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49183d0378071f6/Documents/"/>
    </mc:Choice>
  </mc:AlternateContent>
  <xr:revisionPtr revIDLastSave="588" documentId="8_{32C6FE56-D553-4E50-987F-7828E824BAF3}" xr6:coauthVersionLast="47" xr6:coauthVersionMax="47" xr10:uidLastSave="{5DD9CAA1-2107-4A10-8C26-CA13600E267A}"/>
  <bookViews>
    <workbookView xWindow="-108" yWindow="-108" windowWidth="23256" windowHeight="12456" firstSheet="1" activeTab="1" xr2:uid="{87E9D5BC-B109-41B7-84CA-A1AC59318543}"/>
  </bookViews>
  <sheets>
    <sheet name="PivotYear" sheetId="27" r:id="rId1"/>
    <sheet name="Adjusted All With Inflation" sheetId="28" r:id="rId2"/>
    <sheet name="Domestic and International" sheetId="34" r:id="rId3"/>
    <sheet name="Domestic and International %" sheetId="35" r:id="rId4"/>
    <sheet name="Worldwide Grossing" sheetId="33" r:id="rId5"/>
    <sheet name="Adjusted All" sheetId="31" r:id="rId6"/>
    <sheet name="Regression" sheetId="30" r:id="rId7"/>
    <sheet name="Yearly Data" sheetId="29" r:id="rId8"/>
    <sheet name="All" sheetId="25" r:id="rId9"/>
    <sheet name="2022" sheetId="1" r:id="rId10"/>
    <sheet name="2021" sheetId="2" r:id="rId11"/>
    <sheet name="2020" sheetId="3" r:id="rId12"/>
    <sheet name="2019" sheetId="4" r:id="rId13"/>
    <sheet name="2018" sheetId="5" r:id="rId14"/>
    <sheet name="2017" sheetId="6" r:id="rId15"/>
    <sheet name="2016" sheetId="7" r:id="rId16"/>
    <sheet name="2015" sheetId="8" r:id="rId17"/>
    <sheet name="2014" sheetId="9" r:id="rId18"/>
    <sheet name="2013" sheetId="10" r:id="rId19"/>
    <sheet name="2012" sheetId="11" r:id="rId20"/>
    <sheet name="2011" sheetId="12" r:id="rId21"/>
    <sheet name="2010" sheetId="13" r:id="rId22"/>
    <sheet name="2009" sheetId="14" r:id="rId23"/>
    <sheet name="2008" sheetId="15" r:id="rId24"/>
    <sheet name="2007" sheetId="16" r:id="rId25"/>
    <sheet name="2006" sheetId="17" r:id="rId26"/>
    <sheet name="2005" sheetId="18" r:id="rId27"/>
    <sheet name="2004" sheetId="19" r:id="rId28"/>
    <sheet name="2003" sheetId="20" r:id="rId29"/>
    <sheet name="2002" sheetId="21" r:id="rId30"/>
    <sheet name="2001" sheetId="22" r:id="rId31"/>
    <sheet name="2000" sheetId="23" r:id="rId32"/>
    <sheet name="Sheet24" sheetId="24" r:id="rId33"/>
  </sheets>
  <calcPr calcId="191029"/>
  <pivotCaches>
    <pivotCache cacheId="13" r:id="rId3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" i="31" l="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L102" i="31"/>
  <c r="L103" i="31"/>
  <c r="L104" i="31"/>
  <c r="L105" i="31"/>
  <c r="L106" i="31"/>
  <c r="L107" i="31"/>
  <c r="L108" i="31"/>
  <c r="L109" i="31"/>
  <c r="L110" i="31"/>
  <c r="L111" i="31"/>
  <c r="L112" i="31"/>
  <c r="L113" i="31"/>
  <c r="L114" i="31"/>
  <c r="L115" i="31"/>
  <c r="L116" i="31"/>
  <c r="L117" i="31"/>
  <c r="L118" i="31"/>
  <c r="L119" i="31"/>
  <c r="L120" i="31"/>
  <c r="L121" i="31"/>
  <c r="L122" i="31"/>
  <c r="L123" i="31"/>
  <c r="L124" i="31"/>
  <c r="L125" i="31"/>
  <c r="L126" i="31"/>
  <c r="L127" i="31"/>
  <c r="L128" i="31"/>
  <c r="L129" i="31"/>
  <c r="L130" i="31"/>
  <c r="L131" i="31"/>
  <c r="L132" i="31"/>
  <c r="L133" i="31"/>
  <c r="L134" i="31"/>
  <c r="L135" i="31"/>
  <c r="L136" i="31"/>
  <c r="L137" i="31"/>
  <c r="L138" i="31"/>
  <c r="L139" i="31"/>
  <c r="L140" i="31"/>
  <c r="L141" i="31"/>
  <c r="L142" i="31"/>
  <c r="L143" i="31"/>
  <c r="L144" i="31"/>
  <c r="L145" i="31"/>
  <c r="L146" i="31"/>
  <c r="L147" i="31"/>
  <c r="L148" i="31"/>
  <c r="L149" i="31"/>
  <c r="L150" i="31"/>
  <c r="L151" i="31"/>
  <c r="L152" i="31"/>
  <c r="L153" i="31"/>
  <c r="L154" i="31"/>
  <c r="L155" i="31"/>
  <c r="L156" i="31"/>
  <c r="L157" i="31"/>
  <c r="L158" i="31"/>
  <c r="L159" i="31"/>
  <c r="L160" i="31"/>
  <c r="L161" i="31"/>
  <c r="L162" i="31"/>
  <c r="L163" i="31"/>
  <c r="L164" i="31"/>
  <c r="L165" i="31"/>
  <c r="L166" i="31"/>
  <c r="L167" i="31"/>
  <c r="L168" i="31"/>
  <c r="L169" i="31"/>
  <c r="L170" i="31"/>
  <c r="L171" i="31"/>
  <c r="L172" i="31"/>
  <c r="L173" i="31"/>
  <c r="L174" i="31"/>
  <c r="L175" i="31"/>
  <c r="L176" i="31"/>
  <c r="L177" i="31"/>
  <c r="L178" i="31"/>
  <c r="L179" i="31"/>
  <c r="L180" i="31"/>
  <c r="L181" i="31"/>
  <c r="L182" i="31"/>
  <c r="L183" i="31"/>
  <c r="L184" i="31"/>
  <c r="L185" i="31"/>
  <c r="L186" i="31"/>
  <c r="L187" i="31"/>
  <c r="L188" i="31"/>
  <c r="L189" i="31"/>
  <c r="L190" i="31"/>
  <c r="L191" i="31"/>
  <c r="L192" i="31"/>
  <c r="L193" i="31"/>
  <c r="L194" i="31"/>
  <c r="L195" i="31"/>
  <c r="L196" i="31"/>
  <c r="L197" i="31"/>
  <c r="L198" i="31"/>
  <c r="L199" i="31"/>
  <c r="L200" i="31"/>
  <c r="L201" i="31"/>
  <c r="L202" i="31"/>
  <c r="L203" i="31"/>
  <c r="L204" i="31"/>
  <c r="L205" i="31"/>
  <c r="L206" i="31"/>
  <c r="L207" i="31"/>
  <c r="L208" i="31"/>
  <c r="L209" i="31"/>
  <c r="L210" i="31"/>
  <c r="L211" i="31"/>
  <c r="L212" i="31"/>
  <c r="L213" i="31"/>
  <c r="L214" i="31"/>
  <c r="L215" i="31"/>
  <c r="L216" i="31"/>
  <c r="L217" i="31"/>
  <c r="L218" i="31"/>
  <c r="L219" i="31"/>
  <c r="L220" i="31"/>
  <c r="L221" i="31"/>
  <c r="L222" i="31"/>
  <c r="L223" i="31"/>
  <c r="L224" i="31"/>
  <c r="L225" i="31"/>
  <c r="L226" i="31"/>
  <c r="L227" i="31"/>
  <c r="L228" i="31"/>
  <c r="L229" i="31"/>
  <c r="L230" i="31"/>
  <c r="L231" i="31"/>
  <c r="L232" i="31"/>
  <c r="L233" i="31"/>
  <c r="L234" i="31"/>
  <c r="L235" i="31"/>
  <c r="L236" i="31"/>
  <c r="L237" i="31"/>
  <c r="L238" i="31"/>
  <c r="L239" i="31"/>
  <c r="L240" i="31"/>
  <c r="L241" i="31"/>
  <c r="L242" i="31"/>
  <c r="L243" i="31"/>
  <c r="L244" i="31"/>
  <c r="L245" i="31"/>
  <c r="L246" i="31"/>
  <c r="L247" i="31"/>
  <c r="L248" i="31"/>
  <c r="L249" i="31"/>
  <c r="L250" i="31"/>
  <c r="L251" i="31"/>
  <c r="L252" i="31"/>
  <c r="L253" i="31"/>
  <c r="L254" i="31"/>
  <c r="L255" i="31"/>
  <c r="L256" i="31"/>
  <c r="L257" i="31"/>
  <c r="L258" i="31"/>
  <c r="L259" i="31"/>
  <c r="L260" i="31"/>
  <c r="L261" i="31"/>
  <c r="L262" i="31"/>
  <c r="L263" i="31"/>
  <c r="L264" i="31"/>
  <c r="L265" i="31"/>
  <c r="L266" i="31"/>
  <c r="L267" i="31"/>
  <c r="L268" i="31"/>
  <c r="L269" i="31"/>
  <c r="L270" i="31"/>
  <c r="L271" i="31"/>
  <c r="L272" i="31"/>
  <c r="L273" i="31"/>
  <c r="L274" i="31"/>
  <c r="L275" i="31"/>
  <c r="L276" i="31"/>
  <c r="L277" i="31"/>
  <c r="L278" i="31"/>
  <c r="L279" i="31"/>
  <c r="L280" i="31"/>
  <c r="L281" i="31"/>
  <c r="L282" i="31"/>
  <c r="L283" i="31"/>
  <c r="L284" i="31"/>
  <c r="L285" i="31"/>
  <c r="L286" i="31"/>
  <c r="L287" i="31"/>
  <c r="L288" i="31"/>
  <c r="L289" i="31"/>
  <c r="L290" i="31"/>
  <c r="L291" i="31"/>
  <c r="L292" i="31"/>
  <c r="L293" i="31"/>
  <c r="L294" i="31"/>
  <c r="L295" i="31"/>
  <c r="L296" i="31"/>
  <c r="L297" i="31"/>
  <c r="L298" i="31"/>
  <c r="L299" i="31"/>
  <c r="L300" i="31"/>
  <c r="L301" i="31"/>
  <c r="L302" i="31"/>
  <c r="L303" i="31"/>
  <c r="L304" i="31"/>
  <c r="L305" i="31"/>
  <c r="L306" i="31"/>
  <c r="L307" i="31"/>
  <c r="L308" i="31"/>
  <c r="L309" i="31"/>
  <c r="L310" i="31"/>
  <c r="L311" i="31"/>
  <c r="L312" i="31"/>
  <c r="L313" i="31"/>
  <c r="L314" i="31"/>
  <c r="L315" i="31"/>
  <c r="L316" i="31"/>
  <c r="L317" i="31"/>
  <c r="L318" i="31"/>
  <c r="L319" i="31"/>
  <c r="L320" i="31"/>
  <c r="L321" i="31"/>
  <c r="L322" i="31"/>
  <c r="L323" i="31"/>
  <c r="L324" i="31"/>
  <c r="L325" i="31"/>
  <c r="L326" i="31"/>
  <c r="L327" i="31"/>
  <c r="L328" i="31"/>
  <c r="L329" i="31"/>
  <c r="L330" i="31"/>
  <c r="L331" i="31"/>
  <c r="L332" i="31"/>
  <c r="L333" i="31"/>
  <c r="L334" i="31"/>
  <c r="L335" i="31"/>
  <c r="L336" i="31"/>
  <c r="L337" i="31"/>
  <c r="L338" i="31"/>
  <c r="L339" i="31"/>
  <c r="L340" i="31"/>
  <c r="L341" i="31"/>
  <c r="L342" i="31"/>
  <c r="L343" i="31"/>
  <c r="L344" i="31"/>
  <c r="L345" i="31"/>
  <c r="L346" i="31"/>
  <c r="L347" i="31"/>
  <c r="L348" i="31"/>
  <c r="L349" i="31"/>
  <c r="L350" i="31"/>
  <c r="L351" i="31"/>
  <c r="L352" i="31"/>
  <c r="L353" i="31"/>
  <c r="L354" i="31"/>
  <c r="L355" i="31"/>
  <c r="L356" i="31"/>
  <c r="L357" i="31"/>
  <c r="L358" i="31"/>
  <c r="L359" i="31"/>
  <c r="L360" i="31"/>
  <c r="L361" i="31"/>
  <c r="L362" i="31"/>
  <c r="L363" i="31"/>
  <c r="L364" i="31"/>
  <c r="L365" i="31"/>
  <c r="L366" i="31"/>
  <c r="L367" i="31"/>
  <c r="L368" i="31"/>
  <c r="L369" i="31"/>
  <c r="L370" i="31"/>
  <c r="L371" i="31"/>
  <c r="L372" i="31"/>
  <c r="L373" i="31"/>
  <c r="L374" i="31"/>
  <c r="L375" i="31"/>
  <c r="L376" i="31"/>
  <c r="L377" i="31"/>
  <c r="L378" i="31"/>
  <c r="L379" i="31"/>
  <c r="L380" i="31"/>
  <c r="L381" i="31"/>
  <c r="L382" i="31"/>
  <c r="L383" i="31"/>
  <c r="L384" i="31"/>
  <c r="L385" i="31"/>
  <c r="L386" i="31"/>
  <c r="L387" i="31"/>
  <c r="L388" i="31"/>
  <c r="L389" i="31"/>
  <c r="L390" i="31"/>
  <c r="L391" i="31"/>
  <c r="L392" i="31"/>
  <c r="L393" i="31"/>
  <c r="L394" i="31"/>
  <c r="L395" i="31"/>
  <c r="L396" i="31"/>
  <c r="L397" i="31"/>
  <c r="L398" i="31"/>
  <c r="L399" i="31"/>
  <c r="L400" i="31"/>
  <c r="L401" i="31"/>
  <c r="L402" i="31"/>
  <c r="L403" i="31"/>
  <c r="L404" i="31"/>
  <c r="L405" i="31"/>
  <c r="L406" i="31"/>
  <c r="L407" i="31"/>
  <c r="L408" i="31"/>
  <c r="L409" i="31"/>
  <c r="L410" i="31"/>
  <c r="L411" i="31"/>
  <c r="L412" i="31"/>
  <c r="L413" i="31"/>
  <c r="L414" i="31"/>
  <c r="L415" i="31"/>
  <c r="L416" i="31"/>
  <c r="L417" i="31"/>
  <c r="L418" i="31"/>
  <c r="L419" i="31"/>
  <c r="L420" i="31"/>
  <c r="L421" i="31"/>
  <c r="L422" i="31"/>
  <c r="L423" i="31"/>
  <c r="L424" i="31"/>
  <c r="L425" i="31"/>
  <c r="L426" i="31"/>
  <c r="L427" i="31"/>
  <c r="L428" i="31"/>
  <c r="L429" i="31"/>
  <c r="L430" i="31"/>
  <c r="L431" i="31"/>
  <c r="L432" i="31"/>
  <c r="L433" i="31"/>
  <c r="L434" i="31"/>
  <c r="L435" i="31"/>
  <c r="L436" i="31"/>
  <c r="L437" i="31"/>
  <c r="L438" i="31"/>
  <c r="L439" i="31"/>
  <c r="L440" i="31"/>
  <c r="L441" i="31"/>
  <c r="L442" i="31"/>
  <c r="L443" i="31"/>
  <c r="L444" i="31"/>
  <c r="L445" i="31"/>
  <c r="L446" i="31"/>
  <c r="L447" i="31"/>
  <c r="L448" i="31"/>
  <c r="L449" i="31"/>
  <c r="L450" i="31"/>
  <c r="L451" i="31"/>
  <c r="L452" i="31"/>
  <c r="L453" i="31"/>
  <c r="L454" i="31"/>
  <c r="L455" i="31"/>
  <c r="L456" i="31"/>
  <c r="L457" i="31"/>
  <c r="L458" i="31"/>
  <c r="L459" i="31"/>
  <c r="L460" i="31"/>
  <c r="L461" i="31"/>
  <c r="L462" i="31"/>
  <c r="L463" i="31"/>
  <c r="L464" i="31"/>
  <c r="L465" i="31"/>
  <c r="L466" i="31"/>
  <c r="L467" i="31"/>
  <c r="L468" i="31"/>
  <c r="L469" i="31"/>
  <c r="L470" i="31"/>
  <c r="L471" i="31"/>
  <c r="L472" i="31"/>
  <c r="L473" i="31"/>
  <c r="L474" i="31"/>
  <c r="L475" i="31"/>
  <c r="L476" i="31"/>
  <c r="L477" i="31"/>
  <c r="L478" i="31"/>
  <c r="L479" i="31"/>
  <c r="L480" i="31"/>
  <c r="L481" i="31"/>
  <c r="L482" i="31"/>
  <c r="L483" i="31"/>
  <c r="L484" i="31"/>
  <c r="L485" i="31"/>
  <c r="L486" i="31"/>
  <c r="L487" i="31"/>
  <c r="L488" i="31"/>
  <c r="L489" i="31"/>
  <c r="L490" i="31"/>
  <c r="L491" i="31"/>
  <c r="L492" i="31"/>
  <c r="L493" i="31"/>
  <c r="L494" i="31"/>
  <c r="L495" i="31"/>
  <c r="L496" i="31"/>
  <c r="L497" i="31"/>
  <c r="L498" i="31"/>
  <c r="L499" i="31"/>
  <c r="L500" i="31"/>
  <c r="L501" i="31"/>
  <c r="L502" i="31"/>
  <c r="L503" i="31"/>
  <c r="L504" i="31"/>
  <c r="L505" i="31"/>
  <c r="L506" i="31"/>
  <c r="L507" i="31"/>
  <c r="L508" i="31"/>
  <c r="L509" i="31"/>
  <c r="L510" i="31"/>
  <c r="L511" i="31"/>
  <c r="L512" i="31"/>
  <c r="L513" i="31"/>
  <c r="L514" i="31"/>
  <c r="L515" i="31"/>
  <c r="L516" i="31"/>
  <c r="L517" i="31"/>
  <c r="L518" i="31"/>
  <c r="L519" i="31"/>
  <c r="L520" i="31"/>
  <c r="L521" i="31"/>
  <c r="L522" i="31"/>
  <c r="L523" i="31"/>
  <c r="L524" i="31"/>
  <c r="L525" i="31"/>
  <c r="L526" i="31"/>
  <c r="L527" i="31"/>
  <c r="L528" i="31"/>
  <c r="L529" i="31"/>
  <c r="L530" i="31"/>
  <c r="L531" i="31"/>
  <c r="L532" i="31"/>
  <c r="L533" i="31"/>
  <c r="L534" i="31"/>
  <c r="L535" i="31"/>
  <c r="L536" i="31"/>
  <c r="L537" i="31"/>
  <c r="L538" i="31"/>
  <c r="L539" i="31"/>
  <c r="L540" i="31"/>
  <c r="L541" i="31"/>
  <c r="L542" i="31"/>
  <c r="L543" i="31"/>
  <c r="L544" i="31"/>
  <c r="L545" i="31"/>
  <c r="L546" i="31"/>
  <c r="L547" i="31"/>
  <c r="L548" i="31"/>
  <c r="L549" i="31"/>
  <c r="L550" i="31"/>
  <c r="L551" i="31"/>
  <c r="L552" i="31"/>
  <c r="L553" i="31"/>
  <c r="L554" i="31"/>
  <c r="L555" i="31"/>
  <c r="L556" i="31"/>
  <c r="L557" i="31"/>
  <c r="L558" i="31"/>
  <c r="L559" i="31"/>
  <c r="L560" i="31"/>
  <c r="L561" i="31"/>
  <c r="L562" i="31"/>
  <c r="L563" i="31"/>
  <c r="L564" i="31"/>
  <c r="L565" i="31"/>
  <c r="L566" i="31"/>
  <c r="L567" i="31"/>
  <c r="L568" i="31"/>
  <c r="L569" i="31"/>
  <c r="L570" i="31"/>
  <c r="L571" i="31"/>
  <c r="L572" i="31"/>
  <c r="L573" i="31"/>
  <c r="L574" i="31"/>
  <c r="L575" i="31"/>
  <c r="L576" i="31"/>
  <c r="L577" i="31"/>
  <c r="L578" i="31"/>
  <c r="L579" i="31"/>
  <c r="L580" i="31"/>
  <c r="L581" i="31"/>
  <c r="L582" i="31"/>
  <c r="L583" i="31"/>
  <c r="L584" i="31"/>
  <c r="L585" i="31"/>
  <c r="L586" i="31"/>
  <c r="L587" i="31"/>
  <c r="L588" i="31"/>
  <c r="L589" i="31"/>
  <c r="L590" i="31"/>
  <c r="L591" i="31"/>
  <c r="L592" i="31"/>
  <c r="L593" i="31"/>
  <c r="L594" i="31"/>
  <c r="L595" i="31"/>
  <c r="L596" i="31"/>
  <c r="L597" i="31"/>
  <c r="L598" i="31"/>
  <c r="L599" i="31"/>
  <c r="L600" i="31"/>
  <c r="L601" i="31"/>
  <c r="L602" i="31"/>
  <c r="L603" i="31"/>
  <c r="L604" i="31"/>
  <c r="L605" i="31"/>
  <c r="L606" i="31"/>
  <c r="L607" i="31"/>
  <c r="L608" i="31"/>
  <c r="L609" i="31"/>
  <c r="L610" i="31"/>
  <c r="L611" i="31"/>
  <c r="L612" i="31"/>
  <c r="L613" i="31"/>
  <c r="L614" i="31"/>
  <c r="L615" i="31"/>
  <c r="L616" i="31"/>
  <c r="L617" i="31"/>
  <c r="L618" i="31"/>
  <c r="L619" i="31"/>
  <c r="L620" i="31"/>
  <c r="L621" i="31"/>
  <c r="L622" i="31"/>
  <c r="L623" i="31"/>
  <c r="L624" i="31"/>
  <c r="L625" i="31"/>
  <c r="L626" i="31"/>
  <c r="L627" i="31"/>
  <c r="L628" i="31"/>
  <c r="L629" i="31"/>
  <c r="L630" i="31"/>
  <c r="L631" i="31"/>
  <c r="L632" i="31"/>
  <c r="L633" i="31"/>
  <c r="L634" i="31"/>
  <c r="L635" i="31"/>
  <c r="L636" i="31"/>
  <c r="L637" i="31"/>
  <c r="L638" i="31"/>
  <c r="L639" i="31"/>
  <c r="L640" i="31"/>
  <c r="L641" i="31"/>
  <c r="L642" i="31"/>
  <c r="L643" i="31"/>
  <c r="L644" i="31"/>
  <c r="L645" i="31"/>
  <c r="L646" i="31"/>
  <c r="L647" i="31"/>
  <c r="L648" i="31"/>
  <c r="L649" i="31"/>
  <c r="L650" i="31"/>
  <c r="L651" i="31"/>
  <c r="L652" i="31"/>
  <c r="L653" i="31"/>
  <c r="L654" i="31"/>
  <c r="L655" i="31"/>
  <c r="L656" i="31"/>
  <c r="L657" i="31"/>
  <c r="L658" i="31"/>
  <c r="L659" i="31"/>
  <c r="L660" i="31"/>
  <c r="L661" i="31"/>
  <c r="L662" i="31"/>
  <c r="L663" i="31"/>
  <c r="L664" i="31"/>
  <c r="L665" i="31"/>
  <c r="L666" i="31"/>
  <c r="L667" i="31"/>
  <c r="L668" i="31"/>
  <c r="L669" i="31"/>
  <c r="L670" i="31"/>
  <c r="L671" i="31"/>
  <c r="L672" i="31"/>
  <c r="L673" i="31"/>
  <c r="L674" i="31"/>
  <c r="L675" i="31"/>
  <c r="L676" i="31"/>
  <c r="L677" i="31"/>
  <c r="L678" i="31"/>
  <c r="L679" i="31"/>
  <c r="L680" i="31"/>
  <c r="L681" i="31"/>
  <c r="L682" i="31"/>
  <c r="L683" i="31"/>
  <c r="L684" i="31"/>
  <c r="L685" i="31"/>
  <c r="L686" i="31"/>
  <c r="L687" i="31"/>
  <c r="L688" i="31"/>
  <c r="L689" i="31"/>
  <c r="L690" i="31"/>
  <c r="L691" i="31"/>
  <c r="L692" i="31"/>
  <c r="L693" i="31"/>
  <c r="L694" i="31"/>
  <c r="L695" i="31"/>
  <c r="L696" i="31"/>
  <c r="L697" i="31"/>
  <c r="L698" i="31"/>
  <c r="L699" i="31"/>
  <c r="L700" i="31"/>
  <c r="L701" i="31"/>
  <c r="L702" i="31"/>
  <c r="L703" i="31"/>
  <c r="L704" i="31"/>
  <c r="L705" i="31"/>
  <c r="L706" i="31"/>
  <c r="L707" i="31"/>
  <c r="L708" i="31"/>
  <c r="L709" i="31"/>
  <c r="L710" i="31"/>
  <c r="L711" i="31"/>
  <c r="L712" i="31"/>
  <c r="L713" i="31"/>
  <c r="L714" i="31"/>
  <c r="L715" i="31"/>
  <c r="L716" i="31"/>
  <c r="L717" i="31"/>
  <c r="L718" i="31"/>
  <c r="L719" i="31"/>
  <c r="L720" i="31"/>
  <c r="L721" i="31"/>
  <c r="L722" i="31"/>
  <c r="L723" i="31"/>
  <c r="L724" i="31"/>
  <c r="L725" i="31"/>
  <c r="L726" i="31"/>
  <c r="L727" i="31"/>
  <c r="L728" i="31"/>
  <c r="L729" i="31"/>
  <c r="L730" i="31"/>
  <c r="L731" i="31"/>
  <c r="L732" i="31"/>
  <c r="L733" i="31"/>
  <c r="L734" i="31"/>
  <c r="L735" i="31"/>
  <c r="L736" i="31"/>
  <c r="L737" i="31"/>
  <c r="L738" i="31"/>
  <c r="L739" i="31"/>
  <c r="L740" i="31"/>
  <c r="L741" i="31"/>
  <c r="L742" i="31"/>
  <c r="L743" i="31"/>
  <c r="L744" i="31"/>
  <c r="L745" i="31"/>
  <c r="L746" i="31"/>
  <c r="L747" i="31"/>
  <c r="L748" i="31"/>
  <c r="L749" i="31"/>
  <c r="L750" i="31"/>
  <c r="L751" i="31"/>
  <c r="L752" i="31"/>
  <c r="L753" i="31"/>
  <c r="L754" i="31"/>
  <c r="L755" i="31"/>
  <c r="L756" i="31"/>
  <c r="L757" i="31"/>
  <c r="L758" i="31"/>
  <c r="L759" i="31"/>
  <c r="L760" i="31"/>
  <c r="L761" i="31"/>
  <c r="L762" i="31"/>
  <c r="L763" i="31"/>
  <c r="L764" i="31"/>
  <c r="L765" i="31"/>
  <c r="L766" i="31"/>
  <c r="L767" i="31"/>
  <c r="L768" i="31"/>
  <c r="L769" i="31"/>
  <c r="L770" i="31"/>
  <c r="L771" i="31"/>
  <c r="L772" i="31"/>
  <c r="L773" i="31"/>
  <c r="L774" i="31"/>
  <c r="L775" i="31"/>
  <c r="L776" i="31"/>
  <c r="L777" i="31"/>
  <c r="L778" i="31"/>
  <c r="L779" i="31"/>
  <c r="L780" i="31"/>
  <c r="L781" i="31"/>
  <c r="L782" i="31"/>
  <c r="L783" i="31"/>
  <c r="L784" i="31"/>
  <c r="L785" i="31"/>
  <c r="L786" i="31"/>
  <c r="L787" i="31"/>
  <c r="L788" i="31"/>
  <c r="L789" i="31"/>
  <c r="L790" i="31"/>
  <c r="L791" i="31"/>
  <c r="L792" i="31"/>
  <c r="L793" i="31"/>
  <c r="L794" i="31"/>
  <c r="L795" i="31"/>
  <c r="L796" i="31"/>
  <c r="L797" i="31"/>
  <c r="L798" i="31"/>
  <c r="L799" i="31"/>
  <c r="L800" i="31"/>
  <c r="L801" i="31"/>
  <c r="L802" i="31"/>
  <c r="L803" i="31"/>
  <c r="L804" i="31"/>
  <c r="L805" i="31"/>
  <c r="L806" i="31"/>
  <c r="L807" i="31"/>
  <c r="L808" i="31"/>
  <c r="L809" i="31"/>
  <c r="L810" i="31"/>
  <c r="L811" i="31"/>
  <c r="L812" i="31"/>
  <c r="L813" i="31"/>
  <c r="L814" i="31"/>
  <c r="L815" i="31"/>
  <c r="L816" i="31"/>
  <c r="L817" i="31"/>
  <c r="L818" i="31"/>
  <c r="L819" i="31"/>
  <c r="L820" i="31"/>
  <c r="L821" i="31"/>
  <c r="L822" i="31"/>
  <c r="L823" i="31"/>
  <c r="L824" i="31"/>
  <c r="L825" i="31"/>
  <c r="L826" i="31"/>
  <c r="L827" i="31"/>
  <c r="L828" i="31"/>
  <c r="L829" i="31"/>
  <c r="L830" i="31"/>
  <c r="L831" i="31"/>
  <c r="L832" i="31"/>
  <c r="L833" i="31"/>
  <c r="L834" i="31"/>
  <c r="L835" i="31"/>
  <c r="L836" i="31"/>
  <c r="L837" i="31"/>
  <c r="L838" i="31"/>
  <c r="L839" i="31"/>
  <c r="L840" i="31"/>
  <c r="L841" i="31"/>
  <c r="L842" i="31"/>
  <c r="L843" i="31"/>
  <c r="L844" i="31"/>
  <c r="L845" i="31"/>
  <c r="L846" i="31"/>
  <c r="L847" i="31"/>
  <c r="L848" i="31"/>
  <c r="L849" i="31"/>
  <c r="L850" i="31"/>
  <c r="L851" i="31"/>
  <c r="L852" i="31"/>
  <c r="L853" i="31"/>
  <c r="L854" i="31"/>
  <c r="L855" i="31"/>
  <c r="L856" i="31"/>
  <c r="L857" i="31"/>
  <c r="L858" i="31"/>
  <c r="L859" i="31"/>
  <c r="L860" i="31"/>
  <c r="L861" i="31"/>
  <c r="L862" i="31"/>
  <c r="L863" i="31"/>
  <c r="L864" i="31"/>
  <c r="L865" i="31"/>
  <c r="L866" i="31"/>
  <c r="L867" i="31"/>
  <c r="L868" i="31"/>
  <c r="L869" i="31"/>
  <c r="L870" i="31"/>
  <c r="L871" i="31"/>
  <c r="L872" i="31"/>
  <c r="L873" i="31"/>
  <c r="L874" i="31"/>
  <c r="L875" i="31"/>
  <c r="L876" i="31"/>
  <c r="L877" i="31"/>
  <c r="L878" i="31"/>
  <c r="L879" i="31"/>
  <c r="L880" i="31"/>
  <c r="L881" i="31"/>
  <c r="L882" i="31"/>
  <c r="L883" i="31"/>
  <c r="L884" i="31"/>
  <c r="L885" i="31"/>
  <c r="L886" i="31"/>
  <c r="L887" i="31"/>
  <c r="L888" i="31"/>
  <c r="L889" i="31"/>
  <c r="L890" i="31"/>
  <c r="L891" i="31"/>
  <c r="L892" i="31"/>
  <c r="L893" i="31"/>
  <c r="L894" i="31"/>
  <c r="L895" i="31"/>
  <c r="L896" i="31"/>
  <c r="L897" i="31"/>
  <c r="L898" i="31"/>
  <c r="L899" i="31"/>
  <c r="L900" i="31"/>
  <c r="L901" i="31"/>
  <c r="L902" i="31"/>
  <c r="L903" i="31"/>
  <c r="L904" i="31"/>
  <c r="L905" i="31"/>
  <c r="L906" i="31"/>
  <c r="L907" i="31"/>
  <c r="L908" i="31"/>
  <c r="L909" i="31"/>
  <c r="L910" i="31"/>
  <c r="L911" i="31"/>
  <c r="L912" i="31"/>
  <c r="L913" i="31"/>
  <c r="L914" i="31"/>
  <c r="L915" i="31"/>
  <c r="L916" i="31"/>
  <c r="L917" i="31"/>
  <c r="L918" i="31"/>
  <c r="L919" i="31"/>
  <c r="L920" i="31"/>
  <c r="L921" i="31"/>
  <c r="L922" i="31"/>
  <c r="L923" i="31"/>
  <c r="L924" i="31"/>
  <c r="L925" i="31"/>
  <c r="L926" i="31"/>
  <c r="L927" i="31"/>
  <c r="L928" i="31"/>
  <c r="L929" i="31"/>
  <c r="L930" i="31"/>
  <c r="L931" i="31"/>
  <c r="L932" i="31"/>
  <c r="L933" i="31"/>
  <c r="L934" i="31"/>
  <c r="L935" i="31"/>
  <c r="L936" i="31"/>
  <c r="L937" i="31"/>
  <c r="L938" i="31"/>
  <c r="L939" i="31"/>
  <c r="L940" i="31"/>
  <c r="L941" i="31"/>
  <c r="L942" i="31"/>
  <c r="L943" i="31"/>
  <c r="L944" i="31"/>
  <c r="L945" i="31"/>
  <c r="L946" i="31"/>
  <c r="L947" i="31"/>
  <c r="L948" i="31"/>
  <c r="L949" i="31"/>
  <c r="L950" i="31"/>
  <c r="L951" i="31"/>
  <c r="L952" i="31"/>
  <c r="L953" i="31"/>
  <c r="L954" i="31"/>
  <c r="L955" i="31"/>
  <c r="L956" i="31"/>
  <c r="L957" i="31"/>
  <c r="L958" i="31"/>
  <c r="L959" i="31"/>
  <c r="L960" i="31"/>
  <c r="L961" i="31"/>
  <c r="L962" i="31"/>
  <c r="L963" i="31"/>
  <c r="L964" i="31"/>
  <c r="L965" i="31"/>
  <c r="L966" i="31"/>
  <c r="L967" i="31"/>
  <c r="L968" i="31"/>
  <c r="L969" i="31"/>
  <c r="L970" i="31"/>
  <c r="L971" i="31"/>
  <c r="L972" i="31"/>
  <c r="L973" i="31"/>
  <c r="L974" i="31"/>
  <c r="L975" i="31"/>
  <c r="L976" i="31"/>
  <c r="L977" i="31"/>
  <c r="L978" i="31"/>
  <c r="L979" i="31"/>
  <c r="L980" i="31"/>
  <c r="L981" i="31"/>
  <c r="L982" i="31"/>
  <c r="L983" i="31"/>
  <c r="L984" i="31"/>
  <c r="L985" i="31"/>
  <c r="L986" i="31"/>
  <c r="L987" i="31"/>
  <c r="L988" i="31"/>
  <c r="L989" i="31"/>
  <c r="L990" i="31"/>
  <c r="L991" i="31"/>
  <c r="L992" i="31"/>
  <c r="L993" i="31"/>
  <c r="L994" i="31"/>
  <c r="L995" i="31"/>
  <c r="L996" i="31"/>
  <c r="L997" i="31"/>
  <c r="L998" i="31"/>
  <c r="L999" i="31"/>
  <c r="L1000" i="31"/>
  <c r="L1001" i="31"/>
  <c r="L1002" i="31"/>
  <c r="L1003" i="31"/>
  <c r="L1004" i="31"/>
  <c r="L1005" i="31"/>
  <c r="L1006" i="31"/>
  <c r="L1007" i="31"/>
  <c r="L1008" i="31"/>
  <c r="L1009" i="31"/>
  <c r="L1010" i="31"/>
  <c r="L1011" i="31"/>
  <c r="L1012" i="31"/>
  <c r="L1013" i="31"/>
  <c r="L1014" i="31"/>
  <c r="L1015" i="31"/>
  <c r="L1016" i="31"/>
  <c r="L1017" i="31"/>
  <c r="L1018" i="31"/>
  <c r="L1019" i="31"/>
  <c r="L1020" i="31"/>
  <c r="L1021" i="31"/>
  <c r="L1022" i="31"/>
  <c r="L1023" i="31"/>
  <c r="L1024" i="31"/>
  <c r="L1025" i="31"/>
  <c r="L1026" i="31"/>
  <c r="L1027" i="31"/>
  <c r="L1028" i="31"/>
  <c r="L1029" i="31"/>
  <c r="L1030" i="31"/>
  <c r="L1031" i="31"/>
  <c r="L1032" i="31"/>
  <c r="L1033" i="31"/>
  <c r="L1034" i="31"/>
  <c r="L1035" i="31"/>
  <c r="L1036" i="31"/>
  <c r="L1037" i="31"/>
  <c r="L1038" i="31"/>
  <c r="L1039" i="31"/>
  <c r="L1040" i="31"/>
  <c r="L1041" i="31"/>
  <c r="L1042" i="31"/>
  <c r="L1043" i="31"/>
  <c r="L1044" i="31"/>
  <c r="L1045" i="31"/>
  <c r="L1046" i="31"/>
  <c r="L1047" i="31"/>
  <c r="L1048" i="31"/>
  <c r="L1049" i="31"/>
  <c r="L1050" i="31"/>
  <c r="L1051" i="31"/>
  <c r="L1052" i="31"/>
  <c r="L1053" i="31"/>
  <c r="L1054" i="31"/>
  <c r="L1055" i="31"/>
  <c r="L1056" i="31"/>
  <c r="L1057" i="31"/>
  <c r="L1058" i="31"/>
  <c r="L1059" i="31"/>
  <c r="L1060" i="31"/>
  <c r="L1061" i="31"/>
  <c r="L1062" i="31"/>
  <c r="L1063" i="31"/>
  <c r="L1064" i="31"/>
  <c r="L1065" i="31"/>
  <c r="L1066" i="31"/>
  <c r="L1067" i="31"/>
  <c r="L1068" i="31"/>
  <c r="L1069" i="31"/>
  <c r="L1070" i="31"/>
  <c r="L1071" i="31"/>
  <c r="L1072" i="31"/>
  <c r="L1073" i="31"/>
  <c r="L1074" i="31"/>
  <c r="L1075" i="31"/>
  <c r="L1076" i="31"/>
  <c r="L1077" i="31"/>
  <c r="L1078" i="31"/>
  <c r="L1079" i="31"/>
  <c r="L1080" i="31"/>
  <c r="L1081" i="31"/>
  <c r="L1082" i="31"/>
  <c r="L1083" i="31"/>
  <c r="L1084" i="31"/>
  <c r="L1085" i="31"/>
  <c r="L1086" i="31"/>
  <c r="L1087" i="31"/>
  <c r="L1088" i="31"/>
  <c r="L1089" i="31"/>
  <c r="L1090" i="31"/>
  <c r="L1091" i="31"/>
  <c r="L1092" i="31"/>
  <c r="L1093" i="31"/>
  <c r="L1094" i="31"/>
  <c r="L1095" i="31"/>
  <c r="L1096" i="31"/>
  <c r="L1097" i="31"/>
  <c r="L1098" i="31"/>
  <c r="L1099" i="31"/>
  <c r="L1100" i="31"/>
  <c r="L1101" i="31"/>
  <c r="L1102" i="31"/>
  <c r="L1103" i="31"/>
  <c r="L1104" i="31"/>
  <c r="L1105" i="31"/>
  <c r="L1106" i="31"/>
  <c r="L1107" i="31"/>
  <c r="L1108" i="31"/>
  <c r="L1109" i="31"/>
  <c r="L1110" i="31"/>
  <c r="L1111" i="31"/>
  <c r="L1112" i="31"/>
  <c r="L1113" i="31"/>
  <c r="L1114" i="31"/>
  <c r="L1115" i="31"/>
  <c r="L1116" i="31"/>
  <c r="L1117" i="31"/>
  <c r="L1118" i="31"/>
  <c r="L1119" i="31"/>
  <c r="L1120" i="31"/>
  <c r="L1121" i="31"/>
  <c r="L1122" i="31"/>
  <c r="L1123" i="31"/>
  <c r="L1124" i="31"/>
  <c r="L1125" i="31"/>
  <c r="L1126" i="31"/>
  <c r="L1127" i="31"/>
  <c r="L1128" i="31"/>
  <c r="L1129" i="31"/>
  <c r="L1130" i="31"/>
  <c r="L1131" i="31"/>
  <c r="L1132" i="31"/>
  <c r="L1133" i="31"/>
  <c r="L1134" i="31"/>
  <c r="L1135" i="31"/>
  <c r="L1136" i="31"/>
  <c r="L1137" i="31"/>
  <c r="L1138" i="31"/>
  <c r="L1139" i="31"/>
  <c r="L1140" i="31"/>
  <c r="L1141" i="31"/>
  <c r="L1142" i="31"/>
  <c r="L1143" i="31"/>
  <c r="L1144" i="31"/>
  <c r="L1145" i="31"/>
  <c r="L1146" i="31"/>
  <c r="L1147" i="31"/>
  <c r="L1148" i="31"/>
  <c r="L1149" i="31"/>
  <c r="L1150" i="31"/>
  <c r="L1151" i="31"/>
  <c r="L1152" i="31"/>
  <c r="L1153" i="31"/>
  <c r="L1154" i="31"/>
  <c r="L1155" i="31"/>
  <c r="L1156" i="31"/>
  <c r="L1157" i="31"/>
  <c r="L1158" i="31"/>
  <c r="L1159" i="31"/>
  <c r="L1160" i="31"/>
  <c r="L1161" i="31"/>
  <c r="L1162" i="31"/>
  <c r="L1163" i="31"/>
  <c r="L1164" i="31"/>
  <c r="L1165" i="31"/>
  <c r="L1166" i="31"/>
  <c r="L1167" i="31"/>
  <c r="L1168" i="31"/>
  <c r="L1169" i="31"/>
  <c r="L1170" i="31"/>
  <c r="L1171" i="31"/>
  <c r="L1172" i="31"/>
  <c r="L1173" i="31"/>
  <c r="L1174" i="31"/>
  <c r="L1175" i="31"/>
  <c r="L1176" i="31"/>
  <c r="L1177" i="31"/>
  <c r="L1178" i="31"/>
  <c r="L1179" i="31"/>
  <c r="L1180" i="31"/>
  <c r="L1181" i="31"/>
  <c r="L1182" i="31"/>
  <c r="L1183" i="31"/>
  <c r="L1184" i="31"/>
  <c r="L1185" i="31"/>
  <c r="L1186" i="31"/>
  <c r="L1187" i="31"/>
  <c r="L1188" i="31"/>
  <c r="L1189" i="31"/>
  <c r="L1190" i="31"/>
  <c r="L1191" i="31"/>
  <c r="L1192" i="31"/>
  <c r="L1193" i="31"/>
  <c r="L1194" i="31"/>
  <c r="L1195" i="31"/>
  <c r="L1196" i="31"/>
  <c r="L1197" i="31"/>
  <c r="L1198" i="31"/>
  <c r="L1199" i="31"/>
  <c r="L1200" i="31"/>
  <c r="L1201" i="31"/>
  <c r="L1202" i="31"/>
  <c r="L1203" i="31"/>
  <c r="L1204" i="31"/>
  <c r="L1205" i="31"/>
  <c r="L1206" i="31"/>
  <c r="L1207" i="31"/>
  <c r="L1208" i="31"/>
  <c r="L1209" i="31"/>
  <c r="L1210" i="31"/>
  <c r="L1211" i="31"/>
  <c r="L1212" i="31"/>
  <c r="L1213" i="31"/>
  <c r="L1214" i="31"/>
  <c r="L1215" i="31"/>
  <c r="L1216" i="31"/>
  <c r="L1217" i="31"/>
  <c r="L1218" i="31"/>
  <c r="L1219" i="31"/>
  <c r="L1220" i="31"/>
  <c r="L1221" i="31"/>
  <c r="L1222" i="31"/>
  <c r="L1223" i="31"/>
  <c r="L1224" i="31"/>
  <c r="L1225" i="31"/>
  <c r="L1226" i="31"/>
  <c r="L1227" i="31"/>
  <c r="L1228" i="31"/>
  <c r="L1229" i="31"/>
  <c r="L1230" i="31"/>
  <c r="L1231" i="31"/>
  <c r="L1232" i="31"/>
  <c r="L1233" i="31"/>
  <c r="L1234" i="31"/>
  <c r="L1235" i="31"/>
  <c r="L1236" i="31"/>
  <c r="L1237" i="31"/>
  <c r="L1238" i="31"/>
  <c r="L1239" i="31"/>
  <c r="L1240" i="31"/>
  <c r="L1241" i="31"/>
  <c r="L1242" i="31"/>
  <c r="L1243" i="31"/>
  <c r="L1244" i="31"/>
  <c r="L1245" i="31"/>
  <c r="L1246" i="31"/>
  <c r="L1247" i="31"/>
  <c r="L1248" i="31"/>
  <c r="L1249" i="31"/>
  <c r="L1250" i="31"/>
  <c r="L1251" i="31"/>
  <c r="L1252" i="31"/>
  <c r="L1253" i="31"/>
  <c r="L1254" i="31"/>
  <c r="L1255" i="31"/>
  <c r="L1256" i="31"/>
  <c r="L1257" i="31"/>
  <c r="L1258" i="31"/>
  <c r="L1259" i="31"/>
  <c r="L1260" i="31"/>
  <c r="L1261" i="31"/>
  <c r="L1262" i="31"/>
  <c r="L1263" i="31"/>
  <c r="L1264" i="31"/>
  <c r="L1265" i="31"/>
  <c r="L1266" i="31"/>
  <c r="L1267" i="31"/>
  <c r="L1268" i="31"/>
  <c r="L1269" i="31"/>
  <c r="L1270" i="31"/>
  <c r="L1271" i="31"/>
  <c r="L1272" i="31"/>
  <c r="L1273" i="31"/>
  <c r="L1274" i="31"/>
  <c r="L1275" i="31"/>
  <c r="L1276" i="31"/>
  <c r="L1277" i="31"/>
  <c r="L1278" i="31"/>
  <c r="L1279" i="31"/>
  <c r="L1280" i="31"/>
  <c r="L1281" i="31"/>
  <c r="L1282" i="31"/>
  <c r="L1283" i="31"/>
  <c r="L1284" i="31"/>
  <c r="L1285" i="31"/>
  <c r="L1286" i="31"/>
  <c r="L1287" i="31"/>
  <c r="L1288" i="31"/>
  <c r="L1289" i="31"/>
  <c r="L1290" i="31"/>
  <c r="L1291" i="31"/>
  <c r="L1292" i="31"/>
  <c r="L1293" i="31"/>
  <c r="L1294" i="31"/>
  <c r="L1295" i="31"/>
  <c r="L1296" i="31"/>
  <c r="L1297" i="31"/>
  <c r="L1298" i="31"/>
  <c r="L1299" i="31"/>
  <c r="L1300" i="31"/>
  <c r="L1301" i="31"/>
  <c r="L1302" i="31"/>
  <c r="L1303" i="31"/>
  <c r="L1304" i="31"/>
  <c r="L1305" i="31"/>
  <c r="L1306" i="31"/>
  <c r="L1307" i="31"/>
  <c r="L1308" i="31"/>
  <c r="L1309" i="31"/>
  <c r="L1310" i="31"/>
  <c r="L1311" i="31"/>
  <c r="L1312" i="31"/>
  <c r="L1313" i="31"/>
  <c r="L1314" i="31"/>
  <c r="L1315" i="31"/>
  <c r="L1316" i="31"/>
  <c r="L1317" i="31"/>
  <c r="L1318" i="31"/>
  <c r="L1319" i="31"/>
  <c r="L1320" i="31"/>
  <c r="L1321" i="31"/>
  <c r="L1322" i="31"/>
  <c r="L1323" i="31"/>
  <c r="L1324" i="31"/>
  <c r="L1325" i="31"/>
  <c r="L1326" i="31"/>
  <c r="L1327" i="31"/>
  <c r="L1328" i="31"/>
  <c r="L1329" i="31"/>
  <c r="L1330" i="31"/>
  <c r="L1331" i="31"/>
  <c r="L1332" i="31"/>
  <c r="L1333" i="31"/>
  <c r="L1334" i="31"/>
  <c r="L1335" i="31"/>
  <c r="L1336" i="31"/>
  <c r="L1337" i="31"/>
  <c r="L1338" i="31"/>
  <c r="L1339" i="31"/>
  <c r="L1340" i="31"/>
  <c r="L1341" i="31"/>
  <c r="L1342" i="31"/>
  <c r="L1343" i="31"/>
  <c r="L1344" i="31"/>
  <c r="L1345" i="31"/>
  <c r="L1346" i="31"/>
  <c r="L1347" i="31"/>
  <c r="L1348" i="31"/>
  <c r="L1349" i="31"/>
  <c r="L1350" i="31"/>
  <c r="L1351" i="31"/>
  <c r="L1352" i="31"/>
  <c r="L1353" i="31"/>
  <c r="L1354" i="31"/>
  <c r="L1355" i="31"/>
  <c r="L1356" i="31"/>
  <c r="L1357" i="31"/>
  <c r="L1358" i="31"/>
  <c r="L1359" i="31"/>
  <c r="L1360" i="31"/>
  <c r="L1361" i="31"/>
  <c r="L1362" i="31"/>
  <c r="L1363" i="31"/>
  <c r="L1364" i="31"/>
  <c r="L1365" i="31"/>
  <c r="L1366" i="31"/>
  <c r="L1367" i="31"/>
  <c r="L1368" i="31"/>
  <c r="L1369" i="31"/>
  <c r="L1370" i="31"/>
  <c r="L1371" i="31"/>
  <c r="L1372" i="31"/>
  <c r="L1373" i="31"/>
  <c r="L1374" i="31"/>
  <c r="L1375" i="31"/>
  <c r="L1376" i="31"/>
  <c r="L1377" i="31"/>
  <c r="L1378" i="31"/>
  <c r="L1379" i="31"/>
  <c r="L1380" i="31"/>
  <c r="L1381" i="31"/>
  <c r="L1382" i="31"/>
  <c r="L1383" i="31"/>
  <c r="L1384" i="31"/>
  <c r="L1385" i="31"/>
  <c r="L1386" i="31"/>
  <c r="L1387" i="31"/>
  <c r="L1388" i="31"/>
  <c r="L1389" i="31"/>
  <c r="L1390" i="31"/>
  <c r="L1391" i="31"/>
  <c r="L1392" i="31"/>
  <c r="L1393" i="31"/>
  <c r="L1394" i="31"/>
  <c r="L1395" i="31"/>
  <c r="L1396" i="31"/>
  <c r="L1397" i="31"/>
  <c r="L1398" i="31"/>
  <c r="L1399" i="31"/>
  <c r="L1400" i="31"/>
  <c r="L1401" i="31"/>
  <c r="L1402" i="31"/>
  <c r="L1403" i="31"/>
  <c r="L1404" i="31"/>
  <c r="L1405" i="31"/>
  <c r="L1406" i="31"/>
  <c r="L1407" i="31"/>
  <c r="L1408" i="31"/>
  <c r="L1409" i="31"/>
  <c r="L1410" i="31"/>
  <c r="L1411" i="31"/>
  <c r="L1412" i="31"/>
  <c r="L1413" i="31"/>
  <c r="L1414" i="31"/>
  <c r="L1415" i="31"/>
  <c r="L1416" i="31"/>
  <c r="L1417" i="31"/>
  <c r="L1418" i="31"/>
  <c r="L1419" i="31"/>
  <c r="L1420" i="31"/>
  <c r="L1421" i="31"/>
  <c r="L1422" i="31"/>
  <c r="L1423" i="31"/>
  <c r="L1424" i="31"/>
  <c r="L1425" i="31"/>
  <c r="L1426" i="31"/>
  <c r="L1427" i="31"/>
  <c r="L1428" i="31"/>
  <c r="L1429" i="31"/>
  <c r="L1430" i="31"/>
  <c r="L1431" i="31"/>
  <c r="L1432" i="31"/>
  <c r="L1433" i="31"/>
  <c r="L1434" i="31"/>
  <c r="L1435" i="31"/>
  <c r="L1436" i="31"/>
  <c r="L1437" i="31"/>
  <c r="L1438" i="31"/>
  <c r="L1439" i="31"/>
  <c r="L1440" i="31"/>
  <c r="L1441" i="31"/>
  <c r="L1442" i="31"/>
  <c r="L1443" i="31"/>
  <c r="L1444" i="31"/>
  <c r="L1445" i="31"/>
  <c r="L1446" i="31"/>
  <c r="L1447" i="31"/>
  <c r="L1448" i="31"/>
  <c r="L1449" i="31"/>
  <c r="L1450" i="31"/>
  <c r="L1451" i="31"/>
  <c r="L1452" i="31"/>
  <c r="L1453" i="31"/>
  <c r="L1454" i="31"/>
  <c r="L1455" i="31"/>
  <c r="L1456" i="31"/>
  <c r="L1457" i="31"/>
  <c r="L1458" i="31"/>
  <c r="L1459" i="31"/>
  <c r="L1460" i="31"/>
  <c r="L1461" i="31"/>
  <c r="L1462" i="31"/>
  <c r="L1463" i="31"/>
  <c r="L1464" i="31"/>
  <c r="L1465" i="31"/>
  <c r="L1466" i="31"/>
  <c r="L1467" i="31"/>
  <c r="L1468" i="31"/>
  <c r="L1469" i="31"/>
  <c r="L1470" i="31"/>
  <c r="L1471" i="31"/>
  <c r="L1472" i="31"/>
  <c r="L1473" i="31"/>
  <c r="L1474" i="31"/>
  <c r="L1475" i="31"/>
  <c r="L1476" i="31"/>
  <c r="L1477" i="31"/>
  <c r="L1478" i="31"/>
  <c r="L1479" i="31"/>
  <c r="L1480" i="31"/>
  <c r="L1481" i="31"/>
  <c r="L1482" i="31"/>
  <c r="L1483" i="31"/>
  <c r="L1484" i="31"/>
  <c r="L1485" i="31"/>
  <c r="L1486" i="31"/>
  <c r="L1487" i="31"/>
  <c r="L1488" i="31"/>
  <c r="L1489" i="31"/>
  <c r="L1490" i="31"/>
  <c r="L1491" i="31"/>
  <c r="L1492" i="31"/>
  <c r="L1493" i="31"/>
  <c r="L1494" i="31"/>
  <c r="L1495" i="31"/>
  <c r="L1496" i="31"/>
  <c r="L1497" i="31"/>
  <c r="L1498" i="31"/>
  <c r="L1499" i="31"/>
  <c r="L1500" i="31"/>
  <c r="L1501" i="31"/>
  <c r="L1502" i="31"/>
  <c r="L1503" i="31"/>
  <c r="L1504" i="31"/>
  <c r="L1505" i="31"/>
  <c r="L1506" i="31"/>
  <c r="L1507" i="31"/>
  <c r="L1508" i="31"/>
  <c r="L1509" i="31"/>
  <c r="L1510" i="31"/>
  <c r="L1511" i="31"/>
  <c r="L1512" i="31"/>
  <c r="L1513" i="31"/>
  <c r="L1514" i="31"/>
  <c r="L1515" i="31"/>
  <c r="L1516" i="31"/>
  <c r="L1517" i="31"/>
  <c r="L1518" i="31"/>
  <c r="L1519" i="31"/>
  <c r="L1520" i="31"/>
  <c r="L1521" i="31"/>
  <c r="L1522" i="31"/>
  <c r="L1523" i="31"/>
  <c r="L1524" i="31"/>
  <c r="L1525" i="31"/>
  <c r="L1526" i="31"/>
  <c r="L1527" i="31"/>
  <c r="L1528" i="31"/>
  <c r="L1529" i="31"/>
  <c r="L1530" i="31"/>
  <c r="L1531" i="31"/>
  <c r="L1532" i="31"/>
  <c r="L1533" i="31"/>
  <c r="L1534" i="31"/>
  <c r="L1535" i="31"/>
  <c r="L1536" i="31"/>
  <c r="L1537" i="31"/>
  <c r="L1538" i="31"/>
  <c r="L1539" i="31"/>
  <c r="L1540" i="31"/>
  <c r="L1541" i="31"/>
  <c r="L1542" i="31"/>
  <c r="L1543" i="31"/>
  <c r="L1544" i="31"/>
  <c r="L1545" i="31"/>
  <c r="L1546" i="31"/>
  <c r="L1547" i="31"/>
  <c r="L1548" i="31"/>
  <c r="L1549" i="31"/>
  <c r="L1550" i="31"/>
  <c r="L1551" i="31"/>
  <c r="L1552" i="31"/>
  <c r="L1553" i="31"/>
  <c r="L1554" i="31"/>
  <c r="L1555" i="31"/>
  <c r="L1556" i="31"/>
  <c r="L1557" i="31"/>
  <c r="L1558" i="31"/>
  <c r="L1559" i="31"/>
  <c r="L1560" i="31"/>
  <c r="L1561" i="31"/>
  <c r="L1562" i="31"/>
  <c r="L1563" i="31"/>
  <c r="L1564" i="31"/>
  <c r="L1565" i="31"/>
  <c r="L1566" i="31"/>
  <c r="L1567" i="31"/>
  <c r="L1568" i="31"/>
  <c r="L1569" i="31"/>
  <c r="L1570" i="31"/>
  <c r="L1571" i="31"/>
  <c r="L1572" i="31"/>
  <c r="L1573" i="31"/>
  <c r="L1574" i="31"/>
  <c r="L1575" i="31"/>
  <c r="L1576" i="31"/>
  <c r="L1577" i="31"/>
  <c r="L1578" i="31"/>
  <c r="L1579" i="31"/>
  <c r="L1580" i="31"/>
  <c r="L1581" i="31"/>
  <c r="L1582" i="31"/>
  <c r="L1583" i="31"/>
  <c r="L1584" i="31"/>
  <c r="L1585" i="31"/>
  <c r="L1586" i="31"/>
  <c r="L1587" i="31"/>
  <c r="L1588" i="31"/>
  <c r="L1589" i="31"/>
  <c r="L1590" i="31"/>
  <c r="L1591" i="31"/>
  <c r="L1592" i="31"/>
  <c r="L1593" i="31"/>
  <c r="L1594" i="31"/>
  <c r="L1595" i="31"/>
  <c r="L1596" i="31"/>
  <c r="L1597" i="31"/>
  <c r="L1598" i="31"/>
  <c r="L1599" i="31"/>
  <c r="L1600" i="31"/>
  <c r="L1601" i="31"/>
  <c r="L1602" i="31"/>
  <c r="L1603" i="31"/>
  <c r="L1604" i="31"/>
  <c r="L1605" i="31"/>
  <c r="L1606" i="31"/>
  <c r="L1607" i="31"/>
  <c r="L1608" i="31"/>
  <c r="L1609" i="31"/>
  <c r="L1610" i="31"/>
  <c r="L1611" i="31"/>
  <c r="L1612" i="31"/>
  <c r="L1613" i="31"/>
  <c r="L1614" i="31"/>
  <c r="L1615" i="31"/>
  <c r="L1616" i="31"/>
  <c r="L1617" i="31"/>
  <c r="L1618" i="31"/>
  <c r="L1619" i="31"/>
  <c r="L1620" i="31"/>
  <c r="L1621" i="31"/>
  <c r="L1622" i="31"/>
  <c r="L1623" i="31"/>
  <c r="L1624" i="31"/>
  <c r="L1625" i="31"/>
  <c r="L1626" i="31"/>
  <c r="L1627" i="31"/>
  <c r="L1628" i="31"/>
  <c r="L1629" i="31"/>
  <c r="L1630" i="31"/>
  <c r="L1631" i="31"/>
  <c r="L1632" i="31"/>
  <c r="L1633" i="31"/>
  <c r="L1634" i="31"/>
  <c r="L1635" i="31"/>
  <c r="L1636" i="31"/>
  <c r="L1637" i="31"/>
  <c r="L1638" i="31"/>
  <c r="L1639" i="31"/>
  <c r="L1640" i="31"/>
  <c r="L1641" i="31"/>
  <c r="L1642" i="31"/>
  <c r="L1643" i="31"/>
  <c r="L1644" i="31"/>
  <c r="L1645" i="31"/>
  <c r="L1646" i="31"/>
  <c r="L1647" i="31"/>
  <c r="L1648" i="31"/>
  <c r="L1649" i="31"/>
  <c r="L1650" i="31"/>
  <c r="L1651" i="31"/>
  <c r="L1652" i="31"/>
  <c r="L1653" i="31"/>
  <c r="L1654" i="31"/>
  <c r="L1655" i="31"/>
  <c r="L1656" i="31"/>
  <c r="L1657" i="31"/>
  <c r="L1658" i="31"/>
  <c r="L1659" i="31"/>
  <c r="L1660" i="31"/>
  <c r="L1661" i="31"/>
  <c r="L1662" i="31"/>
  <c r="L1663" i="31"/>
  <c r="L1664" i="31"/>
  <c r="L1665" i="31"/>
  <c r="L1666" i="31"/>
  <c r="L1667" i="31"/>
  <c r="L1668" i="31"/>
  <c r="L1669" i="31"/>
  <c r="L1670" i="31"/>
  <c r="L1671" i="31"/>
  <c r="L1672" i="31"/>
  <c r="L1673" i="31"/>
  <c r="L1674" i="31"/>
  <c r="L1675" i="31"/>
  <c r="L1676" i="31"/>
  <c r="L1677" i="31"/>
  <c r="L1678" i="31"/>
  <c r="L1679" i="31"/>
  <c r="L1680" i="31"/>
  <c r="L1681" i="31"/>
  <c r="L1682" i="31"/>
  <c r="L1683" i="31"/>
  <c r="L1684" i="31"/>
  <c r="L1685" i="31"/>
  <c r="L1686" i="31"/>
  <c r="L1687" i="31"/>
  <c r="L1688" i="31"/>
  <c r="L1689" i="31"/>
  <c r="L1690" i="31"/>
  <c r="L1691" i="31"/>
  <c r="L1692" i="31"/>
  <c r="L1693" i="31"/>
  <c r="L1694" i="31"/>
  <c r="L1695" i="31"/>
  <c r="L1696" i="31"/>
  <c r="L1697" i="31"/>
  <c r="L1698" i="31"/>
  <c r="L1699" i="31"/>
  <c r="L1700" i="31"/>
  <c r="L1701" i="31"/>
  <c r="L1702" i="31"/>
  <c r="L1703" i="31"/>
  <c r="L1704" i="31"/>
  <c r="L1705" i="31"/>
  <c r="L1706" i="31"/>
  <c r="L1707" i="31"/>
  <c r="L1708" i="31"/>
  <c r="L1709" i="31"/>
  <c r="L1710" i="31"/>
  <c r="L1711" i="31"/>
  <c r="L1712" i="31"/>
  <c r="L1713" i="31"/>
  <c r="L1714" i="31"/>
  <c r="L1715" i="31"/>
  <c r="L1716" i="31"/>
  <c r="L1717" i="31"/>
  <c r="L1718" i="31"/>
  <c r="L1719" i="31"/>
  <c r="L1720" i="31"/>
  <c r="L1721" i="31"/>
  <c r="L1722" i="31"/>
  <c r="L1723" i="31"/>
  <c r="L1724" i="31"/>
  <c r="L1725" i="31"/>
  <c r="L1726" i="31"/>
  <c r="L1727" i="31"/>
  <c r="L1728" i="31"/>
  <c r="L1729" i="31"/>
  <c r="L1730" i="31"/>
  <c r="L1731" i="31"/>
  <c r="L1732" i="31"/>
  <c r="L1733" i="31"/>
  <c r="L1734" i="31"/>
  <c r="L1735" i="31"/>
  <c r="L1736" i="31"/>
  <c r="L1737" i="31"/>
  <c r="L1738" i="31"/>
  <c r="L1739" i="31"/>
  <c r="L1740" i="31"/>
  <c r="L1741" i="31"/>
  <c r="L1742" i="31"/>
  <c r="L1743" i="31"/>
  <c r="L1744" i="31"/>
  <c r="L1745" i="31"/>
  <c r="L1746" i="31"/>
  <c r="L1747" i="31"/>
  <c r="L1748" i="31"/>
  <c r="L1749" i="31"/>
  <c r="L1750" i="31"/>
  <c r="L1751" i="31"/>
  <c r="L1752" i="31"/>
  <c r="L1753" i="31"/>
  <c r="L1754" i="31"/>
  <c r="L1755" i="31"/>
  <c r="L1756" i="31"/>
  <c r="L1757" i="31"/>
  <c r="L1758" i="31"/>
  <c r="L1759" i="31"/>
  <c r="L1760" i="31"/>
  <c r="L1761" i="31"/>
  <c r="L1762" i="31"/>
  <c r="L1763" i="31"/>
  <c r="L1764" i="31"/>
  <c r="L1765" i="31"/>
  <c r="L1766" i="31"/>
  <c r="L1767" i="31"/>
  <c r="L1768" i="31"/>
  <c r="L1769" i="31"/>
  <c r="L1770" i="31"/>
  <c r="L1771" i="31"/>
  <c r="L1772" i="31"/>
  <c r="L1773" i="31"/>
  <c r="L1774" i="31"/>
  <c r="L1775" i="31"/>
  <c r="L1776" i="31"/>
  <c r="L1777" i="31"/>
  <c r="L1778" i="31"/>
  <c r="L1779" i="31"/>
  <c r="L1780" i="31"/>
  <c r="L1781" i="31"/>
  <c r="L1782" i="31"/>
  <c r="L1783" i="31"/>
  <c r="L1784" i="31"/>
  <c r="L1785" i="31"/>
  <c r="L1786" i="31"/>
  <c r="L1787" i="31"/>
  <c r="L1788" i="31"/>
  <c r="L1789" i="31"/>
  <c r="L1790" i="31"/>
  <c r="L1791" i="31"/>
  <c r="L1792" i="31"/>
  <c r="L1793" i="31"/>
  <c r="L1794" i="31"/>
  <c r="L1795" i="31"/>
  <c r="L1796" i="31"/>
  <c r="L1797" i="31"/>
  <c r="L1798" i="31"/>
  <c r="L1799" i="31"/>
  <c r="L1800" i="31"/>
  <c r="L1801" i="31"/>
  <c r="L1802" i="31"/>
  <c r="L1803" i="31"/>
  <c r="L1804" i="31"/>
  <c r="L1805" i="31"/>
  <c r="L1806" i="31"/>
  <c r="L1807" i="31"/>
  <c r="L1808" i="31"/>
  <c r="L1809" i="31"/>
  <c r="L1810" i="31"/>
  <c r="L1811" i="31"/>
  <c r="L1812" i="31"/>
  <c r="L1813" i="31"/>
  <c r="L1814" i="31"/>
  <c r="L1815" i="31"/>
  <c r="L1816" i="31"/>
  <c r="L1817" i="31"/>
  <c r="L1818" i="31"/>
  <c r="L1819" i="31"/>
  <c r="L1820" i="31"/>
  <c r="L1821" i="31"/>
  <c r="L1822" i="31"/>
  <c r="L1823" i="31"/>
  <c r="L1824" i="31"/>
  <c r="L1825" i="31"/>
  <c r="L1826" i="31"/>
  <c r="L1827" i="31"/>
  <c r="L1828" i="31"/>
  <c r="L1829" i="31"/>
  <c r="L1830" i="31"/>
  <c r="L1831" i="31"/>
  <c r="L1832" i="31"/>
  <c r="L1833" i="31"/>
  <c r="L1834" i="31"/>
  <c r="L1835" i="31"/>
  <c r="L1836" i="31"/>
  <c r="L1837" i="31"/>
  <c r="L1838" i="31"/>
  <c r="L1839" i="31"/>
  <c r="L1840" i="31"/>
  <c r="L1841" i="31"/>
  <c r="L1842" i="31"/>
  <c r="L1843" i="31"/>
  <c r="L1844" i="31"/>
  <c r="L1845" i="31"/>
  <c r="L1846" i="31"/>
  <c r="L1847" i="31"/>
  <c r="L1848" i="31"/>
  <c r="L1849" i="31"/>
  <c r="L1850" i="31"/>
  <c r="L1851" i="31"/>
  <c r="L1852" i="31"/>
  <c r="L1853" i="31"/>
  <c r="L1854" i="31"/>
  <c r="L1855" i="31"/>
  <c r="L1856" i="31"/>
  <c r="L1857" i="31"/>
  <c r="L1858" i="31"/>
  <c r="L1859" i="31"/>
  <c r="L1860" i="31"/>
  <c r="L1861" i="31"/>
  <c r="L1862" i="31"/>
  <c r="L1863" i="31"/>
  <c r="L1864" i="31"/>
  <c r="L1865" i="31"/>
  <c r="L1866" i="31"/>
  <c r="L1867" i="31"/>
  <c r="L1868" i="31"/>
  <c r="L1869" i="31"/>
  <c r="L1870" i="31"/>
  <c r="L1871" i="31"/>
  <c r="L1872" i="31"/>
  <c r="L1873" i="31"/>
  <c r="L1874" i="31"/>
  <c r="L1875" i="31"/>
  <c r="L1876" i="31"/>
  <c r="L1877" i="31"/>
  <c r="L1878" i="31"/>
  <c r="L1879" i="31"/>
  <c r="L1880" i="31"/>
  <c r="L1881" i="31"/>
  <c r="L1882" i="31"/>
  <c r="L1883" i="31"/>
  <c r="L1884" i="31"/>
  <c r="L1885" i="31"/>
  <c r="L1886" i="31"/>
  <c r="L1887" i="31"/>
  <c r="L1888" i="31"/>
  <c r="L1889" i="31"/>
  <c r="L1890" i="31"/>
  <c r="L1891" i="31"/>
  <c r="L1892" i="31"/>
  <c r="L1893" i="31"/>
  <c r="L1894" i="31"/>
  <c r="L1895" i="31"/>
  <c r="L1896" i="31"/>
  <c r="L1897" i="31"/>
  <c r="L1898" i="31"/>
  <c r="L1899" i="31"/>
  <c r="L1900" i="31"/>
  <c r="L1901" i="31"/>
  <c r="L1902" i="31"/>
  <c r="L1903" i="31"/>
  <c r="L1904" i="31"/>
  <c r="L1905" i="31"/>
  <c r="L1906" i="31"/>
  <c r="L1907" i="31"/>
  <c r="L1908" i="31"/>
  <c r="L1909" i="31"/>
  <c r="L1910" i="31"/>
  <c r="L1911" i="31"/>
  <c r="L1912" i="31"/>
  <c r="L1913" i="31"/>
  <c r="L1914" i="31"/>
  <c r="L1915" i="31"/>
  <c r="L1916" i="31"/>
  <c r="L1917" i="31"/>
  <c r="L1918" i="31"/>
  <c r="L1919" i="31"/>
  <c r="L1920" i="31"/>
  <c r="L1921" i="31"/>
  <c r="L1922" i="31"/>
  <c r="L1923" i="31"/>
  <c r="L1924" i="31"/>
  <c r="L1925" i="31"/>
  <c r="L1926" i="31"/>
  <c r="L1927" i="31"/>
  <c r="L1928" i="31"/>
  <c r="L1929" i="31"/>
  <c r="L1930" i="31"/>
  <c r="L1931" i="31"/>
  <c r="L1932" i="31"/>
  <c r="L1933" i="31"/>
  <c r="L1934" i="31"/>
  <c r="L1935" i="31"/>
  <c r="L1936" i="31"/>
  <c r="L1937" i="31"/>
  <c r="L1938" i="31"/>
  <c r="L1939" i="31"/>
  <c r="L1940" i="31"/>
  <c r="L1941" i="31"/>
  <c r="L1942" i="31"/>
  <c r="L1943" i="31"/>
  <c r="L1944" i="31"/>
  <c r="L1945" i="31"/>
  <c r="L1946" i="31"/>
  <c r="L1947" i="31"/>
  <c r="L1948" i="31"/>
  <c r="L1949" i="31"/>
  <c r="L1950" i="31"/>
  <c r="L1951" i="31"/>
  <c r="L1952" i="31"/>
  <c r="L1953" i="31"/>
  <c r="L1954" i="31"/>
  <c r="L1955" i="31"/>
  <c r="L1956" i="31"/>
  <c r="L1957" i="31"/>
  <c r="L1958" i="31"/>
  <c r="L1959" i="31"/>
  <c r="L1960" i="31"/>
  <c r="L1961" i="31"/>
  <c r="L1962" i="31"/>
  <c r="L1963" i="31"/>
  <c r="L1964" i="31"/>
  <c r="L1965" i="31"/>
  <c r="L1966" i="31"/>
  <c r="L1967" i="31"/>
  <c r="L1968" i="31"/>
  <c r="L1969" i="31"/>
  <c r="L1970" i="31"/>
  <c r="L1971" i="31"/>
  <c r="L1972" i="31"/>
  <c r="L1973" i="31"/>
  <c r="L1974" i="31"/>
  <c r="L1975" i="31"/>
  <c r="L1976" i="31"/>
  <c r="L1977" i="31"/>
  <c r="L1978" i="31"/>
  <c r="L1979" i="31"/>
  <c r="L1980" i="31"/>
  <c r="L1981" i="31"/>
  <c r="L1982" i="31"/>
  <c r="L1983" i="31"/>
  <c r="L1984" i="31"/>
  <c r="L1985" i="31"/>
  <c r="L1986" i="31"/>
  <c r="L1987" i="31"/>
  <c r="L1988" i="31"/>
  <c r="L1989" i="31"/>
  <c r="L1990" i="31"/>
  <c r="L1991" i="31"/>
  <c r="L1992" i="31"/>
  <c r="L1993" i="31"/>
  <c r="L1994" i="31"/>
  <c r="L1995" i="31"/>
  <c r="L1996" i="31"/>
  <c r="L1997" i="31"/>
  <c r="L1998" i="31"/>
  <c r="L1999" i="31"/>
  <c r="L2000" i="31"/>
  <c r="L2001" i="31"/>
  <c r="L2002" i="31"/>
  <c r="L2003" i="31"/>
  <c r="L2004" i="31"/>
  <c r="L2005" i="31"/>
  <c r="L2006" i="31"/>
  <c r="L2007" i="31"/>
  <c r="L2008" i="31"/>
  <c r="L2009" i="31"/>
  <c r="L2010" i="31"/>
  <c r="L2011" i="31"/>
  <c r="L2012" i="31"/>
  <c r="L2013" i="31"/>
  <c r="L2014" i="31"/>
  <c r="L2015" i="31"/>
  <c r="L2016" i="31"/>
  <c r="L2017" i="31"/>
  <c r="L2018" i="31"/>
  <c r="L2019" i="31"/>
  <c r="L2020" i="31"/>
  <c r="L2021" i="31"/>
  <c r="L2022" i="31"/>
  <c r="L2023" i="31"/>
  <c r="L2024" i="31"/>
  <c r="L2025" i="31"/>
  <c r="L2026" i="31"/>
  <c r="L2027" i="31"/>
  <c r="L2028" i="31"/>
  <c r="L2029" i="31"/>
  <c r="L2030" i="31"/>
  <c r="L2031" i="31"/>
  <c r="L2032" i="31"/>
  <c r="L2033" i="31"/>
  <c r="L2034" i="31"/>
  <c r="L2035" i="31"/>
  <c r="L2036" i="31"/>
  <c r="L2037" i="31"/>
  <c r="L2038" i="31"/>
  <c r="L2039" i="31"/>
  <c r="L2040" i="31"/>
  <c r="L2041" i="31"/>
  <c r="L2042" i="31"/>
  <c r="L2043" i="31"/>
  <c r="L2044" i="31"/>
  <c r="L2045" i="31"/>
  <c r="L2046" i="31"/>
  <c r="L2047" i="31"/>
  <c r="L2048" i="31"/>
  <c r="L2049" i="31"/>
  <c r="L2050" i="31"/>
  <c r="L2051" i="31"/>
  <c r="L2052" i="31"/>
  <c r="L2053" i="31"/>
  <c r="L2054" i="31"/>
  <c r="L2055" i="31"/>
  <c r="L2056" i="31"/>
  <c r="L2057" i="31"/>
  <c r="L2058" i="31"/>
  <c r="L2059" i="31"/>
  <c r="L2060" i="31"/>
  <c r="L2061" i="31"/>
  <c r="L2062" i="31"/>
  <c r="L2063" i="31"/>
  <c r="L2064" i="31"/>
  <c r="L2065" i="31"/>
  <c r="L2066" i="31"/>
  <c r="L2067" i="31"/>
  <c r="L2068" i="31"/>
  <c r="L2069" i="31"/>
  <c r="L2070" i="31"/>
  <c r="L2071" i="31"/>
  <c r="L2072" i="31"/>
  <c r="L2073" i="31"/>
  <c r="L2074" i="31"/>
  <c r="L2075" i="31"/>
  <c r="L2076" i="31"/>
  <c r="L2077" i="31"/>
  <c r="L2078" i="31"/>
  <c r="L2079" i="31"/>
  <c r="L2080" i="31"/>
  <c r="L2081" i="31"/>
  <c r="L2082" i="31"/>
  <c r="L2083" i="31"/>
  <c r="L2084" i="31"/>
  <c r="L2085" i="31"/>
  <c r="L2086" i="31"/>
  <c r="L2087" i="31"/>
  <c r="L2088" i="31"/>
  <c r="L2089" i="31"/>
  <c r="L2090" i="31"/>
  <c r="L2091" i="31"/>
  <c r="L2092" i="31"/>
  <c r="L2093" i="31"/>
  <c r="L2094" i="31"/>
  <c r="L2095" i="31"/>
  <c r="L2096" i="31"/>
  <c r="L2097" i="31"/>
  <c r="L2098" i="31"/>
  <c r="L2099" i="31"/>
  <c r="L2100" i="31"/>
  <c r="L2101" i="31"/>
  <c r="L2102" i="31"/>
  <c r="L2103" i="31"/>
  <c r="L2104" i="31"/>
  <c r="L2105" i="31"/>
  <c r="L2106" i="31"/>
  <c r="L2107" i="31"/>
  <c r="L2108" i="31"/>
  <c r="L2109" i="31"/>
  <c r="L2110" i="31"/>
  <c r="L2111" i="31"/>
  <c r="L2112" i="31"/>
  <c r="L2113" i="31"/>
  <c r="L2114" i="31"/>
  <c r="L2115" i="31"/>
  <c r="L2116" i="31"/>
  <c r="L2117" i="31"/>
  <c r="L2118" i="31"/>
  <c r="L2119" i="31"/>
  <c r="L2120" i="31"/>
  <c r="L2121" i="31"/>
  <c r="L2122" i="31"/>
  <c r="L2123" i="31"/>
  <c r="L2124" i="31"/>
  <c r="L2125" i="31"/>
  <c r="L2126" i="31"/>
  <c r="L2127" i="31"/>
  <c r="L2128" i="31"/>
  <c r="L2129" i="31"/>
  <c r="L2130" i="31"/>
  <c r="L2131" i="31"/>
  <c r="L2132" i="31"/>
  <c r="L2133" i="31"/>
  <c r="L2134" i="31"/>
  <c r="L2135" i="31"/>
  <c r="L2136" i="31"/>
  <c r="L2137" i="31"/>
  <c r="L2138" i="31"/>
  <c r="L2139" i="31"/>
  <c r="L2140" i="31"/>
  <c r="L2141" i="31"/>
  <c r="L2142" i="31"/>
  <c r="L2143" i="31"/>
  <c r="L2144" i="31"/>
  <c r="L2145" i="31"/>
  <c r="L2146" i="31"/>
  <c r="L2147" i="31"/>
  <c r="L2148" i="31"/>
  <c r="L2149" i="31"/>
  <c r="L2150" i="31"/>
  <c r="L2151" i="31"/>
  <c r="L2152" i="31"/>
  <c r="L2153" i="31"/>
  <c r="L2154" i="31"/>
  <c r="L2155" i="31"/>
  <c r="L2156" i="31"/>
  <c r="L2157" i="31"/>
  <c r="L2158" i="31"/>
  <c r="L2159" i="31"/>
  <c r="L2160" i="31"/>
  <c r="L2161" i="31"/>
  <c r="L2162" i="31"/>
  <c r="L2163" i="31"/>
  <c r="L2164" i="31"/>
  <c r="L2165" i="31"/>
  <c r="L2166" i="31"/>
  <c r="L2167" i="31"/>
  <c r="L2168" i="31"/>
  <c r="L2169" i="31"/>
  <c r="L2170" i="31"/>
  <c r="L2171" i="31"/>
  <c r="L2172" i="31"/>
  <c r="L2173" i="31"/>
  <c r="L2174" i="31"/>
  <c r="L2175" i="31"/>
  <c r="L2176" i="31"/>
  <c r="L2177" i="31"/>
  <c r="L2178" i="31"/>
  <c r="L2179" i="31"/>
  <c r="L2180" i="31"/>
  <c r="L2181" i="31"/>
  <c r="L2182" i="31"/>
  <c r="L2183" i="31"/>
  <c r="L2184" i="31"/>
  <c r="L2185" i="31"/>
  <c r="L2186" i="31"/>
  <c r="L2187" i="31"/>
  <c r="L2188" i="31"/>
  <c r="L2189" i="31"/>
  <c r="L2190" i="31"/>
  <c r="L2191" i="31"/>
  <c r="L2192" i="31"/>
  <c r="L2193" i="31"/>
  <c r="L2194" i="31"/>
  <c r="L2195" i="31"/>
  <c r="L2196" i="31"/>
  <c r="L2197" i="31"/>
  <c r="L2198" i="31"/>
  <c r="L2199" i="31"/>
  <c r="L2200" i="31"/>
  <c r="L2201" i="31"/>
  <c r="L2202" i="31"/>
  <c r="L2203" i="31"/>
  <c r="L2204" i="31"/>
  <c r="L2205" i="31"/>
  <c r="L2206" i="31"/>
  <c r="L2207" i="31"/>
  <c r="L2208" i="31"/>
  <c r="L2209" i="31"/>
  <c r="L2210" i="31"/>
  <c r="L2211" i="31"/>
  <c r="L2212" i="31"/>
  <c r="L2213" i="31"/>
  <c r="L2214" i="31"/>
  <c r="L2215" i="31"/>
  <c r="L2216" i="31"/>
  <c r="L2217" i="31"/>
  <c r="L2218" i="31"/>
  <c r="L2219" i="31"/>
  <c r="L2220" i="31"/>
  <c r="L2221" i="31"/>
  <c r="L2222" i="31"/>
  <c r="L2223" i="31"/>
  <c r="L2224" i="31"/>
  <c r="L2225" i="31"/>
  <c r="L2226" i="31"/>
  <c r="L2227" i="31"/>
  <c r="L2228" i="31"/>
  <c r="L2229" i="31"/>
  <c r="L2230" i="31"/>
  <c r="L2231" i="31"/>
  <c r="L2232" i="31"/>
  <c r="L2233" i="31"/>
  <c r="L2234" i="31"/>
  <c r="L2235" i="31"/>
  <c r="L2236" i="31"/>
  <c r="L2237" i="31"/>
  <c r="L2238" i="31"/>
  <c r="L2239" i="31"/>
  <c r="L2240" i="31"/>
  <c r="L2241" i="31"/>
  <c r="L2242" i="31"/>
  <c r="L2243" i="31"/>
  <c r="L2244" i="31"/>
  <c r="L2245" i="31"/>
  <c r="L2246" i="31"/>
  <c r="L2247" i="31"/>
  <c r="L2248" i="31"/>
  <c r="L2249" i="31"/>
  <c r="L2250" i="31"/>
  <c r="L2251" i="31"/>
  <c r="L2252" i="31"/>
  <c r="L2253" i="31"/>
  <c r="L2254" i="31"/>
  <c r="L2255" i="31"/>
  <c r="L2256" i="31"/>
  <c r="L2257" i="31"/>
  <c r="L2258" i="31"/>
  <c r="L2259" i="31"/>
  <c r="L2260" i="31"/>
  <c r="L2261" i="31"/>
  <c r="L2262" i="31"/>
  <c r="L2263" i="31"/>
  <c r="L2264" i="31"/>
  <c r="L2265" i="31"/>
  <c r="L2266" i="31"/>
  <c r="L2267" i="31"/>
  <c r="L2268" i="31"/>
  <c r="L2269" i="31"/>
  <c r="L2270" i="31"/>
  <c r="L2271" i="31"/>
  <c r="L2272" i="31"/>
  <c r="L2273" i="31"/>
  <c r="L2274" i="31"/>
  <c r="L2275" i="31"/>
  <c r="L2276" i="31"/>
  <c r="L2277" i="31"/>
  <c r="L2278" i="31"/>
  <c r="L2279" i="31"/>
  <c r="L2280" i="31"/>
  <c r="L2281" i="31"/>
  <c r="L2282" i="31"/>
  <c r="L2283" i="31"/>
  <c r="L2284" i="31"/>
  <c r="L2285" i="31"/>
  <c r="L2286" i="31"/>
  <c r="L2287" i="31"/>
  <c r="L2288" i="31"/>
  <c r="L2289" i="31"/>
  <c r="L2290" i="31"/>
  <c r="L2291" i="31"/>
  <c r="L2292" i="31"/>
  <c r="L2293" i="31"/>
  <c r="L2294" i="31"/>
  <c r="L2295" i="31"/>
  <c r="L2296" i="31"/>
  <c r="L2297" i="31"/>
  <c r="L2298" i="31"/>
  <c r="L2299" i="31"/>
  <c r="L2300" i="31"/>
  <c r="L2301" i="31"/>
  <c r="L2302" i="31"/>
  <c r="L2303" i="31"/>
  <c r="L2304" i="31"/>
  <c r="L2305" i="31"/>
  <c r="L2306" i="31"/>
  <c r="L2307" i="31"/>
  <c r="L2308" i="31"/>
  <c r="L2309" i="31"/>
  <c r="L2310" i="31"/>
  <c r="L2311" i="31"/>
  <c r="L2312" i="31"/>
  <c r="L2313" i="31"/>
  <c r="L2314" i="31"/>
  <c r="L2315" i="31"/>
  <c r="L2316" i="31"/>
  <c r="L2317" i="31"/>
  <c r="L2318" i="31"/>
  <c r="L2319" i="31"/>
  <c r="L2320" i="31"/>
  <c r="L2321" i="31"/>
  <c r="L2322" i="31"/>
  <c r="L2323" i="31"/>
  <c r="L2324" i="31"/>
  <c r="L2325" i="31"/>
  <c r="L2326" i="31"/>
  <c r="L2327" i="31"/>
  <c r="L2328" i="31"/>
  <c r="L2329" i="31"/>
  <c r="L2330" i="31"/>
  <c r="L2331" i="31"/>
  <c r="L2332" i="31"/>
  <c r="L2333" i="31"/>
  <c r="L2334" i="31"/>
  <c r="L2335" i="31"/>
  <c r="L2336" i="31"/>
  <c r="L2337" i="31"/>
  <c r="L2338" i="31"/>
  <c r="L2339" i="31"/>
  <c r="L2340" i="31"/>
  <c r="L2341" i="31"/>
  <c r="L2342" i="31"/>
  <c r="L2343" i="31"/>
  <c r="L2344" i="31"/>
  <c r="L2345" i="31"/>
  <c r="L2346" i="31"/>
  <c r="L2347" i="31"/>
  <c r="L2348" i="31"/>
  <c r="L2349" i="31"/>
  <c r="L2350" i="31"/>
  <c r="L2351" i="31"/>
  <c r="L2352" i="31"/>
  <c r="L2353" i="31"/>
  <c r="L2354" i="31"/>
  <c r="L2355" i="31"/>
  <c r="L2356" i="31"/>
  <c r="L2357" i="31"/>
  <c r="L2358" i="31"/>
  <c r="L2359" i="31"/>
  <c r="L2360" i="31"/>
  <c r="L2361" i="31"/>
  <c r="L2362" i="31"/>
  <c r="L2363" i="31"/>
  <c r="L2364" i="31"/>
  <c r="L2365" i="31"/>
  <c r="L2366" i="31"/>
  <c r="L2367" i="31"/>
  <c r="L2368" i="31"/>
  <c r="L2369" i="31"/>
  <c r="L2370" i="31"/>
  <c r="L2371" i="31"/>
  <c r="L2372" i="31"/>
  <c r="L2373" i="31"/>
  <c r="L2374" i="31"/>
  <c r="L2375" i="31"/>
  <c r="L2376" i="31"/>
  <c r="L2377" i="31"/>
  <c r="L2378" i="31"/>
  <c r="L2379" i="31"/>
  <c r="L2380" i="31"/>
  <c r="L2381" i="31"/>
  <c r="L2382" i="31"/>
  <c r="L2383" i="31"/>
  <c r="L2384" i="31"/>
  <c r="L2385" i="31"/>
  <c r="L2386" i="31"/>
  <c r="L2387" i="31"/>
  <c r="L2388" i="31"/>
  <c r="L2389" i="31"/>
  <c r="L2390" i="31"/>
  <c r="L2391" i="31"/>
  <c r="L2392" i="31"/>
  <c r="L2393" i="31"/>
  <c r="L2394" i="31"/>
  <c r="L2395" i="31"/>
  <c r="L2396" i="31"/>
  <c r="L2397" i="31"/>
  <c r="L2398" i="31"/>
  <c r="L2399" i="31"/>
  <c r="L2400" i="31"/>
  <c r="L2401" i="31"/>
  <c r="L2402" i="31"/>
  <c r="L2403" i="31"/>
  <c r="L2404" i="31"/>
  <c r="L2405" i="31"/>
  <c r="L2406" i="31"/>
  <c r="L2407" i="31"/>
  <c r="L2408" i="31"/>
  <c r="L2409" i="31"/>
  <c r="L2410" i="31"/>
  <c r="L2411" i="31"/>
  <c r="L2412" i="31"/>
  <c r="L2413" i="31"/>
  <c r="L2414" i="31"/>
  <c r="L2415" i="31"/>
  <c r="L2416" i="31"/>
  <c r="L2417" i="31"/>
  <c r="L2418" i="31"/>
  <c r="L2419" i="31"/>
  <c r="L2420" i="31"/>
  <c r="L2421" i="31"/>
  <c r="L2422" i="31"/>
  <c r="L2423" i="31"/>
  <c r="L2424" i="31"/>
  <c r="L2425" i="31"/>
  <c r="L2426" i="31"/>
  <c r="L2427" i="31"/>
  <c r="L2428" i="31"/>
  <c r="L2429" i="31"/>
  <c r="L2430" i="31"/>
  <c r="L2431" i="31"/>
  <c r="L2432" i="31"/>
  <c r="L2433" i="31"/>
  <c r="L2434" i="31"/>
  <c r="L2435" i="31"/>
  <c r="L2436" i="31"/>
  <c r="L2437" i="31"/>
  <c r="L2438" i="31"/>
  <c r="L2439" i="31"/>
  <c r="L2440" i="31"/>
  <c r="L2441" i="31"/>
  <c r="L2442" i="31"/>
  <c r="L2443" i="31"/>
  <c r="L2444" i="31"/>
  <c r="L2445" i="31"/>
  <c r="L2446" i="31"/>
  <c r="L2447" i="31"/>
  <c r="L2448" i="31"/>
  <c r="L2449" i="31"/>
  <c r="L2450" i="31"/>
  <c r="L2451" i="31"/>
  <c r="L2452" i="31"/>
  <c r="L2453" i="31"/>
  <c r="L2454" i="31"/>
  <c r="L2455" i="31"/>
  <c r="L2456" i="31"/>
  <c r="L2457" i="31"/>
  <c r="L2458" i="31"/>
  <c r="L2459" i="31"/>
  <c r="L2460" i="31"/>
  <c r="L2461" i="31"/>
  <c r="L2462" i="31"/>
  <c r="L2463" i="31"/>
  <c r="L2464" i="31"/>
  <c r="L2465" i="31"/>
  <c r="L2466" i="31"/>
  <c r="L2467" i="31"/>
  <c r="L2468" i="31"/>
  <c r="L2469" i="31"/>
  <c r="L2470" i="31"/>
  <c r="L2471" i="31"/>
  <c r="L2472" i="31"/>
  <c r="L2473" i="31"/>
  <c r="L2474" i="31"/>
  <c r="L2475" i="31"/>
  <c r="L2476" i="31"/>
  <c r="L2477" i="31"/>
  <c r="L2478" i="31"/>
  <c r="L2479" i="31"/>
  <c r="L2480" i="31"/>
  <c r="L2481" i="31"/>
  <c r="L2482" i="31"/>
  <c r="L2483" i="31"/>
  <c r="L2484" i="31"/>
  <c r="L2485" i="31"/>
  <c r="L2486" i="31"/>
  <c r="L2487" i="31"/>
  <c r="L2488" i="31"/>
  <c r="L2489" i="31"/>
  <c r="L2490" i="31"/>
  <c r="L2491" i="31"/>
  <c r="L2492" i="31"/>
  <c r="L2493" i="31"/>
  <c r="L2494" i="31"/>
  <c r="L2495" i="31"/>
  <c r="L2496" i="31"/>
  <c r="L2497" i="31"/>
  <c r="L2498" i="31"/>
  <c r="L2499" i="31"/>
  <c r="L2500" i="31"/>
  <c r="L2501" i="31"/>
  <c r="L2502" i="31"/>
  <c r="L2503" i="31"/>
  <c r="L2504" i="31"/>
  <c r="L2505" i="31"/>
  <c r="L2506" i="31"/>
  <c r="L2507" i="31"/>
  <c r="L2508" i="31"/>
  <c r="L2509" i="31"/>
  <c r="L2510" i="31"/>
  <c r="L2511" i="31"/>
  <c r="L2512" i="31"/>
  <c r="L2513" i="31"/>
  <c r="L2514" i="31"/>
  <c r="L2515" i="31"/>
  <c r="L2516" i="31"/>
  <c r="L2517" i="31"/>
  <c r="L2518" i="31"/>
  <c r="L2519" i="31"/>
  <c r="L2520" i="31"/>
  <c r="L2521" i="31"/>
  <c r="L2522" i="31"/>
  <c r="L2523" i="31"/>
  <c r="L2524" i="31"/>
  <c r="L2525" i="31"/>
  <c r="L2526" i="31"/>
  <c r="L2527" i="31"/>
  <c r="L2528" i="31"/>
  <c r="L2529" i="31"/>
  <c r="L2530" i="31"/>
  <c r="L2531" i="31"/>
  <c r="L2532" i="31"/>
  <c r="L2533" i="31"/>
  <c r="L2534" i="31"/>
  <c r="L2535" i="31"/>
  <c r="L2536" i="31"/>
  <c r="L2537" i="31"/>
  <c r="L2538" i="31"/>
  <c r="L2539" i="31"/>
  <c r="L2540" i="31"/>
  <c r="L2541" i="31"/>
  <c r="L2542" i="31"/>
  <c r="L2543" i="31"/>
  <c r="L2544" i="31"/>
  <c r="L2545" i="31"/>
  <c r="L2546" i="31"/>
  <c r="L2547" i="31"/>
  <c r="L2548" i="31"/>
  <c r="L2549" i="31"/>
  <c r="L2550" i="31"/>
  <c r="L2551" i="31"/>
  <c r="L2552" i="31"/>
  <c r="L2553" i="31"/>
  <c r="L2554" i="31"/>
  <c r="L2555" i="31"/>
  <c r="L2556" i="31"/>
  <c r="L2557" i="31"/>
  <c r="L2558" i="31"/>
  <c r="L2559" i="31"/>
  <c r="L2560" i="31"/>
  <c r="L2561" i="31"/>
  <c r="L2562" i="31"/>
  <c r="L2563" i="31"/>
  <c r="L2564" i="31"/>
  <c r="L2565" i="31"/>
  <c r="L2566" i="31"/>
  <c r="L2567" i="31"/>
  <c r="L2568" i="31"/>
  <c r="L2569" i="31"/>
  <c r="L2570" i="31"/>
  <c r="L2571" i="31"/>
  <c r="L2572" i="31"/>
  <c r="L2573" i="31"/>
  <c r="L2574" i="31"/>
  <c r="L2575" i="31"/>
  <c r="L2576" i="31"/>
  <c r="L2577" i="31"/>
  <c r="L2578" i="31"/>
  <c r="L2579" i="31"/>
  <c r="L2580" i="31"/>
  <c r="L2581" i="31"/>
  <c r="L2582" i="31"/>
  <c r="L2583" i="31"/>
  <c r="L2584" i="31"/>
  <c r="L2585" i="31"/>
  <c r="L2586" i="31"/>
  <c r="L2587" i="31"/>
  <c r="L2588" i="31"/>
  <c r="L2589" i="31"/>
  <c r="L2590" i="31"/>
  <c r="L2591" i="31"/>
  <c r="L2592" i="31"/>
  <c r="L2593" i="31"/>
  <c r="L2594" i="31"/>
  <c r="L2595" i="31"/>
  <c r="L2596" i="31"/>
  <c r="L2597" i="31"/>
  <c r="L2598" i="31"/>
  <c r="L2599" i="31"/>
  <c r="L2600" i="31"/>
  <c r="L2601" i="31"/>
  <c r="L2602" i="31"/>
  <c r="L2603" i="31"/>
  <c r="L2604" i="31"/>
  <c r="L2605" i="31"/>
  <c r="L2606" i="31"/>
  <c r="L2607" i="31"/>
  <c r="L2608" i="31"/>
  <c r="L2609" i="31"/>
  <c r="L2610" i="31"/>
  <c r="L2611" i="31"/>
  <c r="L2612" i="31"/>
  <c r="L2613" i="31"/>
  <c r="L2614" i="31"/>
  <c r="L2615" i="31"/>
  <c r="L2616" i="31"/>
  <c r="L2617" i="31"/>
  <c r="L2618" i="31"/>
  <c r="L2619" i="31"/>
  <c r="L2620" i="31"/>
  <c r="L2621" i="31"/>
  <c r="L2622" i="31"/>
  <c r="L2623" i="31"/>
  <c r="L2624" i="31"/>
  <c r="L2625" i="31"/>
  <c r="L2626" i="31"/>
  <c r="L2627" i="31"/>
  <c r="L2628" i="31"/>
  <c r="L2629" i="31"/>
  <c r="L2630" i="31"/>
  <c r="L2631" i="31"/>
  <c r="L2632" i="31"/>
  <c r="L2633" i="31"/>
  <c r="L2634" i="31"/>
  <c r="L2635" i="31"/>
  <c r="L2636" i="31"/>
  <c r="L2637" i="31"/>
  <c r="L2638" i="31"/>
  <c r="L2639" i="31"/>
  <c r="L2640" i="31"/>
  <c r="L2641" i="31"/>
  <c r="L2642" i="31"/>
  <c r="L2643" i="31"/>
  <c r="L2644" i="31"/>
  <c r="L2645" i="31"/>
  <c r="L2646" i="31"/>
  <c r="L2647" i="31"/>
  <c r="L2648" i="31"/>
  <c r="L2649" i="31"/>
  <c r="L2650" i="31"/>
  <c r="L2651" i="31"/>
  <c r="L2652" i="31"/>
  <c r="L2653" i="31"/>
  <c r="L2654" i="31"/>
  <c r="L2655" i="31"/>
  <c r="L2656" i="31"/>
  <c r="L2657" i="31"/>
  <c r="L2658" i="31"/>
  <c r="L2659" i="31"/>
  <c r="L2660" i="31"/>
  <c r="L2661" i="31"/>
  <c r="L2662" i="31"/>
  <c r="L2663" i="31"/>
  <c r="L2664" i="31"/>
  <c r="L2665" i="31"/>
  <c r="L2666" i="31"/>
  <c r="L2667" i="31"/>
  <c r="L2668" i="31"/>
  <c r="L2669" i="31"/>
  <c r="L2670" i="31"/>
  <c r="L2671" i="31"/>
  <c r="L2672" i="31"/>
  <c r="L2673" i="31"/>
  <c r="L2674" i="31"/>
  <c r="L2675" i="31"/>
  <c r="L2676" i="31"/>
  <c r="L2677" i="31"/>
  <c r="L2678" i="31"/>
  <c r="L2679" i="31"/>
  <c r="L2680" i="31"/>
  <c r="L2681" i="31"/>
  <c r="L2682" i="31"/>
  <c r="L2683" i="31"/>
  <c r="L2684" i="31"/>
  <c r="L2685" i="31"/>
  <c r="L2686" i="31"/>
  <c r="L2687" i="31"/>
  <c r="L2688" i="31"/>
  <c r="L2689" i="31"/>
  <c r="L2690" i="31"/>
  <c r="L2691" i="31"/>
  <c r="L2692" i="31"/>
  <c r="L2693" i="31"/>
  <c r="L2694" i="31"/>
  <c r="L2695" i="31"/>
  <c r="L2696" i="31"/>
  <c r="L2697" i="31"/>
  <c r="L2698" i="31"/>
  <c r="L2699" i="31"/>
  <c r="L2700" i="31"/>
  <c r="L2701" i="31"/>
  <c r="L2702" i="31"/>
  <c r="L2703" i="31"/>
  <c r="L2704" i="31"/>
  <c r="L2705" i="31"/>
  <c r="L2706" i="31"/>
  <c r="L2707" i="31"/>
  <c r="L2708" i="31"/>
  <c r="L2709" i="31"/>
  <c r="L2710" i="31"/>
  <c r="L2711" i="31"/>
  <c r="L2712" i="31"/>
  <c r="L2713" i="31"/>
  <c r="L2714" i="31"/>
  <c r="L2715" i="31"/>
  <c r="L2716" i="31"/>
  <c r="L2717" i="31"/>
  <c r="L2718" i="31"/>
  <c r="L2719" i="31"/>
  <c r="L2720" i="31"/>
  <c r="L2721" i="31"/>
  <c r="L2722" i="31"/>
  <c r="L2723" i="31"/>
  <c r="L2724" i="31"/>
  <c r="L2725" i="31"/>
  <c r="L2726" i="31"/>
  <c r="L2727" i="31"/>
  <c r="L2728" i="31"/>
  <c r="L2729" i="31"/>
  <c r="L2730" i="31"/>
  <c r="L2731" i="31"/>
  <c r="L2732" i="31"/>
  <c r="L2733" i="31"/>
  <c r="L2734" i="31"/>
  <c r="L2735" i="31"/>
  <c r="L2736" i="31"/>
  <c r="L2737" i="31"/>
  <c r="L2738" i="31"/>
  <c r="L2739" i="31"/>
  <c r="L2740" i="31"/>
  <c r="L2741" i="31"/>
  <c r="L2742" i="31"/>
  <c r="L2743" i="31"/>
  <c r="L2744" i="31"/>
  <c r="L2745" i="31"/>
  <c r="L2746" i="31"/>
  <c r="L2747" i="31"/>
  <c r="L2748" i="31"/>
  <c r="L2749" i="31"/>
  <c r="L2750" i="31"/>
  <c r="L2751" i="31"/>
  <c r="L2752" i="31"/>
  <c r="L2753" i="31"/>
  <c r="L2754" i="31"/>
  <c r="L2755" i="31"/>
  <c r="L2756" i="31"/>
  <c r="L2757" i="31"/>
  <c r="L2758" i="31"/>
  <c r="L2759" i="31"/>
  <c r="L2760" i="31"/>
  <c r="L2761" i="31"/>
  <c r="L2762" i="31"/>
  <c r="L2763" i="31"/>
  <c r="L2764" i="31"/>
  <c r="L2765" i="31"/>
  <c r="L2766" i="31"/>
  <c r="L2767" i="31"/>
  <c r="L2768" i="31"/>
  <c r="L2769" i="31"/>
  <c r="L2770" i="31"/>
  <c r="L2771" i="31"/>
  <c r="L2772" i="31"/>
  <c r="L2773" i="31"/>
  <c r="L2774" i="31"/>
  <c r="L2775" i="31"/>
  <c r="L2776" i="31"/>
  <c r="L2777" i="31"/>
  <c r="L2778" i="31"/>
  <c r="L2779" i="31"/>
  <c r="L2780" i="31"/>
  <c r="L2781" i="31"/>
  <c r="L2782" i="31"/>
  <c r="L2783" i="31"/>
  <c r="L2784" i="31"/>
  <c r="L2785" i="31"/>
  <c r="L2786" i="31"/>
  <c r="L2787" i="31"/>
  <c r="L2788" i="31"/>
  <c r="L2789" i="31"/>
  <c r="L2790" i="31"/>
  <c r="L2791" i="31"/>
  <c r="L2792" i="31"/>
  <c r="L2793" i="31"/>
  <c r="L2794" i="31"/>
  <c r="L2795" i="31"/>
  <c r="L2796" i="31"/>
  <c r="L2797" i="31"/>
  <c r="L2798" i="31"/>
  <c r="L2799" i="31"/>
  <c r="L2800" i="31"/>
  <c r="L2801" i="31"/>
  <c r="L2802" i="31"/>
  <c r="L2803" i="31"/>
  <c r="L2804" i="31"/>
  <c r="L2805" i="31"/>
  <c r="L2806" i="31"/>
  <c r="L2807" i="31"/>
  <c r="L2808" i="31"/>
  <c r="L2809" i="31"/>
  <c r="L2810" i="31"/>
  <c r="L2811" i="31"/>
  <c r="L2812" i="31"/>
  <c r="L2813" i="31"/>
  <c r="L2814" i="31"/>
  <c r="L2815" i="31"/>
  <c r="L2816" i="31"/>
  <c r="L2817" i="31"/>
  <c r="L2818" i="31"/>
  <c r="L2819" i="31"/>
  <c r="L2820" i="31"/>
  <c r="L2821" i="31"/>
  <c r="L2822" i="31"/>
  <c r="L2823" i="31"/>
  <c r="L2824" i="31"/>
  <c r="L2825" i="31"/>
  <c r="L2826" i="31"/>
  <c r="L2827" i="31"/>
  <c r="L2828" i="31"/>
  <c r="L2829" i="31"/>
  <c r="L2830" i="31"/>
  <c r="L2831" i="31"/>
  <c r="L2832" i="31"/>
  <c r="L2833" i="31"/>
  <c r="L2834" i="31"/>
  <c r="L2835" i="31"/>
  <c r="L2836" i="31"/>
  <c r="L2837" i="31"/>
  <c r="L2838" i="31"/>
  <c r="L2839" i="31"/>
  <c r="L2840" i="31"/>
  <c r="L2841" i="31"/>
  <c r="L2842" i="31"/>
  <c r="L2843" i="31"/>
  <c r="L2844" i="31"/>
  <c r="L2845" i="31"/>
  <c r="L2846" i="31"/>
  <c r="L2847" i="31"/>
  <c r="L2848" i="31"/>
  <c r="L2849" i="31"/>
  <c r="L2850" i="31"/>
  <c r="L2851" i="31"/>
  <c r="L2852" i="31"/>
  <c r="L2853" i="31"/>
  <c r="L2854" i="31"/>
  <c r="L2855" i="31"/>
  <c r="L2856" i="31"/>
  <c r="L2857" i="31"/>
  <c r="L2858" i="31"/>
  <c r="L2859" i="31"/>
  <c r="L2860" i="31"/>
  <c r="L2861" i="31"/>
  <c r="L2862" i="31"/>
  <c r="L2863" i="31"/>
  <c r="L2864" i="31"/>
  <c r="L2865" i="31"/>
  <c r="L2866" i="31"/>
  <c r="L2867" i="31"/>
  <c r="L2868" i="31"/>
  <c r="L2869" i="31"/>
  <c r="L2870" i="31"/>
  <c r="L2871" i="31"/>
  <c r="L2872" i="31"/>
  <c r="L2873" i="31"/>
  <c r="L2874" i="31"/>
  <c r="L2875" i="31"/>
  <c r="L2876" i="31"/>
  <c r="L2877" i="31"/>
  <c r="L2878" i="31"/>
  <c r="L2879" i="31"/>
  <c r="L2880" i="31"/>
  <c r="L2881" i="31"/>
  <c r="L2882" i="31"/>
  <c r="L2883" i="31"/>
  <c r="L2884" i="31"/>
  <c r="L2885" i="31"/>
  <c r="L2886" i="31"/>
  <c r="L2887" i="31"/>
  <c r="L2888" i="31"/>
  <c r="L2889" i="31"/>
  <c r="L2890" i="31"/>
  <c r="L2891" i="31"/>
  <c r="L2892" i="31"/>
  <c r="L2893" i="31"/>
  <c r="L2894" i="31"/>
  <c r="L2895" i="31"/>
  <c r="L2896" i="31"/>
  <c r="L2897" i="31"/>
  <c r="L2898" i="31"/>
  <c r="L2899" i="31"/>
  <c r="L2900" i="31"/>
  <c r="L2901" i="31"/>
  <c r="L2902" i="31"/>
  <c r="L2903" i="31"/>
  <c r="L2904" i="31"/>
  <c r="L2905" i="31"/>
  <c r="L2906" i="31"/>
  <c r="L2907" i="31"/>
  <c r="L2908" i="31"/>
  <c r="L2909" i="31"/>
  <c r="L2910" i="31"/>
  <c r="L2911" i="31"/>
  <c r="L2912" i="31"/>
  <c r="L2913" i="31"/>
  <c r="L2914" i="31"/>
  <c r="L2915" i="31"/>
  <c r="L2916" i="31"/>
  <c r="L2917" i="31"/>
  <c r="L2918" i="31"/>
  <c r="L2919" i="31"/>
  <c r="L2920" i="31"/>
  <c r="L2921" i="31"/>
  <c r="L2922" i="31"/>
  <c r="L2923" i="31"/>
  <c r="L2924" i="31"/>
  <c r="L2925" i="31"/>
  <c r="L2926" i="31"/>
  <c r="L2927" i="31"/>
  <c r="L2928" i="31"/>
  <c r="L2929" i="31"/>
  <c r="L2930" i="31"/>
  <c r="L2931" i="31"/>
  <c r="L2932" i="31"/>
  <c r="L2933" i="31"/>
  <c r="L2934" i="31"/>
  <c r="L2935" i="31"/>
  <c r="L2936" i="31"/>
  <c r="L2937" i="31"/>
  <c r="L2938" i="31"/>
  <c r="L2939" i="31"/>
  <c r="L2940" i="31"/>
  <c r="L2941" i="31"/>
  <c r="L2942" i="31"/>
  <c r="L2943" i="31"/>
  <c r="L2944" i="31"/>
  <c r="L2945" i="31"/>
  <c r="L2946" i="31"/>
  <c r="L2947" i="31"/>
  <c r="L2948" i="31"/>
  <c r="L2949" i="31"/>
  <c r="L2950" i="31"/>
  <c r="L2951" i="31"/>
  <c r="L2952" i="31"/>
  <c r="L2953" i="31"/>
  <c r="L2954" i="31"/>
  <c r="L2955" i="31"/>
  <c r="L2956" i="31"/>
  <c r="L2957" i="31"/>
  <c r="L2958" i="31"/>
  <c r="L2959" i="31"/>
  <c r="L2960" i="31"/>
  <c r="L2961" i="31"/>
  <c r="L2962" i="31"/>
  <c r="L2963" i="31"/>
  <c r="L2964" i="31"/>
  <c r="L2965" i="31"/>
  <c r="L2966" i="31"/>
  <c r="L2967" i="31"/>
  <c r="L2968" i="31"/>
  <c r="L2969" i="31"/>
  <c r="L2970" i="31"/>
  <c r="L2971" i="31"/>
  <c r="L2972" i="31"/>
  <c r="L2973" i="31"/>
  <c r="L2974" i="31"/>
  <c r="L2975" i="31"/>
  <c r="L2976" i="31"/>
  <c r="L2977" i="31"/>
  <c r="L2978" i="31"/>
  <c r="L2979" i="31"/>
  <c r="L2980" i="31"/>
  <c r="L2981" i="31"/>
  <c r="L2982" i="31"/>
  <c r="L2983" i="31"/>
  <c r="L2984" i="31"/>
  <c r="L2985" i="31"/>
  <c r="L2986" i="31"/>
  <c r="L2987" i="31"/>
  <c r="L2988" i="31"/>
  <c r="L2989" i="31"/>
  <c r="L2990" i="31"/>
  <c r="L2991" i="31"/>
  <c r="L2992" i="31"/>
  <c r="L2993" i="31"/>
  <c r="L2994" i="31"/>
  <c r="L2995" i="31"/>
  <c r="L2996" i="31"/>
  <c r="L2997" i="31"/>
  <c r="L2998" i="31"/>
  <c r="L2999" i="31"/>
  <c r="L3000" i="31"/>
  <c r="L3001" i="31"/>
  <c r="L3002" i="31"/>
  <c r="L3003" i="31"/>
  <c r="L3004" i="31"/>
  <c r="L3005" i="31"/>
  <c r="L3006" i="31"/>
  <c r="L3007" i="31"/>
  <c r="L3008" i="31"/>
  <c r="L3009" i="31"/>
  <c r="L3010" i="31"/>
  <c r="L3011" i="31"/>
  <c r="L3012" i="31"/>
  <c r="L3013" i="31"/>
  <c r="L3014" i="31"/>
  <c r="L3015" i="31"/>
  <c r="L3016" i="31"/>
  <c r="L3017" i="31"/>
  <c r="L3018" i="31"/>
  <c r="L3019" i="31"/>
  <c r="L3020" i="31"/>
  <c r="L3021" i="31"/>
  <c r="L3022" i="31"/>
  <c r="L3023" i="31"/>
  <c r="L3024" i="31"/>
  <c r="L3025" i="31"/>
  <c r="L3026" i="31"/>
  <c r="L3027" i="31"/>
  <c r="L3028" i="31"/>
  <c r="L3029" i="31"/>
  <c r="L3030" i="31"/>
  <c r="L3031" i="31"/>
  <c r="L3032" i="31"/>
  <c r="L3033" i="31"/>
  <c r="L3034" i="31"/>
  <c r="L3035" i="31"/>
  <c r="L3036" i="31"/>
  <c r="L3037" i="31"/>
  <c r="L3038" i="31"/>
  <c r="L3039" i="31"/>
  <c r="L3040" i="31"/>
  <c r="L3041" i="31"/>
  <c r="L3042" i="31"/>
  <c r="L3043" i="31"/>
  <c r="L3044" i="31"/>
  <c r="L3045" i="31"/>
  <c r="L3046" i="31"/>
  <c r="L3047" i="31"/>
  <c r="L3048" i="31"/>
  <c r="L3049" i="31"/>
  <c r="L3050" i="31"/>
  <c r="L3051" i="31"/>
  <c r="L3052" i="31"/>
  <c r="L3053" i="31"/>
  <c r="L3054" i="31"/>
  <c r="L3055" i="31"/>
  <c r="L3056" i="31"/>
  <c r="L3057" i="31"/>
  <c r="L3058" i="31"/>
  <c r="L3059" i="31"/>
  <c r="L3060" i="31"/>
  <c r="L3061" i="31"/>
  <c r="L3062" i="31"/>
  <c r="L3063" i="31"/>
  <c r="L3064" i="31"/>
  <c r="L3065" i="31"/>
  <c r="L3066" i="31"/>
  <c r="L3067" i="31"/>
  <c r="L3068" i="31"/>
  <c r="L3069" i="31"/>
  <c r="L3070" i="31"/>
  <c r="L3071" i="31"/>
  <c r="L3072" i="31"/>
  <c r="L3073" i="31"/>
  <c r="L3074" i="31"/>
  <c r="L3075" i="31"/>
  <c r="L3076" i="31"/>
  <c r="L3077" i="31"/>
  <c r="L3078" i="31"/>
  <c r="L3079" i="31"/>
  <c r="L3080" i="31"/>
  <c r="L3081" i="31"/>
  <c r="L3082" i="31"/>
  <c r="L3083" i="31"/>
  <c r="L3084" i="31"/>
  <c r="L3085" i="31"/>
  <c r="L3086" i="31"/>
  <c r="L3087" i="31"/>
  <c r="L3088" i="31"/>
  <c r="L3089" i="31"/>
  <c r="L3090" i="31"/>
  <c r="L3091" i="31"/>
  <c r="L3092" i="31"/>
  <c r="L3093" i="31"/>
  <c r="L3094" i="31"/>
  <c r="L3095" i="31"/>
  <c r="L3096" i="31"/>
  <c r="L3097" i="31"/>
  <c r="L3098" i="31"/>
  <c r="L3099" i="31"/>
  <c r="L3100" i="31"/>
  <c r="L3101" i="31"/>
  <c r="L3102" i="31"/>
  <c r="L3103" i="31"/>
  <c r="L3104" i="31"/>
  <c r="L3105" i="31"/>
  <c r="L3106" i="31"/>
  <c r="L3107" i="31"/>
  <c r="L3108" i="31"/>
  <c r="L3109" i="31"/>
  <c r="L3110" i="31"/>
  <c r="L3111" i="31"/>
  <c r="L3112" i="31"/>
  <c r="L3113" i="31"/>
  <c r="L3114" i="31"/>
  <c r="L3115" i="31"/>
  <c r="L3116" i="31"/>
  <c r="L3117" i="31"/>
  <c r="L3118" i="31"/>
  <c r="L3119" i="31"/>
  <c r="L3120" i="31"/>
  <c r="L3121" i="31"/>
  <c r="L3122" i="31"/>
  <c r="L3123" i="31"/>
  <c r="L3124" i="31"/>
  <c r="L3125" i="31"/>
  <c r="L3126" i="31"/>
  <c r="L3127" i="31"/>
  <c r="L3128" i="31"/>
  <c r="L3129" i="31"/>
  <c r="L3130" i="31"/>
  <c r="L3131" i="31"/>
  <c r="L3132" i="31"/>
  <c r="L3133" i="31"/>
  <c r="L3134" i="31"/>
  <c r="L3135" i="31"/>
  <c r="L3136" i="31"/>
  <c r="L3137" i="31"/>
  <c r="L3138" i="31"/>
  <c r="L3139" i="31"/>
  <c r="L3140" i="31"/>
  <c r="L3141" i="31"/>
  <c r="L3142" i="31"/>
  <c r="L3143" i="31"/>
  <c r="L3144" i="31"/>
  <c r="L3145" i="31"/>
  <c r="L3146" i="31"/>
  <c r="L3147" i="31"/>
  <c r="L3148" i="31"/>
  <c r="L3149" i="31"/>
  <c r="L3150" i="31"/>
  <c r="L3151" i="31"/>
  <c r="L3152" i="31"/>
  <c r="L3153" i="31"/>
  <c r="L3154" i="31"/>
  <c r="L3155" i="31"/>
  <c r="L3156" i="31"/>
  <c r="L3157" i="31"/>
  <c r="L3158" i="31"/>
  <c r="L3159" i="31"/>
  <c r="L3160" i="31"/>
  <c r="L3161" i="31"/>
  <c r="L3162" i="31"/>
  <c r="L3163" i="31"/>
  <c r="L3164" i="31"/>
  <c r="L3165" i="31"/>
  <c r="L3166" i="31"/>
  <c r="L3167" i="31"/>
  <c r="L3168" i="31"/>
  <c r="L3169" i="31"/>
  <c r="L3170" i="31"/>
  <c r="L3171" i="31"/>
  <c r="L3172" i="31"/>
  <c r="L3173" i="31"/>
  <c r="L3174" i="31"/>
  <c r="L3175" i="31"/>
  <c r="L3176" i="31"/>
  <c r="L3177" i="31"/>
  <c r="L3178" i="31"/>
  <c r="L3179" i="31"/>
  <c r="L3180" i="31"/>
  <c r="L3181" i="31"/>
  <c r="L3182" i="31"/>
  <c r="L3183" i="31"/>
  <c r="L3184" i="31"/>
  <c r="L3185" i="31"/>
  <c r="L3186" i="31"/>
  <c r="L3187" i="31"/>
  <c r="L3188" i="31"/>
  <c r="L3189" i="31"/>
  <c r="L3190" i="31"/>
  <c r="L3191" i="31"/>
  <c r="L3192" i="31"/>
  <c r="L3193" i="31"/>
  <c r="L3194" i="31"/>
  <c r="L3195" i="31"/>
  <c r="L3196" i="31"/>
  <c r="L3197" i="31"/>
  <c r="L3198" i="31"/>
  <c r="L3199" i="31"/>
  <c r="L3200" i="31"/>
  <c r="L3201" i="31"/>
  <c r="L3202" i="31"/>
  <c r="L3203" i="31"/>
  <c r="L3204" i="31"/>
  <c r="L3205" i="31"/>
  <c r="L3206" i="31"/>
  <c r="L3207" i="31"/>
  <c r="L3208" i="31"/>
  <c r="L3209" i="31"/>
  <c r="L3210" i="31"/>
  <c r="L3211" i="31"/>
  <c r="L3212" i="31"/>
  <c r="L3213" i="31"/>
  <c r="L3214" i="31"/>
  <c r="L3215" i="31"/>
  <c r="L3216" i="31"/>
  <c r="L3217" i="31"/>
  <c r="L3218" i="31"/>
  <c r="L3219" i="31"/>
  <c r="L3220" i="31"/>
  <c r="L3221" i="31"/>
  <c r="L3222" i="31"/>
  <c r="L3223" i="31"/>
  <c r="L3224" i="31"/>
  <c r="L3225" i="31"/>
  <c r="L3226" i="31"/>
  <c r="L3227" i="31"/>
  <c r="L3228" i="31"/>
  <c r="L3229" i="31"/>
  <c r="L3230" i="31"/>
  <c r="L3231" i="31"/>
  <c r="L3232" i="31"/>
  <c r="L3233" i="31"/>
  <c r="L3234" i="31"/>
  <c r="L3235" i="31"/>
  <c r="L3236" i="31"/>
  <c r="L3237" i="31"/>
  <c r="L3238" i="31"/>
  <c r="L3239" i="31"/>
  <c r="L3240" i="31"/>
  <c r="L3241" i="31"/>
  <c r="L3242" i="31"/>
  <c r="L3243" i="31"/>
  <c r="L3244" i="31"/>
  <c r="L3245" i="31"/>
  <c r="L3246" i="31"/>
  <c r="L3247" i="31"/>
  <c r="L3248" i="31"/>
  <c r="L3249" i="31"/>
  <c r="L3250" i="31"/>
  <c r="L3251" i="31"/>
  <c r="L3252" i="31"/>
  <c r="L3253" i="31"/>
  <c r="L3254" i="31"/>
  <c r="L3255" i="31"/>
  <c r="L3256" i="31"/>
  <c r="L3257" i="31"/>
  <c r="L3258" i="31"/>
  <c r="L3259" i="31"/>
  <c r="L3260" i="31"/>
  <c r="L3261" i="31"/>
  <c r="L3262" i="31"/>
  <c r="L3263" i="31"/>
  <c r="L3264" i="31"/>
  <c r="L3265" i="31"/>
  <c r="L3266" i="31"/>
  <c r="L3267" i="31"/>
  <c r="L3268" i="31"/>
  <c r="L3269" i="31"/>
  <c r="L3270" i="31"/>
  <c r="L3271" i="31"/>
  <c r="L3272" i="31"/>
  <c r="L3273" i="31"/>
  <c r="L3274" i="31"/>
  <c r="L3275" i="31"/>
  <c r="L3276" i="31"/>
  <c r="L3277" i="31"/>
  <c r="L3278" i="31"/>
  <c r="L3279" i="31"/>
  <c r="L3280" i="31"/>
  <c r="L3281" i="31"/>
  <c r="L3282" i="31"/>
  <c r="L3283" i="31"/>
  <c r="L3284" i="31"/>
  <c r="L3285" i="31"/>
  <c r="L3286" i="31"/>
  <c r="L3287" i="31"/>
  <c r="L3288" i="31"/>
  <c r="L3289" i="31"/>
  <c r="L3290" i="31"/>
  <c r="L3291" i="31"/>
  <c r="L3292" i="31"/>
  <c r="L3293" i="31"/>
  <c r="L3294" i="31"/>
  <c r="L3295" i="31"/>
  <c r="L3296" i="31"/>
  <c r="L3297" i="31"/>
  <c r="L3298" i="31"/>
  <c r="L3299" i="31"/>
  <c r="L3300" i="31"/>
  <c r="L3301" i="31"/>
  <c r="L3302" i="31"/>
  <c r="L3303" i="31"/>
  <c r="L3304" i="31"/>
  <c r="L3305" i="31"/>
  <c r="L3306" i="31"/>
  <c r="L3307" i="31"/>
  <c r="L3308" i="31"/>
  <c r="L3309" i="31"/>
  <c r="L3310" i="31"/>
  <c r="L3311" i="31"/>
  <c r="L3312" i="31"/>
  <c r="L3313" i="31"/>
  <c r="L3314" i="31"/>
  <c r="L3315" i="31"/>
  <c r="L3316" i="31"/>
  <c r="L3317" i="31"/>
  <c r="L3318" i="31"/>
  <c r="L3319" i="31"/>
  <c r="L3320" i="31"/>
  <c r="L3321" i="31"/>
  <c r="L3322" i="31"/>
  <c r="L3323" i="31"/>
  <c r="L3324" i="31"/>
  <c r="L3325" i="31"/>
  <c r="L3326" i="31"/>
  <c r="L3327" i="31"/>
  <c r="L3328" i="31"/>
  <c r="L3329" i="31"/>
  <c r="L3330" i="31"/>
  <c r="L3331" i="31"/>
  <c r="L3332" i="31"/>
  <c r="L3333" i="31"/>
  <c r="L3334" i="31"/>
  <c r="L3335" i="31"/>
  <c r="L3336" i="31"/>
  <c r="L3337" i="31"/>
  <c r="L3338" i="31"/>
  <c r="L3339" i="31"/>
  <c r="L3340" i="31"/>
  <c r="L3341" i="31"/>
  <c r="L3342" i="31"/>
  <c r="L3343" i="31"/>
  <c r="L3344" i="31"/>
  <c r="L3345" i="31"/>
  <c r="L3346" i="31"/>
  <c r="L3347" i="31"/>
  <c r="L3348" i="31"/>
  <c r="L3349" i="31"/>
  <c r="L3350" i="31"/>
  <c r="L3351" i="31"/>
  <c r="L3352" i="31"/>
  <c r="L3353" i="31"/>
  <c r="L3354" i="31"/>
  <c r="L3355" i="31"/>
  <c r="L3356" i="31"/>
  <c r="L3357" i="31"/>
  <c r="L3358" i="31"/>
  <c r="L3359" i="31"/>
  <c r="L3360" i="31"/>
  <c r="L3361" i="31"/>
  <c r="L3362" i="31"/>
  <c r="L3363" i="31"/>
  <c r="L3364" i="31"/>
  <c r="L3365" i="31"/>
  <c r="L3366" i="31"/>
  <c r="L3367" i="31"/>
  <c r="L3368" i="31"/>
  <c r="L3369" i="31"/>
  <c r="L3370" i="31"/>
  <c r="L3371" i="31"/>
  <c r="L3372" i="31"/>
  <c r="L3373" i="31"/>
  <c r="L3374" i="31"/>
  <c r="L3375" i="31"/>
  <c r="L3376" i="31"/>
  <c r="L3377" i="31"/>
  <c r="L3378" i="31"/>
  <c r="L3379" i="31"/>
  <c r="L3380" i="31"/>
  <c r="L3381" i="31"/>
  <c r="L3382" i="31"/>
  <c r="L3383" i="31"/>
  <c r="L3384" i="31"/>
  <c r="L3385" i="31"/>
  <c r="L3386" i="31"/>
  <c r="L3387" i="31"/>
  <c r="L3388" i="31"/>
  <c r="L3389" i="31"/>
  <c r="L3390" i="31"/>
  <c r="L3391" i="31"/>
  <c r="L3392" i="31"/>
  <c r="L3393" i="31"/>
  <c r="L3394" i="31"/>
  <c r="L3395" i="31"/>
  <c r="L3396" i="31"/>
  <c r="L3397" i="31"/>
  <c r="L3398" i="31"/>
  <c r="L3399" i="31"/>
  <c r="L3400" i="31"/>
  <c r="L3401" i="31"/>
  <c r="L3402" i="31"/>
  <c r="L3403" i="31"/>
  <c r="L3404" i="31"/>
  <c r="L3405" i="31"/>
  <c r="L3406" i="31"/>
  <c r="L3407" i="31"/>
  <c r="L3408" i="31"/>
  <c r="L3409" i="31"/>
  <c r="L3410" i="31"/>
  <c r="L3411" i="31"/>
  <c r="L3412" i="31"/>
  <c r="L3413" i="31"/>
  <c r="L3414" i="31"/>
  <c r="L3415" i="31"/>
  <c r="L3416" i="31"/>
  <c r="L3417" i="31"/>
  <c r="L3418" i="31"/>
  <c r="L3419" i="31"/>
  <c r="L3420" i="31"/>
  <c r="L3421" i="31"/>
  <c r="L3422" i="31"/>
  <c r="L3423" i="31"/>
  <c r="L3424" i="31"/>
  <c r="L3425" i="31"/>
  <c r="L3426" i="31"/>
  <c r="L3427" i="31"/>
  <c r="L3428" i="31"/>
  <c r="L3429" i="31"/>
  <c r="L3430" i="31"/>
  <c r="L3431" i="31"/>
  <c r="L3432" i="31"/>
  <c r="L3433" i="31"/>
  <c r="L3434" i="31"/>
  <c r="L3435" i="31"/>
  <c r="L3436" i="31"/>
  <c r="L3437" i="31"/>
  <c r="L3438" i="31"/>
  <c r="L3439" i="31"/>
  <c r="L3440" i="31"/>
  <c r="L3441" i="31"/>
  <c r="L3442" i="31"/>
  <c r="L3443" i="31"/>
  <c r="L3444" i="31"/>
  <c r="L3445" i="31"/>
  <c r="L3446" i="31"/>
  <c r="L3447" i="31"/>
  <c r="L3448" i="31"/>
  <c r="L3449" i="31"/>
  <c r="L3450" i="31"/>
  <c r="L3451" i="31"/>
  <c r="L3452" i="31"/>
  <c r="L3453" i="31"/>
  <c r="L3454" i="31"/>
  <c r="L3455" i="31"/>
  <c r="L3456" i="31"/>
  <c r="L3457" i="31"/>
  <c r="L3458" i="31"/>
  <c r="L3459" i="31"/>
  <c r="L3460" i="31"/>
  <c r="L3461" i="31"/>
  <c r="L3462" i="31"/>
  <c r="L3463" i="31"/>
  <c r="L3464" i="31"/>
  <c r="L3465" i="31"/>
  <c r="L3466" i="31"/>
  <c r="L3467" i="31"/>
  <c r="L3468" i="31"/>
  <c r="L3469" i="31"/>
  <c r="L3470" i="31"/>
  <c r="L3471" i="31"/>
  <c r="L3472" i="31"/>
  <c r="L3473" i="31"/>
  <c r="L3474" i="31"/>
  <c r="L3475" i="31"/>
  <c r="L3476" i="31"/>
  <c r="L3477" i="31"/>
  <c r="L3478" i="31"/>
  <c r="L3479" i="31"/>
  <c r="L3480" i="31"/>
  <c r="L3481" i="31"/>
  <c r="L3482" i="31"/>
  <c r="L3483" i="31"/>
  <c r="L3484" i="31"/>
  <c r="L3485" i="31"/>
  <c r="L3486" i="31"/>
  <c r="L3487" i="31"/>
  <c r="L3488" i="31"/>
  <c r="L3489" i="31"/>
  <c r="L3490" i="31"/>
  <c r="L3491" i="31"/>
  <c r="L3492" i="31"/>
  <c r="L3493" i="31"/>
  <c r="L3494" i="31"/>
  <c r="L3495" i="31"/>
  <c r="L3496" i="31"/>
  <c r="L3497" i="31"/>
  <c r="L3498" i="31"/>
  <c r="L3499" i="31"/>
  <c r="L3500" i="31"/>
  <c r="L3501" i="31"/>
  <c r="L3502" i="31"/>
  <c r="L3503" i="31"/>
  <c r="L3504" i="31"/>
  <c r="L3505" i="31"/>
  <c r="L3506" i="31"/>
  <c r="L3507" i="31"/>
  <c r="L3508" i="31"/>
  <c r="L3509" i="31"/>
  <c r="L3510" i="31"/>
  <c r="L3511" i="31"/>
  <c r="L3512" i="31"/>
  <c r="L3513" i="31"/>
  <c r="L3514" i="31"/>
  <c r="L3515" i="31"/>
  <c r="L3516" i="31"/>
  <c r="L3517" i="31"/>
  <c r="L3518" i="31"/>
  <c r="L3519" i="31"/>
  <c r="L3520" i="31"/>
  <c r="L3521" i="31"/>
  <c r="L3522" i="31"/>
  <c r="L3523" i="31"/>
  <c r="L3524" i="31"/>
  <c r="L3525" i="31"/>
  <c r="L3526" i="31"/>
  <c r="L3527" i="31"/>
  <c r="L3528" i="31"/>
  <c r="L3529" i="31"/>
  <c r="L3530" i="31"/>
  <c r="L3531" i="31"/>
  <c r="L3532" i="31"/>
  <c r="L3533" i="31"/>
  <c r="L3534" i="31"/>
  <c r="L3535" i="31"/>
  <c r="L3536" i="31"/>
  <c r="L3537" i="31"/>
  <c r="L3538" i="31"/>
  <c r="L3539" i="31"/>
  <c r="L3540" i="31"/>
  <c r="L3541" i="31"/>
  <c r="L3542" i="31"/>
  <c r="L3543" i="31"/>
  <c r="L3544" i="31"/>
  <c r="L3545" i="31"/>
  <c r="L3546" i="31"/>
  <c r="L3547" i="31"/>
  <c r="L3548" i="31"/>
  <c r="L3549" i="31"/>
  <c r="L3550" i="31"/>
  <c r="L3551" i="31"/>
  <c r="L3552" i="31"/>
  <c r="L3553" i="31"/>
  <c r="L3554" i="31"/>
  <c r="L3555" i="31"/>
  <c r="L3556" i="31"/>
  <c r="L3557" i="31"/>
  <c r="L3558" i="31"/>
  <c r="L3559" i="31"/>
  <c r="L3560" i="31"/>
  <c r="L3561" i="31"/>
  <c r="L3562" i="31"/>
  <c r="L3563" i="31"/>
  <c r="L3564" i="31"/>
  <c r="L3565" i="31"/>
  <c r="L3566" i="31"/>
  <c r="L3567" i="31"/>
  <c r="L3568" i="31"/>
  <c r="L3569" i="31"/>
  <c r="L3570" i="31"/>
  <c r="L3571" i="31"/>
  <c r="L3572" i="31"/>
  <c r="L3573" i="31"/>
  <c r="L3574" i="31"/>
  <c r="L3575" i="31"/>
  <c r="L3576" i="31"/>
  <c r="L3577" i="31"/>
  <c r="L3578" i="31"/>
  <c r="L3579" i="31"/>
  <c r="L3580" i="31"/>
  <c r="L3581" i="31"/>
  <c r="L3582" i="31"/>
  <c r="L3583" i="31"/>
  <c r="L3584" i="31"/>
  <c r="L3585" i="31"/>
  <c r="L3586" i="31"/>
  <c r="L3587" i="31"/>
  <c r="L3588" i="31"/>
  <c r="L3589" i="31"/>
  <c r="L3590" i="31"/>
  <c r="L3591" i="31"/>
  <c r="L3592" i="31"/>
  <c r="L3593" i="31"/>
  <c r="L3594" i="31"/>
  <c r="L3595" i="31"/>
  <c r="L3596" i="31"/>
  <c r="L3597" i="31"/>
  <c r="L3598" i="31"/>
  <c r="L3599" i="31"/>
  <c r="L3600" i="31"/>
  <c r="L3601" i="31"/>
  <c r="L3602" i="31"/>
  <c r="L3603" i="31"/>
  <c r="L3604" i="31"/>
  <c r="L3605" i="31"/>
  <c r="L3606" i="31"/>
  <c r="L3607" i="31"/>
  <c r="L3608" i="31"/>
  <c r="L3609" i="31"/>
  <c r="L3610" i="31"/>
  <c r="L3611" i="31"/>
  <c r="L3612" i="31"/>
  <c r="L3613" i="31"/>
  <c r="L3614" i="31"/>
  <c r="L3615" i="31"/>
  <c r="L3616" i="31"/>
  <c r="L3617" i="31"/>
  <c r="L3618" i="31"/>
  <c r="L3619" i="31"/>
  <c r="L3620" i="31"/>
  <c r="L3621" i="31"/>
  <c r="L3622" i="31"/>
  <c r="L3623" i="31"/>
  <c r="L3624" i="31"/>
  <c r="L3625" i="31"/>
  <c r="L3626" i="31"/>
  <c r="L3627" i="31"/>
  <c r="L3628" i="31"/>
  <c r="L3629" i="31"/>
  <c r="L3630" i="31"/>
  <c r="L3631" i="31"/>
  <c r="L3632" i="31"/>
  <c r="L3633" i="31"/>
  <c r="L3634" i="31"/>
  <c r="L3635" i="31"/>
  <c r="L3636" i="31"/>
  <c r="L3637" i="31"/>
  <c r="L3638" i="31"/>
  <c r="L3639" i="31"/>
  <c r="L3640" i="31"/>
  <c r="L3641" i="31"/>
  <c r="L3642" i="31"/>
  <c r="L3643" i="31"/>
  <c r="L3644" i="31"/>
  <c r="L3645" i="31"/>
  <c r="L3646" i="31"/>
  <c r="L3647" i="31"/>
  <c r="L3648" i="31"/>
  <c r="L3649" i="31"/>
  <c r="L3650" i="31"/>
  <c r="L3651" i="31"/>
  <c r="L3652" i="31"/>
  <c r="L3653" i="31"/>
  <c r="L3654" i="31"/>
  <c r="L3655" i="31"/>
  <c r="L3656" i="31"/>
  <c r="L3657" i="31"/>
  <c r="L3658" i="31"/>
  <c r="L3659" i="31"/>
  <c r="L3660" i="31"/>
  <c r="L3661" i="31"/>
  <c r="L3662" i="31"/>
  <c r="L3663" i="31"/>
  <c r="L3664" i="31"/>
  <c r="L3665" i="31"/>
  <c r="L3666" i="31"/>
  <c r="L3667" i="31"/>
  <c r="L3668" i="31"/>
  <c r="L3669" i="31"/>
  <c r="L3670" i="31"/>
  <c r="L3671" i="31"/>
  <c r="L3672" i="31"/>
  <c r="L3673" i="31"/>
  <c r="L3674" i="31"/>
  <c r="L3675" i="31"/>
  <c r="L3676" i="31"/>
  <c r="L3677" i="31"/>
  <c r="L3678" i="31"/>
  <c r="L3679" i="31"/>
  <c r="L3680" i="31"/>
  <c r="L3681" i="31"/>
  <c r="L3682" i="31"/>
  <c r="L3683" i="31"/>
  <c r="L3684" i="31"/>
  <c r="L3685" i="31"/>
  <c r="L3686" i="31"/>
  <c r="L3687" i="31"/>
  <c r="L3688" i="31"/>
  <c r="L3689" i="31"/>
  <c r="L3690" i="31"/>
  <c r="L3691" i="31"/>
  <c r="L3692" i="31"/>
  <c r="L3693" i="31"/>
  <c r="L3694" i="31"/>
  <c r="L3695" i="31"/>
  <c r="L3696" i="31"/>
  <c r="L3697" i="31"/>
  <c r="L3698" i="31"/>
  <c r="L3699" i="31"/>
  <c r="L3700" i="31"/>
  <c r="L3701" i="31"/>
  <c r="L3702" i="31"/>
  <c r="L3703" i="31"/>
  <c r="L3704" i="31"/>
  <c r="L3705" i="31"/>
  <c r="L3706" i="31"/>
  <c r="L3707" i="31"/>
  <c r="L3708" i="31"/>
  <c r="L3709" i="31"/>
  <c r="L3710" i="31"/>
  <c r="L3711" i="31"/>
  <c r="L3712" i="31"/>
  <c r="L3713" i="31"/>
  <c r="L3714" i="31"/>
  <c r="L3715" i="31"/>
  <c r="L3716" i="31"/>
  <c r="L3717" i="31"/>
  <c r="L3718" i="31"/>
  <c r="L3719" i="31"/>
  <c r="L3720" i="31"/>
  <c r="L3721" i="31"/>
  <c r="L3722" i="31"/>
  <c r="L3723" i="31"/>
  <c r="L3724" i="31"/>
  <c r="L3725" i="31"/>
  <c r="L3726" i="31"/>
  <c r="L3727" i="31"/>
  <c r="L3728" i="31"/>
  <c r="L3729" i="31"/>
  <c r="L3730" i="31"/>
  <c r="L3731" i="31"/>
  <c r="L3732" i="31"/>
  <c r="L3733" i="31"/>
  <c r="L3734" i="31"/>
  <c r="L3735" i="31"/>
  <c r="L3736" i="31"/>
  <c r="L3737" i="31"/>
  <c r="L3738" i="31"/>
  <c r="L3739" i="31"/>
  <c r="L3740" i="31"/>
  <c r="L3741" i="31"/>
  <c r="L3742" i="31"/>
  <c r="L3743" i="31"/>
  <c r="L3744" i="31"/>
  <c r="L3745" i="31"/>
  <c r="L3746" i="31"/>
  <c r="L3747" i="31"/>
  <c r="L3748" i="31"/>
  <c r="L3749" i="31"/>
  <c r="L3750" i="31"/>
  <c r="L3751" i="31"/>
  <c r="L3752" i="31"/>
  <c r="L3753" i="31"/>
  <c r="L3754" i="31"/>
  <c r="L3755" i="31"/>
  <c r="L3756" i="31"/>
  <c r="L3757" i="31"/>
  <c r="L3758" i="31"/>
  <c r="L3759" i="31"/>
  <c r="L3760" i="31"/>
  <c r="L3761" i="31"/>
  <c r="L3762" i="31"/>
  <c r="L3763" i="31"/>
  <c r="L3764" i="31"/>
  <c r="L3765" i="31"/>
  <c r="L3766" i="31"/>
  <c r="L3767" i="31"/>
  <c r="L3768" i="31"/>
  <c r="L3769" i="31"/>
  <c r="L3770" i="31"/>
  <c r="L3771" i="31"/>
  <c r="L3772" i="31"/>
  <c r="L3773" i="31"/>
  <c r="L3774" i="31"/>
  <c r="L3775" i="31"/>
  <c r="L3776" i="31"/>
  <c r="L3777" i="31"/>
  <c r="L3778" i="31"/>
  <c r="L3779" i="31"/>
  <c r="L3780" i="31"/>
  <c r="L3781" i="31"/>
  <c r="L3782" i="31"/>
  <c r="L3783" i="31"/>
  <c r="L3784" i="31"/>
  <c r="L3785" i="31"/>
  <c r="L3786" i="31"/>
  <c r="L3787" i="31"/>
  <c r="L3788" i="31"/>
  <c r="L3789" i="31"/>
  <c r="L3790" i="31"/>
  <c r="L3791" i="31"/>
  <c r="L3792" i="31"/>
  <c r="L3793" i="31"/>
  <c r="L3794" i="31"/>
  <c r="L3795" i="31"/>
  <c r="L3796" i="31"/>
  <c r="L3797" i="31"/>
  <c r="L3798" i="31"/>
  <c r="L3799" i="31"/>
  <c r="L3800" i="31"/>
  <c r="L3801" i="31"/>
  <c r="L3802" i="31"/>
  <c r="L3803" i="31"/>
  <c r="L3804" i="31"/>
  <c r="L3805" i="31"/>
  <c r="L3806" i="31"/>
  <c r="L3807" i="31"/>
  <c r="L3808" i="31"/>
  <c r="L3809" i="31"/>
  <c r="L3810" i="31"/>
  <c r="L3811" i="31"/>
  <c r="L3812" i="31"/>
  <c r="L3813" i="31"/>
  <c r="L3814" i="31"/>
  <c r="L3815" i="31"/>
  <c r="L3816" i="31"/>
  <c r="L3817" i="31"/>
  <c r="L3818" i="31"/>
  <c r="L3819" i="31"/>
  <c r="L3820" i="31"/>
  <c r="L3821" i="31"/>
  <c r="L3822" i="31"/>
  <c r="L3823" i="31"/>
  <c r="L3824" i="31"/>
  <c r="L3825" i="31"/>
  <c r="L3826" i="31"/>
  <c r="L3827" i="31"/>
  <c r="L3828" i="31"/>
  <c r="L3829" i="31"/>
  <c r="L3830" i="31"/>
  <c r="L3831" i="31"/>
  <c r="L3832" i="31"/>
  <c r="L3833" i="31"/>
  <c r="L3834" i="31"/>
  <c r="L3835" i="31"/>
  <c r="L3836" i="31"/>
  <c r="L3837" i="31"/>
  <c r="L3838" i="31"/>
  <c r="L3839" i="31"/>
  <c r="L3840" i="31"/>
  <c r="L3841" i="31"/>
  <c r="L3842" i="31"/>
  <c r="L3843" i="31"/>
  <c r="L3844" i="31"/>
  <c r="L3845" i="31"/>
  <c r="L3846" i="31"/>
  <c r="L3847" i="31"/>
  <c r="L3848" i="31"/>
  <c r="L3849" i="31"/>
  <c r="L3850" i="31"/>
  <c r="L3851" i="31"/>
  <c r="L3852" i="31"/>
  <c r="L3853" i="31"/>
  <c r="L3854" i="31"/>
  <c r="L3855" i="31"/>
  <c r="L3856" i="31"/>
  <c r="L3857" i="31"/>
  <c r="L3858" i="31"/>
  <c r="L3859" i="31"/>
  <c r="L3860" i="31"/>
  <c r="L3861" i="31"/>
  <c r="L3862" i="31"/>
  <c r="L3863" i="31"/>
  <c r="L3864" i="31"/>
  <c r="L3865" i="31"/>
  <c r="L3866" i="31"/>
  <c r="L3867" i="31"/>
  <c r="L3868" i="31"/>
  <c r="L3869" i="31"/>
  <c r="L3870" i="31"/>
  <c r="L3871" i="31"/>
  <c r="L3872" i="31"/>
  <c r="L3873" i="31"/>
  <c r="L3874" i="31"/>
  <c r="L3875" i="31"/>
  <c r="L3876" i="31"/>
  <c r="L3877" i="31"/>
  <c r="L3878" i="31"/>
  <c r="L3879" i="31"/>
  <c r="L3880" i="31"/>
  <c r="L3881" i="31"/>
  <c r="L3882" i="31"/>
  <c r="L3883" i="31"/>
  <c r="L3884" i="31"/>
  <c r="L3885" i="31"/>
  <c r="L3886" i="31"/>
  <c r="L3887" i="31"/>
  <c r="L3888" i="31"/>
  <c r="L3889" i="31"/>
  <c r="L3890" i="31"/>
  <c r="L3891" i="31"/>
  <c r="L3892" i="31"/>
  <c r="L3893" i="31"/>
  <c r="L3894" i="31"/>
  <c r="L3895" i="31"/>
  <c r="L3896" i="31"/>
  <c r="L3897" i="31"/>
  <c r="L3898" i="31"/>
  <c r="L3899" i="31"/>
  <c r="L3900" i="31"/>
  <c r="L3901" i="31"/>
  <c r="L3902" i="31"/>
  <c r="L3903" i="31"/>
  <c r="L3904" i="31"/>
  <c r="L3905" i="31"/>
  <c r="L3906" i="31"/>
  <c r="L3907" i="31"/>
  <c r="L3908" i="31"/>
  <c r="L3909" i="31"/>
  <c r="L3910" i="31"/>
  <c r="L3911" i="31"/>
  <c r="L3912" i="31"/>
  <c r="L3913" i="31"/>
  <c r="L3914" i="31"/>
  <c r="L3915" i="31"/>
  <c r="L3916" i="31"/>
  <c r="L3917" i="31"/>
  <c r="L3918" i="31"/>
  <c r="L3919" i="31"/>
  <c r="L3920" i="31"/>
  <c r="L3921" i="31"/>
  <c r="L3922" i="31"/>
  <c r="L3923" i="31"/>
  <c r="L3924" i="31"/>
  <c r="L3925" i="31"/>
  <c r="L3926" i="31"/>
  <c r="L3927" i="31"/>
  <c r="L3928" i="31"/>
  <c r="L3929" i="31"/>
  <c r="L3930" i="31"/>
  <c r="L3931" i="31"/>
  <c r="L3932" i="31"/>
  <c r="L3933" i="31"/>
  <c r="L3934" i="31"/>
  <c r="L3935" i="31"/>
  <c r="L3936" i="31"/>
  <c r="L3937" i="31"/>
  <c r="L3938" i="31"/>
  <c r="L3939" i="31"/>
  <c r="L3940" i="31"/>
  <c r="L3941" i="31"/>
  <c r="L3942" i="31"/>
  <c r="L3943" i="31"/>
  <c r="L3944" i="31"/>
  <c r="L3945" i="31"/>
  <c r="L3946" i="31"/>
  <c r="L3947" i="31"/>
  <c r="L3948" i="31"/>
  <c r="L3949" i="31"/>
  <c r="L3950" i="31"/>
  <c r="L3951" i="31"/>
  <c r="L3952" i="31"/>
  <c r="L3953" i="31"/>
  <c r="L3954" i="31"/>
  <c r="L3955" i="31"/>
  <c r="L3956" i="31"/>
  <c r="L3957" i="31"/>
  <c r="L3958" i="31"/>
  <c r="L3959" i="31"/>
  <c r="L3960" i="31"/>
  <c r="L3961" i="31"/>
  <c r="L3962" i="31"/>
  <c r="L3963" i="31"/>
  <c r="L3964" i="31"/>
  <c r="L3965" i="31"/>
  <c r="L3966" i="31"/>
  <c r="L3967" i="31"/>
  <c r="L3968" i="31"/>
  <c r="L3969" i="31"/>
  <c r="L3970" i="31"/>
  <c r="L3971" i="31"/>
  <c r="L3972" i="31"/>
  <c r="L3973" i="31"/>
  <c r="L3974" i="31"/>
  <c r="L3975" i="31"/>
  <c r="L3976" i="31"/>
  <c r="L3977" i="31"/>
  <c r="L3978" i="31"/>
  <c r="L3979" i="31"/>
  <c r="L3980" i="31"/>
  <c r="L3981" i="31"/>
  <c r="L3982" i="31"/>
  <c r="L3983" i="31"/>
  <c r="L3984" i="31"/>
  <c r="L3985" i="31"/>
  <c r="L3986" i="31"/>
  <c r="L3987" i="31"/>
  <c r="L3988" i="31"/>
  <c r="L3989" i="31"/>
  <c r="L3990" i="31"/>
  <c r="L3991" i="31"/>
  <c r="L3992" i="31"/>
  <c r="L3993" i="31"/>
  <c r="L3994" i="31"/>
  <c r="L3995" i="31"/>
  <c r="L3996" i="31"/>
  <c r="L3997" i="31"/>
  <c r="L3998" i="31"/>
  <c r="L3999" i="31"/>
  <c r="L4000" i="31"/>
  <c r="L4001" i="31"/>
  <c r="L4002" i="31"/>
  <c r="L4003" i="31"/>
  <c r="L4004" i="31"/>
  <c r="L4005" i="31"/>
  <c r="L4006" i="31"/>
  <c r="L4007" i="31"/>
  <c r="L4008" i="31"/>
  <c r="L4009" i="31"/>
  <c r="L4010" i="31"/>
  <c r="L4011" i="31"/>
  <c r="L4012" i="31"/>
  <c r="L4013" i="31"/>
  <c r="L4014" i="31"/>
  <c r="L4015" i="31"/>
  <c r="L4016" i="31"/>
  <c r="L4017" i="31"/>
  <c r="L4018" i="31"/>
  <c r="L4019" i="31"/>
  <c r="L4020" i="31"/>
  <c r="L4021" i="31"/>
  <c r="L4022" i="31"/>
  <c r="L4023" i="31"/>
  <c r="L4024" i="31"/>
  <c r="L4025" i="31"/>
  <c r="L4026" i="31"/>
  <c r="L4027" i="31"/>
  <c r="L4028" i="31"/>
  <c r="L4029" i="31"/>
  <c r="L4030" i="31"/>
  <c r="L4031" i="31"/>
  <c r="L4032" i="31"/>
  <c r="L4033" i="31"/>
  <c r="L4034" i="31"/>
  <c r="L4035" i="31"/>
  <c r="L4036" i="31"/>
  <c r="L4037" i="31"/>
  <c r="L4038" i="31"/>
  <c r="L4039" i="31"/>
  <c r="L4040" i="31"/>
  <c r="L4041" i="31"/>
  <c r="L4042" i="31"/>
  <c r="L4043" i="31"/>
  <c r="L4044" i="31"/>
  <c r="L4045" i="31"/>
  <c r="L4046" i="31"/>
  <c r="L4047" i="31"/>
  <c r="L4048" i="31"/>
  <c r="L4049" i="31"/>
  <c r="L4050" i="31"/>
  <c r="L4051" i="31"/>
  <c r="L4052" i="31"/>
  <c r="L4053" i="31"/>
  <c r="L4054" i="31"/>
  <c r="L4055" i="31"/>
  <c r="L4056" i="31"/>
  <c r="L4057" i="31"/>
  <c r="L4058" i="31"/>
  <c r="L4059" i="31"/>
  <c r="L4060" i="31"/>
  <c r="L4061" i="31"/>
  <c r="L4062" i="31"/>
  <c r="L4063" i="31"/>
  <c r="L4064" i="31"/>
  <c r="L4065" i="31"/>
  <c r="L4066" i="31"/>
  <c r="L4067" i="31"/>
  <c r="L4068" i="31"/>
  <c r="L4069" i="31"/>
  <c r="L4070" i="31"/>
  <c r="L4071" i="31"/>
  <c r="L4072" i="31"/>
  <c r="L4073" i="31"/>
  <c r="L4074" i="31"/>
  <c r="L4075" i="31"/>
  <c r="L4076" i="31"/>
  <c r="L4077" i="31"/>
  <c r="L4078" i="31"/>
  <c r="L4079" i="31"/>
  <c r="L4080" i="31"/>
  <c r="L4081" i="31"/>
  <c r="L4082" i="31"/>
  <c r="L4083" i="31"/>
  <c r="L4084" i="31"/>
  <c r="L4085" i="31"/>
  <c r="L4086" i="31"/>
  <c r="L4087" i="31"/>
  <c r="L4088" i="31"/>
  <c r="L4089" i="31"/>
  <c r="L4090" i="31"/>
  <c r="L4091" i="31"/>
  <c r="L4092" i="31"/>
  <c r="L4093" i="31"/>
  <c r="L4094" i="31"/>
  <c r="L4095" i="31"/>
  <c r="L4096" i="31"/>
  <c r="L4097" i="31"/>
  <c r="L4098" i="31"/>
  <c r="L4099" i="31"/>
  <c r="L4100" i="31"/>
  <c r="L4101" i="31"/>
  <c r="L4102" i="31"/>
  <c r="L4103" i="31"/>
  <c r="L4104" i="31"/>
  <c r="L4105" i="31"/>
  <c r="L4106" i="31"/>
  <c r="L4107" i="31"/>
  <c r="L4108" i="31"/>
  <c r="L4109" i="31"/>
  <c r="L4110" i="31"/>
  <c r="L4111" i="31"/>
  <c r="L4112" i="31"/>
  <c r="L4113" i="31"/>
  <c r="L4114" i="31"/>
  <c r="L4115" i="31"/>
  <c r="L4116" i="31"/>
  <c r="L4117" i="31"/>
  <c r="L4118" i="31"/>
  <c r="L4119" i="31"/>
  <c r="L4120" i="31"/>
  <c r="L4121" i="31"/>
  <c r="L4122" i="31"/>
  <c r="L4123" i="31"/>
  <c r="L4124" i="31"/>
  <c r="L4125" i="31"/>
  <c r="L4126" i="31"/>
  <c r="L4127" i="31"/>
  <c r="L4128" i="31"/>
  <c r="L4129" i="31"/>
  <c r="L4130" i="31"/>
  <c r="L4131" i="31"/>
  <c r="L4132" i="31"/>
  <c r="L4133" i="31"/>
  <c r="L4134" i="31"/>
  <c r="L4135" i="31"/>
  <c r="L4136" i="31"/>
  <c r="L4137" i="31"/>
  <c r="L4138" i="31"/>
  <c r="L4139" i="31"/>
  <c r="L4140" i="31"/>
  <c r="L4141" i="31"/>
  <c r="L4142" i="31"/>
  <c r="L4143" i="31"/>
  <c r="L4144" i="31"/>
  <c r="L4145" i="31"/>
  <c r="L4146" i="31"/>
  <c r="L4147" i="31"/>
  <c r="L4148" i="31"/>
  <c r="L4149" i="31"/>
  <c r="L4150" i="31"/>
  <c r="L4151" i="31"/>
  <c r="L4152" i="31"/>
  <c r="L4153" i="31"/>
  <c r="L4154" i="31"/>
  <c r="L4155" i="31"/>
  <c r="L4156" i="31"/>
  <c r="L4157" i="31"/>
  <c r="L4158" i="31"/>
  <c r="L4159" i="31"/>
  <c r="L4160" i="31"/>
  <c r="L4161" i="31"/>
  <c r="L4162" i="31"/>
  <c r="L4163" i="31"/>
  <c r="L4164" i="31"/>
  <c r="L4165" i="31"/>
  <c r="L4166" i="31"/>
  <c r="L4167" i="31"/>
  <c r="L4168" i="31"/>
  <c r="L4169" i="31"/>
  <c r="L4170" i="31"/>
  <c r="L4171" i="31"/>
  <c r="L4172" i="31"/>
  <c r="L4173" i="31"/>
  <c r="L4174" i="31"/>
  <c r="L4175" i="31"/>
  <c r="L4176" i="31"/>
  <c r="L4177" i="31"/>
  <c r="L4178" i="31"/>
  <c r="L4179" i="31"/>
  <c r="L4180" i="31"/>
  <c r="L4181" i="31"/>
  <c r="L4182" i="31"/>
  <c r="L4183" i="31"/>
  <c r="L4184" i="31"/>
  <c r="L4185" i="31"/>
  <c r="L4186" i="31"/>
  <c r="L4187" i="31"/>
  <c r="L4188" i="31"/>
  <c r="L4189" i="31"/>
  <c r="L4190" i="31"/>
  <c r="L4191" i="31"/>
  <c r="L4192" i="31"/>
  <c r="L4193" i="31"/>
  <c r="L4194" i="31"/>
  <c r="L4195" i="31"/>
  <c r="L4196" i="31"/>
  <c r="L4197" i="31"/>
  <c r="L4198" i="31"/>
  <c r="L4199" i="31"/>
  <c r="L4200" i="31"/>
  <c r="L4201" i="31"/>
  <c r="L4202" i="31"/>
  <c r="L4203" i="31"/>
  <c r="L4204" i="31"/>
  <c r="L4205" i="31"/>
  <c r="L4206" i="31"/>
  <c r="L4207" i="31"/>
  <c r="L4208" i="31"/>
  <c r="L4209" i="31"/>
  <c r="L4210" i="31"/>
  <c r="L4211" i="31"/>
  <c r="L4212" i="31"/>
  <c r="L4213" i="31"/>
  <c r="L4214" i="31"/>
  <c r="L4215" i="31"/>
  <c r="L4216" i="31"/>
  <c r="L4217" i="31"/>
  <c r="L4218" i="31"/>
  <c r="L4219" i="31"/>
  <c r="L4220" i="31"/>
  <c r="L4221" i="31"/>
  <c r="L4222" i="31"/>
  <c r="L4223" i="31"/>
  <c r="L4224" i="31"/>
  <c r="L4225" i="31"/>
  <c r="L4226" i="31"/>
  <c r="L4227" i="31"/>
  <c r="L4228" i="31"/>
  <c r="L4229" i="31"/>
  <c r="L4230" i="31"/>
  <c r="L4231" i="31"/>
  <c r="L4232" i="31"/>
  <c r="L4233" i="31"/>
  <c r="L4234" i="31"/>
  <c r="L4235" i="31"/>
  <c r="L4236" i="31"/>
  <c r="L4237" i="31"/>
  <c r="L4238" i="31"/>
  <c r="L4239" i="31"/>
  <c r="L4240" i="31"/>
  <c r="L4241" i="31"/>
  <c r="L4242" i="31"/>
  <c r="L4243" i="31"/>
  <c r="L4244" i="31"/>
  <c r="L4245" i="31"/>
  <c r="L4246" i="31"/>
  <c r="L4247" i="31"/>
  <c r="L4248" i="31"/>
  <c r="L4249" i="31"/>
  <c r="L4250" i="31"/>
  <c r="L4251" i="31"/>
  <c r="L4252" i="31"/>
  <c r="L4253" i="31"/>
  <c r="L4254" i="31"/>
  <c r="L4255" i="31"/>
  <c r="L4256" i="31"/>
  <c r="L4257" i="31"/>
  <c r="L4258" i="31"/>
  <c r="L4259" i="31"/>
  <c r="L4260" i="31"/>
  <c r="L4261" i="31"/>
  <c r="L4262" i="31"/>
  <c r="L4263" i="31"/>
  <c r="L4264" i="31"/>
  <c r="L4265" i="31"/>
  <c r="L4266" i="31"/>
  <c r="L4267" i="31"/>
  <c r="L4268" i="31"/>
  <c r="L4269" i="31"/>
  <c r="L4270" i="31"/>
  <c r="L4271" i="31"/>
  <c r="L4272" i="31"/>
  <c r="L4273" i="31"/>
  <c r="L4274" i="31"/>
  <c r="L4275" i="31"/>
  <c r="L4276" i="31"/>
  <c r="L4277" i="31"/>
  <c r="L4278" i="31"/>
  <c r="L4279" i="31"/>
  <c r="L4280" i="31"/>
  <c r="L4281" i="31"/>
  <c r="L4282" i="31"/>
  <c r="L4283" i="31"/>
  <c r="L4284" i="31"/>
  <c r="L4285" i="31"/>
  <c r="L4286" i="31"/>
  <c r="L4287" i="31"/>
  <c r="L4288" i="31"/>
  <c r="L4289" i="31"/>
  <c r="L4290" i="31"/>
  <c r="L4291" i="31"/>
  <c r="L4292" i="31"/>
  <c r="L4293" i="31"/>
  <c r="L4294" i="31"/>
  <c r="L4295" i="31"/>
  <c r="L4296" i="31"/>
  <c r="L4297" i="31"/>
  <c r="L4298" i="31"/>
  <c r="L4299" i="31"/>
  <c r="L4300" i="31"/>
  <c r="L4301" i="31"/>
  <c r="L4302" i="31"/>
  <c r="L4303" i="31"/>
  <c r="L4304" i="31"/>
  <c r="L4305" i="31"/>
  <c r="L4306" i="31"/>
  <c r="L4307" i="31"/>
  <c r="L4308" i="31"/>
  <c r="L4309" i="31"/>
  <c r="L4310" i="31"/>
  <c r="L4311" i="31"/>
  <c r="L4312" i="31"/>
  <c r="L4313" i="31"/>
  <c r="L4314" i="31"/>
  <c r="L4315" i="31"/>
  <c r="L4316" i="31"/>
  <c r="L4317" i="31"/>
  <c r="L4318" i="31"/>
  <c r="L4319" i="31"/>
  <c r="L4320" i="31"/>
  <c r="L4321" i="31"/>
  <c r="L4322" i="31"/>
  <c r="L4323" i="31"/>
  <c r="L4324" i="31"/>
  <c r="L4325" i="31"/>
  <c r="L4326" i="31"/>
  <c r="L4327" i="31"/>
  <c r="L4328" i="31"/>
  <c r="L4329" i="31"/>
  <c r="L4330" i="31"/>
  <c r="L4331" i="31"/>
  <c r="L4332" i="31"/>
  <c r="L4333" i="31"/>
  <c r="L4334" i="31"/>
  <c r="L4335" i="31"/>
  <c r="L4336" i="31"/>
  <c r="L4337" i="31"/>
  <c r="L4338" i="31"/>
  <c r="L4339" i="31"/>
  <c r="L4340" i="31"/>
  <c r="L4341" i="31"/>
  <c r="L4342" i="31"/>
  <c r="L4343" i="31"/>
  <c r="L4344" i="31"/>
  <c r="L4345" i="31"/>
  <c r="L4346" i="31"/>
  <c r="L4347" i="31"/>
  <c r="L4348" i="31"/>
  <c r="L4349" i="31"/>
  <c r="L4350" i="31"/>
  <c r="L4351" i="31"/>
  <c r="L4352" i="31"/>
  <c r="L4353" i="31"/>
  <c r="L4354" i="31"/>
  <c r="L4355" i="31"/>
  <c r="L4356" i="31"/>
  <c r="L4357" i="31"/>
  <c r="L4358" i="31"/>
  <c r="L4359" i="31"/>
  <c r="L4360" i="31"/>
  <c r="L4361" i="31"/>
  <c r="L4362" i="31"/>
  <c r="L4363" i="31"/>
  <c r="L4364" i="31"/>
  <c r="L4365" i="31"/>
  <c r="L4366" i="31"/>
  <c r="L4367" i="31"/>
  <c r="L4368" i="31"/>
  <c r="L4369" i="31"/>
  <c r="L4370" i="31"/>
  <c r="L4371" i="31"/>
  <c r="L4372" i="31"/>
  <c r="L4373" i="31"/>
  <c r="L4374" i="31"/>
  <c r="L4375" i="31"/>
  <c r="L4376" i="31"/>
  <c r="L4377" i="31"/>
  <c r="L4378" i="31"/>
  <c r="L4379" i="31"/>
  <c r="L4380" i="31"/>
  <c r="L4381" i="31"/>
  <c r="L4382" i="31"/>
  <c r="L4383" i="31"/>
  <c r="L4384" i="31"/>
  <c r="L4385" i="31"/>
  <c r="L4386" i="31"/>
  <c r="L4387" i="31"/>
  <c r="L4388" i="31"/>
  <c r="L4389" i="31"/>
  <c r="L4390" i="31"/>
  <c r="L4391" i="31"/>
  <c r="L4392" i="31"/>
  <c r="L4393" i="31"/>
  <c r="L4394" i="31"/>
  <c r="L4395" i="31"/>
  <c r="L4396" i="31"/>
  <c r="L4397" i="31"/>
  <c r="L4398" i="31"/>
  <c r="L4399" i="31"/>
  <c r="L4400" i="31"/>
  <c r="L4401" i="31"/>
  <c r="L4402" i="31"/>
  <c r="L4403" i="31"/>
  <c r="L4404" i="31"/>
  <c r="L4405" i="31"/>
  <c r="L4406" i="31"/>
  <c r="L4407" i="31"/>
  <c r="L4408" i="31"/>
  <c r="L4409" i="31"/>
  <c r="L4410" i="31"/>
  <c r="L4411" i="31"/>
  <c r="L4412" i="31"/>
  <c r="L4413" i="31"/>
  <c r="L4414" i="31"/>
  <c r="L4415" i="31"/>
  <c r="L4416" i="31"/>
  <c r="L4417" i="31"/>
  <c r="L4418" i="31"/>
  <c r="L4419" i="31"/>
  <c r="L4420" i="31"/>
  <c r="L4421" i="31"/>
  <c r="L4422" i="31"/>
  <c r="L4423" i="31"/>
  <c r="L4424" i="31"/>
  <c r="L4425" i="31"/>
  <c r="L4426" i="31"/>
  <c r="L4427" i="31"/>
  <c r="L4428" i="31"/>
  <c r="L4429" i="31"/>
  <c r="L4430" i="31"/>
  <c r="L4431" i="31"/>
  <c r="L4432" i="31"/>
  <c r="L4433" i="31"/>
  <c r="L4434" i="31"/>
  <c r="L4435" i="31"/>
  <c r="L4436" i="31"/>
  <c r="L4437" i="31"/>
  <c r="L4438" i="31"/>
  <c r="L4439" i="31"/>
  <c r="L4440" i="31"/>
  <c r="L4441" i="31"/>
  <c r="L4442" i="31"/>
  <c r="L4443" i="31"/>
  <c r="L4444" i="31"/>
  <c r="L4445" i="31"/>
  <c r="L4446" i="31"/>
  <c r="L4447" i="31"/>
  <c r="L4448" i="31"/>
  <c r="L4449" i="31"/>
  <c r="L4450" i="31"/>
  <c r="L4451" i="31"/>
  <c r="L4452" i="31"/>
  <c r="L4453" i="31"/>
  <c r="L4454" i="31"/>
  <c r="L4455" i="31"/>
  <c r="L4456" i="31"/>
  <c r="L4457" i="31"/>
  <c r="L4458" i="31"/>
  <c r="L4459" i="31"/>
  <c r="L4460" i="31"/>
  <c r="L4461" i="31"/>
  <c r="L4462" i="31"/>
  <c r="L4463" i="31"/>
  <c r="L4464" i="31"/>
  <c r="L4465" i="31"/>
  <c r="L4466" i="31"/>
  <c r="L4467" i="31"/>
  <c r="L4468" i="31"/>
  <c r="L4469" i="31"/>
  <c r="L4470" i="31"/>
  <c r="L4471" i="31"/>
  <c r="L4472" i="31"/>
  <c r="L4473" i="31"/>
  <c r="L4474" i="31"/>
  <c r="L4475" i="31"/>
  <c r="L4476" i="31"/>
  <c r="L4477" i="31"/>
  <c r="L4478" i="31"/>
  <c r="L4479" i="31"/>
  <c r="L4480" i="31"/>
  <c r="L4481" i="31"/>
  <c r="L4482" i="31"/>
  <c r="L4483" i="31"/>
  <c r="L4484" i="31"/>
  <c r="L4485" i="31"/>
  <c r="L4486" i="31"/>
  <c r="L4487" i="31"/>
  <c r="L4488" i="31"/>
  <c r="L4489" i="31"/>
  <c r="L4490" i="31"/>
  <c r="L4491" i="31"/>
  <c r="L4492" i="31"/>
  <c r="L4493" i="31"/>
  <c r="L4494" i="31"/>
  <c r="L4495" i="31"/>
  <c r="L4496" i="31"/>
  <c r="L4497" i="31"/>
  <c r="L4498" i="31"/>
  <c r="L4499" i="31"/>
  <c r="L4500" i="31"/>
  <c r="L4501" i="31"/>
  <c r="L4502" i="31"/>
  <c r="L4503" i="31"/>
  <c r="L4504" i="31"/>
  <c r="L4505" i="31"/>
  <c r="L4506" i="31"/>
  <c r="L4507" i="31"/>
  <c r="L4508" i="31"/>
  <c r="L4509" i="31"/>
  <c r="L4510" i="31"/>
  <c r="L4511" i="31"/>
  <c r="L4512" i="31"/>
  <c r="L4513" i="31"/>
  <c r="L4514" i="31"/>
  <c r="L4515" i="31"/>
  <c r="L4516" i="31"/>
  <c r="L4517" i="31"/>
  <c r="L4518" i="31"/>
  <c r="L4519" i="31"/>
  <c r="L4520" i="31"/>
  <c r="L4521" i="31"/>
  <c r="L4522" i="31"/>
  <c r="L4523" i="31"/>
  <c r="L4524" i="31"/>
  <c r="L4525" i="31"/>
  <c r="L4526" i="31"/>
  <c r="L4527" i="31"/>
  <c r="L4528" i="31"/>
  <c r="L4529" i="31"/>
  <c r="L4530" i="31"/>
  <c r="L4531" i="31"/>
  <c r="L4532" i="31"/>
  <c r="L4533" i="31"/>
  <c r="L4534" i="31"/>
  <c r="L4535" i="31"/>
  <c r="L4536" i="31"/>
  <c r="L4537" i="31"/>
  <c r="L4538" i="31"/>
  <c r="L4539" i="31"/>
  <c r="L4540" i="31"/>
  <c r="L4541" i="31"/>
  <c r="L4542" i="31"/>
  <c r="L4543" i="31"/>
  <c r="L4544" i="31"/>
  <c r="L4545" i="31"/>
  <c r="L4546" i="31"/>
  <c r="L4547" i="31"/>
  <c r="L4548" i="31"/>
  <c r="L4549" i="31"/>
  <c r="L4550" i="31"/>
  <c r="L4551" i="31"/>
  <c r="L4552" i="31"/>
  <c r="L4553" i="31"/>
  <c r="L4554" i="31"/>
  <c r="L4555" i="31"/>
  <c r="L4556" i="31"/>
  <c r="L4557" i="31"/>
  <c r="L4558" i="31"/>
  <c r="L4559" i="31"/>
  <c r="L4560" i="31"/>
  <c r="L4561" i="31"/>
  <c r="L4562" i="31"/>
  <c r="L4563" i="31"/>
  <c r="L4564" i="31"/>
  <c r="L4565" i="31"/>
  <c r="L4566" i="31"/>
  <c r="L4567" i="31"/>
  <c r="L4568" i="31"/>
  <c r="L4569" i="31"/>
  <c r="L4570" i="31"/>
  <c r="L4571" i="31"/>
  <c r="L4572" i="31"/>
  <c r="L4573" i="31"/>
  <c r="L4574" i="31"/>
  <c r="L4575" i="31"/>
  <c r="L4576" i="31"/>
  <c r="L4577" i="31"/>
  <c r="L4578" i="31"/>
  <c r="L4579" i="31"/>
  <c r="L4580" i="31"/>
  <c r="L4581" i="31"/>
  <c r="L4582" i="31"/>
  <c r="L4583" i="31"/>
  <c r="L4584" i="31"/>
  <c r="L4585" i="31"/>
  <c r="L4586" i="31"/>
  <c r="L4587" i="31"/>
  <c r="L4588" i="31"/>
  <c r="L4589" i="31"/>
  <c r="L4590" i="31"/>
  <c r="L4591" i="31"/>
  <c r="L4592" i="31"/>
  <c r="L4593" i="31"/>
  <c r="L4594" i="31"/>
  <c r="L4595" i="31"/>
  <c r="L4596" i="31"/>
  <c r="L4597" i="31"/>
  <c r="L4598" i="31"/>
  <c r="L4599" i="31"/>
  <c r="L4600" i="31"/>
  <c r="L4601" i="31"/>
  <c r="L2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K102" i="31"/>
  <c r="K103" i="31"/>
  <c r="K104" i="31"/>
  <c r="K105" i="31"/>
  <c r="K106" i="31"/>
  <c r="K107" i="31"/>
  <c r="K108" i="31"/>
  <c r="K109" i="31"/>
  <c r="K110" i="31"/>
  <c r="K111" i="31"/>
  <c r="K112" i="31"/>
  <c r="K113" i="31"/>
  <c r="K114" i="31"/>
  <c r="K115" i="31"/>
  <c r="K116" i="31"/>
  <c r="K117" i="31"/>
  <c r="K118" i="31"/>
  <c r="K119" i="31"/>
  <c r="K120" i="31"/>
  <c r="K121" i="31"/>
  <c r="K122" i="31"/>
  <c r="K123" i="31"/>
  <c r="K124" i="31"/>
  <c r="K125" i="31"/>
  <c r="K126" i="31"/>
  <c r="K127" i="31"/>
  <c r="K128" i="31"/>
  <c r="K129" i="31"/>
  <c r="K130" i="31"/>
  <c r="K131" i="31"/>
  <c r="K132" i="31"/>
  <c r="K133" i="31"/>
  <c r="K134" i="31"/>
  <c r="K135" i="31"/>
  <c r="K136" i="31"/>
  <c r="K137" i="31"/>
  <c r="K138" i="31"/>
  <c r="K139" i="31"/>
  <c r="K140" i="31"/>
  <c r="K141" i="31"/>
  <c r="K142" i="31"/>
  <c r="K143" i="31"/>
  <c r="K144" i="31"/>
  <c r="K145" i="31"/>
  <c r="K146" i="31"/>
  <c r="K147" i="31"/>
  <c r="K148" i="31"/>
  <c r="K149" i="31"/>
  <c r="K150" i="31"/>
  <c r="K151" i="31"/>
  <c r="K152" i="31"/>
  <c r="K153" i="31"/>
  <c r="K154" i="31"/>
  <c r="K155" i="31"/>
  <c r="K156" i="31"/>
  <c r="K157" i="31"/>
  <c r="K158" i="31"/>
  <c r="K159" i="31"/>
  <c r="K160" i="31"/>
  <c r="K161" i="31"/>
  <c r="K162" i="31"/>
  <c r="K163" i="31"/>
  <c r="K164" i="31"/>
  <c r="K165" i="31"/>
  <c r="K166" i="31"/>
  <c r="K167" i="31"/>
  <c r="K168" i="31"/>
  <c r="K169" i="31"/>
  <c r="K170" i="31"/>
  <c r="K171" i="31"/>
  <c r="K172" i="31"/>
  <c r="K173" i="31"/>
  <c r="K174" i="31"/>
  <c r="K175" i="31"/>
  <c r="K176" i="31"/>
  <c r="K177" i="31"/>
  <c r="K178" i="31"/>
  <c r="K179" i="31"/>
  <c r="K180" i="31"/>
  <c r="K181" i="31"/>
  <c r="K182" i="31"/>
  <c r="K183" i="31"/>
  <c r="K184" i="31"/>
  <c r="K185" i="31"/>
  <c r="K186" i="31"/>
  <c r="K187" i="31"/>
  <c r="K188" i="31"/>
  <c r="K189" i="31"/>
  <c r="K190" i="31"/>
  <c r="K191" i="31"/>
  <c r="K192" i="31"/>
  <c r="K193" i="31"/>
  <c r="K194" i="31"/>
  <c r="K195" i="31"/>
  <c r="K196" i="31"/>
  <c r="K197" i="31"/>
  <c r="K198" i="31"/>
  <c r="K199" i="31"/>
  <c r="K200" i="31"/>
  <c r="K201" i="31"/>
  <c r="K202" i="31"/>
  <c r="K203" i="31"/>
  <c r="K204" i="31"/>
  <c r="K205" i="31"/>
  <c r="K206" i="31"/>
  <c r="K207" i="31"/>
  <c r="K208" i="31"/>
  <c r="K209" i="31"/>
  <c r="K210" i="31"/>
  <c r="K211" i="31"/>
  <c r="K212" i="31"/>
  <c r="K213" i="31"/>
  <c r="K214" i="31"/>
  <c r="K215" i="31"/>
  <c r="K216" i="31"/>
  <c r="K217" i="31"/>
  <c r="K218" i="31"/>
  <c r="K219" i="31"/>
  <c r="K220" i="31"/>
  <c r="K221" i="31"/>
  <c r="K222" i="31"/>
  <c r="K223" i="31"/>
  <c r="K224" i="31"/>
  <c r="K225" i="31"/>
  <c r="K226" i="31"/>
  <c r="K227" i="31"/>
  <c r="K228" i="31"/>
  <c r="K229" i="31"/>
  <c r="K230" i="31"/>
  <c r="K231" i="31"/>
  <c r="K232" i="31"/>
  <c r="K233" i="31"/>
  <c r="K234" i="31"/>
  <c r="K235" i="31"/>
  <c r="K236" i="31"/>
  <c r="K237" i="31"/>
  <c r="K238" i="31"/>
  <c r="K239" i="31"/>
  <c r="K240" i="31"/>
  <c r="K241" i="31"/>
  <c r="K242" i="31"/>
  <c r="K243" i="31"/>
  <c r="K244" i="31"/>
  <c r="K245" i="31"/>
  <c r="K246" i="31"/>
  <c r="K247" i="31"/>
  <c r="K248" i="31"/>
  <c r="K249" i="31"/>
  <c r="K250" i="31"/>
  <c r="K251" i="31"/>
  <c r="K252" i="31"/>
  <c r="K253" i="31"/>
  <c r="K254" i="31"/>
  <c r="K255" i="31"/>
  <c r="K256" i="31"/>
  <c r="K257" i="31"/>
  <c r="K258" i="31"/>
  <c r="K259" i="31"/>
  <c r="K260" i="31"/>
  <c r="K261" i="31"/>
  <c r="K262" i="31"/>
  <c r="K263" i="31"/>
  <c r="K264" i="31"/>
  <c r="K265" i="31"/>
  <c r="K266" i="31"/>
  <c r="K267" i="31"/>
  <c r="K268" i="31"/>
  <c r="K269" i="31"/>
  <c r="K270" i="31"/>
  <c r="K271" i="31"/>
  <c r="K272" i="31"/>
  <c r="K273" i="31"/>
  <c r="K274" i="31"/>
  <c r="K275" i="31"/>
  <c r="K276" i="31"/>
  <c r="K277" i="31"/>
  <c r="K278" i="31"/>
  <c r="K279" i="31"/>
  <c r="K280" i="31"/>
  <c r="K281" i="31"/>
  <c r="K282" i="31"/>
  <c r="K283" i="31"/>
  <c r="K284" i="31"/>
  <c r="K285" i="31"/>
  <c r="K286" i="31"/>
  <c r="K287" i="31"/>
  <c r="K288" i="31"/>
  <c r="K289" i="31"/>
  <c r="K290" i="31"/>
  <c r="K291" i="31"/>
  <c r="K292" i="31"/>
  <c r="K293" i="31"/>
  <c r="K294" i="31"/>
  <c r="K295" i="31"/>
  <c r="K296" i="31"/>
  <c r="K297" i="31"/>
  <c r="K298" i="31"/>
  <c r="K299" i="31"/>
  <c r="K300" i="31"/>
  <c r="K301" i="31"/>
  <c r="K302" i="31"/>
  <c r="K303" i="31"/>
  <c r="K304" i="31"/>
  <c r="K305" i="31"/>
  <c r="K306" i="31"/>
  <c r="K307" i="31"/>
  <c r="K308" i="31"/>
  <c r="K309" i="31"/>
  <c r="K310" i="31"/>
  <c r="K311" i="31"/>
  <c r="K312" i="31"/>
  <c r="K313" i="31"/>
  <c r="K314" i="31"/>
  <c r="K315" i="31"/>
  <c r="K316" i="31"/>
  <c r="K317" i="31"/>
  <c r="K318" i="31"/>
  <c r="K319" i="31"/>
  <c r="K320" i="31"/>
  <c r="K321" i="31"/>
  <c r="K322" i="31"/>
  <c r="K323" i="31"/>
  <c r="K324" i="31"/>
  <c r="K325" i="31"/>
  <c r="K326" i="31"/>
  <c r="K327" i="31"/>
  <c r="K328" i="31"/>
  <c r="K329" i="31"/>
  <c r="K330" i="31"/>
  <c r="K331" i="31"/>
  <c r="K332" i="31"/>
  <c r="K333" i="31"/>
  <c r="K334" i="31"/>
  <c r="K335" i="31"/>
  <c r="K336" i="31"/>
  <c r="K337" i="31"/>
  <c r="K338" i="31"/>
  <c r="K339" i="31"/>
  <c r="K340" i="31"/>
  <c r="K341" i="31"/>
  <c r="K342" i="31"/>
  <c r="K343" i="31"/>
  <c r="K344" i="31"/>
  <c r="K345" i="31"/>
  <c r="K346" i="31"/>
  <c r="K347" i="31"/>
  <c r="K348" i="31"/>
  <c r="K349" i="31"/>
  <c r="K350" i="31"/>
  <c r="K351" i="31"/>
  <c r="K352" i="31"/>
  <c r="K353" i="31"/>
  <c r="K354" i="31"/>
  <c r="K355" i="31"/>
  <c r="K356" i="31"/>
  <c r="K357" i="31"/>
  <c r="K358" i="31"/>
  <c r="K359" i="31"/>
  <c r="K360" i="31"/>
  <c r="K361" i="31"/>
  <c r="K362" i="31"/>
  <c r="K363" i="31"/>
  <c r="K364" i="31"/>
  <c r="K365" i="31"/>
  <c r="K366" i="31"/>
  <c r="K367" i="31"/>
  <c r="K368" i="31"/>
  <c r="K369" i="31"/>
  <c r="K370" i="31"/>
  <c r="K371" i="31"/>
  <c r="K372" i="31"/>
  <c r="K373" i="31"/>
  <c r="K374" i="31"/>
  <c r="K375" i="31"/>
  <c r="K376" i="31"/>
  <c r="K377" i="31"/>
  <c r="K378" i="31"/>
  <c r="K379" i="31"/>
  <c r="K380" i="31"/>
  <c r="K381" i="31"/>
  <c r="K382" i="31"/>
  <c r="K383" i="31"/>
  <c r="K384" i="31"/>
  <c r="K385" i="31"/>
  <c r="K386" i="31"/>
  <c r="K387" i="31"/>
  <c r="K388" i="31"/>
  <c r="K389" i="31"/>
  <c r="K390" i="31"/>
  <c r="K391" i="31"/>
  <c r="K392" i="31"/>
  <c r="K393" i="31"/>
  <c r="K394" i="31"/>
  <c r="K395" i="31"/>
  <c r="K396" i="31"/>
  <c r="K397" i="31"/>
  <c r="K398" i="31"/>
  <c r="K399" i="31"/>
  <c r="K400" i="31"/>
  <c r="K401" i="31"/>
  <c r="K402" i="31"/>
  <c r="K403" i="31"/>
  <c r="K404" i="31"/>
  <c r="K405" i="31"/>
  <c r="K406" i="31"/>
  <c r="K407" i="31"/>
  <c r="K408" i="31"/>
  <c r="K409" i="31"/>
  <c r="K410" i="31"/>
  <c r="K411" i="31"/>
  <c r="K412" i="31"/>
  <c r="K413" i="31"/>
  <c r="K414" i="31"/>
  <c r="K415" i="31"/>
  <c r="K416" i="31"/>
  <c r="K417" i="31"/>
  <c r="K418" i="31"/>
  <c r="K419" i="31"/>
  <c r="K420" i="31"/>
  <c r="K421" i="31"/>
  <c r="K422" i="31"/>
  <c r="K423" i="31"/>
  <c r="K424" i="31"/>
  <c r="K425" i="31"/>
  <c r="K426" i="31"/>
  <c r="K427" i="31"/>
  <c r="K428" i="31"/>
  <c r="K429" i="31"/>
  <c r="K430" i="31"/>
  <c r="K431" i="31"/>
  <c r="K432" i="31"/>
  <c r="K433" i="31"/>
  <c r="K434" i="31"/>
  <c r="K435" i="31"/>
  <c r="K436" i="31"/>
  <c r="K437" i="31"/>
  <c r="K438" i="31"/>
  <c r="K439" i="31"/>
  <c r="K440" i="31"/>
  <c r="K441" i="31"/>
  <c r="K442" i="31"/>
  <c r="K443" i="31"/>
  <c r="K444" i="31"/>
  <c r="K445" i="31"/>
  <c r="K446" i="31"/>
  <c r="K447" i="31"/>
  <c r="K448" i="31"/>
  <c r="K449" i="31"/>
  <c r="K450" i="31"/>
  <c r="K451" i="31"/>
  <c r="K452" i="31"/>
  <c r="K453" i="31"/>
  <c r="K454" i="31"/>
  <c r="K455" i="31"/>
  <c r="K456" i="31"/>
  <c r="K457" i="31"/>
  <c r="K458" i="31"/>
  <c r="K459" i="31"/>
  <c r="K460" i="31"/>
  <c r="K461" i="31"/>
  <c r="K462" i="31"/>
  <c r="K463" i="31"/>
  <c r="K464" i="31"/>
  <c r="K465" i="31"/>
  <c r="K466" i="31"/>
  <c r="K467" i="31"/>
  <c r="K468" i="31"/>
  <c r="K469" i="31"/>
  <c r="K470" i="31"/>
  <c r="K471" i="31"/>
  <c r="K472" i="31"/>
  <c r="K473" i="31"/>
  <c r="K474" i="31"/>
  <c r="K475" i="31"/>
  <c r="K476" i="31"/>
  <c r="K477" i="31"/>
  <c r="K478" i="31"/>
  <c r="K479" i="31"/>
  <c r="K480" i="31"/>
  <c r="K481" i="31"/>
  <c r="K482" i="31"/>
  <c r="K483" i="31"/>
  <c r="K484" i="31"/>
  <c r="K485" i="31"/>
  <c r="K486" i="31"/>
  <c r="K487" i="31"/>
  <c r="K488" i="31"/>
  <c r="K489" i="31"/>
  <c r="K490" i="31"/>
  <c r="K491" i="31"/>
  <c r="K492" i="31"/>
  <c r="K493" i="31"/>
  <c r="K494" i="31"/>
  <c r="K495" i="31"/>
  <c r="K496" i="31"/>
  <c r="K497" i="31"/>
  <c r="K498" i="31"/>
  <c r="K499" i="31"/>
  <c r="K500" i="31"/>
  <c r="K501" i="31"/>
  <c r="K502" i="31"/>
  <c r="K503" i="31"/>
  <c r="K504" i="31"/>
  <c r="K505" i="31"/>
  <c r="K506" i="31"/>
  <c r="K507" i="31"/>
  <c r="K508" i="31"/>
  <c r="K509" i="31"/>
  <c r="K510" i="31"/>
  <c r="K511" i="31"/>
  <c r="K512" i="31"/>
  <c r="K513" i="31"/>
  <c r="K514" i="31"/>
  <c r="K515" i="31"/>
  <c r="K516" i="31"/>
  <c r="K517" i="31"/>
  <c r="K518" i="31"/>
  <c r="K519" i="31"/>
  <c r="K520" i="31"/>
  <c r="K521" i="31"/>
  <c r="K522" i="31"/>
  <c r="K523" i="31"/>
  <c r="K524" i="31"/>
  <c r="K525" i="31"/>
  <c r="K526" i="31"/>
  <c r="K527" i="31"/>
  <c r="K528" i="31"/>
  <c r="K529" i="31"/>
  <c r="K530" i="31"/>
  <c r="K531" i="31"/>
  <c r="K532" i="31"/>
  <c r="K533" i="31"/>
  <c r="K534" i="31"/>
  <c r="K535" i="31"/>
  <c r="K536" i="31"/>
  <c r="K537" i="31"/>
  <c r="K538" i="31"/>
  <c r="K539" i="31"/>
  <c r="K540" i="31"/>
  <c r="K541" i="31"/>
  <c r="K542" i="31"/>
  <c r="K543" i="31"/>
  <c r="K544" i="31"/>
  <c r="K545" i="31"/>
  <c r="K546" i="31"/>
  <c r="K547" i="31"/>
  <c r="K548" i="31"/>
  <c r="K549" i="31"/>
  <c r="K550" i="31"/>
  <c r="K551" i="31"/>
  <c r="K552" i="31"/>
  <c r="K553" i="31"/>
  <c r="K554" i="31"/>
  <c r="K555" i="31"/>
  <c r="K556" i="31"/>
  <c r="K557" i="31"/>
  <c r="K558" i="31"/>
  <c r="K559" i="31"/>
  <c r="K560" i="31"/>
  <c r="K561" i="31"/>
  <c r="K562" i="31"/>
  <c r="K563" i="31"/>
  <c r="K564" i="31"/>
  <c r="K565" i="31"/>
  <c r="K566" i="31"/>
  <c r="K567" i="31"/>
  <c r="K568" i="31"/>
  <c r="K569" i="31"/>
  <c r="K570" i="31"/>
  <c r="K571" i="31"/>
  <c r="K572" i="31"/>
  <c r="K573" i="31"/>
  <c r="K574" i="31"/>
  <c r="K575" i="31"/>
  <c r="K576" i="31"/>
  <c r="K577" i="31"/>
  <c r="K578" i="31"/>
  <c r="K579" i="31"/>
  <c r="K580" i="31"/>
  <c r="K581" i="31"/>
  <c r="K582" i="31"/>
  <c r="K583" i="31"/>
  <c r="K584" i="31"/>
  <c r="K585" i="31"/>
  <c r="K586" i="31"/>
  <c r="K587" i="31"/>
  <c r="K588" i="31"/>
  <c r="K589" i="31"/>
  <c r="K590" i="31"/>
  <c r="K591" i="31"/>
  <c r="K592" i="31"/>
  <c r="K593" i="31"/>
  <c r="K594" i="31"/>
  <c r="K595" i="31"/>
  <c r="K596" i="31"/>
  <c r="K597" i="31"/>
  <c r="K598" i="31"/>
  <c r="K599" i="31"/>
  <c r="K600" i="31"/>
  <c r="K601" i="31"/>
  <c r="K602" i="31"/>
  <c r="K603" i="31"/>
  <c r="K604" i="31"/>
  <c r="K605" i="31"/>
  <c r="K606" i="31"/>
  <c r="K607" i="31"/>
  <c r="K608" i="31"/>
  <c r="K609" i="31"/>
  <c r="K610" i="31"/>
  <c r="K611" i="31"/>
  <c r="K612" i="31"/>
  <c r="K613" i="31"/>
  <c r="K614" i="31"/>
  <c r="K615" i="31"/>
  <c r="K616" i="31"/>
  <c r="K617" i="31"/>
  <c r="K618" i="31"/>
  <c r="K619" i="31"/>
  <c r="K620" i="31"/>
  <c r="K621" i="31"/>
  <c r="K622" i="31"/>
  <c r="K623" i="31"/>
  <c r="K624" i="31"/>
  <c r="K625" i="31"/>
  <c r="K626" i="31"/>
  <c r="K627" i="31"/>
  <c r="K628" i="31"/>
  <c r="K629" i="31"/>
  <c r="K630" i="31"/>
  <c r="K631" i="31"/>
  <c r="K632" i="31"/>
  <c r="K633" i="31"/>
  <c r="K634" i="31"/>
  <c r="K635" i="31"/>
  <c r="K636" i="31"/>
  <c r="K637" i="31"/>
  <c r="K638" i="31"/>
  <c r="K639" i="31"/>
  <c r="K640" i="31"/>
  <c r="K641" i="31"/>
  <c r="K642" i="31"/>
  <c r="K643" i="31"/>
  <c r="K644" i="31"/>
  <c r="K645" i="31"/>
  <c r="K646" i="31"/>
  <c r="K647" i="31"/>
  <c r="K648" i="31"/>
  <c r="K649" i="31"/>
  <c r="K650" i="31"/>
  <c r="K651" i="31"/>
  <c r="K652" i="31"/>
  <c r="K653" i="31"/>
  <c r="K654" i="31"/>
  <c r="K655" i="31"/>
  <c r="K656" i="31"/>
  <c r="K657" i="31"/>
  <c r="K658" i="31"/>
  <c r="K659" i="31"/>
  <c r="K660" i="31"/>
  <c r="K661" i="31"/>
  <c r="K662" i="31"/>
  <c r="K663" i="31"/>
  <c r="K664" i="31"/>
  <c r="K665" i="31"/>
  <c r="K666" i="31"/>
  <c r="K667" i="31"/>
  <c r="K668" i="31"/>
  <c r="K669" i="31"/>
  <c r="K670" i="31"/>
  <c r="K671" i="31"/>
  <c r="K672" i="31"/>
  <c r="K673" i="31"/>
  <c r="K674" i="31"/>
  <c r="K675" i="31"/>
  <c r="K676" i="31"/>
  <c r="K677" i="31"/>
  <c r="K678" i="31"/>
  <c r="K679" i="31"/>
  <c r="K680" i="31"/>
  <c r="K681" i="31"/>
  <c r="K682" i="31"/>
  <c r="K683" i="31"/>
  <c r="K684" i="31"/>
  <c r="K685" i="31"/>
  <c r="K686" i="31"/>
  <c r="K687" i="31"/>
  <c r="K688" i="31"/>
  <c r="K689" i="31"/>
  <c r="K690" i="31"/>
  <c r="K691" i="31"/>
  <c r="K692" i="31"/>
  <c r="K693" i="31"/>
  <c r="K694" i="31"/>
  <c r="K695" i="31"/>
  <c r="K696" i="31"/>
  <c r="K697" i="31"/>
  <c r="K698" i="31"/>
  <c r="K699" i="31"/>
  <c r="K700" i="31"/>
  <c r="K701" i="31"/>
  <c r="K702" i="31"/>
  <c r="K703" i="31"/>
  <c r="K704" i="31"/>
  <c r="K705" i="31"/>
  <c r="K706" i="31"/>
  <c r="K707" i="31"/>
  <c r="K708" i="31"/>
  <c r="K709" i="31"/>
  <c r="K710" i="31"/>
  <c r="K711" i="31"/>
  <c r="K712" i="31"/>
  <c r="K713" i="31"/>
  <c r="K714" i="31"/>
  <c r="K715" i="31"/>
  <c r="K716" i="31"/>
  <c r="K717" i="31"/>
  <c r="K718" i="31"/>
  <c r="K719" i="31"/>
  <c r="K720" i="31"/>
  <c r="K721" i="31"/>
  <c r="K722" i="31"/>
  <c r="K723" i="31"/>
  <c r="K724" i="31"/>
  <c r="K725" i="31"/>
  <c r="K726" i="31"/>
  <c r="K727" i="31"/>
  <c r="K728" i="31"/>
  <c r="K729" i="31"/>
  <c r="K730" i="31"/>
  <c r="K731" i="31"/>
  <c r="K732" i="31"/>
  <c r="K733" i="31"/>
  <c r="K734" i="31"/>
  <c r="K735" i="31"/>
  <c r="K736" i="31"/>
  <c r="K737" i="31"/>
  <c r="K738" i="31"/>
  <c r="K739" i="31"/>
  <c r="K740" i="31"/>
  <c r="K741" i="31"/>
  <c r="K742" i="31"/>
  <c r="K743" i="31"/>
  <c r="K744" i="31"/>
  <c r="K745" i="31"/>
  <c r="K746" i="31"/>
  <c r="K747" i="31"/>
  <c r="K748" i="31"/>
  <c r="K749" i="31"/>
  <c r="K750" i="31"/>
  <c r="K751" i="31"/>
  <c r="K752" i="31"/>
  <c r="K753" i="31"/>
  <c r="K754" i="31"/>
  <c r="K755" i="31"/>
  <c r="K756" i="31"/>
  <c r="K757" i="31"/>
  <c r="K758" i="31"/>
  <c r="K759" i="31"/>
  <c r="K760" i="31"/>
  <c r="K761" i="31"/>
  <c r="K762" i="31"/>
  <c r="K763" i="31"/>
  <c r="K764" i="31"/>
  <c r="K765" i="31"/>
  <c r="K766" i="31"/>
  <c r="K767" i="31"/>
  <c r="K768" i="31"/>
  <c r="K769" i="31"/>
  <c r="K770" i="31"/>
  <c r="K771" i="31"/>
  <c r="K772" i="31"/>
  <c r="K773" i="31"/>
  <c r="K774" i="31"/>
  <c r="K775" i="31"/>
  <c r="K776" i="31"/>
  <c r="K777" i="31"/>
  <c r="K778" i="31"/>
  <c r="K779" i="31"/>
  <c r="K780" i="31"/>
  <c r="K781" i="31"/>
  <c r="K782" i="31"/>
  <c r="K783" i="31"/>
  <c r="K784" i="31"/>
  <c r="K785" i="31"/>
  <c r="K786" i="31"/>
  <c r="K787" i="31"/>
  <c r="K788" i="31"/>
  <c r="K789" i="31"/>
  <c r="K790" i="31"/>
  <c r="K791" i="31"/>
  <c r="K792" i="31"/>
  <c r="K793" i="31"/>
  <c r="K794" i="31"/>
  <c r="K795" i="31"/>
  <c r="K796" i="31"/>
  <c r="K797" i="31"/>
  <c r="K798" i="31"/>
  <c r="K799" i="31"/>
  <c r="K800" i="31"/>
  <c r="K801" i="31"/>
  <c r="K802" i="31"/>
  <c r="K803" i="31"/>
  <c r="K804" i="31"/>
  <c r="K805" i="31"/>
  <c r="K806" i="31"/>
  <c r="K807" i="31"/>
  <c r="K808" i="31"/>
  <c r="K809" i="31"/>
  <c r="K810" i="31"/>
  <c r="K811" i="31"/>
  <c r="K812" i="31"/>
  <c r="K813" i="31"/>
  <c r="K814" i="31"/>
  <c r="K815" i="31"/>
  <c r="K816" i="31"/>
  <c r="K817" i="31"/>
  <c r="K818" i="31"/>
  <c r="K819" i="31"/>
  <c r="K820" i="31"/>
  <c r="K821" i="31"/>
  <c r="K822" i="31"/>
  <c r="K823" i="31"/>
  <c r="K824" i="31"/>
  <c r="K825" i="31"/>
  <c r="K826" i="31"/>
  <c r="K827" i="31"/>
  <c r="K828" i="31"/>
  <c r="K829" i="31"/>
  <c r="K830" i="31"/>
  <c r="K831" i="31"/>
  <c r="K832" i="31"/>
  <c r="K833" i="31"/>
  <c r="K834" i="31"/>
  <c r="K835" i="31"/>
  <c r="K836" i="31"/>
  <c r="K837" i="31"/>
  <c r="K838" i="31"/>
  <c r="K839" i="31"/>
  <c r="K840" i="31"/>
  <c r="K841" i="31"/>
  <c r="K842" i="31"/>
  <c r="K843" i="31"/>
  <c r="K844" i="31"/>
  <c r="K845" i="31"/>
  <c r="K846" i="31"/>
  <c r="K847" i="31"/>
  <c r="K848" i="31"/>
  <c r="K849" i="31"/>
  <c r="K850" i="31"/>
  <c r="K851" i="31"/>
  <c r="K852" i="31"/>
  <c r="K853" i="31"/>
  <c r="K854" i="31"/>
  <c r="K855" i="31"/>
  <c r="K856" i="31"/>
  <c r="K857" i="31"/>
  <c r="K858" i="31"/>
  <c r="K859" i="31"/>
  <c r="K860" i="31"/>
  <c r="K861" i="31"/>
  <c r="K862" i="31"/>
  <c r="K863" i="31"/>
  <c r="K864" i="31"/>
  <c r="K865" i="31"/>
  <c r="K866" i="31"/>
  <c r="K867" i="31"/>
  <c r="K868" i="31"/>
  <c r="K869" i="31"/>
  <c r="K870" i="31"/>
  <c r="K871" i="31"/>
  <c r="K872" i="31"/>
  <c r="K873" i="31"/>
  <c r="K874" i="31"/>
  <c r="K875" i="31"/>
  <c r="K876" i="31"/>
  <c r="K877" i="31"/>
  <c r="K878" i="31"/>
  <c r="K879" i="31"/>
  <c r="K880" i="31"/>
  <c r="K881" i="31"/>
  <c r="K882" i="31"/>
  <c r="K883" i="31"/>
  <c r="K884" i="31"/>
  <c r="K885" i="31"/>
  <c r="K886" i="31"/>
  <c r="K887" i="31"/>
  <c r="K888" i="31"/>
  <c r="K889" i="31"/>
  <c r="K890" i="31"/>
  <c r="K891" i="31"/>
  <c r="K892" i="31"/>
  <c r="K893" i="31"/>
  <c r="K894" i="31"/>
  <c r="K895" i="31"/>
  <c r="K896" i="31"/>
  <c r="K897" i="31"/>
  <c r="K898" i="31"/>
  <c r="K899" i="31"/>
  <c r="K900" i="31"/>
  <c r="K901" i="31"/>
  <c r="K902" i="31"/>
  <c r="K903" i="31"/>
  <c r="K904" i="31"/>
  <c r="K905" i="31"/>
  <c r="K906" i="31"/>
  <c r="K907" i="31"/>
  <c r="K908" i="31"/>
  <c r="K909" i="31"/>
  <c r="K910" i="31"/>
  <c r="K911" i="31"/>
  <c r="K912" i="31"/>
  <c r="K913" i="31"/>
  <c r="K914" i="31"/>
  <c r="K915" i="31"/>
  <c r="K916" i="31"/>
  <c r="K917" i="31"/>
  <c r="K918" i="31"/>
  <c r="K919" i="31"/>
  <c r="K920" i="31"/>
  <c r="K921" i="31"/>
  <c r="K922" i="31"/>
  <c r="K923" i="31"/>
  <c r="K924" i="31"/>
  <c r="K925" i="31"/>
  <c r="K926" i="31"/>
  <c r="K927" i="31"/>
  <c r="K928" i="31"/>
  <c r="K929" i="31"/>
  <c r="K930" i="31"/>
  <c r="K931" i="31"/>
  <c r="K932" i="31"/>
  <c r="K933" i="31"/>
  <c r="K934" i="31"/>
  <c r="K935" i="31"/>
  <c r="K936" i="31"/>
  <c r="K937" i="31"/>
  <c r="K938" i="31"/>
  <c r="K939" i="31"/>
  <c r="K940" i="31"/>
  <c r="K941" i="31"/>
  <c r="K942" i="31"/>
  <c r="K943" i="31"/>
  <c r="K944" i="31"/>
  <c r="K945" i="31"/>
  <c r="K946" i="31"/>
  <c r="K947" i="31"/>
  <c r="K948" i="31"/>
  <c r="K949" i="31"/>
  <c r="K950" i="31"/>
  <c r="K951" i="31"/>
  <c r="K952" i="31"/>
  <c r="K953" i="31"/>
  <c r="K954" i="31"/>
  <c r="K955" i="31"/>
  <c r="K956" i="31"/>
  <c r="K957" i="31"/>
  <c r="K958" i="31"/>
  <c r="K959" i="31"/>
  <c r="K960" i="31"/>
  <c r="K961" i="31"/>
  <c r="K962" i="31"/>
  <c r="K963" i="31"/>
  <c r="K964" i="31"/>
  <c r="K965" i="31"/>
  <c r="K966" i="31"/>
  <c r="K967" i="31"/>
  <c r="K968" i="31"/>
  <c r="K969" i="31"/>
  <c r="K970" i="31"/>
  <c r="K971" i="31"/>
  <c r="K972" i="31"/>
  <c r="K973" i="31"/>
  <c r="K974" i="31"/>
  <c r="K975" i="31"/>
  <c r="K976" i="31"/>
  <c r="K977" i="31"/>
  <c r="K978" i="31"/>
  <c r="K979" i="31"/>
  <c r="K980" i="31"/>
  <c r="K981" i="31"/>
  <c r="K982" i="31"/>
  <c r="K983" i="31"/>
  <c r="K984" i="31"/>
  <c r="K985" i="31"/>
  <c r="K986" i="31"/>
  <c r="K987" i="31"/>
  <c r="K988" i="31"/>
  <c r="K989" i="31"/>
  <c r="K990" i="31"/>
  <c r="K991" i="31"/>
  <c r="K992" i="31"/>
  <c r="K993" i="31"/>
  <c r="K994" i="31"/>
  <c r="K995" i="31"/>
  <c r="K996" i="31"/>
  <c r="K997" i="31"/>
  <c r="K998" i="31"/>
  <c r="K999" i="31"/>
  <c r="K1000" i="31"/>
  <c r="K1001" i="31"/>
  <c r="K1002" i="31"/>
  <c r="K1003" i="31"/>
  <c r="K1004" i="31"/>
  <c r="K1005" i="31"/>
  <c r="K1006" i="31"/>
  <c r="K1007" i="31"/>
  <c r="K1008" i="31"/>
  <c r="K1009" i="31"/>
  <c r="K1010" i="31"/>
  <c r="K1011" i="31"/>
  <c r="K1012" i="31"/>
  <c r="K1013" i="31"/>
  <c r="K1014" i="31"/>
  <c r="K1015" i="31"/>
  <c r="K1016" i="31"/>
  <c r="K1017" i="31"/>
  <c r="K1018" i="31"/>
  <c r="K1019" i="31"/>
  <c r="K1020" i="31"/>
  <c r="K1021" i="31"/>
  <c r="K1022" i="31"/>
  <c r="K1023" i="31"/>
  <c r="K1024" i="31"/>
  <c r="K1025" i="31"/>
  <c r="K1026" i="31"/>
  <c r="K1027" i="31"/>
  <c r="K1028" i="31"/>
  <c r="K1029" i="31"/>
  <c r="K1030" i="31"/>
  <c r="K1031" i="31"/>
  <c r="K1032" i="31"/>
  <c r="K1033" i="31"/>
  <c r="K1034" i="31"/>
  <c r="K1035" i="31"/>
  <c r="K1036" i="31"/>
  <c r="K1037" i="31"/>
  <c r="K1038" i="31"/>
  <c r="K1039" i="31"/>
  <c r="K1040" i="31"/>
  <c r="K1041" i="31"/>
  <c r="K1042" i="31"/>
  <c r="K1043" i="31"/>
  <c r="K1044" i="31"/>
  <c r="K1045" i="31"/>
  <c r="K1046" i="31"/>
  <c r="K1047" i="31"/>
  <c r="K1048" i="31"/>
  <c r="K1049" i="31"/>
  <c r="K1050" i="31"/>
  <c r="K1051" i="31"/>
  <c r="K1052" i="31"/>
  <c r="K1053" i="31"/>
  <c r="K1054" i="31"/>
  <c r="K1055" i="31"/>
  <c r="K1056" i="31"/>
  <c r="K1057" i="31"/>
  <c r="K1058" i="31"/>
  <c r="K1059" i="31"/>
  <c r="K1060" i="31"/>
  <c r="K1061" i="31"/>
  <c r="K1062" i="31"/>
  <c r="K1063" i="31"/>
  <c r="K1064" i="31"/>
  <c r="K1065" i="31"/>
  <c r="K1066" i="31"/>
  <c r="K1067" i="31"/>
  <c r="K1068" i="31"/>
  <c r="K1069" i="31"/>
  <c r="K1070" i="31"/>
  <c r="K1071" i="31"/>
  <c r="K1072" i="31"/>
  <c r="K1073" i="31"/>
  <c r="K1074" i="31"/>
  <c r="K1075" i="31"/>
  <c r="K1076" i="31"/>
  <c r="K1077" i="31"/>
  <c r="K1078" i="31"/>
  <c r="K1079" i="31"/>
  <c r="K1080" i="31"/>
  <c r="K1081" i="31"/>
  <c r="K1082" i="31"/>
  <c r="K1083" i="31"/>
  <c r="K1084" i="31"/>
  <c r="K1085" i="31"/>
  <c r="K1086" i="31"/>
  <c r="K1087" i="31"/>
  <c r="K1088" i="31"/>
  <c r="K1089" i="31"/>
  <c r="K1090" i="31"/>
  <c r="K1091" i="31"/>
  <c r="K1092" i="31"/>
  <c r="K1093" i="31"/>
  <c r="K1094" i="31"/>
  <c r="K1095" i="31"/>
  <c r="K1096" i="31"/>
  <c r="K1097" i="31"/>
  <c r="K1098" i="31"/>
  <c r="K1099" i="31"/>
  <c r="K1100" i="31"/>
  <c r="K1101" i="31"/>
  <c r="K1102" i="31"/>
  <c r="K1103" i="31"/>
  <c r="K1104" i="31"/>
  <c r="K1105" i="31"/>
  <c r="K1106" i="31"/>
  <c r="K1107" i="31"/>
  <c r="K1108" i="31"/>
  <c r="K1109" i="31"/>
  <c r="K1110" i="31"/>
  <c r="K1111" i="31"/>
  <c r="K1112" i="31"/>
  <c r="K1113" i="31"/>
  <c r="K1114" i="31"/>
  <c r="K1115" i="31"/>
  <c r="K1116" i="31"/>
  <c r="K1117" i="31"/>
  <c r="K1118" i="31"/>
  <c r="K1119" i="31"/>
  <c r="K1120" i="31"/>
  <c r="K1121" i="31"/>
  <c r="K1122" i="31"/>
  <c r="K1123" i="31"/>
  <c r="K1124" i="31"/>
  <c r="K1125" i="31"/>
  <c r="K1126" i="31"/>
  <c r="K1127" i="31"/>
  <c r="K1128" i="31"/>
  <c r="K1129" i="31"/>
  <c r="K1130" i="31"/>
  <c r="K1131" i="31"/>
  <c r="K1132" i="31"/>
  <c r="K1133" i="31"/>
  <c r="K1134" i="31"/>
  <c r="K1135" i="31"/>
  <c r="K1136" i="31"/>
  <c r="K1137" i="31"/>
  <c r="K1138" i="31"/>
  <c r="K1139" i="31"/>
  <c r="K1140" i="31"/>
  <c r="K1141" i="31"/>
  <c r="K1142" i="31"/>
  <c r="K1143" i="31"/>
  <c r="K1144" i="31"/>
  <c r="K1145" i="31"/>
  <c r="K1146" i="31"/>
  <c r="K1147" i="31"/>
  <c r="K1148" i="31"/>
  <c r="K1149" i="31"/>
  <c r="K1150" i="31"/>
  <c r="K1151" i="31"/>
  <c r="K1152" i="31"/>
  <c r="K1153" i="31"/>
  <c r="K1154" i="31"/>
  <c r="K1155" i="31"/>
  <c r="K1156" i="31"/>
  <c r="K1157" i="31"/>
  <c r="K1158" i="31"/>
  <c r="K1159" i="31"/>
  <c r="K1160" i="31"/>
  <c r="K1161" i="31"/>
  <c r="K1162" i="31"/>
  <c r="K1163" i="31"/>
  <c r="K1164" i="31"/>
  <c r="K1165" i="31"/>
  <c r="K1166" i="31"/>
  <c r="K1167" i="31"/>
  <c r="K1168" i="31"/>
  <c r="K1169" i="31"/>
  <c r="K1170" i="31"/>
  <c r="K1171" i="31"/>
  <c r="K1172" i="31"/>
  <c r="K1173" i="31"/>
  <c r="K1174" i="31"/>
  <c r="K1175" i="31"/>
  <c r="K1176" i="31"/>
  <c r="K1177" i="31"/>
  <c r="K1178" i="31"/>
  <c r="K1179" i="31"/>
  <c r="K1180" i="31"/>
  <c r="K1181" i="31"/>
  <c r="K1182" i="31"/>
  <c r="K1183" i="31"/>
  <c r="K1184" i="31"/>
  <c r="K1185" i="31"/>
  <c r="K1186" i="31"/>
  <c r="K1187" i="31"/>
  <c r="K1188" i="31"/>
  <c r="K1189" i="31"/>
  <c r="K1190" i="31"/>
  <c r="K1191" i="31"/>
  <c r="K1192" i="31"/>
  <c r="K1193" i="31"/>
  <c r="K1194" i="31"/>
  <c r="K1195" i="31"/>
  <c r="K1196" i="31"/>
  <c r="K1197" i="31"/>
  <c r="K1198" i="31"/>
  <c r="K1199" i="31"/>
  <c r="K1200" i="31"/>
  <c r="K1201" i="31"/>
  <c r="K1202" i="31"/>
  <c r="K1203" i="31"/>
  <c r="K1204" i="31"/>
  <c r="K1205" i="31"/>
  <c r="K1206" i="31"/>
  <c r="K1207" i="31"/>
  <c r="K1208" i="31"/>
  <c r="K1209" i="31"/>
  <c r="K1210" i="31"/>
  <c r="K1211" i="31"/>
  <c r="K1212" i="31"/>
  <c r="K1213" i="31"/>
  <c r="K1214" i="31"/>
  <c r="K1215" i="31"/>
  <c r="K1216" i="31"/>
  <c r="K1217" i="31"/>
  <c r="K1218" i="31"/>
  <c r="K1219" i="31"/>
  <c r="K1220" i="31"/>
  <c r="K1221" i="31"/>
  <c r="K1222" i="31"/>
  <c r="K1223" i="31"/>
  <c r="K1224" i="31"/>
  <c r="K1225" i="31"/>
  <c r="K1226" i="31"/>
  <c r="K1227" i="31"/>
  <c r="K1228" i="31"/>
  <c r="K1229" i="31"/>
  <c r="K1230" i="31"/>
  <c r="K1231" i="31"/>
  <c r="K1232" i="31"/>
  <c r="K1233" i="31"/>
  <c r="K1234" i="31"/>
  <c r="K1235" i="31"/>
  <c r="K1236" i="31"/>
  <c r="K1237" i="31"/>
  <c r="K1238" i="31"/>
  <c r="K1239" i="31"/>
  <c r="K1240" i="31"/>
  <c r="K1241" i="31"/>
  <c r="K1242" i="31"/>
  <c r="K1243" i="31"/>
  <c r="K1244" i="31"/>
  <c r="K1245" i="31"/>
  <c r="K1246" i="31"/>
  <c r="K1247" i="31"/>
  <c r="K1248" i="31"/>
  <c r="K1249" i="31"/>
  <c r="K1250" i="31"/>
  <c r="K1251" i="31"/>
  <c r="K1252" i="31"/>
  <c r="K1253" i="31"/>
  <c r="K1254" i="31"/>
  <c r="K1255" i="31"/>
  <c r="K1256" i="31"/>
  <c r="K1257" i="31"/>
  <c r="K1258" i="31"/>
  <c r="K1259" i="31"/>
  <c r="K1260" i="31"/>
  <c r="K1261" i="31"/>
  <c r="K1262" i="31"/>
  <c r="K1263" i="31"/>
  <c r="K1264" i="31"/>
  <c r="K1265" i="31"/>
  <c r="K1266" i="31"/>
  <c r="K1267" i="31"/>
  <c r="K1268" i="31"/>
  <c r="K1269" i="31"/>
  <c r="K1270" i="31"/>
  <c r="K1271" i="31"/>
  <c r="K1272" i="31"/>
  <c r="K1273" i="31"/>
  <c r="K1274" i="31"/>
  <c r="K1275" i="31"/>
  <c r="K1276" i="31"/>
  <c r="K1277" i="31"/>
  <c r="K1278" i="31"/>
  <c r="K1279" i="31"/>
  <c r="K1280" i="31"/>
  <c r="K1281" i="31"/>
  <c r="K1282" i="31"/>
  <c r="K1283" i="31"/>
  <c r="K1284" i="31"/>
  <c r="K1285" i="31"/>
  <c r="K1286" i="31"/>
  <c r="K1287" i="31"/>
  <c r="K1288" i="31"/>
  <c r="K1289" i="31"/>
  <c r="K1290" i="31"/>
  <c r="K1291" i="31"/>
  <c r="K1292" i="31"/>
  <c r="K1293" i="31"/>
  <c r="K1294" i="31"/>
  <c r="K1295" i="31"/>
  <c r="K1296" i="31"/>
  <c r="K1297" i="31"/>
  <c r="K1298" i="31"/>
  <c r="K1299" i="31"/>
  <c r="K1300" i="31"/>
  <c r="K1301" i="31"/>
  <c r="K1302" i="31"/>
  <c r="K1303" i="31"/>
  <c r="K1304" i="31"/>
  <c r="K1305" i="31"/>
  <c r="K1306" i="31"/>
  <c r="K1307" i="31"/>
  <c r="K1308" i="31"/>
  <c r="K1309" i="31"/>
  <c r="K1310" i="31"/>
  <c r="K1311" i="31"/>
  <c r="K1312" i="31"/>
  <c r="K1313" i="31"/>
  <c r="K1314" i="31"/>
  <c r="K1315" i="31"/>
  <c r="K1316" i="31"/>
  <c r="K1317" i="31"/>
  <c r="K1318" i="31"/>
  <c r="K1319" i="31"/>
  <c r="K1320" i="31"/>
  <c r="K1321" i="31"/>
  <c r="K1322" i="31"/>
  <c r="K1323" i="31"/>
  <c r="K1324" i="31"/>
  <c r="K1325" i="31"/>
  <c r="K1326" i="31"/>
  <c r="K1327" i="31"/>
  <c r="K1328" i="31"/>
  <c r="K1329" i="31"/>
  <c r="K1330" i="31"/>
  <c r="K1331" i="31"/>
  <c r="K1332" i="31"/>
  <c r="K1333" i="31"/>
  <c r="K1334" i="31"/>
  <c r="K1335" i="31"/>
  <c r="K1336" i="31"/>
  <c r="K1337" i="31"/>
  <c r="K1338" i="31"/>
  <c r="K1339" i="31"/>
  <c r="K1340" i="31"/>
  <c r="K1341" i="31"/>
  <c r="K1342" i="31"/>
  <c r="K1343" i="31"/>
  <c r="K1344" i="31"/>
  <c r="K1345" i="31"/>
  <c r="K1346" i="31"/>
  <c r="K1347" i="31"/>
  <c r="K1348" i="31"/>
  <c r="K1349" i="31"/>
  <c r="K1350" i="31"/>
  <c r="K1351" i="31"/>
  <c r="K1352" i="31"/>
  <c r="K1353" i="31"/>
  <c r="K1354" i="31"/>
  <c r="K1355" i="31"/>
  <c r="K1356" i="31"/>
  <c r="K1357" i="31"/>
  <c r="K1358" i="31"/>
  <c r="K1359" i="31"/>
  <c r="K1360" i="31"/>
  <c r="K1361" i="31"/>
  <c r="K1362" i="31"/>
  <c r="K1363" i="31"/>
  <c r="K1364" i="31"/>
  <c r="K1365" i="31"/>
  <c r="K1366" i="31"/>
  <c r="K1367" i="31"/>
  <c r="K1368" i="31"/>
  <c r="K1369" i="31"/>
  <c r="K1370" i="31"/>
  <c r="K1371" i="31"/>
  <c r="K1372" i="31"/>
  <c r="K1373" i="31"/>
  <c r="K1374" i="31"/>
  <c r="K1375" i="31"/>
  <c r="K1376" i="31"/>
  <c r="K1377" i="31"/>
  <c r="K1378" i="31"/>
  <c r="K1379" i="31"/>
  <c r="K1380" i="31"/>
  <c r="K1381" i="31"/>
  <c r="K1382" i="31"/>
  <c r="K1383" i="31"/>
  <c r="K1384" i="31"/>
  <c r="K1385" i="31"/>
  <c r="K1386" i="31"/>
  <c r="K1387" i="31"/>
  <c r="K1388" i="31"/>
  <c r="K1389" i="31"/>
  <c r="K1390" i="31"/>
  <c r="K1391" i="31"/>
  <c r="K1392" i="31"/>
  <c r="K1393" i="31"/>
  <c r="K1394" i="31"/>
  <c r="K1395" i="31"/>
  <c r="K1396" i="31"/>
  <c r="K1397" i="31"/>
  <c r="K1398" i="31"/>
  <c r="K1399" i="31"/>
  <c r="K1400" i="31"/>
  <c r="K1401" i="31"/>
  <c r="K1402" i="31"/>
  <c r="K1403" i="31"/>
  <c r="K1404" i="31"/>
  <c r="K1405" i="31"/>
  <c r="K1406" i="31"/>
  <c r="K1407" i="31"/>
  <c r="K1408" i="31"/>
  <c r="K1409" i="31"/>
  <c r="K1410" i="31"/>
  <c r="K1411" i="31"/>
  <c r="K1412" i="31"/>
  <c r="K1413" i="31"/>
  <c r="K1414" i="31"/>
  <c r="K1415" i="31"/>
  <c r="K1416" i="31"/>
  <c r="K1417" i="31"/>
  <c r="K1418" i="31"/>
  <c r="K1419" i="31"/>
  <c r="K1420" i="31"/>
  <c r="K1421" i="31"/>
  <c r="K1422" i="31"/>
  <c r="K1423" i="31"/>
  <c r="K1424" i="31"/>
  <c r="K1425" i="31"/>
  <c r="K1426" i="31"/>
  <c r="K1427" i="31"/>
  <c r="K1428" i="31"/>
  <c r="K1429" i="31"/>
  <c r="K1430" i="31"/>
  <c r="K1431" i="31"/>
  <c r="K1432" i="31"/>
  <c r="K1433" i="31"/>
  <c r="K1434" i="31"/>
  <c r="K1435" i="31"/>
  <c r="K1436" i="31"/>
  <c r="K1437" i="31"/>
  <c r="K1438" i="31"/>
  <c r="K1439" i="31"/>
  <c r="K1440" i="31"/>
  <c r="K1441" i="31"/>
  <c r="K1442" i="31"/>
  <c r="K1443" i="31"/>
  <c r="K1444" i="31"/>
  <c r="K1445" i="31"/>
  <c r="K1446" i="31"/>
  <c r="K1447" i="31"/>
  <c r="K1448" i="31"/>
  <c r="K1449" i="31"/>
  <c r="K1450" i="31"/>
  <c r="K1451" i="31"/>
  <c r="K1452" i="31"/>
  <c r="K1453" i="31"/>
  <c r="K1454" i="31"/>
  <c r="K1455" i="31"/>
  <c r="K1456" i="31"/>
  <c r="K1457" i="31"/>
  <c r="K1458" i="31"/>
  <c r="K1459" i="31"/>
  <c r="K1460" i="31"/>
  <c r="K1461" i="31"/>
  <c r="K1462" i="31"/>
  <c r="K1463" i="31"/>
  <c r="K1464" i="31"/>
  <c r="K1465" i="31"/>
  <c r="K1466" i="31"/>
  <c r="K1467" i="31"/>
  <c r="K1468" i="31"/>
  <c r="K1469" i="31"/>
  <c r="K1470" i="31"/>
  <c r="K1471" i="31"/>
  <c r="K1472" i="31"/>
  <c r="K1473" i="31"/>
  <c r="K1474" i="31"/>
  <c r="K1475" i="31"/>
  <c r="K1476" i="31"/>
  <c r="K1477" i="31"/>
  <c r="K1478" i="31"/>
  <c r="K1479" i="31"/>
  <c r="K1480" i="31"/>
  <c r="K1481" i="31"/>
  <c r="K1482" i="31"/>
  <c r="K1483" i="31"/>
  <c r="K1484" i="31"/>
  <c r="K1485" i="31"/>
  <c r="K1486" i="31"/>
  <c r="K1487" i="31"/>
  <c r="K1488" i="31"/>
  <c r="K1489" i="31"/>
  <c r="K1490" i="31"/>
  <c r="K1491" i="31"/>
  <c r="K1492" i="31"/>
  <c r="K1493" i="31"/>
  <c r="K1494" i="31"/>
  <c r="K1495" i="31"/>
  <c r="K1496" i="31"/>
  <c r="K1497" i="31"/>
  <c r="K1498" i="31"/>
  <c r="K1499" i="31"/>
  <c r="K1500" i="31"/>
  <c r="K1501" i="31"/>
  <c r="K1502" i="31"/>
  <c r="K1503" i="31"/>
  <c r="K1504" i="31"/>
  <c r="K1505" i="31"/>
  <c r="K1506" i="31"/>
  <c r="K1507" i="31"/>
  <c r="K1508" i="31"/>
  <c r="K1509" i="31"/>
  <c r="K1510" i="31"/>
  <c r="K1511" i="31"/>
  <c r="K1512" i="31"/>
  <c r="K1513" i="31"/>
  <c r="K1514" i="31"/>
  <c r="K1515" i="31"/>
  <c r="K1516" i="31"/>
  <c r="K1517" i="31"/>
  <c r="K1518" i="31"/>
  <c r="K1519" i="31"/>
  <c r="K1520" i="31"/>
  <c r="K1521" i="31"/>
  <c r="K1522" i="31"/>
  <c r="K1523" i="31"/>
  <c r="K1524" i="31"/>
  <c r="K1525" i="31"/>
  <c r="K1526" i="31"/>
  <c r="K1527" i="31"/>
  <c r="K1528" i="31"/>
  <c r="K1529" i="31"/>
  <c r="K1530" i="31"/>
  <c r="K1531" i="31"/>
  <c r="K1532" i="31"/>
  <c r="K1533" i="31"/>
  <c r="K1534" i="31"/>
  <c r="K1535" i="31"/>
  <c r="K1536" i="31"/>
  <c r="K1537" i="31"/>
  <c r="K1538" i="31"/>
  <c r="K1539" i="31"/>
  <c r="K1540" i="31"/>
  <c r="K1541" i="31"/>
  <c r="K1542" i="31"/>
  <c r="K1543" i="31"/>
  <c r="K1544" i="31"/>
  <c r="K1545" i="31"/>
  <c r="K1546" i="31"/>
  <c r="K1547" i="31"/>
  <c r="K1548" i="31"/>
  <c r="K1549" i="31"/>
  <c r="K1550" i="31"/>
  <c r="K1551" i="31"/>
  <c r="K1552" i="31"/>
  <c r="K1553" i="31"/>
  <c r="K1554" i="31"/>
  <c r="K1555" i="31"/>
  <c r="K1556" i="31"/>
  <c r="K1557" i="31"/>
  <c r="K1558" i="31"/>
  <c r="K1559" i="31"/>
  <c r="K1560" i="31"/>
  <c r="K1561" i="31"/>
  <c r="K1562" i="31"/>
  <c r="K1563" i="31"/>
  <c r="K1564" i="31"/>
  <c r="K1565" i="31"/>
  <c r="K1566" i="31"/>
  <c r="K1567" i="31"/>
  <c r="K1568" i="31"/>
  <c r="K1569" i="31"/>
  <c r="K1570" i="31"/>
  <c r="K1571" i="31"/>
  <c r="K1572" i="31"/>
  <c r="K1573" i="31"/>
  <c r="K1574" i="31"/>
  <c r="K1575" i="31"/>
  <c r="K1576" i="31"/>
  <c r="K1577" i="31"/>
  <c r="K1578" i="31"/>
  <c r="K1579" i="31"/>
  <c r="K1580" i="31"/>
  <c r="K1581" i="31"/>
  <c r="K1582" i="31"/>
  <c r="K1583" i="31"/>
  <c r="K1584" i="31"/>
  <c r="K1585" i="31"/>
  <c r="K1586" i="31"/>
  <c r="K1587" i="31"/>
  <c r="K1588" i="31"/>
  <c r="K1589" i="31"/>
  <c r="K1590" i="31"/>
  <c r="K1591" i="31"/>
  <c r="K1592" i="31"/>
  <c r="K1593" i="31"/>
  <c r="K1594" i="31"/>
  <c r="K1595" i="31"/>
  <c r="K1596" i="31"/>
  <c r="K1597" i="31"/>
  <c r="K1598" i="31"/>
  <c r="K1599" i="31"/>
  <c r="K1600" i="31"/>
  <c r="K1601" i="31"/>
  <c r="K1602" i="31"/>
  <c r="K1603" i="31"/>
  <c r="K1604" i="31"/>
  <c r="K1605" i="31"/>
  <c r="K1606" i="31"/>
  <c r="K1607" i="31"/>
  <c r="K1608" i="31"/>
  <c r="K1609" i="31"/>
  <c r="K1610" i="31"/>
  <c r="K1611" i="31"/>
  <c r="K1612" i="31"/>
  <c r="K1613" i="31"/>
  <c r="K1614" i="31"/>
  <c r="K1615" i="31"/>
  <c r="K1616" i="31"/>
  <c r="K1617" i="31"/>
  <c r="K1618" i="31"/>
  <c r="K1619" i="31"/>
  <c r="K1620" i="31"/>
  <c r="K1621" i="31"/>
  <c r="K1622" i="31"/>
  <c r="K1623" i="31"/>
  <c r="K1624" i="31"/>
  <c r="K1625" i="31"/>
  <c r="K1626" i="31"/>
  <c r="K1627" i="31"/>
  <c r="K1628" i="31"/>
  <c r="K1629" i="31"/>
  <c r="K1630" i="31"/>
  <c r="K1631" i="31"/>
  <c r="K1632" i="31"/>
  <c r="K1633" i="31"/>
  <c r="K1634" i="31"/>
  <c r="K1635" i="31"/>
  <c r="K1636" i="31"/>
  <c r="K1637" i="31"/>
  <c r="K1638" i="31"/>
  <c r="K1639" i="31"/>
  <c r="K1640" i="31"/>
  <c r="K1641" i="31"/>
  <c r="K1642" i="31"/>
  <c r="K1643" i="31"/>
  <c r="K1644" i="31"/>
  <c r="K1645" i="31"/>
  <c r="K1646" i="31"/>
  <c r="K1647" i="31"/>
  <c r="K1648" i="31"/>
  <c r="K1649" i="31"/>
  <c r="K1650" i="31"/>
  <c r="K1651" i="31"/>
  <c r="K1652" i="31"/>
  <c r="K1653" i="31"/>
  <c r="K1654" i="31"/>
  <c r="K1655" i="31"/>
  <c r="K1656" i="31"/>
  <c r="K1657" i="31"/>
  <c r="K1658" i="31"/>
  <c r="K1659" i="31"/>
  <c r="K1660" i="31"/>
  <c r="K1661" i="31"/>
  <c r="K1662" i="31"/>
  <c r="K1663" i="31"/>
  <c r="K1664" i="31"/>
  <c r="K1665" i="31"/>
  <c r="K1666" i="31"/>
  <c r="K1667" i="31"/>
  <c r="K1668" i="31"/>
  <c r="K1669" i="31"/>
  <c r="K1670" i="31"/>
  <c r="K1671" i="31"/>
  <c r="K1672" i="31"/>
  <c r="K1673" i="31"/>
  <c r="K1674" i="31"/>
  <c r="K1675" i="31"/>
  <c r="K1676" i="31"/>
  <c r="K1677" i="31"/>
  <c r="K1678" i="31"/>
  <c r="K1679" i="31"/>
  <c r="K1680" i="31"/>
  <c r="K1681" i="31"/>
  <c r="K1682" i="31"/>
  <c r="K1683" i="31"/>
  <c r="K1684" i="31"/>
  <c r="K1685" i="31"/>
  <c r="K1686" i="31"/>
  <c r="K1687" i="31"/>
  <c r="K1688" i="31"/>
  <c r="K1689" i="31"/>
  <c r="K1690" i="31"/>
  <c r="K1691" i="31"/>
  <c r="K1692" i="31"/>
  <c r="K1693" i="31"/>
  <c r="K1694" i="31"/>
  <c r="K1695" i="31"/>
  <c r="K1696" i="31"/>
  <c r="K1697" i="31"/>
  <c r="K1698" i="31"/>
  <c r="K1699" i="31"/>
  <c r="K1700" i="31"/>
  <c r="K1701" i="31"/>
  <c r="K1702" i="31"/>
  <c r="K1703" i="31"/>
  <c r="K1704" i="31"/>
  <c r="K1705" i="31"/>
  <c r="K1706" i="31"/>
  <c r="K1707" i="31"/>
  <c r="K1708" i="31"/>
  <c r="K1709" i="31"/>
  <c r="K1710" i="31"/>
  <c r="K1711" i="31"/>
  <c r="K1712" i="31"/>
  <c r="K1713" i="31"/>
  <c r="K1714" i="31"/>
  <c r="K1715" i="31"/>
  <c r="K1716" i="31"/>
  <c r="K1717" i="31"/>
  <c r="K1718" i="31"/>
  <c r="K1719" i="31"/>
  <c r="K1720" i="31"/>
  <c r="K1721" i="31"/>
  <c r="K1722" i="31"/>
  <c r="K1723" i="31"/>
  <c r="K1724" i="31"/>
  <c r="K1725" i="31"/>
  <c r="K1726" i="31"/>
  <c r="K1727" i="31"/>
  <c r="K1728" i="31"/>
  <c r="K1729" i="31"/>
  <c r="K1730" i="31"/>
  <c r="K1731" i="31"/>
  <c r="K1732" i="31"/>
  <c r="K1733" i="31"/>
  <c r="K1734" i="31"/>
  <c r="K1735" i="31"/>
  <c r="K1736" i="31"/>
  <c r="K1737" i="31"/>
  <c r="K1738" i="31"/>
  <c r="K1739" i="31"/>
  <c r="K1740" i="31"/>
  <c r="K1741" i="31"/>
  <c r="K1742" i="31"/>
  <c r="K1743" i="31"/>
  <c r="K1744" i="31"/>
  <c r="K1745" i="31"/>
  <c r="K1746" i="31"/>
  <c r="K1747" i="31"/>
  <c r="K1748" i="31"/>
  <c r="K1749" i="31"/>
  <c r="K1750" i="31"/>
  <c r="K1751" i="31"/>
  <c r="K1752" i="31"/>
  <c r="K1753" i="31"/>
  <c r="K1754" i="31"/>
  <c r="K1755" i="31"/>
  <c r="K1756" i="31"/>
  <c r="K1757" i="31"/>
  <c r="K1758" i="31"/>
  <c r="K1759" i="31"/>
  <c r="K1760" i="31"/>
  <c r="K1761" i="31"/>
  <c r="K1762" i="31"/>
  <c r="K1763" i="31"/>
  <c r="K1764" i="31"/>
  <c r="K1765" i="31"/>
  <c r="K1766" i="31"/>
  <c r="K1767" i="31"/>
  <c r="K1768" i="31"/>
  <c r="K1769" i="31"/>
  <c r="K1770" i="31"/>
  <c r="K1771" i="31"/>
  <c r="K1772" i="31"/>
  <c r="K1773" i="31"/>
  <c r="K1774" i="31"/>
  <c r="K1775" i="31"/>
  <c r="K1776" i="31"/>
  <c r="K1777" i="31"/>
  <c r="K1778" i="31"/>
  <c r="K1779" i="31"/>
  <c r="K1780" i="31"/>
  <c r="K1781" i="31"/>
  <c r="K1782" i="31"/>
  <c r="K1783" i="31"/>
  <c r="K1784" i="31"/>
  <c r="K1785" i="31"/>
  <c r="K1786" i="31"/>
  <c r="K1787" i="31"/>
  <c r="K1788" i="31"/>
  <c r="K1789" i="31"/>
  <c r="K1790" i="31"/>
  <c r="K1791" i="31"/>
  <c r="K1792" i="31"/>
  <c r="K1793" i="31"/>
  <c r="K1794" i="31"/>
  <c r="K1795" i="31"/>
  <c r="K1796" i="31"/>
  <c r="K1797" i="31"/>
  <c r="K1798" i="31"/>
  <c r="K1799" i="31"/>
  <c r="K1800" i="31"/>
  <c r="K1801" i="31"/>
  <c r="K1802" i="31"/>
  <c r="K1803" i="31"/>
  <c r="K1804" i="31"/>
  <c r="K1805" i="31"/>
  <c r="K1806" i="31"/>
  <c r="K1807" i="31"/>
  <c r="K1808" i="31"/>
  <c r="K1809" i="31"/>
  <c r="K1810" i="31"/>
  <c r="K1811" i="31"/>
  <c r="K1812" i="31"/>
  <c r="K1813" i="31"/>
  <c r="K1814" i="31"/>
  <c r="K1815" i="31"/>
  <c r="K1816" i="31"/>
  <c r="K1817" i="31"/>
  <c r="K1818" i="31"/>
  <c r="K1819" i="31"/>
  <c r="K1820" i="31"/>
  <c r="K1821" i="31"/>
  <c r="K1822" i="31"/>
  <c r="K1823" i="31"/>
  <c r="K1824" i="31"/>
  <c r="K1825" i="31"/>
  <c r="K1826" i="31"/>
  <c r="K1827" i="31"/>
  <c r="K1828" i="31"/>
  <c r="K1829" i="31"/>
  <c r="K1830" i="31"/>
  <c r="K1831" i="31"/>
  <c r="K1832" i="31"/>
  <c r="K1833" i="31"/>
  <c r="K1834" i="31"/>
  <c r="K1835" i="31"/>
  <c r="K1836" i="31"/>
  <c r="K1837" i="31"/>
  <c r="K1838" i="31"/>
  <c r="K1839" i="31"/>
  <c r="K1840" i="31"/>
  <c r="K1841" i="31"/>
  <c r="K1842" i="31"/>
  <c r="K1843" i="31"/>
  <c r="K1844" i="31"/>
  <c r="K1845" i="31"/>
  <c r="K1846" i="31"/>
  <c r="K1847" i="31"/>
  <c r="K1848" i="31"/>
  <c r="K1849" i="31"/>
  <c r="K1850" i="31"/>
  <c r="K1851" i="31"/>
  <c r="K1852" i="31"/>
  <c r="K1853" i="31"/>
  <c r="K1854" i="31"/>
  <c r="K1855" i="31"/>
  <c r="K1856" i="31"/>
  <c r="K1857" i="31"/>
  <c r="K1858" i="31"/>
  <c r="K1859" i="31"/>
  <c r="K1860" i="31"/>
  <c r="K1861" i="31"/>
  <c r="K1862" i="31"/>
  <c r="K1863" i="31"/>
  <c r="K1864" i="31"/>
  <c r="K1865" i="31"/>
  <c r="K1866" i="31"/>
  <c r="K1867" i="31"/>
  <c r="K1868" i="31"/>
  <c r="K1869" i="31"/>
  <c r="K1870" i="31"/>
  <c r="K1871" i="31"/>
  <c r="K1872" i="31"/>
  <c r="K1873" i="31"/>
  <c r="K1874" i="31"/>
  <c r="K1875" i="31"/>
  <c r="K1876" i="31"/>
  <c r="K1877" i="31"/>
  <c r="K1878" i="31"/>
  <c r="K1879" i="31"/>
  <c r="K1880" i="31"/>
  <c r="K1881" i="31"/>
  <c r="K1882" i="31"/>
  <c r="K1883" i="31"/>
  <c r="K1884" i="31"/>
  <c r="K1885" i="31"/>
  <c r="K1886" i="31"/>
  <c r="K1887" i="31"/>
  <c r="K1888" i="31"/>
  <c r="K1889" i="31"/>
  <c r="K1890" i="31"/>
  <c r="K1891" i="31"/>
  <c r="K1892" i="31"/>
  <c r="K1893" i="31"/>
  <c r="K1894" i="31"/>
  <c r="K1895" i="31"/>
  <c r="K1896" i="31"/>
  <c r="K1897" i="31"/>
  <c r="K1898" i="31"/>
  <c r="K1899" i="31"/>
  <c r="K1900" i="31"/>
  <c r="K1901" i="31"/>
  <c r="K1902" i="31"/>
  <c r="K1903" i="31"/>
  <c r="K1904" i="31"/>
  <c r="K1905" i="31"/>
  <c r="K1906" i="31"/>
  <c r="K1907" i="31"/>
  <c r="K1908" i="31"/>
  <c r="K1909" i="31"/>
  <c r="K1910" i="31"/>
  <c r="K1911" i="31"/>
  <c r="K1912" i="31"/>
  <c r="K1913" i="31"/>
  <c r="K1914" i="31"/>
  <c r="K1915" i="31"/>
  <c r="K1916" i="31"/>
  <c r="K1917" i="31"/>
  <c r="K1918" i="31"/>
  <c r="K1919" i="31"/>
  <c r="K1920" i="31"/>
  <c r="K1921" i="31"/>
  <c r="K1922" i="31"/>
  <c r="K1923" i="31"/>
  <c r="K1924" i="31"/>
  <c r="K1925" i="31"/>
  <c r="K1926" i="31"/>
  <c r="K1927" i="31"/>
  <c r="K1928" i="31"/>
  <c r="K1929" i="31"/>
  <c r="K1930" i="31"/>
  <c r="K1931" i="31"/>
  <c r="K1932" i="31"/>
  <c r="K1933" i="31"/>
  <c r="K1934" i="31"/>
  <c r="K1935" i="31"/>
  <c r="K1936" i="31"/>
  <c r="K1937" i="31"/>
  <c r="K1938" i="31"/>
  <c r="K1939" i="31"/>
  <c r="K1940" i="31"/>
  <c r="K1941" i="31"/>
  <c r="K1942" i="31"/>
  <c r="K1943" i="31"/>
  <c r="K1944" i="31"/>
  <c r="K1945" i="31"/>
  <c r="K1946" i="31"/>
  <c r="K1947" i="31"/>
  <c r="K1948" i="31"/>
  <c r="K1949" i="31"/>
  <c r="K1950" i="31"/>
  <c r="K1951" i="31"/>
  <c r="K1952" i="31"/>
  <c r="K1953" i="31"/>
  <c r="K1954" i="31"/>
  <c r="K1955" i="31"/>
  <c r="K1956" i="31"/>
  <c r="K1957" i="31"/>
  <c r="K1958" i="31"/>
  <c r="K1959" i="31"/>
  <c r="K1960" i="31"/>
  <c r="K1961" i="31"/>
  <c r="K1962" i="31"/>
  <c r="K1963" i="31"/>
  <c r="K1964" i="31"/>
  <c r="K1965" i="31"/>
  <c r="K1966" i="31"/>
  <c r="K1967" i="31"/>
  <c r="K1968" i="31"/>
  <c r="K1969" i="31"/>
  <c r="K1970" i="31"/>
  <c r="K1971" i="31"/>
  <c r="K1972" i="31"/>
  <c r="K1973" i="31"/>
  <c r="K1974" i="31"/>
  <c r="K1975" i="31"/>
  <c r="K1976" i="31"/>
  <c r="K1977" i="31"/>
  <c r="K1978" i="31"/>
  <c r="K1979" i="31"/>
  <c r="K1980" i="31"/>
  <c r="K1981" i="31"/>
  <c r="K1982" i="31"/>
  <c r="K1983" i="31"/>
  <c r="K1984" i="31"/>
  <c r="K1985" i="31"/>
  <c r="K1986" i="31"/>
  <c r="K1987" i="31"/>
  <c r="K1988" i="31"/>
  <c r="K1989" i="31"/>
  <c r="K1990" i="31"/>
  <c r="K1991" i="31"/>
  <c r="K1992" i="31"/>
  <c r="K1993" i="31"/>
  <c r="K1994" i="31"/>
  <c r="K1995" i="31"/>
  <c r="K1996" i="31"/>
  <c r="K1997" i="31"/>
  <c r="K1998" i="31"/>
  <c r="K1999" i="31"/>
  <c r="K2000" i="31"/>
  <c r="K2001" i="31"/>
  <c r="K2002" i="31"/>
  <c r="K2003" i="31"/>
  <c r="K2004" i="31"/>
  <c r="K2005" i="31"/>
  <c r="K2006" i="31"/>
  <c r="K2007" i="31"/>
  <c r="K2008" i="31"/>
  <c r="K2009" i="31"/>
  <c r="K2010" i="31"/>
  <c r="K2011" i="31"/>
  <c r="K2012" i="31"/>
  <c r="K2013" i="31"/>
  <c r="K2014" i="31"/>
  <c r="K2015" i="31"/>
  <c r="K2016" i="31"/>
  <c r="K2017" i="31"/>
  <c r="K2018" i="31"/>
  <c r="K2019" i="31"/>
  <c r="K2020" i="31"/>
  <c r="K2021" i="31"/>
  <c r="K2022" i="31"/>
  <c r="K2023" i="31"/>
  <c r="K2024" i="31"/>
  <c r="K2025" i="31"/>
  <c r="K2026" i="31"/>
  <c r="K2027" i="31"/>
  <c r="K2028" i="31"/>
  <c r="K2029" i="31"/>
  <c r="K2030" i="31"/>
  <c r="K2031" i="31"/>
  <c r="K2032" i="31"/>
  <c r="K2033" i="31"/>
  <c r="K2034" i="31"/>
  <c r="K2035" i="31"/>
  <c r="K2036" i="31"/>
  <c r="K2037" i="31"/>
  <c r="K2038" i="31"/>
  <c r="K2039" i="31"/>
  <c r="K2040" i="31"/>
  <c r="K2041" i="31"/>
  <c r="K2042" i="31"/>
  <c r="K2043" i="31"/>
  <c r="K2044" i="31"/>
  <c r="K2045" i="31"/>
  <c r="K2046" i="31"/>
  <c r="K2047" i="31"/>
  <c r="K2048" i="31"/>
  <c r="K2049" i="31"/>
  <c r="K2050" i="31"/>
  <c r="K2051" i="31"/>
  <c r="K2052" i="31"/>
  <c r="K2053" i="31"/>
  <c r="K2054" i="31"/>
  <c r="K2055" i="31"/>
  <c r="K2056" i="31"/>
  <c r="K2057" i="31"/>
  <c r="K2058" i="31"/>
  <c r="K2059" i="31"/>
  <c r="K2060" i="31"/>
  <c r="K2061" i="31"/>
  <c r="K2062" i="31"/>
  <c r="K2063" i="31"/>
  <c r="K2064" i="31"/>
  <c r="K2065" i="31"/>
  <c r="K2066" i="31"/>
  <c r="K2067" i="31"/>
  <c r="K2068" i="31"/>
  <c r="K2069" i="31"/>
  <c r="K2070" i="31"/>
  <c r="K2071" i="31"/>
  <c r="K2072" i="31"/>
  <c r="K2073" i="31"/>
  <c r="K2074" i="31"/>
  <c r="K2075" i="31"/>
  <c r="K2076" i="31"/>
  <c r="K2077" i="31"/>
  <c r="K2078" i="31"/>
  <c r="K2079" i="31"/>
  <c r="K2080" i="31"/>
  <c r="K2081" i="31"/>
  <c r="K2082" i="31"/>
  <c r="K2083" i="31"/>
  <c r="K2084" i="31"/>
  <c r="K2085" i="31"/>
  <c r="K2086" i="31"/>
  <c r="K2087" i="31"/>
  <c r="K2088" i="31"/>
  <c r="K2089" i="31"/>
  <c r="K2090" i="31"/>
  <c r="K2091" i="31"/>
  <c r="K2092" i="31"/>
  <c r="K2093" i="31"/>
  <c r="K2094" i="31"/>
  <c r="K2095" i="31"/>
  <c r="K2096" i="31"/>
  <c r="K2097" i="31"/>
  <c r="K2098" i="31"/>
  <c r="K2099" i="31"/>
  <c r="K2100" i="31"/>
  <c r="K2101" i="31"/>
  <c r="K2102" i="31"/>
  <c r="K2103" i="31"/>
  <c r="K2104" i="31"/>
  <c r="K2105" i="31"/>
  <c r="K2106" i="31"/>
  <c r="K2107" i="31"/>
  <c r="K2108" i="31"/>
  <c r="K2109" i="31"/>
  <c r="K2110" i="31"/>
  <c r="K2111" i="31"/>
  <c r="K2112" i="31"/>
  <c r="K2113" i="31"/>
  <c r="K2114" i="31"/>
  <c r="K2115" i="31"/>
  <c r="K2116" i="31"/>
  <c r="K2117" i="31"/>
  <c r="K2118" i="31"/>
  <c r="K2119" i="31"/>
  <c r="K2120" i="31"/>
  <c r="K2121" i="31"/>
  <c r="K2122" i="31"/>
  <c r="K2123" i="31"/>
  <c r="K2124" i="31"/>
  <c r="K2125" i="31"/>
  <c r="K2126" i="31"/>
  <c r="K2127" i="31"/>
  <c r="K2128" i="31"/>
  <c r="K2129" i="31"/>
  <c r="K2130" i="31"/>
  <c r="K2131" i="31"/>
  <c r="K2132" i="31"/>
  <c r="K2133" i="31"/>
  <c r="K2134" i="31"/>
  <c r="K2135" i="31"/>
  <c r="K2136" i="31"/>
  <c r="K2137" i="31"/>
  <c r="K2138" i="31"/>
  <c r="K2139" i="31"/>
  <c r="K2140" i="31"/>
  <c r="K2141" i="31"/>
  <c r="K2142" i="31"/>
  <c r="K2143" i="31"/>
  <c r="K2144" i="31"/>
  <c r="K2145" i="31"/>
  <c r="K2146" i="31"/>
  <c r="K2147" i="31"/>
  <c r="K2148" i="31"/>
  <c r="K2149" i="31"/>
  <c r="K2150" i="31"/>
  <c r="K2151" i="31"/>
  <c r="K2152" i="31"/>
  <c r="K2153" i="31"/>
  <c r="K2154" i="31"/>
  <c r="K2155" i="31"/>
  <c r="K2156" i="31"/>
  <c r="K2157" i="31"/>
  <c r="K2158" i="31"/>
  <c r="K2159" i="31"/>
  <c r="K2160" i="31"/>
  <c r="K2161" i="31"/>
  <c r="K2162" i="31"/>
  <c r="K2163" i="31"/>
  <c r="K2164" i="31"/>
  <c r="K2165" i="31"/>
  <c r="K2166" i="31"/>
  <c r="K2167" i="31"/>
  <c r="K2168" i="31"/>
  <c r="K2169" i="31"/>
  <c r="K2170" i="31"/>
  <c r="K2171" i="31"/>
  <c r="K2172" i="31"/>
  <c r="K2173" i="31"/>
  <c r="K2174" i="31"/>
  <c r="K2175" i="31"/>
  <c r="K2176" i="31"/>
  <c r="K2177" i="31"/>
  <c r="K2178" i="31"/>
  <c r="K2179" i="31"/>
  <c r="K2180" i="31"/>
  <c r="K2181" i="31"/>
  <c r="K2182" i="31"/>
  <c r="K2183" i="31"/>
  <c r="K2184" i="31"/>
  <c r="K2185" i="31"/>
  <c r="K2186" i="31"/>
  <c r="K2187" i="31"/>
  <c r="K2188" i="31"/>
  <c r="K2189" i="31"/>
  <c r="K2190" i="31"/>
  <c r="K2191" i="31"/>
  <c r="K2192" i="31"/>
  <c r="K2193" i="31"/>
  <c r="K2194" i="31"/>
  <c r="K2195" i="31"/>
  <c r="K2196" i="31"/>
  <c r="K2197" i="31"/>
  <c r="K2198" i="31"/>
  <c r="K2199" i="31"/>
  <c r="K2200" i="31"/>
  <c r="K2201" i="31"/>
  <c r="K2202" i="31"/>
  <c r="K2203" i="31"/>
  <c r="K2204" i="31"/>
  <c r="K2205" i="31"/>
  <c r="K2206" i="31"/>
  <c r="K2207" i="31"/>
  <c r="K2208" i="31"/>
  <c r="K2209" i="31"/>
  <c r="K2210" i="31"/>
  <c r="K2211" i="31"/>
  <c r="K2212" i="31"/>
  <c r="K2213" i="31"/>
  <c r="K2214" i="31"/>
  <c r="K2215" i="31"/>
  <c r="K2216" i="31"/>
  <c r="K2217" i="31"/>
  <c r="K2218" i="31"/>
  <c r="K2219" i="31"/>
  <c r="K2220" i="31"/>
  <c r="K2221" i="31"/>
  <c r="K2222" i="31"/>
  <c r="K2223" i="31"/>
  <c r="K2224" i="31"/>
  <c r="K2225" i="31"/>
  <c r="K2226" i="31"/>
  <c r="K2227" i="31"/>
  <c r="K2228" i="31"/>
  <c r="K2229" i="31"/>
  <c r="K2230" i="31"/>
  <c r="K2231" i="31"/>
  <c r="K2232" i="31"/>
  <c r="K2233" i="31"/>
  <c r="K2234" i="31"/>
  <c r="K2235" i="31"/>
  <c r="K2236" i="31"/>
  <c r="K2237" i="31"/>
  <c r="K2238" i="31"/>
  <c r="K2239" i="31"/>
  <c r="K2240" i="31"/>
  <c r="K2241" i="31"/>
  <c r="K2242" i="31"/>
  <c r="K2243" i="31"/>
  <c r="K2244" i="31"/>
  <c r="K2245" i="31"/>
  <c r="K2246" i="31"/>
  <c r="K2247" i="31"/>
  <c r="K2248" i="31"/>
  <c r="K2249" i="31"/>
  <c r="K2250" i="31"/>
  <c r="K2251" i="31"/>
  <c r="K2252" i="31"/>
  <c r="K2253" i="31"/>
  <c r="K2254" i="31"/>
  <c r="K2255" i="31"/>
  <c r="K2256" i="31"/>
  <c r="K2257" i="31"/>
  <c r="K2258" i="31"/>
  <c r="K2259" i="31"/>
  <c r="K2260" i="31"/>
  <c r="K2261" i="31"/>
  <c r="K2262" i="31"/>
  <c r="K2263" i="31"/>
  <c r="K2264" i="31"/>
  <c r="K2265" i="31"/>
  <c r="K2266" i="31"/>
  <c r="K2267" i="31"/>
  <c r="K2268" i="31"/>
  <c r="K2269" i="31"/>
  <c r="K2270" i="31"/>
  <c r="K2271" i="31"/>
  <c r="K2272" i="31"/>
  <c r="K2273" i="31"/>
  <c r="K2274" i="31"/>
  <c r="K2275" i="31"/>
  <c r="K2276" i="31"/>
  <c r="K2277" i="31"/>
  <c r="K2278" i="31"/>
  <c r="K2279" i="31"/>
  <c r="K2280" i="31"/>
  <c r="K2281" i="31"/>
  <c r="K2282" i="31"/>
  <c r="K2283" i="31"/>
  <c r="K2284" i="31"/>
  <c r="K2285" i="31"/>
  <c r="K2286" i="31"/>
  <c r="K2287" i="31"/>
  <c r="K2288" i="31"/>
  <c r="K2289" i="31"/>
  <c r="K2290" i="31"/>
  <c r="K2291" i="31"/>
  <c r="K2292" i="31"/>
  <c r="K2293" i="31"/>
  <c r="K2294" i="31"/>
  <c r="K2295" i="31"/>
  <c r="K2296" i="31"/>
  <c r="K2297" i="31"/>
  <c r="K2298" i="31"/>
  <c r="K2299" i="31"/>
  <c r="K2300" i="31"/>
  <c r="K2301" i="31"/>
  <c r="K2302" i="31"/>
  <c r="K2303" i="31"/>
  <c r="K2304" i="31"/>
  <c r="K2305" i="31"/>
  <c r="K2306" i="31"/>
  <c r="K2307" i="31"/>
  <c r="K2308" i="31"/>
  <c r="K2309" i="31"/>
  <c r="K2310" i="31"/>
  <c r="K2311" i="31"/>
  <c r="K2312" i="31"/>
  <c r="K2313" i="31"/>
  <c r="K2314" i="31"/>
  <c r="K2315" i="31"/>
  <c r="K2316" i="31"/>
  <c r="K2317" i="31"/>
  <c r="K2318" i="31"/>
  <c r="K2319" i="31"/>
  <c r="K2320" i="31"/>
  <c r="K2321" i="31"/>
  <c r="K2322" i="31"/>
  <c r="K2323" i="31"/>
  <c r="K2324" i="31"/>
  <c r="K2325" i="31"/>
  <c r="K2326" i="31"/>
  <c r="K2327" i="31"/>
  <c r="K2328" i="31"/>
  <c r="K2329" i="31"/>
  <c r="K2330" i="31"/>
  <c r="K2331" i="31"/>
  <c r="K2332" i="31"/>
  <c r="K2333" i="31"/>
  <c r="K2334" i="31"/>
  <c r="K2335" i="31"/>
  <c r="K2336" i="31"/>
  <c r="K2337" i="31"/>
  <c r="K2338" i="31"/>
  <c r="K2339" i="31"/>
  <c r="K2340" i="31"/>
  <c r="K2341" i="31"/>
  <c r="K2342" i="31"/>
  <c r="K2343" i="31"/>
  <c r="K2344" i="31"/>
  <c r="K2345" i="31"/>
  <c r="K2346" i="31"/>
  <c r="K2347" i="31"/>
  <c r="K2348" i="31"/>
  <c r="K2349" i="31"/>
  <c r="K2350" i="31"/>
  <c r="K2351" i="31"/>
  <c r="K2352" i="31"/>
  <c r="K2353" i="31"/>
  <c r="K2354" i="31"/>
  <c r="K2355" i="31"/>
  <c r="K2356" i="31"/>
  <c r="K2357" i="31"/>
  <c r="K2358" i="31"/>
  <c r="K2359" i="31"/>
  <c r="K2360" i="31"/>
  <c r="K2361" i="31"/>
  <c r="K2362" i="31"/>
  <c r="K2363" i="31"/>
  <c r="K2364" i="31"/>
  <c r="K2365" i="31"/>
  <c r="K2366" i="31"/>
  <c r="K2367" i="31"/>
  <c r="K2368" i="31"/>
  <c r="K2369" i="31"/>
  <c r="K2370" i="31"/>
  <c r="K2371" i="31"/>
  <c r="K2372" i="31"/>
  <c r="K2373" i="31"/>
  <c r="K2374" i="31"/>
  <c r="K2375" i="31"/>
  <c r="K2376" i="31"/>
  <c r="K2377" i="31"/>
  <c r="K2378" i="31"/>
  <c r="K2379" i="31"/>
  <c r="K2380" i="31"/>
  <c r="K2381" i="31"/>
  <c r="K2382" i="31"/>
  <c r="K2383" i="31"/>
  <c r="K2384" i="31"/>
  <c r="K2385" i="31"/>
  <c r="K2386" i="31"/>
  <c r="K2387" i="31"/>
  <c r="K2388" i="31"/>
  <c r="K2389" i="31"/>
  <c r="K2390" i="31"/>
  <c r="K2391" i="31"/>
  <c r="K2392" i="31"/>
  <c r="K2393" i="31"/>
  <c r="K2394" i="31"/>
  <c r="K2395" i="31"/>
  <c r="K2396" i="31"/>
  <c r="K2397" i="31"/>
  <c r="K2398" i="31"/>
  <c r="K2399" i="31"/>
  <c r="K2400" i="31"/>
  <c r="K2401" i="31"/>
  <c r="K2402" i="31"/>
  <c r="K2403" i="31"/>
  <c r="K2404" i="31"/>
  <c r="K2405" i="31"/>
  <c r="K2406" i="31"/>
  <c r="K2407" i="31"/>
  <c r="K2408" i="31"/>
  <c r="K2409" i="31"/>
  <c r="K2410" i="31"/>
  <c r="K2411" i="31"/>
  <c r="K2412" i="31"/>
  <c r="K2413" i="31"/>
  <c r="K2414" i="31"/>
  <c r="K2415" i="31"/>
  <c r="K2416" i="31"/>
  <c r="K2417" i="31"/>
  <c r="K2418" i="31"/>
  <c r="K2419" i="31"/>
  <c r="K2420" i="31"/>
  <c r="K2421" i="31"/>
  <c r="K2422" i="31"/>
  <c r="K2423" i="31"/>
  <c r="K2424" i="31"/>
  <c r="K2425" i="31"/>
  <c r="K2426" i="31"/>
  <c r="K2427" i="31"/>
  <c r="K2428" i="31"/>
  <c r="K2429" i="31"/>
  <c r="K2430" i="31"/>
  <c r="K2431" i="31"/>
  <c r="K2432" i="31"/>
  <c r="K2433" i="31"/>
  <c r="K2434" i="31"/>
  <c r="K2435" i="31"/>
  <c r="K2436" i="31"/>
  <c r="K2437" i="31"/>
  <c r="K2438" i="31"/>
  <c r="K2439" i="31"/>
  <c r="K2440" i="31"/>
  <c r="K2441" i="31"/>
  <c r="K2442" i="31"/>
  <c r="K2443" i="31"/>
  <c r="K2444" i="31"/>
  <c r="K2445" i="31"/>
  <c r="K2446" i="31"/>
  <c r="K2447" i="31"/>
  <c r="K2448" i="31"/>
  <c r="K2449" i="31"/>
  <c r="K2450" i="31"/>
  <c r="K2451" i="31"/>
  <c r="K2452" i="31"/>
  <c r="K2453" i="31"/>
  <c r="K2454" i="31"/>
  <c r="K2455" i="31"/>
  <c r="K2456" i="31"/>
  <c r="K2457" i="31"/>
  <c r="K2458" i="31"/>
  <c r="K2459" i="31"/>
  <c r="K2460" i="31"/>
  <c r="K2461" i="31"/>
  <c r="K2462" i="31"/>
  <c r="K2463" i="31"/>
  <c r="K2464" i="31"/>
  <c r="K2465" i="31"/>
  <c r="K2466" i="31"/>
  <c r="K2467" i="31"/>
  <c r="K2468" i="31"/>
  <c r="K2469" i="31"/>
  <c r="K2470" i="31"/>
  <c r="K2471" i="31"/>
  <c r="K2472" i="31"/>
  <c r="K2473" i="31"/>
  <c r="K2474" i="31"/>
  <c r="K2475" i="31"/>
  <c r="K2476" i="31"/>
  <c r="K2477" i="31"/>
  <c r="K2478" i="31"/>
  <c r="K2479" i="31"/>
  <c r="K2480" i="31"/>
  <c r="K2481" i="31"/>
  <c r="K2482" i="31"/>
  <c r="K2483" i="31"/>
  <c r="K2484" i="31"/>
  <c r="K2485" i="31"/>
  <c r="K2486" i="31"/>
  <c r="K2487" i="31"/>
  <c r="K2488" i="31"/>
  <c r="K2489" i="31"/>
  <c r="K2490" i="31"/>
  <c r="K2491" i="31"/>
  <c r="K2492" i="31"/>
  <c r="K2493" i="31"/>
  <c r="K2494" i="31"/>
  <c r="K2495" i="31"/>
  <c r="K2496" i="31"/>
  <c r="K2497" i="31"/>
  <c r="K2498" i="31"/>
  <c r="K2499" i="31"/>
  <c r="K2500" i="31"/>
  <c r="K2501" i="31"/>
  <c r="K2502" i="31"/>
  <c r="K2503" i="31"/>
  <c r="K2504" i="31"/>
  <c r="K2505" i="31"/>
  <c r="K2506" i="31"/>
  <c r="K2507" i="31"/>
  <c r="K2508" i="31"/>
  <c r="K2509" i="31"/>
  <c r="K2510" i="31"/>
  <c r="K2511" i="31"/>
  <c r="K2512" i="31"/>
  <c r="K2513" i="31"/>
  <c r="K2514" i="31"/>
  <c r="K2515" i="31"/>
  <c r="K2516" i="31"/>
  <c r="K2517" i="31"/>
  <c r="K2518" i="31"/>
  <c r="K2519" i="31"/>
  <c r="K2520" i="31"/>
  <c r="K2521" i="31"/>
  <c r="K2522" i="31"/>
  <c r="K2523" i="31"/>
  <c r="K2524" i="31"/>
  <c r="K2525" i="31"/>
  <c r="K2526" i="31"/>
  <c r="K2527" i="31"/>
  <c r="K2528" i="31"/>
  <c r="K2529" i="31"/>
  <c r="K2530" i="31"/>
  <c r="K2531" i="31"/>
  <c r="K2532" i="31"/>
  <c r="K2533" i="31"/>
  <c r="K2534" i="31"/>
  <c r="K2535" i="31"/>
  <c r="K2536" i="31"/>
  <c r="K2537" i="31"/>
  <c r="K2538" i="31"/>
  <c r="K2539" i="31"/>
  <c r="K2540" i="31"/>
  <c r="K2541" i="31"/>
  <c r="K2542" i="31"/>
  <c r="K2543" i="31"/>
  <c r="K2544" i="31"/>
  <c r="K2545" i="31"/>
  <c r="K2546" i="31"/>
  <c r="K2547" i="31"/>
  <c r="K2548" i="31"/>
  <c r="K2549" i="31"/>
  <c r="K2550" i="31"/>
  <c r="K2551" i="31"/>
  <c r="K2552" i="31"/>
  <c r="K2553" i="31"/>
  <c r="K2554" i="31"/>
  <c r="K2555" i="31"/>
  <c r="K2556" i="31"/>
  <c r="K2557" i="31"/>
  <c r="K2558" i="31"/>
  <c r="K2559" i="31"/>
  <c r="K2560" i="31"/>
  <c r="K2561" i="31"/>
  <c r="K2562" i="31"/>
  <c r="K2563" i="31"/>
  <c r="K2564" i="31"/>
  <c r="K2565" i="31"/>
  <c r="K2566" i="31"/>
  <c r="K2567" i="31"/>
  <c r="K2568" i="31"/>
  <c r="K2569" i="31"/>
  <c r="K2570" i="31"/>
  <c r="K2571" i="31"/>
  <c r="K2572" i="31"/>
  <c r="K2573" i="31"/>
  <c r="K2574" i="31"/>
  <c r="K2575" i="31"/>
  <c r="K2576" i="31"/>
  <c r="K2577" i="31"/>
  <c r="K2578" i="31"/>
  <c r="K2579" i="31"/>
  <c r="K2580" i="31"/>
  <c r="K2581" i="31"/>
  <c r="K2582" i="31"/>
  <c r="K2583" i="31"/>
  <c r="K2584" i="31"/>
  <c r="K2585" i="31"/>
  <c r="K2586" i="31"/>
  <c r="K2587" i="31"/>
  <c r="K2588" i="31"/>
  <c r="K2589" i="31"/>
  <c r="K2590" i="31"/>
  <c r="K2591" i="31"/>
  <c r="K2592" i="31"/>
  <c r="K2593" i="31"/>
  <c r="K2594" i="31"/>
  <c r="K2595" i="31"/>
  <c r="K2596" i="31"/>
  <c r="K2597" i="31"/>
  <c r="K2598" i="31"/>
  <c r="K2599" i="31"/>
  <c r="K2600" i="31"/>
  <c r="K2601" i="31"/>
  <c r="K2602" i="31"/>
  <c r="K2603" i="31"/>
  <c r="K2604" i="31"/>
  <c r="K2605" i="31"/>
  <c r="K2606" i="31"/>
  <c r="K2607" i="31"/>
  <c r="K2608" i="31"/>
  <c r="K2609" i="31"/>
  <c r="K2610" i="31"/>
  <c r="K2611" i="31"/>
  <c r="K2612" i="31"/>
  <c r="K2613" i="31"/>
  <c r="K2614" i="31"/>
  <c r="K2615" i="31"/>
  <c r="K2616" i="31"/>
  <c r="K2617" i="31"/>
  <c r="K2618" i="31"/>
  <c r="K2619" i="31"/>
  <c r="K2620" i="31"/>
  <c r="K2621" i="31"/>
  <c r="K2622" i="31"/>
  <c r="K2623" i="31"/>
  <c r="K2624" i="31"/>
  <c r="K2625" i="31"/>
  <c r="K2626" i="31"/>
  <c r="K2627" i="31"/>
  <c r="K2628" i="31"/>
  <c r="K2629" i="31"/>
  <c r="K2630" i="31"/>
  <c r="K2631" i="31"/>
  <c r="K2632" i="31"/>
  <c r="K2633" i="31"/>
  <c r="K2634" i="31"/>
  <c r="K2635" i="31"/>
  <c r="K2636" i="31"/>
  <c r="K2637" i="31"/>
  <c r="K2638" i="31"/>
  <c r="K2639" i="31"/>
  <c r="K2640" i="31"/>
  <c r="K2641" i="31"/>
  <c r="K2642" i="31"/>
  <c r="K2643" i="31"/>
  <c r="K2644" i="31"/>
  <c r="K2645" i="31"/>
  <c r="K2646" i="31"/>
  <c r="K2647" i="31"/>
  <c r="K2648" i="31"/>
  <c r="K2649" i="31"/>
  <c r="K2650" i="31"/>
  <c r="K2651" i="31"/>
  <c r="K2652" i="31"/>
  <c r="K2653" i="31"/>
  <c r="K2654" i="31"/>
  <c r="K2655" i="31"/>
  <c r="K2656" i="31"/>
  <c r="K2657" i="31"/>
  <c r="K2658" i="31"/>
  <c r="K2659" i="31"/>
  <c r="K2660" i="31"/>
  <c r="K2661" i="31"/>
  <c r="K2662" i="31"/>
  <c r="K2663" i="31"/>
  <c r="K2664" i="31"/>
  <c r="K2665" i="31"/>
  <c r="K2666" i="31"/>
  <c r="K2667" i="31"/>
  <c r="K2668" i="31"/>
  <c r="K2669" i="31"/>
  <c r="K2670" i="31"/>
  <c r="K2671" i="31"/>
  <c r="K2672" i="31"/>
  <c r="K2673" i="31"/>
  <c r="K2674" i="31"/>
  <c r="K2675" i="31"/>
  <c r="K2676" i="31"/>
  <c r="K2677" i="31"/>
  <c r="K2678" i="31"/>
  <c r="K2679" i="31"/>
  <c r="K2680" i="31"/>
  <c r="K2681" i="31"/>
  <c r="K2682" i="31"/>
  <c r="K2683" i="31"/>
  <c r="K2684" i="31"/>
  <c r="K2685" i="31"/>
  <c r="K2686" i="31"/>
  <c r="K2687" i="31"/>
  <c r="K2688" i="31"/>
  <c r="K2689" i="31"/>
  <c r="K2690" i="31"/>
  <c r="K2691" i="31"/>
  <c r="K2692" i="31"/>
  <c r="K2693" i="31"/>
  <c r="K2694" i="31"/>
  <c r="K2695" i="31"/>
  <c r="K2696" i="31"/>
  <c r="K2697" i="31"/>
  <c r="K2698" i="31"/>
  <c r="K2699" i="31"/>
  <c r="K2700" i="31"/>
  <c r="K2701" i="31"/>
  <c r="K2702" i="31"/>
  <c r="K2703" i="31"/>
  <c r="K2704" i="31"/>
  <c r="K2705" i="31"/>
  <c r="K2706" i="31"/>
  <c r="K2707" i="31"/>
  <c r="K2708" i="31"/>
  <c r="K2709" i="31"/>
  <c r="K2710" i="31"/>
  <c r="K2711" i="31"/>
  <c r="K2712" i="31"/>
  <c r="K2713" i="31"/>
  <c r="K2714" i="31"/>
  <c r="K2715" i="31"/>
  <c r="K2716" i="31"/>
  <c r="K2717" i="31"/>
  <c r="K2718" i="31"/>
  <c r="K2719" i="31"/>
  <c r="K2720" i="31"/>
  <c r="K2721" i="31"/>
  <c r="K2722" i="31"/>
  <c r="K2723" i="31"/>
  <c r="K2724" i="31"/>
  <c r="K2725" i="31"/>
  <c r="K2726" i="31"/>
  <c r="K2727" i="31"/>
  <c r="K2728" i="31"/>
  <c r="K2729" i="31"/>
  <c r="K2730" i="31"/>
  <c r="K2731" i="31"/>
  <c r="K2732" i="31"/>
  <c r="K2733" i="31"/>
  <c r="K2734" i="31"/>
  <c r="K2735" i="31"/>
  <c r="K2736" i="31"/>
  <c r="K2737" i="31"/>
  <c r="K2738" i="31"/>
  <c r="K2739" i="31"/>
  <c r="K2740" i="31"/>
  <c r="K2741" i="31"/>
  <c r="K2742" i="31"/>
  <c r="K2743" i="31"/>
  <c r="K2744" i="31"/>
  <c r="K2745" i="31"/>
  <c r="K2746" i="31"/>
  <c r="K2747" i="31"/>
  <c r="K2748" i="31"/>
  <c r="K2749" i="31"/>
  <c r="K2750" i="31"/>
  <c r="K2751" i="31"/>
  <c r="K2752" i="31"/>
  <c r="K2753" i="31"/>
  <c r="K2754" i="31"/>
  <c r="K2755" i="31"/>
  <c r="K2756" i="31"/>
  <c r="K2757" i="31"/>
  <c r="K2758" i="31"/>
  <c r="K2759" i="31"/>
  <c r="K2760" i="31"/>
  <c r="K2761" i="31"/>
  <c r="K2762" i="31"/>
  <c r="K2763" i="31"/>
  <c r="K2764" i="31"/>
  <c r="K2765" i="31"/>
  <c r="K2766" i="31"/>
  <c r="K2767" i="31"/>
  <c r="K2768" i="31"/>
  <c r="K2769" i="31"/>
  <c r="K2770" i="31"/>
  <c r="K2771" i="31"/>
  <c r="K2772" i="31"/>
  <c r="K2773" i="31"/>
  <c r="K2774" i="31"/>
  <c r="K2775" i="31"/>
  <c r="K2776" i="31"/>
  <c r="K2777" i="31"/>
  <c r="K2778" i="31"/>
  <c r="K2779" i="31"/>
  <c r="K2780" i="31"/>
  <c r="K2781" i="31"/>
  <c r="K2782" i="31"/>
  <c r="K2783" i="31"/>
  <c r="K2784" i="31"/>
  <c r="K2785" i="31"/>
  <c r="K2786" i="31"/>
  <c r="K2787" i="31"/>
  <c r="K2788" i="31"/>
  <c r="K2789" i="31"/>
  <c r="K2790" i="31"/>
  <c r="K2791" i="31"/>
  <c r="K2792" i="31"/>
  <c r="K2793" i="31"/>
  <c r="K2794" i="31"/>
  <c r="K2795" i="31"/>
  <c r="K2796" i="31"/>
  <c r="K2797" i="31"/>
  <c r="K2798" i="31"/>
  <c r="K2799" i="31"/>
  <c r="K2800" i="31"/>
  <c r="K2801" i="31"/>
  <c r="K2802" i="31"/>
  <c r="K2803" i="31"/>
  <c r="K2804" i="31"/>
  <c r="K2805" i="31"/>
  <c r="K2806" i="31"/>
  <c r="K2807" i="31"/>
  <c r="K2808" i="31"/>
  <c r="K2809" i="31"/>
  <c r="K2810" i="31"/>
  <c r="K2811" i="31"/>
  <c r="K2812" i="31"/>
  <c r="K2813" i="31"/>
  <c r="K2814" i="31"/>
  <c r="K2815" i="31"/>
  <c r="K2816" i="31"/>
  <c r="K2817" i="31"/>
  <c r="K2818" i="31"/>
  <c r="K2819" i="31"/>
  <c r="K2820" i="31"/>
  <c r="K2821" i="31"/>
  <c r="K2822" i="31"/>
  <c r="K2823" i="31"/>
  <c r="K2824" i="31"/>
  <c r="K2825" i="31"/>
  <c r="K2826" i="31"/>
  <c r="K2827" i="31"/>
  <c r="K2828" i="31"/>
  <c r="K2829" i="31"/>
  <c r="K2830" i="31"/>
  <c r="K2831" i="31"/>
  <c r="K2832" i="31"/>
  <c r="K2833" i="31"/>
  <c r="K2834" i="31"/>
  <c r="K2835" i="31"/>
  <c r="K2836" i="31"/>
  <c r="K2837" i="31"/>
  <c r="K2838" i="31"/>
  <c r="K2839" i="31"/>
  <c r="K2840" i="31"/>
  <c r="K2841" i="31"/>
  <c r="K2842" i="31"/>
  <c r="K2843" i="31"/>
  <c r="K2844" i="31"/>
  <c r="K2845" i="31"/>
  <c r="K2846" i="31"/>
  <c r="K2847" i="31"/>
  <c r="K2848" i="31"/>
  <c r="K2849" i="31"/>
  <c r="K2850" i="31"/>
  <c r="K2851" i="31"/>
  <c r="K2852" i="31"/>
  <c r="K2853" i="31"/>
  <c r="K2854" i="31"/>
  <c r="K2855" i="31"/>
  <c r="K2856" i="31"/>
  <c r="K2857" i="31"/>
  <c r="K2858" i="31"/>
  <c r="K2859" i="31"/>
  <c r="K2860" i="31"/>
  <c r="K2861" i="31"/>
  <c r="K2862" i="31"/>
  <c r="K2863" i="31"/>
  <c r="K2864" i="31"/>
  <c r="K2865" i="31"/>
  <c r="K2866" i="31"/>
  <c r="K2867" i="31"/>
  <c r="K2868" i="31"/>
  <c r="K2869" i="31"/>
  <c r="K2870" i="31"/>
  <c r="K2871" i="31"/>
  <c r="K2872" i="31"/>
  <c r="K2873" i="31"/>
  <c r="K2874" i="31"/>
  <c r="K2875" i="31"/>
  <c r="K2876" i="31"/>
  <c r="K2877" i="31"/>
  <c r="K2878" i="31"/>
  <c r="K2879" i="31"/>
  <c r="K2880" i="31"/>
  <c r="K2881" i="31"/>
  <c r="K2882" i="31"/>
  <c r="K2883" i="31"/>
  <c r="K2884" i="31"/>
  <c r="K2885" i="31"/>
  <c r="K2886" i="31"/>
  <c r="K2887" i="31"/>
  <c r="K2888" i="31"/>
  <c r="K2889" i="31"/>
  <c r="K2890" i="31"/>
  <c r="K2891" i="31"/>
  <c r="K2892" i="31"/>
  <c r="K2893" i="31"/>
  <c r="K2894" i="31"/>
  <c r="K2895" i="31"/>
  <c r="K2896" i="31"/>
  <c r="K2897" i="31"/>
  <c r="K2898" i="31"/>
  <c r="K2899" i="31"/>
  <c r="K2900" i="31"/>
  <c r="K2901" i="31"/>
  <c r="K2902" i="31"/>
  <c r="K2903" i="31"/>
  <c r="K2904" i="31"/>
  <c r="K2905" i="31"/>
  <c r="K2906" i="31"/>
  <c r="K2907" i="31"/>
  <c r="K2908" i="31"/>
  <c r="K2909" i="31"/>
  <c r="K2910" i="31"/>
  <c r="K2911" i="31"/>
  <c r="K2912" i="31"/>
  <c r="K2913" i="31"/>
  <c r="K2914" i="31"/>
  <c r="K2915" i="31"/>
  <c r="K2916" i="31"/>
  <c r="K2917" i="31"/>
  <c r="K2918" i="31"/>
  <c r="K2919" i="31"/>
  <c r="K2920" i="31"/>
  <c r="K2921" i="31"/>
  <c r="K2922" i="31"/>
  <c r="K2923" i="31"/>
  <c r="K2924" i="31"/>
  <c r="K2925" i="31"/>
  <c r="K2926" i="31"/>
  <c r="K2927" i="31"/>
  <c r="K2928" i="31"/>
  <c r="K2929" i="31"/>
  <c r="K2930" i="31"/>
  <c r="K2931" i="31"/>
  <c r="K2932" i="31"/>
  <c r="K2933" i="31"/>
  <c r="K2934" i="31"/>
  <c r="K2935" i="31"/>
  <c r="K2936" i="31"/>
  <c r="K2937" i="31"/>
  <c r="K2938" i="31"/>
  <c r="K2939" i="31"/>
  <c r="K2940" i="31"/>
  <c r="K2941" i="31"/>
  <c r="K2942" i="31"/>
  <c r="K2943" i="31"/>
  <c r="K2944" i="31"/>
  <c r="K2945" i="31"/>
  <c r="K2946" i="31"/>
  <c r="K2947" i="31"/>
  <c r="K2948" i="31"/>
  <c r="K2949" i="31"/>
  <c r="K2950" i="31"/>
  <c r="K2951" i="31"/>
  <c r="K2952" i="31"/>
  <c r="K2953" i="31"/>
  <c r="K2954" i="31"/>
  <c r="K2955" i="31"/>
  <c r="K2956" i="31"/>
  <c r="K2957" i="31"/>
  <c r="K2958" i="31"/>
  <c r="K2959" i="31"/>
  <c r="K2960" i="31"/>
  <c r="K2961" i="31"/>
  <c r="K2962" i="31"/>
  <c r="K2963" i="31"/>
  <c r="K2964" i="31"/>
  <c r="K2965" i="31"/>
  <c r="K2966" i="31"/>
  <c r="K2967" i="31"/>
  <c r="K2968" i="31"/>
  <c r="K2969" i="31"/>
  <c r="K2970" i="31"/>
  <c r="K2971" i="31"/>
  <c r="K2972" i="31"/>
  <c r="K2973" i="31"/>
  <c r="K2974" i="31"/>
  <c r="K2975" i="31"/>
  <c r="K2976" i="31"/>
  <c r="K2977" i="31"/>
  <c r="K2978" i="31"/>
  <c r="K2979" i="31"/>
  <c r="K2980" i="31"/>
  <c r="K2981" i="31"/>
  <c r="K2982" i="31"/>
  <c r="K2983" i="31"/>
  <c r="K2984" i="31"/>
  <c r="K2985" i="31"/>
  <c r="K2986" i="31"/>
  <c r="K2987" i="31"/>
  <c r="K2988" i="31"/>
  <c r="K2989" i="31"/>
  <c r="K2990" i="31"/>
  <c r="K2991" i="31"/>
  <c r="K2992" i="31"/>
  <c r="K2993" i="31"/>
  <c r="K2994" i="31"/>
  <c r="K2995" i="31"/>
  <c r="K2996" i="31"/>
  <c r="K2997" i="31"/>
  <c r="K2998" i="31"/>
  <c r="K2999" i="31"/>
  <c r="K3000" i="31"/>
  <c r="K3001" i="31"/>
  <c r="K3002" i="31"/>
  <c r="K3003" i="31"/>
  <c r="K3004" i="31"/>
  <c r="K3005" i="31"/>
  <c r="K3006" i="31"/>
  <c r="K3007" i="31"/>
  <c r="K3008" i="31"/>
  <c r="K3009" i="31"/>
  <c r="K3010" i="31"/>
  <c r="K3011" i="31"/>
  <c r="K3012" i="31"/>
  <c r="K3013" i="31"/>
  <c r="K3014" i="31"/>
  <c r="K3015" i="31"/>
  <c r="K3016" i="31"/>
  <c r="K3017" i="31"/>
  <c r="K3018" i="31"/>
  <c r="K3019" i="31"/>
  <c r="K3020" i="31"/>
  <c r="K3021" i="31"/>
  <c r="K3022" i="31"/>
  <c r="K3023" i="31"/>
  <c r="K3024" i="31"/>
  <c r="K3025" i="31"/>
  <c r="K3026" i="31"/>
  <c r="K3027" i="31"/>
  <c r="K3028" i="31"/>
  <c r="K3029" i="31"/>
  <c r="K3030" i="31"/>
  <c r="K3031" i="31"/>
  <c r="K3032" i="31"/>
  <c r="K3033" i="31"/>
  <c r="K3034" i="31"/>
  <c r="K3035" i="31"/>
  <c r="K3036" i="31"/>
  <c r="K3037" i="31"/>
  <c r="K3038" i="31"/>
  <c r="K3039" i="31"/>
  <c r="K3040" i="31"/>
  <c r="K3041" i="31"/>
  <c r="K3042" i="31"/>
  <c r="K3043" i="31"/>
  <c r="K3044" i="31"/>
  <c r="K3045" i="31"/>
  <c r="K3046" i="31"/>
  <c r="K3047" i="31"/>
  <c r="K3048" i="31"/>
  <c r="K3049" i="31"/>
  <c r="K3050" i="31"/>
  <c r="K3051" i="31"/>
  <c r="K3052" i="31"/>
  <c r="K3053" i="31"/>
  <c r="K3054" i="31"/>
  <c r="K3055" i="31"/>
  <c r="K3056" i="31"/>
  <c r="K3057" i="31"/>
  <c r="K3058" i="31"/>
  <c r="K3059" i="31"/>
  <c r="K3060" i="31"/>
  <c r="K3061" i="31"/>
  <c r="K3062" i="31"/>
  <c r="K3063" i="31"/>
  <c r="K3064" i="31"/>
  <c r="K3065" i="31"/>
  <c r="K3066" i="31"/>
  <c r="K3067" i="31"/>
  <c r="K3068" i="31"/>
  <c r="K3069" i="31"/>
  <c r="K3070" i="31"/>
  <c r="K3071" i="31"/>
  <c r="K3072" i="31"/>
  <c r="K3073" i="31"/>
  <c r="K3074" i="31"/>
  <c r="K3075" i="31"/>
  <c r="K3076" i="31"/>
  <c r="K3077" i="31"/>
  <c r="K3078" i="31"/>
  <c r="K3079" i="31"/>
  <c r="K3080" i="31"/>
  <c r="K3081" i="31"/>
  <c r="K3082" i="31"/>
  <c r="K3083" i="31"/>
  <c r="K3084" i="31"/>
  <c r="K3085" i="31"/>
  <c r="K3086" i="31"/>
  <c r="K3087" i="31"/>
  <c r="K3088" i="31"/>
  <c r="K3089" i="31"/>
  <c r="K3090" i="31"/>
  <c r="K3091" i="31"/>
  <c r="K3092" i="31"/>
  <c r="K3093" i="31"/>
  <c r="K3094" i="31"/>
  <c r="K3095" i="31"/>
  <c r="K3096" i="31"/>
  <c r="K3097" i="31"/>
  <c r="K3098" i="31"/>
  <c r="K3099" i="31"/>
  <c r="K3100" i="31"/>
  <c r="K3101" i="31"/>
  <c r="K3102" i="31"/>
  <c r="K3103" i="31"/>
  <c r="K3104" i="31"/>
  <c r="K3105" i="31"/>
  <c r="K3106" i="31"/>
  <c r="K3107" i="31"/>
  <c r="K3108" i="31"/>
  <c r="K3109" i="31"/>
  <c r="K3110" i="31"/>
  <c r="K3111" i="31"/>
  <c r="K3112" i="31"/>
  <c r="K3113" i="31"/>
  <c r="K3114" i="31"/>
  <c r="K3115" i="31"/>
  <c r="K3116" i="31"/>
  <c r="K3117" i="31"/>
  <c r="K3118" i="31"/>
  <c r="K3119" i="31"/>
  <c r="K3120" i="31"/>
  <c r="K3121" i="31"/>
  <c r="K3122" i="31"/>
  <c r="K3123" i="31"/>
  <c r="K3124" i="31"/>
  <c r="K3125" i="31"/>
  <c r="K3126" i="31"/>
  <c r="K3127" i="31"/>
  <c r="K3128" i="31"/>
  <c r="K3129" i="31"/>
  <c r="K3130" i="31"/>
  <c r="K3131" i="31"/>
  <c r="K3132" i="31"/>
  <c r="K3133" i="31"/>
  <c r="K3134" i="31"/>
  <c r="K3135" i="31"/>
  <c r="K3136" i="31"/>
  <c r="K3137" i="31"/>
  <c r="K3138" i="31"/>
  <c r="K3139" i="31"/>
  <c r="K3140" i="31"/>
  <c r="K3141" i="31"/>
  <c r="K3142" i="31"/>
  <c r="K3143" i="31"/>
  <c r="K3144" i="31"/>
  <c r="K3145" i="31"/>
  <c r="K3146" i="31"/>
  <c r="K3147" i="31"/>
  <c r="K3148" i="31"/>
  <c r="K3149" i="31"/>
  <c r="K3150" i="31"/>
  <c r="K3151" i="31"/>
  <c r="K3152" i="31"/>
  <c r="K3153" i="31"/>
  <c r="K3154" i="31"/>
  <c r="K3155" i="31"/>
  <c r="K3156" i="31"/>
  <c r="K3157" i="31"/>
  <c r="K3158" i="31"/>
  <c r="K3159" i="31"/>
  <c r="K3160" i="31"/>
  <c r="K3161" i="31"/>
  <c r="K3162" i="31"/>
  <c r="K3163" i="31"/>
  <c r="K3164" i="31"/>
  <c r="K3165" i="31"/>
  <c r="K3166" i="31"/>
  <c r="K3167" i="31"/>
  <c r="K3168" i="31"/>
  <c r="K3169" i="31"/>
  <c r="K3170" i="31"/>
  <c r="K3171" i="31"/>
  <c r="K3172" i="31"/>
  <c r="K3173" i="31"/>
  <c r="K3174" i="31"/>
  <c r="K3175" i="31"/>
  <c r="K3176" i="31"/>
  <c r="K3177" i="31"/>
  <c r="K3178" i="31"/>
  <c r="K3179" i="31"/>
  <c r="K3180" i="31"/>
  <c r="K3181" i="31"/>
  <c r="K3182" i="31"/>
  <c r="K3183" i="31"/>
  <c r="K3184" i="31"/>
  <c r="K3185" i="31"/>
  <c r="K3186" i="31"/>
  <c r="K3187" i="31"/>
  <c r="K3188" i="31"/>
  <c r="K3189" i="31"/>
  <c r="K3190" i="31"/>
  <c r="K3191" i="31"/>
  <c r="K3192" i="31"/>
  <c r="K3193" i="31"/>
  <c r="K3194" i="31"/>
  <c r="K3195" i="31"/>
  <c r="K3196" i="31"/>
  <c r="K3197" i="31"/>
  <c r="K3198" i="31"/>
  <c r="K3199" i="31"/>
  <c r="K3200" i="31"/>
  <c r="K3201" i="31"/>
  <c r="K3202" i="31"/>
  <c r="K3203" i="31"/>
  <c r="K3204" i="31"/>
  <c r="K3205" i="31"/>
  <c r="K3206" i="31"/>
  <c r="K3207" i="31"/>
  <c r="K3208" i="31"/>
  <c r="K3209" i="31"/>
  <c r="K3210" i="31"/>
  <c r="K3211" i="31"/>
  <c r="K3212" i="31"/>
  <c r="K3213" i="31"/>
  <c r="K3214" i="31"/>
  <c r="K3215" i="31"/>
  <c r="K3216" i="31"/>
  <c r="K3217" i="31"/>
  <c r="K3218" i="31"/>
  <c r="K3219" i="31"/>
  <c r="K3220" i="31"/>
  <c r="K3221" i="31"/>
  <c r="K3222" i="31"/>
  <c r="K3223" i="31"/>
  <c r="K3224" i="31"/>
  <c r="K3225" i="31"/>
  <c r="K3226" i="31"/>
  <c r="K3227" i="31"/>
  <c r="K3228" i="31"/>
  <c r="K3229" i="31"/>
  <c r="K3230" i="31"/>
  <c r="K3231" i="31"/>
  <c r="K3232" i="31"/>
  <c r="K3233" i="31"/>
  <c r="K3234" i="31"/>
  <c r="K3235" i="31"/>
  <c r="K3236" i="31"/>
  <c r="K3237" i="31"/>
  <c r="K3238" i="31"/>
  <c r="K3239" i="31"/>
  <c r="K3240" i="31"/>
  <c r="K3241" i="31"/>
  <c r="K3242" i="31"/>
  <c r="K3243" i="31"/>
  <c r="K3244" i="31"/>
  <c r="K3245" i="31"/>
  <c r="K3246" i="31"/>
  <c r="K3247" i="31"/>
  <c r="K3248" i="31"/>
  <c r="K3249" i="31"/>
  <c r="K3250" i="31"/>
  <c r="K3251" i="31"/>
  <c r="K3252" i="31"/>
  <c r="K3253" i="31"/>
  <c r="K3254" i="31"/>
  <c r="K3255" i="31"/>
  <c r="K3256" i="31"/>
  <c r="K3257" i="31"/>
  <c r="K3258" i="31"/>
  <c r="K3259" i="31"/>
  <c r="K3260" i="31"/>
  <c r="K3261" i="31"/>
  <c r="K3262" i="31"/>
  <c r="K3263" i="31"/>
  <c r="K3264" i="31"/>
  <c r="K3265" i="31"/>
  <c r="K3266" i="31"/>
  <c r="K3267" i="31"/>
  <c r="K3268" i="31"/>
  <c r="K3269" i="31"/>
  <c r="K3270" i="31"/>
  <c r="K3271" i="31"/>
  <c r="K3272" i="31"/>
  <c r="K3273" i="31"/>
  <c r="K3274" i="31"/>
  <c r="K3275" i="31"/>
  <c r="K3276" i="31"/>
  <c r="K3277" i="31"/>
  <c r="K3278" i="31"/>
  <c r="K3279" i="31"/>
  <c r="K3280" i="31"/>
  <c r="K3281" i="31"/>
  <c r="K3282" i="31"/>
  <c r="K3283" i="31"/>
  <c r="K3284" i="31"/>
  <c r="K3285" i="31"/>
  <c r="K3286" i="31"/>
  <c r="K3287" i="31"/>
  <c r="K3288" i="31"/>
  <c r="K3289" i="31"/>
  <c r="K3290" i="31"/>
  <c r="K3291" i="31"/>
  <c r="K3292" i="31"/>
  <c r="K3293" i="31"/>
  <c r="K3294" i="31"/>
  <c r="K3295" i="31"/>
  <c r="K3296" i="31"/>
  <c r="K3297" i="31"/>
  <c r="K3298" i="31"/>
  <c r="K3299" i="31"/>
  <c r="K3300" i="31"/>
  <c r="K3301" i="31"/>
  <c r="K3302" i="31"/>
  <c r="K3303" i="31"/>
  <c r="K3304" i="31"/>
  <c r="K3305" i="31"/>
  <c r="K3306" i="31"/>
  <c r="K3307" i="31"/>
  <c r="K3308" i="31"/>
  <c r="K3309" i="31"/>
  <c r="K3310" i="31"/>
  <c r="K3311" i="31"/>
  <c r="K3312" i="31"/>
  <c r="K3313" i="31"/>
  <c r="K3314" i="31"/>
  <c r="K3315" i="31"/>
  <c r="K3316" i="31"/>
  <c r="K3317" i="31"/>
  <c r="K3318" i="31"/>
  <c r="K3319" i="31"/>
  <c r="K3320" i="31"/>
  <c r="K3321" i="31"/>
  <c r="K3322" i="31"/>
  <c r="K3323" i="31"/>
  <c r="K3324" i="31"/>
  <c r="K3325" i="31"/>
  <c r="K3326" i="31"/>
  <c r="K3327" i="31"/>
  <c r="K3328" i="31"/>
  <c r="K3329" i="31"/>
  <c r="K3330" i="31"/>
  <c r="K3331" i="31"/>
  <c r="K3332" i="31"/>
  <c r="K3333" i="31"/>
  <c r="K3334" i="31"/>
  <c r="K3335" i="31"/>
  <c r="K3336" i="31"/>
  <c r="K3337" i="31"/>
  <c r="K3338" i="31"/>
  <c r="K3339" i="31"/>
  <c r="K3340" i="31"/>
  <c r="K3341" i="31"/>
  <c r="K3342" i="31"/>
  <c r="K3343" i="31"/>
  <c r="K3344" i="31"/>
  <c r="K3345" i="31"/>
  <c r="K3346" i="31"/>
  <c r="K3347" i="31"/>
  <c r="K3348" i="31"/>
  <c r="K3349" i="31"/>
  <c r="K3350" i="31"/>
  <c r="K3351" i="31"/>
  <c r="K3352" i="31"/>
  <c r="K3353" i="31"/>
  <c r="K3354" i="31"/>
  <c r="K3355" i="31"/>
  <c r="K3356" i="31"/>
  <c r="K3357" i="31"/>
  <c r="K3358" i="31"/>
  <c r="K3359" i="31"/>
  <c r="K3360" i="31"/>
  <c r="K3361" i="31"/>
  <c r="K3362" i="31"/>
  <c r="K3363" i="31"/>
  <c r="K3364" i="31"/>
  <c r="K3365" i="31"/>
  <c r="K3366" i="31"/>
  <c r="K3367" i="31"/>
  <c r="K3368" i="31"/>
  <c r="K3369" i="31"/>
  <c r="K3370" i="31"/>
  <c r="K3371" i="31"/>
  <c r="K3372" i="31"/>
  <c r="K3373" i="31"/>
  <c r="K3374" i="31"/>
  <c r="K3375" i="31"/>
  <c r="K3376" i="31"/>
  <c r="K3377" i="31"/>
  <c r="K3378" i="31"/>
  <c r="K3379" i="31"/>
  <c r="K3380" i="31"/>
  <c r="K3381" i="31"/>
  <c r="K3382" i="31"/>
  <c r="K3383" i="31"/>
  <c r="K3384" i="31"/>
  <c r="K3385" i="31"/>
  <c r="K3386" i="31"/>
  <c r="K3387" i="31"/>
  <c r="K3388" i="31"/>
  <c r="K3389" i="31"/>
  <c r="K3390" i="31"/>
  <c r="K3391" i="31"/>
  <c r="K3392" i="31"/>
  <c r="K3393" i="31"/>
  <c r="K3394" i="31"/>
  <c r="K3395" i="31"/>
  <c r="K3396" i="31"/>
  <c r="K3397" i="31"/>
  <c r="K3398" i="31"/>
  <c r="K3399" i="31"/>
  <c r="K3400" i="31"/>
  <c r="K3401" i="31"/>
  <c r="K3402" i="31"/>
  <c r="K3403" i="31"/>
  <c r="K3404" i="31"/>
  <c r="K3405" i="31"/>
  <c r="K3406" i="31"/>
  <c r="K3407" i="31"/>
  <c r="K3408" i="31"/>
  <c r="K3409" i="31"/>
  <c r="K3410" i="31"/>
  <c r="K3411" i="31"/>
  <c r="K3412" i="31"/>
  <c r="K3413" i="31"/>
  <c r="K3414" i="31"/>
  <c r="K3415" i="31"/>
  <c r="K3416" i="31"/>
  <c r="K3417" i="31"/>
  <c r="K3418" i="31"/>
  <c r="K3419" i="31"/>
  <c r="K3420" i="31"/>
  <c r="K3421" i="31"/>
  <c r="K3422" i="31"/>
  <c r="K3423" i="31"/>
  <c r="K3424" i="31"/>
  <c r="K3425" i="31"/>
  <c r="K3426" i="31"/>
  <c r="K3427" i="31"/>
  <c r="K3428" i="31"/>
  <c r="K3429" i="31"/>
  <c r="K3430" i="31"/>
  <c r="K3431" i="31"/>
  <c r="K3432" i="31"/>
  <c r="K3433" i="31"/>
  <c r="K3434" i="31"/>
  <c r="K3435" i="31"/>
  <c r="K3436" i="31"/>
  <c r="K3437" i="31"/>
  <c r="K3438" i="31"/>
  <c r="K3439" i="31"/>
  <c r="K3440" i="31"/>
  <c r="K3441" i="31"/>
  <c r="K3442" i="31"/>
  <c r="K3443" i="31"/>
  <c r="K3444" i="31"/>
  <c r="K3445" i="31"/>
  <c r="K3446" i="31"/>
  <c r="K3447" i="31"/>
  <c r="K3448" i="31"/>
  <c r="K3449" i="31"/>
  <c r="K3450" i="31"/>
  <c r="K3451" i="31"/>
  <c r="K3452" i="31"/>
  <c r="K3453" i="31"/>
  <c r="K3454" i="31"/>
  <c r="K3455" i="31"/>
  <c r="K3456" i="31"/>
  <c r="K3457" i="31"/>
  <c r="K3458" i="31"/>
  <c r="K3459" i="31"/>
  <c r="K3460" i="31"/>
  <c r="K3461" i="31"/>
  <c r="K3462" i="31"/>
  <c r="K3463" i="31"/>
  <c r="K3464" i="31"/>
  <c r="K3465" i="31"/>
  <c r="K3466" i="31"/>
  <c r="K3467" i="31"/>
  <c r="K3468" i="31"/>
  <c r="K3469" i="31"/>
  <c r="K3470" i="31"/>
  <c r="K3471" i="31"/>
  <c r="K3472" i="31"/>
  <c r="K3473" i="31"/>
  <c r="K3474" i="31"/>
  <c r="K3475" i="31"/>
  <c r="K3476" i="31"/>
  <c r="K3477" i="31"/>
  <c r="K3478" i="31"/>
  <c r="K3479" i="31"/>
  <c r="K3480" i="31"/>
  <c r="K3481" i="31"/>
  <c r="K3482" i="31"/>
  <c r="K3483" i="31"/>
  <c r="K3484" i="31"/>
  <c r="K3485" i="31"/>
  <c r="K3486" i="31"/>
  <c r="K3487" i="31"/>
  <c r="K3488" i="31"/>
  <c r="K3489" i="31"/>
  <c r="K3490" i="31"/>
  <c r="K3491" i="31"/>
  <c r="K3492" i="31"/>
  <c r="K3493" i="31"/>
  <c r="K3494" i="31"/>
  <c r="K3495" i="31"/>
  <c r="K3496" i="31"/>
  <c r="K3497" i="31"/>
  <c r="K3498" i="31"/>
  <c r="K3499" i="31"/>
  <c r="K3500" i="31"/>
  <c r="K3501" i="31"/>
  <c r="K3502" i="31"/>
  <c r="K3503" i="31"/>
  <c r="K3504" i="31"/>
  <c r="K3505" i="31"/>
  <c r="K3506" i="31"/>
  <c r="K3507" i="31"/>
  <c r="K3508" i="31"/>
  <c r="K3509" i="31"/>
  <c r="K3510" i="31"/>
  <c r="K3511" i="31"/>
  <c r="K3512" i="31"/>
  <c r="K3513" i="31"/>
  <c r="K3514" i="31"/>
  <c r="K3515" i="31"/>
  <c r="K3516" i="31"/>
  <c r="K3517" i="31"/>
  <c r="K3518" i="31"/>
  <c r="K3519" i="31"/>
  <c r="K3520" i="31"/>
  <c r="K3521" i="31"/>
  <c r="K3522" i="31"/>
  <c r="K3523" i="31"/>
  <c r="K3524" i="31"/>
  <c r="K3525" i="31"/>
  <c r="K3526" i="31"/>
  <c r="K3527" i="31"/>
  <c r="K3528" i="31"/>
  <c r="K3529" i="31"/>
  <c r="K3530" i="31"/>
  <c r="K3531" i="31"/>
  <c r="K3532" i="31"/>
  <c r="K3533" i="31"/>
  <c r="K3534" i="31"/>
  <c r="K3535" i="31"/>
  <c r="K3536" i="31"/>
  <c r="K3537" i="31"/>
  <c r="K3538" i="31"/>
  <c r="K3539" i="31"/>
  <c r="K3540" i="31"/>
  <c r="K3541" i="31"/>
  <c r="K3542" i="31"/>
  <c r="K3543" i="31"/>
  <c r="K3544" i="31"/>
  <c r="K3545" i="31"/>
  <c r="K3546" i="31"/>
  <c r="K3547" i="31"/>
  <c r="K3548" i="31"/>
  <c r="K3549" i="31"/>
  <c r="K3550" i="31"/>
  <c r="K3551" i="31"/>
  <c r="K3552" i="31"/>
  <c r="K3553" i="31"/>
  <c r="K3554" i="31"/>
  <c r="K3555" i="31"/>
  <c r="K3556" i="31"/>
  <c r="K3557" i="31"/>
  <c r="K3558" i="31"/>
  <c r="K3559" i="31"/>
  <c r="K3560" i="31"/>
  <c r="K3561" i="31"/>
  <c r="K3562" i="31"/>
  <c r="K3563" i="31"/>
  <c r="K3564" i="31"/>
  <c r="K3565" i="31"/>
  <c r="K3566" i="31"/>
  <c r="K3567" i="31"/>
  <c r="K3568" i="31"/>
  <c r="K3569" i="31"/>
  <c r="K3570" i="31"/>
  <c r="K3571" i="31"/>
  <c r="K3572" i="31"/>
  <c r="K3573" i="31"/>
  <c r="K3574" i="31"/>
  <c r="K3575" i="31"/>
  <c r="K3576" i="31"/>
  <c r="K3577" i="31"/>
  <c r="K3578" i="31"/>
  <c r="K3579" i="31"/>
  <c r="K3580" i="31"/>
  <c r="K3581" i="31"/>
  <c r="K3582" i="31"/>
  <c r="K3583" i="31"/>
  <c r="K3584" i="31"/>
  <c r="K3585" i="31"/>
  <c r="K3586" i="31"/>
  <c r="K3587" i="31"/>
  <c r="K3588" i="31"/>
  <c r="K3589" i="31"/>
  <c r="K3590" i="31"/>
  <c r="K3591" i="31"/>
  <c r="K3592" i="31"/>
  <c r="K3593" i="31"/>
  <c r="K3594" i="31"/>
  <c r="K3595" i="31"/>
  <c r="K3596" i="31"/>
  <c r="K3597" i="31"/>
  <c r="K3598" i="31"/>
  <c r="K3599" i="31"/>
  <c r="K3600" i="31"/>
  <c r="K3601" i="31"/>
  <c r="K3602" i="31"/>
  <c r="K3603" i="31"/>
  <c r="K3604" i="31"/>
  <c r="K3605" i="31"/>
  <c r="K3606" i="31"/>
  <c r="K3607" i="31"/>
  <c r="K3608" i="31"/>
  <c r="K3609" i="31"/>
  <c r="K3610" i="31"/>
  <c r="K3611" i="31"/>
  <c r="K3612" i="31"/>
  <c r="K3613" i="31"/>
  <c r="K3614" i="31"/>
  <c r="K3615" i="31"/>
  <c r="K3616" i="31"/>
  <c r="K3617" i="31"/>
  <c r="K3618" i="31"/>
  <c r="K3619" i="31"/>
  <c r="K3620" i="31"/>
  <c r="K3621" i="31"/>
  <c r="K3622" i="31"/>
  <c r="K3623" i="31"/>
  <c r="K3624" i="31"/>
  <c r="K3625" i="31"/>
  <c r="K3626" i="31"/>
  <c r="K3627" i="31"/>
  <c r="K3628" i="31"/>
  <c r="K3629" i="31"/>
  <c r="K3630" i="31"/>
  <c r="K3631" i="31"/>
  <c r="K3632" i="31"/>
  <c r="K3633" i="31"/>
  <c r="K3634" i="31"/>
  <c r="K3635" i="31"/>
  <c r="K3636" i="31"/>
  <c r="K3637" i="31"/>
  <c r="K3638" i="31"/>
  <c r="K3639" i="31"/>
  <c r="K3640" i="31"/>
  <c r="K3641" i="31"/>
  <c r="K3642" i="31"/>
  <c r="K3643" i="31"/>
  <c r="K3644" i="31"/>
  <c r="K3645" i="31"/>
  <c r="K3646" i="31"/>
  <c r="K3647" i="31"/>
  <c r="K3648" i="31"/>
  <c r="K3649" i="31"/>
  <c r="K3650" i="31"/>
  <c r="K3651" i="31"/>
  <c r="K3652" i="31"/>
  <c r="K3653" i="31"/>
  <c r="K3654" i="31"/>
  <c r="K3655" i="31"/>
  <c r="K3656" i="31"/>
  <c r="K3657" i="31"/>
  <c r="K3658" i="31"/>
  <c r="K3659" i="31"/>
  <c r="K3660" i="31"/>
  <c r="K3661" i="31"/>
  <c r="K3662" i="31"/>
  <c r="K3663" i="31"/>
  <c r="K3664" i="31"/>
  <c r="K3665" i="31"/>
  <c r="K3666" i="31"/>
  <c r="K3667" i="31"/>
  <c r="K3668" i="31"/>
  <c r="K3669" i="31"/>
  <c r="K3670" i="31"/>
  <c r="K3671" i="31"/>
  <c r="K3672" i="31"/>
  <c r="K3673" i="31"/>
  <c r="K3674" i="31"/>
  <c r="K3675" i="31"/>
  <c r="K3676" i="31"/>
  <c r="K3677" i="31"/>
  <c r="K3678" i="31"/>
  <c r="K3679" i="31"/>
  <c r="K3680" i="31"/>
  <c r="K3681" i="31"/>
  <c r="K3682" i="31"/>
  <c r="K3683" i="31"/>
  <c r="K3684" i="31"/>
  <c r="K3685" i="31"/>
  <c r="K3686" i="31"/>
  <c r="K3687" i="31"/>
  <c r="K3688" i="31"/>
  <c r="K3689" i="31"/>
  <c r="K3690" i="31"/>
  <c r="K3691" i="31"/>
  <c r="K3692" i="31"/>
  <c r="K3693" i="31"/>
  <c r="K3694" i="31"/>
  <c r="K3695" i="31"/>
  <c r="K3696" i="31"/>
  <c r="K3697" i="31"/>
  <c r="K3698" i="31"/>
  <c r="K3699" i="31"/>
  <c r="K3700" i="31"/>
  <c r="K3701" i="31"/>
  <c r="K3702" i="31"/>
  <c r="K3703" i="31"/>
  <c r="K3704" i="31"/>
  <c r="K3705" i="31"/>
  <c r="K3706" i="31"/>
  <c r="K3707" i="31"/>
  <c r="K3708" i="31"/>
  <c r="K3709" i="31"/>
  <c r="K3710" i="31"/>
  <c r="K3711" i="31"/>
  <c r="K3712" i="31"/>
  <c r="K3713" i="31"/>
  <c r="K3714" i="31"/>
  <c r="K3715" i="31"/>
  <c r="K3716" i="31"/>
  <c r="K3717" i="31"/>
  <c r="K3718" i="31"/>
  <c r="K3719" i="31"/>
  <c r="K3720" i="31"/>
  <c r="K3721" i="31"/>
  <c r="K3722" i="31"/>
  <c r="K3723" i="31"/>
  <c r="K3724" i="31"/>
  <c r="K3725" i="31"/>
  <c r="K3726" i="31"/>
  <c r="K3727" i="31"/>
  <c r="K3728" i="31"/>
  <c r="K3729" i="31"/>
  <c r="K3730" i="31"/>
  <c r="K3731" i="31"/>
  <c r="K3732" i="31"/>
  <c r="K3733" i="31"/>
  <c r="K3734" i="31"/>
  <c r="K3735" i="31"/>
  <c r="K3736" i="31"/>
  <c r="K3737" i="31"/>
  <c r="K3738" i="31"/>
  <c r="K3739" i="31"/>
  <c r="K3740" i="31"/>
  <c r="K3741" i="31"/>
  <c r="K3742" i="31"/>
  <c r="K3743" i="31"/>
  <c r="K3744" i="31"/>
  <c r="K3745" i="31"/>
  <c r="K3746" i="31"/>
  <c r="K3747" i="31"/>
  <c r="K3748" i="31"/>
  <c r="K3749" i="31"/>
  <c r="K3750" i="31"/>
  <c r="K3751" i="31"/>
  <c r="K3752" i="31"/>
  <c r="K3753" i="31"/>
  <c r="K3754" i="31"/>
  <c r="K3755" i="31"/>
  <c r="K3756" i="31"/>
  <c r="K3757" i="31"/>
  <c r="K3758" i="31"/>
  <c r="K3759" i="31"/>
  <c r="K3760" i="31"/>
  <c r="K3761" i="31"/>
  <c r="K3762" i="31"/>
  <c r="K3763" i="31"/>
  <c r="K3764" i="31"/>
  <c r="K3765" i="31"/>
  <c r="K3766" i="31"/>
  <c r="K3767" i="31"/>
  <c r="K3768" i="31"/>
  <c r="K3769" i="31"/>
  <c r="K3770" i="31"/>
  <c r="K3771" i="31"/>
  <c r="K3772" i="31"/>
  <c r="K3773" i="31"/>
  <c r="K3774" i="31"/>
  <c r="K3775" i="31"/>
  <c r="K3776" i="31"/>
  <c r="K3777" i="31"/>
  <c r="K3778" i="31"/>
  <c r="K3779" i="31"/>
  <c r="K3780" i="31"/>
  <c r="K3781" i="31"/>
  <c r="K3782" i="31"/>
  <c r="K3783" i="31"/>
  <c r="K3784" i="31"/>
  <c r="K3785" i="31"/>
  <c r="K3786" i="31"/>
  <c r="K3787" i="31"/>
  <c r="K3788" i="31"/>
  <c r="K3789" i="31"/>
  <c r="K3790" i="31"/>
  <c r="K3791" i="31"/>
  <c r="K3792" i="31"/>
  <c r="K3793" i="31"/>
  <c r="K3794" i="31"/>
  <c r="K3795" i="31"/>
  <c r="K3796" i="31"/>
  <c r="K3797" i="31"/>
  <c r="K3798" i="31"/>
  <c r="K3799" i="31"/>
  <c r="K3800" i="31"/>
  <c r="K3801" i="31"/>
  <c r="K3802" i="31"/>
  <c r="K3803" i="31"/>
  <c r="K3804" i="31"/>
  <c r="K3805" i="31"/>
  <c r="K3806" i="31"/>
  <c r="K3807" i="31"/>
  <c r="K3808" i="31"/>
  <c r="K3809" i="31"/>
  <c r="K3810" i="31"/>
  <c r="K3811" i="31"/>
  <c r="K3812" i="31"/>
  <c r="K3813" i="31"/>
  <c r="K3814" i="31"/>
  <c r="K3815" i="31"/>
  <c r="K3816" i="31"/>
  <c r="K3817" i="31"/>
  <c r="K3818" i="31"/>
  <c r="K3819" i="31"/>
  <c r="K3820" i="31"/>
  <c r="K3821" i="31"/>
  <c r="K3822" i="31"/>
  <c r="K3823" i="31"/>
  <c r="K3824" i="31"/>
  <c r="K3825" i="31"/>
  <c r="K3826" i="31"/>
  <c r="K3827" i="31"/>
  <c r="K3828" i="31"/>
  <c r="K3829" i="31"/>
  <c r="K3830" i="31"/>
  <c r="K3831" i="31"/>
  <c r="K3832" i="31"/>
  <c r="K3833" i="31"/>
  <c r="K3834" i="31"/>
  <c r="K3835" i="31"/>
  <c r="K3836" i="31"/>
  <c r="K3837" i="31"/>
  <c r="K3838" i="31"/>
  <c r="K3839" i="31"/>
  <c r="K3840" i="31"/>
  <c r="K3841" i="31"/>
  <c r="K3842" i="31"/>
  <c r="K3843" i="31"/>
  <c r="K3844" i="31"/>
  <c r="K3845" i="31"/>
  <c r="K3846" i="31"/>
  <c r="K3847" i="31"/>
  <c r="K3848" i="31"/>
  <c r="K3849" i="31"/>
  <c r="K3850" i="31"/>
  <c r="K3851" i="31"/>
  <c r="K3852" i="31"/>
  <c r="K3853" i="31"/>
  <c r="K3854" i="31"/>
  <c r="K3855" i="31"/>
  <c r="K3856" i="31"/>
  <c r="K3857" i="31"/>
  <c r="K3858" i="31"/>
  <c r="K3859" i="31"/>
  <c r="K3860" i="31"/>
  <c r="K3861" i="31"/>
  <c r="K3862" i="31"/>
  <c r="K3863" i="31"/>
  <c r="K3864" i="31"/>
  <c r="K3865" i="31"/>
  <c r="K3866" i="31"/>
  <c r="K3867" i="31"/>
  <c r="K3868" i="31"/>
  <c r="K3869" i="31"/>
  <c r="K3870" i="31"/>
  <c r="K3871" i="31"/>
  <c r="K3872" i="31"/>
  <c r="K3873" i="31"/>
  <c r="K3874" i="31"/>
  <c r="K3875" i="31"/>
  <c r="K3876" i="31"/>
  <c r="K3877" i="31"/>
  <c r="K3878" i="31"/>
  <c r="K3879" i="31"/>
  <c r="K3880" i="31"/>
  <c r="K3881" i="31"/>
  <c r="K3882" i="31"/>
  <c r="K3883" i="31"/>
  <c r="K3884" i="31"/>
  <c r="K3885" i="31"/>
  <c r="K3886" i="31"/>
  <c r="K3887" i="31"/>
  <c r="K3888" i="31"/>
  <c r="K3889" i="31"/>
  <c r="K3890" i="31"/>
  <c r="K3891" i="31"/>
  <c r="K3892" i="31"/>
  <c r="K3893" i="31"/>
  <c r="K3894" i="31"/>
  <c r="K3895" i="31"/>
  <c r="K3896" i="31"/>
  <c r="K3897" i="31"/>
  <c r="K3898" i="31"/>
  <c r="K3899" i="31"/>
  <c r="K3900" i="31"/>
  <c r="K3901" i="31"/>
  <c r="K3902" i="31"/>
  <c r="K3903" i="31"/>
  <c r="K3904" i="31"/>
  <c r="K3905" i="31"/>
  <c r="K3906" i="31"/>
  <c r="K3907" i="31"/>
  <c r="K3908" i="31"/>
  <c r="K3909" i="31"/>
  <c r="K3910" i="31"/>
  <c r="K3911" i="31"/>
  <c r="K3912" i="31"/>
  <c r="K3913" i="31"/>
  <c r="K3914" i="31"/>
  <c r="K3915" i="31"/>
  <c r="K3916" i="31"/>
  <c r="K3917" i="31"/>
  <c r="K3918" i="31"/>
  <c r="K3919" i="31"/>
  <c r="K3920" i="31"/>
  <c r="K3921" i="31"/>
  <c r="K3922" i="31"/>
  <c r="K3923" i="31"/>
  <c r="K3924" i="31"/>
  <c r="K3925" i="31"/>
  <c r="K3926" i="31"/>
  <c r="K3927" i="31"/>
  <c r="K3928" i="31"/>
  <c r="K3929" i="31"/>
  <c r="K3930" i="31"/>
  <c r="K3931" i="31"/>
  <c r="K3932" i="31"/>
  <c r="K3933" i="31"/>
  <c r="K3934" i="31"/>
  <c r="K3935" i="31"/>
  <c r="K3936" i="31"/>
  <c r="K3937" i="31"/>
  <c r="K3938" i="31"/>
  <c r="K3939" i="31"/>
  <c r="K3940" i="31"/>
  <c r="K3941" i="31"/>
  <c r="K3942" i="31"/>
  <c r="K3943" i="31"/>
  <c r="K3944" i="31"/>
  <c r="K3945" i="31"/>
  <c r="K3946" i="31"/>
  <c r="K3947" i="31"/>
  <c r="K3948" i="31"/>
  <c r="K3949" i="31"/>
  <c r="K3950" i="31"/>
  <c r="K3951" i="31"/>
  <c r="K3952" i="31"/>
  <c r="K3953" i="31"/>
  <c r="K3954" i="31"/>
  <c r="K3955" i="31"/>
  <c r="K3956" i="31"/>
  <c r="K3957" i="31"/>
  <c r="K3958" i="31"/>
  <c r="K3959" i="31"/>
  <c r="K3960" i="31"/>
  <c r="K3961" i="31"/>
  <c r="K3962" i="31"/>
  <c r="K3963" i="31"/>
  <c r="K3964" i="31"/>
  <c r="K3965" i="31"/>
  <c r="K3966" i="31"/>
  <c r="K3967" i="31"/>
  <c r="K3968" i="31"/>
  <c r="K3969" i="31"/>
  <c r="K3970" i="31"/>
  <c r="K3971" i="31"/>
  <c r="K3972" i="31"/>
  <c r="K3973" i="31"/>
  <c r="K3974" i="31"/>
  <c r="K3975" i="31"/>
  <c r="K3976" i="31"/>
  <c r="K3977" i="31"/>
  <c r="K3978" i="31"/>
  <c r="K3979" i="31"/>
  <c r="K3980" i="31"/>
  <c r="K3981" i="31"/>
  <c r="K3982" i="31"/>
  <c r="K3983" i="31"/>
  <c r="K3984" i="31"/>
  <c r="K3985" i="31"/>
  <c r="K3986" i="31"/>
  <c r="K3987" i="31"/>
  <c r="K3988" i="31"/>
  <c r="K3989" i="31"/>
  <c r="K3990" i="31"/>
  <c r="K3991" i="31"/>
  <c r="K3992" i="31"/>
  <c r="K3993" i="31"/>
  <c r="K3994" i="31"/>
  <c r="K3995" i="31"/>
  <c r="K3996" i="31"/>
  <c r="K3997" i="31"/>
  <c r="K3998" i="31"/>
  <c r="K3999" i="31"/>
  <c r="K4000" i="31"/>
  <c r="K4001" i="31"/>
  <c r="K4002" i="31"/>
  <c r="K4003" i="31"/>
  <c r="K4004" i="31"/>
  <c r="K4005" i="31"/>
  <c r="K4006" i="31"/>
  <c r="K4007" i="31"/>
  <c r="K4008" i="31"/>
  <c r="K4009" i="31"/>
  <c r="K4010" i="31"/>
  <c r="K4011" i="31"/>
  <c r="K4012" i="31"/>
  <c r="K4013" i="31"/>
  <c r="K4014" i="31"/>
  <c r="K4015" i="31"/>
  <c r="K4016" i="31"/>
  <c r="K4017" i="31"/>
  <c r="K4018" i="31"/>
  <c r="K4019" i="31"/>
  <c r="K4020" i="31"/>
  <c r="K4021" i="31"/>
  <c r="K4022" i="31"/>
  <c r="K4023" i="31"/>
  <c r="K4024" i="31"/>
  <c r="K4025" i="31"/>
  <c r="K4026" i="31"/>
  <c r="K4027" i="31"/>
  <c r="K4028" i="31"/>
  <c r="K4029" i="31"/>
  <c r="K4030" i="31"/>
  <c r="K4031" i="31"/>
  <c r="K4032" i="31"/>
  <c r="K4033" i="31"/>
  <c r="K4034" i="31"/>
  <c r="K4035" i="31"/>
  <c r="K4036" i="31"/>
  <c r="K4037" i="31"/>
  <c r="K4038" i="31"/>
  <c r="K4039" i="31"/>
  <c r="K4040" i="31"/>
  <c r="K4041" i="31"/>
  <c r="K4042" i="31"/>
  <c r="K4043" i="31"/>
  <c r="K4044" i="31"/>
  <c r="K4045" i="31"/>
  <c r="K4046" i="31"/>
  <c r="K4047" i="31"/>
  <c r="K4048" i="31"/>
  <c r="K4049" i="31"/>
  <c r="K4050" i="31"/>
  <c r="K4051" i="31"/>
  <c r="K4052" i="31"/>
  <c r="K4053" i="31"/>
  <c r="K4054" i="31"/>
  <c r="K4055" i="31"/>
  <c r="K4056" i="31"/>
  <c r="K4057" i="31"/>
  <c r="K4058" i="31"/>
  <c r="K4059" i="31"/>
  <c r="K4060" i="31"/>
  <c r="K4061" i="31"/>
  <c r="K4062" i="31"/>
  <c r="K4063" i="31"/>
  <c r="K4064" i="31"/>
  <c r="K4065" i="31"/>
  <c r="K4066" i="31"/>
  <c r="K4067" i="31"/>
  <c r="K4068" i="31"/>
  <c r="K4069" i="31"/>
  <c r="K4070" i="31"/>
  <c r="K4071" i="31"/>
  <c r="K4072" i="31"/>
  <c r="K4073" i="31"/>
  <c r="K4074" i="31"/>
  <c r="K4075" i="31"/>
  <c r="K4076" i="31"/>
  <c r="K4077" i="31"/>
  <c r="K4078" i="31"/>
  <c r="K4079" i="31"/>
  <c r="K4080" i="31"/>
  <c r="K4081" i="31"/>
  <c r="K4082" i="31"/>
  <c r="K4083" i="31"/>
  <c r="K4084" i="31"/>
  <c r="K4085" i="31"/>
  <c r="K4086" i="31"/>
  <c r="K4087" i="31"/>
  <c r="K4088" i="31"/>
  <c r="K4089" i="31"/>
  <c r="K4090" i="31"/>
  <c r="K4091" i="31"/>
  <c r="K4092" i="31"/>
  <c r="K4093" i="31"/>
  <c r="K4094" i="31"/>
  <c r="K4095" i="31"/>
  <c r="K4096" i="31"/>
  <c r="K4097" i="31"/>
  <c r="K4098" i="31"/>
  <c r="K4099" i="31"/>
  <c r="K4100" i="31"/>
  <c r="K4101" i="31"/>
  <c r="K4102" i="31"/>
  <c r="K4103" i="31"/>
  <c r="K4104" i="31"/>
  <c r="K4105" i="31"/>
  <c r="K4106" i="31"/>
  <c r="K4107" i="31"/>
  <c r="K4108" i="31"/>
  <c r="K4109" i="31"/>
  <c r="K4110" i="31"/>
  <c r="K4111" i="31"/>
  <c r="K4112" i="31"/>
  <c r="K4113" i="31"/>
  <c r="K4114" i="31"/>
  <c r="K4115" i="31"/>
  <c r="K4116" i="31"/>
  <c r="K4117" i="31"/>
  <c r="K4118" i="31"/>
  <c r="K4119" i="31"/>
  <c r="K4120" i="31"/>
  <c r="K4121" i="31"/>
  <c r="K4122" i="31"/>
  <c r="K4123" i="31"/>
  <c r="K4124" i="31"/>
  <c r="K4125" i="31"/>
  <c r="K4126" i="31"/>
  <c r="K4127" i="31"/>
  <c r="K4128" i="31"/>
  <c r="K4129" i="31"/>
  <c r="K4130" i="31"/>
  <c r="K4131" i="31"/>
  <c r="K4132" i="31"/>
  <c r="K4133" i="31"/>
  <c r="K4134" i="31"/>
  <c r="K4135" i="31"/>
  <c r="K4136" i="31"/>
  <c r="K4137" i="31"/>
  <c r="K4138" i="31"/>
  <c r="K4139" i="31"/>
  <c r="K4140" i="31"/>
  <c r="K4141" i="31"/>
  <c r="K4142" i="31"/>
  <c r="K4143" i="31"/>
  <c r="K4144" i="31"/>
  <c r="K4145" i="31"/>
  <c r="K4146" i="31"/>
  <c r="K4147" i="31"/>
  <c r="K4148" i="31"/>
  <c r="K4149" i="31"/>
  <c r="K4150" i="31"/>
  <c r="K4151" i="31"/>
  <c r="K4152" i="31"/>
  <c r="K4153" i="31"/>
  <c r="K4154" i="31"/>
  <c r="K4155" i="31"/>
  <c r="K4156" i="31"/>
  <c r="K4157" i="31"/>
  <c r="K4158" i="31"/>
  <c r="K4159" i="31"/>
  <c r="K4160" i="31"/>
  <c r="K4161" i="31"/>
  <c r="K4162" i="31"/>
  <c r="K4163" i="31"/>
  <c r="K4164" i="31"/>
  <c r="K4165" i="31"/>
  <c r="K4166" i="31"/>
  <c r="K4167" i="31"/>
  <c r="K4168" i="31"/>
  <c r="K4169" i="31"/>
  <c r="K4170" i="31"/>
  <c r="K4171" i="31"/>
  <c r="K4172" i="31"/>
  <c r="K4173" i="31"/>
  <c r="K4174" i="31"/>
  <c r="K4175" i="31"/>
  <c r="K4176" i="31"/>
  <c r="K4177" i="31"/>
  <c r="K4178" i="31"/>
  <c r="K4179" i="31"/>
  <c r="K4180" i="31"/>
  <c r="K4181" i="31"/>
  <c r="K4182" i="31"/>
  <c r="K4183" i="31"/>
  <c r="K4184" i="31"/>
  <c r="K4185" i="31"/>
  <c r="K4186" i="31"/>
  <c r="K4187" i="31"/>
  <c r="K4188" i="31"/>
  <c r="K4189" i="31"/>
  <c r="K4190" i="31"/>
  <c r="K4191" i="31"/>
  <c r="K4192" i="31"/>
  <c r="K4193" i="31"/>
  <c r="K4194" i="31"/>
  <c r="K4195" i="31"/>
  <c r="K4196" i="31"/>
  <c r="K4197" i="31"/>
  <c r="K4198" i="31"/>
  <c r="K4199" i="31"/>
  <c r="K4200" i="31"/>
  <c r="K4201" i="31"/>
  <c r="K4202" i="31"/>
  <c r="K4203" i="31"/>
  <c r="K4204" i="31"/>
  <c r="K4205" i="31"/>
  <c r="K4206" i="31"/>
  <c r="K4207" i="31"/>
  <c r="K4208" i="31"/>
  <c r="K4209" i="31"/>
  <c r="K4210" i="31"/>
  <c r="K4211" i="31"/>
  <c r="K4212" i="31"/>
  <c r="K4213" i="31"/>
  <c r="K4214" i="31"/>
  <c r="K4215" i="31"/>
  <c r="K4216" i="31"/>
  <c r="K4217" i="31"/>
  <c r="K4218" i="31"/>
  <c r="K4219" i="31"/>
  <c r="K4220" i="31"/>
  <c r="K4221" i="31"/>
  <c r="K4222" i="31"/>
  <c r="K4223" i="31"/>
  <c r="K4224" i="31"/>
  <c r="K4225" i="31"/>
  <c r="K4226" i="31"/>
  <c r="K4227" i="31"/>
  <c r="K4228" i="31"/>
  <c r="K4229" i="31"/>
  <c r="K4230" i="31"/>
  <c r="K4231" i="31"/>
  <c r="K4232" i="31"/>
  <c r="K4233" i="31"/>
  <c r="K4234" i="31"/>
  <c r="K4235" i="31"/>
  <c r="K4236" i="31"/>
  <c r="K4237" i="31"/>
  <c r="K4238" i="31"/>
  <c r="K4239" i="31"/>
  <c r="K4240" i="31"/>
  <c r="K4241" i="31"/>
  <c r="K4242" i="31"/>
  <c r="K4243" i="31"/>
  <c r="K4244" i="31"/>
  <c r="K4245" i="31"/>
  <c r="K4246" i="31"/>
  <c r="K4247" i="31"/>
  <c r="K4248" i="31"/>
  <c r="K4249" i="31"/>
  <c r="K4250" i="31"/>
  <c r="K4251" i="31"/>
  <c r="K4252" i="31"/>
  <c r="K4253" i="31"/>
  <c r="K4254" i="31"/>
  <c r="K4255" i="31"/>
  <c r="K4256" i="31"/>
  <c r="K4257" i="31"/>
  <c r="K4258" i="31"/>
  <c r="K4259" i="31"/>
  <c r="K4260" i="31"/>
  <c r="K4261" i="31"/>
  <c r="K4262" i="31"/>
  <c r="K4263" i="31"/>
  <c r="K4264" i="31"/>
  <c r="K4265" i="31"/>
  <c r="K4266" i="31"/>
  <c r="K4267" i="31"/>
  <c r="K4268" i="31"/>
  <c r="K4269" i="31"/>
  <c r="K4270" i="31"/>
  <c r="K4271" i="31"/>
  <c r="K4272" i="31"/>
  <c r="K4273" i="31"/>
  <c r="K4274" i="31"/>
  <c r="K4275" i="31"/>
  <c r="K4276" i="31"/>
  <c r="K4277" i="31"/>
  <c r="K4278" i="31"/>
  <c r="K4279" i="31"/>
  <c r="K4280" i="31"/>
  <c r="K4281" i="31"/>
  <c r="K4282" i="31"/>
  <c r="K4283" i="31"/>
  <c r="K4284" i="31"/>
  <c r="K4285" i="31"/>
  <c r="K4286" i="31"/>
  <c r="K4287" i="31"/>
  <c r="K4288" i="31"/>
  <c r="K4289" i="31"/>
  <c r="K4290" i="31"/>
  <c r="K4291" i="31"/>
  <c r="K4292" i="31"/>
  <c r="K4293" i="31"/>
  <c r="K4294" i="31"/>
  <c r="K4295" i="31"/>
  <c r="K4296" i="31"/>
  <c r="K4297" i="31"/>
  <c r="K4298" i="31"/>
  <c r="K4299" i="31"/>
  <c r="K4300" i="31"/>
  <c r="K4301" i="31"/>
  <c r="K4302" i="31"/>
  <c r="K4303" i="31"/>
  <c r="K4304" i="31"/>
  <c r="K4305" i="31"/>
  <c r="K4306" i="31"/>
  <c r="K4307" i="31"/>
  <c r="K4308" i="31"/>
  <c r="K4309" i="31"/>
  <c r="K4310" i="31"/>
  <c r="K4311" i="31"/>
  <c r="K4312" i="31"/>
  <c r="K4313" i="31"/>
  <c r="K4314" i="31"/>
  <c r="K4315" i="31"/>
  <c r="K4316" i="31"/>
  <c r="K4317" i="31"/>
  <c r="K4318" i="31"/>
  <c r="K4319" i="31"/>
  <c r="K4320" i="31"/>
  <c r="K4321" i="31"/>
  <c r="K4322" i="31"/>
  <c r="K4323" i="31"/>
  <c r="K4324" i="31"/>
  <c r="K4325" i="31"/>
  <c r="K4326" i="31"/>
  <c r="K4327" i="31"/>
  <c r="K4328" i="31"/>
  <c r="K4329" i="31"/>
  <c r="K4330" i="31"/>
  <c r="K4331" i="31"/>
  <c r="K4332" i="31"/>
  <c r="K4333" i="31"/>
  <c r="K4334" i="31"/>
  <c r="K4335" i="31"/>
  <c r="K4336" i="31"/>
  <c r="K4337" i="31"/>
  <c r="K4338" i="31"/>
  <c r="K4339" i="31"/>
  <c r="K4340" i="31"/>
  <c r="K4341" i="31"/>
  <c r="K4342" i="31"/>
  <c r="K4343" i="31"/>
  <c r="K4344" i="31"/>
  <c r="K4345" i="31"/>
  <c r="K4346" i="31"/>
  <c r="K4347" i="31"/>
  <c r="K4348" i="31"/>
  <c r="K4349" i="31"/>
  <c r="K4350" i="31"/>
  <c r="K4351" i="31"/>
  <c r="K4352" i="31"/>
  <c r="K4353" i="31"/>
  <c r="K4354" i="31"/>
  <c r="K4355" i="31"/>
  <c r="K4356" i="31"/>
  <c r="K4357" i="31"/>
  <c r="K4358" i="31"/>
  <c r="K4359" i="31"/>
  <c r="K4360" i="31"/>
  <c r="K4361" i="31"/>
  <c r="K4362" i="31"/>
  <c r="K4363" i="31"/>
  <c r="K4364" i="31"/>
  <c r="K4365" i="31"/>
  <c r="K4366" i="31"/>
  <c r="K4367" i="31"/>
  <c r="K4368" i="31"/>
  <c r="K4369" i="31"/>
  <c r="K4370" i="31"/>
  <c r="K4371" i="31"/>
  <c r="K4372" i="31"/>
  <c r="K4373" i="31"/>
  <c r="K4374" i="31"/>
  <c r="K4375" i="31"/>
  <c r="K4376" i="31"/>
  <c r="K4377" i="31"/>
  <c r="K4378" i="31"/>
  <c r="K4379" i="31"/>
  <c r="K4380" i="31"/>
  <c r="K4381" i="31"/>
  <c r="K4382" i="31"/>
  <c r="K4383" i="31"/>
  <c r="K4384" i="31"/>
  <c r="K4385" i="31"/>
  <c r="K4386" i="31"/>
  <c r="K4387" i="31"/>
  <c r="K4388" i="31"/>
  <c r="K4389" i="31"/>
  <c r="K4390" i="31"/>
  <c r="K4391" i="31"/>
  <c r="K4392" i="31"/>
  <c r="K4393" i="31"/>
  <c r="K4394" i="31"/>
  <c r="K4395" i="31"/>
  <c r="K4396" i="31"/>
  <c r="K4397" i="31"/>
  <c r="K4398" i="31"/>
  <c r="K4399" i="31"/>
  <c r="K4400" i="31"/>
  <c r="K4401" i="31"/>
  <c r="K4402" i="31"/>
  <c r="K4403" i="31"/>
  <c r="K4404" i="31"/>
  <c r="K4405" i="31"/>
  <c r="K4406" i="31"/>
  <c r="K4407" i="31"/>
  <c r="K4408" i="31"/>
  <c r="K4409" i="31"/>
  <c r="K4410" i="31"/>
  <c r="K4411" i="31"/>
  <c r="K4412" i="31"/>
  <c r="K4413" i="31"/>
  <c r="K4414" i="31"/>
  <c r="K4415" i="31"/>
  <c r="K4416" i="31"/>
  <c r="K4417" i="31"/>
  <c r="K4418" i="31"/>
  <c r="K4419" i="31"/>
  <c r="K4420" i="31"/>
  <c r="K4421" i="31"/>
  <c r="K4422" i="31"/>
  <c r="K4423" i="31"/>
  <c r="K4424" i="31"/>
  <c r="K4425" i="31"/>
  <c r="K4426" i="31"/>
  <c r="K4427" i="31"/>
  <c r="K4428" i="31"/>
  <c r="K4429" i="31"/>
  <c r="K4430" i="31"/>
  <c r="K4431" i="31"/>
  <c r="K4432" i="31"/>
  <c r="K4433" i="31"/>
  <c r="K4434" i="31"/>
  <c r="K4435" i="31"/>
  <c r="K4436" i="31"/>
  <c r="K4437" i="31"/>
  <c r="K4438" i="31"/>
  <c r="K4439" i="31"/>
  <c r="K4440" i="31"/>
  <c r="K4441" i="31"/>
  <c r="K4442" i="31"/>
  <c r="K4443" i="31"/>
  <c r="K4444" i="31"/>
  <c r="K4445" i="31"/>
  <c r="K4446" i="31"/>
  <c r="K4447" i="31"/>
  <c r="K4448" i="31"/>
  <c r="K4449" i="31"/>
  <c r="K4450" i="31"/>
  <c r="K4451" i="31"/>
  <c r="K4452" i="31"/>
  <c r="K4453" i="31"/>
  <c r="K4454" i="31"/>
  <c r="K4455" i="31"/>
  <c r="K4456" i="31"/>
  <c r="K4457" i="31"/>
  <c r="K4458" i="31"/>
  <c r="K4459" i="31"/>
  <c r="K4460" i="31"/>
  <c r="K4461" i="31"/>
  <c r="K4462" i="31"/>
  <c r="K4463" i="31"/>
  <c r="K4464" i="31"/>
  <c r="K4465" i="31"/>
  <c r="K4466" i="31"/>
  <c r="K4467" i="31"/>
  <c r="K4468" i="31"/>
  <c r="K4469" i="31"/>
  <c r="K4470" i="31"/>
  <c r="K4471" i="31"/>
  <c r="K4472" i="31"/>
  <c r="K4473" i="31"/>
  <c r="K4474" i="31"/>
  <c r="K4475" i="31"/>
  <c r="K4476" i="31"/>
  <c r="K4477" i="31"/>
  <c r="K4478" i="31"/>
  <c r="K4479" i="31"/>
  <c r="K4480" i="31"/>
  <c r="K4481" i="31"/>
  <c r="K4482" i="31"/>
  <c r="K4483" i="31"/>
  <c r="K4484" i="31"/>
  <c r="K4485" i="31"/>
  <c r="K4486" i="31"/>
  <c r="K4487" i="31"/>
  <c r="K4488" i="31"/>
  <c r="K4489" i="31"/>
  <c r="K4490" i="31"/>
  <c r="K4491" i="31"/>
  <c r="K4492" i="31"/>
  <c r="K4493" i="31"/>
  <c r="K4494" i="31"/>
  <c r="K4495" i="31"/>
  <c r="K4496" i="31"/>
  <c r="K4497" i="31"/>
  <c r="K4498" i="31"/>
  <c r="K4499" i="31"/>
  <c r="K4500" i="31"/>
  <c r="K4501" i="31"/>
  <c r="K4502" i="31"/>
  <c r="K4503" i="31"/>
  <c r="K4504" i="31"/>
  <c r="K4505" i="31"/>
  <c r="K4506" i="31"/>
  <c r="K4507" i="31"/>
  <c r="K4508" i="31"/>
  <c r="K4509" i="31"/>
  <c r="K4510" i="31"/>
  <c r="K4511" i="31"/>
  <c r="K4512" i="31"/>
  <c r="K4513" i="31"/>
  <c r="K4514" i="31"/>
  <c r="K4515" i="31"/>
  <c r="K4516" i="31"/>
  <c r="K4517" i="31"/>
  <c r="K4518" i="31"/>
  <c r="K4519" i="31"/>
  <c r="K4520" i="31"/>
  <c r="K4521" i="31"/>
  <c r="K4522" i="31"/>
  <c r="K4523" i="31"/>
  <c r="K4524" i="31"/>
  <c r="K4525" i="31"/>
  <c r="K4526" i="31"/>
  <c r="K4527" i="31"/>
  <c r="K4528" i="31"/>
  <c r="K4529" i="31"/>
  <c r="K4530" i="31"/>
  <c r="K4531" i="31"/>
  <c r="K4532" i="31"/>
  <c r="K4533" i="31"/>
  <c r="K4534" i="31"/>
  <c r="K4535" i="31"/>
  <c r="K4536" i="31"/>
  <c r="K4537" i="31"/>
  <c r="K4538" i="31"/>
  <c r="K4539" i="31"/>
  <c r="K4540" i="31"/>
  <c r="K4541" i="31"/>
  <c r="K4542" i="31"/>
  <c r="K4543" i="31"/>
  <c r="K4544" i="31"/>
  <c r="K4545" i="31"/>
  <c r="K4546" i="31"/>
  <c r="K4547" i="31"/>
  <c r="K4548" i="31"/>
  <c r="K4549" i="31"/>
  <c r="K4550" i="31"/>
  <c r="K4551" i="31"/>
  <c r="K4552" i="31"/>
  <c r="K4553" i="31"/>
  <c r="K4554" i="31"/>
  <c r="K4555" i="31"/>
  <c r="K4556" i="31"/>
  <c r="K4557" i="31"/>
  <c r="K4558" i="31"/>
  <c r="K4559" i="31"/>
  <c r="K4560" i="31"/>
  <c r="K4561" i="31"/>
  <c r="K4562" i="31"/>
  <c r="K4563" i="31"/>
  <c r="K4564" i="31"/>
  <c r="K4565" i="31"/>
  <c r="K4566" i="31"/>
  <c r="K4567" i="31"/>
  <c r="K4568" i="31"/>
  <c r="K4569" i="31"/>
  <c r="K4570" i="31"/>
  <c r="K4571" i="31"/>
  <c r="K4572" i="31"/>
  <c r="K4573" i="31"/>
  <c r="K4574" i="31"/>
  <c r="K4575" i="31"/>
  <c r="K4576" i="31"/>
  <c r="K4577" i="31"/>
  <c r="K4578" i="31"/>
  <c r="K4579" i="31"/>
  <c r="K4580" i="31"/>
  <c r="K4581" i="31"/>
  <c r="K4582" i="31"/>
  <c r="K4583" i="31"/>
  <c r="K4584" i="31"/>
  <c r="K4585" i="31"/>
  <c r="K4586" i="31"/>
  <c r="K4587" i="31"/>
  <c r="K4588" i="31"/>
  <c r="K4589" i="31"/>
  <c r="K4590" i="31"/>
  <c r="K4591" i="31"/>
  <c r="K4592" i="31"/>
  <c r="K4593" i="31"/>
  <c r="K4594" i="31"/>
  <c r="K4595" i="31"/>
  <c r="K4596" i="31"/>
  <c r="K4597" i="31"/>
  <c r="K4598" i="31"/>
  <c r="K4599" i="31"/>
  <c r="K4600" i="31"/>
  <c r="K4601" i="31"/>
  <c r="K2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J102" i="31"/>
  <c r="J103" i="31"/>
  <c r="J104" i="31"/>
  <c r="J105" i="31"/>
  <c r="J106" i="31"/>
  <c r="J107" i="31"/>
  <c r="J108" i="31"/>
  <c r="J109" i="31"/>
  <c r="J110" i="31"/>
  <c r="J111" i="31"/>
  <c r="J112" i="31"/>
  <c r="J113" i="31"/>
  <c r="J114" i="31"/>
  <c r="J115" i="31"/>
  <c r="J116" i="31"/>
  <c r="J117" i="31"/>
  <c r="J118" i="31"/>
  <c r="J119" i="31"/>
  <c r="J120" i="31"/>
  <c r="J121" i="31"/>
  <c r="J122" i="31"/>
  <c r="J123" i="31"/>
  <c r="J124" i="31"/>
  <c r="J125" i="31"/>
  <c r="J126" i="31"/>
  <c r="J127" i="31"/>
  <c r="J128" i="31"/>
  <c r="J129" i="31"/>
  <c r="J130" i="31"/>
  <c r="J131" i="31"/>
  <c r="J132" i="31"/>
  <c r="J133" i="31"/>
  <c r="J134" i="31"/>
  <c r="J135" i="31"/>
  <c r="J136" i="31"/>
  <c r="J137" i="31"/>
  <c r="J138" i="31"/>
  <c r="J139" i="31"/>
  <c r="J140" i="31"/>
  <c r="J141" i="31"/>
  <c r="J142" i="31"/>
  <c r="J143" i="31"/>
  <c r="J144" i="31"/>
  <c r="J145" i="31"/>
  <c r="J146" i="31"/>
  <c r="J147" i="31"/>
  <c r="J148" i="31"/>
  <c r="J149" i="31"/>
  <c r="J150" i="31"/>
  <c r="J151" i="31"/>
  <c r="J152" i="31"/>
  <c r="J153" i="31"/>
  <c r="J154" i="31"/>
  <c r="J155" i="31"/>
  <c r="J156" i="31"/>
  <c r="J157" i="31"/>
  <c r="J158" i="31"/>
  <c r="J159" i="31"/>
  <c r="J160" i="31"/>
  <c r="J161" i="31"/>
  <c r="J162" i="31"/>
  <c r="J163" i="31"/>
  <c r="J164" i="31"/>
  <c r="J165" i="31"/>
  <c r="J166" i="31"/>
  <c r="J167" i="31"/>
  <c r="J168" i="31"/>
  <c r="J169" i="31"/>
  <c r="J170" i="31"/>
  <c r="J171" i="31"/>
  <c r="J172" i="31"/>
  <c r="J173" i="31"/>
  <c r="J174" i="31"/>
  <c r="J175" i="31"/>
  <c r="J176" i="31"/>
  <c r="J177" i="31"/>
  <c r="J178" i="31"/>
  <c r="J179" i="31"/>
  <c r="J180" i="31"/>
  <c r="J181" i="31"/>
  <c r="J182" i="31"/>
  <c r="J183" i="31"/>
  <c r="J184" i="31"/>
  <c r="J185" i="31"/>
  <c r="J186" i="31"/>
  <c r="J187" i="31"/>
  <c r="J188" i="31"/>
  <c r="J189" i="31"/>
  <c r="J190" i="31"/>
  <c r="J191" i="31"/>
  <c r="J192" i="31"/>
  <c r="J193" i="31"/>
  <c r="J194" i="31"/>
  <c r="J195" i="31"/>
  <c r="J196" i="31"/>
  <c r="J197" i="31"/>
  <c r="J198" i="31"/>
  <c r="J199" i="31"/>
  <c r="J200" i="31"/>
  <c r="J201" i="31"/>
  <c r="J202" i="31"/>
  <c r="J203" i="31"/>
  <c r="J204" i="31"/>
  <c r="J205" i="31"/>
  <c r="J206" i="31"/>
  <c r="J207" i="31"/>
  <c r="J208" i="31"/>
  <c r="J209" i="31"/>
  <c r="J210" i="31"/>
  <c r="J211" i="31"/>
  <c r="J212" i="31"/>
  <c r="J213" i="31"/>
  <c r="J214" i="31"/>
  <c r="J215" i="31"/>
  <c r="J216" i="31"/>
  <c r="J217" i="31"/>
  <c r="J218" i="31"/>
  <c r="J219" i="31"/>
  <c r="J220" i="31"/>
  <c r="J221" i="31"/>
  <c r="J222" i="31"/>
  <c r="J223" i="31"/>
  <c r="J224" i="31"/>
  <c r="J225" i="31"/>
  <c r="J226" i="31"/>
  <c r="J227" i="31"/>
  <c r="J228" i="31"/>
  <c r="J229" i="31"/>
  <c r="J230" i="31"/>
  <c r="J231" i="31"/>
  <c r="J232" i="31"/>
  <c r="J233" i="31"/>
  <c r="J234" i="31"/>
  <c r="J235" i="31"/>
  <c r="J236" i="31"/>
  <c r="J237" i="31"/>
  <c r="J238" i="31"/>
  <c r="J239" i="31"/>
  <c r="J240" i="31"/>
  <c r="J241" i="31"/>
  <c r="J242" i="31"/>
  <c r="J243" i="31"/>
  <c r="J244" i="31"/>
  <c r="J245" i="31"/>
  <c r="J246" i="31"/>
  <c r="J247" i="31"/>
  <c r="J248" i="31"/>
  <c r="J249" i="31"/>
  <c r="J250" i="31"/>
  <c r="J251" i="31"/>
  <c r="J252" i="31"/>
  <c r="J253" i="31"/>
  <c r="J254" i="31"/>
  <c r="J255" i="31"/>
  <c r="J256" i="31"/>
  <c r="J257" i="31"/>
  <c r="J258" i="31"/>
  <c r="J259" i="31"/>
  <c r="J260" i="31"/>
  <c r="J261" i="31"/>
  <c r="J262" i="31"/>
  <c r="J263" i="31"/>
  <c r="J264" i="31"/>
  <c r="J265" i="31"/>
  <c r="J266" i="31"/>
  <c r="J267" i="31"/>
  <c r="J268" i="31"/>
  <c r="J269" i="31"/>
  <c r="J270" i="31"/>
  <c r="J271" i="31"/>
  <c r="J272" i="31"/>
  <c r="J273" i="31"/>
  <c r="J274" i="31"/>
  <c r="J275" i="31"/>
  <c r="J276" i="31"/>
  <c r="J277" i="31"/>
  <c r="J278" i="31"/>
  <c r="J279" i="31"/>
  <c r="J280" i="31"/>
  <c r="J281" i="31"/>
  <c r="J282" i="31"/>
  <c r="J283" i="31"/>
  <c r="J284" i="31"/>
  <c r="J285" i="31"/>
  <c r="J286" i="31"/>
  <c r="J287" i="31"/>
  <c r="J288" i="31"/>
  <c r="J289" i="31"/>
  <c r="J290" i="31"/>
  <c r="J291" i="31"/>
  <c r="J292" i="31"/>
  <c r="J293" i="31"/>
  <c r="J294" i="31"/>
  <c r="J295" i="31"/>
  <c r="J296" i="31"/>
  <c r="J297" i="31"/>
  <c r="J298" i="31"/>
  <c r="J299" i="31"/>
  <c r="J300" i="31"/>
  <c r="J301" i="31"/>
  <c r="J302" i="31"/>
  <c r="J303" i="31"/>
  <c r="J304" i="31"/>
  <c r="J305" i="31"/>
  <c r="J306" i="31"/>
  <c r="J307" i="31"/>
  <c r="J308" i="31"/>
  <c r="J309" i="31"/>
  <c r="J310" i="31"/>
  <c r="J311" i="31"/>
  <c r="J312" i="31"/>
  <c r="J313" i="31"/>
  <c r="J314" i="31"/>
  <c r="J315" i="31"/>
  <c r="J316" i="31"/>
  <c r="J317" i="31"/>
  <c r="J318" i="31"/>
  <c r="J319" i="31"/>
  <c r="J320" i="31"/>
  <c r="J321" i="31"/>
  <c r="J322" i="31"/>
  <c r="J323" i="31"/>
  <c r="J324" i="31"/>
  <c r="J325" i="31"/>
  <c r="J326" i="31"/>
  <c r="J327" i="31"/>
  <c r="J328" i="31"/>
  <c r="J329" i="31"/>
  <c r="J330" i="31"/>
  <c r="J331" i="31"/>
  <c r="J332" i="31"/>
  <c r="J333" i="31"/>
  <c r="J334" i="31"/>
  <c r="J335" i="31"/>
  <c r="J336" i="31"/>
  <c r="J337" i="31"/>
  <c r="J338" i="31"/>
  <c r="J339" i="31"/>
  <c r="J340" i="31"/>
  <c r="J341" i="31"/>
  <c r="J342" i="31"/>
  <c r="J343" i="31"/>
  <c r="J344" i="31"/>
  <c r="J345" i="31"/>
  <c r="J346" i="31"/>
  <c r="J347" i="31"/>
  <c r="J348" i="31"/>
  <c r="J349" i="31"/>
  <c r="J350" i="31"/>
  <c r="J351" i="31"/>
  <c r="J352" i="31"/>
  <c r="J353" i="31"/>
  <c r="J354" i="31"/>
  <c r="J355" i="31"/>
  <c r="J356" i="31"/>
  <c r="J357" i="31"/>
  <c r="J358" i="31"/>
  <c r="J359" i="31"/>
  <c r="J360" i="31"/>
  <c r="J361" i="31"/>
  <c r="J362" i="31"/>
  <c r="J363" i="31"/>
  <c r="J364" i="31"/>
  <c r="J365" i="31"/>
  <c r="J366" i="31"/>
  <c r="J367" i="31"/>
  <c r="J368" i="31"/>
  <c r="J369" i="31"/>
  <c r="J370" i="31"/>
  <c r="J371" i="31"/>
  <c r="J372" i="31"/>
  <c r="J373" i="31"/>
  <c r="J374" i="31"/>
  <c r="J375" i="31"/>
  <c r="J376" i="31"/>
  <c r="J377" i="31"/>
  <c r="J378" i="31"/>
  <c r="J379" i="31"/>
  <c r="J380" i="31"/>
  <c r="J381" i="31"/>
  <c r="J382" i="31"/>
  <c r="J383" i="31"/>
  <c r="J384" i="31"/>
  <c r="J385" i="31"/>
  <c r="J386" i="31"/>
  <c r="J387" i="31"/>
  <c r="J388" i="31"/>
  <c r="J389" i="31"/>
  <c r="J390" i="31"/>
  <c r="J391" i="31"/>
  <c r="J392" i="31"/>
  <c r="J393" i="31"/>
  <c r="J394" i="31"/>
  <c r="J395" i="31"/>
  <c r="J396" i="31"/>
  <c r="J397" i="31"/>
  <c r="J398" i="31"/>
  <c r="J399" i="31"/>
  <c r="J400" i="31"/>
  <c r="J401" i="31"/>
  <c r="J402" i="31"/>
  <c r="J403" i="31"/>
  <c r="J404" i="31"/>
  <c r="J405" i="31"/>
  <c r="J406" i="31"/>
  <c r="J407" i="31"/>
  <c r="J408" i="31"/>
  <c r="J409" i="31"/>
  <c r="J410" i="31"/>
  <c r="J411" i="31"/>
  <c r="J412" i="31"/>
  <c r="J413" i="31"/>
  <c r="J414" i="31"/>
  <c r="J415" i="31"/>
  <c r="J416" i="31"/>
  <c r="J417" i="31"/>
  <c r="J418" i="31"/>
  <c r="J419" i="31"/>
  <c r="J420" i="31"/>
  <c r="J421" i="31"/>
  <c r="J422" i="31"/>
  <c r="J423" i="31"/>
  <c r="J424" i="31"/>
  <c r="J425" i="31"/>
  <c r="J426" i="31"/>
  <c r="J427" i="31"/>
  <c r="J428" i="31"/>
  <c r="J429" i="31"/>
  <c r="J430" i="31"/>
  <c r="J431" i="31"/>
  <c r="J432" i="31"/>
  <c r="J433" i="31"/>
  <c r="J434" i="31"/>
  <c r="J435" i="31"/>
  <c r="J436" i="31"/>
  <c r="J437" i="31"/>
  <c r="J438" i="31"/>
  <c r="J439" i="31"/>
  <c r="J440" i="31"/>
  <c r="J441" i="31"/>
  <c r="J442" i="31"/>
  <c r="J443" i="31"/>
  <c r="J444" i="31"/>
  <c r="J445" i="31"/>
  <c r="J446" i="31"/>
  <c r="J447" i="31"/>
  <c r="J448" i="31"/>
  <c r="J449" i="31"/>
  <c r="J450" i="31"/>
  <c r="J451" i="31"/>
  <c r="J452" i="31"/>
  <c r="J453" i="31"/>
  <c r="J454" i="31"/>
  <c r="J455" i="31"/>
  <c r="J456" i="31"/>
  <c r="J457" i="31"/>
  <c r="J458" i="31"/>
  <c r="J459" i="31"/>
  <c r="J460" i="31"/>
  <c r="J461" i="31"/>
  <c r="J462" i="31"/>
  <c r="J463" i="31"/>
  <c r="J464" i="31"/>
  <c r="J465" i="31"/>
  <c r="J466" i="31"/>
  <c r="J467" i="31"/>
  <c r="J468" i="31"/>
  <c r="J469" i="31"/>
  <c r="J470" i="31"/>
  <c r="J471" i="31"/>
  <c r="J472" i="31"/>
  <c r="J473" i="31"/>
  <c r="J474" i="31"/>
  <c r="J475" i="31"/>
  <c r="J476" i="31"/>
  <c r="J477" i="31"/>
  <c r="J478" i="31"/>
  <c r="J479" i="31"/>
  <c r="J480" i="31"/>
  <c r="J481" i="31"/>
  <c r="J482" i="31"/>
  <c r="J483" i="31"/>
  <c r="J484" i="31"/>
  <c r="J485" i="31"/>
  <c r="J486" i="31"/>
  <c r="J487" i="31"/>
  <c r="J488" i="31"/>
  <c r="J489" i="31"/>
  <c r="J490" i="31"/>
  <c r="J491" i="31"/>
  <c r="J492" i="31"/>
  <c r="J493" i="31"/>
  <c r="J494" i="31"/>
  <c r="J495" i="31"/>
  <c r="J496" i="31"/>
  <c r="J497" i="31"/>
  <c r="J498" i="31"/>
  <c r="J499" i="31"/>
  <c r="J500" i="31"/>
  <c r="J501" i="31"/>
  <c r="J502" i="31"/>
  <c r="J503" i="31"/>
  <c r="J504" i="31"/>
  <c r="J505" i="31"/>
  <c r="J506" i="31"/>
  <c r="J507" i="31"/>
  <c r="J508" i="31"/>
  <c r="J509" i="31"/>
  <c r="J510" i="31"/>
  <c r="J511" i="31"/>
  <c r="J512" i="31"/>
  <c r="J513" i="31"/>
  <c r="J514" i="31"/>
  <c r="J515" i="31"/>
  <c r="J516" i="31"/>
  <c r="J517" i="31"/>
  <c r="J518" i="31"/>
  <c r="J519" i="31"/>
  <c r="J520" i="31"/>
  <c r="J521" i="31"/>
  <c r="J522" i="31"/>
  <c r="J523" i="31"/>
  <c r="J524" i="31"/>
  <c r="J525" i="31"/>
  <c r="J526" i="31"/>
  <c r="J527" i="31"/>
  <c r="J528" i="31"/>
  <c r="J529" i="31"/>
  <c r="J530" i="31"/>
  <c r="J531" i="31"/>
  <c r="J532" i="31"/>
  <c r="J533" i="31"/>
  <c r="J534" i="31"/>
  <c r="J535" i="31"/>
  <c r="J536" i="31"/>
  <c r="J537" i="31"/>
  <c r="J538" i="31"/>
  <c r="J539" i="31"/>
  <c r="J540" i="31"/>
  <c r="J541" i="31"/>
  <c r="J542" i="31"/>
  <c r="J543" i="31"/>
  <c r="J544" i="31"/>
  <c r="J545" i="31"/>
  <c r="J546" i="31"/>
  <c r="J547" i="31"/>
  <c r="J548" i="31"/>
  <c r="J549" i="31"/>
  <c r="J550" i="31"/>
  <c r="J551" i="31"/>
  <c r="J552" i="31"/>
  <c r="J553" i="31"/>
  <c r="J554" i="31"/>
  <c r="J555" i="31"/>
  <c r="J556" i="31"/>
  <c r="J557" i="31"/>
  <c r="J558" i="31"/>
  <c r="J559" i="31"/>
  <c r="J560" i="31"/>
  <c r="J561" i="31"/>
  <c r="J562" i="31"/>
  <c r="J563" i="31"/>
  <c r="J564" i="31"/>
  <c r="J565" i="31"/>
  <c r="J566" i="31"/>
  <c r="J567" i="31"/>
  <c r="J568" i="31"/>
  <c r="J569" i="31"/>
  <c r="J570" i="31"/>
  <c r="J571" i="31"/>
  <c r="J572" i="31"/>
  <c r="J573" i="31"/>
  <c r="J574" i="31"/>
  <c r="J575" i="31"/>
  <c r="J576" i="31"/>
  <c r="J577" i="31"/>
  <c r="J578" i="31"/>
  <c r="J579" i="31"/>
  <c r="J580" i="31"/>
  <c r="J581" i="31"/>
  <c r="J582" i="31"/>
  <c r="J583" i="31"/>
  <c r="J584" i="31"/>
  <c r="J585" i="31"/>
  <c r="J586" i="31"/>
  <c r="J587" i="31"/>
  <c r="J588" i="31"/>
  <c r="J589" i="31"/>
  <c r="J590" i="31"/>
  <c r="J591" i="31"/>
  <c r="J592" i="31"/>
  <c r="J593" i="31"/>
  <c r="J594" i="31"/>
  <c r="J595" i="31"/>
  <c r="J596" i="31"/>
  <c r="J597" i="31"/>
  <c r="J598" i="31"/>
  <c r="J599" i="31"/>
  <c r="J600" i="31"/>
  <c r="J601" i="31"/>
  <c r="J602" i="31"/>
  <c r="J603" i="31"/>
  <c r="J604" i="31"/>
  <c r="J605" i="31"/>
  <c r="J606" i="31"/>
  <c r="J607" i="31"/>
  <c r="J608" i="31"/>
  <c r="J609" i="31"/>
  <c r="J610" i="31"/>
  <c r="J611" i="31"/>
  <c r="J612" i="31"/>
  <c r="J613" i="31"/>
  <c r="J614" i="31"/>
  <c r="J615" i="31"/>
  <c r="J616" i="31"/>
  <c r="J617" i="31"/>
  <c r="J618" i="31"/>
  <c r="J619" i="31"/>
  <c r="J620" i="31"/>
  <c r="J621" i="31"/>
  <c r="J622" i="31"/>
  <c r="J623" i="31"/>
  <c r="J624" i="31"/>
  <c r="J625" i="31"/>
  <c r="J626" i="31"/>
  <c r="J627" i="31"/>
  <c r="J628" i="31"/>
  <c r="J629" i="31"/>
  <c r="J630" i="31"/>
  <c r="J631" i="31"/>
  <c r="J632" i="31"/>
  <c r="J633" i="31"/>
  <c r="J634" i="31"/>
  <c r="J635" i="31"/>
  <c r="J636" i="31"/>
  <c r="J637" i="31"/>
  <c r="J638" i="31"/>
  <c r="J639" i="31"/>
  <c r="J640" i="31"/>
  <c r="J641" i="31"/>
  <c r="J642" i="31"/>
  <c r="J643" i="31"/>
  <c r="J644" i="31"/>
  <c r="J645" i="31"/>
  <c r="J646" i="31"/>
  <c r="J647" i="31"/>
  <c r="J648" i="31"/>
  <c r="J649" i="31"/>
  <c r="J650" i="31"/>
  <c r="J651" i="31"/>
  <c r="J652" i="31"/>
  <c r="J653" i="31"/>
  <c r="J654" i="31"/>
  <c r="J655" i="31"/>
  <c r="J656" i="31"/>
  <c r="J657" i="31"/>
  <c r="J658" i="31"/>
  <c r="J659" i="31"/>
  <c r="J660" i="31"/>
  <c r="J661" i="31"/>
  <c r="J662" i="31"/>
  <c r="J663" i="31"/>
  <c r="J664" i="31"/>
  <c r="J665" i="31"/>
  <c r="J666" i="31"/>
  <c r="J667" i="31"/>
  <c r="J668" i="31"/>
  <c r="J669" i="31"/>
  <c r="J670" i="31"/>
  <c r="J671" i="31"/>
  <c r="J672" i="31"/>
  <c r="J673" i="31"/>
  <c r="J674" i="31"/>
  <c r="J675" i="31"/>
  <c r="J676" i="31"/>
  <c r="J677" i="31"/>
  <c r="J678" i="31"/>
  <c r="J679" i="31"/>
  <c r="J680" i="31"/>
  <c r="J681" i="31"/>
  <c r="J682" i="31"/>
  <c r="J683" i="31"/>
  <c r="J684" i="31"/>
  <c r="J685" i="31"/>
  <c r="J686" i="31"/>
  <c r="J687" i="31"/>
  <c r="J688" i="31"/>
  <c r="J689" i="31"/>
  <c r="J690" i="31"/>
  <c r="J691" i="31"/>
  <c r="J692" i="31"/>
  <c r="J693" i="31"/>
  <c r="J694" i="31"/>
  <c r="J695" i="31"/>
  <c r="J696" i="31"/>
  <c r="J697" i="31"/>
  <c r="J698" i="31"/>
  <c r="J699" i="31"/>
  <c r="J700" i="31"/>
  <c r="J701" i="31"/>
  <c r="J702" i="31"/>
  <c r="J703" i="31"/>
  <c r="J704" i="31"/>
  <c r="J705" i="31"/>
  <c r="J706" i="31"/>
  <c r="J707" i="31"/>
  <c r="J708" i="31"/>
  <c r="J709" i="31"/>
  <c r="J710" i="31"/>
  <c r="J711" i="31"/>
  <c r="J712" i="31"/>
  <c r="J713" i="31"/>
  <c r="J714" i="31"/>
  <c r="J715" i="31"/>
  <c r="J716" i="31"/>
  <c r="J717" i="31"/>
  <c r="J718" i="31"/>
  <c r="J719" i="31"/>
  <c r="J720" i="31"/>
  <c r="J721" i="31"/>
  <c r="J722" i="31"/>
  <c r="J723" i="31"/>
  <c r="J724" i="31"/>
  <c r="J725" i="31"/>
  <c r="J726" i="31"/>
  <c r="J727" i="31"/>
  <c r="J728" i="31"/>
  <c r="J729" i="31"/>
  <c r="J730" i="31"/>
  <c r="J731" i="31"/>
  <c r="J732" i="31"/>
  <c r="J733" i="31"/>
  <c r="J734" i="31"/>
  <c r="J735" i="31"/>
  <c r="J736" i="31"/>
  <c r="J737" i="31"/>
  <c r="J738" i="31"/>
  <c r="J739" i="31"/>
  <c r="J740" i="31"/>
  <c r="J741" i="31"/>
  <c r="J742" i="31"/>
  <c r="J743" i="31"/>
  <c r="J744" i="31"/>
  <c r="J745" i="31"/>
  <c r="J746" i="31"/>
  <c r="J747" i="31"/>
  <c r="J748" i="31"/>
  <c r="J749" i="31"/>
  <c r="J750" i="31"/>
  <c r="J751" i="31"/>
  <c r="J752" i="31"/>
  <c r="J753" i="31"/>
  <c r="J754" i="31"/>
  <c r="J755" i="31"/>
  <c r="J756" i="31"/>
  <c r="J757" i="31"/>
  <c r="J758" i="31"/>
  <c r="J759" i="31"/>
  <c r="J760" i="31"/>
  <c r="J761" i="31"/>
  <c r="J762" i="31"/>
  <c r="J763" i="31"/>
  <c r="J764" i="31"/>
  <c r="J765" i="31"/>
  <c r="J766" i="31"/>
  <c r="J767" i="31"/>
  <c r="J768" i="31"/>
  <c r="J769" i="31"/>
  <c r="J770" i="31"/>
  <c r="J771" i="31"/>
  <c r="J772" i="31"/>
  <c r="J773" i="31"/>
  <c r="J774" i="31"/>
  <c r="J775" i="31"/>
  <c r="J776" i="31"/>
  <c r="J777" i="31"/>
  <c r="J778" i="31"/>
  <c r="J779" i="31"/>
  <c r="J780" i="31"/>
  <c r="J781" i="31"/>
  <c r="J782" i="31"/>
  <c r="J783" i="31"/>
  <c r="J784" i="31"/>
  <c r="J785" i="31"/>
  <c r="J786" i="31"/>
  <c r="J787" i="31"/>
  <c r="J788" i="31"/>
  <c r="J789" i="31"/>
  <c r="J790" i="31"/>
  <c r="J791" i="31"/>
  <c r="J792" i="31"/>
  <c r="J793" i="31"/>
  <c r="J794" i="31"/>
  <c r="J795" i="31"/>
  <c r="J796" i="31"/>
  <c r="J797" i="31"/>
  <c r="J798" i="31"/>
  <c r="J799" i="31"/>
  <c r="J800" i="31"/>
  <c r="J801" i="31"/>
  <c r="J802" i="31"/>
  <c r="J803" i="31"/>
  <c r="J804" i="31"/>
  <c r="J805" i="31"/>
  <c r="J806" i="31"/>
  <c r="J807" i="31"/>
  <c r="J808" i="31"/>
  <c r="J809" i="31"/>
  <c r="J810" i="31"/>
  <c r="J811" i="31"/>
  <c r="J812" i="31"/>
  <c r="J813" i="31"/>
  <c r="J814" i="31"/>
  <c r="J815" i="31"/>
  <c r="J816" i="31"/>
  <c r="J817" i="31"/>
  <c r="J818" i="31"/>
  <c r="J819" i="31"/>
  <c r="J820" i="31"/>
  <c r="J821" i="31"/>
  <c r="J822" i="31"/>
  <c r="J823" i="31"/>
  <c r="J824" i="31"/>
  <c r="J825" i="31"/>
  <c r="J826" i="31"/>
  <c r="J827" i="31"/>
  <c r="J828" i="31"/>
  <c r="J829" i="31"/>
  <c r="J830" i="31"/>
  <c r="J831" i="31"/>
  <c r="J832" i="31"/>
  <c r="J833" i="31"/>
  <c r="J834" i="31"/>
  <c r="J835" i="31"/>
  <c r="J836" i="31"/>
  <c r="J837" i="31"/>
  <c r="J838" i="31"/>
  <c r="J839" i="31"/>
  <c r="J840" i="31"/>
  <c r="J841" i="31"/>
  <c r="J842" i="31"/>
  <c r="J843" i="31"/>
  <c r="J844" i="31"/>
  <c r="J845" i="31"/>
  <c r="J846" i="31"/>
  <c r="J847" i="31"/>
  <c r="J848" i="31"/>
  <c r="J849" i="31"/>
  <c r="J850" i="31"/>
  <c r="J851" i="31"/>
  <c r="J852" i="31"/>
  <c r="J853" i="31"/>
  <c r="J854" i="31"/>
  <c r="J855" i="31"/>
  <c r="J856" i="31"/>
  <c r="J857" i="31"/>
  <c r="J858" i="31"/>
  <c r="J859" i="31"/>
  <c r="J860" i="31"/>
  <c r="J861" i="31"/>
  <c r="J862" i="31"/>
  <c r="J863" i="31"/>
  <c r="J864" i="31"/>
  <c r="J865" i="31"/>
  <c r="J866" i="31"/>
  <c r="J867" i="31"/>
  <c r="J868" i="31"/>
  <c r="J869" i="31"/>
  <c r="J870" i="31"/>
  <c r="J871" i="31"/>
  <c r="J872" i="31"/>
  <c r="J873" i="31"/>
  <c r="J874" i="31"/>
  <c r="J875" i="31"/>
  <c r="J876" i="31"/>
  <c r="J877" i="31"/>
  <c r="J878" i="31"/>
  <c r="J879" i="31"/>
  <c r="J880" i="31"/>
  <c r="J881" i="31"/>
  <c r="J882" i="31"/>
  <c r="J883" i="31"/>
  <c r="J884" i="31"/>
  <c r="J885" i="31"/>
  <c r="J886" i="31"/>
  <c r="J887" i="31"/>
  <c r="J888" i="31"/>
  <c r="J889" i="31"/>
  <c r="J890" i="31"/>
  <c r="J891" i="31"/>
  <c r="J892" i="31"/>
  <c r="J893" i="31"/>
  <c r="J894" i="31"/>
  <c r="J895" i="31"/>
  <c r="J896" i="31"/>
  <c r="J897" i="31"/>
  <c r="J898" i="31"/>
  <c r="J899" i="31"/>
  <c r="J900" i="31"/>
  <c r="J901" i="31"/>
  <c r="J902" i="31"/>
  <c r="J903" i="31"/>
  <c r="J904" i="31"/>
  <c r="J905" i="31"/>
  <c r="J906" i="31"/>
  <c r="J907" i="31"/>
  <c r="J908" i="31"/>
  <c r="J909" i="31"/>
  <c r="J910" i="31"/>
  <c r="J911" i="31"/>
  <c r="J912" i="31"/>
  <c r="J913" i="31"/>
  <c r="J914" i="31"/>
  <c r="J915" i="31"/>
  <c r="J916" i="31"/>
  <c r="J917" i="31"/>
  <c r="J918" i="31"/>
  <c r="J919" i="31"/>
  <c r="J920" i="31"/>
  <c r="J921" i="31"/>
  <c r="J922" i="31"/>
  <c r="J923" i="31"/>
  <c r="J924" i="31"/>
  <c r="J925" i="31"/>
  <c r="J926" i="31"/>
  <c r="J927" i="31"/>
  <c r="J928" i="31"/>
  <c r="J929" i="31"/>
  <c r="J930" i="31"/>
  <c r="J931" i="31"/>
  <c r="J932" i="31"/>
  <c r="J933" i="31"/>
  <c r="J934" i="31"/>
  <c r="J935" i="31"/>
  <c r="J936" i="31"/>
  <c r="J937" i="31"/>
  <c r="J938" i="31"/>
  <c r="J939" i="31"/>
  <c r="J940" i="31"/>
  <c r="J941" i="31"/>
  <c r="J942" i="31"/>
  <c r="J943" i="31"/>
  <c r="J944" i="31"/>
  <c r="J945" i="31"/>
  <c r="J946" i="31"/>
  <c r="J947" i="31"/>
  <c r="J948" i="31"/>
  <c r="J949" i="31"/>
  <c r="J950" i="31"/>
  <c r="J951" i="31"/>
  <c r="J952" i="31"/>
  <c r="J953" i="31"/>
  <c r="J954" i="31"/>
  <c r="J955" i="31"/>
  <c r="J956" i="31"/>
  <c r="J957" i="31"/>
  <c r="J958" i="31"/>
  <c r="J959" i="31"/>
  <c r="J960" i="31"/>
  <c r="J961" i="31"/>
  <c r="J962" i="31"/>
  <c r="J963" i="31"/>
  <c r="J964" i="31"/>
  <c r="J965" i="31"/>
  <c r="J966" i="31"/>
  <c r="J967" i="31"/>
  <c r="J968" i="31"/>
  <c r="J969" i="31"/>
  <c r="J970" i="31"/>
  <c r="J971" i="31"/>
  <c r="J972" i="31"/>
  <c r="J973" i="31"/>
  <c r="J974" i="31"/>
  <c r="J975" i="31"/>
  <c r="J976" i="31"/>
  <c r="J977" i="31"/>
  <c r="J978" i="31"/>
  <c r="J979" i="31"/>
  <c r="J980" i="31"/>
  <c r="J981" i="31"/>
  <c r="J982" i="31"/>
  <c r="J983" i="31"/>
  <c r="J984" i="31"/>
  <c r="J985" i="31"/>
  <c r="J986" i="31"/>
  <c r="J987" i="31"/>
  <c r="J988" i="31"/>
  <c r="J989" i="31"/>
  <c r="J990" i="31"/>
  <c r="J991" i="31"/>
  <c r="J992" i="31"/>
  <c r="J993" i="31"/>
  <c r="J994" i="31"/>
  <c r="J995" i="31"/>
  <c r="J996" i="31"/>
  <c r="J997" i="31"/>
  <c r="J998" i="31"/>
  <c r="J999" i="31"/>
  <c r="J1000" i="31"/>
  <c r="J1001" i="31"/>
  <c r="J1002" i="31"/>
  <c r="J1003" i="31"/>
  <c r="J1004" i="31"/>
  <c r="J1005" i="31"/>
  <c r="J1006" i="31"/>
  <c r="J1007" i="31"/>
  <c r="J1008" i="31"/>
  <c r="J1009" i="31"/>
  <c r="J1010" i="31"/>
  <c r="J1011" i="31"/>
  <c r="J1012" i="31"/>
  <c r="J1013" i="31"/>
  <c r="J1014" i="31"/>
  <c r="J1015" i="31"/>
  <c r="J1016" i="31"/>
  <c r="J1017" i="31"/>
  <c r="J1018" i="31"/>
  <c r="J1019" i="31"/>
  <c r="J1020" i="31"/>
  <c r="J1021" i="31"/>
  <c r="J1022" i="31"/>
  <c r="J1023" i="31"/>
  <c r="J1024" i="31"/>
  <c r="J1025" i="31"/>
  <c r="J1026" i="31"/>
  <c r="J1027" i="31"/>
  <c r="J1028" i="31"/>
  <c r="J1029" i="31"/>
  <c r="J1030" i="31"/>
  <c r="J1031" i="31"/>
  <c r="J1032" i="31"/>
  <c r="J1033" i="31"/>
  <c r="J1034" i="31"/>
  <c r="J1035" i="31"/>
  <c r="J1036" i="31"/>
  <c r="J1037" i="31"/>
  <c r="J1038" i="31"/>
  <c r="J1039" i="31"/>
  <c r="J1040" i="31"/>
  <c r="J1041" i="31"/>
  <c r="J1042" i="31"/>
  <c r="J1043" i="31"/>
  <c r="J1044" i="31"/>
  <c r="J1045" i="31"/>
  <c r="J1046" i="31"/>
  <c r="J1047" i="31"/>
  <c r="J1048" i="31"/>
  <c r="J1049" i="31"/>
  <c r="J1050" i="31"/>
  <c r="J1051" i="31"/>
  <c r="J1052" i="31"/>
  <c r="J1053" i="31"/>
  <c r="J1054" i="31"/>
  <c r="J1055" i="31"/>
  <c r="J1056" i="31"/>
  <c r="J1057" i="31"/>
  <c r="J1058" i="31"/>
  <c r="J1059" i="31"/>
  <c r="J1060" i="31"/>
  <c r="J1061" i="31"/>
  <c r="J1062" i="31"/>
  <c r="J1063" i="31"/>
  <c r="J1064" i="31"/>
  <c r="J1065" i="31"/>
  <c r="J1066" i="31"/>
  <c r="J1067" i="31"/>
  <c r="J1068" i="31"/>
  <c r="J1069" i="31"/>
  <c r="J1070" i="31"/>
  <c r="J1071" i="31"/>
  <c r="J1072" i="31"/>
  <c r="J1073" i="31"/>
  <c r="J1074" i="31"/>
  <c r="J1075" i="31"/>
  <c r="J1076" i="31"/>
  <c r="J1077" i="31"/>
  <c r="J1078" i="31"/>
  <c r="J1079" i="31"/>
  <c r="J1080" i="31"/>
  <c r="J1081" i="31"/>
  <c r="J1082" i="31"/>
  <c r="J1083" i="31"/>
  <c r="J1084" i="31"/>
  <c r="J1085" i="31"/>
  <c r="J1086" i="31"/>
  <c r="J1087" i="31"/>
  <c r="J1088" i="31"/>
  <c r="J1089" i="31"/>
  <c r="J1090" i="31"/>
  <c r="J1091" i="31"/>
  <c r="J1092" i="31"/>
  <c r="J1093" i="31"/>
  <c r="J1094" i="31"/>
  <c r="J1095" i="31"/>
  <c r="J1096" i="31"/>
  <c r="J1097" i="31"/>
  <c r="J1098" i="31"/>
  <c r="J1099" i="31"/>
  <c r="J1100" i="31"/>
  <c r="J1101" i="31"/>
  <c r="J1102" i="31"/>
  <c r="J1103" i="31"/>
  <c r="J1104" i="31"/>
  <c r="J1105" i="31"/>
  <c r="J1106" i="31"/>
  <c r="J1107" i="31"/>
  <c r="J1108" i="31"/>
  <c r="J1109" i="31"/>
  <c r="J1110" i="31"/>
  <c r="J1111" i="31"/>
  <c r="J1112" i="31"/>
  <c r="J1113" i="31"/>
  <c r="J1114" i="31"/>
  <c r="J1115" i="31"/>
  <c r="J1116" i="31"/>
  <c r="J1117" i="31"/>
  <c r="J1118" i="31"/>
  <c r="J1119" i="31"/>
  <c r="J1120" i="31"/>
  <c r="J1121" i="31"/>
  <c r="J1122" i="31"/>
  <c r="J1123" i="31"/>
  <c r="J1124" i="31"/>
  <c r="J1125" i="31"/>
  <c r="J1126" i="31"/>
  <c r="J1127" i="31"/>
  <c r="J1128" i="31"/>
  <c r="J1129" i="31"/>
  <c r="J1130" i="31"/>
  <c r="J1131" i="31"/>
  <c r="J1132" i="31"/>
  <c r="J1133" i="31"/>
  <c r="J1134" i="31"/>
  <c r="J1135" i="31"/>
  <c r="J1136" i="31"/>
  <c r="J1137" i="31"/>
  <c r="J1138" i="31"/>
  <c r="J1139" i="31"/>
  <c r="J1140" i="31"/>
  <c r="J1141" i="31"/>
  <c r="J1142" i="31"/>
  <c r="J1143" i="31"/>
  <c r="J1144" i="31"/>
  <c r="J1145" i="31"/>
  <c r="J1146" i="31"/>
  <c r="J1147" i="31"/>
  <c r="J1148" i="31"/>
  <c r="J1149" i="31"/>
  <c r="J1150" i="31"/>
  <c r="J1151" i="31"/>
  <c r="J1152" i="31"/>
  <c r="J1153" i="31"/>
  <c r="J1154" i="31"/>
  <c r="J1155" i="31"/>
  <c r="J1156" i="31"/>
  <c r="J1157" i="31"/>
  <c r="J1158" i="31"/>
  <c r="J1159" i="31"/>
  <c r="J1160" i="31"/>
  <c r="J1161" i="31"/>
  <c r="J1162" i="31"/>
  <c r="J1163" i="31"/>
  <c r="J1164" i="31"/>
  <c r="J1165" i="31"/>
  <c r="J1166" i="31"/>
  <c r="J1167" i="31"/>
  <c r="J1168" i="31"/>
  <c r="J1169" i="31"/>
  <c r="J1170" i="31"/>
  <c r="J1171" i="31"/>
  <c r="J1172" i="31"/>
  <c r="J1173" i="31"/>
  <c r="J1174" i="31"/>
  <c r="J1175" i="31"/>
  <c r="J1176" i="31"/>
  <c r="J1177" i="31"/>
  <c r="J1178" i="31"/>
  <c r="J1179" i="31"/>
  <c r="J1180" i="31"/>
  <c r="J1181" i="31"/>
  <c r="J1182" i="31"/>
  <c r="J1183" i="31"/>
  <c r="J1184" i="31"/>
  <c r="J1185" i="31"/>
  <c r="J1186" i="31"/>
  <c r="J1187" i="31"/>
  <c r="J1188" i="31"/>
  <c r="J1189" i="31"/>
  <c r="J1190" i="31"/>
  <c r="J1191" i="31"/>
  <c r="J1192" i="31"/>
  <c r="J1193" i="31"/>
  <c r="J1194" i="31"/>
  <c r="J1195" i="31"/>
  <c r="J1196" i="31"/>
  <c r="J1197" i="31"/>
  <c r="J1198" i="31"/>
  <c r="J1199" i="31"/>
  <c r="J1200" i="31"/>
  <c r="J1201" i="31"/>
  <c r="J1202" i="31"/>
  <c r="J1203" i="31"/>
  <c r="J1204" i="31"/>
  <c r="J1205" i="31"/>
  <c r="J1206" i="31"/>
  <c r="J1207" i="31"/>
  <c r="J1208" i="31"/>
  <c r="J1209" i="31"/>
  <c r="J1210" i="31"/>
  <c r="J1211" i="31"/>
  <c r="J1212" i="31"/>
  <c r="J1213" i="31"/>
  <c r="J1214" i="31"/>
  <c r="J1215" i="31"/>
  <c r="J1216" i="31"/>
  <c r="J1217" i="31"/>
  <c r="J1218" i="31"/>
  <c r="J1219" i="31"/>
  <c r="J1220" i="31"/>
  <c r="J1221" i="31"/>
  <c r="J1222" i="31"/>
  <c r="J1223" i="31"/>
  <c r="J1224" i="31"/>
  <c r="J1225" i="31"/>
  <c r="J1226" i="31"/>
  <c r="J1227" i="31"/>
  <c r="J1228" i="31"/>
  <c r="J1229" i="31"/>
  <c r="J1230" i="31"/>
  <c r="J1231" i="31"/>
  <c r="J1232" i="31"/>
  <c r="J1233" i="31"/>
  <c r="J1234" i="31"/>
  <c r="J1235" i="31"/>
  <c r="J1236" i="31"/>
  <c r="J1237" i="31"/>
  <c r="J1238" i="31"/>
  <c r="J1239" i="31"/>
  <c r="J1240" i="31"/>
  <c r="J1241" i="31"/>
  <c r="J1242" i="31"/>
  <c r="J1243" i="31"/>
  <c r="J1244" i="31"/>
  <c r="J1245" i="31"/>
  <c r="J1246" i="31"/>
  <c r="J1247" i="31"/>
  <c r="J1248" i="31"/>
  <c r="J1249" i="31"/>
  <c r="J1250" i="31"/>
  <c r="J1251" i="31"/>
  <c r="J1252" i="31"/>
  <c r="J1253" i="31"/>
  <c r="J1254" i="31"/>
  <c r="J1255" i="31"/>
  <c r="J1256" i="31"/>
  <c r="J1257" i="31"/>
  <c r="J1258" i="31"/>
  <c r="J1259" i="31"/>
  <c r="J1260" i="31"/>
  <c r="J1261" i="31"/>
  <c r="J1262" i="31"/>
  <c r="J1263" i="31"/>
  <c r="J1264" i="31"/>
  <c r="J1265" i="31"/>
  <c r="J1266" i="31"/>
  <c r="J1267" i="31"/>
  <c r="J1268" i="31"/>
  <c r="J1269" i="31"/>
  <c r="J1270" i="31"/>
  <c r="J1271" i="31"/>
  <c r="J1272" i="31"/>
  <c r="J1273" i="31"/>
  <c r="J1274" i="31"/>
  <c r="J1275" i="31"/>
  <c r="J1276" i="31"/>
  <c r="J1277" i="31"/>
  <c r="J1278" i="31"/>
  <c r="J1279" i="31"/>
  <c r="J1280" i="31"/>
  <c r="J1281" i="31"/>
  <c r="J1282" i="31"/>
  <c r="J1283" i="31"/>
  <c r="J1284" i="31"/>
  <c r="J1285" i="31"/>
  <c r="J1286" i="31"/>
  <c r="J1287" i="31"/>
  <c r="J1288" i="31"/>
  <c r="J1289" i="31"/>
  <c r="J1290" i="31"/>
  <c r="J1291" i="31"/>
  <c r="J1292" i="31"/>
  <c r="J1293" i="31"/>
  <c r="J1294" i="31"/>
  <c r="J1295" i="31"/>
  <c r="J1296" i="31"/>
  <c r="J1297" i="31"/>
  <c r="J1298" i="31"/>
  <c r="J1299" i="31"/>
  <c r="J1300" i="31"/>
  <c r="J1301" i="31"/>
  <c r="J1302" i="31"/>
  <c r="J1303" i="31"/>
  <c r="J1304" i="31"/>
  <c r="J1305" i="31"/>
  <c r="J1306" i="31"/>
  <c r="J1307" i="31"/>
  <c r="J1308" i="31"/>
  <c r="J1309" i="31"/>
  <c r="J1310" i="31"/>
  <c r="J1311" i="31"/>
  <c r="J1312" i="31"/>
  <c r="J1313" i="31"/>
  <c r="J1314" i="31"/>
  <c r="J1315" i="31"/>
  <c r="J1316" i="31"/>
  <c r="J1317" i="31"/>
  <c r="J1318" i="31"/>
  <c r="J1319" i="31"/>
  <c r="J1320" i="31"/>
  <c r="J1321" i="31"/>
  <c r="J1322" i="31"/>
  <c r="J1323" i="31"/>
  <c r="J1324" i="31"/>
  <c r="J1325" i="31"/>
  <c r="J1326" i="31"/>
  <c r="J1327" i="31"/>
  <c r="J1328" i="31"/>
  <c r="J1329" i="31"/>
  <c r="J1330" i="31"/>
  <c r="J1331" i="31"/>
  <c r="J1332" i="31"/>
  <c r="J1333" i="31"/>
  <c r="J1334" i="31"/>
  <c r="J1335" i="31"/>
  <c r="J1336" i="31"/>
  <c r="J1337" i="31"/>
  <c r="J1338" i="31"/>
  <c r="J1339" i="31"/>
  <c r="J1340" i="31"/>
  <c r="J1341" i="31"/>
  <c r="J1342" i="31"/>
  <c r="J1343" i="31"/>
  <c r="J1344" i="31"/>
  <c r="J1345" i="31"/>
  <c r="J1346" i="31"/>
  <c r="J1347" i="31"/>
  <c r="J1348" i="31"/>
  <c r="J1349" i="31"/>
  <c r="J1350" i="31"/>
  <c r="J1351" i="31"/>
  <c r="J1352" i="31"/>
  <c r="J1353" i="31"/>
  <c r="J1354" i="31"/>
  <c r="J1355" i="31"/>
  <c r="J1356" i="31"/>
  <c r="J1357" i="31"/>
  <c r="J1358" i="31"/>
  <c r="J1359" i="31"/>
  <c r="J1360" i="31"/>
  <c r="J1361" i="31"/>
  <c r="J1362" i="31"/>
  <c r="J1363" i="31"/>
  <c r="J1364" i="31"/>
  <c r="J1365" i="31"/>
  <c r="J1366" i="31"/>
  <c r="J1367" i="31"/>
  <c r="J1368" i="31"/>
  <c r="J1369" i="31"/>
  <c r="J1370" i="31"/>
  <c r="J1371" i="31"/>
  <c r="J1372" i="31"/>
  <c r="J1373" i="31"/>
  <c r="J1374" i="31"/>
  <c r="J1375" i="31"/>
  <c r="J1376" i="31"/>
  <c r="J1377" i="31"/>
  <c r="J1378" i="31"/>
  <c r="J1379" i="31"/>
  <c r="J1380" i="31"/>
  <c r="J1381" i="31"/>
  <c r="J1382" i="31"/>
  <c r="J1383" i="31"/>
  <c r="J1384" i="31"/>
  <c r="J1385" i="31"/>
  <c r="J1386" i="31"/>
  <c r="J1387" i="31"/>
  <c r="J1388" i="31"/>
  <c r="J1389" i="31"/>
  <c r="J1390" i="31"/>
  <c r="J1391" i="31"/>
  <c r="J1392" i="31"/>
  <c r="J1393" i="31"/>
  <c r="J1394" i="31"/>
  <c r="J1395" i="31"/>
  <c r="J1396" i="31"/>
  <c r="J1397" i="31"/>
  <c r="J1398" i="31"/>
  <c r="J1399" i="31"/>
  <c r="J1400" i="31"/>
  <c r="J1401" i="31"/>
  <c r="J1402" i="31"/>
  <c r="J1403" i="31"/>
  <c r="J1404" i="31"/>
  <c r="J1405" i="31"/>
  <c r="J1406" i="31"/>
  <c r="J1407" i="31"/>
  <c r="J1408" i="31"/>
  <c r="J1409" i="31"/>
  <c r="J1410" i="31"/>
  <c r="J1411" i="31"/>
  <c r="J1412" i="31"/>
  <c r="J1413" i="31"/>
  <c r="J1414" i="31"/>
  <c r="J1415" i="31"/>
  <c r="J1416" i="31"/>
  <c r="J1417" i="31"/>
  <c r="J1418" i="31"/>
  <c r="J1419" i="31"/>
  <c r="J1420" i="31"/>
  <c r="J1421" i="31"/>
  <c r="J1422" i="31"/>
  <c r="J1423" i="31"/>
  <c r="J1424" i="31"/>
  <c r="J1425" i="31"/>
  <c r="J1426" i="31"/>
  <c r="J1427" i="31"/>
  <c r="J1428" i="31"/>
  <c r="J1429" i="31"/>
  <c r="J1430" i="31"/>
  <c r="J1431" i="31"/>
  <c r="J1432" i="31"/>
  <c r="J1433" i="31"/>
  <c r="J1434" i="31"/>
  <c r="J1435" i="31"/>
  <c r="J1436" i="31"/>
  <c r="J1437" i="31"/>
  <c r="J1438" i="31"/>
  <c r="J1439" i="31"/>
  <c r="J1440" i="31"/>
  <c r="J1441" i="31"/>
  <c r="J1442" i="31"/>
  <c r="J1443" i="31"/>
  <c r="J1444" i="31"/>
  <c r="J1445" i="31"/>
  <c r="J1446" i="31"/>
  <c r="J1447" i="31"/>
  <c r="J1448" i="31"/>
  <c r="J1449" i="31"/>
  <c r="J1450" i="31"/>
  <c r="J1451" i="31"/>
  <c r="J1452" i="31"/>
  <c r="J1453" i="31"/>
  <c r="J1454" i="31"/>
  <c r="J1455" i="31"/>
  <c r="J1456" i="31"/>
  <c r="J1457" i="31"/>
  <c r="J1458" i="31"/>
  <c r="J1459" i="31"/>
  <c r="J1460" i="31"/>
  <c r="J1461" i="31"/>
  <c r="J1462" i="31"/>
  <c r="J1463" i="31"/>
  <c r="J1464" i="31"/>
  <c r="J1465" i="31"/>
  <c r="J1466" i="31"/>
  <c r="J1467" i="31"/>
  <c r="J1468" i="31"/>
  <c r="J1469" i="31"/>
  <c r="J1470" i="31"/>
  <c r="J1471" i="31"/>
  <c r="J1472" i="31"/>
  <c r="J1473" i="31"/>
  <c r="J1474" i="31"/>
  <c r="J1475" i="31"/>
  <c r="J1476" i="31"/>
  <c r="J1477" i="31"/>
  <c r="J1478" i="31"/>
  <c r="J1479" i="31"/>
  <c r="J1480" i="31"/>
  <c r="J1481" i="31"/>
  <c r="J1482" i="31"/>
  <c r="J1483" i="31"/>
  <c r="J1484" i="31"/>
  <c r="J1485" i="31"/>
  <c r="J1486" i="31"/>
  <c r="J1487" i="31"/>
  <c r="J1488" i="31"/>
  <c r="J1489" i="31"/>
  <c r="J1490" i="31"/>
  <c r="J1491" i="31"/>
  <c r="J1492" i="31"/>
  <c r="J1493" i="31"/>
  <c r="J1494" i="31"/>
  <c r="J1495" i="31"/>
  <c r="J1496" i="31"/>
  <c r="J1497" i="31"/>
  <c r="J1498" i="31"/>
  <c r="J1499" i="31"/>
  <c r="J1500" i="31"/>
  <c r="J1501" i="31"/>
  <c r="J1502" i="31"/>
  <c r="J1503" i="31"/>
  <c r="J1504" i="31"/>
  <c r="J1505" i="31"/>
  <c r="J1506" i="31"/>
  <c r="J1507" i="31"/>
  <c r="J1508" i="31"/>
  <c r="J1509" i="31"/>
  <c r="J1510" i="31"/>
  <c r="J1511" i="31"/>
  <c r="J1512" i="31"/>
  <c r="J1513" i="31"/>
  <c r="J1514" i="31"/>
  <c r="J1515" i="31"/>
  <c r="J1516" i="31"/>
  <c r="J1517" i="31"/>
  <c r="J1518" i="31"/>
  <c r="J1519" i="31"/>
  <c r="J1520" i="31"/>
  <c r="J1521" i="31"/>
  <c r="J1522" i="31"/>
  <c r="J1523" i="31"/>
  <c r="J1524" i="31"/>
  <c r="J1525" i="31"/>
  <c r="J1526" i="31"/>
  <c r="J1527" i="31"/>
  <c r="J1528" i="31"/>
  <c r="J1529" i="31"/>
  <c r="J1530" i="31"/>
  <c r="J1531" i="31"/>
  <c r="J1532" i="31"/>
  <c r="J1533" i="31"/>
  <c r="J1534" i="31"/>
  <c r="J1535" i="31"/>
  <c r="J1536" i="31"/>
  <c r="J1537" i="31"/>
  <c r="J1538" i="31"/>
  <c r="J1539" i="31"/>
  <c r="J1540" i="31"/>
  <c r="J1541" i="31"/>
  <c r="J1542" i="31"/>
  <c r="J1543" i="31"/>
  <c r="J1544" i="31"/>
  <c r="J1545" i="31"/>
  <c r="J1546" i="31"/>
  <c r="J1547" i="31"/>
  <c r="J1548" i="31"/>
  <c r="J1549" i="31"/>
  <c r="J1550" i="31"/>
  <c r="J1551" i="31"/>
  <c r="J1552" i="31"/>
  <c r="J1553" i="31"/>
  <c r="J1554" i="31"/>
  <c r="J1555" i="31"/>
  <c r="J1556" i="31"/>
  <c r="J1557" i="31"/>
  <c r="J1558" i="31"/>
  <c r="J1559" i="31"/>
  <c r="J1560" i="31"/>
  <c r="J1561" i="31"/>
  <c r="J1562" i="31"/>
  <c r="J1563" i="31"/>
  <c r="J1564" i="31"/>
  <c r="J1565" i="31"/>
  <c r="J1566" i="31"/>
  <c r="J1567" i="31"/>
  <c r="J1568" i="31"/>
  <c r="J1569" i="31"/>
  <c r="J1570" i="31"/>
  <c r="J1571" i="31"/>
  <c r="J1572" i="31"/>
  <c r="J1573" i="31"/>
  <c r="J1574" i="31"/>
  <c r="J1575" i="31"/>
  <c r="J1576" i="31"/>
  <c r="J1577" i="31"/>
  <c r="J1578" i="31"/>
  <c r="J1579" i="31"/>
  <c r="J1580" i="31"/>
  <c r="J1581" i="31"/>
  <c r="J1582" i="31"/>
  <c r="J1583" i="31"/>
  <c r="J1584" i="31"/>
  <c r="J1585" i="31"/>
  <c r="J1586" i="31"/>
  <c r="J1587" i="31"/>
  <c r="J1588" i="31"/>
  <c r="J1589" i="31"/>
  <c r="J1590" i="31"/>
  <c r="J1591" i="31"/>
  <c r="J1592" i="31"/>
  <c r="J1593" i="31"/>
  <c r="J1594" i="31"/>
  <c r="J1595" i="31"/>
  <c r="J1596" i="31"/>
  <c r="J1597" i="31"/>
  <c r="J1598" i="31"/>
  <c r="J1599" i="31"/>
  <c r="J1600" i="31"/>
  <c r="J1601" i="31"/>
  <c r="J1602" i="31"/>
  <c r="J1603" i="31"/>
  <c r="J1604" i="31"/>
  <c r="J1605" i="31"/>
  <c r="J1606" i="31"/>
  <c r="J1607" i="31"/>
  <c r="J1608" i="31"/>
  <c r="J1609" i="31"/>
  <c r="J1610" i="31"/>
  <c r="J1611" i="31"/>
  <c r="J1612" i="31"/>
  <c r="J1613" i="31"/>
  <c r="J1614" i="31"/>
  <c r="J1615" i="31"/>
  <c r="J1616" i="31"/>
  <c r="J1617" i="31"/>
  <c r="J1618" i="31"/>
  <c r="J1619" i="31"/>
  <c r="J1620" i="31"/>
  <c r="J1621" i="31"/>
  <c r="J1622" i="31"/>
  <c r="J1623" i="31"/>
  <c r="J1624" i="31"/>
  <c r="J1625" i="31"/>
  <c r="J1626" i="31"/>
  <c r="J1627" i="31"/>
  <c r="J1628" i="31"/>
  <c r="J1629" i="31"/>
  <c r="J1630" i="31"/>
  <c r="J1631" i="31"/>
  <c r="J1632" i="31"/>
  <c r="J1633" i="31"/>
  <c r="J1634" i="31"/>
  <c r="J1635" i="31"/>
  <c r="J1636" i="31"/>
  <c r="J1637" i="31"/>
  <c r="J1638" i="31"/>
  <c r="J1639" i="31"/>
  <c r="J1640" i="31"/>
  <c r="J1641" i="31"/>
  <c r="J1642" i="31"/>
  <c r="J1643" i="31"/>
  <c r="J1644" i="31"/>
  <c r="J1645" i="31"/>
  <c r="J1646" i="31"/>
  <c r="J1647" i="31"/>
  <c r="J1648" i="31"/>
  <c r="J1649" i="31"/>
  <c r="J1650" i="31"/>
  <c r="J1651" i="31"/>
  <c r="J1652" i="31"/>
  <c r="J1653" i="31"/>
  <c r="J1654" i="31"/>
  <c r="J1655" i="31"/>
  <c r="J1656" i="31"/>
  <c r="J1657" i="31"/>
  <c r="J1658" i="31"/>
  <c r="J1659" i="31"/>
  <c r="J1660" i="31"/>
  <c r="J1661" i="31"/>
  <c r="J1662" i="31"/>
  <c r="J1663" i="31"/>
  <c r="J1664" i="31"/>
  <c r="J1665" i="31"/>
  <c r="J1666" i="31"/>
  <c r="J1667" i="31"/>
  <c r="J1668" i="31"/>
  <c r="J1669" i="31"/>
  <c r="J1670" i="31"/>
  <c r="J1671" i="31"/>
  <c r="J1672" i="31"/>
  <c r="J1673" i="31"/>
  <c r="J1674" i="31"/>
  <c r="J1675" i="31"/>
  <c r="J1676" i="31"/>
  <c r="J1677" i="31"/>
  <c r="J1678" i="31"/>
  <c r="J1679" i="31"/>
  <c r="J1680" i="31"/>
  <c r="J1681" i="31"/>
  <c r="J1682" i="31"/>
  <c r="J1683" i="31"/>
  <c r="J1684" i="31"/>
  <c r="J1685" i="31"/>
  <c r="J1686" i="31"/>
  <c r="J1687" i="31"/>
  <c r="J1688" i="31"/>
  <c r="J1689" i="31"/>
  <c r="J1690" i="31"/>
  <c r="J1691" i="31"/>
  <c r="J1692" i="31"/>
  <c r="J1693" i="31"/>
  <c r="J1694" i="31"/>
  <c r="J1695" i="31"/>
  <c r="J1696" i="31"/>
  <c r="J1697" i="31"/>
  <c r="J1698" i="31"/>
  <c r="J1699" i="31"/>
  <c r="J1700" i="31"/>
  <c r="J1701" i="31"/>
  <c r="J1702" i="31"/>
  <c r="J1703" i="31"/>
  <c r="J1704" i="31"/>
  <c r="J1705" i="31"/>
  <c r="J1706" i="31"/>
  <c r="J1707" i="31"/>
  <c r="J1708" i="31"/>
  <c r="J1709" i="31"/>
  <c r="J1710" i="31"/>
  <c r="J1711" i="31"/>
  <c r="J1712" i="31"/>
  <c r="J1713" i="31"/>
  <c r="J1714" i="31"/>
  <c r="J1715" i="31"/>
  <c r="J1716" i="31"/>
  <c r="J1717" i="31"/>
  <c r="J1718" i="31"/>
  <c r="J1719" i="31"/>
  <c r="J1720" i="31"/>
  <c r="J1721" i="31"/>
  <c r="J1722" i="31"/>
  <c r="J1723" i="31"/>
  <c r="J1724" i="31"/>
  <c r="J1725" i="31"/>
  <c r="J1726" i="31"/>
  <c r="J1727" i="31"/>
  <c r="J1728" i="31"/>
  <c r="J1729" i="31"/>
  <c r="J1730" i="31"/>
  <c r="J1731" i="31"/>
  <c r="J1732" i="31"/>
  <c r="J1733" i="31"/>
  <c r="J1734" i="31"/>
  <c r="J1735" i="31"/>
  <c r="J1736" i="31"/>
  <c r="J1737" i="31"/>
  <c r="J1738" i="31"/>
  <c r="J1739" i="31"/>
  <c r="J1740" i="31"/>
  <c r="J1741" i="31"/>
  <c r="J1742" i="31"/>
  <c r="J1743" i="31"/>
  <c r="J1744" i="31"/>
  <c r="J1745" i="31"/>
  <c r="J1746" i="31"/>
  <c r="J1747" i="31"/>
  <c r="J1748" i="31"/>
  <c r="J1749" i="31"/>
  <c r="J1750" i="31"/>
  <c r="J1751" i="31"/>
  <c r="J1752" i="31"/>
  <c r="J1753" i="31"/>
  <c r="J1754" i="31"/>
  <c r="J1755" i="31"/>
  <c r="J1756" i="31"/>
  <c r="J1757" i="31"/>
  <c r="J1758" i="31"/>
  <c r="J1759" i="31"/>
  <c r="J1760" i="31"/>
  <c r="J1761" i="31"/>
  <c r="J1762" i="31"/>
  <c r="J1763" i="31"/>
  <c r="J1764" i="31"/>
  <c r="J1765" i="31"/>
  <c r="J1766" i="31"/>
  <c r="J1767" i="31"/>
  <c r="J1768" i="31"/>
  <c r="J1769" i="31"/>
  <c r="J1770" i="31"/>
  <c r="J1771" i="31"/>
  <c r="J1772" i="31"/>
  <c r="J1773" i="31"/>
  <c r="J1774" i="31"/>
  <c r="J1775" i="31"/>
  <c r="J1776" i="31"/>
  <c r="J1777" i="31"/>
  <c r="J1778" i="31"/>
  <c r="J1779" i="31"/>
  <c r="J1780" i="31"/>
  <c r="J1781" i="31"/>
  <c r="J1782" i="31"/>
  <c r="J1783" i="31"/>
  <c r="J1784" i="31"/>
  <c r="J1785" i="31"/>
  <c r="J1786" i="31"/>
  <c r="J1787" i="31"/>
  <c r="J1788" i="31"/>
  <c r="J1789" i="31"/>
  <c r="J1790" i="31"/>
  <c r="J1791" i="31"/>
  <c r="J1792" i="31"/>
  <c r="J1793" i="31"/>
  <c r="J1794" i="31"/>
  <c r="J1795" i="31"/>
  <c r="J1796" i="31"/>
  <c r="J1797" i="31"/>
  <c r="J1798" i="31"/>
  <c r="J1799" i="31"/>
  <c r="J1800" i="31"/>
  <c r="J1801" i="31"/>
  <c r="J1802" i="31"/>
  <c r="J1803" i="31"/>
  <c r="J1804" i="31"/>
  <c r="J1805" i="31"/>
  <c r="J1806" i="31"/>
  <c r="J1807" i="31"/>
  <c r="J1808" i="31"/>
  <c r="J1809" i="31"/>
  <c r="J1810" i="31"/>
  <c r="J1811" i="31"/>
  <c r="J1812" i="31"/>
  <c r="J1813" i="31"/>
  <c r="J1814" i="31"/>
  <c r="J1815" i="31"/>
  <c r="J1816" i="31"/>
  <c r="J1817" i="31"/>
  <c r="J1818" i="31"/>
  <c r="J1819" i="31"/>
  <c r="J1820" i="31"/>
  <c r="J1821" i="31"/>
  <c r="J1822" i="31"/>
  <c r="J1823" i="31"/>
  <c r="J1824" i="31"/>
  <c r="J1825" i="31"/>
  <c r="J1826" i="31"/>
  <c r="J1827" i="31"/>
  <c r="J1828" i="31"/>
  <c r="J1829" i="31"/>
  <c r="J1830" i="31"/>
  <c r="J1831" i="31"/>
  <c r="J1832" i="31"/>
  <c r="J1833" i="31"/>
  <c r="J1834" i="31"/>
  <c r="J1835" i="31"/>
  <c r="J1836" i="31"/>
  <c r="J1837" i="31"/>
  <c r="J1838" i="31"/>
  <c r="J1839" i="31"/>
  <c r="J1840" i="31"/>
  <c r="J1841" i="31"/>
  <c r="J1842" i="31"/>
  <c r="J1843" i="31"/>
  <c r="J1844" i="31"/>
  <c r="J1845" i="31"/>
  <c r="J1846" i="31"/>
  <c r="J1847" i="31"/>
  <c r="J1848" i="31"/>
  <c r="J1849" i="31"/>
  <c r="J1850" i="31"/>
  <c r="J1851" i="31"/>
  <c r="J1852" i="31"/>
  <c r="J1853" i="31"/>
  <c r="J1854" i="31"/>
  <c r="J1855" i="31"/>
  <c r="J1856" i="31"/>
  <c r="J1857" i="31"/>
  <c r="J1858" i="31"/>
  <c r="J1859" i="31"/>
  <c r="J1860" i="31"/>
  <c r="J1861" i="31"/>
  <c r="J1862" i="31"/>
  <c r="J1863" i="31"/>
  <c r="J1864" i="31"/>
  <c r="J1865" i="31"/>
  <c r="J1866" i="31"/>
  <c r="J1867" i="31"/>
  <c r="J1868" i="31"/>
  <c r="J1869" i="31"/>
  <c r="J1870" i="31"/>
  <c r="J1871" i="31"/>
  <c r="J1872" i="31"/>
  <c r="J1873" i="31"/>
  <c r="J1874" i="31"/>
  <c r="J1875" i="31"/>
  <c r="J1876" i="31"/>
  <c r="J1877" i="31"/>
  <c r="J1878" i="31"/>
  <c r="J1879" i="31"/>
  <c r="J1880" i="31"/>
  <c r="J1881" i="31"/>
  <c r="J1882" i="31"/>
  <c r="J1883" i="31"/>
  <c r="J1884" i="31"/>
  <c r="J1885" i="31"/>
  <c r="J1886" i="31"/>
  <c r="J1887" i="31"/>
  <c r="J1888" i="31"/>
  <c r="J1889" i="31"/>
  <c r="J1890" i="31"/>
  <c r="J1891" i="31"/>
  <c r="J1892" i="31"/>
  <c r="J1893" i="31"/>
  <c r="J1894" i="31"/>
  <c r="J1895" i="31"/>
  <c r="J1896" i="31"/>
  <c r="J1897" i="31"/>
  <c r="J1898" i="31"/>
  <c r="J1899" i="31"/>
  <c r="J1900" i="31"/>
  <c r="J1901" i="31"/>
  <c r="J1902" i="31"/>
  <c r="J1903" i="31"/>
  <c r="J1904" i="31"/>
  <c r="J1905" i="31"/>
  <c r="J1906" i="31"/>
  <c r="J1907" i="31"/>
  <c r="J1908" i="31"/>
  <c r="J1909" i="31"/>
  <c r="J1910" i="31"/>
  <c r="J1911" i="31"/>
  <c r="J1912" i="31"/>
  <c r="J1913" i="31"/>
  <c r="J1914" i="31"/>
  <c r="J1915" i="31"/>
  <c r="J1916" i="31"/>
  <c r="J1917" i="31"/>
  <c r="J1918" i="31"/>
  <c r="J1919" i="31"/>
  <c r="J1920" i="31"/>
  <c r="J1921" i="31"/>
  <c r="J1922" i="31"/>
  <c r="J1923" i="31"/>
  <c r="J1924" i="31"/>
  <c r="J1925" i="31"/>
  <c r="J1926" i="31"/>
  <c r="J1927" i="31"/>
  <c r="J1928" i="31"/>
  <c r="J1929" i="31"/>
  <c r="J1930" i="31"/>
  <c r="J1931" i="31"/>
  <c r="J1932" i="31"/>
  <c r="J1933" i="31"/>
  <c r="J1934" i="31"/>
  <c r="J1935" i="31"/>
  <c r="J1936" i="31"/>
  <c r="J1937" i="31"/>
  <c r="J1938" i="31"/>
  <c r="J1939" i="31"/>
  <c r="J1940" i="31"/>
  <c r="J1941" i="31"/>
  <c r="J1942" i="31"/>
  <c r="J1943" i="31"/>
  <c r="J1944" i="31"/>
  <c r="J1945" i="31"/>
  <c r="J1946" i="31"/>
  <c r="J1947" i="31"/>
  <c r="J1948" i="31"/>
  <c r="J1949" i="31"/>
  <c r="J1950" i="31"/>
  <c r="J1951" i="31"/>
  <c r="J1952" i="31"/>
  <c r="J1953" i="31"/>
  <c r="J1954" i="31"/>
  <c r="J1955" i="31"/>
  <c r="J1956" i="31"/>
  <c r="J1957" i="31"/>
  <c r="J1958" i="31"/>
  <c r="J1959" i="31"/>
  <c r="J1960" i="31"/>
  <c r="J1961" i="31"/>
  <c r="J1962" i="31"/>
  <c r="J1963" i="31"/>
  <c r="J1964" i="31"/>
  <c r="J1965" i="31"/>
  <c r="J1966" i="31"/>
  <c r="J1967" i="31"/>
  <c r="J1968" i="31"/>
  <c r="J1969" i="31"/>
  <c r="J1970" i="31"/>
  <c r="J1971" i="31"/>
  <c r="J1972" i="31"/>
  <c r="J1973" i="31"/>
  <c r="J1974" i="31"/>
  <c r="J1975" i="31"/>
  <c r="J1976" i="31"/>
  <c r="J1977" i="31"/>
  <c r="J1978" i="31"/>
  <c r="J1979" i="31"/>
  <c r="J1980" i="31"/>
  <c r="J1981" i="31"/>
  <c r="J1982" i="31"/>
  <c r="J1983" i="31"/>
  <c r="J1984" i="31"/>
  <c r="J1985" i="31"/>
  <c r="J1986" i="31"/>
  <c r="J1987" i="31"/>
  <c r="J1988" i="31"/>
  <c r="J1989" i="31"/>
  <c r="J1990" i="31"/>
  <c r="J1991" i="31"/>
  <c r="J1992" i="31"/>
  <c r="J1993" i="31"/>
  <c r="J1994" i="31"/>
  <c r="J1995" i="31"/>
  <c r="J1996" i="31"/>
  <c r="J1997" i="31"/>
  <c r="J1998" i="31"/>
  <c r="J1999" i="31"/>
  <c r="J2000" i="31"/>
  <c r="J2001" i="31"/>
  <c r="J2002" i="31"/>
  <c r="J2003" i="31"/>
  <c r="J2004" i="31"/>
  <c r="J2005" i="31"/>
  <c r="J2006" i="31"/>
  <c r="J2007" i="31"/>
  <c r="J2008" i="31"/>
  <c r="J2009" i="31"/>
  <c r="J2010" i="31"/>
  <c r="J2011" i="31"/>
  <c r="J2012" i="31"/>
  <c r="J2013" i="31"/>
  <c r="J2014" i="31"/>
  <c r="J2015" i="31"/>
  <c r="J2016" i="31"/>
  <c r="J2017" i="31"/>
  <c r="J2018" i="31"/>
  <c r="J2019" i="31"/>
  <c r="J2020" i="31"/>
  <c r="J2021" i="31"/>
  <c r="J2022" i="31"/>
  <c r="J2023" i="31"/>
  <c r="J2024" i="31"/>
  <c r="J2025" i="31"/>
  <c r="J2026" i="31"/>
  <c r="J2027" i="31"/>
  <c r="J2028" i="31"/>
  <c r="J2029" i="31"/>
  <c r="J2030" i="31"/>
  <c r="J2031" i="31"/>
  <c r="J2032" i="31"/>
  <c r="J2033" i="31"/>
  <c r="J2034" i="31"/>
  <c r="J2035" i="31"/>
  <c r="J2036" i="31"/>
  <c r="J2037" i="31"/>
  <c r="J2038" i="31"/>
  <c r="J2039" i="31"/>
  <c r="J2040" i="31"/>
  <c r="J2041" i="31"/>
  <c r="J2042" i="31"/>
  <c r="J2043" i="31"/>
  <c r="J2044" i="31"/>
  <c r="J2045" i="31"/>
  <c r="J2046" i="31"/>
  <c r="J2047" i="31"/>
  <c r="J2048" i="31"/>
  <c r="J2049" i="31"/>
  <c r="J2050" i="31"/>
  <c r="J2051" i="31"/>
  <c r="J2052" i="31"/>
  <c r="J2053" i="31"/>
  <c r="J2054" i="31"/>
  <c r="J2055" i="31"/>
  <c r="J2056" i="31"/>
  <c r="J2057" i="31"/>
  <c r="J2058" i="31"/>
  <c r="J2059" i="31"/>
  <c r="J2060" i="31"/>
  <c r="J2061" i="31"/>
  <c r="J2062" i="31"/>
  <c r="J2063" i="31"/>
  <c r="J2064" i="31"/>
  <c r="J2065" i="31"/>
  <c r="J2066" i="31"/>
  <c r="J2067" i="31"/>
  <c r="J2068" i="31"/>
  <c r="J2069" i="31"/>
  <c r="J2070" i="31"/>
  <c r="J2071" i="31"/>
  <c r="J2072" i="31"/>
  <c r="J2073" i="31"/>
  <c r="J2074" i="31"/>
  <c r="J2075" i="31"/>
  <c r="J2076" i="31"/>
  <c r="J2077" i="31"/>
  <c r="J2078" i="31"/>
  <c r="J2079" i="31"/>
  <c r="J2080" i="31"/>
  <c r="J2081" i="31"/>
  <c r="J2082" i="31"/>
  <c r="J2083" i="31"/>
  <c r="J2084" i="31"/>
  <c r="J2085" i="31"/>
  <c r="J2086" i="31"/>
  <c r="J2087" i="31"/>
  <c r="J2088" i="31"/>
  <c r="J2089" i="31"/>
  <c r="J2090" i="31"/>
  <c r="J2091" i="31"/>
  <c r="J2092" i="31"/>
  <c r="J2093" i="31"/>
  <c r="J2094" i="31"/>
  <c r="J2095" i="31"/>
  <c r="J2096" i="31"/>
  <c r="J2097" i="31"/>
  <c r="J2098" i="31"/>
  <c r="J2099" i="31"/>
  <c r="J2100" i="31"/>
  <c r="J2101" i="31"/>
  <c r="J2102" i="31"/>
  <c r="J2103" i="31"/>
  <c r="J2104" i="31"/>
  <c r="J2105" i="31"/>
  <c r="J2106" i="31"/>
  <c r="J2107" i="31"/>
  <c r="J2108" i="31"/>
  <c r="J2109" i="31"/>
  <c r="J2110" i="31"/>
  <c r="J2111" i="31"/>
  <c r="J2112" i="31"/>
  <c r="J2113" i="31"/>
  <c r="J2114" i="31"/>
  <c r="J2115" i="31"/>
  <c r="J2116" i="31"/>
  <c r="J2117" i="31"/>
  <c r="J2118" i="31"/>
  <c r="J2119" i="31"/>
  <c r="J2120" i="31"/>
  <c r="J2121" i="31"/>
  <c r="J2122" i="31"/>
  <c r="J2123" i="31"/>
  <c r="J2124" i="31"/>
  <c r="J2125" i="31"/>
  <c r="J2126" i="31"/>
  <c r="J2127" i="31"/>
  <c r="J2128" i="31"/>
  <c r="J2129" i="31"/>
  <c r="J2130" i="31"/>
  <c r="J2131" i="31"/>
  <c r="J2132" i="31"/>
  <c r="J2133" i="31"/>
  <c r="J2134" i="31"/>
  <c r="J2135" i="31"/>
  <c r="J2136" i="31"/>
  <c r="J2137" i="31"/>
  <c r="J2138" i="31"/>
  <c r="J2139" i="31"/>
  <c r="J2140" i="31"/>
  <c r="J2141" i="31"/>
  <c r="J2142" i="31"/>
  <c r="J2143" i="31"/>
  <c r="J2144" i="31"/>
  <c r="J2145" i="31"/>
  <c r="J2146" i="31"/>
  <c r="J2147" i="31"/>
  <c r="J2148" i="31"/>
  <c r="J2149" i="31"/>
  <c r="J2150" i="31"/>
  <c r="J2151" i="31"/>
  <c r="J2152" i="31"/>
  <c r="J2153" i="31"/>
  <c r="J2154" i="31"/>
  <c r="J2155" i="31"/>
  <c r="J2156" i="31"/>
  <c r="J2157" i="31"/>
  <c r="J2158" i="31"/>
  <c r="J2159" i="31"/>
  <c r="J2160" i="31"/>
  <c r="J2161" i="31"/>
  <c r="J2162" i="31"/>
  <c r="J2163" i="31"/>
  <c r="J2164" i="31"/>
  <c r="J2165" i="31"/>
  <c r="J2166" i="31"/>
  <c r="J2167" i="31"/>
  <c r="J2168" i="31"/>
  <c r="J2169" i="31"/>
  <c r="J2170" i="31"/>
  <c r="J2171" i="31"/>
  <c r="J2172" i="31"/>
  <c r="J2173" i="31"/>
  <c r="J2174" i="31"/>
  <c r="J2175" i="31"/>
  <c r="J2176" i="31"/>
  <c r="J2177" i="31"/>
  <c r="J2178" i="31"/>
  <c r="J2179" i="31"/>
  <c r="J2180" i="31"/>
  <c r="J2181" i="31"/>
  <c r="J2182" i="31"/>
  <c r="J2183" i="31"/>
  <c r="J2184" i="31"/>
  <c r="J2185" i="31"/>
  <c r="J2186" i="31"/>
  <c r="J2187" i="31"/>
  <c r="J2188" i="31"/>
  <c r="J2189" i="31"/>
  <c r="J2190" i="31"/>
  <c r="J2191" i="31"/>
  <c r="J2192" i="31"/>
  <c r="J2193" i="31"/>
  <c r="J2194" i="31"/>
  <c r="J2195" i="31"/>
  <c r="J2196" i="31"/>
  <c r="J2197" i="31"/>
  <c r="J2198" i="31"/>
  <c r="J2199" i="31"/>
  <c r="J2200" i="31"/>
  <c r="J2201" i="31"/>
  <c r="J2202" i="31"/>
  <c r="J2203" i="31"/>
  <c r="J2204" i="31"/>
  <c r="J2205" i="31"/>
  <c r="J2206" i="31"/>
  <c r="J2207" i="31"/>
  <c r="J2208" i="31"/>
  <c r="J2209" i="31"/>
  <c r="J2210" i="31"/>
  <c r="J2211" i="31"/>
  <c r="J2212" i="31"/>
  <c r="J2213" i="31"/>
  <c r="J2214" i="31"/>
  <c r="J2215" i="31"/>
  <c r="J2216" i="31"/>
  <c r="J2217" i="31"/>
  <c r="J2218" i="31"/>
  <c r="J2219" i="31"/>
  <c r="J2220" i="31"/>
  <c r="J2221" i="31"/>
  <c r="J2222" i="31"/>
  <c r="J2223" i="31"/>
  <c r="J2224" i="31"/>
  <c r="J2225" i="31"/>
  <c r="J2226" i="31"/>
  <c r="J2227" i="31"/>
  <c r="J2228" i="31"/>
  <c r="J2229" i="31"/>
  <c r="J2230" i="31"/>
  <c r="J2231" i="31"/>
  <c r="J2232" i="31"/>
  <c r="J2233" i="31"/>
  <c r="J2234" i="31"/>
  <c r="J2235" i="31"/>
  <c r="J2236" i="31"/>
  <c r="J2237" i="31"/>
  <c r="J2238" i="31"/>
  <c r="J2239" i="31"/>
  <c r="J2240" i="31"/>
  <c r="J2241" i="31"/>
  <c r="J2242" i="31"/>
  <c r="J2243" i="31"/>
  <c r="J2244" i="31"/>
  <c r="J2245" i="31"/>
  <c r="J2246" i="31"/>
  <c r="J2247" i="31"/>
  <c r="J2248" i="31"/>
  <c r="J2249" i="31"/>
  <c r="J2250" i="31"/>
  <c r="J2251" i="31"/>
  <c r="J2252" i="31"/>
  <c r="J2253" i="31"/>
  <c r="J2254" i="31"/>
  <c r="J2255" i="31"/>
  <c r="J2256" i="31"/>
  <c r="J2257" i="31"/>
  <c r="J2258" i="31"/>
  <c r="J2259" i="31"/>
  <c r="J2260" i="31"/>
  <c r="J2261" i="31"/>
  <c r="J2262" i="31"/>
  <c r="J2263" i="31"/>
  <c r="J2264" i="31"/>
  <c r="J2265" i="31"/>
  <c r="J2266" i="31"/>
  <c r="J2267" i="31"/>
  <c r="J2268" i="31"/>
  <c r="J2269" i="31"/>
  <c r="J2270" i="31"/>
  <c r="J2271" i="31"/>
  <c r="J2272" i="31"/>
  <c r="J2273" i="31"/>
  <c r="J2274" i="31"/>
  <c r="J2275" i="31"/>
  <c r="J2276" i="31"/>
  <c r="J2277" i="31"/>
  <c r="J2278" i="31"/>
  <c r="J2279" i="31"/>
  <c r="J2280" i="31"/>
  <c r="J2281" i="31"/>
  <c r="J2282" i="31"/>
  <c r="J2283" i="31"/>
  <c r="J2284" i="31"/>
  <c r="J2285" i="31"/>
  <c r="J2286" i="31"/>
  <c r="J2287" i="31"/>
  <c r="J2288" i="31"/>
  <c r="J2289" i="31"/>
  <c r="J2290" i="31"/>
  <c r="J2291" i="31"/>
  <c r="J2292" i="31"/>
  <c r="J2293" i="31"/>
  <c r="J2294" i="31"/>
  <c r="J2295" i="31"/>
  <c r="J2296" i="31"/>
  <c r="J2297" i="31"/>
  <c r="J2298" i="31"/>
  <c r="J2299" i="31"/>
  <c r="J2300" i="31"/>
  <c r="J2301" i="31"/>
  <c r="J2302" i="31"/>
  <c r="J2303" i="31"/>
  <c r="J2304" i="31"/>
  <c r="J2305" i="31"/>
  <c r="J2306" i="31"/>
  <c r="J2307" i="31"/>
  <c r="J2308" i="31"/>
  <c r="J2309" i="31"/>
  <c r="J2310" i="31"/>
  <c r="J2311" i="31"/>
  <c r="J2312" i="31"/>
  <c r="J2313" i="31"/>
  <c r="J2314" i="31"/>
  <c r="J2315" i="31"/>
  <c r="J2316" i="31"/>
  <c r="J2317" i="31"/>
  <c r="J2318" i="31"/>
  <c r="J2319" i="31"/>
  <c r="J2320" i="31"/>
  <c r="J2321" i="31"/>
  <c r="J2322" i="31"/>
  <c r="J2323" i="31"/>
  <c r="J2324" i="31"/>
  <c r="J2325" i="31"/>
  <c r="J2326" i="31"/>
  <c r="J2327" i="31"/>
  <c r="J2328" i="31"/>
  <c r="J2329" i="31"/>
  <c r="J2330" i="31"/>
  <c r="J2331" i="31"/>
  <c r="J2332" i="31"/>
  <c r="J2333" i="31"/>
  <c r="J2334" i="31"/>
  <c r="J2335" i="31"/>
  <c r="J2336" i="31"/>
  <c r="J2337" i="31"/>
  <c r="J2338" i="31"/>
  <c r="J2339" i="31"/>
  <c r="J2340" i="31"/>
  <c r="J2341" i="31"/>
  <c r="J2342" i="31"/>
  <c r="J2343" i="31"/>
  <c r="J2344" i="31"/>
  <c r="J2345" i="31"/>
  <c r="J2346" i="31"/>
  <c r="J2347" i="31"/>
  <c r="J2348" i="31"/>
  <c r="J2349" i="31"/>
  <c r="J2350" i="31"/>
  <c r="J2351" i="31"/>
  <c r="J2352" i="31"/>
  <c r="J2353" i="31"/>
  <c r="J2354" i="31"/>
  <c r="J2355" i="31"/>
  <c r="J2356" i="31"/>
  <c r="J2357" i="31"/>
  <c r="J2358" i="31"/>
  <c r="J2359" i="31"/>
  <c r="J2360" i="31"/>
  <c r="J2361" i="31"/>
  <c r="J2362" i="31"/>
  <c r="J2363" i="31"/>
  <c r="J2364" i="31"/>
  <c r="J2365" i="31"/>
  <c r="J2366" i="31"/>
  <c r="J2367" i="31"/>
  <c r="J2368" i="31"/>
  <c r="J2369" i="31"/>
  <c r="J2370" i="31"/>
  <c r="J2371" i="31"/>
  <c r="J2372" i="31"/>
  <c r="J2373" i="31"/>
  <c r="J2374" i="31"/>
  <c r="J2375" i="31"/>
  <c r="J2376" i="31"/>
  <c r="J2377" i="31"/>
  <c r="J2378" i="31"/>
  <c r="J2379" i="31"/>
  <c r="J2380" i="31"/>
  <c r="J2381" i="31"/>
  <c r="J2382" i="31"/>
  <c r="J2383" i="31"/>
  <c r="J2384" i="31"/>
  <c r="J2385" i="31"/>
  <c r="J2386" i="31"/>
  <c r="J2387" i="31"/>
  <c r="J2388" i="31"/>
  <c r="J2389" i="31"/>
  <c r="J2390" i="31"/>
  <c r="J2391" i="31"/>
  <c r="J2392" i="31"/>
  <c r="J2393" i="31"/>
  <c r="J2394" i="31"/>
  <c r="J2395" i="31"/>
  <c r="J2396" i="31"/>
  <c r="J2397" i="31"/>
  <c r="J2398" i="31"/>
  <c r="J2399" i="31"/>
  <c r="J2400" i="31"/>
  <c r="J2401" i="31"/>
  <c r="J2402" i="31"/>
  <c r="J2403" i="31"/>
  <c r="J2404" i="31"/>
  <c r="J2405" i="31"/>
  <c r="J2406" i="31"/>
  <c r="J2407" i="31"/>
  <c r="J2408" i="31"/>
  <c r="J2409" i="31"/>
  <c r="J2410" i="31"/>
  <c r="J2411" i="31"/>
  <c r="J2412" i="31"/>
  <c r="J2413" i="31"/>
  <c r="J2414" i="31"/>
  <c r="J2415" i="31"/>
  <c r="J2416" i="31"/>
  <c r="J2417" i="31"/>
  <c r="J2418" i="31"/>
  <c r="J2419" i="31"/>
  <c r="J2420" i="31"/>
  <c r="J2421" i="31"/>
  <c r="J2422" i="31"/>
  <c r="J2423" i="31"/>
  <c r="J2424" i="31"/>
  <c r="J2425" i="31"/>
  <c r="J2426" i="31"/>
  <c r="J2427" i="31"/>
  <c r="J2428" i="31"/>
  <c r="J2429" i="31"/>
  <c r="J2430" i="31"/>
  <c r="J2431" i="31"/>
  <c r="J2432" i="31"/>
  <c r="J2433" i="31"/>
  <c r="J2434" i="31"/>
  <c r="J2435" i="31"/>
  <c r="J2436" i="31"/>
  <c r="J2437" i="31"/>
  <c r="J2438" i="31"/>
  <c r="J2439" i="31"/>
  <c r="J2440" i="31"/>
  <c r="J2441" i="31"/>
  <c r="J2442" i="31"/>
  <c r="J2443" i="31"/>
  <c r="J2444" i="31"/>
  <c r="J2445" i="31"/>
  <c r="J2446" i="31"/>
  <c r="J2447" i="31"/>
  <c r="J2448" i="31"/>
  <c r="J2449" i="31"/>
  <c r="J2450" i="31"/>
  <c r="J2451" i="31"/>
  <c r="J2452" i="31"/>
  <c r="J2453" i="31"/>
  <c r="J2454" i="31"/>
  <c r="J2455" i="31"/>
  <c r="J2456" i="31"/>
  <c r="J2457" i="31"/>
  <c r="J2458" i="31"/>
  <c r="J2459" i="31"/>
  <c r="J2460" i="31"/>
  <c r="J2461" i="31"/>
  <c r="J2462" i="31"/>
  <c r="J2463" i="31"/>
  <c r="J2464" i="31"/>
  <c r="J2465" i="31"/>
  <c r="J2466" i="31"/>
  <c r="J2467" i="31"/>
  <c r="J2468" i="31"/>
  <c r="J2469" i="31"/>
  <c r="J2470" i="31"/>
  <c r="J2471" i="31"/>
  <c r="J2472" i="31"/>
  <c r="J2473" i="31"/>
  <c r="J2474" i="31"/>
  <c r="J2475" i="31"/>
  <c r="J2476" i="31"/>
  <c r="J2477" i="31"/>
  <c r="J2478" i="31"/>
  <c r="J2479" i="31"/>
  <c r="J2480" i="31"/>
  <c r="J2481" i="31"/>
  <c r="J2482" i="31"/>
  <c r="J2483" i="31"/>
  <c r="J2484" i="31"/>
  <c r="J2485" i="31"/>
  <c r="J2486" i="31"/>
  <c r="J2487" i="31"/>
  <c r="J2488" i="31"/>
  <c r="J2489" i="31"/>
  <c r="J2490" i="31"/>
  <c r="J2491" i="31"/>
  <c r="J2492" i="31"/>
  <c r="J2493" i="31"/>
  <c r="J2494" i="31"/>
  <c r="J2495" i="31"/>
  <c r="J2496" i="31"/>
  <c r="J2497" i="31"/>
  <c r="J2498" i="31"/>
  <c r="J2499" i="31"/>
  <c r="J2500" i="31"/>
  <c r="J2501" i="31"/>
  <c r="J2502" i="31"/>
  <c r="J2503" i="31"/>
  <c r="J2504" i="31"/>
  <c r="J2505" i="31"/>
  <c r="J2506" i="31"/>
  <c r="J2507" i="31"/>
  <c r="J2508" i="31"/>
  <c r="J2509" i="31"/>
  <c r="J2510" i="31"/>
  <c r="J2511" i="31"/>
  <c r="J2512" i="31"/>
  <c r="J2513" i="31"/>
  <c r="J2514" i="31"/>
  <c r="J2515" i="31"/>
  <c r="J2516" i="31"/>
  <c r="J2517" i="31"/>
  <c r="J2518" i="31"/>
  <c r="J2519" i="31"/>
  <c r="J2520" i="31"/>
  <c r="J2521" i="31"/>
  <c r="J2522" i="31"/>
  <c r="J2523" i="31"/>
  <c r="J2524" i="31"/>
  <c r="J2525" i="31"/>
  <c r="J2526" i="31"/>
  <c r="J2527" i="31"/>
  <c r="J2528" i="31"/>
  <c r="J2529" i="31"/>
  <c r="J2530" i="31"/>
  <c r="J2531" i="31"/>
  <c r="J2532" i="31"/>
  <c r="J2533" i="31"/>
  <c r="J2534" i="31"/>
  <c r="J2535" i="31"/>
  <c r="J2536" i="31"/>
  <c r="J2537" i="31"/>
  <c r="J2538" i="31"/>
  <c r="J2539" i="31"/>
  <c r="J2540" i="31"/>
  <c r="J2541" i="31"/>
  <c r="J2542" i="31"/>
  <c r="J2543" i="31"/>
  <c r="J2544" i="31"/>
  <c r="J2545" i="31"/>
  <c r="J2546" i="31"/>
  <c r="J2547" i="31"/>
  <c r="J2548" i="31"/>
  <c r="J2549" i="31"/>
  <c r="J2550" i="31"/>
  <c r="J2551" i="31"/>
  <c r="J2552" i="31"/>
  <c r="J2553" i="31"/>
  <c r="J2554" i="31"/>
  <c r="J2555" i="31"/>
  <c r="J2556" i="31"/>
  <c r="J2557" i="31"/>
  <c r="J2558" i="31"/>
  <c r="J2559" i="31"/>
  <c r="J2560" i="31"/>
  <c r="J2561" i="31"/>
  <c r="J2562" i="31"/>
  <c r="J2563" i="31"/>
  <c r="J2564" i="31"/>
  <c r="J2565" i="31"/>
  <c r="J2566" i="31"/>
  <c r="J2567" i="31"/>
  <c r="J2568" i="31"/>
  <c r="J2569" i="31"/>
  <c r="J2570" i="31"/>
  <c r="J2571" i="31"/>
  <c r="J2572" i="31"/>
  <c r="J2573" i="31"/>
  <c r="J2574" i="31"/>
  <c r="J2575" i="31"/>
  <c r="J2576" i="31"/>
  <c r="J2577" i="31"/>
  <c r="J2578" i="31"/>
  <c r="J2579" i="31"/>
  <c r="J2580" i="31"/>
  <c r="J2581" i="31"/>
  <c r="J2582" i="31"/>
  <c r="J2583" i="31"/>
  <c r="J2584" i="31"/>
  <c r="J2585" i="31"/>
  <c r="J2586" i="31"/>
  <c r="J2587" i="31"/>
  <c r="J2588" i="31"/>
  <c r="J2589" i="31"/>
  <c r="J2590" i="31"/>
  <c r="J2591" i="31"/>
  <c r="J2592" i="31"/>
  <c r="J2593" i="31"/>
  <c r="J2594" i="31"/>
  <c r="J2595" i="31"/>
  <c r="J2596" i="31"/>
  <c r="J2597" i="31"/>
  <c r="J2598" i="31"/>
  <c r="J2599" i="31"/>
  <c r="J2600" i="31"/>
  <c r="J2601" i="31"/>
  <c r="J2602" i="31"/>
  <c r="J2603" i="31"/>
  <c r="J2604" i="31"/>
  <c r="J2605" i="31"/>
  <c r="J2606" i="31"/>
  <c r="J2607" i="31"/>
  <c r="J2608" i="31"/>
  <c r="J2609" i="31"/>
  <c r="J2610" i="31"/>
  <c r="J2611" i="31"/>
  <c r="J2612" i="31"/>
  <c r="J2613" i="31"/>
  <c r="J2614" i="31"/>
  <c r="J2615" i="31"/>
  <c r="J2616" i="31"/>
  <c r="J2617" i="31"/>
  <c r="J2618" i="31"/>
  <c r="J2619" i="31"/>
  <c r="J2620" i="31"/>
  <c r="J2621" i="31"/>
  <c r="J2622" i="31"/>
  <c r="J2623" i="31"/>
  <c r="J2624" i="31"/>
  <c r="J2625" i="31"/>
  <c r="J2626" i="31"/>
  <c r="J2627" i="31"/>
  <c r="J2628" i="31"/>
  <c r="J2629" i="31"/>
  <c r="J2630" i="31"/>
  <c r="J2631" i="31"/>
  <c r="J2632" i="31"/>
  <c r="J2633" i="31"/>
  <c r="J2634" i="31"/>
  <c r="J2635" i="31"/>
  <c r="J2636" i="31"/>
  <c r="J2637" i="31"/>
  <c r="J2638" i="31"/>
  <c r="J2639" i="31"/>
  <c r="J2640" i="31"/>
  <c r="J2641" i="31"/>
  <c r="J2642" i="31"/>
  <c r="J2643" i="31"/>
  <c r="J2644" i="31"/>
  <c r="J2645" i="31"/>
  <c r="J2646" i="31"/>
  <c r="J2647" i="31"/>
  <c r="J2648" i="31"/>
  <c r="J2649" i="31"/>
  <c r="J2650" i="31"/>
  <c r="J2651" i="31"/>
  <c r="J2652" i="31"/>
  <c r="J2653" i="31"/>
  <c r="J2654" i="31"/>
  <c r="J2655" i="31"/>
  <c r="J2656" i="31"/>
  <c r="J2657" i="31"/>
  <c r="J2658" i="31"/>
  <c r="J2659" i="31"/>
  <c r="J2660" i="31"/>
  <c r="J2661" i="31"/>
  <c r="J2662" i="31"/>
  <c r="J2663" i="31"/>
  <c r="J2664" i="31"/>
  <c r="J2665" i="31"/>
  <c r="J2666" i="31"/>
  <c r="J2667" i="31"/>
  <c r="J2668" i="31"/>
  <c r="J2669" i="31"/>
  <c r="J2670" i="31"/>
  <c r="J2671" i="31"/>
  <c r="J2672" i="31"/>
  <c r="J2673" i="31"/>
  <c r="J2674" i="31"/>
  <c r="J2675" i="31"/>
  <c r="J2676" i="31"/>
  <c r="J2677" i="31"/>
  <c r="J2678" i="31"/>
  <c r="J2679" i="31"/>
  <c r="J2680" i="31"/>
  <c r="J2681" i="31"/>
  <c r="J2682" i="31"/>
  <c r="J2683" i="31"/>
  <c r="J2684" i="31"/>
  <c r="J2685" i="31"/>
  <c r="J2686" i="31"/>
  <c r="J2687" i="31"/>
  <c r="J2688" i="31"/>
  <c r="J2689" i="31"/>
  <c r="J2690" i="31"/>
  <c r="J2691" i="31"/>
  <c r="J2692" i="31"/>
  <c r="J2693" i="31"/>
  <c r="J2694" i="31"/>
  <c r="J2695" i="31"/>
  <c r="J2696" i="31"/>
  <c r="J2697" i="31"/>
  <c r="J2698" i="31"/>
  <c r="J2699" i="31"/>
  <c r="J2700" i="31"/>
  <c r="J2701" i="31"/>
  <c r="J2702" i="31"/>
  <c r="J2703" i="31"/>
  <c r="J2704" i="31"/>
  <c r="J2705" i="31"/>
  <c r="J2706" i="31"/>
  <c r="J2707" i="31"/>
  <c r="J2708" i="31"/>
  <c r="J2709" i="31"/>
  <c r="J2710" i="31"/>
  <c r="J2711" i="31"/>
  <c r="J2712" i="31"/>
  <c r="J2713" i="31"/>
  <c r="J2714" i="31"/>
  <c r="J2715" i="31"/>
  <c r="J2716" i="31"/>
  <c r="J2717" i="31"/>
  <c r="J2718" i="31"/>
  <c r="J2719" i="31"/>
  <c r="J2720" i="31"/>
  <c r="J2721" i="31"/>
  <c r="J2722" i="31"/>
  <c r="J2723" i="31"/>
  <c r="J2724" i="31"/>
  <c r="J2725" i="31"/>
  <c r="J2726" i="31"/>
  <c r="J2727" i="31"/>
  <c r="J2728" i="31"/>
  <c r="J2729" i="31"/>
  <c r="J2730" i="31"/>
  <c r="J2731" i="31"/>
  <c r="J2732" i="31"/>
  <c r="J2733" i="31"/>
  <c r="J2734" i="31"/>
  <c r="J2735" i="31"/>
  <c r="J2736" i="31"/>
  <c r="J2737" i="31"/>
  <c r="J2738" i="31"/>
  <c r="J2739" i="31"/>
  <c r="J2740" i="31"/>
  <c r="J2741" i="31"/>
  <c r="J2742" i="31"/>
  <c r="J2743" i="31"/>
  <c r="J2744" i="31"/>
  <c r="J2745" i="31"/>
  <c r="J2746" i="31"/>
  <c r="J2747" i="31"/>
  <c r="J2748" i="31"/>
  <c r="J2749" i="31"/>
  <c r="J2750" i="31"/>
  <c r="J2751" i="31"/>
  <c r="J2752" i="31"/>
  <c r="J2753" i="31"/>
  <c r="J2754" i="31"/>
  <c r="J2755" i="31"/>
  <c r="J2756" i="31"/>
  <c r="J2757" i="31"/>
  <c r="J2758" i="31"/>
  <c r="J2759" i="31"/>
  <c r="J2760" i="31"/>
  <c r="J2761" i="31"/>
  <c r="J2762" i="31"/>
  <c r="J2763" i="31"/>
  <c r="J2764" i="31"/>
  <c r="J2765" i="31"/>
  <c r="J2766" i="31"/>
  <c r="J2767" i="31"/>
  <c r="J2768" i="31"/>
  <c r="J2769" i="31"/>
  <c r="J2770" i="31"/>
  <c r="J2771" i="31"/>
  <c r="J2772" i="31"/>
  <c r="J2773" i="31"/>
  <c r="J2774" i="31"/>
  <c r="J2775" i="31"/>
  <c r="J2776" i="31"/>
  <c r="J2777" i="31"/>
  <c r="J2778" i="31"/>
  <c r="J2779" i="31"/>
  <c r="J2780" i="31"/>
  <c r="J2781" i="31"/>
  <c r="J2782" i="31"/>
  <c r="J2783" i="31"/>
  <c r="J2784" i="31"/>
  <c r="J2785" i="31"/>
  <c r="J2786" i="31"/>
  <c r="J2787" i="31"/>
  <c r="J2788" i="31"/>
  <c r="J2789" i="31"/>
  <c r="J2790" i="31"/>
  <c r="J2791" i="31"/>
  <c r="J2792" i="31"/>
  <c r="J2793" i="31"/>
  <c r="J2794" i="31"/>
  <c r="J2795" i="31"/>
  <c r="J2796" i="31"/>
  <c r="J2797" i="31"/>
  <c r="J2798" i="31"/>
  <c r="J2799" i="31"/>
  <c r="J2800" i="31"/>
  <c r="J2801" i="31"/>
  <c r="J2802" i="31"/>
  <c r="J2803" i="31"/>
  <c r="J2804" i="31"/>
  <c r="J2805" i="31"/>
  <c r="J2806" i="31"/>
  <c r="J2807" i="31"/>
  <c r="J2808" i="31"/>
  <c r="J2809" i="31"/>
  <c r="J2810" i="31"/>
  <c r="J2811" i="31"/>
  <c r="J2812" i="31"/>
  <c r="J2813" i="31"/>
  <c r="J2814" i="31"/>
  <c r="J2815" i="31"/>
  <c r="J2816" i="31"/>
  <c r="J2817" i="31"/>
  <c r="J2818" i="31"/>
  <c r="J2819" i="31"/>
  <c r="J2820" i="31"/>
  <c r="J2821" i="31"/>
  <c r="J2822" i="31"/>
  <c r="J2823" i="31"/>
  <c r="J2824" i="31"/>
  <c r="J2825" i="31"/>
  <c r="J2826" i="31"/>
  <c r="J2827" i="31"/>
  <c r="J2828" i="31"/>
  <c r="J2829" i="31"/>
  <c r="J2830" i="31"/>
  <c r="J2831" i="31"/>
  <c r="J2832" i="31"/>
  <c r="J2833" i="31"/>
  <c r="J2834" i="31"/>
  <c r="J2835" i="31"/>
  <c r="J2836" i="31"/>
  <c r="J2837" i="31"/>
  <c r="J2838" i="31"/>
  <c r="J2839" i="31"/>
  <c r="J2840" i="31"/>
  <c r="J2841" i="31"/>
  <c r="J2842" i="31"/>
  <c r="J2843" i="31"/>
  <c r="J2844" i="31"/>
  <c r="J2845" i="31"/>
  <c r="J2846" i="31"/>
  <c r="J2847" i="31"/>
  <c r="J2848" i="31"/>
  <c r="J2849" i="31"/>
  <c r="J2850" i="31"/>
  <c r="J2851" i="31"/>
  <c r="J2852" i="31"/>
  <c r="J2853" i="31"/>
  <c r="J2854" i="31"/>
  <c r="J2855" i="31"/>
  <c r="J2856" i="31"/>
  <c r="J2857" i="31"/>
  <c r="J2858" i="31"/>
  <c r="J2859" i="31"/>
  <c r="J2860" i="31"/>
  <c r="J2861" i="31"/>
  <c r="J2862" i="31"/>
  <c r="J2863" i="31"/>
  <c r="J2864" i="31"/>
  <c r="J2865" i="31"/>
  <c r="J2866" i="31"/>
  <c r="J2867" i="31"/>
  <c r="J2868" i="31"/>
  <c r="J2869" i="31"/>
  <c r="J2870" i="31"/>
  <c r="J2871" i="31"/>
  <c r="J2872" i="31"/>
  <c r="J2873" i="31"/>
  <c r="J2874" i="31"/>
  <c r="J2875" i="31"/>
  <c r="J2876" i="31"/>
  <c r="J2877" i="31"/>
  <c r="J2878" i="31"/>
  <c r="J2879" i="31"/>
  <c r="J2880" i="31"/>
  <c r="J2881" i="31"/>
  <c r="J2882" i="31"/>
  <c r="J2883" i="31"/>
  <c r="J2884" i="31"/>
  <c r="J2885" i="31"/>
  <c r="J2886" i="31"/>
  <c r="J2887" i="31"/>
  <c r="J2888" i="31"/>
  <c r="J2889" i="31"/>
  <c r="J2890" i="31"/>
  <c r="J2891" i="31"/>
  <c r="J2892" i="31"/>
  <c r="J2893" i="31"/>
  <c r="J2894" i="31"/>
  <c r="J2895" i="31"/>
  <c r="J2896" i="31"/>
  <c r="J2897" i="31"/>
  <c r="J2898" i="31"/>
  <c r="J2899" i="31"/>
  <c r="J2900" i="31"/>
  <c r="J2901" i="31"/>
  <c r="J2902" i="31"/>
  <c r="J2903" i="31"/>
  <c r="J2904" i="31"/>
  <c r="J2905" i="31"/>
  <c r="J2906" i="31"/>
  <c r="J2907" i="31"/>
  <c r="J2908" i="31"/>
  <c r="J2909" i="31"/>
  <c r="J2910" i="31"/>
  <c r="J2911" i="31"/>
  <c r="J2912" i="31"/>
  <c r="J2913" i="31"/>
  <c r="J2914" i="31"/>
  <c r="J2915" i="31"/>
  <c r="J2916" i="31"/>
  <c r="J2917" i="31"/>
  <c r="J2918" i="31"/>
  <c r="J2919" i="31"/>
  <c r="J2920" i="31"/>
  <c r="J2921" i="31"/>
  <c r="J2922" i="31"/>
  <c r="J2923" i="31"/>
  <c r="J2924" i="31"/>
  <c r="J2925" i="31"/>
  <c r="J2926" i="31"/>
  <c r="J2927" i="31"/>
  <c r="J2928" i="31"/>
  <c r="J2929" i="31"/>
  <c r="J2930" i="31"/>
  <c r="J2931" i="31"/>
  <c r="J2932" i="31"/>
  <c r="J2933" i="31"/>
  <c r="J2934" i="31"/>
  <c r="J2935" i="31"/>
  <c r="J2936" i="31"/>
  <c r="J2937" i="31"/>
  <c r="J2938" i="31"/>
  <c r="J2939" i="31"/>
  <c r="J2940" i="31"/>
  <c r="J2941" i="31"/>
  <c r="J2942" i="31"/>
  <c r="J2943" i="31"/>
  <c r="J2944" i="31"/>
  <c r="J2945" i="31"/>
  <c r="J2946" i="31"/>
  <c r="J2947" i="31"/>
  <c r="J2948" i="31"/>
  <c r="J2949" i="31"/>
  <c r="J2950" i="31"/>
  <c r="J2951" i="31"/>
  <c r="J2952" i="31"/>
  <c r="J2953" i="31"/>
  <c r="J2954" i="31"/>
  <c r="J2955" i="31"/>
  <c r="J2956" i="31"/>
  <c r="J2957" i="31"/>
  <c r="J2958" i="31"/>
  <c r="J2959" i="31"/>
  <c r="J2960" i="31"/>
  <c r="J2961" i="31"/>
  <c r="J2962" i="31"/>
  <c r="J2963" i="31"/>
  <c r="J2964" i="31"/>
  <c r="J2965" i="31"/>
  <c r="J2966" i="31"/>
  <c r="J2967" i="31"/>
  <c r="J2968" i="31"/>
  <c r="J2969" i="31"/>
  <c r="J2970" i="31"/>
  <c r="J2971" i="31"/>
  <c r="J2972" i="31"/>
  <c r="J2973" i="31"/>
  <c r="J2974" i="31"/>
  <c r="J2975" i="31"/>
  <c r="J2976" i="31"/>
  <c r="J2977" i="31"/>
  <c r="J2978" i="31"/>
  <c r="J2979" i="31"/>
  <c r="J2980" i="31"/>
  <c r="J2981" i="31"/>
  <c r="J2982" i="31"/>
  <c r="J2983" i="31"/>
  <c r="J2984" i="31"/>
  <c r="J2985" i="31"/>
  <c r="J2986" i="31"/>
  <c r="J2987" i="31"/>
  <c r="J2988" i="31"/>
  <c r="J2989" i="31"/>
  <c r="J2990" i="31"/>
  <c r="J2991" i="31"/>
  <c r="J2992" i="31"/>
  <c r="J2993" i="31"/>
  <c r="J2994" i="31"/>
  <c r="J2995" i="31"/>
  <c r="J2996" i="31"/>
  <c r="J2997" i="31"/>
  <c r="J2998" i="31"/>
  <c r="J2999" i="31"/>
  <c r="J3000" i="31"/>
  <c r="J3001" i="31"/>
  <c r="J3002" i="31"/>
  <c r="J3003" i="31"/>
  <c r="J3004" i="31"/>
  <c r="J3005" i="31"/>
  <c r="J3006" i="31"/>
  <c r="J3007" i="31"/>
  <c r="J3008" i="31"/>
  <c r="J3009" i="31"/>
  <c r="J3010" i="31"/>
  <c r="J3011" i="31"/>
  <c r="J3012" i="31"/>
  <c r="J3013" i="31"/>
  <c r="J3014" i="31"/>
  <c r="J3015" i="31"/>
  <c r="J3016" i="31"/>
  <c r="J3017" i="31"/>
  <c r="J3018" i="31"/>
  <c r="J3019" i="31"/>
  <c r="J3020" i="31"/>
  <c r="J3021" i="31"/>
  <c r="J3022" i="31"/>
  <c r="J3023" i="31"/>
  <c r="J3024" i="31"/>
  <c r="J3025" i="31"/>
  <c r="J3026" i="31"/>
  <c r="J3027" i="31"/>
  <c r="J3028" i="31"/>
  <c r="J3029" i="31"/>
  <c r="J3030" i="31"/>
  <c r="J3031" i="31"/>
  <c r="J3032" i="31"/>
  <c r="J3033" i="31"/>
  <c r="J3034" i="31"/>
  <c r="J3035" i="31"/>
  <c r="J3036" i="31"/>
  <c r="J3037" i="31"/>
  <c r="J3038" i="31"/>
  <c r="J3039" i="31"/>
  <c r="J3040" i="31"/>
  <c r="J3041" i="31"/>
  <c r="J3042" i="31"/>
  <c r="J3043" i="31"/>
  <c r="J3044" i="31"/>
  <c r="J3045" i="31"/>
  <c r="J3046" i="31"/>
  <c r="J3047" i="31"/>
  <c r="J3048" i="31"/>
  <c r="J3049" i="31"/>
  <c r="J3050" i="31"/>
  <c r="J3051" i="31"/>
  <c r="J3052" i="31"/>
  <c r="J3053" i="31"/>
  <c r="J3054" i="31"/>
  <c r="J3055" i="31"/>
  <c r="J3056" i="31"/>
  <c r="J3057" i="31"/>
  <c r="J3058" i="31"/>
  <c r="J3059" i="31"/>
  <c r="J3060" i="31"/>
  <c r="J3061" i="31"/>
  <c r="J3062" i="31"/>
  <c r="J3063" i="31"/>
  <c r="J3064" i="31"/>
  <c r="J3065" i="31"/>
  <c r="J3066" i="31"/>
  <c r="J3067" i="31"/>
  <c r="J3068" i="31"/>
  <c r="J3069" i="31"/>
  <c r="J3070" i="31"/>
  <c r="J3071" i="31"/>
  <c r="J3072" i="31"/>
  <c r="J3073" i="31"/>
  <c r="J3074" i="31"/>
  <c r="J3075" i="31"/>
  <c r="J3076" i="31"/>
  <c r="J3077" i="31"/>
  <c r="J3078" i="31"/>
  <c r="J3079" i="31"/>
  <c r="J3080" i="31"/>
  <c r="J3081" i="31"/>
  <c r="J3082" i="31"/>
  <c r="J3083" i="31"/>
  <c r="J3084" i="31"/>
  <c r="J3085" i="31"/>
  <c r="J3086" i="31"/>
  <c r="J3087" i="31"/>
  <c r="J3088" i="31"/>
  <c r="J3089" i="31"/>
  <c r="J3090" i="31"/>
  <c r="J3091" i="31"/>
  <c r="J3092" i="31"/>
  <c r="J3093" i="31"/>
  <c r="J3094" i="31"/>
  <c r="J3095" i="31"/>
  <c r="J3096" i="31"/>
  <c r="J3097" i="31"/>
  <c r="J3098" i="31"/>
  <c r="J3099" i="31"/>
  <c r="J3100" i="31"/>
  <c r="J3101" i="31"/>
  <c r="J3102" i="31"/>
  <c r="J3103" i="31"/>
  <c r="J3104" i="31"/>
  <c r="J3105" i="31"/>
  <c r="J3106" i="31"/>
  <c r="J3107" i="31"/>
  <c r="J3108" i="31"/>
  <c r="J3109" i="31"/>
  <c r="J3110" i="31"/>
  <c r="J3111" i="31"/>
  <c r="J3112" i="31"/>
  <c r="J3113" i="31"/>
  <c r="J3114" i="31"/>
  <c r="J3115" i="31"/>
  <c r="J3116" i="31"/>
  <c r="J3117" i="31"/>
  <c r="J3118" i="31"/>
  <c r="J3119" i="31"/>
  <c r="J3120" i="31"/>
  <c r="J3121" i="31"/>
  <c r="J3122" i="31"/>
  <c r="J3123" i="31"/>
  <c r="J3124" i="31"/>
  <c r="J3125" i="31"/>
  <c r="J3126" i="31"/>
  <c r="J3127" i="31"/>
  <c r="J3128" i="31"/>
  <c r="J3129" i="31"/>
  <c r="J3130" i="31"/>
  <c r="J3131" i="31"/>
  <c r="J3132" i="31"/>
  <c r="J3133" i="31"/>
  <c r="J3134" i="31"/>
  <c r="J3135" i="31"/>
  <c r="J3136" i="31"/>
  <c r="J3137" i="31"/>
  <c r="J3138" i="31"/>
  <c r="J3139" i="31"/>
  <c r="J3140" i="31"/>
  <c r="J3141" i="31"/>
  <c r="J3142" i="31"/>
  <c r="J3143" i="31"/>
  <c r="J3144" i="31"/>
  <c r="J3145" i="31"/>
  <c r="J3146" i="31"/>
  <c r="J3147" i="31"/>
  <c r="J3148" i="31"/>
  <c r="J3149" i="31"/>
  <c r="J3150" i="31"/>
  <c r="J3151" i="31"/>
  <c r="J3152" i="31"/>
  <c r="J3153" i="31"/>
  <c r="J3154" i="31"/>
  <c r="J3155" i="31"/>
  <c r="J3156" i="31"/>
  <c r="J3157" i="31"/>
  <c r="J3158" i="31"/>
  <c r="J3159" i="31"/>
  <c r="J3160" i="31"/>
  <c r="J3161" i="31"/>
  <c r="J3162" i="31"/>
  <c r="J3163" i="31"/>
  <c r="J3164" i="31"/>
  <c r="J3165" i="31"/>
  <c r="J3166" i="31"/>
  <c r="J3167" i="31"/>
  <c r="J3168" i="31"/>
  <c r="J3169" i="31"/>
  <c r="J3170" i="31"/>
  <c r="J3171" i="31"/>
  <c r="J3172" i="31"/>
  <c r="J3173" i="31"/>
  <c r="J3174" i="31"/>
  <c r="J3175" i="31"/>
  <c r="J3176" i="31"/>
  <c r="J3177" i="31"/>
  <c r="J3178" i="31"/>
  <c r="J3179" i="31"/>
  <c r="J3180" i="31"/>
  <c r="J3181" i="31"/>
  <c r="J3182" i="31"/>
  <c r="J3183" i="31"/>
  <c r="J3184" i="31"/>
  <c r="J3185" i="31"/>
  <c r="J3186" i="31"/>
  <c r="J3187" i="31"/>
  <c r="J3188" i="31"/>
  <c r="J3189" i="31"/>
  <c r="J3190" i="31"/>
  <c r="J3191" i="31"/>
  <c r="J3192" i="31"/>
  <c r="J3193" i="31"/>
  <c r="J3194" i="31"/>
  <c r="J3195" i="31"/>
  <c r="J3196" i="31"/>
  <c r="J3197" i="31"/>
  <c r="J3198" i="31"/>
  <c r="J3199" i="31"/>
  <c r="J3200" i="31"/>
  <c r="J3201" i="31"/>
  <c r="J3202" i="31"/>
  <c r="J3203" i="31"/>
  <c r="J3204" i="31"/>
  <c r="J3205" i="31"/>
  <c r="J3206" i="31"/>
  <c r="J3207" i="31"/>
  <c r="J3208" i="31"/>
  <c r="J3209" i="31"/>
  <c r="J3210" i="31"/>
  <c r="J3211" i="31"/>
  <c r="J3212" i="31"/>
  <c r="J3213" i="31"/>
  <c r="J3214" i="31"/>
  <c r="J3215" i="31"/>
  <c r="J3216" i="31"/>
  <c r="J3217" i="31"/>
  <c r="J3218" i="31"/>
  <c r="J3219" i="31"/>
  <c r="J3220" i="31"/>
  <c r="J3221" i="31"/>
  <c r="J3222" i="31"/>
  <c r="J3223" i="31"/>
  <c r="J3224" i="31"/>
  <c r="J3225" i="31"/>
  <c r="J3226" i="31"/>
  <c r="J3227" i="31"/>
  <c r="J3228" i="31"/>
  <c r="J3229" i="31"/>
  <c r="J3230" i="31"/>
  <c r="J3231" i="31"/>
  <c r="J3232" i="31"/>
  <c r="J3233" i="31"/>
  <c r="J3234" i="31"/>
  <c r="J3235" i="31"/>
  <c r="J3236" i="31"/>
  <c r="J3237" i="31"/>
  <c r="J3238" i="31"/>
  <c r="J3239" i="31"/>
  <c r="J3240" i="31"/>
  <c r="J3241" i="31"/>
  <c r="J3242" i="31"/>
  <c r="J3243" i="31"/>
  <c r="J3244" i="31"/>
  <c r="J3245" i="31"/>
  <c r="J3246" i="31"/>
  <c r="J3247" i="31"/>
  <c r="J3248" i="31"/>
  <c r="J3249" i="31"/>
  <c r="J3250" i="31"/>
  <c r="J3251" i="31"/>
  <c r="J3252" i="31"/>
  <c r="J3253" i="31"/>
  <c r="J3254" i="31"/>
  <c r="J3255" i="31"/>
  <c r="J3256" i="31"/>
  <c r="J3257" i="31"/>
  <c r="J3258" i="31"/>
  <c r="J3259" i="31"/>
  <c r="J3260" i="31"/>
  <c r="J3261" i="31"/>
  <c r="J3262" i="31"/>
  <c r="J3263" i="31"/>
  <c r="J3264" i="31"/>
  <c r="J3265" i="31"/>
  <c r="J3266" i="31"/>
  <c r="J3267" i="31"/>
  <c r="J3268" i="31"/>
  <c r="J3269" i="31"/>
  <c r="J3270" i="31"/>
  <c r="J3271" i="31"/>
  <c r="J3272" i="31"/>
  <c r="J3273" i="31"/>
  <c r="J3274" i="31"/>
  <c r="J3275" i="31"/>
  <c r="J3276" i="31"/>
  <c r="J3277" i="31"/>
  <c r="J3278" i="31"/>
  <c r="J3279" i="31"/>
  <c r="J3280" i="31"/>
  <c r="J3281" i="31"/>
  <c r="J3282" i="31"/>
  <c r="J3283" i="31"/>
  <c r="J3284" i="31"/>
  <c r="J3285" i="31"/>
  <c r="J3286" i="31"/>
  <c r="J3287" i="31"/>
  <c r="J3288" i="31"/>
  <c r="J3289" i="31"/>
  <c r="J3290" i="31"/>
  <c r="J3291" i="31"/>
  <c r="J3292" i="31"/>
  <c r="J3293" i="31"/>
  <c r="J3294" i="31"/>
  <c r="J3295" i="31"/>
  <c r="J3296" i="31"/>
  <c r="J3297" i="31"/>
  <c r="J3298" i="31"/>
  <c r="J3299" i="31"/>
  <c r="J3300" i="31"/>
  <c r="J3301" i="31"/>
  <c r="J3302" i="31"/>
  <c r="J3303" i="31"/>
  <c r="J3304" i="31"/>
  <c r="J3305" i="31"/>
  <c r="J3306" i="31"/>
  <c r="J3307" i="31"/>
  <c r="J3308" i="31"/>
  <c r="J3309" i="31"/>
  <c r="J3310" i="31"/>
  <c r="J3311" i="31"/>
  <c r="J3312" i="31"/>
  <c r="J3313" i="31"/>
  <c r="J3314" i="31"/>
  <c r="J3315" i="31"/>
  <c r="J3316" i="31"/>
  <c r="J3317" i="31"/>
  <c r="J3318" i="31"/>
  <c r="J3319" i="31"/>
  <c r="J3320" i="31"/>
  <c r="J3321" i="31"/>
  <c r="J3322" i="31"/>
  <c r="J3323" i="31"/>
  <c r="J3324" i="31"/>
  <c r="J3325" i="31"/>
  <c r="J3326" i="31"/>
  <c r="J3327" i="31"/>
  <c r="J3328" i="31"/>
  <c r="J3329" i="31"/>
  <c r="J3330" i="31"/>
  <c r="J3331" i="31"/>
  <c r="J3332" i="31"/>
  <c r="J3333" i="31"/>
  <c r="J3334" i="31"/>
  <c r="J3335" i="31"/>
  <c r="J3336" i="31"/>
  <c r="J3337" i="31"/>
  <c r="J3338" i="31"/>
  <c r="J3339" i="31"/>
  <c r="J3340" i="31"/>
  <c r="J3341" i="31"/>
  <c r="J3342" i="31"/>
  <c r="J3343" i="31"/>
  <c r="J3344" i="31"/>
  <c r="J3345" i="31"/>
  <c r="J3346" i="31"/>
  <c r="J3347" i="31"/>
  <c r="J3348" i="31"/>
  <c r="J3349" i="31"/>
  <c r="J3350" i="31"/>
  <c r="J3351" i="31"/>
  <c r="J3352" i="31"/>
  <c r="J3353" i="31"/>
  <c r="J3354" i="31"/>
  <c r="J3355" i="31"/>
  <c r="J3356" i="31"/>
  <c r="J3357" i="31"/>
  <c r="J3358" i="31"/>
  <c r="J3359" i="31"/>
  <c r="J3360" i="31"/>
  <c r="J3361" i="31"/>
  <c r="J3362" i="31"/>
  <c r="J3363" i="31"/>
  <c r="J3364" i="31"/>
  <c r="J3365" i="31"/>
  <c r="J3366" i="31"/>
  <c r="J3367" i="31"/>
  <c r="J3368" i="31"/>
  <c r="J3369" i="31"/>
  <c r="J3370" i="31"/>
  <c r="J3371" i="31"/>
  <c r="J3372" i="31"/>
  <c r="J3373" i="31"/>
  <c r="J3374" i="31"/>
  <c r="J3375" i="31"/>
  <c r="J3376" i="31"/>
  <c r="J3377" i="31"/>
  <c r="J3378" i="31"/>
  <c r="J3379" i="31"/>
  <c r="J3380" i="31"/>
  <c r="J3381" i="31"/>
  <c r="J3382" i="31"/>
  <c r="J3383" i="31"/>
  <c r="J3384" i="31"/>
  <c r="J3385" i="31"/>
  <c r="J3386" i="31"/>
  <c r="J3387" i="31"/>
  <c r="J3388" i="31"/>
  <c r="J3389" i="31"/>
  <c r="J3390" i="31"/>
  <c r="J3391" i="31"/>
  <c r="J3392" i="31"/>
  <c r="J3393" i="31"/>
  <c r="J3394" i="31"/>
  <c r="J3395" i="31"/>
  <c r="J3396" i="31"/>
  <c r="J3397" i="31"/>
  <c r="J3398" i="31"/>
  <c r="J3399" i="31"/>
  <c r="J3400" i="31"/>
  <c r="J3401" i="31"/>
  <c r="J3402" i="31"/>
  <c r="J3403" i="31"/>
  <c r="J3404" i="31"/>
  <c r="J3405" i="31"/>
  <c r="J3406" i="31"/>
  <c r="J3407" i="31"/>
  <c r="J3408" i="31"/>
  <c r="J3409" i="31"/>
  <c r="J3410" i="31"/>
  <c r="J3411" i="31"/>
  <c r="J3412" i="31"/>
  <c r="J3413" i="31"/>
  <c r="J3414" i="31"/>
  <c r="J3415" i="31"/>
  <c r="J3416" i="31"/>
  <c r="J3417" i="31"/>
  <c r="J3418" i="31"/>
  <c r="J3419" i="31"/>
  <c r="J3420" i="31"/>
  <c r="J3421" i="31"/>
  <c r="J3422" i="31"/>
  <c r="J3423" i="31"/>
  <c r="J3424" i="31"/>
  <c r="J3425" i="31"/>
  <c r="J3426" i="31"/>
  <c r="J3427" i="31"/>
  <c r="J3428" i="31"/>
  <c r="J3429" i="31"/>
  <c r="J3430" i="31"/>
  <c r="J3431" i="31"/>
  <c r="J3432" i="31"/>
  <c r="J3433" i="31"/>
  <c r="J3434" i="31"/>
  <c r="J3435" i="31"/>
  <c r="J3436" i="31"/>
  <c r="J3437" i="31"/>
  <c r="J3438" i="31"/>
  <c r="J3439" i="31"/>
  <c r="J3440" i="31"/>
  <c r="J3441" i="31"/>
  <c r="J3442" i="31"/>
  <c r="J3443" i="31"/>
  <c r="J3444" i="31"/>
  <c r="J3445" i="31"/>
  <c r="J3446" i="31"/>
  <c r="J3447" i="31"/>
  <c r="J3448" i="31"/>
  <c r="J3449" i="31"/>
  <c r="J3450" i="31"/>
  <c r="J3451" i="31"/>
  <c r="J3452" i="31"/>
  <c r="J3453" i="31"/>
  <c r="J3454" i="31"/>
  <c r="J3455" i="31"/>
  <c r="J3456" i="31"/>
  <c r="J3457" i="31"/>
  <c r="J3458" i="31"/>
  <c r="J3459" i="31"/>
  <c r="J3460" i="31"/>
  <c r="J3461" i="31"/>
  <c r="J3462" i="31"/>
  <c r="J3463" i="31"/>
  <c r="J3464" i="31"/>
  <c r="J3465" i="31"/>
  <c r="J3466" i="31"/>
  <c r="J3467" i="31"/>
  <c r="J3468" i="31"/>
  <c r="J3469" i="31"/>
  <c r="J3470" i="31"/>
  <c r="J3471" i="31"/>
  <c r="J3472" i="31"/>
  <c r="J3473" i="31"/>
  <c r="J3474" i="31"/>
  <c r="J3475" i="31"/>
  <c r="J3476" i="31"/>
  <c r="J3477" i="31"/>
  <c r="J3478" i="31"/>
  <c r="J3479" i="31"/>
  <c r="J3480" i="31"/>
  <c r="J3481" i="31"/>
  <c r="J3482" i="31"/>
  <c r="J3483" i="31"/>
  <c r="J3484" i="31"/>
  <c r="J3485" i="31"/>
  <c r="J3486" i="31"/>
  <c r="J3487" i="31"/>
  <c r="J3488" i="31"/>
  <c r="J3489" i="31"/>
  <c r="J3490" i="31"/>
  <c r="J3491" i="31"/>
  <c r="J3492" i="31"/>
  <c r="J3493" i="31"/>
  <c r="J3494" i="31"/>
  <c r="J3495" i="31"/>
  <c r="J3496" i="31"/>
  <c r="J3497" i="31"/>
  <c r="J3498" i="31"/>
  <c r="J3499" i="31"/>
  <c r="J3500" i="31"/>
  <c r="J3501" i="31"/>
  <c r="J3502" i="31"/>
  <c r="J3503" i="31"/>
  <c r="J3504" i="31"/>
  <c r="J3505" i="31"/>
  <c r="J3506" i="31"/>
  <c r="J3507" i="31"/>
  <c r="J3508" i="31"/>
  <c r="J3509" i="31"/>
  <c r="J3510" i="31"/>
  <c r="J3511" i="31"/>
  <c r="J3512" i="31"/>
  <c r="J3513" i="31"/>
  <c r="J3514" i="31"/>
  <c r="J3515" i="31"/>
  <c r="J3516" i="31"/>
  <c r="J3517" i="31"/>
  <c r="J3518" i="31"/>
  <c r="J3519" i="31"/>
  <c r="J3520" i="31"/>
  <c r="J3521" i="31"/>
  <c r="J3522" i="31"/>
  <c r="J3523" i="31"/>
  <c r="J3524" i="31"/>
  <c r="J3525" i="31"/>
  <c r="J3526" i="31"/>
  <c r="J3527" i="31"/>
  <c r="J3528" i="31"/>
  <c r="J3529" i="31"/>
  <c r="J3530" i="31"/>
  <c r="J3531" i="31"/>
  <c r="J3532" i="31"/>
  <c r="J3533" i="31"/>
  <c r="J3534" i="31"/>
  <c r="J3535" i="31"/>
  <c r="J3536" i="31"/>
  <c r="J3537" i="31"/>
  <c r="J3538" i="31"/>
  <c r="J3539" i="31"/>
  <c r="J3540" i="31"/>
  <c r="J3541" i="31"/>
  <c r="J3542" i="31"/>
  <c r="J3543" i="31"/>
  <c r="J3544" i="31"/>
  <c r="J3545" i="31"/>
  <c r="J3546" i="31"/>
  <c r="J3547" i="31"/>
  <c r="J3548" i="31"/>
  <c r="J3549" i="31"/>
  <c r="J3550" i="31"/>
  <c r="J3551" i="31"/>
  <c r="J3552" i="31"/>
  <c r="J3553" i="31"/>
  <c r="J3554" i="31"/>
  <c r="J3555" i="31"/>
  <c r="J3556" i="31"/>
  <c r="J3557" i="31"/>
  <c r="J3558" i="31"/>
  <c r="J3559" i="31"/>
  <c r="J3560" i="31"/>
  <c r="J3561" i="31"/>
  <c r="J3562" i="31"/>
  <c r="J3563" i="31"/>
  <c r="J3564" i="31"/>
  <c r="J3565" i="31"/>
  <c r="J3566" i="31"/>
  <c r="J3567" i="31"/>
  <c r="J3568" i="31"/>
  <c r="J3569" i="31"/>
  <c r="J3570" i="31"/>
  <c r="J3571" i="31"/>
  <c r="J3572" i="31"/>
  <c r="J3573" i="31"/>
  <c r="J3574" i="31"/>
  <c r="J3575" i="31"/>
  <c r="J3576" i="31"/>
  <c r="J3577" i="31"/>
  <c r="J3578" i="31"/>
  <c r="J3579" i="31"/>
  <c r="J3580" i="31"/>
  <c r="J3581" i="31"/>
  <c r="J3582" i="31"/>
  <c r="J3583" i="31"/>
  <c r="J3584" i="31"/>
  <c r="J3585" i="31"/>
  <c r="J3586" i="31"/>
  <c r="J3587" i="31"/>
  <c r="J3588" i="31"/>
  <c r="J3589" i="31"/>
  <c r="J3590" i="31"/>
  <c r="J3591" i="31"/>
  <c r="J3592" i="31"/>
  <c r="J3593" i="31"/>
  <c r="J3594" i="31"/>
  <c r="J3595" i="31"/>
  <c r="J3596" i="31"/>
  <c r="J3597" i="31"/>
  <c r="J3598" i="31"/>
  <c r="J3599" i="31"/>
  <c r="J3600" i="31"/>
  <c r="J3601" i="31"/>
  <c r="J3602" i="31"/>
  <c r="J3603" i="31"/>
  <c r="J3604" i="31"/>
  <c r="J3605" i="31"/>
  <c r="J3606" i="31"/>
  <c r="J3607" i="31"/>
  <c r="J3608" i="31"/>
  <c r="J3609" i="31"/>
  <c r="J3610" i="31"/>
  <c r="J3611" i="31"/>
  <c r="J3612" i="31"/>
  <c r="J3613" i="31"/>
  <c r="J3614" i="31"/>
  <c r="J3615" i="31"/>
  <c r="J3616" i="31"/>
  <c r="J3617" i="31"/>
  <c r="J3618" i="31"/>
  <c r="J3619" i="31"/>
  <c r="J3620" i="31"/>
  <c r="J3621" i="31"/>
  <c r="J3622" i="31"/>
  <c r="J3623" i="31"/>
  <c r="J3624" i="31"/>
  <c r="J3625" i="31"/>
  <c r="J3626" i="31"/>
  <c r="J3627" i="31"/>
  <c r="J3628" i="31"/>
  <c r="J3629" i="31"/>
  <c r="J3630" i="31"/>
  <c r="J3631" i="31"/>
  <c r="J3632" i="31"/>
  <c r="J3633" i="31"/>
  <c r="J3634" i="31"/>
  <c r="J3635" i="31"/>
  <c r="J3636" i="31"/>
  <c r="J3637" i="31"/>
  <c r="J3638" i="31"/>
  <c r="J3639" i="31"/>
  <c r="J3640" i="31"/>
  <c r="J3641" i="31"/>
  <c r="J3642" i="31"/>
  <c r="J3643" i="31"/>
  <c r="J3644" i="31"/>
  <c r="J3645" i="31"/>
  <c r="J3646" i="31"/>
  <c r="J3647" i="31"/>
  <c r="J3648" i="31"/>
  <c r="J3649" i="31"/>
  <c r="J3650" i="31"/>
  <c r="J3651" i="31"/>
  <c r="J3652" i="31"/>
  <c r="J3653" i="31"/>
  <c r="J3654" i="31"/>
  <c r="J3655" i="31"/>
  <c r="J3656" i="31"/>
  <c r="J3657" i="31"/>
  <c r="J3658" i="31"/>
  <c r="J3659" i="31"/>
  <c r="J3660" i="31"/>
  <c r="J3661" i="31"/>
  <c r="J3662" i="31"/>
  <c r="J3663" i="31"/>
  <c r="J3664" i="31"/>
  <c r="J3665" i="31"/>
  <c r="J3666" i="31"/>
  <c r="J3667" i="31"/>
  <c r="J3668" i="31"/>
  <c r="J3669" i="31"/>
  <c r="J3670" i="31"/>
  <c r="J3671" i="31"/>
  <c r="J3672" i="31"/>
  <c r="J3673" i="31"/>
  <c r="J3674" i="31"/>
  <c r="J3675" i="31"/>
  <c r="J3676" i="31"/>
  <c r="J3677" i="31"/>
  <c r="J3678" i="31"/>
  <c r="J3679" i="31"/>
  <c r="J3680" i="31"/>
  <c r="J3681" i="31"/>
  <c r="J3682" i="31"/>
  <c r="J3683" i="31"/>
  <c r="J3684" i="31"/>
  <c r="J3685" i="31"/>
  <c r="J3686" i="31"/>
  <c r="J3687" i="31"/>
  <c r="J3688" i="31"/>
  <c r="J3689" i="31"/>
  <c r="J3690" i="31"/>
  <c r="J3691" i="31"/>
  <c r="J3692" i="31"/>
  <c r="J3693" i="31"/>
  <c r="J3694" i="31"/>
  <c r="J3695" i="31"/>
  <c r="J3696" i="31"/>
  <c r="J3697" i="31"/>
  <c r="J3698" i="31"/>
  <c r="J3699" i="31"/>
  <c r="J3700" i="31"/>
  <c r="J3701" i="31"/>
  <c r="J3702" i="31"/>
  <c r="J3703" i="31"/>
  <c r="J3704" i="31"/>
  <c r="J3705" i="31"/>
  <c r="J3706" i="31"/>
  <c r="J3707" i="31"/>
  <c r="J3708" i="31"/>
  <c r="J3709" i="31"/>
  <c r="J3710" i="31"/>
  <c r="J3711" i="31"/>
  <c r="J3712" i="31"/>
  <c r="J3713" i="31"/>
  <c r="J3714" i="31"/>
  <c r="J3715" i="31"/>
  <c r="J3716" i="31"/>
  <c r="J3717" i="31"/>
  <c r="J3718" i="31"/>
  <c r="J3719" i="31"/>
  <c r="J3720" i="31"/>
  <c r="J3721" i="31"/>
  <c r="J3722" i="31"/>
  <c r="J3723" i="31"/>
  <c r="J3724" i="31"/>
  <c r="J3725" i="31"/>
  <c r="J3726" i="31"/>
  <c r="J3727" i="31"/>
  <c r="J3728" i="31"/>
  <c r="J3729" i="31"/>
  <c r="J3730" i="31"/>
  <c r="J3731" i="31"/>
  <c r="J3732" i="31"/>
  <c r="J3733" i="31"/>
  <c r="J3734" i="31"/>
  <c r="J3735" i="31"/>
  <c r="J3736" i="31"/>
  <c r="J3737" i="31"/>
  <c r="J3738" i="31"/>
  <c r="J3739" i="31"/>
  <c r="J3740" i="31"/>
  <c r="J3741" i="31"/>
  <c r="J3742" i="31"/>
  <c r="J3743" i="31"/>
  <c r="J3744" i="31"/>
  <c r="J3745" i="31"/>
  <c r="J3746" i="31"/>
  <c r="J3747" i="31"/>
  <c r="J3748" i="31"/>
  <c r="J3749" i="31"/>
  <c r="J3750" i="31"/>
  <c r="J3751" i="31"/>
  <c r="J3752" i="31"/>
  <c r="J3753" i="31"/>
  <c r="J3754" i="31"/>
  <c r="J3755" i="31"/>
  <c r="J3756" i="31"/>
  <c r="J3757" i="31"/>
  <c r="J3758" i="31"/>
  <c r="J3759" i="31"/>
  <c r="J3760" i="31"/>
  <c r="J3761" i="31"/>
  <c r="J3762" i="31"/>
  <c r="J3763" i="31"/>
  <c r="J3764" i="31"/>
  <c r="J3765" i="31"/>
  <c r="J3766" i="31"/>
  <c r="J3767" i="31"/>
  <c r="J3768" i="31"/>
  <c r="J3769" i="31"/>
  <c r="J3770" i="31"/>
  <c r="J3771" i="31"/>
  <c r="J3772" i="31"/>
  <c r="J3773" i="31"/>
  <c r="J3774" i="31"/>
  <c r="J3775" i="31"/>
  <c r="J3776" i="31"/>
  <c r="J3777" i="31"/>
  <c r="J3778" i="31"/>
  <c r="J3779" i="31"/>
  <c r="J3780" i="31"/>
  <c r="J3781" i="31"/>
  <c r="J3782" i="31"/>
  <c r="J3783" i="31"/>
  <c r="J3784" i="31"/>
  <c r="J3785" i="31"/>
  <c r="J3786" i="31"/>
  <c r="J3787" i="31"/>
  <c r="J3788" i="31"/>
  <c r="J3789" i="31"/>
  <c r="J3790" i="31"/>
  <c r="J3791" i="31"/>
  <c r="J3792" i="31"/>
  <c r="J3793" i="31"/>
  <c r="J3794" i="31"/>
  <c r="J3795" i="31"/>
  <c r="J3796" i="31"/>
  <c r="J3797" i="31"/>
  <c r="J3798" i="31"/>
  <c r="J3799" i="31"/>
  <c r="J3800" i="31"/>
  <c r="J3801" i="31"/>
  <c r="J3802" i="31"/>
  <c r="J3803" i="31"/>
  <c r="J3804" i="31"/>
  <c r="J3805" i="31"/>
  <c r="J3806" i="31"/>
  <c r="J3807" i="31"/>
  <c r="J3808" i="31"/>
  <c r="J3809" i="31"/>
  <c r="J3810" i="31"/>
  <c r="J3811" i="31"/>
  <c r="J3812" i="31"/>
  <c r="J3813" i="31"/>
  <c r="J3814" i="31"/>
  <c r="J3815" i="31"/>
  <c r="J3816" i="31"/>
  <c r="J3817" i="31"/>
  <c r="J3818" i="31"/>
  <c r="J3819" i="31"/>
  <c r="J3820" i="31"/>
  <c r="J3821" i="31"/>
  <c r="J3822" i="31"/>
  <c r="J3823" i="31"/>
  <c r="J3824" i="31"/>
  <c r="J3825" i="31"/>
  <c r="J3826" i="31"/>
  <c r="J3827" i="31"/>
  <c r="J3828" i="31"/>
  <c r="J3829" i="31"/>
  <c r="J3830" i="31"/>
  <c r="J3831" i="31"/>
  <c r="J3832" i="31"/>
  <c r="J3833" i="31"/>
  <c r="J3834" i="31"/>
  <c r="J3835" i="31"/>
  <c r="J3836" i="31"/>
  <c r="J3837" i="31"/>
  <c r="J3838" i="31"/>
  <c r="J3839" i="31"/>
  <c r="J3840" i="31"/>
  <c r="J3841" i="31"/>
  <c r="J3842" i="31"/>
  <c r="J3843" i="31"/>
  <c r="J3844" i="31"/>
  <c r="J3845" i="31"/>
  <c r="J3846" i="31"/>
  <c r="J3847" i="31"/>
  <c r="J3848" i="31"/>
  <c r="J3849" i="31"/>
  <c r="J3850" i="31"/>
  <c r="J3851" i="31"/>
  <c r="J3852" i="31"/>
  <c r="J3853" i="31"/>
  <c r="J3854" i="31"/>
  <c r="J3855" i="31"/>
  <c r="J3856" i="31"/>
  <c r="J3857" i="31"/>
  <c r="J3858" i="31"/>
  <c r="J3859" i="31"/>
  <c r="J3860" i="31"/>
  <c r="J3861" i="31"/>
  <c r="J3862" i="31"/>
  <c r="J3863" i="31"/>
  <c r="J3864" i="31"/>
  <c r="J3865" i="31"/>
  <c r="J3866" i="31"/>
  <c r="J3867" i="31"/>
  <c r="J3868" i="31"/>
  <c r="J3869" i="31"/>
  <c r="J3870" i="31"/>
  <c r="J3871" i="31"/>
  <c r="J3872" i="31"/>
  <c r="J3873" i="31"/>
  <c r="J3874" i="31"/>
  <c r="J3875" i="31"/>
  <c r="J3876" i="31"/>
  <c r="J3877" i="31"/>
  <c r="J3878" i="31"/>
  <c r="J3879" i="31"/>
  <c r="J3880" i="31"/>
  <c r="J3881" i="31"/>
  <c r="J3882" i="31"/>
  <c r="J3883" i="31"/>
  <c r="J3884" i="31"/>
  <c r="J3885" i="31"/>
  <c r="J3886" i="31"/>
  <c r="J3887" i="31"/>
  <c r="J3888" i="31"/>
  <c r="J3889" i="31"/>
  <c r="J3890" i="31"/>
  <c r="J3891" i="31"/>
  <c r="J3892" i="31"/>
  <c r="J3893" i="31"/>
  <c r="J3894" i="31"/>
  <c r="J3895" i="31"/>
  <c r="J3896" i="31"/>
  <c r="J3897" i="31"/>
  <c r="J3898" i="31"/>
  <c r="J3899" i="31"/>
  <c r="J3900" i="31"/>
  <c r="J3901" i="31"/>
  <c r="J3902" i="31"/>
  <c r="J3903" i="31"/>
  <c r="J3904" i="31"/>
  <c r="J3905" i="31"/>
  <c r="J3906" i="31"/>
  <c r="J3907" i="31"/>
  <c r="J3908" i="31"/>
  <c r="J3909" i="31"/>
  <c r="J3910" i="31"/>
  <c r="J3911" i="31"/>
  <c r="J3912" i="31"/>
  <c r="J3913" i="31"/>
  <c r="J3914" i="31"/>
  <c r="J3915" i="31"/>
  <c r="J3916" i="31"/>
  <c r="J3917" i="31"/>
  <c r="J3918" i="31"/>
  <c r="J3919" i="31"/>
  <c r="J3920" i="31"/>
  <c r="J3921" i="31"/>
  <c r="J3922" i="31"/>
  <c r="J3923" i="31"/>
  <c r="J3924" i="31"/>
  <c r="J3925" i="31"/>
  <c r="J3926" i="31"/>
  <c r="J3927" i="31"/>
  <c r="J3928" i="31"/>
  <c r="J3929" i="31"/>
  <c r="J3930" i="31"/>
  <c r="J3931" i="31"/>
  <c r="J3932" i="31"/>
  <c r="J3933" i="31"/>
  <c r="J3934" i="31"/>
  <c r="J3935" i="31"/>
  <c r="J3936" i="31"/>
  <c r="J3937" i="31"/>
  <c r="J3938" i="31"/>
  <c r="J3939" i="31"/>
  <c r="J3940" i="31"/>
  <c r="J3941" i="31"/>
  <c r="J3942" i="31"/>
  <c r="J3943" i="31"/>
  <c r="J3944" i="31"/>
  <c r="J3945" i="31"/>
  <c r="J3946" i="31"/>
  <c r="J3947" i="31"/>
  <c r="J3948" i="31"/>
  <c r="J3949" i="31"/>
  <c r="J3950" i="31"/>
  <c r="J3951" i="31"/>
  <c r="J3952" i="31"/>
  <c r="J3953" i="31"/>
  <c r="J3954" i="31"/>
  <c r="J3955" i="31"/>
  <c r="J3956" i="31"/>
  <c r="J3957" i="31"/>
  <c r="J3958" i="31"/>
  <c r="J3959" i="31"/>
  <c r="J3960" i="31"/>
  <c r="J3961" i="31"/>
  <c r="J3962" i="31"/>
  <c r="J3963" i="31"/>
  <c r="J3964" i="31"/>
  <c r="J3965" i="31"/>
  <c r="J3966" i="31"/>
  <c r="J3967" i="31"/>
  <c r="J3968" i="31"/>
  <c r="J3969" i="31"/>
  <c r="J3970" i="31"/>
  <c r="J3971" i="31"/>
  <c r="J3972" i="31"/>
  <c r="J3973" i="31"/>
  <c r="J3974" i="31"/>
  <c r="J3975" i="31"/>
  <c r="J3976" i="31"/>
  <c r="J3977" i="31"/>
  <c r="J3978" i="31"/>
  <c r="J3979" i="31"/>
  <c r="J3980" i="31"/>
  <c r="J3981" i="31"/>
  <c r="J3982" i="31"/>
  <c r="J3983" i="31"/>
  <c r="J3984" i="31"/>
  <c r="J3985" i="31"/>
  <c r="J3986" i="31"/>
  <c r="J3987" i="31"/>
  <c r="J3988" i="31"/>
  <c r="J3989" i="31"/>
  <c r="J3990" i="31"/>
  <c r="J3991" i="31"/>
  <c r="J3992" i="31"/>
  <c r="J3993" i="31"/>
  <c r="J3994" i="31"/>
  <c r="J3995" i="31"/>
  <c r="J3996" i="31"/>
  <c r="J3997" i="31"/>
  <c r="J3998" i="31"/>
  <c r="J3999" i="31"/>
  <c r="J4000" i="31"/>
  <c r="J4001" i="31"/>
  <c r="J4002" i="31"/>
  <c r="J4003" i="31"/>
  <c r="J4004" i="31"/>
  <c r="J4005" i="31"/>
  <c r="J4006" i="31"/>
  <c r="J4007" i="31"/>
  <c r="J4008" i="31"/>
  <c r="J4009" i="31"/>
  <c r="J4010" i="31"/>
  <c r="J4011" i="31"/>
  <c r="J4012" i="31"/>
  <c r="J4013" i="31"/>
  <c r="J4014" i="31"/>
  <c r="J4015" i="31"/>
  <c r="J4016" i="31"/>
  <c r="J4017" i="31"/>
  <c r="J4018" i="31"/>
  <c r="J4019" i="31"/>
  <c r="J4020" i="31"/>
  <c r="J4021" i="31"/>
  <c r="J4022" i="31"/>
  <c r="J4023" i="31"/>
  <c r="J4024" i="31"/>
  <c r="J4025" i="31"/>
  <c r="J4026" i="31"/>
  <c r="J4027" i="31"/>
  <c r="J4028" i="31"/>
  <c r="J4029" i="31"/>
  <c r="J4030" i="31"/>
  <c r="J4031" i="31"/>
  <c r="J4032" i="31"/>
  <c r="J4033" i="31"/>
  <c r="J4034" i="31"/>
  <c r="J4035" i="31"/>
  <c r="J4036" i="31"/>
  <c r="J4037" i="31"/>
  <c r="J4038" i="31"/>
  <c r="J4039" i="31"/>
  <c r="J4040" i="31"/>
  <c r="J4041" i="31"/>
  <c r="J4042" i="31"/>
  <c r="J4043" i="31"/>
  <c r="J4044" i="31"/>
  <c r="J4045" i="31"/>
  <c r="J4046" i="31"/>
  <c r="J4047" i="31"/>
  <c r="J4048" i="31"/>
  <c r="J4049" i="31"/>
  <c r="J4050" i="31"/>
  <c r="J4051" i="31"/>
  <c r="J4052" i="31"/>
  <c r="J4053" i="31"/>
  <c r="J4054" i="31"/>
  <c r="J4055" i="31"/>
  <c r="J4056" i="31"/>
  <c r="J4057" i="31"/>
  <c r="J4058" i="31"/>
  <c r="J4059" i="31"/>
  <c r="J4060" i="31"/>
  <c r="J4061" i="31"/>
  <c r="J4062" i="31"/>
  <c r="J4063" i="31"/>
  <c r="J4064" i="31"/>
  <c r="J4065" i="31"/>
  <c r="J4066" i="31"/>
  <c r="J4067" i="31"/>
  <c r="J4068" i="31"/>
  <c r="J4069" i="31"/>
  <c r="J4070" i="31"/>
  <c r="J4071" i="31"/>
  <c r="J4072" i="31"/>
  <c r="J4073" i="31"/>
  <c r="J4074" i="31"/>
  <c r="J4075" i="31"/>
  <c r="J4076" i="31"/>
  <c r="J4077" i="31"/>
  <c r="J4078" i="31"/>
  <c r="J4079" i="31"/>
  <c r="J4080" i="31"/>
  <c r="J4081" i="31"/>
  <c r="J4082" i="31"/>
  <c r="J4083" i="31"/>
  <c r="J4084" i="31"/>
  <c r="J4085" i="31"/>
  <c r="J4086" i="31"/>
  <c r="J4087" i="31"/>
  <c r="J4088" i="31"/>
  <c r="J4089" i="31"/>
  <c r="J4090" i="31"/>
  <c r="J4091" i="31"/>
  <c r="J4092" i="31"/>
  <c r="J4093" i="31"/>
  <c r="J4094" i="31"/>
  <c r="J4095" i="31"/>
  <c r="J4096" i="31"/>
  <c r="J4097" i="31"/>
  <c r="J4098" i="31"/>
  <c r="J4099" i="31"/>
  <c r="J4100" i="31"/>
  <c r="J4101" i="31"/>
  <c r="J4102" i="31"/>
  <c r="J4103" i="31"/>
  <c r="J4104" i="31"/>
  <c r="J4105" i="31"/>
  <c r="J4106" i="31"/>
  <c r="J4107" i="31"/>
  <c r="J4108" i="31"/>
  <c r="J4109" i="31"/>
  <c r="J4110" i="31"/>
  <c r="J4111" i="31"/>
  <c r="J4112" i="31"/>
  <c r="J4113" i="31"/>
  <c r="J4114" i="31"/>
  <c r="J4115" i="31"/>
  <c r="J4116" i="31"/>
  <c r="J4117" i="31"/>
  <c r="J4118" i="31"/>
  <c r="J4119" i="31"/>
  <c r="J4120" i="31"/>
  <c r="J4121" i="31"/>
  <c r="J4122" i="31"/>
  <c r="J4123" i="31"/>
  <c r="J4124" i="31"/>
  <c r="J4125" i="31"/>
  <c r="J4126" i="31"/>
  <c r="J4127" i="31"/>
  <c r="J4128" i="31"/>
  <c r="J4129" i="31"/>
  <c r="J4130" i="31"/>
  <c r="J4131" i="31"/>
  <c r="J4132" i="31"/>
  <c r="J4133" i="31"/>
  <c r="J4134" i="31"/>
  <c r="J4135" i="31"/>
  <c r="J4136" i="31"/>
  <c r="J4137" i="31"/>
  <c r="J4138" i="31"/>
  <c r="J4139" i="31"/>
  <c r="J4140" i="31"/>
  <c r="J4141" i="31"/>
  <c r="J4142" i="31"/>
  <c r="J4143" i="31"/>
  <c r="J4144" i="31"/>
  <c r="J4145" i="31"/>
  <c r="J4146" i="31"/>
  <c r="J4147" i="31"/>
  <c r="J4148" i="31"/>
  <c r="J4149" i="31"/>
  <c r="J4150" i="31"/>
  <c r="J4151" i="31"/>
  <c r="J4152" i="31"/>
  <c r="J4153" i="31"/>
  <c r="J4154" i="31"/>
  <c r="J4155" i="31"/>
  <c r="J4156" i="31"/>
  <c r="J4157" i="31"/>
  <c r="J4158" i="31"/>
  <c r="J4159" i="31"/>
  <c r="J4160" i="31"/>
  <c r="J4161" i="31"/>
  <c r="J4162" i="31"/>
  <c r="J4163" i="31"/>
  <c r="J4164" i="31"/>
  <c r="J4165" i="31"/>
  <c r="J4166" i="31"/>
  <c r="J4167" i="31"/>
  <c r="J4168" i="31"/>
  <c r="J4169" i="31"/>
  <c r="J4170" i="31"/>
  <c r="J4171" i="31"/>
  <c r="J4172" i="31"/>
  <c r="J4173" i="31"/>
  <c r="J4174" i="31"/>
  <c r="J4175" i="31"/>
  <c r="J4176" i="31"/>
  <c r="J4177" i="31"/>
  <c r="J4178" i="31"/>
  <c r="J4179" i="31"/>
  <c r="J4180" i="31"/>
  <c r="J4181" i="31"/>
  <c r="J4182" i="31"/>
  <c r="J4183" i="31"/>
  <c r="J4184" i="31"/>
  <c r="J4185" i="31"/>
  <c r="J4186" i="31"/>
  <c r="J4187" i="31"/>
  <c r="J4188" i="31"/>
  <c r="J4189" i="31"/>
  <c r="J4190" i="31"/>
  <c r="J4191" i="31"/>
  <c r="J4192" i="31"/>
  <c r="J4193" i="31"/>
  <c r="J4194" i="31"/>
  <c r="J4195" i="31"/>
  <c r="J4196" i="31"/>
  <c r="J4197" i="31"/>
  <c r="J4198" i="31"/>
  <c r="J4199" i="31"/>
  <c r="J4200" i="31"/>
  <c r="J4201" i="31"/>
  <c r="J4202" i="31"/>
  <c r="J4203" i="31"/>
  <c r="J4204" i="31"/>
  <c r="J4205" i="31"/>
  <c r="J4206" i="31"/>
  <c r="J4207" i="31"/>
  <c r="J4208" i="31"/>
  <c r="J4209" i="31"/>
  <c r="J4210" i="31"/>
  <c r="J4211" i="31"/>
  <c r="J4212" i="31"/>
  <c r="J4213" i="31"/>
  <c r="J4214" i="31"/>
  <c r="J4215" i="31"/>
  <c r="J4216" i="31"/>
  <c r="J4217" i="31"/>
  <c r="J4218" i="31"/>
  <c r="J4219" i="31"/>
  <c r="J4220" i="31"/>
  <c r="J4221" i="31"/>
  <c r="J4222" i="31"/>
  <c r="J4223" i="31"/>
  <c r="J4224" i="31"/>
  <c r="J4225" i="31"/>
  <c r="J4226" i="31"/>
  <c r="J4227" i="31"/>
  <c r="J4228" i="31"/>
  <c r="J4229" i="31"/>
  <c r="J4230" i="31"/>
  <c r="J4231" i="31"/>
  <c r="J4232" i="31"/>
  <c r="J4233" i="31"/>
  <c r="J4234" i="31"/>
  <c r="J4235" i="31"/>
  <c r="J4236" i="31"/>
  <c r="J4237" i="31"/>
  <c r="J4238" i="31"/>
  <c r="J4239" i="31"/>
  <c r="J4240" i="31"/>
  <c r="J4241" i="31"/>
  <c r="J4242" i="31"/>
  <c r="J4243" i="31"/>
  <c r="J4244" i="31"/>
  <c r="J4245" i="31"/>
  <c r="J4246" i="31"/>
  <c r="J4247" i="31"/>
  <c r="J4248" i="31"/>
  <c r="J4249" i="31"/>
  <c r="J4250" i="31"/>
  <c r="J4251" i="31"/>
  <c r="J4252" i="31"/>
  <c r="J4253" i="31"/>
  <c r="J4254" i="31"/>
  <c r="J4255" i="31"/>
  <c r="J4256" i="31"/>
  <c r="J4257" i="31"/>
  <c r="J4258" i="31"/>
  <c r="J4259" i="31"/>
  <c r="J4260" i="31"/>
  <c r="J4261" i="31"/>
  <c r="J4262" i="31"/>
  <c r="J4263" i="31"/>
  <c r="J4264" i="31"/>
  <c r="J4265" i="31"/>
  <c r="J4266" i="31"/>
  <c r="J4267" i="31"/>
  <c r="J4268" i="31"/>
  <c r="J4269" i="31"/>
  <c r="J4270" i="31"/>
  <c r="J4271" i="31"/>
  <c r="J4272" i="31"/>
  <c r="J4273" i="31"/>
  <c r="J4274" i="31"/>
  <c r="J4275" i="31"/>
  <c r="J4276" i="31"/>
  <c r="J4277" i="31"/>
  <c r="J4278" i="31"/>
  <c r="J4279" i="31"/>
  <c r="J4280" i="31"/>
  <c r="J4281" i="31"/>
  <c r="J4282" i="31"/>
  <c r="J4283" i="31"/>
  <c r="J4284" i="31"/>
  <c r="J4285" i="31"/>
  <c r="J4286" i="31"/>
  <c r="J4287" i="31"/>
  <c r="J4288" i="31"/>
  <c r="J4289" i="31"/>
  <c r="J4290" i="31"/>
  <c r="J4291" i="31"/>
  <c r="J4292" i="31"/>
  <c r="J4293" i="31"/>
  <c r="J4294" i="31"/>
  <c r="J4295" i="31"/>
  <c r="J4296" i="31"/>
  <c r="J4297" i="31"/>
  <c r="J4298" i="31"/>
  <c r="J4299" i="31"/>
  <c r="J4300" i="31"/>
  <c r="J4301" i="31"/>
  <c r="J4302" i="31"/>
  <c r="J4303" i="31"/>
  <c r="J4304" i="31"/>
  <c r="J4305" i="31"/>
  <c r="J4306" i="31"/>
  <c r="J4307" i="31"/>
  <c r="J4308" i="31"/>
  <c r="J4309" i="31"/>
  <c r="J4310" i="31"/>
  <c r="J4311" i="31"/>
  <c r="J4312" i="31"/>
  <c r="J4313" i="31"/>
  <c r="J4314" i="31"/>
  <c r="J4315" i="31"/>
  <c r="J4316" i="31"/>
  <c r="J4317" i="31"/>
  <c r="J4318" i="31"/>
  <c r="J4319" i="31"/>
  <c r="J4320" i="31"/>
  <c r="J4321" i="31"/>
  <c r="J4322" i="31"/>
  <c r="J4323" i="31"/>
  <c r="J4324" i="31"/>
  <c r="J4325" i="31"/>
  <c r="J4326" i="31"/>
  <c r="J4327" i="31"/>
  <c r="J4328" i="31"/>
  <c r="J4329" i="31"/>
  <c r="J4330" i="31"/>
  <c r="J4331" i="31"/>
  <c r="J4332" i="31"/>
  <c r="J4333" i="31"/>
  <c r="J4334" i="31"/>
  <c r="J4335" i="31"/>
  <c r="J4336" i="31"/>
  <c r="J4337" i="31"/>
  <c r="J4338" i="31"/>
  <c r="J4339" i="31"/>
  <c r="J4340" i="31"/>
  <c r="J4341" i="31"/>
  <c r="J4342" i="31"/>
  <c r="J4343" i="31"/>
  <c r="J4344" i="31"/>
  <c r="J4345" i="31"/>
  <c r="J4346" i="31"/>
  <c r="J4347" i="31"/>
  <c r="J4348" i="31"/>
  <c r="J4349" i="31"/>
  <c r="J4350" i="31"/>
  <c r="J4351" i="31"/>
  <c r="J4352" i="31"/>
  <c r="J4353" i="31"/>
  <c r="J4354" i="31"/>
  <c r="J4355" i="31"/>
  <c r="J4356" i="31"/>
  <c r="J4357" i="31"/>
  <c r="J4358" i="31"/>
  <c r="J4359" i="31"/>
  <c r="J4360" i="31"/>
  <c r="J4361" i="31"/>
  <c r="J4362" i="31"/>
  <c r="J4363" i="31"/>
  <c r="J4364" i="31"/>
  <c r="J4365" i="31"/>
  <c r="J4366" i="31"/>
  <c r="J4367" i="31"/>
  <c r="J4368" i="31"/>
  <c r="J4369" i="31"/>
  <c r="J4370" i="31"/>
  <c r="J4371" i="31"/>
  <c r="J4372" i="31"/>
  <c r="J4373" i="31"/>
  <c r="J4374" i="31"/>
  <c r="J4375" i="31"/>
  <c r="J4376" i="31"/>
  <c r="J4377" i="31"/>
  <c r="J4378" i="31"/>
  <c r="J4379" i="31"/>
  <c r="J4380" i="31"/>
  <c r="J4381" i="31"/>
  <c r="J4382" i="31"/>
  <c r="J4383" i="31"/>
  <c r="J4384" i="31"/>
  <c r="J4385" i="31"/>
  <c r="J4386" i="31"/>
  <c r="J4387" i="31"/>
  <c r="J4388" i="31"/>
  <c r="J4389" i="31"/>
  <c r="J4390" i="31"/>
  <c r="J4391" i="31"/>
  <c r="J4392" i="31"/>
  <c r="J4393" i="31"/>
  <c r="J4394" i="31"/>
  <c r="J4395" i="31"/>
  <c r="J4396" i="31"/>
  <c r="J4397" i="31"/>
  <c r="J4398" i="31"/>
  <c r="J4399" i="31"/>
  <c r="J4400" i="31"/>
  <c r="J4401" i="31"/>
  <c r="J4402" i="31"/>
  <c r="J4403" i="31"/>
  <c r="J4404" i="31"/>
  <c r="J4405" i="31"/>
  <c r="J4406" i="31"/>
  <c r="J4407" i="31"/>
  <c r="J4408" i="31"/>
  <c r="J4409" i="31"/>
  <c r="J4410" i="31"/>
  <c r="J4411" i="31"/>
  <c r="J4412" i="31"/>
  <c r="J4413" i="31"/>
  <c r="J4414" i="31"/>
  <c r="J4415" i="31"/>
  <c r="J4416" i="31"/>
  <c r="J4417" i="31"/>
  <c r="J4418" i="31"/>
  <c r="J4419" i="31"/>
  <c r="J4420" i="31"/>
  <c r="J4421" i="31"/>
  <c r="J4422" i="31"/>
  <c r="J4423" i="31"/>
  <c r="J4424" i="31"/>
  <c r="J4425" i="31"/>
  <c r="J4426" i="31"/>
  <c r="J4427" i="31"/>
  <c r="J4428" i="31"/>
  <c r="J4429" i="31"/>
  <c r="J4430" i="31"/>
  <c r="J4431" i="31"/>
  <c r="J4432" i="31"/>
  <c r="J4433" i="31"/>
  <c r="J4434" i="31"/>
  <c r="J4435" i="31"/>
  <c r="J4436" i="31"/>
  <c r="J4437" i="31"/>
  <c r="J4438" i="31"/>
  <c r="J4439" i="31"/>
  <c r="J4440" i="31"/>
  <c r="J4441" i="31"/>
  <c r="J4442" i="31"/>
  <c r="J4443" i="31"/>
  <c r="J4444" i="31"/>
  <c r="J4445" i="31"/>
  <c r="J4446" i="31"/>
  <c r="J4447" i="31"/>
  <c r="J4448" i="31"/>
  <c r="J4449" i="31"/>
  <c r="J4450" i="31"/>
  <c r="J4451" i="31"/>
  <c r="J4452" i="31"/>
  <c r="J4453" i="31"/>
  <c r="J4454" i="31"/>
  <c r="J4455" i="31"/>
  <c r="J4456" i="31"/>
  <c r="J4457" i="31"/>
  <c r="J4458" i="31"/>
  <c r="J4459" i="31"/>
  <c r="J4460" i="31"/>
  <c r="J4461" i="31"/>
  <c r="J4462" i="31"/>
  <c r="J4463" i="31"/>
  <c r="J4464" i="31"/>
  <c r="J4465" i="31"/>
  <c r="J4466" i="31"/>
  <c r="J4467" i="31"/>
  <c r="J4468" i="31"/>
  <c r="J4469" i="31"/>
  <c r="J4470" i="31"/>
  <c r="J4471" i="31"/>
  <c r="J4472" i="31"/>
  <c r="J4473" i="31"/>
  <c r="J4474" i="31"/>
  <c r="J4475" i="31"/>
  <c r="J4476" i="31"/>
  <c r="J4477" i="31"/>
  <c r="J4478" i="31"/>
  <c r="J4479" i="31"/>
  <c r="J4480" i="31"/>
  <c r="J4481" i="31"/>
  <c r="J4482" i="31"/>
  <c r="J4483" i="31"/>
  <c r="J4484" i="31"/>
  <c r="J4485" i="31"/>
  <c r="J4486" i="31"/>
  <c r="J4487" i="31"/>
  <c r="J4488" i="31"/>
  <c r="J4489" i="31"/>
  <c r="J4490" i="31"/>
  <c r="J4491" i="31"/>
  <c r="J4492" i="31"/>
  <c r="J4493" i="31"/>
  <c r="J4494" i="31"/>
  <c r="J4495" i="31"/>
  <c r="J4496" i="31"/>
  <c r="J4497" i="31"/>
  <c r="J4498" i="31"/>
  <c r="J4499" i="31"/>
  <c r="J4500" i="31"/>
  <c r="J4501" i="31"/>
  <c r="J4502" i="31"/>
  <c r="J4503" i="31"/>
  <c r="J4504" i="31"/>
  <c r="J4505" i="31"/>
  <c r="J4506" i="31"/>
  <c r="J4507" i="31"/>
  <c r="J4508" i="31"/>
  <c r="J4509" i="31"/>
  <c r="J4510" i="31"/>
  <c r="J4511" i="31"/>
  <c r="J4512" i="31"/>
  <c r="J4513" i="31"/>
  <c r="J4514" i="31"/>
  <c r="J4515" i="31"/>
  <c r="J4516" i="31"/>
  <c r="J4517" i="31"/>
  <c r="J4518" i="31"/>
  <c r="J4519" i="31"/>
  <c r="J4520" i="31"/>
  <c r="J4521" i="31"/>
  <c r="J4522" i="31"/>
  <c r="J4523" i="31"/>
  <c r="J4524" i="31"/>
  <c r="J4525" i="31"/>
  <c r="J4526" i="31"/>
  <c r="J4527" i="31"/>
  <c r="J4528" i="31"/>
  <c r="J4529" i="31"/>
  <c r="J4530" i="31"/>
  <c r="J4531" i="31"/>
  <c r="J4532" i="31"/>
  <c r="J4533" i="31"/>
  <c r="J4534" i="31"/>
  <c r="J4535" i="31"/>
  <c r="J4536" i="31"/>
  <c r="J4537" i="31"/>
  <c r="J4538" i="31"/>
  <c r="J4539" i="31"/>
  <c r="J4540" i="31"/>
  <c r="J4541" i="31"/>
  <c r="J4542" i="31"/>
  <c r="J4543" i="31"/>
  <c r="J4544" i="31"/>
  <c r="J4545" i="31"/>
  <c r="J4546" i="31"/>
  <c r="J4547" i="31"/>
  <c r="J4548" i="31"/>
  <c r="J4549" i="31"/>
  <c r="J4550" i="31"/>
  <c r="J4551" i="31"/>
  <c r="J4552" i="31"/>
  <c r="J4553" i="31"/>
  <c r="J4554" i="31"/>
  <c r="J4555" i="31"/>
  <c r="J4556" i="31"/>
  <c r="J4557" i="31"/>
  <c r="J4558" i="31"/>
  <c r="J4559" i="31"/>
  <c r="J4560" i="31"/>
  <c r="J4561" i="31"/>
  <c r="J4562" i="31"/>
  <c r="J4563" i="31"/>
  <c r="J4564" i="31"/>
  <c r="J4565" i="31"/>
  <c r="J4566" i="31"/>
  <c r="J4567" i="31"/>
  <c r="J4568" i="31"/>
  <c r="J4569" i="31"/>
  <c r="J4570" i="31"/>
  <c r="J4571" i="31"/>
  <c r="J4572" i="31"/>
  <c r="J4573" i="31"/>
  <c r="J4574" i="31"/>
  <c r="J4575" i="31"/>
  <c r="J4576" i="31"/>
  <c r="J4577" i="31"/>
  <c r="J4578" i="31"/>
  <c r="J4579" i="31"/>
  <c r="J4580" i="31"/>
  <c r="J4581" i="31"/>
  <c r="J4582" i="31"/>
  <c r="J4583" i="31"/>
  <c r="J4584" i="31"/>
  <c r="J4585" i="31"/>
  <c r="J4586" i="31"/>
  <c r="J4587" i="31"/>
  <c r="J4588" i="31"/>
  <c r="J4589" i="31"/>
  <c r="J4590" i="31"/>
  <c r="J4591" i="31"/>
  <c r="J4592" i="31"/>
  <c r="J4593" i="31"/>
  <c r="J4594" i="31"/>
  <c r="J4595" i="31"/>
  <c r="J4596" i="31"/>
  <c r="J4597" i="31"/>
  <c r="J4598" i="31"/>
  <c r="J4599" i="31"/>
  <c r="J4600" i="31"/>
  <c r="J4601" i="31"/>
  <c r="I4601" i="31"/>
  <c r="I4600" i="31"/>
  <c r="I4599" i="31"/>
  <c r="I4598" i="31"/>
  <c r="I4597" i="31"/>
  <c r="I4596" i="31"/>
  <c r="I4595" i="31"/>
  <c r="I4594" i="31"/>
  <c r="I4593" i="31"/>
  <c r="I4592" i="31"/>
  <c r="I4591" i="31"/>
  <c r="I4590" i="31"/>
  <c r="I4589" i="31"/>
  <c r="I4588" i="31"/>
  <c r="I4587" i="31"/>
  <c r="I4586" i="31"/>
  <c r="I4585" i="31"/>
  <c r="I4584" i="31"/>
  <c r="I4583" i="31"/>
  <c r="I4582" i="31"/>
  <c r="I4581" i="31"/>
  <c r="I4580" i="31"/>
  <c r="I4579" i="31"/>
  <c r="I4578" i="31"/>
  <c r="I4577" i="31"/>
  <c r="I4576" i="31"/>
  <c r="I4575" i="31"/>
  <c r="I4574" i="31"/>
  <c r="I4573" i="31"/>
  <c r="I4572" i="31"/>
  <c r="I4571" i="31"/>
  <c r="I4570" i="31"/>
  <c r="I4569" i="31"/>
  <c r="I4568" i="31"/>
  <c r="I4567" i="31"/>
  <c r="I4566" i="31"/>
  <c r="I4565" i="31"/>
  <c r="I4564" i="31"/>
  <c r="I4563" i="31"/>
  <c r="I4562" i="31"/>
  <c r="I4561" i="31"/>
  <c r="I4560" i="31"/>
  <c r="I4559" i="31"/>
  <c r="I4558" i="31"/>
  <c r="I4557" i="31"/>
  <c r="I4556" i="31"/>
  <c r="I4555" i="31"/>
  <c r="I4554" i="31"/>
  <c r="I4553" i="31"/>
  <c r="I4552" i="31"/>
  <c r="I4551" i="31"/>
  <c r="I4550" i="31"/>
  <c r="I4549" i="31"/>
  <c r="I4548" i="31"/>
  <c r="I4547" i="31"/>
  <c r="I4546" i="31"/>
  <c r="I4545" i="31"/>
  <c r="I4544" i="31"/>
  <c r="I4543" i="31"/>
  <c r="I4542" i="31"/>
  <c r="I4541" i="31"/>
  <c r="I4540" i="31"/>
  <c r="I4539" i="31"/>
  <c r="I4538" i="31"/>
  <c r="I4537" i="31"/>
  <c r="I4536" i="31"/>
  <c r="I4535" i="31"/>
  <c r="I4534" i="31"/>
  <c r="I4533" i="31"/>
  <c r="I4532" i="31"/>
  <c r="I4531" i="31"/>
  <c r="I4530" i="31"/>
  <c r="I4529" i="31"/>
  <c r="I4528" i="31"/>
  <c r="I4527" i="31"/>
  <c r="I4526" i="31"/>
  <c r="I4525" i="31"/>
  <c r="I4524" i="31"/>
  <c r="I4523" i="31"/>
  <c r="I4522" i="31"/>
  <c r="I4521" i="31"/>
  <c r="I4520" i="31"/>
  <c r="I4519" i="31"/>
  <c r="I4518" i="31"/>
  <c r="I4517" i="31"/>
  <c r="I4516" i="31"/>
  <c r="I4515" i="31"/>
  <c r="I4514" i="31"/>
  <c r="I4513" i="31"/>
  <c r="I4512" i="31"/>
  <c r="I4511" i="31"/>
  <c r="I4510" i="31"/>
  <c r="I4509" i="31"/>
  <c r="I4508" i="31"/>
  <c r="I4507" i="31"/>
  <c r="I4506" i="31"/>
  <c r="I4505" i="31"/>
  <c r="I4504" i="31"/>
  <c r="I4503" i="31"/>
  <c r="I4502" i="31"/>
  <c r="I4501" i="31"/>
  <c r="I4500" i="31"/>
  <c r="I4499" i="31"/>
  <c r="I4498" i="31"/>
  <c r="I4497" i="31"/>
  <c r="I4496" i="31"/>
  <c r="I4495" i="31"/>
  <c r="I4494" i="31"/>
  <c r="I4493" i="31"/>
  <c r="I4492" i="31"/>
  <c r="I4491" i="31"/>
  <c r="I4490" i="31"/>
  <c r="I4489" i="31"/>
  <c r="I4488" i="31"/>
  <c r="I4487" i="31"/>
  <c r="I4486" i="31"/>
  <c r="I4485" i="31"/>
  <c r="I4484" i="31"/>
  <c r="I4483" i="31"/>
  <c r="I4482" i="31"/>
  <c r="I4481" i="31"/>
  <c r="I4480" i="31"/>
  <c r="I4479" i="31"/>
  <c r="I4478" i="31"/>
  <c r="I4477" i="31"/>
  <c r="I4476" i="31"/>
  <c r="I4475" i="31"/>
  <c r="I4474" i="31"/>
  <c r="I4473" i="31"/>
  <c r="I4472" i="31"/>
  <c r="I4471" i="31"/>
  <c r="I4470" i="31"/>
  <c r="I4469" i="31"/>
  <c r="I4468" i="31"/>
  <c r="I4467" i="31"/>
  <c r="I4466" i="31"/>
  <c r="I4465" i="31"/>
  <c r="I4464" i="31"/>
  <c r="I4463" i="31"/>
  <c r="I4462" i="31"/>
  <c r="I4461" i="31"/>
  <c r="I4460" i="31"/>
  <c r="I4459" i="31"/>
  <c r="I4458" i="31"/>
  <c r="I4457" i="31"/>
  <c r="I4456" i="31"/>
  <c r="I4455" i="31"/>
  <c r="I4454" i="31"/>
  <c r="I4453" i="31"/>
  <c r="I4452" i="31"/>
  <c r="I4451" i="31"/>
  <c r="I4450" i="31"/>
  <c r="I4449" i="31"/>
  <c r="I4448" i="31"/>
  <c r="I4447" i="31"/>
  <c r="I4446" i="31"/>
  <c r="I4445" i="31"/>
  <c r="I4444" i="31"/>
  <c r="I4443" i="31"/>
  <c r="I4442" i="31"/>
  <c r="I4441" i="31"/>
  <c r="I4440" i="31"/>
  <c r="I4439" i="31"/>
  <c r="I4438" i="31"/>
  <c r="I4437" i="31"/>
  <c r="I4436" i="31"/>
  <c r="I4435" i="31"/>
  <c r="I4434" i="31"/>
  <c r="I4433" i="31"/>
  <c r="I4432" i="31"/>
  <c r="I4431" i="31"/>
  <c r="I4430" i="31"/>
  <c r="I4429" i="31"/>
  <c r="I4428" i="31"/>
  <c r="I4427" i="31"/>
  <c r="I4426" i="31"/>
  <c r="I4425" i="31"/>
  <c r="I4424" i="31"/>
  <c r="I4423" i="31"/>
  <c r="I4422" i="31"/>
  <c r="I4421" i="31"/>
  <c r="I4420" i="31"/>
  <c r="I4419" i="31"/>
  <c r="I4418" i="31"/>
  <c r="I4417" i="31"/>
  <c r="I4416" i="31"/>
  <c r="I4415" i="31"/>
  <c r="I4414" i="31"/>
  <c r="I4413" i="31"/>
  <c r="I4412" i="31"/>
  <c r="I4411" i="31"/>
  <c r="I4410" i="31"/>
  <c r="I4409" i="31"/>
  <c r="I4408" i="31"/>
  <c r="I4407" i="31"/>
  <c r="I4406" i="31"/>
  <c r="I4405" i="31"/>
  <c r="I4404" i="31"/>
  <c r="I4403" i="31"/>
  <c r="I4402" i="31"/>
  <c r="I4401" i="31"/>
  <c r="I4400" i="31"/>
  <c r="I4399" i="31"/>
  <c r="I4398" i="31"/>
  <c r="I4397" i="31"/>
  <c r="I4396" i="31"/>
  <c r="I4395" i="31"/>
  <c r="I4394" i="31"/>
  <c r="I4393" i="31"/>
  <c r="I4392" i="31"/>
  <c r="I4391" i="31"/>
  <c r="I4390" i="31"/>
  <c r="I4389" i="31"/>
  <c r="I4388" i="31"/>
  <c r="I4387" i="31"/>
  <c r="I4386" i="31"/>
  <c r="I4385" i="31"/>
  <c r="I4384" i="31"/>
  <c r="I4383" i="31"/>
  <c r="I4382" i="31"/>
  <c r="I4381" i="31"/>
  <c r="I4380" i="31"/>
  <c r="I4379" i="31"/>
  <c r="I4378" i="31"/>
  <c r="I4377" i="31"/>
  <c r="I4376" i="31"/>
  <c r="I4375" i="31"/>
  <c r="I4374" i="31"/>
  <c r="I4373" i="31"/>
  <c r="I4372" i="31"/>
  <c r="I4371" i="31"/>
  <c r="I4370" i="31"/>
  <c r="I4369" i="31"/>
  <c r="I4368" i="31"/>
  <c r="I4367" i="31"/>
  <c r="I4366" i="31"/>
  <c r="I4365" i="31"/>
  <c r="I4364" i="31"/>
  <c r="I4363" i="31"/>
  <c r="I4362" i="31"/>
  <c r="I4361" i="31"/>
  <c r="I4360" i="31"/>
  <c r="I4359" i="31"/>
  <c r="I4358" i="31"/>
  <c r="I4357" i="31"/>
  <c r="I4356" i="31"/>
  <c r="I4355" i="31"/>
  <c r="I4354" i="31"/>
  <c r="I4353" i="31"/>
  <c r="I4352" i="31"/>
  <c r="I4351" i="31"/>
  <c r="I4350" i="31"/>
  <c r="I4349" i="31"/>
  <c r="I4348" i="31"/>
  <c r="I4347" i="31"/>
  <c r="I4346" i="31"/>
  <c r="I4345" i="31"/>
  <c r="I4344" i="31"/>
  <c r="I4343" i="31"/>
  <c r="I4342" i="31"/>
  <c r="I4341" i="31"/>
  <c r="I4340" i="31"/>
  <c r="I4339" i="31"/>
  <c r="I4336" i="31"/>
  <c r="I4335" i="31"/>
  <c r="I4334" i="31"/>
  <c r="I4333" i="31"/>
  <c r="I4332" i="31"/>
  <c r="I4331" i="31"/>
  <c r="I4330" i="31"/>
  <c r="I4329" i="31"/>
  <c r="I4328" i="31"/>
  <c r="I4327" i="31"/>
  <c r="I4326" i="31"/>
  <c r="I4325" i="31"/>
  <c r="I4324" i="31"/>
  <c r="I4323" i="31"/>
  <c r="I4322" i="31"/>
  <c r="I4321" i="31"/>
  <c r="I4320" i="31"/>
  <c r="I4319" i="31"/>
  <c r="I4318" i="31"/>
  <c r="I4317" i="31"/>
  <c r="I4316" i="31"/>
  <c r="I4315" i="31"/>
  <c r="I4313" i="31"/>
  <c r="I4312" i="31"/>
  <c r="I4311" i="31"/>
  <c r="I4310" i="31"/>
  <c r="I4309" i="31"/>
  <c r="I4308" i="31"/>
  <c r="I4307" i="31"/>
  <c r="I4306" i="31"/>
  <c r="I4305" i="31"/>
  <c r="I4304" i="31"/>
  <c r="I4303" i="31"/>
  <c r="I4302" i="31"/>
  <c r="I4301" i="31"/>
  <c r="I4300" i="31"/>
  <c r="I4299" i="31"/>
  <c r="I4298" i="31"/>
  <c r="I4297" i="31"/>
  <c r="I4296" i="31"/>
  <c r="I4295" i="31"/>
  <c r="I4294" i="31"/>
  <c r="I4293" i="31"/>
  <c r="I4292" i="31"/>
  <c r="I4291" i="31"/>
  <c r="I4290" i="31"/>
  <c r="I4289" i="31"/>
  <c r="I4288" i="31"/>
  <c r="I4287" i="31"/>
  <c r="I4286" i="31"/>
  <c r="I4285" i="31"/>
  <c r="I4284" i="31"/>
  <c r="I4283" i="31"/>
  <c r="I4282" i="31"/>
  <c r="I4281" i="31"/>
  <c r="I4280" i="31"/>
  <c r="I4279" i="31"/>
  <c r="I4278" i="31"/>
  <c r="I4277" i="31"/>
  <c r="I4276" i="31"/>
  <c r="I4275" i="31"/>
  <c r="I4274" i="31"/>
  <c r="I4273" i="31"/>
  <c r="I4272" i="31"/>
  <c r="I4271" i="31"/>
  <c r="I4270" i="31"/>
  <c r="I4269" i="31"/>
  <c r="I4268" i="31"/>
  <c r="I4267" i="31"/>
  <c r="I4266" i="31"/>
  <c r="I4265" i="31"/>
  <c r="I4264" i="31"/>
  <c r="I4263" i="31"/>
  <c r="I4262" i="31"/>
  <c r="I4261" i="31"/>
  <c r="I4259" i="31"/>
  <c r="I4258" i="31"/>
  <c r="I4257" i="31"/>
  <c r="I4256" i="31"/>
  <c r="I4255" i="31"/>
  <c r="I4254" i="31"/>
  <c r="I4253" i="31"/>
  <c r="I4252" i="31"/>
  <c r="I4251" i="31"/>
  <c r="I4250" i="31"/>
  <c r="I4249" i="31"/>
  <c r="I4248" i="31"/>
  <c r="I4247" i="31"/>
  <c r="I4246" i="31"/>
  <c r="I4245" i="31"/>
  <c r="I4244" i="31"/>
  <c r="I4243" i="31"/>
  <c r="I4242" i="31"/>
  <c r="I4241" i="31"/>
  <c r="I4240" i="31"/>
  <c r="I4239" i="31"/>
  <c r="I4238" i="31"/>
  <c r="I4237" i="31"/>
  <c r="I4236" i="31"/>
  <c r="I4235" i="31"/>
  <c r="I4234" i="31"/>
  <c r="I4233" i="31"/>
  <c r="I4232" i="31"/>
  <c r="I4231" i="31"/>
  <c r="I4230" i="31"/>
  <c r="I4229" i="31"/>
  <c r="I4228" i="31"/>
  <c r="I4227" i="31"/>
  <c r="I4226" i="31"/>
  <c r="I4225" i="31"/>
  <c r="I4224" i="31"/>
  <c r="I4223" i="31"/>
  <c r="I4222" i="31"/>
  <c r="I4221" i="31"/>
  <c r="I4220" i="31"/>
  <c r="I4219" i="31"/>
  <c r="I4218" i="31"/>
  <c r="I4217" i="31"/>
  <c r="I4216" i="31"/>
  <c r="I4215" i="31"/>
  <c r="I4214" i="31"/>
  <c r="I4213" i="31"/>
  <c r="I4212" i="31"/>
  <c r="I4211" i="31"/>
  <c r="I4210" i="31"/>
  <c r="I4209" i="31"/>
  <c r="I4208" i="31"/>
  <c r="I4207" i="31"/>
  <c r="I4206" i="31"/>
  <c r="I4205" i="31"/>
  <c r="I4204" i="31"/>
  <c r="I4203" i="31"/>
  <c r="I4202" i="31"/>
  <c r="I4201" i="31"/>
  <c r="I4200" i="31"/>
  <c r="I4199" i="31"/>
  <c r="I4198" i="31"/>
  <c r="I4197" i="31"/>
  <c r="I4196" i="31"/>
  <c r="I4195" i="31"/>
  <c r="I4194" i="31"/>
  <c r="I4193" i="31"/>
  <c r="I4192" i="31"/>
  <c r="I4191" i="31"/>
  <c r="I4190" i="31"/>
  <c r="I4189" i="31"/>
  <c r="I4188" i="31"/>
  <c r="I4187" i="31"/>
  <c r="I4186" i="31"/>
  <c r="I4185" i="31"/>
  <c r="I4184" i="31"/>
  <c r="I4183" i="31"/>
  <c r="I4182" i="31"/>
  <c r="I4181" i="31"/>
  <c r="I4180" i="31"/>
  <c r="I4179" i="31"/>
  <c r="I4178" i="31"/>
  <c r="I4177" i="31"/>
  <c r="I4176" i="31"/>
  <c r="I4175" i="31"/>
  <c r="I4174" i="31"/>
  <c r="I4173" i="31"/>
  <c r="I4172" i="31"/>
  <c r="I4171" i="31"/>
  <c r="I4170" i="31"/>
  <c r="I4169" i="31"/>
  <c r="I4168" i="31"/>
  <c r="I4167" i="31"/>
  <c r="I4166" i="31"/>
  <c r="I4165" i="31"/>
  <c r="I4164" i="31"/>
  <c r="I4163" i="31"/>
  <c r="I4162" i="31"/>
  <c r="I4161" i="31"/>
  <c r="I4160" i="31"/>
  <c r="I4159" i="31"/>
  <c r="I4158" i="31"/>
  <c r="I4157" i="31"/>
  <c r="I4156" i="31"/>
  <c r="I4155" i="31"/>
  <c r="I4154" i="31"/>
  <c r="I4153" i="31"/>
  <c r="I4152" i="31"/>
  <c r="I4151" i="31"/>
  <c r="I4150" i="31"/>
  <c r="I4149" i="31"/>
  <c r="I4148" i="31"/>
  <c r="I4147" i="31"/>
  <c r="I4146" i="31"/>
  <c r="I4145" i="31"/>
  <c r="I4144" i="31"/>
  <c r="I4143" i="31"/>
  <c r="I4142" i="31"/>
  <c r="I4141" i="31"/>
  <c r="I4140" i="31"/>
  <c r="I4139" i="31"/>
  <c r="I4138" i="31"/>
  <c r="I4137" i="31"/>
  <c r="I4136" i="31"/>
  <c r="I4135" i="31"/>
  <c r="I4134" i="31"/>
  <c r="I4133" i="31"/>
  <c r="I4132" i="31"/>
  <c r="I4131" i="31"/>
  <c r="I4130" i="31"/>
  <c r="I4129" i="31"/>
  <c r="I4128" i="31"/>
  <c r="I4127" i="31"/>
  <c r="I4126" i="31"/>
  <c r="I4125" i="31"/>
  <c r="I4124" i="31"/>
  <c r="I4123" i="31"/>
  <c r="I4122" i="31"/>
  <c r="I4121" i="31"/>
  <c r="I4120" i="31"/>
  <c r="I4119" i="31"/>
  <c r="I4118" i="31"/>
  <c r="I4117" i="31"/>
  <c r="I4116" i="31"/>
  <c r="I4115" i="31"/>
  <c r="I4114" i="31"/>
  <c r="I4113" i="31"/>
  <c r="I4112" i="31"/>
  <c r="I4111" i="31"/>
  <c r="I4110" i="31"/>
  <c r="I4109" i="31"/>
  <c r="I4108" i="31"/>
  <c r="I4107" i="31"/>
  <c r="I4106" i="31"/>
  <c r="I4105" i="31"/>
  <c r="I4104" i="31"/>
  <c r="I4103" i="31"/>
  <c r="I4102" i="31"/>
  <c r="I4101" i="31"/>
  <c r="I4100" i="31"/>
  <c r="I4099" i="31"/>
  <c r="I4098" i="31"/>
  <c r="I4097" i="31"/>
  <c r="I4096" i="31"/>
  <c r="I4095" i="31"/>
  <c r="I4094" i="31"/>
  <c r="I4093" i="31"/>
  <c r="I4092" i="31"/>
  <c r="I4091" i="31"/>
  <c r="I4090" i="31"/>
  <c r="I4089" i="31"/>
  <c r="I4088" i="31"/>
  <c r="I4087" i="31"/>
  <c r="I4086" i="31"/>
  <c r="I4085" i="31"/>
  <c r="I4084" i="31"/>
  <c r="I4083" i="31"/>
  <c r="I4082" i="31"/>
  <c r="I4081" i="31"/>
  <c r="I4080" i="31"/>
  <c r="I4079" i="31"/>
  <c r="I4078" i="31"/>
  <c r="I4077" i="31"/>
  <c r="I4076" i="31"/>
  <c r="I4075" i="31"/>
  <c r="I4074" i="31"/>
  <c r="I4073" i="31"/>
  <c r="I4072" i="31"/>
  <c r="I4071" i="31"/>
  <c r="I4070" i="31"/>
  <c r="I4069" i="31"/>
  <c r="I4068" i="31"/>
  <c r="I4067" i="31"/>
  <c r="I4066" i="31"/>
  <c r="I4065" i="31"/>
  <c r="I4064" i="31"/>
  <c r="I4063" i="31"/>
  <c r="I4062" i="31"/>
  <c r="I4060" i="31"/>
  <c r="I4059" i="31"/>
  <c r="I4058" i="31"/>
  <c r="I4057" i="31"/>
  <c r="I4055" i="31"/>
  <c r="I4054" i="31"/>
  <c r="I4053" i="31"/>
  <c r="I4052" i="31"/>
  <c r="I4051" i="31"/>
  <c r="I4050" i="31"/>
  <c r="I4049" i="31"/>
  <c r="I4048" i="31"/>
  <c r="I4047" i="31"/>
  <c r="I4046" i="31"/>
  <c r="I4045" i="31"/>
  <c r="I4044" i="31"/>
  <c r="I4043" i="31"/>
  <c r="I4042" i="31"/>
  <c r="I4041" i="31"/>
  <c r="I4040" i="31"/>
  <c r="I4039" i="31"/>
  <c r="I4038" i="31"/>
  <c r="I4037" i="31"/>
  <c r="I4036" i="31"/>
  <c r="I4035" i="31"/>
  <c r="I4034" i="31"/>
  <c r="I4033" i="31"/>
  <c r="I4032" i="31"/>
  <c r="I4031" i="31"/>
  <c r="I4030" i="31"/>
  <c r="I4029" i="31"/>
  <c r="I4028" i="31"/>
  <c r="I4027" i="31"/>
  <c r="I4026" i="31"/>
  <c r="I4025" i="31"/>
  <c r="I4024" i="31"/>
  <c r="I4023" i="31"/>
  <c r="I4022" i="31"/>
  <c r="I4021" i="31"/>
  <c r="I4020" i="31"/>
  <c r="I4019" i="31"/>
  <c r="I4018" i="31"/>
  <c r="I4017" i="31"/>
  <c r="I4016" i="31"/>
  <c r="I4015" i="31"/>
  <c r="I4014" i="31"/>
  <c r="I4013" i="31"/>
  <c r="I4012" i="31"/>
  <c r="I4011" i="31"/>
  <c r="I4010" i="31"/>
  <c r="I4009" i="31"/>
  <c r="I4008" i="31"/>
  <c r="I4007" i="31"/>
  <c r="I4006" i="31"/>
  <c r="I4005" i="31"/>
  <c r="I4004" i="31"/>
  <c r="I4002" i="31"/>
  <c r="I4001" i="31"/>
  <c r="I4000" i="31"/>
  <c r="I3999" i="31"/>
  <c r="I3998" i="31"/>
  <c r="I3997" i="31"/>
  <c r="I3996" i="31"/>
  <c r="I3995" i="31"/>
  <c r="I3994" i="31"/>
  <c r="I3993" i="31"/>
  <c r="I3992" i="31"/>
  <c r="I3991" i="31"/>
  <c r="I3990" i="31"/>
  <c r="I3989" i="31"/>
  <c r="I3988" i="31"/>
  <c r="I3987" i="31"/>
  <c r="I3986" i="31"/>
  <c r="I3985" i="31"/>
  <c r="I3984" i="31"/>
  <c r="I3983" i="31"/>
  <c r="I3982" i="31"/>
  <c r="I3981" i="31"/>
  <c r="I3980" i="31"/>
  <c r="I3979" i="31"/>
  <c r="I3978" i="31"/>
  <c r="I3977" i="31"/>
  <c r="I3976" i="31"/>
  <c r="I3975" i="31"/>
  <c r="I3974" i="31"/>
  <c r="I3973" i="31"/>
  <c r="I3972" i="31"/>
  <c r="I3971" i="31"/>
  <c r="I3970" i="31"/>
  <c r="I3969" i="31"/>
  <c r="I3968" i="31"/>
  <c r="I3967" i="31"/>
  <c r="I3966" i="31"/>
  <c r="I3965" i="31"/>
  <c r="I3964" i="31"/>
  <c r="I3963" i="31"/>
  <c r="I3962" i="31"/>
  <c r="I3961" i="31"/>
  <c r="I3960" i="31"/>
  <c r="I3959" i="31"/>
  <c r="I3958" i="31"/>
  <c r="I3957" i="31"/>
  <c r="I3956" i="31"/>
  <c r="I3955" i="31"/>
  <c r="I3954" i="31"/>
  <c r="I3953" i="31"/>
  <c r="I3952" i="31"/>
  <c r="I3951" i="31"/>
  <c r="I3950" i="31"/>
  <c r="I3949" i="31"/>
  <c r="I3948" i="31"/>
  <c r="I3947" i="31"/>
  <c r="I3946" i="31"/>
  <c r="I3945" i="31"/>
  <c r="I3944" i="31"/>
  <c r="I3943" i="31"/>
  <c r="I3942" i="31"/>
  <c r="I3941" i="31"/>
  <c r="I3940" i="31"/>
  <c r="I3939" i="31"/>
  <c r="I3938" i="31"/>
  <c r="I3937" i="31"/>
  <c r="I3936" i="31"/>
  <c r="I3935" i="31"/>
  <c r="I3934" i="31"/>
  <c r="I3933" i="31"/>
  <c r="I3932" i="31"/>
  <c r="I3931" i="31"/>
  <c r="I3930" i="31"/>
  <c r="I3929" i="31"/>
  <c r="I3928" i="31"/>
  <c r="I3927" i="31"/>
  <c r="I3926" i="31"/>
  <c r="I3925" i="31"/>
  <c r="I3924" i="31"/>
  <c r="I3923" i="31"/>
  <c r="I3922" i="31"/>
  <c r="I3921" i="31"/>
  <c r="I3920" i="31"/>
  <c r="I3919" i="31"/>
  <c r="I3918" i="31"/>
  <c r="I3917" i="31"/>
  <c r="I3916" i="31"/>
  <c r="I3915" i="31"/>
  <c r="I3914" i="31"/>
  <c r="I3913" i="31"/>
  <c r="I3912" i="31"/>
  <c r="I3911" i="31"/>
  <c r="I3910" i="31"/>
  <c r="I3909" i="31"/>
  <c r="I3908" i="31"/>
  <c r="I3907" i="31"/>
  <c r="I3906" i="31"/>
  <c r="I3905" i="31"/>
  <c r="I3904" i="31"/>
  <c r="I3903" i="31"/>
  <c r="I3902" i="31"/>
  <c r="I3901" i="31"/>
  <c r="I3900" i="31"/>
  <c r="I3899" i="31"/>
  <c r="I3898" i="31"/>
  <c r="I3897" i="31"/>
  <c r="I3896" i="31"/>
  <c r="I3895" i="31"/>
  <c r="I3894" i="31"/>
  <c r="I3893" i="31"/>
  <c r="I3892" i="31"/>
  <c r="I3891" i="31"/>
  <c r="I3890" i="31"/>
  <c r="I3889" i="31"/>
  <c r="I3888" i="31"/>
  <c r="I3887" i="31"/>
  <c r="I3886" i="31"/>
  <c r="I3885" i="31"/>
  <c r="I3884" i="31"/>
  <c r="I3883" i="31"/>
  <c r="I3882" i="31"/>
  <c r="I3881" i="31"/>
  <c r="I3880" i="31"/>
  <c r="I3879" i="31"/>
  <c r="I3878" i="31"/>
  <c r="I3877" i="31"/>
  <c r="I3876" i="31"/>
  <c r="I3875" i="31"/>
  <c r="I3874" i="31"/>
  <c r="I3873" i="31"/>
  <c r="I3872" i="31"/>
  <c r="I3871" i="31"/>
  <c r="I3870" i="31"/>
  <c r="I3869" i="31"/>
  <c r="I3868" i="31"/>
  <c r="I3867" i="31"/>
  <c r="I3866" i="31"/>
  <c r="I3865" i="31"/>
  <c r="I3864" i="31"/>
  <c r="I3863" i="31"/>
  <c r="I3862" i="31"/>
  <c r="I3861" i="31"/>
  <c r="I3860" i="31"/>
  <c r="I3859" i="31"/>
  <c r="I3858" i="31"/>
  <c r="I3857" i="31"/>
  <c r="I3856" i="31"/>
  <c r="I3855" i="31"/>
  <c r="I3854" i="31"/>
  <c r="I3853" i="31"/>
  <c r="I3852" i="31"/>
  <c r="I3851" i="31"/>
  <c r="I3850" i="31"/>
  <c r="I3849" i="31"/>
  <c r="I3848" i="31"/>
  <c r="I3847" i="31"/>
  <c r="I3846" i="31"/>
  <c r="I3845" i="31"/>
  <c r="I3844" i="31"/>
  <c r="I3843" i="31"/>
  <c r="I3842" i="31"/>
  <c r="I3841" i="31"/>
  <c r="I3840" i="31"/>
  <c r="I3839" i="31"/>
  <c r="I3838" i="31"/>
  <c r="I3837" i="31"/>
  <c r="I3836" i="31"/>
  <c r="I3835" i="31"/>
  <c r="I3834" i="31"/>
  <c r="I3833" i="31"/>
  <c r="I3831" i="31"/>
  <c r="I3830" i="31"/>
  <c r="I3829" i="31"/>
  <c r="I3828" i="31"/>
  <c r="I3827" i="31"/>
  <c r="I3826" i="31"/>
  <c r="I3825" i="31"/>
  <c r="I3824" i="31"/>
  <c r="I3823" i="31"/>
  <c r="I3822" i="31"/>
  <c r="I3821" i="31"/>
  <c r="I3820" i="31"/>
  <c r="I3819" i="31"/>
  <c r="I3818" i="31"/>
  <c r="I3817" i="31"/>
  <c r="I3816" i="31"/>
  <c r="I3815" i="31"/>
  <c r="I3814" i="31"/>
  <c r="I3813" i="31"/>
  <c r="I3812" i="31"/>
  <c r="I3811" i="31"/>
  <c r="I3810" i="31"/>
  <c r="I3809" i="31"/>
  <c r="I3808" i="31"/>
  <c r="I3807" i="31"/>
  <c r="I3806" i="31"/>
  <c r="I3805" i="31"/>
  <c r="I3804" i="31"/>
  <c r="I3803" i="31"/>
  <c r="I3802" i="31"/>
  <c r="I3801" i="31"/>
  <c r="I3800" i="31"/>
  <c r="I3799" i="31"/>
  <c r="I3798" i="31"/>
  <c r="I3797" i="31"/>
  <c r="I3796" i="31"/>
  <c r="I3795" i="31"/>
  <c r="I3794" i="31"/>
  <c r="I3793" i="31"/>
  <c r="I3792" i="31"/>
  <c r="I3791" i="31"/>
  <c r="I3790" i="31"/>
  <c r="I3789" i="31"/>
  <c r="I3788" i="31"/>
  <c r="I3787" i="31"/>
  <c r="I3786" i="31"/>
  <c r="I3785" i="31"/>
  <c r="I3784" i="31"/>
  <c r="I3783" i="31"/>
  <c r="I3782" i="31"/>
  <c r="I3781" i="31"/>
  <c r="I3780" i="31"/>
  <c r="I3779" i="31"/>
  <c r="I3778" i="31"/>
  <c r="I3777" i="31"/>
  <c r="I3776" i="31"/>
  <c r="I3775" i="31"/>
  <c r="I3774" i="31"/>
  <c r="I3773" i="31"/>
  <c r="I3772" i="31"/>
  <c r="I3771" i="31"/>
  <c r="I3770" i="31"/>
  <c r="I3769" i="31"/>
  <c r="I3768" i="31"/>
  <c r="I3767" i="31"/>
  <c r="I3766" i="31"/>
  <c r="I3765" i="31"/>
  <c r="I3764" i="31"/>
  <c r="I3763" i="31"/>
  <c r="I3762" i="31"/>
  <c r="I3761" i="31"/>
  <c r="I3760" i="31"/>
  <c r="I3759" i="31"/>
  <c r="I3758" i="31"/>
  <c r="I3757" i="31"/>
  <c r="I3756" i="31"/>
  <c r="I3755" i="31"/>
  <c r="I3754" i="31"/>
  <c r="I3753" i="31"/>
  <c r="I3752" i="31"/>
  <c r="I3751" i="31"/>
  <c r="I3750" i="31"/>
  <c r="I3749" i="31"/>
  <c r="I3748" i="31"/>
  <c r="I3747" i="31"/>
  <c r="I3746" i="31"/>
  <c r="I3745" i="31"/>
  <c r="I3744" i="31"/>
  <c r="I3743" i="31"/>
  <c r="I3742" i="31"/>
  <c r="I3741" i="31"/>
  <c r="I3740" i="31"/>
  <c r="I3739" i="31"/>
  <c r="I3738" i="31"/>
  <c r="I3737" i="31"/>
  <c r="I3736" i="31"/>
  <c r="I3735" i="31"/>
  <c r="I3734" i="31"/>
  <c r="I3733" i="31"/>
  <c r="I3732" i="31"/>
  <c r="I3731" i="31"/>
  <c r="I3730" i="31"/>
  <c r="I3729" i="31"/>
  <c r="I3728" i="31"/>
  <c r="I3727" i="31"/>
  <c r="I3726" i="31"/>
  <c r="I3725" i="31"/>
  <c r="I3724" i="31"/>
  <c r="I3723" i="31"/>
  <c r="I3722" i="31"/>
  <c r="I3721" i="31"/>
  <c r="I3720" i="31"/>
  <c r="I3719" i="31"/>
  <c r="I3718" i="31"/>
  <c r="I3717" i="31"/>
  <c r="I3716" i="31"/>
  <c r="I3715" i="31"/>
  <c r="I3714" i="31"/>
  <c r="I3713" i="31"/>
  <c r="I3712" i="31"/>
  <c r="I3711" i="31"/>
  <c r="I3710" i="31"/>
  <c r="I3709" i="31"/>
  <c r="I3708" i="31"/>
  <c r="I3707" i="31"/>
  <c r="I3706" i="31"/>
  <c r="I3705" i="31"/>
  <c r="I3704" i="31"/>
  <c r="I3703" i="31"/>
  <c r="I3702" i="31"/>
  <c r="I3701" i="31"/>
  <c r="I3700" i="31"/>
  <c r="I3699" i="31"/>
  <c r="I3698" i="31"/>
  <c r="I3697" i="31"/>
  <c r="I3696" i="31"/>
  <c r="I3695" i="31"/>
  <c r="I3694" i="31"/>
  <c r="I3693" i="31"/>
  <c r="I3692" i="31"/>
  <c r="I3691" i="31"/>
  <c r="I3690" i="31"/>
  <c r="I3689" i="31"/>
  <c r="I3688" i="31"/>
  <c r="I3687" i="31"/>
  <c r="I3686" i="31"/>
  <c r="I3685" i="31"/>
  <c r="I3684" i="31"/>
  <c r="I3683" i="31"/>
  <c r="I3682" i="31"/>
  <c r="I3681" i="31"/>
  <c r="I3680" i="31"/>
  <c r="I3679" i="31"/>
  <c r="I3678" i="31"/>
  <c r="I3677" i="31"/>
  <c r="I3676" i="31"/>
  <c r="I3675" i="31"/>
  <c r="I3674" i="31"/>
  <c r="I3673" i="31"/>
  <c r="I3672" i="31"/>
  <c r="I3671" i="31"/>
  <c r="I3670" i="31"/>
  <c r="I3669" i="31"/>
  <c r="I3668" i="31"/>
  <c r="I3667" i="31"/>
  <c r="I3666" i="31"/>
  <c r="I3665" i="31"/>
  <c r="I3664" i="31"/>
  <c r="I3663" i="31"/>
  <c r="I3662" i="31"/>
  <c r="I3661" i="31"/>
  <c r="I3660" i="31"/>
  <c r="I3659" i="31"/>
  <c r="I3658" i="31"/>
  <c r="I3657" i="31"/>
  <c r="I3656" i="31"/>
  <c r="I3655" i="31"/>
  <c r="I3654" i="31"/>
  <c r="I3653" i="31"/>
  <c r="I3652" i="31"/>
  <c r="I3651" i="31"/>
  <c r="I3650" i="31"/>
  <c r="I3649" i="31"/>
  <c r="I3648" i="31"/>
  <c r="I3647" i="31"/>
  <c r="I3646" i="31"/>
  <c r="I3645" i="31"/>
  <c r="I3644" i="31"/>
  <c r="I3643" i="31"/>
  <c r="I3642" i="31"/>
  <c r="I3641" i="31"/>
  <c r="I3640" i="31"/>
  <c r="I3639" i="31"/>
  <c r="I3638" i="31"/>
  <c r="I3637" i="31"/>
  <c r="I3636" i="31"/>
  <c r="I3635" i="31"/>
  <c r="I3634" i="31"/>
  <c r="I3633" i="31"/>
  <c r="I3632" i="31"/>
  <c r="I3631" i="31"/>
  <c r="I3630" i="31"/>
  <c r="I3629" i="31"/>
  <c r="I3628" i="31"/>
  <c r="I3627" i="31"/>
  <c r="I3626" i="31"/>
  <c r="I3625" i="31"/>
  <c r="I3624" i="31"/>
  <c r="I3623" i="31"/>
  <c r="I3622" i="31"/>
  <c r="I3621" i="31"/>
  <c r="I3620" i="31"/>
  <c r="I3619" i="31"/>
  <c r="I3618" i="31"/>
  <c r="I3617" i="31"/>
  <c r="I3616" i="31"/>
  <c r="I3615" i="31"/>
  <c r="I3614" i="31"/>
  <c r="I3613" i="31"/>
  <c r="I3612" i="31"/>
  <c r="I3611" i="31"/>
  <c r="I3610" i="31"/>
  <c r="I3609" i="31"/>
  <c r="I3608" i="31"/>
  <c r="I3607" i="31"/>
  <c r="I3606" i="31"/>
  <c r="I3605" i="31"/>
  <c r="I3604" i="31"/>
  <c r="I3603" i="31"/>
  <c r="I3602" i="31"/>
  <c r="I3601" i="31"/>
  <c r="I3600" i="31"/>
  <c r="I3599" i="31"/>
  <c r="I3598" i="31"/>
  <c r="I3597" i="31"/>
  <c r="I3596" i="31"/>
  <c r="I3595" i="31"/>
  <c r="I3594" i="31"/>
  <c r="I3593" i="31"/>
  <c r="I3592" i="31"/>
  <c r="I3591" i="31"/>
  <c r="I3590" i="31"/>
  <c r="I3589" i="31"/>
  <c r="I3588" i="31"/>
  <c r="I3587" i="31"/>
  <c r="I3586" i="31"/>
  <c r="I3585" i="31"/>
  <c r="I3584" i="31"/>
  <c r="I3583" i="31"/>
  <c r="I3582" i="31"/>
  <c r="I3581" i="31"/>
  <c r="I3580" i="31"/>
  <c r="I3579" i="31"/>
  <c r="I3578" i="31"/>
  <c r="I3577" i="31"/>
  <c r="I3576" i="31"/>
  <c r="I3575" i="31"/>
  <c r="I3574" i="31"/>
  <c r="I3573" i="31"/>
  <c r="I3572" i="31"/>
  <c r="I3571" i="31"/>
  <c r="I3570" i="31"/>
  <c r="I3569" i="31"/>
  <c r="I3568" i="31"/>
  <c r="I3567" i="31"/>
  <c r="I3566" i="31"/>
  <c r="I3565" i="31"/>
  <c r="I3564" i="31"/>
  <c r="I3563" i="31"/>
  <c r="I3562" i="31"/>
  <c r="I3561" i="31"/>
  <c r="I3560" i="31"/>
  <c r="I3559" i="31"/>
  <c r="I3558" i="31"/>
  <c r="I3557" i="31"/>
  <c r="I3556" i="31"/>
  <c r="I3555" i="31"/>
  <c r="I3554" i="31"/>
  <c r="I3553" i="31"/>
  <c r="I3552" i="31"/>
  <c r="I3551" i="31"/>
  <c r="I3550" i="31"/>
  <c r="I3549" i="31"/>
  <c r="I3548" i="31"/>
  <c r="I3547" i="31"/>
  <c r="I3546" i="31"/>
  <c r="I3545" i="31"/>
  <c r="I3544" i="31"/>
  <c r="I3543" i="31"/>
  <c r="I3542" i="31"/>
  <c r="I3541" i="31"/>
  <c r="I3540" i="31"/>
  <c r="I3539" i="31"/>
  <c r="I3538" i="31"/>
  <c r="I3537" i="31"/>
  <c r="I3536" i="31"/>
  <c r="I3535" i="31"/>
  <c r="I3534" i="31"/>
  <c r="I3533" i="31"/>
  <c r="I3532" i="31"/>
  <c r="I3531" i="31"/>
  <c r="I3530" i="31"/>
  <c r="I3529" i="31"/>
  <c r="I3528" i="31"/>
  <c r="I3527" i="31"/>
  <c r="I3526" i="31"/>
  <c r="I3525" i="31"/>
  <c r="I3524" i="31"/>
  <c r="I3523" i="31"/>
  <c r="I3522" i="31"/>
  <c r="I3521" i="31"/>
  <c r="I3520" i="31"/>
  <c r="I3519" i="31"/>
  <c r="I3518" i="31"/>
  <c r="I3517" i="31"/>
  <c r="I3516" i="31"/>
  <c r="I3515" i="31"/>
  <c r="I3514" i="31"/>
  <c r="I3513" i="31"/>
  <c r="I3512" i="31"/>
  <c r="I3511" i="31"/>
  <c r="I3510" i="31"/>
  <c r="I3509" i="31"/>
  <c r="I3508" i="31"/>
  <c r="I3507" i="31"/>
  <c r="I3506" i="31"/>
  <c r="I3505" i="31"/>
  <c r="I3504" i="31"/>
  <c r="I3503" i="31"/>
  <c r="I3502" i="31"/>
  <c r="I3501" i="31"/>
  <c r="I3500" i="31"/>
  <c r="I3499" i="31"/>
  <c r="I3498" i="31"/>
  <c r="I3497" i="31"/>
  <c r="I3496" i="31"/>
  <c r="I3495" i="31"/>
  <c r="I3494" i="31"/>
  <c r="I3493" i="31"/>
  <c r="I3492" i="31"/>
  <c r="I3491" i="31"/>
  <c r="I3490" i="31"/>
  <c r="I3489" i="31"/>
  <c r="I3488" i="31"/>
  <c r="I3487" i="31"/>
  <c r="I3486" i="31"/>
  <c r="I3485" i="31"/>
  <c r="I3484" i="31"/>
  <c r="I3483" i="31"/>
  <c r="I3482" i="31"/>
  <c r="I3481" i="31"/>
  <c r="I3480" i="31"/>
  <c r="I3479" i="31"/>
  <c r="I3478" i="31"/>
  <c r="I3477" i="31"/>
  <c r="I3476" i="31"/>
  <c r="I3475" i="31"/>
  <c r="I3474" i="31"/>
  <c r="I3473" i="31"/>
  <c r="I3472" i="31"/>
  <c r="I3471" i="31"/>
  <c r="I3470" i="31"/>
  <c r="I3469" i="31"/>
  <c r="I3468" i="31"/>
  <c r="I3467" i="31"/>
  <c r="I3466" i="31"/>
  <c r="I3465" i="31"/>
  <c r="I3464" i="31"/>
  <c r="I3463" i="31"/>
  <c r="I3462" i="31"/>
  <c r="I3461" i="31"/>
  <c r="I3460" i="31"/>
  <c r="I3459" i="31"/>
  <c r="I3458" i="31"/>
  <c r="I3457" i="31"/>
  <c r="I3456" i="31"/>
  <c r="I3455" i="31"/>
  <c r="I3454" i="31"/>
  <c r="I3453" i="31"/>
  <c r="I3452" i="31"/>
  <c r="I3451" i="31"/>
  <c r="I3450" i="31"/>
  <c r="I3449" i="31"/>
  <c r="I3448" i="31"/>
  <c r="I3447" i="31"/>
  <c r="I3446" i="31"/>
  <c r="I3445" i="31"/>
  <c r="I3444" i="31"/>
  <c r="I3443" i="31"/>
  <c r="I3442" i="31"/>
  <c r="I3441" i="31"/>
  <c r="I3440" i="31"/>
  <c r="I3439" i="31"/>
  <c r="I3438" i="31"/>
  <c r="I3437" i="31"/>
  <c r="I3436" i="31"/>
  <c r="I3435" i="31"/>
  <c r="I3434" i="31"/>
  <c r="I3433" i="31"/>
  <c r="I3432" i="31"/>
  <c r="I3431" i="31"/>
  <c r="I3430" i="31"/>
  <c r="I3429" i="31"/>
  <c r="I3428" i="31"/>
  <c r="I3427" i="31"/>
  <c r="I3426" i="31"/>
  <c r="I3425" i="31"/>
  <c r="I3424" i="31"/>
  <c r="I3423" i="31"/>
  <c r="I3422" i="31"/>
  <c r="I3421" i="31"/>
  <c r="I3420" i="31"/>
  <c r="I3419" i="31"/>
  <c r="I3418" i="31"/>
  <c r="I3417" i="31"/>
  <c r="I3416" i="31"/>
  <c r="I3415" i="31"/>
  <c r="I3414" i="31"/>
  <c r="I3413" i="31"/>
  <c r="I3412" i="31"/>
  <c r="I3411" i="31"/>
  <c r="I3410" i="31"/>
  <c r="I3409" i="31"/>
  <c r="I3408" i="31"/>
  <c r="I3407" i="31"/>
  <c r="I3406" i="31"/>
  <c r="I3405" i="31"/>
  <c r="I3404" i="31"/>
  <c r="I3403" i="31"/>
  <c r="I3402" i="31"/>
  <c r="I3401" i="31"/>
  <c r="I3400" i="31"/>
  <c r="I3399" i="31"/>
  <c r="I3398" i="31"/>
  <c r="I3397" i="31"/>
  <c r="I3396" i="31"/>
  <c r="I3395" i="31"/>
  <c r="I3394" i="31"/>
  <c r="I3393" i="31"/>
  <c r="I3392" i="31"/>
  <c r="I3391" i="31"/>
  <c r="I3390" i="31"/>
  <c r="I3389" i="31"/>
  <c r="I3388" i="31"/>
  <c r="I3387" i="31"/>
  <c r="I3386" i="31"/>
  <c r="I3385" i="31"/>
  <c r="I3384" i="31"/>
  <c r="I3383" i="31"/>
  <c r="I3382" i="31"/>
  <c r="I3381" i="31"/>
  <c r="I3380" i="31"/>
  <c r="I3379" i="31"/>
  <c r="I3378" i="31"/>
  <c r="I3377" i="31"/>
  <c r="I3376" i="31"/>
  <c r="I3375" i="31"/>
  <c r="I3374" i="31"/>
  <c r="I3373" i="31"/>
  <c r="I3372" i="31"/>
  <c r="I3371" i="31"/>
  <c r="I3370" i="31"/>
  <c r="I3369" i="31"/>
  <c r="I3368" i="31"/>
  <c r="I3367" i="31"/>
  <c r="I3366" i="31"/>
  <c r="I3365" i="31"/>
  <c r="I3364" i="31"/>
  <c r="I3363" i="31"/>
  <c r="I3362" i="31"/>
  <c r="I3361" i="31"/>
  <c r="I3360" i="31"/>
  <c r="I3359" i="31"/>
  <c r="I3358" i="31"/>
  <c r="I3357" i="31"/>
  <c r="I3356" i="31"/>
  <c r="I3355" i="31"/>
  <c r="I3354" i="31"/>
  <c r="I3353" i="31"/>
  <c r="I3352" i="31"/>
  <c r="I3351" i="31"/>
  <c r="I3350" i="31"/>
  <c r="I3349" i="31"/>
  <c r="I3348" i="31"/>
  <c r="I3347" i="31"/>
  <c r="I3346" i="31"/>
  <c r="I3345" i="31"/>
  <c r="I3344" i="31"/>
  <c r="I3343" i="31"/>
  <c r="I3342" i="31"/>
  <c r="I3341" i="31"/>
  <c r="I3340" i="31"/>
  <c r="I3339" i="31"/>
  <c r="I3338" i="31"/>
  <c r="I3337" i="31"/>
  <c r="I3336" i="31"/>
  <c r="I3335" i="31"/>
  <c r="I3334" i="31"/>
  <c r="I3333" i="31"/>
  <c r="I3332" i="31"/>
  <c r="I3331" i="31"/>
  <c r="I3330" i="31"/>
  <c r="I3329" i="31"/>
  <c r="I3328" i="31"/>
  <c r="I3327" i="31"/>
  <c r="I3326" i="31"/>
  <c r="I3325" i="31"/>
  <c r="I3324" i="31"/>
  <c r="I3323" i="31"/>
  <c r="I3322" i="31"/>
  <c r="I3321" i="31"/>
  <c r="I3320" i="31"/>
  <c r="I3319" i="31"/>
  <c r="I3318" i="31"/>
  <c r="I3317" i="31"/>
  <c r="I3316" i="31"/>
  <c r="I3315" i="31"/>
  <c r="I3314" i="31"/>
  <c r="I3313" i="31"/>
  <c r="I3312" i="31"/>
  <c r="I3311" i="31"/>
  <c r="I3310" i="31"/>
  <c r="I3309" i="31"/>
  <c r="I3308" i="31"/>
  <c r="I3307" i="31"/>
  <c r="I3306" i="31"/>
  <c r="I3305" i="31"/>
  <c r="I3304" i="31"/>
  <c r="I3303" i="31"/>
  <c r="I3302" i="31"/>
  <c r="I3301" i="31"/>
  <c r="I3300" i="31"/>
  <c r="I3299" i="31"/>
  <c r="I3298" i="31"/>
  <c r="I3297" i="31"/>
  <c r="I3296" i="31"/>
  <c r="I3295" i="31"/>
  <c r="I3294" i="31"/>
  <c r="I3293" i="31"/>
  <c r="I3292" i="31"/>
  <c r="I3291" i="31"/>
  <c r="I3290" i="31"/>
  <c r="I3289" i="31"/>
  <c r="I3288" i="31"/>
  <c r="I3287" i="31"/>
  <c r="I3286" i="31"/>
  <c r="I3285" i="31"/>
  <c r="I3284" i="31"/>
  <c r="I3283" i="31"/>
  <c r="I3282" i="31"/>
  <c r="I3281" i="31"/>
  <c r="I3280" i="31"/>
  <c r="I3279" i="31"/>
  <c r="I3278" i="31"/>
  <c r="I3277" i="31"/>
  <c r="I3276" i="31"/>
  <c r="I3275" i="31"/>
  <c r="I3274" i="31"/>
  <c r="I3273" i="31"/>
  <c r="I3272" i="31"/>
  <c r="I3271" i="31"/>
  <c r="I3270" i="31"/>
  <c r="I3269" i="31"/>
  <c r="I3268" i="31"/>
  <c r="I3267" i="31"/>
  <c r="I3266" i="31"/>
  <c r="I3265" i="31"/>
  <c r="I3264" i="31"/>
  <c r="I3263" i="31"/>
  <c r="I3262" i="31"/>
  <c r="I3261" i="31"/>
  <c r="I3260" i="31"/>
  <c r="I3259" i="31"/>
  <c r="I3258" i="31"/>
  <c r="I3257" i="31"/>
  <c r="I3256" i="31"/>
  <c r="I3255" i="31"/>
  <c r="I3254" i="31"/>
  <c r="I3253" i="31"/>
  <c r="I3252" i="31"/>
  <c r="I3251" i="31"/>
  <c r="I3250" i="31"/>
  <c r="I3249" i="31"/>
  <c r="I3248" i="31"/>
  <c r="I3247" i="31"/>
  <c r="I3246" i="31"/>
  <c r="I3245" i="31"/>
  <c r="I3244" i="31"/>
  <c r="I3243" i="31"/>
  <c r="I3242" i="31"/>
  <c r="I3241" i="31"/>
  <c r="I3240" i="31"/>
  <c r="I3239" i="31"/>
  <c r="I3238" i="31"/>
  <c r="I3237" i="31"/>
  <c r="I3236" i="31"/>
  <c r="I3235" i="31"/>
  <c r="I3234" i="31"/>
  <c r="I3233" i="31"/>
  <c r="I3232" i="31"/>
  <c r="I3231" i="31"/>
  <c r="I3230" i="31"/>
  <c r="I3229" i="31"/>
  <c r="I3228" i="31"/>
  <c r="I3227" i="31"/>
  <c r="I3226" i="31"/>
  <c r="I3225" i="31"/>
  <c r="I3224" i="31"/>
  <c r="I3223" i="31"/>
  <c r="I3222" i="31"/>
  <c r="I3221" i="31"/>
  <c r="I3220" i="31"/>
  <c r="I3219" i="31"/>
  <c r="I3218" i="31"/>
  <c r="I3217" i="31"/>
  <c r="I3216" i="31"/>
  <c r="I3215" i="31"/>
  <c r="I3214" i="31"/>
  <c r="I3213" i="31"/>
  <c r="I3212" i="31"/>
  <c r="I3211" i="31"/>
  <c r="I3210" i="31"/>
  <c r="I3209" i="31"/>
  <c r="I3208" i="31"/>
  <c r="I3207" i="31"/>
  <c r="I3206" i="31"/>
  <c r="I3205" i="31"/>
  <c r="I3204" i="31"/>
  <c r="I3203" i="31"/>
  <c r="I3202" i="31"/>
  <c r="I3201" i="31"/>
  <c r="I3200" i="31"/>
  <c r="I3199" i="31"/>
  <c r="I3198" i="31"/>
  <c r="I3197" i="31"/>
  <c r="I3196" i="31"/>
  <c r="I3195" i="31"/>
  <c r="I3194" i="31"/>
  <c r="I3193" i="31"/>
  <c r="I3192" i="31"/>
  <c r="I3191" i="31"/>
  <c r="I3190" i="31"/>
  <c r="I3189" i="31"/>
  <c r="I3188" i="31"/>
  <c r="I3187" i="31"/>
  <c r="I3186" i="31"/>
  <c r="I3185" i="31"/>
  <c r="I3184" i="31"/>
  <c r="I3183" i="31"/>
  <c r="I3182" i="31"/>
  <c r="I3181" i="31"/>
  <c r="I3180" i="31"/>
  <c r="I3179" i="31"/>
  <c r="I3178" i="31"/>
  <c r="I3177" i="31"/>
  <c r="I3176" i="31"/>
  <c r="I3175" i="31"/>
  <c r="I3174" i="31"/>
  <c r="I3173" i="31"/>
  <c r="I3172" i="31"/>
  <c r="I3171" i="31"/>
  <c r="I3170" i="31"/>
  <c r="I3169" i="31"/>
  <c r="I3168" i="31"/>
  <c r="I3167" i="31"/>
  <c r="I3166" i="31"/>
  <c r="I3165" i="31"/>
  <c r="I3164" i="31"/>
  <c r="I3163" i="31"/>
  <c r="I3162" i="31"/>
  <c r="I3161" i="31"/>
  <c r="I3160" i="31"/>
  <c r="I3159" i="31"/>
  <c r="I3158" i="31"/>
  <c r="I3157" i="31"/>
  <c r="I3156" i="31"/>
  <c r="I3155" i="31"/>
  <c r="I3154" i="31"/>
  <c r="I3153" i="31"/>
  <c r="I3152" i="31"/>
  <c r="I3151" i="31"/>
  <c r="I3150" i="31"/>
  <c r="I3149" i="31"/>
  <c r="I3148" i="31"/>
  <c r="I3147" i="31"/>
  <c r="I3146" i="31"/>
  <c r="I3145" i="31"/>
  <c r="I3144" i="31"/>
  <c r="I3143" i="31"/>
  <c r="I3142" i="31"/>
  <c r="I3141" i="31"/>
  <c r="I3140" i="31"/>
  <c r="I3139" i="31"/>
  <c r="I3138" i="31"/>
  <c r="I3137" i="31"/>
  <c r="I3136" i="31"/>
  <c r="I3135" i="31"/>
  <c r="I3134" i="31"/>
  <c r="I3133" i="31"/>
  <c r="I3132" i="31"/>
  <c r="I3131" i="31"/>
  <c r="I3130" i="31"/>
  <c r="I3129" i="31"/>
  <c r="I3128" i="31"/>
  <c r="I3127" i="31"/>
  <c r="I3126" i="31"/>
  <c r="I3125" i="31"/>
  <c r="I3124" i="31"/>
  <c r="I3123" i="31"/>
  <c r="I3122" i="31"/>
  <c r="I3121" i="31"/>
  <c r="I3120" i="31"/>
  <c r="I3119" i="31"/>
  <c r="I3118" i="31"/>
  <c r="I3117" i="31"/>
  <c r="I3116" i="31"/>
  <c r="I3115" i="31"/>
  <c r="I3114" i="31"/>
  <c r="I3113" i="31"/>
  <c r="I3112" i="31"/>
  <c r="I3111" i="31"/>
  <c r="I3110" i="31"/>
  <c r="I3109" i="31"/>
  <c r="I3108" i="31"/>
  <c r="I3107" i="31"/>
  <c r="I3106" i="31"/>
  <c r="I3105" i="31"/>
  <c r="I3104" i="31"/>
  <c r="I3103" i="31"/>
  <c r="I3102" i="31"/>
  <c r="I3101" i="31"/>
  <c r="I3100" i="31"/>
  <c r="I3099" i="31"/>
  <c r="I3098" i="31"/>
  <c r="I3097" i="31"/>
  <c r="I3096" i="31"/>
  <c r="I3095" i="31"/>
  <c r="I3094" i="31"/>
  <c r="I3093" i="31"/>
  <c r="I3092" i="31"/>
  <c r="I3091" i="31"/>
  <c r="I3090" i="31"/>
  <c r="I3089" i="31"/>
  <c r="I3088" i="31"/>
  <c r="I3087" i="31"/>
  <c r="I3086" i="31"/>
  <c r="I3085" i="31"/>
  <c r="I3084" i="31"/>
  <c r="I3083" i="31"/>
  <c r="I3082" i="31"/>
  <c r="I3081" i="31"/>
  <c r="I3080" i="31"/>
  <c r="I3079" i="31"/>
  <c r="I3078" i="31"/>
  <c r="I3077" i="31"/>
  <c r="I3076" i="31"/>
  <c r="I3075" i="31"/>
  <c r="I3074" i="31"/>
  <c r="I3073" i="31"/>
  <c r="I3072" i="31"/>
  <c r="I3071" i="31"/>
  <c r="I3070" i="31"/>
  <c r="I3069" i="31"/>
  <c r="I3068" i="31"/>
  <c r="I3067" i="31"/>
  <c r="I3066" i="31"/>
  <c r="I3065" i="31"/>
  <c r="I3064" i="31"/>
  <c r="I3063" i="31"/>
  <c r="I3062" i="31"/>
  <c r="I3061" i="31"/>
  <c r="I3060" i="31"/>
  <c r="I3059" i="31"/>
  <c r="I3058" i="31"/>
  <c r="I3057" i="31"/>
  <c r="I3056" i="31"/>
  <c r="I3055" i="31"/>
  <c r="I3054" i="31"/>
  <c r="I3053" i="31"/>
  <c r="I3052" i="31"/>
  <c r="I3051" i="31"/>
  <c r="I3050" i="31"/>
  <c r="I3049" i="31"/>
  <c r="I3048" i="31"/>
  <c r="I3047" i="31"/>
  <c r="I3046" i="31"/>
  <c r="I3045" i="31"/>
  <c r="I3044" i="31"/>
  <c r="I3043" i="31"/>
  <c r="I3042" i="31"/>
  <c r="I3041" i="31"/>
  <c r="I3040" i="31"/>
  <c r="I3039" i="31"/>
  <c r="I3038" i="31"/>
  <c r="I3037" i="31"/>
  <c r="I3036" i="31"/>
  <c r="I3035" i="31"/>
  <c r="I3034" i="31"/>
  <c r="I3033" i="31"/>
  <c r="I3032" i="31"/>
  <c r="I3031" i="31"/>
  <c r="I3030" i="31"/>
  <c r="I3029" i="31"/>
  <c r="I3028" i="31"/>
  <c r="I3027" i="31"/>
  <c r="I3026" i="31"/>
  <c r="I3025" i="31"/>
  <c r="I3024" i="31"/>
  <c r="I3023" i="31"/>
  <c r="I3022" i="31"/>
  <c r="I3021" i="31"/>
  <c r="I3020" i="31"/>
  <c r="I3019" i="31"/>
  <c r="I3018" i="31"/>
  <c r="I3017" i="31"/>
  <c r="I3016" i="31"/>
  <c r="I3015" i="31"/>
  <c r="I3014" i="31"/>
  <c r="I3013" i="31"/>
  <c r="I3012" i="31"/>
  <c r="I3011" i="31"/>
  <c r="I3010" i="31"/>
  <c r="I3009" i="31"/>
  <c r="I3008" i="31"/>
  <c r="I3007" i="31"/>
  <c r="I3006" i="31"/>
  <c r="I3005" i="31"/>
  <c r="I3004" i="31"/>
  <c r="I3003" i="31"/>
  <c r="I3002" i="31"/>
  <c r="I3001" i="31"/>
  <c r="I3000" i="31"/>
  <c r="I2999" i="31"/>
  <c r="I2998" i="31"/>
  <c r="I2997" i="31"/>
  <c r="I2996" i="31"/>
  <c r="I2995" i="31"/>
  <c r="I2994" i="31"/>
  <c r="I2993" i="31"/>
  <c r="I2992" i="31"/>
  <c r="I2991" i="31"/>
  <c r="I2990" i="31"/>
  <c r="I2989" i="31"/>
  <c r="I2988" i="31"/>
  <c r="I2987" i="31"/>
  <c r="I2986" i="31"/>
  <c r="I2985" i="31"/>
  <c r="I2984" i="31"/>
  <c r="I2983" i="31"/>
  <c r="I2982" i="31"/>
  <c r="I2981" i="31"/>
  <c r="I2980" i="31"/>
  <c r="I2979" i="31"/>
  <c r="I2978" i="31"/>
  <c r="I2977" i="31"/>
  <c r="I2976" i="31"/>
  <c r="I2975" i="31"/>
  <c r="I2974" i="31"/>
  <c r="I2973" i="31"/>
  <c r="I2972" i="31"/>
  <c r="I2971" i="31"/>
  <c r="I2970" i="31"/>
  <c r="I2969" i="31"/>
  <c r="I2968" i="31"/>
  <c r="I2967" i="31"/>
  <c r="I2966" i="31"/>
  <c r="I2965" i="31"/>
  <c r="I2964" i="31"/>
  <c r="I2963" i="31"/>
  <c r="I2962" i="31"/>
  <c r="I2961" i="31"/>
  <c r="I2960" i="31"/>
  <c r="I2959" i="31"/>
  <c r="I2958" i="31"/>
  <c r="I2957" i="31"/>
  <c r="I2956" i="31"/>
  <c r="I2955" i="31"/>
  <c r="I2954" i="31"/>
  <c r="I2953" i="31"/>
  <c r="I2952" i="31"/>
  <c r="I2951" i="31"/>
  <c r="I2950" i="31"/>
  <c r="I2949" i="31"/>
  <c r="I2948" i="31"/>
  <c r="I2947" i="31"/>
  <c r="I2946" i="31"/>
  <c r="I2945" i="31"/>
  <c r="I2944" i="31"/>
  <c r="I2943" i="31"/>
  <c r="I2942" i="31"/>
  <c r="I2941" i="31"/>
  <c r="I2940" i="31"/>
  <c r="I2939" i="31"/>
  <c r="I2938" i="31"/>
  <c r="I2937" i="31"/>
  <c r="I2936" i="31"/>
  <c r="I2935" i="31"/>
  <c r="I2934" i="31"/>
  <c r="I2933" i="31"/>
  <c r="I2932" i="31"/>
  <c r="I2931" i="31"/>
  <c r="I2930" i="31"/>
  <c r="I2929" i="31"/>
  <c r="I2928" i="31"/>
  <c r="I2927" i="31"/>
  <c r="I2926" i="31"/>
  <c r="I2925" i="31"/>
  <c r="I2924" i="31"/>
  <c r="I2923" i="31"/>
  <c r="I2922" i="31"/>
  <c r="I2921" i="31"/>
  <c r="I2920" i="31"/>
  <c r="I2919" i="31"/>
  <c r="I2918" i="31"/>
  <c r="I2917" i="31"/>
  <c r="I2916" i="31"/>
  <c r="I2915" i="31"/>
  <c r="I2914" i="31"/>
  <c r="I2913" i="31"/>
  <c r="I2912" i="31"/>
  <c r="I2911" i="31"/>
  <c r="I2910" i="31"/>
  <c r="I2909" i="31"/>
  <c r="I2908" i="31"/>
  <c r="I2907" i="31"/>
  <c r="I2906" i="31"/>
  <c r="I2905" i="31"/>
  <c r="I2904" i="31"/>
  <c r="I2903" i="31"/>
  <c r="I2902" i="31"/>
  <c r="I2901" i="31"/>
  <c r="I2900" i="31"/>
  <c r="I2899" i="31"/>
  <c r="I2898" i="31"/>
  <c r="I2897" i="31"/>
  <c r="I2896" i="31"/>
  <c r="I2895" i="31"/>
  <c r="I2894" i="31"/>
  <c r="I2893" i="31"/>
  <c r="I2892" i="31"/>
  <c r="I2891" i="31"/>
  <c r="I2890" i="31"/>
  <c r="I2889" i="31"/>
  <c r="I2888" i="31"/>
  <c r="I2887" i="31"/>
  <c r="I2886" i="31"/>
  <c r="I2885" i="31"/>
  <c r="I2884" i="31"/>
  <c r="I2883" i="31"/>
  <c r="I2882" i="31"/>
  <c r="I2881" i="31"/>
  <c r="I2880" i="31"/>
  <c r="I2879" i="31"/>
  <c r="I2878" i="31"/>
  <c r="I2877" i="31"/>
  <c r="I2876" i="31"/>
  <c r="I2875" i="31"/>
  <c r="I2874" i="31"/>
  <c r="I2873" i="31"/>
  <c r="I2872" i="31"/>
  <c r="I2871" i="31"/>
  <c r="I2870" i="31"/>
  <c r="I2869" i="31"/>
  <c r="I2868" i="31"/>
  <c r="I2867" i="31"/>
  <c r="I2866" i="31"/>
  <c r="I2865" i="31"/>
  <c r="I2864" i="31"/>
  <c r="I2863" i="31"/>
  <c r="I2862" i="31"/>
  <c r="I2861" i="31"/>
  <c r="I2860" i="31"/>
  <c r="I2859" i="31"/>
  <c r="I2858" i="31"/>
  <c r="I2857" i="31"/>
  <c r="I2856" i="31"/>
  <c r="I2855" i="31"/>
  <c r="I2854" i="31"/>
  <c r="I2853" i="31"/>
  <c r="I2852" i="31"/>
  <c r="I2851" i="31"/>
  <c r="I2850" i="31"/>
  <c r="I2849" i="31"/>
  <c r="I2848" i="31"/>
  <c r="I2847" i="31"/>
  <c r="I2846" i="31"/>
  <c r="I2845" i="31"/>
  <c r="I2844" i="31"/>
  <c r="I2843" i="31"/>
  <c r="I2842" i="31"/>
  <c r="I2841" i="31"/>
  <c r="I2840" i="31"/>
  <c r="I2839" i="31"/>
  <c r="I2838" i="31"/>
  <c r="I2837" i="31"/>
  <c r="I2836" i="31"/>
  <c r="I2835" i="31"/>
  <c r="I2834" i="31"/>
  <c r="I2833" i="31"/>
  <c r="I2832" i="31"/>
  <c r="I2831" i="31"/>
  <c r="I2830" i="31"/>
  <c r="I2829" i="31"/>
  <c r="I2828" i="31"/>
  <c r="I2827" i="31"/>
  <c r="I2826" i="31"/>
  <c r="I2825" i="31"/>
  <c r="I2824" i="31"/>
  <c r="I2823" i="31"/>
  <c r="I2822" i="31"/>
  <c r="I2821" i="31"/>
  <c r="I2820" i="31"/>
  <c r="I2819" i="31"/>
  <c r="I2818" i="31"/>
  <c r="I2817" i="31"/>
  <c r="I2816" i="31"/>
  <c r="I2815" i="31"/>
  <c r="I2814" i="31"/>
  <c r="I2813" i="31"/>
  <c r="I2812" i="31"/>
  <c r="I2811" i="31"/>
  <c r="I2810" i="31"/>
  <c r="I2809" i="31"/>
  <c r="I2808" i="31"/>
  <c r="I2807" i="31"/>
  <c r="I2806" i="31"/>
  <c r="I2805" i="31"/>
  <c r="I2804" i="31"/>
  <c r="I2803" i="31"/>
  <c r="I2802" i="31"/>
  <c r="I2801" i="31"/>
  <c r="I2800" i="31"/>
  <c r="I2799" i="31"/>
  <c r="I2798" i="31"/>
  <c r="I2797" i="31"/>
  <c r="I2796" i="31"/>
  <c r="I2795" i="31"/>
  <c r="I2794" i="31"/>
  <c r="I2793" i="31"/>
  <c r="I2792" i="31"/>
  <c r="I2791" i="31"/>
  <c r="I2790" i="31"/>
  <c r="I2789" i="31"/>
  <c r="I2788" i="31"/>
  <c r="I2787" i="31"/>
  <c r="I2786" i="31"/>
  <c r="I2785" i="31"/>
  <c r="I2784" i="31"/>
  <c r="I2783" i="31"/>
  <c r="I2782" i="31"/>
  <c r="I2781" i="31"/>
  <c r="I2780" i="31"/>
  <c r="I2779" i="31"/>
  <c r="I2778" i="31"/>
  <c r="I2777" i="31"/>
  <c r="I2776" i="31"/>
  <c r="I2775" i="31"/>
  <c r="I2774" i="31"/>
  <c r="I2773" i="31"/>
  <c r="I2772" i="31"/>
  <c r="I2771" i="31"/>
  <c r="I2770" i="31"/>
  <c r="I2769" i="31"/>
  <c r="I2768" i="31"/>
  <c r="I2767" i="31"/>
  <c r="I2766" i="31"/>
  <c r="I2765" i="31"/>
  <c r="I2764" i="31"/>
  <c r="I2763" i="31"/>
  <c r="I2762" i="31"/>
  <c r="I2761" i="31"/>
  <c r="I2760" i="31"/>
  <c r="I2759" i="31"/>
  <c r="I2758" i="31"/>
  <c r="I2757" i="31"/>
  <c r="I2756" i="31"/>
  <c r="I2755" i="31"/>
  <c r="I2754" i="31"/>
  <c r="I2753" i="31"/>
  <c r="I2752" i="31"/>
  <c r="I2751" i="31"/>
  <c r="I2750" i="31"/>
  <c r="I2749" i="31"/>
  <c r="I2748" i="31"/>
  <c r="I2747" i="31"/>
  <c r="I2746" i="31"/>
  <c r="I2745" i="31"/>
  <c r="I2744" i="31"/>
  <c r="I2743" i="31"/>
  <c r="I2742" i="31"/>
  <c r="I2741" i="31"/>
  <c r="I2740" i="31"/>
  <c r="I2739" i="31"/>
  <c r="I2738" i="31"/>
  <c r="I2737" i="31"/>
  <c r="I2736" i="31"/>
  <c r="I2735" i="31"/>
  <c r="I2734" i="31"/>
  <c r="I2733" i="31"/>
  <c r="I2732" i="31"/>
  <c r="I2731" i="31"/>
  <c r="I2730" i="31"/>
  <c r="I2729" i="31"/>
  <c r="I2728" i="31"/>
  <c r="I2727" i="31"/>
  <c r="I2726" i="31"/>
  <c r="I2725" i="31"/>
  <c r="I2724" i="31"/>
  <c r="I2723" i="31"/>
  <c r="I2722" i="31"/>
  <c r="I2721" i="31"/>
  <c r="I2720" i="31"/>
  <c r="I2719" i="31"/>
  <c r="I2718" i="31"/>
  <c r="I2717" i="31"/>
  <c r="I2716" i="31"/>
  <c r="I2715" i="31"/>
  <c r="I2714" i="31"/>
  <c r="I2713" i="31"/>
  <c r="I2712" i="31"/>
  <c r="I2711" i="31"/>
  <c r="I2710" i="31"/>
  <c r="I2709" i="31"/>
  <c r="I2708" i="31"/>
  <c r="I2707" i="31"/>
  <c r="I2706" i="31"/>
  <c r="I2705" i="31"/>
  <c r="I2704" i="31"/>
  <c r="I2703" i="31"/>
  <c r="I2702" i="31"/>
  <c r="I2701" i="31"/>
  <c r="I2700" i="31"/>
  <c r="I2699" i="31"/>
  <c r="I2698" i="31"/>
  <c r="I2697" i="31"/>
  <c r="I2696" i="31"/>
  <c r="I2695" i="31"/>
  <c r="I2694" i="31"/>
  <c r="I2693" i="31"/>
  <c r="I2692" i="31"/>
  <c r="I2691" i="31"/>
  <c r="I2690" i="31"/>
  <c r="I2689" i="31"/>
  <c r="I2688" i="31"/>
  <c r="I2687" i="31"/>
  <c r="I2686" i="31"/>
  <c r="I2685" i="31"/>
  <c r="I2684" i="31"/>
  <c r="I2683" i="31"/>
  <c r="I2682" i="31"/>
  <c r="I2681" i="31"/>
  <c r="I2680" i="31"/>
  <c r="I2679" i="31"/>
  <c r="I2678" i="31"/>
  <c r="I2677" i="31"/>
  <c r="I2676" i="31"/>
  <c r="I2675" i="31"/>
  <c r="I2674" i="31"/>
  <c r="I2673" i="31"/>
  <c r="I2672" i="31"/>
  <c r="I2671" i="31"/>
  <c r="I2670" i="31"/>
  <c r="I2669" i="31"/>
  <c r="I2668" i="31"/>
  <c r="I2667" i="31"/>
  <c r="I2666" i="31"/>
  <c r="I2665" i="31"/>
  <c r="I2664" i="31"/>
  <c r="I2663" i="31"/>
  <c r="I2662" i="31"/>
  <c r="I2661" i="31"/>
  <c r="I2660" i="31"/>
  <c r="I2659" i="31"/>
  <c r="I2658" i="31"/>
  <c r="I2657" i="31"/>
  <c r="I2656" i="31"/>
  <c r="I2655" i="31"/>
  <c r="I2654" i="31"/>
  <c r="I2653" i="31"/>
  <c r="I2652" i="31"/>
  <c r="I2651" i="31"/>
  <c r="I2650" i="31"/>
  <c r="I2649" i="31"/>
  <c r="I2648" i="31"/>
  <c r="I2647" i="31"/>
  <c r="I2646" i="31"/>
  <c r="I2645" i="31"/>
  <c r="I2644" i="31"/>
  <c r="I2643" i="31"/>
  <c r="I2642" i="31"/>
  <c r="I2641" i="31"/>
  <c r="I2640" i="31"/>
  <c r="I2639" i="31"/>
  <c r="I2638" i="31"/>
  <c r="I2637" i="31"/>
  <c r="I2636" i="31"/>
  <c r="I2635" i="31"/>
  <c r="I2634" i="31"/>
  <c r="I2633" i="31"/>
  <c r="I2632" i="31"/>
  <c r="I2631" i="31"/>
  <c r="I2630" i="31"/>
  <c r="I2629" i="31"/>
  <c r="I2628" i="31"/>
  <c r="I2627" i="31"/>
  <c r="I2626" i="31"/>
  <c r="I2625" i="31"/>
  <c r="I2624" i="31"/>
  <c r="I2623" i="31"/>
  <c r="I2622" i="31"/>
  <c r="I2621" i="31"/>
  <c r="I2620" i="31"/>
  <c r="I2619" i="31"/>
  <c r="I2618" i="31"/>
  <c r="I2617" i="31"/>
  <c r="I2616" i="31"/>
  <c r="I2615" i="31"/>
  <c r="I2614" i="31"/>
  <c r="I2613" i="31"/>
  <c r="I2612" i="31"/>
  <c r="I2611" i="31"/>
  <c r="I2610" i="31"/>
  <c r="I2609" i="31"/>
  <c r="I2608" i="31"/>
  <c r="I2607" i="31"/>
  <c r="I2606" i="31"/>
  <c r="I2605" i="31"/>
  <c r="I2604" i="31"/>
  <c r="I2603" i="31"/>
  <c r="I2602" i="31"/>
  <c r="I2601" i="31"/>
  <c r="I2600" i="31"/>
  <c r="I2599" i="31"/>
  <c r="I2598" i="31"/>
  <c r="I2597" i="31"/>
  <c r="I2596" i="31"/>
  <c r="I2595" i="31"/>
  <c r="I2594" i="31"/>
  <c r="I2593" i="31"/>
  <c r="I2592" i="31"/>
  <c r="I2591" i="31"/>
  <c r="I2590" i="31"/>
  <c r="I2589" i="31"/>
  <c r="I2588" i="31"/>
  <c r="I2587" i="31"/>
  <c r="I2586" i="31"/>
  <c r="I2585" i="31"/>
  <c r="I2584" i="31"/>
  <c r="I2583" i="31"/>
  <c r="I2582" i="31"/>
  <c r="I2581" i="31"/>
  <c r="I2580" i="31"/>
  <c r="I2579" i="31"/>
  <c r="I2578" i="31"/>
  <c r="I2577" i="31"/>
  <c r="I2576" i="31"/>
  <c r="I2575" i="31"/>
  <c r="I2574" i="31"/>
  <c r="I2573" i="31"/>
  <c r="I2572" i="31"/>
  <c r="I2571" i="31"/>
  <c r="I2570" i="31"/>
  <c r="I2569" i="31"/>
  <c r="I2568" i="31"/>
  <c r="I2567" i="31"/>
  <c r="I2566" i="31"/>
  <c r="I2565" i="31"/>
  <c r="I2564" i="31"/>
  <c r="I2563" i="31"/>
  <c r="I2562" i="31"/>
  <c r="I2561" i="31"/>
  <c r="I2560" i="31"/>
  <c r="I2559" i="31"/>
  <c r="I2558" i="31"/>
  <c r="I2557" i="31"/>
  <c r="I2556" i="31"/>
  <c r="I2555" i="31"/>
  <c r="I2554" i="31"/>
  <c r="I2553" i="31"/>
  <c r="I2552" i="31"/>
  <c r="I2551" i="31"/>
  <c r="I2550" i="31"/>
  <c r="I2549" i="31"/>
  <c r="I2548" i="31"/>
  <c r="I2547" i="31"/>
  <c r="I2546" i="31"/>
  <c r="I2545" i="31"/>
  <c r="I2544" i="31"/>
  <c r="I2543" i="31"/>
  <c r="I2542" i="31"/>
  <c r="I2541" i="31"/>
  <c r="I2540" i="31"/>
  <c r="I2539" i="31"/>
  <c r="I2538" i="31"/>
  <c r="I2537" i="31"/>
  <c r="I2536" i="31"/>
  <c r="I2535" i="31"/>
  <c r="I2534" i="31"/>
  <c r="I2533" i="31"/>
  <c r="I2532" i="31"/>
  <c r="I2531" i="31"/>
  <c r="I2530" i="31"/>
  <c r="I2529" i="31"/>
  <c r="I2528" i="31"/>
  <c r="I2527" i="31"/>
  <c r="I2526" i="31"/>
  <c r="I2525" i="31"/>
  <c r="I2524" i="31"/>
  <c r="I2523" i="31"/>
  <c r="I2522" i="31"/>
  <c r="I2521" i="31"/>
  <c r="I2520" i="31"/>
  <c r="I2519" i="31"/>
  <c r="I2518" i="31"/>
  <c r="I2517" i="31"/>
  <c r="I2516" i="31"/>
  <c r="I2515" i="31"/>
  <c r="I2514" i="31"/>
  <c r="I2513" i="31"/>
  <c r="I2512" i="31"/>
  <c r="I2511" i="31"/>
  <c r="I2510" i="31"/>
  <c r="I2509" i="31"/>
  <c r="I2508" i="31"/>
  <c r="I2507" i="31"/>
  <c r="I2506" i="31"/>
  <c r="I2505" i="31"/>
  <c r="I2504" i="31"/>
  <c r="I2503" i="31"/>
  <c r="I2502" i="31"/>
  <c r="I2501" i="31"/>
  <c r="I2500" i="31"/>
  <c r="I2499" i="31"/>
  <c r="I2498" i="31"/>
  <c r="I2497" i="31"/>
  <c r="I2496" i="31"/>
  <c r="I2495" i="31"/>
  <c r="I2494" i="31"/>
  <c r="I2493" i="31"/>
  <c r="I2492" i="31"/>
  <c r="I2491" i="31"/>
  <c r="I2490" i="31"/>
  <c r="I2489" i="31"/>
  <c r="I2488" i="31"/>
  <c r="I2487" i="31"/>
  <c r="I2486" i="31"/>
  <c r="I2485" i="31"/>
  <c r="I2484" i="31"/>
  <c r="I2483" i="31"/>
  <c r="I2482" i="31"/>
  <c r="I2481" i="31"/>
  <c r="I2480" i="31"/>
  <c r="I2479" i="31"/>
  <c r="I2478" i="31"/>
  <c r="I2477" i="31"/>
  <c r="I2476" i="31"/>
  <c r="I2475" i="31"/>
  <c r="I2474" i="31"/>
  <c r="I2473" i="31"/>
  <c r="I2472" i="31"/>
  <c r="I2471" i="31"/>
  <c r="I2470" i="31"/>
  <c r="I2469" i="31"/>
  <c r="I2468" i="31"/>
  <c r="I2467" i="31"/>
  <c r="I2466" i="31"/>
  <c r="I2465" i="31"/>
  <c r="I2464" i="31"/>
  <c r="I2463" i="31"/>
  <c r="I2462" i="31"/>
  <c r="I2461" i="31"/>
  <c r="I2460" i="31"/>
  <c r="I2459" i="31"/>
  <c r="I2458" i="31"/>
  <c r="I2457" i="31"/>
  <c r="I2456" i="31"/>
  <c r="I2455" i="31"/>
  <c r="I2454" i="31"/>
  <c r="I2453" i="31"/>
  <c r="I2452" i="31"/>
  <c r="I2451" i="31"/>
  <c r="I2450" i="31"/>
  <c r="I2449" i="31"/>
  <c r="I2448" i="31"/>
  <c r="I2447" i="31"/>
  <c r="I2446" i="31"/>
  <c r="I2445" i="31"/>
  <c r="I2444" i="31"/>
  <c r="I2443" i="31"/>
  <c r="I2442" i="31"/>
  <c r="I2441" i="31"/>
  <c r="I2440" i="31"/>
  <c r="I2439" i="31"/>
  <c r="I2438" i="31"/>
  <c r="I2437" i="31"/>
  <c r="I2436" i="31"/>
  <c r="I2435" i="31"/>
  <c r="I2434" i="31"/>
  <c r="I2433" i="31"/>
  <c r="I2432" i="31"/>
  <c r="I2431" i="31"/>
  <c r="I2430" i="31"/>
  <c r="I2429" i="31"/>
  <c r="I2428" i="31"/>
  <c r="I2427" i="31"/>
  <c r="I2426" i="31"/>
  <c r="I2425" i="31"/>
  <c r="I2424" i="31"/>
  <c r="I2423" i="31"/>
  <c r="I2422" i="31"/>
  <c r="I2421" i="31"/>
  <c r="I2420" i="31"/>
  <c r="I2419" i="31"/>
  <c r="I2418" i="31"/>
  <c r="I2417" i="31"/>
  <c r="I2416" i="31"/>
  <c r="I2415" i="31"/>
  <c r="I2414" i="31"/>
  <c r="I2413" i="31"/>
  <c r="I2412" i="31"/>
  <c r="I2411" i="31"/>
  <c r="I2410" i="31"/>
  <c r="I2409" i="31"/>
  <c r="I2408" i="31"/>
  <c r="I2407" i="31"/>
  <c r="I2406" i="31"/>
  <c r="I2405" i="31"/>
  <c r="I2404" i="31"/>
  <c r="I2403" i="31"/>
  <c r="I2402" i="31"/>
  <c r="I2401" i="31"/>
  <c r="I2400" i="31"/>
  <c r="I2399" i="31"/>
  <c r="I2398" i="31"/>
  <c r="I2397" i="31"/>
  <c r="I2396" i="31"/>
  <c r="I2395" i="31"/>
  <c r="I2394" i="31"/>
  <c r="I2393" i="31"/>
  <c r="I2392" i="31"/>
  <c r="I2391" i="31"/>
  <c r="I2390" i="31"/>
  <c r="I2389" i="31"/>
  <c r="I2388" i="31"/>
  <c r="I2387" i="31"/>
  <c r="I2386" i="31"/>
  <c r="I2385" i="31"/>
  <c r="I2384" i="31"/>
  <c r="I2383" i="31"/>
  <c r="I2382" i="31"/>
  <c r="I2381" i="31"/>
  <c r="I2380" i="31"/>
  <c r="I2379" i="31"/>
  <c r="I2378" i="31"/>
  <c r="I2377" i="31"/>
  <c r="I2376" i="31"/>
  <c r="I2375" i="31"/>
  <c r="I2374" i="31"/>
  <c r="I2373" i="31"/>
  <c r="I2372" i="31"/>
  <c r="I2371" i="31"/>
  <c r="I2370" i="31"/>
  <c r="I2369" i="31"/>
  <c r="I2368" i="31"/>
  <c r="I2367" i="31"/>
  <c r="I2366" i="31"/>
  <c r="I2365" i="31"/>
  <c r="I2364" i="31"/>
  <c r="I2363" i="31"/>
  <c r="I2362" i="31"/>
  <c r="I2361" i="31"/>
  <c r="I2360" i="31"/>
  <c r="I2359" i="31"/>
  <c r="I2358" i="31"/>
  <c r="I2357" i="31"/>
  <c r="I2356" i="31"/>
  <c r="I2355" i="31"/>
  <c r="I2354" i="31"/>
  <c r="I2353" i="31"/>
  <c r="I2352" i="31"/>
  <c r="I2351" i="31"/>
  <c r="I2350" i="31"/>
  <c r="I2349" i="31"/>
  <c r="I2348" i="31"/>
  <c r="I2347" i="31"/>
  <c r="I2346" i="31"/>
  <c r="I2345" i="31"/>
  <c r="I2344" i="31"/>
  <c r="I2343" i="31"/>
  <c r="I2342" i="31"/>
  <c r="I2341" i="31"/>
  <c r="I2340" i="31"/>
  <c r="I2339" i="31"/>
  <c r="I2338" i="31"/>
  <c r="I2337" i="31"/>
  <c r="I2336" i="31"/>
  <c r="I2335" i="31"/>
  <c r="I2334" i="31"/>
  <c r="I2333" i="31"/>
  <c r="I2332" i="31"/>
  <c r="I2331" i="31"/>
  <c r="I2330" i="31"/>
  <c r="I2329" i="31"/>
  <c r="I2328" i="31"/>
  <c r="I2327" i="31"/>
  <c r="I2326" i="31"/>
  <c r="I2325" i="31"/>
  <c r="I2324" i="31"/>
  <c r="I2323" i="31"/>
  <c r="I2322" i="31"/>
  <c r="I2321" i="31"/>
  <c r="I2320" i="31"/>
  <c r="I2319" i="31"/>
  <c r="I2318" i="31"/>
  <c r="I2317" i="31"/>
  <c r="I2316" i="31"/>
  <c r="I2315" i="31"/>
  <c r="I2314" i="31"/>
  <c r="I2313" i="31"/>
  <c r="I2312" i="31"/>
  <c r="I2311" i="31"/>
  <c r="I2310" i="31"/>
  <c r="I2309" i="31"/>
  <c r="I2308" i="31"/>
  <c r="I2307" i="31"/>
  <c r="I2306" i="31"/>
  <c r="I2305" i="31"/>
  <c r="I2304" i="31"/>
  <c r="I2303" i="31"/>
  <c r="I2302" i="31"/>
  <c r="I2301" i="31"/>
  <c r="I2300" i="31"/>
  <c r="I2299" i="31"/>
  <c r="I2298" i="31"/>
  <c r="I2297" i="31"/>
  <c r="I2296" i="31"/>
  <c r="I2295" i="31"/>
  <c r="I2294" i="31"/>
  <c r="I2293" i="31"/>
  <c r="I2292" i="31"/>
  <c r="I2291" i="31"/>
  <c r="I2290" i="31"/>
  <c r="I2289" i="31"/>
  <c r="I2288" i="31"/>
  <c r="I2287" i="31"/>
  <c r="I2286" i="31"/>
  <c r="I2285" i="31"/>
  <c r="I2284" i="31"/>
  <c r="I2283" i="31"/>
  <c r="I2282" i="31"/>
  <c r="I2281" i="31"/>
  <c r="I2280" i="31"/>
  <c r="I2279" i="31"/>
  <c r="I2278" i="31"/>
  <c r="I2277" i="31"/>
  <c r="I2276" i="31"/>
  <c r="I2275" i="31"/>
  <c r="I2274" i="31"/>
  <c r="I2273" i="31"/>
  <c r="I2272" i="31"/>
  <c r="I2271" i="31"/>
  <c r="I2270" i="31"/>
  <c r="I2269" i="31"/>
  <c r="I2268" i="31"/>
  <c r="I2267" i="31"/>
  <c r="I2266" i="31"/>
  <c r="I2265" i="31"/>
  <c r="I2264" i="31"/>
  <c r="I2263" i="31"/>
  <c r="I2262" i="31"/>
  <c r="I2261" i="31"/>
  <c r="I2260" i="31"/>
  <c r="I2259" i="31"/>
  <c r="I2258" i="31"/>
  <c r="I2257" i="31"/>
  <c r="I2256" i="31"/>
  <c r="I2255" i="31"/>
  <c r="I2254" i="31"/>
  <c r="I2253" i="31"/>
  <c r="I2252" i="31"/>
  <c r="I2251" i="31"/>
  <c r="I2250" i="31"/>
  <c r="I2249" i="31"/>
  <c r="I2248" i="31"/>
  <c r="I2247" i="31"/>
  <c r="I2246" i="31"/>
  <c r="I2245" i="31"/>
  <c r="I2244" i="31"/>
  <c r="I2243" i="31"/>
  <c r="I2242" i="31"/>
  <c r="I2241" i="31"/>
  <c r="I2240" i="31"/>
  <c r="I2239" i="31"/>
  <c r="I2238" i="31"/>
  <c r="I2237" i="31"/>
  <c r="I2236" i="31"/>
  <c r="I2235" i="31"/>
  <c r="I2234" i="31"/>
  <c r="I2233" i="31"/>
  <c r="I2232" i="31"/>
  <c r="I2231" i="31"/>
  <c r="I2230" i="31"/>
  <c r="I2229" i="31"/>
  <c r="I2228" i="31"/>
  <c r="I2227" i="31"/>
  <c r="I2226" i="31"/>
  <c r="I2225" i="31"/>
  <c r="I2224" i="31"/>
  <c r="I2223" i="31"/>
  <c r="I2222" i="31"/>
  <c r="I2221" i="31"/>
  <c r="I2220" i="31"/>
  <c r="I2219" i="31"/>
  <c r="I2218" i="31"/>
  <c r="I2217" i="31"/>
  <c r="I2216" i="31"/>
  <c r="I2215" i="31"/>
  <c r="I2214" i="31"/>
  <c r="I2213" i="31"/>
  <c r="I2212" i="31"/>
  <c r="I2211" i="31"/>
  <c r="I2210" i="31"/>
  <c r="I2209" i="31"/>
  <c r="I2208" i="31"/>
  <c r="I2207" i="31"/>
  <c r="I2206" i="31"/>
  <c r="I2205" i="31"/>
  <c r="I2204" i="31"/>
  <c r="I2203" i="31"/>
  <c r="I2202" i="31"/>
  <c r="I2201" i="31"/>
  <c r="I2200" i="31"/>
  <c r="I2199" i="31"/>
  <c r="I2198" i="31"/>
  <c r="I2197" i="31"/>
  <c r="I2196" i="31"/>
  <c r="I2195" i="31"/>
  <c r="I2194" i="31"/>
  <c r="I2193" i="31"/>
  <c r="I2192" i="31"/>
  <c r="I2191" i="31"/>
  <c r="I2190" i="31"/>
  <c r="I2189" i="31"/>
  <c r="I2188" i="31"/>
  <c r="I2187" i="31"/>
  <c r="I2186" i="31"/>
  <c r="I2185" i="31"/>
  <c r="I2184" i="31"/>
  <c r="I2183" i="31"/>
  <c r="I2182" i="31"/>
  <c r="I2181" i="31"/>
  <c r="I2180" i="31"/>
  <c r="I2179" i="31"/>
  <c r="I2178" i="31"/>
  <c r="I2177" i="31"/>
  <c r="I2176" i="31"/>
  <c r="I2175" i="31"/>
  <c r="I2174" i="31"/>
  <c r="I2173" i="31"/>
  <c r="I2172" i="31"/>
  <c r="I2171" i="31"/>
  <c r="I2170" i="31"/>
  <c r="I2169" i="31"/>
  <c r="I2168" i="31"/>
  <c r="I2167" i="31"/>
  <c r="I2166" i="31"/>
  <c r="I2165" i="31"/>
  <c r="I2164" i="31"/>
  <c r="I2163" i="31"/>
  <c r="I2162" i="31"/>
  <c r="I2161" i="31"/>
  <c r="I2160" i="31"/>
  <c r="I2159" i="31"/>
  <c r="I2158" i="31"/>
  <c r="I2157" i="31"/>
  <c r="I2156" i="31"/>
  <c r="I2155" i="31"/>
  <c r="I2154" i="31"/>
  <c r="I2153" i="31"/>
  <c r="I2152" i="31"/>
  <c r="I2151" i="31"/>
  <c r="I2150" i="31"/>
  <c r="I2149" i="31"/>
  <c r="I2148" i="31"/>
  <c r="I2147" i="31"/>
  <c r="I2146" i="31"/>
  <c r="I2145" i="31"/>
  <c r="I2144" i="31"/>
  <c r="I2143" i="31"/>
  <c r="I2142" i="31"/>
  <c r="I2141" i="31"/>
  <c r="I2140" i="31"/>
  <c r="I2139" i="31"/>
  <c r="I2138" i="31"/>
  <c r="I2137" i="31"/>
  <c r="I2136" i="31"/>
  <c r="I2135" i="31"/>
  <c r="I2134" i="31"/>
  <c r="I2133" i="31"/>
  <c r="I2132" i="31"/>
  <c r="I2131" i="31"/>
  <c r="I2130" i="31"/>
  <c r="I2129" i="31"/>
  <c r="I2128" i="31"/>
  <c r="I2127" i="31"/>
  <c r="I2126" i="31"/>
  <c r="I2125" i="31"/>
  <c r="I2124" i="31"/>
  <c r="I2123" i="31"/>
  <c r="I2122" i="31"/>
  <c r="I2121" i="31"/>
  <c r="I2120" i="31"/>
  <c r="I2119" i="31"/>
  <c r="I2118" i="31"/>
  <c r="I2117" i="31"/>
  <c r="I2116" i="31"/>
  <c r="I2115" i="31"/>
  <c r="I2114" i="31"/>
  <c r="I2113" i="31"/>
  <c r="I2112" i="31"/>
  <c r="I2111" i="31"/>
  <c r="I2110" i="31"/>
  <c r="I2109" i="31"/>
  <c r="I2108" i="31"/>
  <c r="I2107" i="31"/>
  <c r="I2106" i="31"/>
  <c r="I2105" i="31"/>
  <c r="I2104" i="31"/>
  <c r="I2103" i="31"/>
  <c r="I2102" i="31"/>
  <c r="I2101" i="31"/>
  <c r="I2100" i="31"/>
  <c r="I2099" i="31"/>
  <c r="I2098" i="31"/>
  <c r="I2097" i="31"/>
  <c r="I2096" i="31"/>
  <c r="I2095" i="31"/>
  <c r="I2094" i="31"/>
  <c r="I2093" i="31"/>
  <c r="I2092" i="31"/>
  <c r="I2091" i="31"/>
  <c r="I2090" i="31"/>
  <c r="I2089" i="31"/>
  <c r="I2088" i="31"/>
  <c r="I2087" i="31"/>
  <c r="I2086" i="31"/>
  <c r="I2085" i="31"/>
  <c r="I2084" i="31"/>
  <c r="I2083" i="31"/>
  <c r="I2082" i="31"/>
  <c r="I2081" i="31"/>
  <c r="I2080" i="31"/>
  <c r="I2079" i="31"/>
  <c r="I2078" i="31"/>
  <c r="I2077" i="31"/>
  <c r="I2076" i="31"/>
  <c r="I2075" i="31"/>
  <c r="I2074" i="31"/>
  <c r="I2073" i="31"/>
  <c r="I2072" i="31"/>
  <c r="I2071" i="31"/>
  <c r="I2070" i="31"/>
  <c r="I2069" i="31"/>
  <c r="I2068" i="31"/>
  <c r="I2067" i="31"/>
  <c r="I2066" i="31"/>
  <c r="I2065" i="31"/>
  <c r="I2064" i="31"/>
  <c r="I2063" i="31"/>
  <c r="I2062" i="31"/>
  <c r="I2061" i="31"/>
  <c r="I2060" i="31"/>
  <c r="I2059" i="31"/>
  <c r="I2058" i="31"/>
  <c r="I2057" i="31"/>
  <c r="I2056" i="31"/>
  <c r="I2055" i="31"/>
  <c r="I2054" i="31"/>
  <c r="I2053" i="31"/>
  <c r="I2052" i="31"/>
  <c r="I2051" i="31"/>
  <c r="I2050" i="31"/>
  <c r="I2049" i="31"/>
  <c r="I2048" i="31"/>
  <c r="I2047" i="31"/>
  <c r="I2046" i="31"/>
  <c r="I2045" i="31"/>
  <c r="I2044" i="31"/>
  <c r="I2043" i="31"/>
  <c r="I2042" i="31"/>
  <c r="I2041" i="31"/>
  <c r="I2040" i="31"/>
  <c r="I2039" i="31"/>
  <c r="I2038" i="31"/>
  <c r="I2037" i="31"/>
  <c r="I2036" i="31"/>
  <c r="I2035" i="31"/>
  <c r="I2034" i="31"/>
  <c r="I2033" i="31"/>
  <c r="I2032" i="31"/>
  <c r="I2031" i="31"/>
  <c r="I2030" i="31"/>
  <c r="I2029" i="31"/>
  <c r="I2028" i="31"/>
  <c r="I2027" i="31"/>
  <c r="I2026" i="31"/>
  <c r="I2025" i="31"/>
  <c r="I2024" i="31"/>
  <c r="I2023" i="31"/>
  <c r="I2022" i="31"/>
  <c r="I2021" i="31"/>
  <c r="I2020" i="31"/>
  <c r="I2019" i="31"/>
  <c r="I2018" i="31"/>
  <c r="I2017" i="31"/>
  <c r="I2016" i="31"/>
  <c r="I2015" i="31"/>
  <c r="I2014" i="31"/>
  <c r="I2013" i="31"/>
  <c r="I2012" i="31"/>
  <c r="I2011" i="31"/>
  <c r="I2010" i="31"/>
  <c r="I2009" i="31"/>
  <c r="I2008" i="31"/>
  <c r="I2007" i="31"/>
  <c r="I2006" i="31"/>
  <c r="I2005" i="31"/>
  <c r="I2004" i="31"/>
  <c r="I2003" i="31"/>
  <c r="I2002" i="31"/>
  <c r="I2001" i="31"/>
  <c r="I2000" i="31"/>
  <c r="I1999" i="31"/>
  <c r="I1998" i="31"/>
  <c r="I1997" i="31"/>
  <c r="I1996" i="31"/>
  <c r="I1995" i="31"/>
  <c r="I1994" i="31"/>
  <c r="I1993" i="31"/>
  <c r="I1992" i="31"/>
  <c r="I1991" i="31"/>
  <c r="I1990" i="31"/>
  <c r="I1989" i="31"/>
  <c r="I1988" i="31"/>
  <c r="I1987" i="31"/>
  <c r="I1986" i="31"/>
  <c r="I1985" i="31"/>
  <c r="I1984" i="31"/>
  <c r="I1983" i="31"/>
  <c r="I1982" i="31"/>
  <c r="I1981" i="31"/>
  <c r="I1980" i="31"/>
  <c r="I1979" i="31"/>
  <c r="I1978" i="31"/>
  <c r="I1977" i="31"/>
  <c r="I1976" i="31"/>
  <c r="I1975" i="31"/>
  <c r="I1974" i="31"/>
  <c r="I1973" i="31"/>
  <c r="I1972" i="31"/>
  <c r="I1971" i="31"/>
  <c r="I1970" i="31"/>
  <c r="I1969" i="31"/>
  <c r="I1968" i="31"/>
  <c r="I1967" i="31"/>
  <c r="I1966" i="31"/>
  <c r="I1965" i="31"/>
  <c r="I1964" i="31"/>
  <c r="I1963" i="31"/>
  <c r="I1962" i="31"/>
  <c r="I1961" i="31"/>
  <c r="I1960" i="31"/>
  <c r="I1959" i="31"/>
  <c r="I1958" i="31"/>
  <c r="I1957" i="31"/>
  <c r="I1956" i="31"/>
  <c r="I1955" i="31"/>
  <c r="I1954" i="31"/>
  <c r="I1953" i="31"/>
  <c r="I1952" i="31"/>
  <c r="I1951" i="31"/>
  <c r="I1950" i="31"/>
  <c r="I1949" i="31"/>
  <c r="I1948" i="31"/>
  <c r="I1947" i="31"/>
  <c r="I1946" i="31"/>
  <c r="I1945" i="31"/>
  <c r="I1944" i="31"/>
  <c r="I1943" i="31"/>
  <c r="I1942" i="31"/>
  <c r="I1941" i="31"/>
  <c r="I1940" i="31"/>
  <c r="I1939" i="31"/>
  <c r="I1938" i="31"/>
  <c r="I1937" i="31"/>
  <c r="I1936" i="31"/>
  <c r="I1935" i="31"/>
  <c r="I1934" i="31"/>
  <c r="I1933" i="31"/>
  <c r="I1932" i="31"/>
  <c r="I1931" i="31"/>
  <c r="I1930" i="31"/>
  <c r="I1929" i="31"/>
  <c r="I1928" i="31"/>
  <c r="I1927" i="31"/>
  <c r="I1926" i="31"/>
  <c r="I1925" i="31"/>
  <c r="I1924" i="31"/>
  <c r="I1923" i="31"/>
  <c r="I1922" i="31"/>
  <c r="I1921" i="31"/>
  <c r="I1920" i="31"/>
  <c r="I1919" i="31"/>
  <c r="I1918" i="31"/>
  <c r="I1917" i="31"/>
  <c r="I1916" i="31"/>
  <c r="I1915" i="31"/>
  <c r="I1914" i="31"/>
  <c r="I1913" i="31"/>
  <c r="I1912" i="31"/>
  <c r="I1911" i="31"/>
  <c r="I1910" i="31"/>
  <c r="I1909" i="31"/>
  <c r="I1908" i="31"/>
  <c r="I1907" i="31"/>
  <c r="I1906" i="31"/>
  <c r="I1905" i="31"/>
  <c r="I1904" i="31"/>
  <c r="I1903" i="31"/>
  <c r="I1902" i="31"/>
  <c r="I1901" i="31"/>
  <c r="I1900" i="31"/>
  <c r="I1899" i="31"/>
  <c r="I1898" i="31"/>
  <c r="I1897" i="31"/>
  <c r="I1896" i="31"/>
  <c r="I1895" i="31"/>
  <c r="I1894" i="31"/>
  <c r="I1893" i="31"/>
  <c r="I1892" i="31"/>
  <c r="I1891" i="31"/>
  <c r="I1890" i="31"/>
  <c r="I1889" i="31"/>
  <c r="I1888" i="31"/>
  <c r="I1887" i="31"/>
  <c r="I1886" i="31"/>
  <c r="I1885" i="31"/>
  <c r="I1884" i="31"/>
  <c r="I1883" i="31"/>
  <c r="I1882" i="31"/>
  <c r="I1881" i="31"/>
  <c r="I1880" i="31"/>
  <c r="I1879" i="31"/>
  <c r="I1878" i="31"/>
  <c r="I1877" i="31"/>
  <c r="I1876" i="31"/>
  <c r="I1875" i="31"/>
  <c r="I1874" i="31"/>
  <c r="I1873" i="31"/>
  <c r="I1872" i="31"/>
  <c r="I1871" i="31"/>
  <c r="I1870" i="31"/>
  <c r="I1869" i="31"/>
  <c r="I1868" i="31"/>
  <c r="I1867" i="31"/>
  <c r="I1866" i="31"/>
  <c r="I1865" i="31"/>
  <c r="I1864" i="31"/>
  <c r="I1863" i="31"/>
  <c r="I1862" i="31"/>
  <c r="I1861" i="31"/>
  <c r="I1860" i="31"/>
  <c r="I1859" i="31"/>
  <c r="I1858" i="31"/>
  <c r="I1857" i="31"/>
  <c r="I1856" i="31"/>
  <c r="I1855" i="31"/>
  <c r="I1854" i="31"/>
  <c r="I1853" i="31"/>
  <c r="I1852" i="31"/>
  <c r="I1851" i="31"/>
  <c r="I1850" i="31"/>
  <c r="I1849" i="31"/>
  <c r="I1848" i="31"/>
  <c r="I1847" i="31"/>
  <c r="I1846" i="31"/>
  <c r="I1845" i="31"/>
  <c r="I1844" i="31"/>
  <c r="I1843" i="31"/>
  <c r="I1842" i="31"/>
  <c r="I1841" i="31"/>
  <c r="I1840" i="31"/>
  <c r="I1839" i="31"/>
  <c r="I1838" i="31"/>
  <c r="I1837" i="31"/>
  <c r="I1836" i="31"/>
  <c r="I1835" i="31"/>
  <c r="I1834" i="31"/>
  <c r="I1833" i="31"/>
  <c r="I1832" i="31"/>
  <c r="I1831" i="31"/>
  <c r="I1830" i="31"/>
  <c r="I1829" i="31"/>
  <c r="I1828" i="31"/>
  <c r="I1827" i="31"/>
  <c r="I1826" i="31"/>
  <c r="I1825" i="31"/>
  <c r="I1824" i="31"/>
  <c r="I1823" i="31"/>
  <c r="I1822" i="31"/>
  <c r="I1821" i="31"/>
  <c r="I1820" i="31"/>
  <c r="I1819" i="31"/>
  <c r="I1818" i="31"/>
  <c r="I1817" i="31"/>
  <c r="I1816" i="31"/>
  <c r="I1815" i="31"/>
  <c r="I1814" i="31"/>
  <c r="I1813" i="31"/>
  <c r="I1812" i="31"/>
  <c r="I1811" i="31"/>
  <c r="I1810" i="31"/>
  <c r="I1809" i="31"/>
  <c r="I1808" i="31"/>
  <c r="I1807" i="31"/>
  <c r="I1806" i="31"/>
  <c r="I1805" i="31"/>
  <c r="I1804" i="31"/>
  <c r="I1803" i="31"/>
  <c r="I1802" i="31"/>
  <c r="I1801" i="31"/>
  <c r="I1800" i="31"/>
  <c r="I1799" i="31"/>
  <c r="I1798" i="31"/>
  <c r="I1797" i="31"/>
  <c r="I1796" i="31"/>
  <c r="I1795" i="31"/>
  <c r="I1794" i="31"/>
  <c r="I1793" i="31"/>
  <c r="I1792" i="31"/>
  <c r="I1791" i="31"/>
  <c r="I1790" i="31"/>
  <c r="I1789" i="31"/>
  <c r="I1788" i="31"/>
  <c r="I1787" i="31"/>
  <c r="I1786" i="31"/>
  <c r="I1785" i="31"/>
  <c r="I1784" i="31"/>
  <c r="I1783" i="31"/>
  <c r="I1782" i="31"/>
  <c r="I1781" i="31"/>
  <c r="I1780" i="31"/>
  <c r="I1779" i="31"/>
  <c r="I1778" i="31"/>
  <c r="I1777" i="31"/>
  <c r="I1776" i="31"/>
  <c r="I1775" i="31"/>
  <c r="I1774" i="31"/>
  <c r="I1773" i="31"/>
  <c r="I1772" i="31"/>
  <c r="I1771" i="31"/>
  <c r="I1770" i="31"/>
  <c r="I1769" i="31"/>
  <c r="I1768" i="31"/>
  <c r="I1767" i="31"/>
  <c r="I1766" i="31"/>
  <c r="I1765" i="31"/>
  <c r="I1764" i="31"/>
  <c r="I1763" i="31"/>
  <c r="I1762" i="31"/>
  <c r="I1761" i="31"/>
  <c r="I1760" i="31"/>
  <c r="I1759" i="31"/>
  <c r="I1758" i="31"/>
  <c r="I1757" i="31"/>
  <c r="I1756" i="31"/>
  <c r="I1755" i="31"/>
  <c r="I1754" i="31"/>
  <c r="I1753" i="31"/>
  <c r="I1752" i="31"/>
  <c r="I1751" i="31"/>
  <c r="I1750" i="31"/>
  <c r="I1749" i="31"/>
  <c r="I1748" i="31"/>
  <c r="I1747" i="31"/>
  <c r="I1746" i="31"/>
  <c r="I1745" i="31"/>
  <c r="I1744" i="31"/>
  <c r="I1743" i="31"/>
  <c r="I1742" i="31"/>
  <c r="I1741" i="31"/>
  <c r="I1740" i="31"/>
  <c r="I1739" i="31"/>
  <c r="I1738" i="31"/>
  <c r="I1737" i="31"/>
  <c r="I1736" i="31"/>
  <c r="I1735" i="31"/>
  <c r="I1734" i="31"/>
  <c r="I1733" i="31"/>
  <c r="I1732" i="31"/>
  <c r="I1731" i="31"/>
  <c r="I1730" i="31"/>
  <c r="I1729" i="31"/>
  <c r="I1728" i="31"/>
  <c r="I1727" i="31"/>
  <c r="I1726" i="31"/>
  <c r="I1725" i="31"/>
  <c r="I1724" i="31"/>
  <c r="I1723" i="31"/>
  <c r="I1722" i="31"/>
  <c r="I1721" i="31"/>
  <c r="I1720" i="31"/>
  <c r="I1719" i="31"/>
  <c r="I1718" i="31"/>
  <c r="I1717" i="31"/>
  <c r="I1716" i="31"/>
  <c r="I1715" i="31"/>
  <c r="I1714" i="31"/>
  <c r="I1713" i="31"/>
  <c r="I1712" i="31"/>
  <c r="I1711" i="31"/>
  <c r="I1710" i="31"/>
  <c r="I1709" i="31"/>
  <c r="I1708" i="31"/>
  <c r="I1707" i="31"/>
  <c r="I1706" i="31"/>
  <c r="I1705" i="31"/>
  <c r="I1704" i="31"/>
  <c r="I1703" i="31"/>
  <c r="I1702" i="31"/>
  <c r="I1701" i="31"/>
  <c r="I1700" i="31"/>
  <c r="I1699" i="31"/>
  <c r="I1698" i="31"/>
  <c r="I1697" i="31"/>
  <c r="I1696" i="31"/>
  <c r="I1695" i="31"/>
  <c r="I1694" i="31"/>
  <c r="I1693" i="31"/>
  <c r="I1692" i="31"/>
  <c r="I1691" i="31"/>
  <c r="I1690" i="31"/>
  <c r="I1689" i="31"/>
  <c r="I1688" i="31"/>
  <c r="I1687" i="31"/>
  <c r="I1686" i="31"/>
  <c r="I1685" i="31"/>
  <c r="I1684" i="31"/>
  <c r="I1683" i="31"/>
  <c r="I1682" i="31"/>
  <c r="I1681" i="31"/>
  <c r="I1680" i="31"/>
  <c r="I1679" i="31"/>
  <c r="I1678" i="31"/>
  <c r="I1677" i="31"/>
  <c r="I1676" i="31"/>
  <c r="I1675" i="31"/>
  <c r="I1674" i="31"/>
  <c r="I1673" i="31"/>
  <c r="I1672" i="31"/>
  <c r="I1671" i="31"/>
  <c r="I1670" i="31"/>
  <c r="I1669" i="31"/>
  <c r="I1668" i="31"/>
  <c r="I1667" i="31"/>
  <c r="I1666" i="31"/>
  <c r="I1665" i="31"/>
  <c r="I1664" i="31"/>
  <c r="I1663" i="31"/>
  <c r="I1662" i="31"/>
  <c r="I1661" i="31"/>
  <c r="I1660" i="31"/>
  <c r="I1659" i="31"/>
  <c r="I1658" i="31"/>
  <c r="I1657" i="31"/>
  <c r="I1656" i="31"/>
  <c r="I1655" i="31"/>
  <c r="I1654" i="31"/>
  <c r="I1653" i="31"/>
  <c r="I1652" i="31"/>
  <c r="I1651" i="31"/>
  <c r="I1650" i="31"/>
  <c r="I1649" i="31"/>
  <c r="I1648" i="31"/>
  <c r="I1647" i="31"/>
  <c r="I1646" i="31"/>
  <c r="I1645" i="31"/>
  <c r="I1644" i="31"/>
  <c r="I1643" i="31"/>
  <c r="I1642" i="31"/>
  <c r="I1641" i="31"/>
  <c r="I1640" i="31"/>
  <c r="I1639" i="31"/>
  <c r="I1638" i="31"/>
  <c r="I1637" i="31"/>
  <c r="I1636" i="31"/>
  <c r="I1635" i="31"/>
  <c r="I1634" i="31"/>
  <c r="I1633" i="31"/>
  <c r="I1632" i="31"/>
  <c r="I1631" i="31"/>
  <c r="I1630" i="31"/>
  <c r="I1629" i="31"/>
  <c r="I1628" i="31"/>
  <c r="I1627" i="31"/>
  <c r="I1626" i="31"/>
  <c r="I1625" i="31"/>
  <c r="I1624" i="31"/>
  <c r="I1623" i="31"/>
  <c r="I1622" i="31"/>
  <c r="I1621" i="31"/>
  <c r="I1620" i="31"/>
  <c r="I1619" i="31"/>
  <c r="I1618" i="31"/>
  <c r="I1617" i="31"/>
  <c r="I1616" i="31"/>
  <c r="I1615" i="31"/>
  <c r="I1614" i="31"/>
  <c r="I1613" i="31"/>
  <c r="I1612" i="31"/>
  <c r="I1611" i="31"/>
  <c r="I1610" i="31"/>
  <c r="I1609" i="31"/>
  <c r="I1608" i="31"/>
  <c r="I1607" i="31"/>
  <c r="I1606" i="31"/>
  <c r="I1605" i="31"/>
  <c r="I1604" i="31"/>
  <c r="I1603" i="31"/>
  <c r="I1602" i="31"/>
  <c r="I1601" i="31"/>
  <c r="I1600" i="31"/>
  <c r="I1599" i="31"/>
  <c r="I1598" i="31"/>
  <c r="I1597" i="31"/>
  <c r="I1596" i="31"/>
  <c r="I1595" i="31"/>
  <c r="I1594" i="31"/>
  <c r="I1593" i="31"/>
  <c r="I1592" i="31"/>
  <c r="I1591" i="31"/>
  <c r="I1590" i="31"/>
  <c r="I1589" i="31"/>
  <c r="I1588" i="31"/>
  <c r="I1587" i="31"/>
  <c r="I1586" i="31"/>
  <c r="I1585" i="31"/>
  <c r="I1584" i="31"/>
  <c r="I1583" i="31"/>
  <c r="I1582" i="31"/>
  <c r="I1581" i="31"/>
  <c r="I1580" i="31"/>
  <c r="I1579" i="31"/>
  <c r="I1578" i="31"/>
  <c r="I1577" i="31"/>
  <c r="I1576" i="31"/>
  <c r="I1575" i="31"/>
  <c r="I1574" i="31"/>
  <c r="I1573" i="31"/>
  <c r="I1572" i="31"/>
  <c r="I1571" i="31"/>
  <c r="I1570" i="31"/>
  <c r="I1569" i="31"/>
  <c r="I1568" i="31"/>
  <c r="I1567" i="31"/>
  <c r="I1566" i="31"/>
  <c r="I1565" i="31"/>
  <c r="I1564" i="31"/>
  <c r="I1563" i="31"/>
  <c r="I1562" i="31"/>
  <c r="I1561" i="31"/>
  <c r="I1560" i="31"/>
  <c r="I1559" i="31"/>
  <c r="I1558" i="31"/>
  <c r="I1557" i="31"/>
  <c r="I1556" i="31"/>
  <c r="I1555" i="31"/>
  <c r="I1554" i="31"/>
  <c r="I1553" i="31"/>
  <c r="I1552" i="31"/>
  <c r="I1551" i="31"/>
  <c r="I1550" i="31"/>
  <c r="I1549" i="31"/>
  <c r="I1548" i="31"/>
  <c r="I1547" i="31"/>
  <c r="I1546" i="31"/>
  <c r="I1545" i="31"/>
  <c r="I1544" i="31"/>
  <c r="I1543" i="31"/>
  <c r="I1542" i="31"/>
  <c r="I1541" i="31"/>
  <c r="I1540" i="31"/>
  <c r="I1539" i="31"/>
  <c r="I1538" i="31"/>
  <c r="I1537" i="31"/>
  <c r="I1536" i="31"/>
  <c r="I1535" i="31"/>
  <c r="I1534" i="31"/>
  <c r="I1533" i="31"/>
  <c r="I1532" i="31"/>
  <c r="I1531" i="31"/>
  <c r="I1530" i="31"/>
  <c r="I1529" i="31"/>
  <c r="I1528" i="31"/>
  <c r="I1527" i="31"/>
  <c r="I1526" i="31"/>
  <c r="I1525" i="31"/>
  <c r="I1524" i="31"/>
  <c r="I1523" i="31"/>
  <c r="I1522" i="31"/>
  <c r="I1521" i="31"/>
  <c r="I1520" i="31"/>
  <c r="I1519" i="31"/>
  <c r="I1518" i="31"/>
  <c r="I1517" i="31"/>
  <c r="I1516" i="31"/>
  <c r="I1515" i="31"/>
  <c r="I1514" i="31"/>
  <c r="I1513" i="31"/>
  <c r="I1512" i="31"/>
  <c r="I1511" i="31"/>
  <c r="I1510" i="31"/>
  <c r="I1509" i="31"/>
  <c r="I1508" i="31"/>
  <c r="I1507" i="31"/>
  <c r="I1506" i="31"/>
  <c r="I1505" i="31"/>
  <c r="I1504" i="31"/>
  <c r="I1503" i="31"/>
  <c r="I1502" i="31"/>
  <c r="I1501" i="31"/>
  <c r="I1500" i="31"/>
  <c r="I1499" i="31"/>
  <c r="I1498" i="31"/>
  <c r="I1497" i="31"/>
  <c r="I1496" i="31"/>
  <c r="I1495" i="31"/>
  <c r="I1494" i="31"/>
  <c r="I1493" i="31"/>
  <c r="I1492" i="31"/>
  <c r="I1491" i="31"/>
  <c r="I1490" i="31"/>
  <c r="I1489" i="31"/>
  <c r="I1488" i="31"/>
  <c r="I1487" i="31"/>
  <c r="I1486" i="31"/>
  <c r="I1485" i="31"/>
  <c r="I1484" i="31"/>
  <c r="I1483" i="31"/>
  <c r="I1482" i="31"/>
  <c r="I1481" i="31"/>
  <c r="I1480" i="31"/>
  <c r="I1479" i="31"/>
  <c r="I1478" i="31"/>
  <c r="I1477" i="31"/>
  <c r="I1476" i="31"/>
  <c r="I1475" i="31"/>
  <c r="I1474" i="31"/>
  <c r="I1473" i="31"/>
  <c r="I1472" i="31"/>
  <c r="I1471" i="31"/>
  <c r="I1470" i="31"/>
  <c r="I1469" i="31"/>
  <c r="I1468" i="31"/>
  <c r="I1467" i="31"/>
  <c r="I1466" i="31"/>
  <c r="I1465" i="31"/>
  <c r="I1464" i="31"/>
  <c r="I1463" i="31"/>
  <c r="I1462" i="31"/>
  <c r="I1461" i="31"/>
  <c r="I1460" i="31"/>
  <c r="I1459" i="31"/>
  <c r="I1458" i="31"/>
  <c r="I1457" i="31"/>
  <c r="I1456" i="31"/>
  <c r="I1455" i="31"/>
  <c r="I1454" i="31"/>
  <c r="I1453" i="31"/>
  <c r="I1452" i="31"/>
  <c r="I1451" i="31"/>
  <c r="I1450" i="31"/>
  <c r="I1449" i="31"/>
  <c r="I1448" i="31"/>
  <c r="I1447" i="31"/>
  <c r="I1446" i="31"/>
  <c r="I1445" i="31"/>
  <c r="I1444" i="31"/>
  <c r="I1443" i="31"/>
  <c r="I1442" i="31"/>
  <c r="I1441" i="31"/>
  <c r="I1440" i="31"/>
  <c r="I1439" i="31"/>
  <c r="I1438" i="31"/>
  <c r="I1437" i="31"/>
  <c r="I1436" i="31"/>
  <c r="I1435" i="31"/>
  <c r="I1434" i="31"/>
  <c r="I1433" i="31"/>
  <c r="I1432" i="31"/>
  <c r="I1431" i="31"/>
  <c r="I1430" i="31"/>
  <c r="I1429" i="31"/>
  <c r="I1428" i="31"/>
  <c r="I1427" i="31"/>
  <c r="I1426" i="31"/>
  <c r="I1425" i="31"/>
  <c r="I1424" i="31"/>
  <c r="I1423" i="31"/>
  <c r="I1422" i="31"/>
  <c r="I1421" i="31"/>
  <c r="I1420" i="31"/>
  <c r="I1419" i="31"/>
  <c r="I1418" i="31"/>
  <c r="I1417" i="31"/>
  <c r="I1416" i="31"/>
  <c r="I1415" i="31"/>
  <c r="I1414" i="31"/>
  <c r="I1413" i="31"/>
  <c r="I1412" i="31"/>
  <c r="I1411" i="31"/>
  <c r="I1410" i="31"/>
  <c r="I1409" i="31"/>
  <c r="I1408" i="31"/>
  <c r="I1407" i="31"/>
  <c r="I1406" i="31"/>
  <c r="I1405" i="31"/>
  <c r="I1404" i="31"/>
  <c r="I1403" i="31"/>
  <c r="I1402" i="31"/>
  <c r="I1401" i="31"/>
  <c r="I1400" i="31"/>
  <c r="I1399" i="31"/>
  <c r="I1398" i="31"/>
  <c r="I1397" i="31"/>
  <c r="I1396" i="31"/>
  <c r="I1395" i="31"/>
  <c r="I1394" i="31"/>
  <c r="I1393" i="31"/>
  <c r="I1392" i="31"/>
  <c r="I1391" i="31"/>
  <c r="I1390" i="31"/>
  <c r="I1389" i="31"/>
  <c r="I1388" i="31"/>
  <c r="I1387" i="31"/>
  <c r="I1386" i="31"/>
  <c r="I1385" i="31"/>
  <c r="I1384" i="31"/>
  <c r="I1383" i="31"/>
  <c r="I1382" i="31"/>
  <c r="I1381" i="31"/>
  <c r="I1380" i="31"/>
  <c r="I1379" i="31"/>
  <c r="I1378" i="31"/>
  <c r="I1377" i="31"/>
  <c r="I1376" i="31"/>
  <c r="I1375" i="31"/>
  <c r="I1374" i="31"/>
  <c r="I1373" i="31"/>
  <c r="I1372" i="31"/>
  <c r="I1371" i="31"/>
  <c r="I1370" i="31"/>
  <c r="I1369" i="31"/>
  <c r="I1368" i="31"/>
  <c r="I1367" i="31"/>
  <c r="I1366" i="31"/>
  <c r="I1365" i="31"/>
  <c r="I1364" i="31"/>
  <c r="I1363" i="31"/>
  <c r="I1362" i="31"/>
  <c r="I1361" i="31"/>
  <c r="I1360" i="31"/>
  <c r="I1359" i="31"/>
  <c r="I1358" i="31"/>
  <c r="I1357" i="31"/>
  <c r="I1356" i="31"/>
  <c r="I1355" i="31"/>
  <c r="I1354" i="31"/>
  <c r="I1353" i="31"/>
  <c r="I1352" i="31"/>
  <c r="I1351" i="31"/>
  <c r="I1350" i="31"/>
  <c r="I1349" i="31"/>
  <c r="I1348" i="31"/>
  <c r="I1347" i="31"/>
  <c r="I1346" i="31"/>
  <c r="I1345" i="31"/>
  <c r="I1344" i="31"/>
  <c r="I1343" i="31"/>
  <c r="I1342" i="31"/>
  <c r="I1341" i="31"/>
  <c r="I1340" i="31"/>
  <c r="I1339" i="31"/>
  <c r="I1338" i="31"/>
  <c r="I1337" i="31"/>
  <c r="I1336" i="31"/>
  <c r="I1335" i="31"/>
  <c r="I1334" i="31"/>
  <c r="I1333" i="31"/>
  <c r="I1332" i="31"/>
  <c r="I1331" i="31"/>
  <c r="I1330" i="31"/>
  <c r="I1329" i="31"/>
  <c r="I1328" i="31"/>
  <c r="I1327" i="31"/>
  <c r="I1326" i="31"/>
  <c r="I1325" i="31"/>
  <c r="I1324" i="31"/>
  <c r="I1323" i="31"/>
  <c r="I1322" i="31"/>
  <c r="I1321" i="31"/>
  <c r="I1320" i="31"/>
  <c r="I1319" i="31"/>
  <c r="I1318" i="31"/>
  <c r="I1317" i="31"/>
  <c r="I1316" i="31"/>
  <c r="I1315" i="31"/>
  <c r="I1314" i="31"/>
  <c r="I1313" i="31"/>
  <c r="I1312" i="31"/>
  <c r="I1311" i="31"/>
  <c r="I1310" i="31"/>
  <c r="I1309" i="31"/>
  <c r="I1308" i="31"/>
  <c r="I1307" i="31"/>
  <c r="I1306" i="31"/>
  <c r="I1305" i="31"/>
  <c r="I1304" i="31"/>
  <c r="I1303" i="31"/>
  <c r="I1302" i="31"/>
  <c r="I1301" i="31"/>
  <c r="I1300" i="31"/>
  <c r="I1299" i="31"/>
  <c r="I1298" i="31"/>
  <c r="I1297" i="31"/>
  <c r="I1296" i="31"/>
  <c r="I1295" i="31"/>
  <c r="I1294" i="31"/>
  <c r="I1293" i="31"/>
  <c r="I1292" i="31"/>
  <c r="I1291" i="31"/>
  <c r="I1290" i="31"/>
  <c r="I1289" i="31"/>
  <c r="I1288" i="31"/>
  <c r="I1287" i="31"/>
  <c r="I1286" i="31"/>
  <c r="I1285" i="31"/>
  <c r="I1284" i="31"/>
  <c r="I1283" i="31"/>
  <c r="I1282" i="31"/>
  <c r="I1281" i="31"/>
  <c r="I1280" i="31"/>
  <c r="I1279" i="31"/>
  <c r="I1278" i="31"/>
  <c r="I1277" i="31"/>
  <c r="I1276" i="31"/>
  <c r="I1275" i="31"/>
  <c r="I1274" i="31"/>
  <c r="I1273" i="31"/>
  <c r="I1272" i="31"/>
  <c r="I1271" i="31"/>
  <c r="I1270" i="31"/>
  <c r="I1269" i="31"/>
  <c r="I1268" i="31"/>
  <c r="I1267" i="31"/>
  <c r="I1266" i="31"/>
  <c r="I1265" i="31"/>
  <c r="I1264" i="31"/>
  <c r="I1263" i="31"/>
  <c r="I1262" i="31"/>
  <c r="I1261" i="31"/>
  <c r="I1260" i="31"/>
  <c r="I1259" i="31"/>
  <c r="I1258" i="31"/>
  <c r="I1257" i="31"/>
  <c r="I1256" i="31"/>
  <c r="I1255" i="31"/>
  <c r="I1254" i="31"/>
  <c r="I1253" i="31"/>
  <c r="I1252" i="31"/>
  <c r="I1251" i="31"/>
  <c r="I1250" i="31"/>
  <c r="I1249" i="31"/>
  <c r="I1248" i="31"/>
  <c r="I1247" i="31"/>
  <c r="I1246" i="31"/>
  <c r="I1245" i="31"/>
  <c r="I1244" i="31"/>
  <c r="I1243" i="31"/>
  <c r="I1242" i="31"/>
  <c r="I1241" i="31"/>
  <c r="I1240" i="31"/>
  <c r="I1239" i="31"/>
  <c r="I1238" i="31"/>
  <c r="I1237" i="31"/>
  <c r="I1236" i="31"/>
  <c r="I1235" i="31"/>
  <c r="I1234" i="31"/>
  <c r="I1233" i="31"/>
  <c r="I1232" i="31"/>
  <c r="I1231" i="31"/>
  <c r="I1230" i="31"/>
  <c r="I1229" i="31"/>
  <c r="I1228" i="31"/>
  <c r="I1227" i="31"/>
  <c r="I1226" i="31"/>
  <c r="I1225" i="31"/>
  <c r="I1224" i="31"/>
  <c r="I1223" i="31"/>
  <c r="I1222" i="31"/>
  <c r="I1221" i="31"/>
  <c r="I1220" i="31"/>
  <c r="I1219" i="31"/>
  <c r="I1218" i="31"/>
  <c r="I1217" i="31"/>
  <c r="I1216" i="31"/>
  <c r="I1215" i="31"/>
  <c r="I1214" i="31"/>
  <c r="I1213" i="31"/>
  <c r="I1212" i="31"/>
  <c r="I1211" i="31"/>
  <c r="I1210" i="31"/>
  <c r="I1209" i="31"/>
  <c r="I1208" i="31"/>
  <c r="I1207" i="31"/>
  <c r="I1206" i="31"/>
  <c r="I1205" i="31"/>
  <c r="I1204" i="31"/>
  <c r="I1203" i="31"/>
  <c r="I1202" i="31"/>
  <c r="I1201" i="31"/>
  <c r="I1200" i="31"/>
  <c r="I1199" i="31"/>
  <c r="I1198" i="31"/>
  <c r="I1197" i="31"/>
  <c r="I1196" i="31"/>
  <c r="I1195" i="31"/>
  <c r="I1194" i="31"/>
  <c r="I1193" i="31"/>
  <c r="I1192" i="31"/>
  <c r="I1191" i="31"/>
  <c r="I1190" i="31"/>
  <c r="I1189" i="31"/>
  <c r="I1188" i="31"/>
  <c r="I1187" i="31"/>
  <c r="I1186" i="31"/>
  <c r="I1185" i="31"/>
  <c r="I1184" i="31"/>
  <c r="I1183" i="31"/>
  <c r="I1182" i="31"/>
  <c r="I1181" i="31"/>
  <c r="I1180" i="31"/>
  <c r="I1179" i="31"/>
  <c r="I1178" i="31"/>
  <c r="I1177" i="31"/>
  <c r="I1176" i="31"/>
  <c r="I1175" i="31"/>
  <c r="I1174" i="31"/>
  <c r="I1173" i="31"/>
  <c r="I1172" i="31"/>
  <c r="I1171" i="31"/>
  <c r="I1170" i="31"/>
  <c r="I1169" i="31"/>
  <c r="I1168" i="31"/>
  <c r="I1167" i="31"/>
  <c r="I1166" i="31"/>
  <c r="I1165" i="31"/>
  <c r="I1164" i="31"/>
  <c r="I1163" i="31"/>
  <c r="I1162" i="31"/>
  <c r="I1161" i="31"/>
  <c r="I1160" i="31"/>
  <c r="I1159" i="31"/>
  <c r="I1158" i="31"/>
  <c r="I1157" i="31"/>
  <c r="I1156" i="31"/>
  <c r="I1155" i="31"/>
  <c r="I1154" i="31"/>
  <c r="I1153" i="31"/>
  <c r="I1152" i="31"/>
  <c r="I1151" i="31"/>
  <c r="I1150" i="31"/>
  <c r="I1149" i="31"/>
  <c r="I1148" i="31"/>
  <c r="I1147" i="31"/>
  <c r="I1146" i="31"/>
  <c r="I1145" i="31"/>
  <c r="I1144" i="31"/>
  <c r="I1143" i="31"/>
  <c r="I1142" i="31"/>
  <c r="I1141" i="31"/>
  <c r="I1140" i="31"/>
  <c r="I1139" i="31"/>
  <c r="I1138" i="31"/>
  <c r="I1137" i="31"/>
  <c r="I1136" i="31"/>
  <c r="I1135" i="31"/>
  <c r="I1134" i="31"/>
  <c r="I1133" i="31"/>
  <c r="I1132" i="31"/>
  <c r="I1131" i="31"/>
  <c r="I1130" i="31"/>
  <c r="I1129" i="31"/>
  <c r="I1128" i="31"/>
  <c r="I1127" i="31"/>
  <c r="I1126" i="31"/>
  <c r="I1125" i="31"/>
  <c r="I1124" i="31"/>
  <c r="I1123" i="31"/>
  <c r="I1122" i="31"/>
  <c r="I1121" i="31"/>
  <c r="I1120" i="31"/>
  <c r="I1119" i="31"/>
  <c r="I1118" i="31"/>
  <c r="I1117" i="31"/>
  <c r="I1116" i="31"/>
  <c r="I1115" i="31"/>
  <c r="I1114" i="31"/>
  <c r="I1113" i="31"/>
  <c r="I1112" i="31"/>
  <c r="I1111" i="31"/>
  <c r="I1110" i="31"/>
  <c r="I1109" i="31"/>
  <c r="I1108" i="31"/>
  <c r="I1107" i="31"/>
  <c r="I1106" i="31"/>
  <c r="I1105" i="31"/>
  <c r="I1104" i="31"/>
  <c r="I1103" i="31"/>
  <c r="I1102" i="31"/>
  <c r="I1101" i="31"/>
  <c r="I1100" i="31"/>
  <c r="I1099" i="31"/>
  <c r="I1098" i="31"/>
  <c r="I1097" i="31"/>
  <c r="I1096" i="31"/>
  <c r="I1095" i="31"/>
  <c r="I1094" i="31"/>
  <c r="I1093" i="31"/>
  <c r="I1092" i="31"/>
  <c r="I1091" i="31"/>
  <c r="I1090" i="31"/>
  <c r="I1089" i="31"/>
  <c r="I1088" i="31"/>
  <c r="I1087" i="31"/>
  <c r="I1086" i="31"/>
  <c r="I1085" i="31"/>
  <c r="I1084" i="31"/>
  <c r="I1083" i="31"/>
  <c r="I1082" i="31"/>
  <c r="I1081" i="31"/>
  <c r="I1080" i="31"/>
  <c r="I1079" i="31"/>
  <c r="I1078" i="31"/>
  <c r="I1077" i="31"/>
  <c r="I1076" i="31"/>
  <c r="I1075" i="31"/>
  <c r="I1074" i="31"/>
  <c r="I1073" i="31"/>
  <c r="I1072" i="31"/>
  <c r="I1071" i="31"/>
  <c r="I1070" i="31"/>
  <c r="I1069" i="31"/>
  <c r="I1068" i="31"/>
  <c r="I1067" i="31"/>
  <c r="I1066" i="31"/>
  <c r="I1065" i="31"/>
  <c r="I1064" i="31"/>
  <c r="I1063" i="31"/>
  <c r="I1062" i="31"/>
  <c r="I1061" i="31"/>
  <c r="I1060" i="31"/>
  <c r="I1059" i="31"/>
  <c r="I1058" i="31"/>
  <c r="I1057" i="31"/>
  <c r="I1056" i="31"/>
  <c r="I1055" i="31"/>
  <c r="I1054" i="31"/>
  <c r="I1053" i="31"/>
  <c r="I1052" i="31"/>
  <c r="I1051" i="31"/>
  <c r="I1050" i="31"/>
  <c r="I1049" i="31"/>
  <c r="I1048" i="31"/>
  <c r="I1047" i="31"/>
  <c r="I1046" i="31"/>
  <c r="I1045" i="31"/>
  <c r="I1044" i="31"/>
  <c r="I1043" i="31"/>
  <c r="I1042" i="31"/>
  <c r="I1041" i="31"/>
  <c r="I1040" i="31"/>
  <c r="I1039" i="31"/>
  <c r="I1038" i="31"/>
  <c r="I1037" i="31"/>
  <c r="I1036" i="31"/>
  <c r="I1035" i="31"/>
  <c r="I1034" i="31"/>
  <c r="I1033" i="31"/>
  <c r="I1032" i="31"/>
  <c r="I1031" i="31"/>
  <c r="I1030" i="31"/>
  <c r="I1029" i="31"/>
  <c r="I1028" i="31"/>
  <c r="I1027" i="31"/>
  <c r="I1026" i="31"/>
  <c r="I1025" i="31"/>
  <c r="I1024" i="31"/>
  <c r="I1023" i="31"/>
  <c r="I1022" i="31"/>
  <c r="I1021" i="31"/>
  <c r="I1020" i="31"/>
  <c r="I1019" i="31"/>
  <c r="I1018" i="31"/>
  <c r="I1017" i="31"/>
  <c r="I1016" i="31"/>
  <c r="I1015" i="31"/>
  <c r="I1014" i="31"/>
  <c r="I1013" i="31"/>
  <c r="I1012" i="31"/>
  <c r="I1011" i="31"/>
  <c r="I1010" i="31"/>
  <c r="I1009" i="31"/>
  <c r="I1008" i="31"/>
  <c r="I1007" i="31"/>
  <c r="I1006" i="31"/>
  <c r="I1005" i="31"/>
  <c r="I1004" i="31"/>
  <c r="I1003" i="31"/>
  <c r="I1002" i="31"/>
  <c r="I1001" i="31"/>
  <c r="I1000" i="31"/>
  <c r="I999" i="31"/>
  <c r="I998" i="31"/>
  <c r="I997" i="31"/>
  <c r="I996" i="31"/>
  <c r="I995" i="31"/>
  <c r="I994" i="31"/>
  <c r="I993" i="31"/>
  <c r="I992" i="31"/>
  <c r="I991" i="31"/>
  <c r="I990" i="31"/>
  <c r="I989" i="31"/>
  <c r="I988" i="31"/>
  <c r="I987" i="31"/>
  <c r="I986" i="31"/>
  <c r="I985" i="31"/>
  <c r="I984" i="31"/>
  <c r="I983" i="31"/>
  <c r="I982" i="31"/>
  <c r="I981" i="31"/>
  <c r="I980" i="31"/>
  <c r="I979" i="31"/>
  <c r="I978" i="31"/>
  <c r="I977" i="31"/>
  <c r="I976" i="31"/>
  <c r="I975" i="31"/>
  <c r="I974" i="31"/>
  <c r="I973" i="31"/>
  <c r="I972" i="31"/>
  <c r="I971" i="31"/>
  <c r="I970" i="31"/>
  <c r="I969" i="31"/>
  <c r="I968" i="31"/>
  <c r="I967" i="31"/>
  <c r="I966" i="31"/>
  <c r="I965" i="31"/>
  <c r="I964" i="31"/>
  <c r="I963" i="31"/>
  <c r="I962" i="31"/>
  <c r="I961" i="31"/>
  <c r="I960" i="31"/>
  <c r="I959" i="31"/>
  <c r="I958" i="31"/>
  <c r="I957" i="31"/>
  <c r="I956" i="31"/>
  <c r="I955" i="31"/>
  <c r="I954" i="31"/>
  <c r="I953" i="31"/>
  <c r="I952" i="31"/>
  <c r="I951" i="31"/>
  <c r="I950" i="31"/>
  <c r="I949" i="31"/>
  <c r="I948" i="31"/>
  <c r="I947" i="31"/>
  <c r="I946" i="31"/>
  <c r="I945" i="31"/>
  <c r="I944" i="31"/>
  <c r="I943" i="31"/>
  <c r="I942" i="31"/>
  <c r="I941" i="31"/>
  <c r="I940" i="31"/>
  <c r="I939" i="31"/>
  <c r="I938" i="31"/>
  <c r="I937" i="31"/>
  <c r="I936" i="31"/>
  <c r="I935" i="31"/>
  <c r="I934" i="31"/>
  <c r="I933" i="31"/>
  <c r="I932" i="31"/>
  <c r="I931" i="31"/>
  <c r="I930" i="31"/>
  <c r="I929" i="31"/>
  <c r="I928" i="31"/>
  <c r="I927" i="31"/>
  <c r="I926" i="31"/>
  <c r="I925" i="31"/>
  <c r="I924" i="31"/>
  <c r="I923" i="31"/>
  <c r="I922" i="31"/>
  <c r="I921" i="31"/>
  <c r="I920" i="31"/>
  <c r="I919" i="31"/>
  <c r="I918" i="31"/>
  <c r="I917" i="31"/>
  <c r="I916" i="31"/>
  <c r="I915" i="31"/>
  <c r="I914" i="31"/>
  <c r="I913" i="31"/>
  <c r="I912" i="31"/>
  <c r="I911" i="31"/>
  <c r="I910" i="31"/>
  <c r="I909" i="31"/>
  <c r="I908" i="31"/>
  <c r="I907" i="31"/>
  <c r="I906" i="31"/>
  <c r="I905" i="31"/>
  <c r="I904" i="31"/>
  <c r="I903" i="31"/>
  <c r="I902" i="31"/>
  <c r="I901" i="31"/>
  <c r="I900" i="31"/>
  <c r="I899" i="31"/>
  <c r="I898" i="31"/>
  <c r="I897" i="31"/>
  <c r="I896" i="31"/>
  <c r="I895" i="31"/>
  <c r="I894" i="31"/>
  <c r="I893" i="31"/>
  <c r="I892" i="31"/>
  <c r="I891" i="31"/>
  <c r="I890" i="31"/>
  <c r="I889" i="31"/>
  <c r="I888" i="31"/>
  <c r="I887" i="31"/>
  <c r="I886" i="31"/>
  <c r="I885" i="31"/>
  <c r="I884" i="31"/>
  <c r="I883" i="31"/>
  <c r="I882" i="31"/>
  <c r="I881" i="31"/>
  <c r="I880" i="31"/>
  <c r="I879" i="31"/>
  <c r="I878" i="31"/>
  <c r="I877" i="31"/>
  <c r="I876" i="31"/>
  <c r="I875" i="31"/>
  <c r="I874" i="31"/>
  <c r="I873" i="31"/>
  <c r="I872" i="31"/>
  <c r="I871" i="31"/>
  <c r="I870" i="31"/>
  <c r="I869" i="31"/>
  <c r="I868" i="31"/>
  <c r="I867" i="31"/>
  <c r="I866" i="31"/>
  <c r="I865" i="31"/>
  <c r="I864" i="31"/>
  <c r="I863" i="31"/>
  <c r="I862" i="31"/>
  <c r="I861" i="31"/>
  <c r="I860" i="31"/>
  <c r="I859" i="31"/>
  <c r="I858" i="31"/>
  <c r="I857" i="31"/>
  <c r="I856" i="31"/>
  <c r="I855" i="31"/>
  <c r="I854" i="31"/>
  <c r="I853" i="31"/>
  <c r="I852" i="31"/>
  <c r="I851" i="31"/>
  <c r="I850" i="31"/>
  <c r="I849" i="31"/>
  <c r="I848" i="31"/>
  <c r="I847" i="31"/>
  <c r="I846" i="31"/>
  <c r="I845" i="31"/>
  <c r="I844" i="31"/>
  <c r="I843" i="31"/>
  <c r="I842" i="31"/>
  <c r="I841" i="31"/>
  <c r="I840" i="31"/>
  <c r="I839" i="31"/>
  <c r="I838" i="31"/>
  <c r="I837" i="31"/>
  <c r="I836" i="31"/>
  <c r="I835" i="31"/>
  <c r="I834" i="31"/>
  <c r="I833" i="31"/>
  <c r="I832" i="31"/>
  <c r="I831" i="31"/>
  <c r="I830" i="31"/>
  <c r="I829" i="31"/>
  <c r="I828" i="31"/>
  <c r="I827" i="31"/>
  <c r="I826" i="31"/>
  <c r="I825" i="31"/>
  <c r="I824" i="31"/>
  <c r="I823" i="31"/>
  <c r="I822" i="31"/>
  <c r="I821" i="31"/>
  <c r="I820" i="31"/>
  <c r="I819" i="31"/>
  <c r="I818" i="31"/>
  <c r="I817" i="31"/>
  <c r="I816" i="31"/>
  <c r="I815" i="31"/>
  <c r="I814" i="31"/>
  <c r="I813" i="31"/>
  <c r="I812" i="31"/>
  <c r="I811" i="31"/>
  <c r="I810" i="31"/>
  <c r="I809" i="31"/>
  <c r="I808" i="31"/>
  <c r="I807" i="31"/>
  <c r="I806" i="31"/>
  <c r="I805" i="31"/>
  <c r="I804" i="31"/>
  <c r="I803" i="31"/>
  <c r="I802" i="31"/>
  <c r="I801" i="31"/>
  <c r="I800" i="31"/>
  <c r="I799" i="31"/>
  <c r="I798" i="31"/>
  <c r="I797" i="31"/>
  <c r="I796" i="31"/>
  <c r="I795" i="31"/>
  <c r="I794" i="31"/>
  <c r="I793" i="31"/>
  <c r="I792" i="31"/>
  <c r="I791" i="31"/>
  <c r="I790" i="31"/>
  <c r="I789" i="31"/>
  <c r="I788" i="31"/>
  <c r="I787" i="31"/>
  <c r="I786" i="31"/>
  <c r="I785" i="31"/>
  <c r="I784" i="31"/>
  <c r="I783" i="31"/>
  <c r="I782" i="31"/>
  <c r="I781" i="31"/>
  <c r="I780" i="31"/>
  <c r="I779" i="31"/>
  <c r="I778" i="31"/>
  <c r="I777" i="31"/>
  <c r="I776" i="31"/>
  <c r="I775" i="31"/>
  <c r="I774" i="31"/>
  <c r="I773" i="31"/>
  <c r="I772" i="31"/>
  <c r="I771" i="31"/>
  <c r="I770" i="31"/>
  <c r="I769" i="31"/>
  <c r="I768" i="31"/>
  <c r="I767" i="31"/>
  <c r="I766" i="31"/>
  <c r="I765" i="31"/>
  <c r="I764" i="31"/>
  <c r="I763" i="31"/>
  <c r="I762" i="31"/>
  <c r="I761" i="31"/>
  <c r="I760" i="31"/>
  <c r="I759" i="31"/>
  <c r="I758" i="31"/>
  <c r="I757" i="31"/>
  <c r="I756" i="31"/>
  <c r="I755" i="31"/>
  <c r="I754" i="31"/>
  <c r="I753" i="31"/>
  <c r="I752" i="31"/>
  <c r="I751" i="31"/>
  <c r="I750" i="31"/>
  <c r="I749" i="31"/>
  <c r="I748" i="31"/>
  <c r="I747" i="31"/>
  <c r="I746" i="31"/>
  <c r="I745" i="31"/>
  <c r="I744" i="31"/>
  <c r="I743" i="31"/>
  <c r="I742" i="31"/>
  <c r="I741" i="31"/>
  <c r="I740" i="31"/>
  <c r="I739" i="31"/>
  <c r="I738" i="31"/>
  <c r="I737" i="31"/>
  <c r="I736" i="31"/>
  <c r="I735" i="31"/>
  <c r="I734" i="31"/>
  <c r="I733" i="31"/>
  <c r="I732" i="31"/>
  <c r="I731" i="31"/>
  <c r="I730" i="31"/>
  <c r="I729" i="31"/>
  <c r="I728" i="31"/>
  <c r="I727" i="31"/>
  <c r="I726" i="31"/>
  <c r="I725" i="31"/>
  <c r="I724" i="31"/>
  <c r="I723" i="31"/>
  <c r="I722" i="31"/>
  <c r="I721" i="31"/>
  <c r="I720" i="31"/>
  <c r="I719" i="31"/>
  <c r="I718" i="31"/>
  <c r="I717" i="31"/>
  <c r="I716" i="31"/>
  <c r="I715" i="31"/>
  <c r="I714" i="31"/>
  <c r="I713" i="31"/>
  <c r="I712" i="31"/>
  <c r="I711" i="31"/>
  <c r="I710" i="31"/>
  <c r="I709" i="31"/>
  <c r="I708" i="31"/>
  <c r="I707" i="31"/>
  <c r="I706" i="31"/>
  <c r="I705" i="31"/>
  <c r="I704" i="31"/>
  <c r="I703" i="31"/>
  <c r="I702" i="31"/>
  <c r="I701" i="31"/>
  <c r="I700" i="31"/>
  <c r="I699" i="31"/>
  <c r="I698" i="31"/>
  <c r="I697" i="31"/>
  <c r="I696" i="31"/>
  <c r="I695" i="31"/>
  <c r="I694" i="31"/>
  <c r="I693" i="31"/>
  <c r="I692" i="31"/>
  <c r="I691" i="31"/>
  <c r="I690" i="31"/>
  <c r="I689" i="31"/>
  <c r="I688" i="31"/>
  <c r="I687" i="31"/>
  <c r="I686" i="31"/>
  <c r="I685" i="31"/>
  <c r="I684" i="31"/>
  <c r="I683" i="31"/>
  <c r="I682" i="31"/>
  <c r="I681" i="31"/>
  <c r="I680" i="31"/>
  <c r="I679" i="31"/>
  <c r="I678" i="31"/>
  <c r="I677" i="31"/>
  <c r="I676" i="31"/>
  <c r="I675" i="31"/>
  <c r="I674" i="31"/>
  <c r="I673" i="31"/>
  <c r="I672" i="31"/>
  <c r="I671" i="31"/>
  <c r="I670" i="31"/>
  <c r="I669" i="31"/>
  <c r="I668" i="31"/>
  <c r="I667" i="31"/>
  <c r="I666" i="31"/>
  <c r="I665" i="31"/>
  <c r="I664" i="31"/>
  <c r="I663" i="31"/>
  <c r="I662" i="31"/>
  <c r="I661" i="31"/>
  <c r="I660" i="31"/>
  <c r="I659" i="31"/>
  <c r="I658" i="31"/>
  <c r="I657" i="31"/>
  <c r="I656" i="31"/>
  <c r="I655" i="31"/>
  <c r="I654" i="31"/>
  <c r="I653" i="31"/>
  <c r="I652" i="31"/>
  <c r="I651" i="31"/>
  <c r="I650" i="31"/>
  <c r="I649" i="31"/>
  <c r="I648" i="31"/>
  <c r="I647" i="31"/>
  <c r="I646" i="31"/>
  <c r="I645" i="31"/>
  <c r="I644" i="31"/>
  <c r="I643" i="31"/>
  <c r="I642" i="31"/>
  <c r="I641" i="31"/>
  <c r="I640" i="31"/>
  <c r="I639" i="31"/>
  <c r="I638" i="31"/>
  <c r="I637" i="31"/>
  <c r="I636" i="31"/>
  <c r="I635" i="31"/>
  <c r="I634" i="31"/>
  <c r="I633" i="31"/>
  <c r="I632" i="31"/>
  <c r="I631" i="31"/>
  <c r="I630" i="31"/>
  <c r="I629" i="31"/>
  <c r="I628" i="31"/>
  <c r="I627" i="31"/>
  <c r="I626" i="31"/>
  <c r="I625" i="31"/>
  <c r="I624" i="31"/>
  <c r="I623" i="31"/>
  <c r="I622" i="31"/>
  <c r="I621" i="31"/>
  <c r="I620" i="31"/>
  <c r="I619" i="31"/>
  <c r="I618" i="31"/>
  <c r="I617" i="31"/>
  <c r="I616" i="31"/>
  <c r="I615" i="31"/>
  <c r="I614" i="31"/>
  <c r="I613" i="31"/>
  <c r="I612" i="31"/>
  <c r="I611" i="31"/>
  <c r="I610" i="31"/>
  <c r="I609" i="31"/>
  <c r="I608" i="31"/>
  <c r="I607" i="31"/>
  <c r="I606" i="31"/>
  <c r="I605" i="31"/>
  <c r="I604" i="31"/>
  <c r="I603" i="31"/>
  <c r="I602" i="31"/>
  <c r="I601" i="31"/>
  <c r="I600" i="31"/>
  <c r="I599" i="31"/>
  <c r="I598" i="31"/>
  <c r="I597" i="31"/>
  <c r="I596" i="31"/>
  <c r="I595" i="31"/>
  <c r="I594" i="31"/>
  <c r="I593" i="31"/>
  <c r="I592" i="31"/>
  <c r="I591" i="31"/>
  <c r="I590" i="31"/>
  <c r="I589" i="31"/>
  <c r="I588" i="31"/>
  <c r="I587" i="31"/>
  <c r="I586" i="31"/>
  <c r="I585" i="31"/>
  <c r="I584" i="31"/>
  <c r="I583" i="31"/>
  <c r="I582" i="31"/>
  <c r="I581" i="31"/>
  <c r="I580" i="31"/>
  <c r="I579" i="31"/>
  <c r="I578" i="31"/>
  <c r="I577" i="31"/>
  <c r="I576" i="31"/>
  <c r="I575" i="31"/>
  <c r="I574" i="31"/>
  <c r="I573" i="31"/>
  <c r="I572" i="31"/>
  <c r="I571" i="31"/>
  <c r="I570" i="31"/>
  <c r="I569" i="31"/>
  <c r="I568" i="31"/>
  <c r="I567" i="31"/>
  <c r="I566" i="31"/>
  <c r="I565" i="31"/>
  <c r="I564" i="31"/>
  <c r="I563" i="31"/>
  <c r="I562" i="31"/>
  <c r="I561" i="31"/>
  <c r="I560" i="31"/>
  <c r="I559" i="31"/>
  <c r="I558" i="31"/>
  <c r="I557" i="31"/>
  <c r="I556" i="31"/>
  <c r="I555" i="31"/>
  <c r="I554" i="31"/>
  <c r="I553" i="31"/>
  <c r="I552" i="31"/>
  <c r="I551" i="31"/>
  <c r="I550" i="31"/>
  <c r="I549" i="31"/>
  <c r="I548" i="31"/>
  <c r="I547" i="31"/>
  <c r="I546" i="31"/>
  <c r="I545" i="31"/>
  <c r="I544" i="31"/>
  <c r="I543" i="31"/>
  <c r="I542" i="31"/>
  <c r="I541" i="31"/>
  <c r="I540" i="31"/>
  <c r="I539" i="31"/>
  <c r="I538" i="31"/>
  <c r="I537" i="31"/>
  <c r="I536" i="31"/>
  <c r="I535" i="31"/>
  <c r="I534" i="31"/>
  <c r="I533" i="31"/>
  <c r="I532" i="31"/>
  <c r="I531" i="31"/>
  <c r="I530" i="31"/>
  <c r="I529" i="31"/>
  <c r="I528" i="31"/>
  <c r="I527" i="31"/>
  <c r="I526" i="31"/>
  <c r="I525" i="31"/>
  <c r="I524" i="31"/>
  <c r="I523" i="31"/>
  <c r="I522" i="31"/>
  <c r="I521" i="31"/>
  <c r="I520" i="31"/>
  <c r="I519" i="31"/>
  <c r="I518" i="31"/>
  <c r="I517" i="31"/>
  <c r="I516" i="31"/>
  <c r="I515" i="31"/>
  <c r="I514" i="31"/>
  <c r="I513" i="31"/>
  <c r="I512" i="31"/>
  <c r="I511" i="31"/>
  <c r="I510" i="31"/>
  <c r="I509" i="31"/>
  <c r="I508" i="31"/>
  <c r="I507" i="31"/>
  <c r="I506" i="31"/>
  <c r="I505" i="31"/>
  <c r="I504" i="31"/>
  <c r="I503" i="31"/>
  <c r="I502" i="31"/>
  <c r="I501" i="31"/>
  <c r="I500" i="31"/>
  <c r="I499" i="31"/>
  <c r="I498" i="31"/>
  <c r="I497" i="31"/>
  <c r="I496" i="31"/>
  <c r="I495" i="31"/>
  <c r="I494" i="31"/>
  <c r="I493" i="31"/>
  <c r="I492" i="31"/>
  <c r="I491" i="31"/>
  <c r="I490" i="31"/>
  <c r="I489" i="31"/>
  <c r="I488" i="31"/>
  <c r="I487" i="31"/>
  <c r="I486" i="31"/>
  <c r="I485" i="31"/>
  <c r="I484" i="31"/>
  <c r="I483" i="31"/>
  <c r="I482" i="31"/>
  <c r="I481" i="31"/>
  <c r="I480" i="31"/>
  <c r="I479" i="31"/>
  <c r="I478" i="31"/>
  <c r="I477" i="31"/>
  <c r="I476" i="31"/>
  <c r="I475" i="31"/>
  <c r="I474" i="31"/>
  <c r="I473" i="31"/>
  <c r="I472" i="31"/>
  <c r="I471" i="31"/>
  <c r="I470" i="31"/>
  <c r="I469" i="31"/>
  <c r="I468" i="31"/>
  <c r="I467" i="31"/>
  <c r="I466" i="31"/>
  <c r="I465" i="31"/>
  <c r="I464" i="31"/>
  <c r="I463" i="31"/>
  <c r="I462" i="31"/>
  <c r="I461" i="31"/>
  <c r="I460" i="31"/>
  <c r="I459" i="31"/>
  <c r="I458" i="31"/>
  <c r="I457" i="31"/>
  <c r="I456" i="31"/>
  <c r="I455" i="31"/>
  <c r="I454" i="31"/>
  <c r="I453" i="31"/>
  <c r="I452" i="31"/>
  <c r="I451" i="31"/>
  <c r="I450" i="31"/>
  <c r="I449" i="31"/>
  <c r="I448" i="31"/>
  <c r="I447" i="31"/>
  <c r="I446" i="31"/>
  <c r="I445" i="31"/>
  <c r="I444" i="31"/>
  <c r="I443" i="31"/>
  <c r="I442" i="31"/>
  <c r="I441" i="31"/>
  <c r="I440" i="31"/>
  <c r="I439" i="31"/>
  <c r="I438" i="31"/>
  <c r="I437" i="31"/>
  <c r="I436" i="31"/>
  <c r="I435" i="31"/>
  <c r="I434" i="31"/>
  <c r="I433" i="31"/>
  <c r="I432" i="31"/>
  <c r="I431" i="31"/>
  <c r="I430" i="31"/>
  <c r="I429" i="31"/>
  <c r="I428" i="31"/>
  <c r="I427" i="31"/>
  <c r="I426" i="31"/>
  <c r="I425" i="31"/>
  <c r="I424" i="31"/>
  <c r="I423" i="31"/>
  <c r="I422" i="31"/>
  <c r="I421" i="31"/>
  <c r="I420" i="31"/>
  <c r="I419" i="31"/>
  <c r="I418" i="31"/>
  <c r="I417" i="31"/>
  <c r="I416" i="31"/>
  <c r="I415" i="31"/>
  <c r="I414" i="31"/>
  <c r="I413" i="31"/>
  <c r="I412" i="31"/>
  <c r="I411" i="31"/>
  <c r="I410" i="31"/>
  <c r="I409" i="31"/>
  <c r="I408" i="31"/>
  <c r="I407" i="31"/>
  <c r="I406" i="31"/>
  <c r="I405" i="31"/>
  <c r="I404" i="31"/>
  <c r="I403" i="31"/>
  <c r="I402" i="31"/>
  <c r="I401" i="31"/>
  <c r="I400" i="31"/>
  <c r="I399" i="31"/>
  <c r="I398" i="31"/>
  <c r="I397" i="31"/>
  <c r="I396" i="31"/>
  <c r="I395" i="31"/>
  <c r="I394" i="31"/>
  <c r="I393" i="31"/>
  <c r="I392" i="31"/>
  <c r="I391" i="31"/>
  <c r="I390" i="31"/>
  <c r="I389" i="31"/>
  <c r="I388" i="31"/>
  <c r="I387" i="31"/>
  <c r="I386" i="31"/>
  <c r="I385" i="31"/>
  <c r="I384" i="31"/>
  <c r="I383" i="31"/>
  <c r="I382" i="31"/>
  <c r="I381" i="31"/>
  <c r="I380" i="31"/>
  <c r="I379" i="31"/>
  <c r="I378" i="31"/>
  <c r="I377" i="31"/>
  <c r="I376" i="31"/>
  <c r="I375" i="31"/>
  <c r="I374" i="31"/>
  <c r="I373" i="31"/>
  <c r="I372" i="31"/>
  <c r="I371" i="31"/>
  <c r="I370" i="31"/>
  <c r="I369" i="31"/>
  <c r="I368" i="31"/>
  <c r="I367" i="31"/>
  <c r="I366" i="31"/>
  <c r="I365" i="31"/>
  <c r="I364" i="31"/>
  <c r="I363" i="31"/>
  <c r="I362" i="31"/>
  <c r="I361" i="31"/>
  <c r="I360" i="31"/>
  <c r="I359" i="31"/>
  <c r="I358" i="31"/>
  <c r="I357" i="31"/>
  <c r="I356" i="31"/>
  <c r="I355" i="31"/>
  <c r="I354" i="31"/>
  <c r="I353" i="31"/>
  <c r="I352" i="31"/>
  <c r="I351" i="31"/>
  <c r="I350" i="31"/>
  <c r="I349" i="31"/>
  <c r="I348" i="31"/>
  <c r="I347" i="31"/>
  <c r="I346" i="31"/>
  <c r="I345" i="31"/>
  <c r="I344" i="31"/>
  <c r="I343" i="31"/>
  <c r="I342" i="31"/>
  <c r="I341" i="31"/>
  <c r="I340" i="31"/>
  <c r="I339" i="31"/>
  <c r="I338" i="31"/>
  <c r="I337" i="31"/>
  <c r="I336" i="31"/>
  <c r="I335" i="31"/>
  <c r="I334" i="31"/>
  <c r="I333" i="31"/>
  <c r="I332" i="31"/>
  <c r="I331" i="31"/>
  <c r="I330" i="31"/>
  <c r="I329" i="31"/>
  <c r="I328" i="31"/>
  <c r="I327" i="31"/>
  <c r="I326" i="31"/>
  <c r="I325" i="31"/>
  <c r="I324" i="31"/>
  <c r="I323" i="31"/>
  <c r="I322" i="31"/>
  <c r="I321" i="31"/>
  <c r="I320" i="31"/>
  <c r="I319" i="31"/>
  <c r="I318" i="31"/>
  <c r="I317" i="31"/>
  <c r="I316" i="31"/>
  <c r="I315" i="31"/>
  <c r="I314" i="31"/>
  <c r="I313" i="31"/>
  <c r="I312" i="31"/>
  <c r="I311" i="31"/>
  <c r="I310" i="31"/>
  <c r="I309" i="31"/>
  <c r="I308" i="31"/>
  <c r="I307" i="31"/>
  <c r="I306" i="31"/>
  <c r="I305" i="31"/>
  <c r="I304" i="31"/>
  <c r="I303" i="31"/>
  <c r="I302" i="31"/>
  <c r="I301" i="31"/>
  <c r="I300" i="31"/>
  <c r="I299" i="31"/>
  <c r="I298" i="31"/>
  <c r="I297" i="31"/>
  <c r="I296" i="31"/>
  <c r="I295" i="31"/>
  <c r="I294" i="31"/>
  <c r="I293" i="31"/>
  <c r="I292" i="31"/>
  <c r="I291" i="31"/>
  <c r="I290" i="31"/>
  <c r="I289" i="31"/>
  <c r="I288" i="31"/>
  <c r="I287" i="31"/>
  <c r="I286" i="31"/>
  <c r="I285" i="31"/>
  <c r="I284" i="31"/>
  <c r="I283" i="31"/>
  <c r="I282" i="31"/>
  <c r="I281" i="31"/>
  <c r="I280" i="31"/>
  <c r="I279" i="31"/>
  <c r="I278" i="31"/>
  <c r="I277" i="31"/>
  <c r="I276" i="31"/>
  <c r="I275" i="31"/>
  <c r="I274" i="31"/>
  <c r="I273" i="31"/>
  <c r="I272" i="31"/>
  <c r="I271" i="31"/>
  <c r="I270" i="31"/>
  <c r="I269" i="31"/>
  <c r="I268" i="31"/>
  <c r="I267" i="31"/>
  <c r="I266" i="31"/>
  <c r="I265" i="31"/>
  <c r="I264" i="31"/>
  <c r="I263" i="31"/>
  <c r="I262" i="31"/>
  <c r="I261" i="31"/>
  <c r="I260" i="31"/>
  <c r="I259" i="31"/>
  <c r="I258" i="31"/>
  <c r="I257" i="31"/>
  <c r="I256" i="31"/>
  <c r="I255" i="31"/>
  <c r="I254" i="31"/>
  <c r="I253" i="31"/>
  <c r="I252" i="31"/>
  <c r="I251" i="31"/>
  <c r="I250" i="31"/>
  <c r="I249" i="31"/>
  <c r="I248" i="31"/>
  <c r="I247" i="31"/>
  <c r="I246" i="31"/>
  <c r="I245" i="31"/>
  <c r="I244" i="31"/>
  <c r="I243" i="31"/>
  <c r="I242" i="31"/>
  <c r="I241" i="31"/>
  <c r="I240" i="31"/>
  <c r="I239" i="31"/>
  <c r="I238" i="31"/>
  <c r="I237" i="31"/>
  <c r="I236" i="31"/>
  <c r="I235" i="31"/>
  <c r="I234" i="31"/>
  <c r="I233" i="31"/>
  <c r="I232" i="31"/>
  <c r="I231" i="31"/>
  <c r="I230" i="31"/>
  <c r="I229" i="31"/>
  <c r="I228" i="31"/>
  <c r="I227" i="31"/>
  <c r="I225" i="31"/>
  <c r="I224" i="31"/>
  <c r="I223" i="31"/>
  <c r="I222" i="31"/>
  <c r="I221" i="31"/>
  <c r="I220" i="31"/>
  <c r="I219" i="31"/>
  <c r="I218" i="31"/>
  <c r="I217" i="31"/>
  <c r="I216" i="31"/>
  <c r="I215" i="31"/>
  <c r="I214" i="31"/>
  <c r="I213" i="31"/>
  <c r="I212" i="31"/>
  <c r="I211" i="31"/>
  <c r="I210" i="31"/>
  <c r="I209" i="31"/>
  <c r="I208" i="31"/>
  <c r="I207" i="31"/>
  <c r="I206" i="31"/>
  <c r="I205" i="31"/>
  <c r="I204" i="31"/>
  <c r="I203" i="31"/>
  <c r="I202" i="31"/>
  <c r="I201" i="31"/>
  <c r="I200" i="31"/>
  <c r="I199" i="31"/>
  <c r="I198" i="31"/>
  <c r="I197" i="31"/>
  <c r="I196" i="31"/>
  <c r="I195" i="31"/>
  <c r="I194" i="31"/>
  <c r="I193" i="31"/>
  <c r="I192" i="31"/>
  <c r="I191" i="31"/>
  <c r="I190" i="31"/>
  <c r="I189" i="31"/>
  <c r="I188" i="31"/>
  <c r="I187" i="31"/>
  <c r="I186" i="31"/>
  <c r="I185" i="31"/>
  <c r="I184" i="31"/>
  <c r="I183" i="31"/>
  <c r="I182" i="31"/>
  <c r="I181" i="31"/>
  <c r="I180" i="31"/>
  <c r="I179" i="31"/>
  <c r="I178" i="31"/>
  <c r="I177" i="31"/>
  <c r="I176" i="31"/>
  <c r="I175" i="31"/>
  <c r="I174" i="31"/>
  <c r="I173" i="31"/>
  <c r="I172" i="31"/>
  <c r="I171" i="31"/>
  <c r="I170" i="31"/>
  <c r="I169" i="31"/>
  <c r="I168" i="31"/>
  <c r="I167" i="31"/>
  <c r="I166" i="31"/>
  <c r="I165" i="31"/>
  <c r="I164" i="31"/>
  <c r="I163" i="31"/>
  <c r="I162" i="31"/>
  <c r="I161" i="31"/>
  <c r="I160" i="31"/>
  <c r="I159" i="31"/>
  <c r="I158" i="31"/>
  <c r="I157" i="31"/>
  <c r="I156" i="31"/>
  <c r="I155" i="31"/>
  <c r="I154" i="31"/>
  <c r="I153" i="31"/>
  <c r="I152" i="31"/>
  <c r="I151" i="31"/>
  <c r="I150" i="31"/>
  <c r="I149" i="31"/>
  <c r="I148" i="31"/>
  <c r="I147" i="31"/>
  <c r="I146" i="31"/>
  <c r="I145" i="31"/>
  <c r="I144" i="31"/>
  <c r="I143" i="31"/>
  <c r="I142" i="31"/>
  <c r="I141" i="31"/>
  <c r="I140" i="31"/>
  <c r="I139" i="31"/>
  <c r="I138" i="31"/>
  <c r="I137" i="31"/>
  <c r="I136" i="31"/>
  <c r="I135" i="31"/>
  <c r="I134" i="31"/>
  <c r="I133" i="31"/>
  <c r="I132" i="31"/>
  <c r="I131" i="31"/>
  <c r="I130" i="31"/>
  <c r="I129" i="31"/>
  <c r="I128" i="31"/>
  <c r="I127" i="31"/>
  <c r="I126" i="31"/>
  <c r="I125" i="31"/>
  <c r="I124" i="31"/>
  <c r="I123" i="31"/>
  <c r="I122" i="31"/>
  <c r="I121" i="31"/>
  <c r="I120" i="31"/>
  <c r="I119" i="31"/>
  <c r="I118" i="31"/>
  <c r="I117" i="31"/>
  <c r="I116" i="31"/>
  <c r="I115" i="31"/>
  <c r="I114" i="31"/>
  <c r="I113" i="31"/>
  <c r="I112" i="31"/>
  <c r="I111" i="31"/>
  <c r="I110" i="31"/>
  <c r="I109" i="31"/>
  <c r="I108" i="31"/>
  <c r="I107" i="31"/>
  <c r="I106" i="31"/>
  <c r="I105" i="31"/>
  <c r="I104" i="31"/>
  <c r="I103" i="31"/>
  <c r="I102" i="31"/>
  <c r="I101" i="31"/>
  <c r="I100" i="31"/>
  <c r="I99" i="31"/>
  <c r="I98" i="31"/>
  <c r="I97" i="31"/>
  <c r="I96" i="31"/>
  <c r="I95" i="31"/>
  <c r="I94" i="31"/>
  <c r="I93" i="31"/>
  <c r="I92" i="31"/>
  <c r="I91" i="31"/>
  <c r="I90" i="31"/>
  <c r="I89" i="31"/>
  <c r="I88" i="31"/>
  <c r="I87" i="31"/>
  <c r="I86" i="31"/>
  <c r="I85" i="31"/>
  <c r="I84" i="31"/>
  <c r="I83" i="31"/>
  <c r="I82" i="31"/>
  <c r="I81" i="31"/>
  <c r="I80" i="31"/>
  <c r="I79" i="31"/>
  <c r="I78" i="31"/>
  <c r="I77" i="31"/>
  <c r="I76" i="31"/>
  <c r="I75" i="31"/>
  <c r="I74" i="31"/>
  <c r="I73" i="31"/>
  <c r="I72" i="31"/>
  <c r="I71" i="31"/>
  <c r="I70" i="31"/>
  <c r="I69" i="31"/>
  <c r="I68" i="31"/>
  <c r="I67" i="31"/>
  <c r="I66" i="31"/>
  <c r="I65" i="31"/>
  <c r="I64" i="31"/>
  <c r="I63" i="31"/>
  <c r="I62" i="31"/>
  <c r="I61" i="31"/>
  <c r="I60" i="31"/>
  <c r="I59" i="31"/>
  <c r="I58" i="31"/>
  <c r="I57" i="31"/>
  <c r="I56" i="31"/>
  <c r="I55" i="31"/>
  <c r="I54" i="31"/>
  <c r="I53" i="31"/>
  <c r="I52" i="31"/>
  <c r="I51" i="31"/>
  <c r="I50" i="31"/>
  <c r="I49" i="31"/>
  <c r="I48" i="31"/>
  <c r="I47" i="31"/>
  <c r="I46" i="31"/>
  <c r="I45" i="31"/>
  <c r="I44" i="31"/>
  <c r="I43" i="31"/>
  <c r="I42" i="31"/>
  <c r="I41" i="31"/>
  <c r="I40" i="31"/>
  <c r="I39" i="31"/>
  <c r="I38" i="31"/>
  <c r="I37" i="31"/>
  <c r="I36" i="31"/>
  <c r="I35" i="31"/>
  <c r="I34" i="31"/>
  <c r="I33" i="31"/>
  <c r="I32" i="31"/>
  <c r="I31" i="31"/>
  <c r="I30" i="31"/>
  <c r="I29" i="31"/>
  <c r="I28" i="31"/>
  <c r="I27" i="31"/>
  <c r="I26" i="31"/>
  <c r="I25" i="31"/>
  <c r="I24" i="31"/>
  <c r="I23" i="31"/>
  <c r="I22" i="31"/>
  <c r="I21" i="31"/>
  <c r="I20" i="31"/>
  <c r="I19" i="31"/>
  <c r="I18" i="31"/>
  <c r="I17" i="31"/>
  <c r="I16" i="31"/>
  <c r="I15" i="31"/>
  <c r="I14" i="31"/>
  <c r="I13" i="31"/>
  <c r="I12" i="31"/>
  <c r="I11" i="31"/>
  <c r="I10" i="31"/>
  <c r="I9" i="31"/>
  <c r="I8" i="31"/>
  <c r="I7" i="31"/>
  <c r="I6" i="31"/>
  <c r="I5" i="31"/>
  <c r="I4" i="31"/>
  <c r="I3" i="31"/>
  <c r="I2" i="31"/>
  <c r="J3" i="28" l="1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" i="28"/>
  <c r="I3" i="28"/>
  <c r="I4" i="28"/>
  <c r="I5" i="28"/>
  <c r="I6" i="28"/>
  <c r="I7" i="28"/>
  <c r="I8" i="28"/>
  <c r="I9" i="28"/>
  <c r="I10" i="28"/>
  <c r="I11" i="28"/>
  <c r="I12" i="28"/>
  <c r="I13" i="28"/>
  <c r="I14" i="28"/>
  <c r="I15" i="28"/>
  <c r="I16" i="28"/>
  <c r="I17" i="28"/>
  <c r="I18" i="28"/>
  <c r="I19" i="28"/>
  <c r="I20" i="28"/>
  <c r="I21" i="28"/>
  <c r="I22" i="28"/>
  <c r="I23" i="28"/>
  <c r="I24" i="28"/>
  <c r="I25" i="28"/>
  <c r="I2" i="28"/>
  <c r="G2" i="28"/>
  <c r="H4" i="28"/>
  <c r="H5" i="28"/>
  <c r="H6" i="28"/>
  <c r="H7" i="28"/>
  <c r="H8" i="28"/>
  <c r="H9" i="28"/>
  <c r="H10" i="28"/>
  <c r="H11" i="28"/>
  <c r="H12" i="28"/>
  <c r="H13" i="28"/>
  <c r="H15" i="28"/>
  <c r="H16" i="28"/>
  <c r="H17" i="28"/>
  <c r="H18" i="28"/>
  <c r="H19" i="28"/>
  <c r="H20" i="28"/>
  <c r="H21" i="28"/>
  <c r="H22" i="28"/>
  <c r="H23" i="28"/>
  <c r="H24" i="28"/>
  <c r="G25" i="28"/>
  <c r="H25" i="28" s="1"/>
  <c r="G4" i="28"/>
  <c r="G5" i="28"/>
  <c r="G6" i="28"/>
  <c r="G7" i="28"/>
  <c r="G8" i="28"/>
  <c r="G9" i="28"/>
  <c r="G10" i="28"/>
  <c r="G11" i="28"/>
  <c r="G12" i="28"/>
  <c r="G13" i="28"/>
  <c r="G14" i="28"/>
  <c r="H14" i="28" s="1"/>
  <c r="G15" i="28"/>
  <c r="G16" i="28"/>
  <c r="G17" i="28"/>
  <c r="G18" i="28"/>
  <c r="G19" i="28"/>
  <c r="G20" i="28"/>
  <c r="G21" i="28"/>
  <c r="G22" i="28"/>
  <c r="G23" i="28"/>
  <c r="G24" i="28"/>
  <c r="G3" i="28"/>
  <c r="H3" i="28" s="1"/>
  <c r="H2" i="28"/>
  <c r="I4601" i="25"/>
  <c r="I4600" i="25"/>
  <c r="I4599" i="25"/>
  <c r="I4598" i="25"/>
  <c r="I4597" i="25"/>
  <c r="I4596" i="25"/>
  <c r="I4595" i="25"/>
  <c r="I4594" i="25"/>
  <c r="I4593" i="25"/>
  <c r="I4592" i="25"/>
  <c r="I4591" i="25"/>
  <c r="I4590" i="25"/>
  <c r="I4589" i="25"/>
  <c r="I4588" i="25"/>
  <c r="I4587" i="25"/>
  <c r="I4586" i="25"/>
  <c r="I4585" i="25"/>
  <c r="I4584" i="25"/>
  <c r="I4583" i="25"/>
  <c r="I4582" i="25"/>
  <c r="I4581" i="25"/>
  <c r="I4580" i="25"/>
  <c r="I4579" i="25"/>
  <c r="I4578" i="25"/>
  <c r="I4577" i="25"/>
  <c r="I4576" i="25"/>
  <c r="I4575" i="25"/>
  <c r="I4574" i="25"/>
  <c r="I4573" i="25"/>
  <c r="I4572" i="25"/>
  <c r="I4571" i="25"/>
  <c r="I4570" i="25"/>
  <c r="I4569" i="25"/>
  <c r="I4568" i="25"/>
  <c r="I4567" i="25"/>
  <c r="I4566" i="25"/>
  <c r="I4565" i="25"/>
  <c r="I4564" i="25"/>
  <c r="I4563" i="25"/>
  <c r="I4562" i="25"/>
  <c r="I4561" i="25"/>
  <c r="I4560" i="25"/>
  <c r="I4559" i="25"/>
  <c r="I4558" i="25"/>
  <c r="I4557" i="25"/>
  <c r="I4556" i="25"/>
  <c r="I4555" i="25"/>
  <c r="I4554" i="25"/>
  <c r="I4553" i="25"/>
  <c r="I4552" i="25"/>
  <c r="I4551" i="25"/>
  <c r="I4550" i="25"/>
  <c r="I4549" i="25"/>
  <c r="I4548" i="25"/>
  <c r="I4547" i="25"/>
  <c r="I4546" i="25"/>
  <c r="I4545" i="25"/>
  <c r="I4544" i="25"/>
  <c r="I4543" i="25"/>
  <c r="I4542" i="25"/>
  <c r="I4541" i="25"/>
  <c r="I4540" i="25"/>
  <c r="I4539" i="25"/>
  <c r="I4538" i="25"/>
  <c r="I4537" i="25"/>
  <c r="I4536" i="25"/>
  <c r="I4535" i="25"/>
  <c r="I4534" i="25"/>
  <c r="I4533" i="25"/>
  <c r="I4532" i="25"/>
  <c r="I4531" i="25"/>
  <c r="I4530" i="25"/>
  <c r="I4529" i="25"/>
  <c r="I4528" i="25"/>
  <c r="I4527" i="25"/>
  <c r="I4526" i="25"/>
  <c r="I4525" i="25"/>
  <c r="I4524" i="25"/>
  <c r="I4523" i="25"/>
  <c r="I4522" i="25"/>
  <c r="I4521" i="25"/>
  <c r="I4520" i="25"/>
  <c r="I4519" i="25"/>
  <c r="I4518" i="25"/>
  <c r="I4517" i="25"/>
  <c r="I4516" i="25"/>
  <c r="I4515" i="25"/>
  <c r="I4514" i="25"/>
  <c r="I4513" i="25"/>
  <c r="I4512" i="25"/>
  <c r="I4511" i="25"/>
  <c r="I4510" i="25"/>
  <c r="I4509" i="25"/>
  <c r="I4508" i="25"/>
  <c r="I4507" i="25"/>
  <c r="I4506" i="25"/>
  <c r="I4505" i="25"/>
  <c r="I4504" i="25"/>
  <c r="I4503" i="25"/>
  <c r="I4502" i="25"/>
  <c r="I4501" i="25"/>
  <c r="I4500" i="25"/>
  <c r="I4499" i="25"/>
  <c r="I4498" i="25"/>
  <c r="I4497" i="25"/>
  <c r="I4496" i="25"/>
  <c r="I4495" i="25"/>
  <c r="I4494" i="25"/>
  <c r="I4493" i="25"/>
  <c r="I4492" i="25"/>
  <c r="I4491" i="25"/>
  <c r="I4490" i="25"/>
  <c r="I4489" i="25"/>
  <c r="I4488" i="25"/>
  <c r="I4487" i="25"/>
  <c r="I4486" i="25"/>
  <c r="I4485" i="25"/>
  <c r="I4484" i="25"/>
  <c r="I4483" i="25"/>
  <c r="I4482" i="25"/>
  <c r="I4481" i="25"/>
  <c r="I4480" i="25"/>
  <c r="I4479" i="25"/>
  <c r="I4478" i="25"/>
  <c r="I4477" i="25"/>
  <c r="I4476" i="25"/>
  <c r="I4475" i="25"/>
  <c r="I4474" i="25"/>
  <c r="I4473" i="25"/>
  <c r="I4472" i="25"/>
  <c r="I4471" i="25"/>
  <c r="I4470" i="25"/>
  <c r="I4469" i="25"/>
  <c r="I4468" i="25"/>
  <c r="I4467" i="25"/>
  <c r="I4466" i="25"/>
  <c r="I4465" i="25"/>
  <c r="I4464" i="25"/>
  <c r="I4463" i="25"/>
  <c r="I4462" i="25"/>
  <c r="I4461" i="25"/>
  <c r="I4460" i="25"/>
  <c r="I4459" i="25"/>
  <c r="I4458" i="25"/>
  <c r="I4457" i="25"/>
  <c r="I4456" i="25"/>
  <c r="I4455" i="25"/>
  <c r="I4454" i="25"/>
  <c r="I4453" i="25"/>
  <c r="I4452" i="25"/>
  <c r="I4451" i="25"/>
  <c r="I4450" i="25"/>
  <c r="I4449" i="25"/>
  <c r="I4448" i="25"/>
  <c r="I4447" i="25"/>
  <c r="I4446" i="25"/>
  <c r="I4445" i="25"/>
  <c r="I4444" i="25"/>
  <c r="I4443" i="25"/>
  <c r="I4442" i="25"/>
  <c r="I4441" i="25"/>
  <c r="I4440" i="25"/>
  <c r="I4439" i="25"/>
  <c r="I4438" i="25"/>
  <c r="I4437" i="25"/>
  <c r="I4436" i="25"/>
  <c r="I4435" i="25"/>
  <c r="I4434" i="25"/>
  <c r="I4433" i="25"/>
  <c r="I4432" i="25"/>
  <c r="I4431" i="25"/>
  <c r="I4430" i="25"/>
  <c r="I4429" i="25"/>
  <c r="I4428" i="25"/>
  <c r="I4427" i="25"/>
  <c r="I4426" i="25"/>
  <c r="I4425" i="25"/>
  <c r="I4424" i="25"/>
  <c r="I4423" i="25"/>
  <c r="I4422" i="25"/>
  <c r="I4421" i="25"/>
  <c r="I4420" i="25"/>
  <c r="I4419" i="25"/>
  <c r="I4418" i="25"/>
  <c r="I4417" i="25"/>
  <c r="I4416" i="25"/>
  <c r="I4415" i="25"/>
  <c r="I4414" i="25"/>
  <c r="I4413" i="25"/>
  <c r="I4412" i="25"/>
  <c r="I4411" i="25"/>
  <c r="I4410" i="25"/>
  <c r="I4409" i="25"/>
  <c r="I4408" i="25"/>
  <c r="I4407" i="25"/>
  <c r="I4406" i="25"/>
  <c r="I4405" i="25"/>
  <c r="I4404" i="25"/>
  <c r="I4403" i="25"/>
  <c r="I4402" i="25"/>
  <c r="I4401" i="25"/>
  <c r="I4400" i="25"/>
  <c r="I4399" i="25"/>
  <c r="I4398" i="25"/>
  <c r="I4397" i="25"/>
  <c r="I4396" i="25"/>
  <c r="I4395" i="25"/>
  <c r="I4394" i="25"/>
  <c r="I4393" i="25"/>
  <c r="I4392" i="25"/>
  <c r="I4391" i="25"/>
  <c r="I4390" i="25"/>
  <c r="I4389" i="25"/>
  <c r="I4388" i="25"/>
  <c r="I4387" i="25"/>
  <c r="I4386" i="25"/>
  <c r="I4385" i="25"/>
  <c r="I4384" i="25"/>
  <c r="I4383" i="25"/>
  <c r="I4382" i="25"/>
  <c r="I4381" i="25"/>
  <c r="I4380" i="25"/>
  <c r="I4379" i="25"/>
  <c r="I4378" i="25"/>
  <c r="I4377" i="25"/>
  <c r="I4376" i="25"/>
  <c r="I4375" i="25"/>
  <c r="I4374" i="25"/>
  <c r="I4373" i="25"/>
  <c r="I4372" i="25"/>
  <c r="I4371" i="25"/>
  <c r="I4370" i="25"/>
  <c r="I4369" i="25"/>
  <c r="I4368" i="25"/>
  <c r="I4367" i="25"/>
  <c r="I4366" i="25"/>
  <c r="I4365" i="25"/>
  <c r="I4364" i="25"/>
  <c r="I4363" i="25"/>
  <c r="I4362" i="25"/>
  <c r="I4361" i="25"/>
  <c r="I4360" i="25"/>
  <c r="I4359" i="25"/>
  <c r="I4358" i="25"/>
  <c r="I4357" i="25"/>
  <c r="I4356" i="25"/>
  <c r="I4355" i="25"/>
  <c r="I4354" i="25"/>
  <c r="I4353" i="25"/>
  <c r="I4352" i="25"/>
  <c r="I4351" i="25"/>
  <c r="I4350" i="25"/>
  <c r="I4349" i="25"/>
  <c r="I4348" i="25"/>
  <c r="I4347" i="25"/>
  <c r="I4346" i="25"/>
  <c r="I4345" i="25"/>
  <c r="I4344" i="25"/>
  <c r="I4343" i="25"/>
  <c r="I4342" i="25"/>
  <c r="I4341" i="25"/>
  <c r="I4340" i="25"/>
  <c r="I4339" i="25"/>
  <c r="I4336" i="25"/>
  <c r="I4335" i="25"/>
  <c r="I4334" i="25"/>
  <c r="I4333" i="25"/>
  <c r="I4332" i="25"/>
  <c r="I4331" i="25"/>
  <c r="I4330" i="25"/>
  <c r="I4329" i="25"/>
  <c r="I4328" i="25"/>
  <c r="I4327" i="25"/>
  <c r="I4326" i="25"/>
  <c r="I4325" i="25"/>
  <c r="I4324" i="25"/>
  <c r="I4323" i="25"/>
  <c r="I4322" i="25"/>
  <c r="I4321" i="25"/>
  <c r="I4320" i="25"/>
  <c r="I4319" i="25"/>
  <c r="I4318" i="25"/>
  <c r="I4317" i="25"/>
  <c r="I4316" i="25"/>
  <c r="I4315" i="25"/>
  <c r="I4313" i="25"/>
  <c r="I4312" i="25"/>
  <c r="I4311" i="25"/>
  <c r="I4310" i="25"/>
  <c r="I4309" i="25"/>
  <c r="I4308" i="25"/>
  <c r="I4307" i="25"/>
  <c r="I4306" i="25"/>
  <c r="I4305" i="25"/>
  <c r="I4304" i="25"/>
  <c r="I4303" i="25"/>
  <c r="I4302" i="25"/>
  <c r="I4301" i="25"/>
  <c r="I4300" i="25"/>
  <c r="I4299" i="25"/>
  <c r="I4298" i="25"/>
  <c r="I4297" i="25"/>
  <c r="I4296" i="25"/>
  <c r="I4295" i="25"/>
  <c r="I4294" i="25"/>
  <c r="I4293" i="25"/>
  <c r="I4292" i="25"/>
  <c r="I4291" i="25"/>
  <c r="I4290" i="25"/>
  <c r="I4289" i="25"/>
  <c r="I4288" i="25"/>
  <c r="I4287" i="25"/>
  <c r="I4286" i="25"/>
  <c r="I4285" i="25"/>
  <c r="I4284" i="25"/>
  <c r="I4283" i="25"/>
  <c r="I4282" i="25"/>
  <c r="I4281" i="25"/>
  <c r="I4280" i="25"/>
  <c r="I4279" i="25"/>
  <c r="I4278" i="25"/>
  <c r="I4277" i="25"/>
  <c r="I4276" i="25"/>
  <c r="I4275" i="25"/>
  <c r="I4274" i="25"/>
  <c r="I4273" i="25"/>
  <c r="I4272" i="25"/>
  <c r="I4271" i="25"/>
  <c r="I4270" i="25"/>
  <c r="I4269" i="25"/>
  <c r="I4268" i="25"/>
  <c r="I4267" i="25"/>
  <c r="I4266" i="25"/>
  <c r="I4265" i="25"/>
  <c r="I4264" i="25"/>
  <c r="I4263" i="25"/>
  <c r="I4262" i="25"/>
  <c r="I4261" i="25"/>
  <c r="I4259" i="25"/>
  <c r="I4258" i="25"/>
  <c r="I4257" i="25"/>
  <c r="I4256" i="25"/>
  <c r="I4255" i="25"/>
  <c r="I4254" i="25"/>
  <c r="I4253" i="25"/>
  <c r="I4252" i="25"/>
  <c r="I4251" i="25"/>
  <c r="I4250" i="25"/>
  <c r="I4249" i="25"/>
  <c r="I4248" i="25"/>
  <c r="I4247" i="25"/>
  <c r="I4246" i="25"/>
  <c r="I4245" i="25"/>
  <c r="I4244" i="25"/>
  <c r="I4243" i="25"/>
  <c r="I4242" i="25"/>
  <c r="I4241" i="25"/>
  <c r="I4240" i="25"/>
  <c r="I4239" i="25"/>
  <c r="I4238" i="25"/>
  <c r="I4237" i="25"/>
  <c r="I4236" i="25"/>
  <c r="I4235" i="25"/>
  <c r="I4234" i="25"/>
  <c r="I4233" i="25"/>
  <c r="I4232" i="25"/>
  <c r="I4231" i="25"/>
  <c r="I4230" i="25"/>
  <c r="I4229" i="25"/>
  <c r="I4228" i="25"/>
  <c r="I4227" i="25"/>
  <c r="I4226" i="25"/>
  <c r="I4225" i="25"/>
  <c r="I4224" i="25"/>
  <c r="I4223" i="25"/>
  <c r="I4222" i="25"/>
  <c r="I4221" i="25"/>
  <c r="I4220" i="25"/>
  <c r="I4219" i="25"/>
  <c r="I4218" i="25"/>
  <c r="I4217" i="25"/>
  <c r="I4216" i="25"/>
  <c r="I4215" i="25"/>
  <c r="I4214" i="25"/>
  <c r="I4213" i="25"/>
  <c r="I4212" i="25"/>
  <c r="I4211" i="25"/>
  <c r="I4210" i="25"/>
  <c r="I4209" i="25"/>
  <c r="I4208" i="25"/>
  <c r="I4207" i="25"/>
  <c r="I4206" i="25"/>
  <c r="I4205" i="25"/>
  <c r="I4204" i="25"/>
  <c r="I4203" i="25"/>
  <c r="I4202" i="25"/>
  <c r="I4201" i="25"/>
  <c r="I4200" i="25"/>
  <c r="I4199" i="25"/>
  <c r="I4198" i="25"/>
  <c r="I4197" i="25"/>
  <c r="I4196" i="25"/>
  <c r="I4195" i="25"/>
  <c r="I4194" i="25"/>
  <c r="I4193" i="25"/>
  <c r="I4192" i="25"/>
  <c r="I4191" i="25"/>
  <c r="I4190" i="25"/>
  <c r="I4189" i="25"/>
  <c r="I4188" i="25"/>
  <c r="I4187" i="25"/>
  <c r="I4186" i="25"/>
  <c r="I4185" i="25"/>
  <c r="I4184" i="25"/>
  <c r="I4183" i="25"/>
  <c r="I4182" i="25"/>
  <c r="I4181" i="25"/>
  <c r="I4180" i="25"/>
  <c r="I4179" i="25"/>
  <c r="I4178" i="25"/>
  <c r="I4177" i="25"/>
  <c r="I4176" i="25"/>
  <c r="I4175" i="25"/>
  <c r="I4174" i="25"/>
  <c r="I4173" i="25"/>
  <c r="I4172" i="25"/>
  <c r="I4171" i="25"/>
  <c r="I4170" i="25"/>
  <c r="I4169" i="25"/>
  <c r="I4168" i="25"/>
  <c r="I4167" i="25"/>
  <c r="I4166" i="25"/>
  <c r="I4165" i="25"/>
  <c r="I4164" i="25"/>
  <c r="I4163" i="25"/>
  <c r="I4162" i="25"/>
  <c r="I4161" i="25"/>
  <c r="I4160" i="25"/>
  <c r="I4159" i="25"/>
  <c r="I4158" i="25"/>
  <c r="I4157" i="25"/>
  <c r="I4156" i="25"/>
  <c r="I4155" i="25"/>
  <c r="I4154" i="25"/>
  <c r="I4153" i="25"/>
  <c r="I4152" i="25"/>
  <c r="I4151" i="25"/>
  <c r="I4150" i="25"/>
  <c r="I4149" i="25"/>
  <c r="I4148" i="25"/>
  <c r="I4147" i="25"/>
  <c r="I4146" i="25"/>
  <c r="I4145" i="25"/>
  <c r="I4144" i="25"/>
  <c r="I4143" i="25"/>
  <c r="I4142" i="25"/>
  <c r="I4141" i="25"/>
  <c r="I4140" i="25"/>
  <c r="I4139" i="25"/>
  <c r="I4138" i="25"/>
  <c r="I4137" i="25"/>
  <c r="I4136" i="25"/>
  <c r="I4135" i="25"/>
  <c r="I4134" i="25"/>
  <c r="I4133" i="25"/>
  <c r="I4132" i="25"/>
  <c r="I4131" i="25"/>
  <c r="I4130" i="25"/>
  <c r="I4129" i="25"/>
  <c r="I4128" i="25"/>
  <c r="I4127" i="25"/>
  <c r="I4126" i="25"/>
  <c r="I4125" i="25"/>
  <c r="I4124" i="25"/>
  <c r="I4123" i="25"/>
  <c r="I4122" i="25"/>
  <c r="I4121" i="25"/>
  <c r="I4120" i="25"/>
  <c r="I4119" i="25"/>
  <c r="I4118" i="25"/>
  <c r="I4117" i="25"/>
  <c r="I4116" i="25"/>
  <c r="I4115" i="25"/>
  <c r="I4114" i="25"/>
  <c r="I4113" i="25"/>
  <c r="I4112" i="25"/>
  <c r="I4111" i="25"/>
  <c r="I4110" i="25"/>
  <c r="I4109" i="25"/>
  <c r="I4108" i="25"/>
  <c r="I4107" i="25"/>
  <c r="I4106" i="25"/>
  <c r="I4105" i="25"/>
  <c r="I4104" i="25"/>
  <c r="I4103" i="25"/>
  <c r="I4102" i="25"/>
  <c r="I4101" i="25"/>
  <c r="I4100" i="25"/>
  <c r="I4099" i="25"/>
  <c r="I4098" i="25"/>
  <c r="I4097" i="25"/>
  <c r="I4096" i="25"/>
  <c r="I4095" i="25"/>
  <c r="I4094" i="25"/>
  <c r="I4093" i="25"/>
  <c r="I4092" i="25"/>
  <c r="I4091" i="25"/>
  <c r="I4090" i="25"/>
  <c r="I4089" i="25"/>
  <c r="I4088" i="25"/>
  <c r="I4087" i="25"/>
  <c r="I4086" i="25"/>
  <c r="I4085" i="25"/>
  <c r="I4084" i="25"/>
  <c r="I4083" i="25"/>
  <c r="I4082" i="25"/>
  <c r="I4081" i="25"/>
  <c r="I4080" i="25"/>
  <c r="I4079" i="25"/>
  <c r="I4078" i="25"/>
  <c r="I4077" i="25"/>
  <c r="I4076" i="25"/>
  <c r="I4075" i="25"/>
  <c r="I4074" i="25"/>
  <c r="I4073" i="25"/>
  <c r="I4072" i="25"/>
  <c r="I4071" i="25"/>
  <c r="I4070" i="25"/>
  <c r="I4069" i="25"/>
  <c r="I4068" i="25"/>
  <c r="I4067" i="25"/>
  <c r="I4066" i="25"/>
  <c r="I4065" i="25"/>
  <c r="I4064" i="25"/>
  <c r="I4063" i="25"/>
  <c r="I4062" i="25"/>
  <c r="I4060" i="25"/>
  <c r="I4059" i="25"/>
  <c r="I4058" i="25"/>
  <c r="I4057" i="25"/>
  <c r="I4055" i="25"/>
  <c r="I4054" i="25"/>
  <c r="I4053" i="25"/>
  <c r="I4052" i="25"/>
  <c r="I4051" i="25"/>
  <c r="I4050" i="25"/>
  <c r="I4049" i="25"/>
  <c r="I4048" i="25"/>
  <c r="I4047" i="25"/>
  <c r="I4046" i="25"/>
  <c r="I4045" i="25"/>
  <c r="I4044" i="25"/>
  <c r="I4043" i="25"/>
  <c r="I4042" i="25"/>
  <c r="I4041" i="25"/>
  <c r="I4040" i="25"/>
  <c r="I4039" i="25"/>
  <c r="I4038" i="25"/>
  <c r="I4037" i="25"/>
  <c r="I4036" i="25"/>
  <c r="I4035" i="25"/>
  <c r="I4034" i="25"/>
  <c r="I4033" i="25"/>
  <c r="I4032" i="25"/>
  <c r="I4031" i="25"/>
  <c r="I4030" i="25"/>
  <c r="I4029" i="25"/>
  <c r="I4028" i="25"/>
  <c r="I4027" i="25"/>
  <c r="I4026" i="25"/>
  <c r="I4025" i="25"/>
  <c r="I4024" i="25"/>
  <c r="I4023" i="25"/>
  <c r="I4022" i="25"/>
  <c r="I4021" i="25"/>
  <c r="I4020" i="25"/>
  <c r="I4019" i="25"/>
  <c r="I4018" i="25"/>
  <c r="I4017" i="25"/>
  <c r="I4016" i="25"/>
  <c r="I4015" i="25"/>
  <c r="I4014" i="25"/>
  <c r="I4013" i="25"/>
  <c r="I4012" i="25"/>
  <c r="I4011" i="25"/>
  <c r="I4010" i="25"/>
  <c r="I4009" i="25"/>
  <c r="I4008" i="25"/>
  <c r="I4007" i="25"/>
  <c r="I4006" i="25"/>
  <c r="I4005" i="25"/>
  <c r="I4004" i="25"/>
  <c r="I4002" i="25"/>
  <c r="I4001" i="25"/>
  <c r="I4000" i="25"/>
  <c r="I3999" i="25"/>
  <c r="I3998" i="25"/>
  <c r="I3997" i="25"/>
  <c r="I3996" i="25"/>
  <c r="I3995" i="25"/>
  <c r="I3994" i="25"/>
  <c r="I3993" i="25"/>
  <c r="I3992" i="25"/>
  <c r="I3991" i="25"/>
  <c r="I3990" i="25"/>
  <c r="I3989" i="25"/>
  <c r="I3988" i="25"/>
  <c r="I3987" i="25"/>
  <c r="I3986" i="25"/>
  <c r="I3985" i="25"/>
  <c r="I3984" i="25"/>
  <c r="I3983" i="25"/>
  <c r="I3982" i="25"/>
  <c r="I3981" i="25"/>
  <c r="I3980" i="25"/>
  <c r="I3979" i="25"/>
  <c r="I3978" i="25"/>
  <c r="I3977" i="25"/>
  <c r="I3976" i="25"/>
  <c r="I3975" i="25"/>
  <c r="I3974" i="25"/>
  <c r="I3973" i="25"/>
  <c r="I3972" i="25"/>
  <c r="I3971" i="25"/>
  <c r="I3970" i="25"/>
  <c r="I3969" i="25"/>
  <c r="I3968" i="25"/>
  <c r="I3967" i="25"/>
  <c r="I3966" i="25"/>
  <c r="I3965" i="25"/>
  <c r="I3964" i="25"/>
  <c r="I3963" i="25"/>
  <c r="I3962" i="25"/>
  <c r="I3961" i="25"/>
  <c r="I3960" i="25"/>
  <c r="I3959" i="25"/>
  <c r="I3958" i="25"/>
  <c r="I3957" i="25"/>
  <c r="I3956" i="25"/>
  <c r="I3955" i="25"/>
  <c r="I3954" i="25"/>
  <c r="I3953" i="25"/>
  <c r="I3952" i="25"/>
  <c r="I3951" i="25"/>
  <c r="I3950" i="25"/>
  <c r="I3949" i="25"/>
  <c r="I3948" i="25"/>
  <c r="I3947" i="25"/>
  <c r="I3946" i="25"/>
  <c r="I3945" i="25"/>
  <c r="I3944" i="25"/>
  <c r="I3943" i="25"/>
  <c r="I3942" i="25"/>
  <c r="I3941" i="25"/>
  <c r="I3940" i="25"/>
  <c r="I3939" i="25"/>
  <c r="I3938" i="25"/>
  <c r="I3937" i="25"/>
  <c r="I3936" i="25"/>
  <c r="I3935" i="25"/>
  <c r="I3934" i="25"/>
  <c r="I3933" i="25"/>
  <c r="I3932" i="25"/>
  <c r="I3931" i="25"/>
  <c r="I3930" i="25"/>
  <c r="I3929" i="25"/>
  <c r="I3928" i="25"/>
  <c r="I3927" i="25"/>
  <c r="I3926" i="25"/>
  <c r="I3925" i="25"/>
  <c r="I3924" i="25"/>
  <c r="I3923" i="25"/>
  <c r="I3922" i="25"/>
  <c r="I3921" i="25"/>
  <c r="I3920" i="25"/>
  <c r="I3919" i="25"/>
  <c r="I3918" i="25"/>
  <c r="I3917" i="25"/>
  <c r="I3916" i="25"/>
  <c r="I3915" i="25"/>
  <c r="I3914" i="25"/>
  <c r="I3913" i="25"/>
  <c r="I3912" i="25"/>
  <c r="I3911" i="25"/>
  <c r="I3910" i="25"/>
  <c r="I3909" i="25"/>
  <c r="I3908" i="25"/>
  <c r="I3907" i="25"/>
  <c r="I3906" i="25"/>
  <c r="I3905" i="25"/>
  <c r="I3904" i="25"/>
  <c r="I3903" i="25"/>
  <c r="I3902" i="25"/>
  <c r="I3901" i="25"/>
  <c r="I3900" i="25"/>
  <c r="I3899" i="25"/>
  <c r="I3898" i="25"/>
  <c r="I3897" i="25"/>
  <c r="I3896" i="25"/>
  <c r="I3895" i="25"/>
  <c r="I3894" i="25"/>
  <c r="I3893" i="25"/>
  <c r="I3892" i="25"/>
  <c r="I3891" i="25"/>
  <c r="I3890" i="25"/>
  <c r="I3889" i="25"/>
  <c r="I3888" i="25"/>
  <c r="I3887" i="25"/>
  <c r="I3886" i="25"/>
  <c r="I3885" i="25"/>
  <c r="I3884" i="25"/>
  <c r="I3883" i="25"/>
  <c r="I3882" i="25"/>
  <c r="I3881" i="25"/>
  <c r="I3880" i="25"/>
  <c r="I3879" i="25"/>
  <c r="I3878" i="25"/>
  <c r="I3877" i="25"/>
  <c r="I3876" i="25"/>
  <c r="I3875" i="25"/>
  <c r="I3874" i="25"/>
  <c r="I3873" i="25"/>
  <c r="I3872" i="25"/>
  <c r="I3871" i="25"/>
  <c r="I3870" i="25"/>
  <c r="I3869" i="25"/>
  <c r="I3868" i="25"/>
  <c r="I3867" i="25"/>
  <c r="I3866" i="25"/>
  <c r="I3865" i="25"/>
  <c r="I3864" i="25"/>
  <c r="I3863" i="25"/>
  <c r="I3862" i="25"/>
  <c r="I3861" i="25"/>
  <c r="I3860" i="25"/>
  <c r="I3859" i="25"/>
  <c r="I3858" i="25"/>
  <c r="I3857" i="25"/>
  <c r="I3856" i="25"/>
  <c r="I3855" i="25"/>
  <c r="I3854" i="25"/>
  <c r="I3853" i="25"/>
  <c r="I3852" i="25"/>
  <c r="I3851" i="25"/>
  <c r="I3850" i="25"/>
  <c r="I3849" i="25"/>
  <c r="I3848" i="25"/>
  <c r="I3847" i="25"/>
  <c r="I3846" i="25"/>
  <c r="I3845" i="25"/>
  <c r="I3844" i="25"/>
  <c r="I3843" i="25"/>
  <c r="I3842" i="25"/>
  <c r="I3841" i="25"/>
  <c r="I3840" i="25"/>
  <c r="I3839" i="25"/>
  <c r="I3838" i="25"/>
  <c r="I3837" i="25"/>
  <c r="I3836" i="25"/>
  <c r="I3835" i="25"/>
  <c r="I3834" i="25"/>
  <c r="I3833" i="25"/>
  <c r="I3831" i="25"/>
  <c r="I3830" i="25"/>
  <c r="I3829" i="25"/>
  <c r="I3828" i="25"/>
  <c r="I3827" i="25"/>
  <c r="I3826" i="25"/>
  <c r="I3825" i="25"/>
  <c r="I3824" i="25"/>
  <c r="I3823" i="25"/>
  <c r="I3822" i="25"/>
  <c r="I3821" i="25"/>
  <c r="I3820" i="25"/>
  <c r="I3819" i="25"/>
  <c r="I3818" i="25"/>
  <c r="I3817" i="25"/>
  <c r="I3816" i="25"/>
  <c r="I3815" i="25"/>
  <c r="I3814" i="25"/>
  <c r="I3813" i="25"/>
  <c r="I3812" i="25"/>
  <c r="I3811" i="25"/>
  <c r="I3810" i="25"/>
  <c r="I3809" i="25"/>
  <c r="I3808" i="25"/>
  <c r="I3807" i="25"/>
  <c r="I3806" i="25"/>
  <c r="I3805" i="25"/>
  <c r="I3804" i="25"/>
  <c r="I3803" i="25"/>
  <c r="I3802" i="25"/>
  <c r="I3801" i="25"/>
  <c r="I3800" i="25"/>
  <c r="I3799" i="25"/>
  <c r="I3798" i="25"/>
  <c r="I3797" i="25"/>
  <c r="I3796" i="25"/>
  <c r="I3795" i="25"/>
  <c r="I3794" i="25"/>
  <c r="I3793" i="25"/>
  <c r="I3792" i="25"/>
  <c r="I3791" i="25"/>
  <c r="I3790" i="25"/>
  <c r="I3789" i="25"/>
  <c r="I3788" i="25"/>
  <c r="I3787" i="25"/>
  <c r="I3786" i="25"/>
  <c r="I3785" i="25"/>
  <c r="I3784" i="25"/>
  <c r="I3783" i="25"/>
  <c r="I3782" i="25"/>
  <c r="I3781" i="25"/>
  <c r="I3780" i="25"/>
  <c r="I3779" i="25"/>
  <c r="I3778" i="25"/>
  <c r="I3777" i="25"/>
  <c r="I3776" i="25"/>
  <c r="I3775" i="25"/>
  <c r="I3774" i="25"/>
  <c r="I3773" i="25"/>
  <c r="I3772" i="25"/>
  <c r="I3771" i="25"/>
  <c r="I3770" i="25"/>
  <c r="I3769" i="25"/>
  <c r="I3768" i="25"/>
  <c r="I3767" i="25"/>
  <c r="I3766" i="25"/>
  <c r="I3765" i="25"/>
  <c r="I3764" i="25"/>
  <c r="I3763" i="25"/>
  <c r="I3762" i="25"/>
  <c r="I3761" i="25"/>
  <c r="I3760" i="25"/>
  <c r="I3759" i="25"/>
  <c r="I3758" i="25"/>
  <c r="I3757" i="25"/>
  <c r="I3756" i="25"/>
  <c r="I3755" i="25"/>
  <c r="I3754" i="25"/>
  <c r="I3753" i="25"/>
  <c r="I3752" i="25"/>
  <c r="I3751" i="25"/>
  <c r="I3750" i="25"/>
  <c r="I3749" i="25"/>
  <c r="I3748" i="25"/>
  <c r="I3747" i="25"/>
  <c r="I3746" i="25"/>
  <c r="I3745" i="25"/>
  <c r="I3744" i="25"/>
  <c r="I3743" i="25"/>
  <c r="I3742" i="25"/>
  <c r="I3741" i="25"/>
  <c r="I3740" i="25"/>
  <c r="I3739" i="25"/>
  <c r="I3738" i="25"/>
  <c r="I3737" i="25"/>
  <c r="I3736" i="25"/>
  <c r="I3735" i="25"/>
  <c r="I3734" i="25"/>
  <c r="I3733" i="25"/>
  <c r="I3732" i="25"/>
  <c r="I3731" i="25"/>
  <c r="I3730" i="25"/>
  <c r="I3729" i="25"/>
  <c r="I3728" i="25"/>
  <c r="I3727" i="25"/>
  <c r="I3726" i="25"/>
  <c r="I3725" i="25"/>
  <c r="I3724" i="25"/>
  <c r="I3723" i="25"/>
  <c r="I3722" i="25"/>
  <c r="I3721" i="25"/>
  <c r="I3720" i="25"/>
  <c r="I3719" i="25"/>
  <c r="I3718" i="25"/>
  <c r="I3717" i="25"/>
  <c r="I3716" i="25"/>
  <c r="I3715" i="25"/>
  <c r="I3714" i="25"/>
  <c r="I3713" i="25"/>
  <c r="I3712" i="25"/>
  <c r="I3711" i="25"/>
  <c r="I3710" i="25"/>
  <c r="I3709" i="25"/>
  <c r="I3708" i="25"/>
  <c r="I3707" i="25"/>
  <c r="I3706" i="25"/>
  <c r="I3705" i="25"/>
  <c r="I3704" i="25"/>
  <c r="I3703" i="25"/>
  <c r="I3702" i="25"/>
  <c r="I3701" i="25"/>
  <c r="I3700" i="25"/>
  <c r="I3699" i="25"/>
  <c r="I3698" i="25"/>
  <c r="I3697" i="25"/>
  <c r="I3696" i="25"/>
  <c r="I3695" i="25"/>
  <c r="I3694" i="25"/>
  <c r="I3693" i="25"/>
  <c r="I3692" i="25"/>
  <c r="I3691" i="25"/>
  <c r="I3690" i="25"/>
  <c r="I3689" i="25"/>
  <c r="I3688" i="25"/>
  <c r="I3687" i="25"/>
  <c r="I3686" i="25"/>
  <c r="I3685" i="25"/>
  <c r="I3684" i="25"/>
  <c r="I3683" i="25"/>
  <c r="I3682" i="25"/>
  <c r="I3681" i="25"/>
  <c r="I3680" i="25"/>
  <c r="I3679" i="25"/>
  <c r="I3678" i="25"/>
  <c r="I3677" i="25"/>
  <c r="I3676" i="25"/>
  <c r="I3675" i="25"/>
  <c r="I3674" i="25"/>
  <c r="I3673" i="25"/>
  <c r="I3672" i="25"/>
  <c r="I3671" i="25"/>
  <c r="I3670" i="25"/>
  <c r="I3669" i="25"/>
  <c r="I3668" i="25"/>
  <c r="I3667" i="25"/>
  <c r="I3666" i="25"/>
  <c r="I3665" i="25"/>
  <c r="I3664" i="25"/>
  <c r="I3663" i="25"/>
  <c r="I3662" i="25"/>
  <c r="I3661" i="25"/>
  <c r="I3660" i="25"/>
  <c r="I3659" i="25"/>
  <c r="I3658" i="25"/>
  <c r="I3657" i="25"/>
  <c r="I3656" i="25"/>
  <c r="I3655" i="25"/>
  <c r="I3654" i="25"/>
  <c r="I3653" i="25"/>
  <c r="I3652" i="25"/>
  <c r="I3651" i="25"/>
  <c r="I3650" i="25"/>
  <c r="I3649" i="25"/>
  <c r="I3648" i="25"/>
  <c r="I3647" i="25"/>
  <c r="I3646" i="25"/>
  <c r="I3645" i="25"/>
  <c r="I3644" i="25"/>
  <c r="I3643" i="25"/>
  <c r="I3642" i="25"/>
  <c r="I3641" i="25"/>
  <c r="I3640" i="25"/>
  <c r="I3639" i="25"/>
  <c r="I3638" i="25"/>
  <c r="I3637" i="25"/>
  <c r="I3636" i="25"/>
  <c r="I3635" i="25"/>
  <c r="I3634" i="25"/>
  <c r="I3633" i="25"/>
  <c r="I3632" i="25"/>
  <c r="I3631" i="25"/>
  <c r="I3630" i="25"/>
  <c r="I3629" i="25"/>
  <c r="I3628" i="25"/>
  <c r="I3627" i="25"/>
  <c r="I3626" i="25"/>
  <c r="I3625" i="25"/>
  <c r="I3624" i="25"/>
  <c r="I3623" i="25"/>
  <c r="I3622" i="25"/>
  <c r="I3621" i="25"/>
  <c r="I3620" i="25"/>
  <c r="I3619" i="25"/>
  <c r="I3618" i="25"/>
  <c r="I3617" i="25"/>
  <c r="I3616" i="25"/>
  <c r="I3615" i="25"/>
  <c r="I3614" i="25"/>
  <c r="I3613" i="25"/>
  <c r="I3612" i="25"/>
  <c r="I3611" i="25"/>
  <c r="I3610" i="25"/>
  <c r="I3609" i="25"/>
  <c r="I3608" i="25"/>
  <c r="I3607" i="25"/>
  <c r="I3606" i="25"/>
  <c r="I3605" i="25"/>
  <c r="I3604" i="25"/>
  <c r="I3603" i="25"/>
  <c r="I3602" i="25"/>
  <c r="I3601" i="25"/>
  <c r="I3600" i="25"/>
  <c r="I3599" i="25"/>
  <c r="I3598" i="25"/>
  <c r="I3597" i="25"/>
  <c r="I3596" i="25"/>
  <c r="I3595" i="25"/>
  <c r="I3594" i="25"/>
  <c r="I3593" i="25"/>
  <c r="I3592" i="25"/>
  <c r="I3591" i="25"/>
  <c r="I3590" i="25"/>
  <c r="I3589" i="25"/>
  <c r="I3588" i="25"/>
  <c r="I3587" i="25"/>
  <c r="I3586" i="25"/>
  <c r="I3585" i="25"/>
  <c r="I3584" i="25"/>
  <c r="I3583" i="25"/>
  <c r="I3582" i="25"/>
  <c r="I3581" i="25"/>
  <c r="I3580" i="25"/>
  <c r="I3579" i="25"/>
  <c r="I3578" i="25"/>
  <c r="I3577" i="25"/>
  <c r="I3576" i="25"/>
  <c r="I3575" i="25"/>
  <c r="I3574" i="25"/>
  <c r="I3573" i="25"/>
  <c r="I3572" i="25"/>
  <c r="I3571" i="25"/>
  <c r="I3570" i="25"/>
  <c r="I3569" i="25"/>
  <c r="I3568" i="25"/>
  <c r="I3567" i="25"/>
  <c r="I3566" i="25"/>
  <c r="I3565" i="25"/>
  <c r="I3564" i="25"/>
  <c r="I3563" i="25"/>
  <c r="I3562" i="25"/>
  <c r="I3561" i="25"/>
  <c r="I3560" i="25"/>
  <c r="I3559" i="25"/>
  <c r="I3558" i="25"/>
  <c r="I3557" i="25"/>
  <c r="I3556" i="25"/>
  <c r="I3555" i="25"/>
  <c r="I3554" i="25"/>
  <c r="I3553" i="25"/>
  <c r="I3552" i="25"/>
  <c r="I3551" i="25"/>
  <c r="I3550" i="25"/>
  <c r="I3549" i="25"/>
  <c r="I3548" i="25"/>
  <c r="I3547" i="25"/>
  <c r="I3546" i="25"/>
  <c r="I3545" i="25"/>
  <c r="I3544" i="25"/>
  <c r="I3543" i="25"/>
  <c r="I3542" i="25"/>
  <c r="I3541" i="25"/>
  <c r="I3540" i="25"/>
  <c r="I3539" i="25"/>
  <c r="I3538" i="25"/>
  <c r="I3537" i="25"/>
  <c r="I3536" i="25"/>
  <c r="I3535" i="25"/>
  <c r="I3534" i="25"/>
  <c r="I3533" i="25"/>
  <c r="I3532" i="25"/>
  <c r="I3531" i="25"/>
  <c r="I3530" i="25"/>
  <c r="I3529" i="25"/>
  <c r="I3528" i="25"/>
  <c r="I3527" i="25"/>
  <c r="I3526" i="25"/>
  <c r="I3525" i="25"/>
  <c r="I3524" i="25"/>
  <c r="I3523" i="25"/>
  <c r="I3522" i="25"/>
  <c r="I3521" i="25"/>
  <c r="I3520" i="25"/>
  <c r="I3519" i="25"/>
  <c r="I3518" i="25"/>
  <c r="I3517" i="25"/>
  <c r="I3516" i="25"/>
  <c r="I3515" i="25"/>
  <c r="I3514" i="25"/>
  <c r="I3513" i="25"/>
  <c r="I3512" i="25"/>
  <c r="I3511" i="25"/>
  <c r="I3510" i="25"/>
  <c r="I3509" i="25"/>
  <c r="I3508" i="25"/>
  <c r="I3507" i="25"/>
  <c r="I3506" i="25"/>
  <c r="I3505" i="25"/>
  <c r="I3504" i="25"/>
  <c r="I3503" i="25"/>
  <c r="I3502" i="25"/>
  <c r="I3501" i="25"/>
  <c r="I3500" i="25"/>
  <c r="I3499" i="25"/>
  <c r="I3498" i="25"/>
  <c r="I3497" i="25"/>
  <c r="I3496" i="25"/>
  <c r="I3495" i="25"/>
  <c r="I3494" i="25"/>
  <c r="I3493" i="25"/>
  <c r="I3492" i="25"/>
  <c r="I3491" i="25"/>
  <c r="I3490" i="25"/>
  <c r="I3489" i="25"/>
  <c r="I3488" i="25"/>
  <c r="I3487" i="25"/>
  <c r="I3486" i="25"/>
  <c r="I3485" i="25"/>
  <c r="I3484" i="25"/>
  <c r="I3483" i="25"/>
  <c r="I3482" i="25"/>
  <c r="I3481" i="25"/>
  <c r="I3480" i="25"/>
  <c r="I3479" i="25"/>
  <c r="I3478" i="25"/>
  <c r="I3477" i="25"/>
  <c r="I3476" i="25"/>
  <c r="I3475" i="25"/>
  <c r="I3474" i="25"/>
  <c r="I3473" i="25"/>
  <c r="I3472" i="25"/>
  <c r="I3471" i="25"/>
  <c r="I3470" i="25"/>
  <c r="I3469" i="25"/>
  <c r="I3468" i="25"/>
  <c r="I3467" i="25"/>
  <c r="I3466" i="25"/>
  <c r="I3465" i="25"/>
  <c r="I3464" i="25"/>
  <c r="I3463" i="25"/>
  <c r="I3462" i="25"/>
  <c r="I3461" i="25"/>
  <c r="I3460" i="25"/>
  <c r="I3459" i="25"/>
  <c r="I3458" i="25"/>
  <c r="I3457" i="25"/>
  <c r="I3456" i="25"/>
  <c r="I3455" i="25"/>
  <c r="I3454" i="25"/>
  <c r="I3453" i="25"/>
  <c r="I3452" i="25"/>
  <c r="I3451" i="25"/>
  <c r="I3450" i="25"/>
  <c r="I3449" i="25"/>
  <c r="I3448" i="25"/>
  <c r="I3447" i="25"/>
  <c r="I3446" i="25"/>
  <c r="I3445" i="25"/>
  <c r="I3444" i="25"/>
  <c r="I3443" i="25"/>
  <c r="I3442" i="25"/>
  <c r="I3441" i="25"/>
  <c r="I3440" i="25"/>
  <c r="I3439" i="25"/>
  <c r="I3438" i="25"/>
  <c r="I3437" i="25"/>
  <c r="I3436" i="25"/>
  <c r="I3435" i="25"/>
  <c r="I3434" i="25"/>
  <c r="I3433" i="25"/>
  <c r="I3432" i="25"/>
  <c r="I3431" i="25"/>
  <c r="I3430" i="25"/>
  <c r="I3429" i="25"/>
  <c r="I3428" i="25"/>
  <c r="I3427" i="25"/>
  <c r="I3426" i="25"/>
  <c r="I3425" i="25"/>
  <c r="I3424" i="25"/>
  <c r="I3423" i="25"/>
  <c r="I3422" i="25"/>
  <c r="I3421" i="25"/>
  <c r="I3420" i="25"/>
  <c r="I3419" i="25"/>
  <c r="I3418" i="25"/>
  <c r="I3417" i="25"/>
  <c r="I3416" i="25"/>
  <c r="I3415" i="25"/>
  <c r="I3414" i="25"/>
  <c r="I3413" i="25"/>
  <c r="I3412" i="25"/>
  <c r="I3411" i="25"/>
  <c r="I3410" i="25"/>
  <c r="I3409" i="25"/>
  <c r="I3408" i="25"/>
  <c r="I3407" i="25"/>
  <c r="I3406" i="25"/>
  <c r="I3405" i="25"/>
  <c r="I3404" i="25"/>
  <c r="I3403" i="25"/>
  <c r="I3402" i="25"/>
  <c r="I10" i="6"/>
  <c r="I3401" i="25"/>
  <c r="I3400" i="25"/>
  <c r="I3399" i="25"/>
  <c r="I3398" i="25"/>
  <c r="I3397" i="25"/>
  <c r="I3396" i="25"/>
  <c r="I3395" i="25"/>
  <c r="I3394" i="25"/>
  <c r="I3393" i="25"/>
  <c r="I3392" i="25"/>
  <c r="I3391" i="25"/>
  <c r="I3390" i="25"/>
  <c r="I3389" i="25"/>
  <c r="I3388" i="25"/>
  <c r="I3387" i="25"/>
  <c r="I3386" i="25"/>
  <c r="I3385" i="25"/>
  <c r="I3384" i="25"/>
  <c r="I3383" i="25"/>
  <c r="I3382" i="25"/>
  <c r="I3381" i="25"/>
  <c r="I3380" i="25"/>
  <c r="I3379" i="25"/>
  <c r="I3378" i="25"/>
  <c r="I3377" i="25"/>
  <c r="I3376" i="25"/>
  <c r="I3375" i="25"/>
  <c r="I3374" i="25"/>
  <c r="I3373" i="25"/>
  <c r="I3372" i="25"/>
  <c r="I3371" i="25"/>
  <c r="I3370" i="25"/>
  <c r="I3369" i="25"/>
  <c r="I3368" i="25"/>
  <c r="I3367" i="25"/>
  <c r="I3366" i="25"/>
  <c r="I3365" i="25"/>
  <c r="I3364" i="25"/>
  <c r="I3363" i="25"/>
  <c r="I3362" i="25"/>
  <c r="I3361" i="25"/>
  <c r="I3360" i="25"/>
  <c r="I3359" i="25"/>
  <c r="I3358" i="25"/>
  <c r="I3357" i="25"/>
  <c r="I3356" i="25"/>
  <c r="I3355" i="25"/>
  <c r="I3354" i="25"/>
  <c r="I3353" i="25"/>
  <c r="I3352" i="25"/>
  <c r="I3351" i="25"/>
  <c r="I3350" i="25"/>
  <c r="I3349" i="25"/>
  <c r="I3348" i="25"/>
  <c r="I3347" i="25"/>
  <c r="I3346" i="25"/>
  <c r="I3345" i="25"/>
  <c r="I3344" i="25"/>
  <c r="I3343" i="25"/>
  <c r="I3342" i="25"/>
  <c r="I3341" i="25"/>
  <c r="I3340" i="25"/>
  <c r="I3339" i="25"/>
  <c r="I3338" i="25"/>
  <c r="I3337" i="25"/>
  <c r="I3336" i="25"/>
  <c r="I3335" i="25"/>
  <c r="I3334" i="25"/>
  <c r="I3333" i="25"/>
  <c r="I3332" i="25"/>
  <c r="I3331" i="25"/>
  <c r="I3330" i="25"/>
  <c r="I3329" i="25"/>
  <c r="I3328" i="25"/>
  <c r="I3327" i="25"/>
  <c r="I3326" i="25"/>
  <c r="I3325" i="25"/>
  <c r="I3324" i="25"/>
  <c r="I3323" i="25"/>
  <c r="I3322" i="25"/>
  <c r="I3321" i="25"/>
  <c r="I3320" i="25"/>
  <c r="I3319" i="25"/>
  <c r="I3318" i="25"/>
  <c r="I3317" i="25"/>
  <c r="I3316" i="25"/>
  <c r="I3315" i="25"/>
  <c r="I3314" i="25"/>
  <c r="I3313" i="25"/>
  <c r="I3312" i="25"/>
  <c r="I3311" i="25"/>
  <c r="I3310" i="25"/>
  <c r="I3309" i="25"/>
  <c r="I3308" i="25"/>
  <c r="I3307" i="25"/>
  <c r="I3306" i="25"/>
  <c r="I3305" i="25"/>
  <c r="I3304" i="25"/>
  <c r="I3303" i="25"/>
  <c r="I3302" i="25"/>
  <c r="I3301" i="25"/>
  <c r="I3300" i="25"/>
  <c r="I3299" i="25"/>
  <c r="I3298" i="25"/>
  <c r="I3297" i="25"/>
  <c r="I3296" i="25"/>
  <c r="I3295" i="25"/>
  <c r="I3294" i="25"/>
  <c r="I3293" i="25"/>
  <c r="I3292" i="25"/>
  <c r="I3291" i="25"/>
  <c r="I3290" i="25"/>
  <c r="I3289" i="25"/>
  <c r="I3288" i="25"/>
  <c r="I3287" i="25"/>
  <c r="I3286" i="25"/>
  <c r="I3285" i="25"/>
  <c r="I3284" i="25"/>
  <c r="I3283" i="25"/>
  <c r="I3282" i="25"/>
  <c r="I3281" i="25"/>
  <c r="I3280" i="25"/>
  <c r="I3279" i="25"/>
  <c r="I3278" i="25"/>
  <c r="I3277" i="25"/>
  <c r="I3276" i="25"/>
  <c r="I3275" i="25"/>
  <c r="I3274" i="25"/>
  <c r="I3273" i="25"/>
  <c r="I3272" i="25"/>
  <c r="I3271" i="25"/>
  <c r="I3270" i="25"/>
  <c r="I3269" i="25"/>
  <c r="I3268" i="25"/>
  <c r="I3267" i="25"/>
  <c r="I3266" i="25"/>
  <c r="I3265" i="25"/>
  <c r="I3264" i="25"/>
  <c r="I3263" i="25"/>
  <c r="I3262" i="25"/>
  <c r="I3261" i="25"/>
  <c r="I3260" i="25"/>
  <c r="I3259" i="25"/>
  <c r="I3258" i="25"/>
  <c r="I3257" i="25"/>
  <c r="I3256" i="25"/>
  <c r="I3255" i="25"/>
  <c r="I3254" i="25"/>
  <c r="I3253" i="25"/>
  <c r="I3252" i="25"/>
  <c r="I3251" i="25"/>
  <c r="I3250" i="25"/>
  <c r="I3249" i="25"/>
  <c r="I3248" i="25"/>
  <c r="I3247" i="25"/>
  <c r="I3246" i="25"/>
  <c r="I3245" i="25"/>
  <c r="I3244" i="25"/>
  <c r="I3243" i="25"/>
  <c r="I3242" i="25"/>
  <c r="I3241" i="25"/>
  <c r="I3240" i="25"/>
  <c r="I3239" i="25"/>
  <c r="I3238" i="25"/>
  <c r="I3237" i="25"/>
  <c r="I3236" i="25"/>
  <c r="I3235" i="25"/>
  <c r="I3234" i="25"/>
  <c r="I3233" i="25"/>
  <c r="I3232" i="25"/>
  <c r="I3231" i="25"/>
  <c r="I3230" i="25"/>
  <c r="I3229" i="25"/>
  <c r="I3228" i="25"/>
  <c r="I3227" i="25"/>
  <c r="I3226" i="25"/>
  <c r="I3225" i="25"/>
  <c r="I3224" i="25"/>
  <c r="I3223" i="25"/>
  <c r="I3222" i="25"/>
  <c r="I3221" i="25"/>
  <c r="I3220" i="25"/>
  <c r="I3219" i="25"/>
  <c r="I3218" i="25"/>
  <c r="I3217" i="25"/>
  <c r="I3216" i="25"/>
  <c r="I3215" i="25"/>
  <c r="I3214" i="25"/>
  <c r="I3213" i="25"/>
  <c r="I3212" i="25"/>
  <c r="I3211" i="25"/>
  <c r="I3210" i="25"/>
  <c r="I3209" i="25"/>
  <c r="I3208" i="25"/>
  <c r="I3207" i="25"/>
  <c r="I3206" i="25"/>
  <c r="I3205" i="25"/>
  <c r="I3204" i="25"/>
  <c r="I3203" i="25"/>
  <c r="I3202" i="25"/>
  <c r="I3201" i="25"/>
  <c r="I3200" i="25"/>
  <c r="I3199" i="25"/>
  <c r="I3198" i="25"/>
  <c r="I3197" i="25"/>
  <c r="I3196" i="25"/>
  <c r="I3195" i="25"/>
  <c r="I3194" i="25"/>
  <c r="I3193" i="25"/>
  <c r="I3192" i="25"/>
  <c r="I3191" i="25"/>
  <c r="I3190" i="25"/>
  <c r="I3189" i="25"/>
  <c r="I3188" i="25"/>
  <c r="I3187" i="25"/>
  <c r="I3186" i="25"/>
  <c r="I3185" i="25"/>
  <c r="I3184" i="25"/>
  <c r="I3183" i="25"/>
  <c r="I3182" i="25"/>
  <c r="I3181" i="25"/>
  <c r="I3180" i="25"/>
  <c r="I3179" i="25"/>
  <c r="I3178" i="25"/>
  <c r="I3177" i="25"/>
  <c r="I3176" i="25"/>
  <c r="I3175" i="25"/>
  <c r="I3174" i="25"/>
  <c r="I3173" i="25"/>
  <c r="I3172" i="25"/>
  <c r="I3171" i="25"/>
  <c r="I3170" i="25"/>
  <c r="I3169" i="25"/>
  <c r="I3168" i="25"/>
  <c r="I3167" i="25"/>
  <c r="I3166" i="25"/>
  <c r="I3165" i="25"/>
  <c r="I3164" i="25"/>
  <c r="I3163" i="25"/>
  <c r="I3162" i="25"/>
  <c r="I3161" i="25"/>
  <c r="I3160" i="25"/>
  <c r="I3159" i="25"/>
  <c r="I3158" i="25"/>
  <c r="I3157" i="25"/>
  <c r="I3156" i="25"/>
  <c r="I3155" i="25"/>
  <c r="I3154" i="25"/>
  <c r="I3153" i="25"/>
  <c r="I3152" i="25"/>
  <c r="I3151" i="25"/>
  <c r="I3150" i="25"/>
  <c r="I3149" i="25"/>
  <c r="I3148" i="25"/>
  <c r="I3147" i="25"/>
  <c r="I3146" i="25"/>
  <c r="I3145" i="25"/>
  <c r="I3144" i="25"/>
  <c r="I3143" i="25"/>
  <c r="I3142" i="25"/>
  <c r="I3141" i="25"/>
  <c r="I3140" i="25"/>
  <c r="I3139" i="25"/>
  <c r="I3138" i="25"/>
  <c r="I3137" i="25"/>
  <c r="I3136" i="25"/>
  <c r="I3135" i="25"/>
  <c r="I3134" i="25"/>
  <c r="I3133" i="25"/>
  <c r="I3132" i="25"/>
  <c r="I3131" i="25"/>
  <c r="I3130" i="25"/>
  <c r="I3129" i="25"/>
  <c r="I3128" i="25"/>
  <c r="I3127" i="25"/>
  <c r="I3126" i="25"/>
  <c r="I3125" i="25"/>
  <c r="I3124" i="25"/>
  <c r="I3123" i="25"/>
  <c r="I3122" i="25"/>
  <c r="I3121" i="25"/>
  <c r="I3120" i="25"/>
  <c r="I3119" i="25"/>
  <c r="I3118" i="25"/>
  <c r="I3117" i="25"/>
  <c r="I3116" i="25"/>
  <c r="I3115" i="25"/>
  <c r="I3114" i="25"/>
  <c r="I3113" i="25"/>
  <c r="I3112" i="25"/>
  <c r="I3111" i="25"/>
  <c r="I3110" i="25"/>
  <c r="I3109" i="25"/>
  <c r="I3108" i="25"/>
  <c r="I3107" i="25"/>
  <c r="I3106" i="25"/>
  <c r="I3105" i="25"/>
  <c r="I3104" i="25"/>
  <c r="I3103" i="25"/>
  <c r="I3102" i="25"/>
  <c r="I3101" i="25"/>
  <c r="I3100" i="25"/>
  <c r="I3099" i="25"/>
  <c r="I3098" i="25"/>
  <c r="I3097" i="25"/>
  <c r="I3096" i="25"/>
  <c r="I3095" i="25"/>
  <c r="I3094" i="25"/>
  <c r="I3093" i="25"/>
  <c r="I3092" i="25"/>
  <c r="I3091" i="25"/>
  <c r="I3090" i="25"/>
  <c r="I3089" i="25"/>
  <c r="I3088" i="25"/>
  <c r="I3087" i="25"/>
  <c r="I3086" i="25"/>
  <c r="I3085" i="25"/>
  <c r="I3084" i="25"/>
  <c r="I3083" i="25"/>
  <c r="I3082" i="25"/>
  <c r="I3081" i="25"/>
  <c r="I3080" i="25"/>
  <c r="I3079" i="25"/>
  <c r="I3078" i="25"/>
  <c r="I3077" i="25"/>
  <c r="I3076" i="25"/>
  <c r="I3075" i="25"/>
  <c r="I3074" i="25"/>
  <c r="I3073" i="25"/>
  <c r="I3072" i="25"/>
  <c r="I3071" i="25"/>
  <c r="I3070" i="25"/>
  <c r="I3069" i="25"/>
  <c r="I3068" i="25"/>
  <c r="I3067" i="25"/>
  <c r="I3066" i="25"/>
  <c r="I3065" i="25"/>
  <c r="I3064" i="25"/>
  <c r="I3063" i="25"/>
  <c r="I3062" i="25"/>
  <c r="I3061" i="25"/>
  <c r="I3060" i="25"/>
  <c r="I3059" i="25"/>
  <c r="I3058" i="25"/>
  <c r="I3057" i="25"/>
  <c r="I3056" i="25"/>
  <c r="I3055" i="25"/>
  <c r="I3054" i="25"/>
  <c r="I3053" i="25"/>
  <c r="I3052" i="25"/>
  <c r="I3051" i="25"/>
  <c r="I3050" i="25"/>
  <c r="I3049" i="25"/>
  <c r="I3048" i="25"/>
  <c r="I3047" i="25"/>
  <c r="I3046" i="25"/>
  <c r="I3045" i="25"/>
  <c r="I3044" i="25"/>
  <c r="I3043" i="25"/>
  <c r="I3042" i="25"/>
  <c r="I3041" i="25"/>
  <c r="I3040" i="25"/>
  <c r="I3039" i="25"/>
  <c r="I3038" i="25"/>
  <c r="I3037" i="25"/>
  <c r="I3036" i="25"/>
  <c r="I3035" i="25"/>
  <c r="I3034" i="25"/>
  <c r="I3033" i="25"/>
  <c r="I3032" i="25"/>
  <c r="I3031" i="25"/>
  <c r="I3030" i="25"/>
  <c r="I3029" i="25"/>
  <c r="I3028" i="25"/>
  <c r="I3027" i="25"/>
  <c r="I3026" i="25"/>
  <c r="I3025" i="25"/>
  <c r="I3024" i="25"/>
  <c r="I3023" i="25"/>
  <c r="I3022" i="25"/>
  <c r="I3021" i="25"/>
  <c r="I3020" i="25"/>
  <c r="I3019" i="25"/>
  <c r="I3018" i="25"/>
  <c r="I3017" i="25"/>
  <c r="I3016" i="25"/>
  <c r="I3015" i="25"/>
  <c r="I3014" i="25"/>
  <c r="I3013" i="25"/>
  <c r="I3012" i="25"/>
  <c r="I3011" i="25"/>
  <c r="I3010" i="25"/>
  <c r="I3009" i="25"/>
  <c r="I3008" i="25"/>
  <c r="I3007" i="25"/>
  <c r="I3006" i="25"/>
  <c r="I3005" i="25"/>
  <c r="I3004" i="25"/>
  <c r="I3003" i="25"/>
  <c r="I3002" i="25"/>
  <c r="I3001" i="25"/>
  <c r="I3000" i="25"/>
  <c r="I2999" i="25"/>
  <c r="I2998" i="25"/>
  <c r="I2997" i="25"/>
  <c r="I2996" i="25"/>
  <c r="I2995" i="25"/>
  <c r="I2994" i="25"/>
  <c r="I2993" i="25"/>
  <c r="I2992" i="25"/>
  <c r="I2991" i="25"/>
  <c r="I2990" i="25"/>
  <c r="I2989" i="25"/>
  <c r="I2988" i="25"/>
  <c r="I2987" i="25"/>
  <c r="I2986" i="25"/>
  <c r="I2985" i="25"/>
  <c r="I2984" i="25"/>
  <c r="I2983" i="25"/>
  <c r="I2982" i="25"/>
  <c r="I2981" i="25"/>
  <c r="I2980" i="25"/>
  <c r="I2979" i="25"/>
  <c r="I2978" i="25"/>
  <c r="I2977" i="25"/>
  <c r="I2976" i="25"/>
  <c r="I2975" i="25"/>
  <c r="I2974" i="25"/>
  <c r="I2973" i="25"/>
  <c r="I2972" i="25"/>
  <c r="I2971" i="25"/>
  <c r="I2970" i="25"/>
  <c r="I2969" i="25"/>
  <c r="I2968" i="25"/>
  <c r="I2967" i="25"/>
  <c r="I2966" i="25"/>
  <c r="I2965" i="25"/>
  <c r="I2964" i="25"/>
  <c r="I2963" i="25"/>
  <c r="I2962" i="25"/>
  <c r="I2961" i="25"/>
  <c r="I2960" i="25"/>
  <c r="I2959" i="25"/>
  <c r="I2958" i="25"/>
  <c r="I2957" i="25"/>
  <c r="I2956" i="25"/>
  <c r="I2955" i="25"/>
  <c r="I2954" i="25"/>
  <c r="I2953" i="25"/>
  <c r="I2952" i="25"/>
  <c r="I2951" i="25"/>
  <c r="I2950" i="25"/>
  <c r="I2949" i="25"/>
  <c r="I2948" i="25"/>
  <c r="I2947" i="25"/>
  <c r="I2946" i="25"/>
  <c r="I2945" i="25"/>
  <c r="I2944" i="25"/>
  <c r="I2943" i="25"/>
  <c r="I2942" i="25"/>
  <c r="I2941" i="25"/>
  <c r="I2940" i="25"/>
  <c r="I2939" i="25"/>
  <c r="I2938" i="25"/>
  <c r="I2937" i="25"/>
  <c r="I2936" i="25"/>
  <c r="I2935" i="25"/>
  <c r="I2934" i="25"/>
  <c r="I2933" i="25"/>
  <c r="I2932" i="25"/>
  <c r="I2931" i="25"/>
  <c r="I2930" i="25"/>
  <c r="I2929" i="25"/>
  <c r="I2928" i="25"/>
  <c r="I2927" i="25"/>
  <c r="I2926" i="25"/>
  <c r="I2925" i="25"/>
  <c r="I2924" i="25"/>
  <c r="I2923" i="25"/>
  <c r="I2922" i="25"/>
  <c r="I2921" i="25"/>
  <c r="I2920" i="25"/>
  <c r="I2919" i="25"/>
  <c r="I2918" i="25"/>
  <c r="I2917" i="25"/>
  <c r="I2916" i="25"/>
  <c r="I2915" i="25"/>
  <c r="I2914" i="25"/>
  <c r="I2913" i="25"/>
  <c r="I2912" i="25"/>
  <c r="I2911" i="25"/>
  <c r="I2910" i="25"/>
  <c r="I2909" i="25"/>
  <c r="I2908" i="25"/>
  <c r="I2907" i="25"/>
  <c r="I2906" i="25"/>
  <c r="I2905" i="25"/>
  <c r="I2904" i="25"/>
  <c r="I2903" i="25"/>
  <c r="I2902" i="25"/>
  <c r="I2901" i="25"/>
  <c r="I2900" i="25"/>
  <c r="I2899" i="25"/>
  <c r="I2898" i="25"/>
  <c r="I2897" i="25"/>
  <c r="I2896" i="25"/>
  <c r="I2895" i="25"/>
  <c r="I2894" i="25"/>
  <c r="I2893" i="25"/>
  <c r="I2892" i="25"/>
  <c r="I2891" i="25"/>
  <c r="I2890" i="25"/>
  <c r="I2889" i="25"/>
  <c r="I2888" i="25"/>
  <c r="I2887" i="25"/>
  <c r="I2886" i="25"/>
  <c r="I2885" i="25"/>
  <c r="I2884" i="25"/>
  <c r="I2883" i="25"/>
  <c r="I2882" i="25"/>
  <c r="I2881" i="25"/>
  <c r="I2880" i="25"/>
  <c r="I2879" i="25"/>
  <c r="I2878" i="25"/>
  <c r="I2877" i="25"/>
  <c r="I2876" i="25"/>
  <c r="I2875" i="25"/>
  <c r="I2874" i="25"/>
  <c r="I2873" i="25"/>
  <c r="I2872" i="25"/>
  <c r="I2871" i="25"/>
  <c r="I2870" i="25"/>
  <c r="I2869" i="25"/>
  <c r="I2868" i="25"/>
  <c r="I2867" i="25"/>
  <c r="I2866" i="25"/>
  <c r="I2865" i="25"/>
  <c r="I2864" i="25"/>
  <c r="I2863" i="25"/>
  <c r="I2862" i="25"/>
  <c r="I2861" i="25"/>
  <c r="I2860" i="25"/>
  <c r="I2859" i="25"/>
  <c r="I2858" i="25"/>
  <c r="I2857" i="25"/>
  <c r="I2856" i="25"/>
  <c r="I2855" i="25"/>
  <c r="I2854" i="25"/>
  <c r="I2853" i="25"/>
  <c r="I2852" i="25"/>
  <c r="I2851" i="25"/>
  <c r="I2850" i="25"/>
  <c r="I2849" i="25"/>
  <c r="I2848" i="25"/>
  <c r="I2847" i="25"/>
  <c r="I2846" i="25"/>
  <c r="I2845" i="25"/>
  <c r="I2844" i="25"/>
  <c r="I2843" i="25"/>
  <c r="I2842" i="25"/>
  <c r="I2841" i="25"/>
  <c r="I2840" i="25"/>
  <c r="I2839" i="25"/>
  <c r="I2838" i="25"/>
  <c r="I2837" i="25"/>
  <c r="I2836" i="25"/>
  <c r="I2835" i="25"/>
  <c r="I2834" i="25"/>
  <c r="I2833" i="25"/>
  <c r="I2832" i="25"/>
  <c r="I2831" i="25"/>
  <c r="I2830" i="25"/>
  <c r="I2829" i="25"/>
  <c r="I2828" i="25"/>
  <c r="I2827" i="25"/>
  <c r="I2826" i="25"/>
  <c r="I2825" i="25"/>
  <c r="I2824" i="25"/>
  <c r="I2823" i="25"/>
  <c r="I2822" i="25"/>
  <c r="I2821" i="25"/>
  <c r="I2820" i="25"/>
  <c r="I2819" i="25"/>
  <c r="I2818" i="25"/>
  <c r="I2817" i="25"/>
  <c r="I2816" i="25"/>
  <c r="I2815" i="25"/>
  <c r="I2814" i="25"/>
  <c r="I2813" i="25"/>
  <c r="I2812" i="25"/>
  <c r="I2811" i="25"/>
  <c r="I2810" i="25"/>
  <c r="I2809" i="25"/>
  <c r="I2808" i="25"/>
  <c r="I2807" i="25"/>
  <c r="I2806" i="25"/>
  <c r="I2805" i="25"/>
  <c r="I2804" i="25"/>
  <c r="I2803" i="25"/>
  <c r="I2802" i="25"/>
  <c r="I2801" i="25"/>
  <c r="I2800" i="25"/>
  <c r="I2799" i="25"/>
  <c r="I2798" i="25"/>
  <c r="I2797" i="25"/>
  <c r="I2796" i="25"/>
  <c r="I2795" i="25"/>
  <c r="I2794" i="25"/>
  <c r="I2793" i="25"/>
  <c r="I2792" i="25"/>
  <c r="I2791" i="25"/>
  <c r="I2790" i="25"/>
  <c r="I2789" i="25"/>
  <c r="I2788" i="25"/>
  <c r="I2787" i="25"/>
  <c r="I2786" i="25"/>
  <c r="I2785" i="25"/>
  <c r="I2784" i="25"/>
  <c r="I2783" i="25"/>
  <c r="I2782" i="25"/>
  <c r="I2781" i="25"/>
  <c r="I2780" i="25"/>
  <c r="I2779" i="25"/>
  <c r="I2778" i="25"/>
  <c r="I2777" i="25"/>
  <c r="I2776" i="25"/>
  <c r="I2775" i="25"/>
  <c r="I2774" i="25"/>
  <c r="I2773" i="25"/>
  <c r="I2772" i="25"/>
  <c r="I2771" i="25"/>
  <c r="I2770" i="25"/>
  <c r="I2769" i="25"/>
  <c r="I2768" i="25"/>
  <c r="I2767" i="25"/>
  <c r="I2766" i="25"/>
  <c r="I2765" i="25"/>
  <c r="I2764" i="25"/>
  <c r="I2763" i="25"/>
  <c r="I2762" i="25"/>
  <c r="I2761" i="25"/>
  <c r="I2760" i="25"/>
  <c r="I2759" i="25"/>
  <c r="I2758" i="25"/>
  <c r="I2757" i="25"/>
  <c r="I2756" i="25"/>
  <c r="I2755" i="25"/>
  <c r="I2754" i="25"/>
  <c r="I2753" i="25"/>
  <c r="I2752" i="25"/>
  <c r="I2751" i="25"/>
  <c r="I2750" i="25"/>
  <c r="I2749" i="25"/>
  <c r="I2748" i="25"/>
  <c r="I2747" i="25"/>
  <c r="I2746" i="25"/>
  <c r="I2745" i="25"/>
  <c r="I2744" i="25"/>
  <c r="I2743" i="25"/>
  <c r="I2742" i="25"/>
  <c r="I2741" i="25"/>
  <c r="I2740" i="25"/>
  <c r="I2739" i="25"/>
  <c r="I2738" i="25"/>
  <c r="I2737" i="25"/>
  <c r="I2736" i="25"/>
  <c r="I2735" i="25"/>
  <c r="I2734" i="25"/>
  <c r="I2733" i="25"/>
  <c r="I2732" i="25"/>
  <c r="I2731" i="25"/>
  <c r="I2730" i="25"/>
  <c r="I2729" i="25"/>
  <c r="I2728" i="25"/>
  <c r="I2727" i="25"/>
  <c r="I2726" i="25"/>
  <c r="I2725" i="25"/>
  <c r="I2724" i="25"/>
  <c r="I2723" i="25"/>
  <c r="I2722" i="25"/>
  <c r="I2721" i="25"/>
  <c r="I2720" i="25"/>
  <c r="I2719" i="25"/>
  <c r="I2718" i="25"/>
  <c r="I2717" i="25"/>
  <c r="I2716" i="25"/>
  <c r="I2715" i="25"/>
  <c r="I2714" i="25"/>
  <c r="I2713" i="25"/>
  <c r="I2712" i="25"/>
  <c r="I2711" i="25"/>
  <c r="I2710" i="25"/>
  <c r="I2709" i="25"/>
  <c r="I2708" i="25"/>
  <c r="I2707" i="25"/>
  <c r="I2706" i="25"/>
  <c r="I2705" i="25"/>
  <c r="I2704" i="25"/>
  <c r="I2703" i="25"/>
  <c r="I2702" i="25"/>
  <c r="I2701" i="25"/>
  <c r="I2700" i="25"/>
  <c r="I2699" i="25"/>
  <c r="I2698" i="25"/>
  <c r="I2697" i="25"/>
  <c r="I2696" i="25"/>
  <c r="I2695" i="25"/>
  <c r="I2694" i="25"/>
  <c r="I2693" i="25"/>
  <c r="I2692" i="25"/>
  <c r="I2691" i="25"/>
  <c r="I2690" i="25"/>
  <c r="I2689" i="25"/>
  <c r="I2688" i="25"/>
  <c r="I2687" i="25"/>
  <c r="I2686" i="25"/>
  <c r="I2685" i="25"/>
  <c r="I2684" i="25"/>
  <c r="I2683" i="25"/>
  <c r="I2682" i="25"/>
  <c r="I2681" i="25"/>
  <c r="I2680" i="25"/>
  <c r="I2679" i="25"/>
  <c r="I2678" i="25"/>
  <c r="I2677" i="25"/>
  <c r="I2676" i="25"/>
  <c r="I2675" i="25"/>
  <c r="I2674" i="25"/>
  <c r="I2673" i="25"/>
  <c r="I2672" i="25"/>
  <c r="I2671" i="25"/>
  <c r="I2670" i="25"/>
  <c r="I2669" i="25"/>
  <c r="I2668" i="25"/>
  <c r="I2667" i="25"/>
  <c r="I2666" i="25"/>
  <c r="I2665" i="25"/>
  <c r="I2664" i="25"/>
  <c r="I2663" i="25"/>
  <c r="I2662" i="25"/>
  <c r="I2661" i="25"/>
  <c r="I2660" i="25"/>
  <c r="I2659" i="25"/>
  <c r="I2658" i="25"/>
  <c r="I2657" i="25"/>
  <c r="I2656" i="25"/>
  <c r="I2655" i="25"/>
  <c r="I2654" i="25"/>
  <c r="I2653" i="25"/>
  <c r="I2652" i="25"/>
  <c r="I2651" i="25"/>
  <c r="I2650" i="25"/>
  <c r="I2649" i="25"/>
  <c r="I2648" i="25"/>
  <c r="I2647" i="25"/>
  <c r="I2646" i="25"/>
  <c r="I2645" i="25"/>
  <c r="I2644" i="25"/>
  <c r="I2643" i="25"/>
  <c r="I2642" i="25"/>
  <c r="I2641" i="25"/>
  <c r="I2640" i="25"/>
  <c r="I2639" i="25"/>
  <c r="I2638" i="25"/>
  <c r="I2637" i="25"/>
  <c r="I2636" i="25"/>
  <c r="I2635" i="25"/>
  <c r="I2634" i="25"/>
  <c r="I2633" i="25"/>
  <c r="I2632" i="25"/>
  <c r="I2631" i="25"/>
  <c r="I2630" i="25"/>
  <c r="I2629" i="25"/>
  <c r="I2628" i="25"/>
  <c r="I2627" i="25"/>
  <c r="I2626" i="25"/>
  <c r="I2625" i="25"/>
  <c r="I2624" i="25"/>
  <c r="I2623" i="25"/>
  <c r="I2622" i="25"/>
  <c r="I2621" i="25"/>
  <c r="I2620" i="25"/>
  <c r="I2619" i="25"/>
  <c r="I2618" i="25"/>
  <c r="I2617" i="25"/>
  <c r="I2616" i="25"/>
  <c r="I2615" i="25"/>
  <c r="I2614" i="25"/>
  <c r="I2613" i="25"/>
  <c r="I2612" i="25"/>
  <c r="I2611" i="25"/>
  <c r="I2610" i="25"/>
  <c r="I2609" i="25"/>
  <c r="I2608" i="25"/>
  <c r="I2607" i="25"/>
  <c r="I2606" i="25"/>
  <c r="I2605" i="25"/>
  <c r="I2604" i="25"/>
  <c r="I2603" i="25"/>
  <c r="I2602" i="25"/>
  <c r="I2601" i="25"/>
  <c r="I2600" i="25"/>
  <c r="I2599" i="25"/>
  <c r="I2598" i="25"/>
  <c r="I2597" i="25"/>
  <c r="I2596" i="25"/>
  <c r="I2595" i="25"/>
  <c r="I2594" i="25"/>
  <c r="I2593" i="25"/>
  <c r="I2592" i="25"/>
  <c r="I2591" i="25"/>
  <c r="I2590" i="25"/>
  <c r="I2589" i="25"/>
  <c r="I2588" i="25"/>
  <c r="I2587" i="25"/>
  <c r="I2586" i="25"/>
  <c r="I2585" i="25"/>
  <c r="I2584" i="25"/>
  <c r="I2583" i="25"/>
  <c r="I2582" i="25"/>
  <c r="I2581" i="25"/>
  <c r="I2580" i="25"/>
  <c r="I2579" i="25"/>
  <c r="I2578" i="25"/>
  <c r="I2577" i="25"/>
  <c r="I2576" i="25"/>
  <c r="I2575" i="25"/>
  <c r="I2574" i="25"/>
  <c r="I2573" i="25"/>
  <c r="I2572" i="25"/>
  <c r="I2571" i="25"/>
  <c r="I2570" i="25"/>
  <c r="I2569" i="25"/>
  <c r="I2568" i="25"/>
  <c r="I2567" i="25"/>
  <c r="I2566" i="25"/>
  <c r="I2565" i="25"/>
  <c r="I2564" i="25"/>
  <c r="I2563" i="25"/>
  <c r="I2562" i="25"/>
  <c r="I2561" i="25"/>
  <c r="I2560" i="25"/>
  <c r="I2559" i="25"/>
  <c r="I2558" i="25"/>
  <c r="I2557" i="25"/>
  <c r="I2556" i="25"/>
  <c r="I2555" i="25"/>
  <c r="I2554" i="25"/>
  <c r="I2553" i="25"/>
  <c r="I2552" i="25"/>
  <c r="I2551" i="25"/>
  <c r="I2550" i="25"/>
  <c r="I2549" i="25"/>
  <c r="I2548" i="25"/>
  <c r="I2547" i="25"/>
  <c r="I2546" i="25"/>
  <c r="I2545" i="25"/>
  <c r="I2544" i="25"/>
  <c r="I2543" i="25"/>
  <c r="I2542" i="25"/>
  <c r="I2541" i="25"/>
  <c r="I2540" i="25"/>
  <c r="I2539" i="25"/>
  <c r="I2538" i="25"/>
  <c r="I2537" i="25"/>
  <c r="I2536" i="25"/>
  <c r="I2535" i="25"/>
  <c r="I2534" i="25"/>
  <c r="I2533" i="25"/>
  <c r="I2532" i="25"/>
  <c r="I2531" i="25"/>
  <c r="I2530" i="25"/>
  <c r="I2529" i="25"/>
  <c r="I2528" i="25"/>
  <c r="I2527" i="25"/>
  <c r="I2526" i="25"/>
  <c r="I2525" i="25"/>
  <c r="I2524" i="25"/>
  <c r="I2523" i="25"/>
  <c r="I2522" i="25"/>
  <c r="I2521" i="25"/>
  <c r="I2520" i="25"/>
  <c r="I2519" i="25"/>
  <c r="I2518" i="25"/>
  <c r="I2517" i="25"/>
  <c r="I2516" i="25"/>
  <c r="I2515" i="25"/>
  <c r="I2514" i="25"/>
  <c r="I2513" i="25"/>
  <c r="I2512" i="25"/>
  <c r="I2511" i="25"/>
  <c r="I2510" i="25"/>
  <c r="I2509" i="25"/>
  <c r="I2508" i="25"/>
  <c r="I2507" i="25"/>
  <c r="I2506" i="25"/>
  <c r="I2505" i="25"/>
  <c r="I2504" i="25"/>
  <c r="I2503" i="25"/>
  <c r="I2502" i="25"/>
  <c r="I2501" i="25"/>
  <c r="I2500" i="25"/>
  <c r="I2499" i="25"/>
  <c r="I2498" i="25"/>
  <c r="I2497" i="25"/>
  <c r="I2496" i="25"/>
  <c r="I2495" i="25"/>
  <c r="I2494" i="25"/>
  <c r="I2493" i="25"/>
  <c r="I2492" i="25"/>
  <c r="I2491" i="25"/>
  <c r="I2490" i="25"/>
  <c r="I2489" i="25"/>
  <c r="I2488" i="25"/>
  <c r="I2487" i="25"/>
  <c r="I2486" i="25"/>
  <c r="I2485" i="25"/>
  <c r="I2484" i="25"/>
  <c r="I2483" i="25"/>
  <c r="I2482" i="25"/>
  <c r="I2481" i="25"/>
  <c r="I2480" i="25"/>
  <c r="I2479" i="25"/>
  <c r="I2478" i="25"/>
  <c r="I2477" i="25"/>
  <c r="I2476" i="25"/>
  <c r="I2475" i="25"/>
  <c r="I2474" i="25"/>
  <c r="I2473" i="25"/>
  <c r="I2472" i="25"/>
  <c r="I2471" i="25"/>
  <c r="I2470" i="25"/>
  <c r="I2469" i="25"/>
  <c r="I2468" i="25"/>
  <c r="I2467" i="25"/>
  <c r="I2466" i="25"/>
  <c r="I2465" i="25"/>
  <c r="I2464" i="25"/>
  <c r="I2463" i="25"/>
  <c r="I2462" i="25"/>
  <c r="I2461" i="25"/>
  <c r="I2460" i="25"/>
  <c r="I2459" i="25"/>
  <c r="I2458" i="25"/>
  <c r="I2457" i="25"/>
  <c r="I2456" i="25"/>
  <c r="I2455" i="25"/>
  <c r="I2454" i="25"/>
  <c r="I2453" i="25"/>
  <c r="I2452" i="25"/>
  <c r="I2451" i="25"/>
  <c r="I2450" i="25"/>
  <c r="I2449" i="25"/>
  <c r="I2448" i="25"/>
  <c r="I2447" i="25"/>
  <c r="I2446" i="25"/>
  <c r="I2445" i="25"/>
  <c r="I2444" i="25"/>
  <c r="I2443" i="25"/>
  <c r="I2442" i="25"/>
  <c r="I2441" i="25"/>
  <c r="I2440" i="25"/>
  <c r="I2439" i="25"/>
  <c r="I2438" i="25"/>
  <c r="I2437" i="25"/>
  <c r="I2436" i="25"/>
  <c r="I2435" i="25"/>
  <c r="I2434" i="25"/>
  <c r="I2433" i="25"/>
  <c r="I2432" i="25"/>
  <c r="I2431" i="25"/>
  <c r="I2430" i="25"/>
  <c r="I2429" i="25"/>
  <c r="I2428" i="25"/>
  <c r="I2427" i="25"/>
  <c r="I2426" i="25"/>
  <c r="I2425" i="25"/>
  <c r="I2424" i="25"/>
  <c r="I2423" i="25"/>
  <c r="I2422" i="25"/>
  <c r="I2421" i="25"/>
  <c r="I2420" i="25"/>
  <c r="I2419" i="25"/>
  <c r="I2418" i="25"/>
  <c r="I2417" i="25"/>
  <c r="I2416" i="25"/>
  <c r="I2415" i="25"/>
  <c r="I2414" i="25"/>
  <c r="I2413" i="25"/>
  <c r="I2412" i="25"/>
  <c r="I2411" i="25"/>
  <c r="I2410" i="25"/>
  <c r="I2409" i="25"/>
  <c r="I2408" i="25"/>
  <c r="I2407" i="25"/>
  <c r="I2406" i="25"/>
  <c r="I2405" i="25"/>
  <c r="I2404" i="25"/>
  <c r="I2403" i="25"/>
  <c r="I2402" i="25"/>
  <c r="I2401" i="25"/>
  <c r="I2400" i="25"/>
  <c r="I2399" i="25"/>
  <c r="I2398" i="25"/>
  <c r="I2397" i="25"/>
  <c r="I2396" i="25"/>
  <c r="I2395" i="25"/>
  <c r="I2394" i="25"/>
  <c r="I2393" i="25"/>
  <c r="I2392" i="25"/>
  <c r="I2391" i="25"/>
  <c r="I2390" i="25"/>
  <c r="I2389" i="25"/>
  <c r="I2388" i="25"/>
  <c r="I2387" i="25"/>
  <c r="I2386" i="25"/>
  <c r="I2385" i="25"/>
  <c r="I2384" i="25"/>
  <c r="I2383" i="25"/>
  <c r="I2382" i="25"/>
  <c r="I2381" i="25"/>
  <c r="I2380" i="25"/>
  <c r="I2379" i="25"/>
  <c r="I2378" i="25"/>
  <c r="I2377" i="25"/>
  <c r="I2376" i="25"/>
  <c r="I2375" i="25"/>
  <c r="I2374" i="25"/>
  <c r="I2373" i="25"/>
  <c r="I2372" i="25"/>
  <c r="I2371" i="25"/>
  <c r="I2370" i="25"/>
  <c r="I2369" i="25"/>
  <c r="I2368" i="25"/>
  <c r="I2367" i="25"/>
  <c r="I2366" i="25"/>
  <c r="I2365" i="25"/>
  <c r="I2364" i="25"/>
  <c r="I2363" i="25"/>
  <c r="I2362" i="25"/>
  <c r="I2361" i="25"/>
  <c r="I2360" i="25"/>
  <c r="I2359" i="25"/>
  <c r="I2358" i="25"/>
  <c r="I2357" i="25"/>
  <c r="I2356" i="25"/>
  <c r="I2355" i="25"/>
  <c r="I2354" i="25"/>
  <c r="I2353" i="25"/>
  <c r="I2352" i="25"/>
  <c r="I2351" i="25"/>
  <c r="I2350" i="25"/>
  <c r="I2349" i="25"/>
  <c r="I2348" i="25"/>
  <c r="I2347" i="25"/>
  <c r="I2346" i="25"/>
  <c r="I2345" i="25"/>
  <c r="I2344" i="25"/>
  <c r="I2343" i="25"/>
  <c r="I2342" i="25"/>
  <c r="I2341" i="25"/>
  <c r="I2340" i="25"/>
  <c r="I2339" i="25"/>
  <c r="I2338" i="25"/>
  <c r="I2337" i="25"/>
  <c r="I2336" i="25"/>
  <c r="I2335" i="25"/>
  <c r="I2334" i="25"/>
  <c r="I2333" i="25"/>
  <c r="I2332" i="25"/>
  <c r="I2331" i="25"/>
  <c r="I2330" i="25"/>
  <c r="I2329" i="25"/>
  <c r="I2328" i="25"/>
  <c r="I2327" i="25"/>
  <c r="I2326" i="25"/>
  <c r="I2325" i="25"/>
  <c r="I2324" i="25"/>
  <c r="I2323" i="25"/>
  <c r="I2322" i="25"/>
  <c r="I2321" i="25"/>
  <c r="I2320" i="25"/>
  <c r="I2319" i="25"/>
  <c r="I2318" i="25"/>
  <c r="I2317" i="25"/>
  <c r="I2316" i="25"/>
  <c r="I2315" i="25"/>
  <c r="I2314" i="25"/>
  <c r="I2313" i="25"/>
  <c r="I2312" i="25"/>
  <c r="I2311" i="25"/>
  <c r="I2310" i="25"/>
  <c r="I2309" i="25"/>
  <c r="I2308" i="25"/>
  <c r="I2307" i="25"/>
  <c r="I2306" i="25"/>
  <c r="I2305" i="25"/>
  <c r="I2304" i="25"/>
  <c r="I2303" i="25"/>
  <c r="I2302" i="25"/>
  <c r="I2301" i="25"/>
  <c r="I2300" i="25"/>
  <c r="I2299" i="25"/>
  <c r="I2298" i="25"/>
  <c r="I2297" i="25"/>
  <c r="I2296" i="25"/>
  <c r="I2295" i="25"/>
  <c r="I2294" i="25"/>
  <c r="I2293" i="25"/>
  <c r="I2292" i="25"/>
  <c r="I2291" i="25"/>
  <c r="I2290" i="25"/>
  <c r="I2289" i="25"/>
  <c r="I2288" i="25"/>
  <c r="I2287" i="25"/>
  <c r="I2286" i="25"/>
  <c r="I2285" i="25"/>
  <c r="I2284" i="25"/>
  <c r="I2283" i="25"/>
  <c r="I2282" i="25"/>
  <c r="I2281" i="25"/>
  <c r="I2280" i="25"/>
  <c r="I2279" i="25"/>
  <c r="I2278" i="25"/>
  <c r="I2277" i="25"/>
  <c r="I2276" i="25"/>
  <c r="I2275" i="25"/>
  <c r="I2274" i="25"/>
  <c r="I2273" i="25"/>
  <c r="I2272" i="25"/>
  <c r="I2271" i="25"/>
  <c r="I2270" i="25"/>
  <c r="I2269" i="25"/>
  <c r="I2268" i="25"/>
  <c r="I2267" i="25"/>
  <c r="I2266" i="25"/>
  <c r="I2265" i="25"/>
  <c r="I2264" i="25"/>
  <c r="I2263" i="25"/>
  <c r="I2262" i="25"/>
  <c r="I2261" i="25"/>
  <c r="I2260" i="25"/>
  <c r="I2259" i="25"/>
  <c r="I2258" i="25"/>
  <c r="I2257" i="25"/>
  <c r="I2256" i="25"/>
  <c r="I2255" i="25"/>
  <c r="I2254" i="25"/>
  <c r="I2253" i="25"/>
  <c r="I2252" i="25"/>
  <c r="I2251" i="25"/>
  <c r="I2250" i="25"/>
  <c r="I2249" i="25"/>
  <c r="I2248" i="25"/>
  <c r="I2247" i="25"/>
  <c r="I2246" i="25"/>
  <c r="I2245" i="25"/>
  <c r="I2244" i="25"/>
  <c r="I2243" i="25"/>
  <c r="I2242" i="25"/>
  <c r="I2241" i="25"/>
  <c r="I2240" i="25"/>
  <c r="I2239" i="25"/>
  <c r="I2238" i="25"/>
  <c r="I2237" i="25"/>
  <c r="I2236" i="25"/>
  <c r="I2235" i="25"/>
  <c r="I2234" i="25"/>
  <c r="I2233" i="25"/>
  <c r="I2232" i="25"/>
  <c r="I2231" i="25"/>
  <c r="I2230" i="25"/>
  <c r="I2229" i="25"/>
  <c r="I2228" i="25"/>
  <c r="I2227" i="25"/>
  <c r="I2226" i="25"/>
  <c r="I2225" i="25"/>
  <c r="I2224" i="25"/>
  <c r="I2223" i="25"/>
  <c r="I2222" i="25"/>
  <c r="I2221" i="25"/>
  <c r="I2220" i="25"/>
  <c r="I2219" i="25"/>
  <c r="I2218" i="25"/>
  <c r="I2217" i="25"/>
  <c r="I2216" i="25"/>
  <c r="I2215" i="25"/>
  <c r="I2214" i="25"/>
  <c r="I2213" i="25"/>
  <c r="I2212" i="25"/>
  <c r="I2211" i="25"/>
  <c r="I2210" i="25"/>
  <c r="I2209" i="25"/>
  <c r="I2208" i="25"/>
  <c r="I2207" i="25"/>
  <c r="I2206" i="25"/>
  <c r="I2205" i="25"/>
  <c r="I2204" i="25"/>
  <c r="I2203" i="25"/>
  <c r="I2202" i="25"/>
  <c r="I2201" i="25"/>
  <c r="I2200" i="25"/>
  <c r="I2199" i="25"/>
  <c r="I2198" i="25"/>
  <c r="I2197" i="25"/>
  <c r="I2196" i="25"/>
  <c r="I2195" i="25"/>
  <c r="I2194" i="25"/>
  <c r="I2193" i="25"/>
  <c r="I2192" i="25"/>
  <c r="I2191" i="25"/>
  <c r="I2190" i="25"/>
  <c r="I2189" i="25"/>
  <c r="I2188" i="25"/>
  <c r="I2187" i="25"/>
  <c r="I2186" i="25"/>
  <c r="I2185" i="25"/>
  <c r="I2184" i="25"/>
  <c r="I2183" i="25"/>
  <c r="I2182" i="25"/>
  <c r="I2181" i="25"/>
  <c r="I2180" i="25"/>
  <c r="I2179" i="25"/>
  <c r="I2178" i="25"/>
  <c r="I2177" i="25"/>
  <c r="I2176" i="25"/>
  <c r="I2175" i="25"/>
  <c r="I2174" i="25"/>
  <c r="I2173" i="25"/>
  <c r="I2172" i="25"/>
  <c r="I2171" i="25"/>
  <c r="I2170" i="25"/>
  <c r="I2169" i="25"/>
  <c r="I2168" i="25"/>
  <c r="I2167" i="25"/>
  <c r="I2166" i="25"/>
  <c r="I2165" i="25"/>
  <c r="I2164" i="25"/>
  <c r="I2163" i="25"/>
  <c r="I2162" i="25"/>
  <c r="I2161" i="25"/>
  <c r="I2160" i="25"/>
  <c r="I2159" i="25"/>
  <c r="I2158" i="25"/>
  <c r="I2157" i="25"/>
  <c r="I2156" i="25"/>
  <c r="I2155" i="25"/>
  <c r="I2154" i="25"/>
  <c r="I2153" i="25"/>
  <c r="I2152" i="25"/>
  <c r="I2151" i="25"/>
  <c r="I2150" i="25"/>
  <c r="I2149" i="25"/>
  <c r="I2148" i="25"/>
  <c r="I2147" i="25"/>
  <c r="I2146" i="25"/>
  <c r="I2145" i="25"/>
  <c r="I2144" i="25"/>
  <c r="I2143" i="25"/>
  <c r="I2142" i="25"/>
  <c r="I2141" i="25"/>
  <c r="I2140" i="25"/>
  <c r="I2139" i="25"/>
  <c r="I2138" i="25"/>
  <c r="I2137" i="25"/>
  <c r="I2136" i="25"/>
  <c r="I2135" i="25"/>
  <c r="I2134" i="25"/>
  <c r="I2133" i="25"/>
  <c r="I2132" i="25"/>
  <c r="I2131" i="25"/>
  <c r="I2130" i="25"/>
  <c r="I2129" i="25"/>
  <c r="I2128" i="25"/>
  <c r="I2127" i="25"/>
  <c r="I2126" i="25"/>
  <c r="I2125" i="25"/>
  <c r="I2124" i="25"/>
  <c r="I2123" i="25"/>
  <c r="I2122" i="25"/>
  <c r="I2121" i="25"/>
  <c r="I2120" i="25"/>
  <c r="I2119" i="25"/>
  <c r="I2118" i="25"/>
  <c r="I2117" i="25"/>
  <c r="I2116" i="25"/>
  <c r="I2115" i="25"/>
  <c r="I2114" i="25"/>
  <c r="I2113" i="25"/>
  <c r="I2112" i="25"/>
  <c r="I2111" i="25"/>
  <c r="I2110" i="25"/>
  <c r="I2109" i="25"/>
  <c r="I2108" i="25"/>
  <c r="I2107" i="25"/>
  <c r="I2106" i="25"/>
  <c r="I2105" i="25"/>
  <c r="I2104" i="25"/>
  <c r="I2103" i="25"/>
  <c r="I2102" i="25"/>
  <c r="I2101" i="25"/>
  <c r="I2100" i="25"/>
  <c r="I2099" i="25"/>
  <c r="I2098" i="25"/>
  <c r="I2097" i="25"/>
  <c r="I2096" i="25"/>
  <c r="I2095" i="25"/>
  <c r="I2094" i="25"/>
  <c r="I2093" i="25"/>
  <c r="I2092" i="25"/>
  <c r="I2091" i="25"/>
  <c r="I2090" i="25"/>
  <c r="I2089" i="25"/>
  <c r="I2088" i="25"/>
  <c r="I2087" i="25"/>
  <c r="I2086" i="25"/>
  <c r="I2085" i="25"/>
  <c r="I2084" i="25"/>
  <c r="I2083" i="25"/>
  <c r="I2082" i="25"/>
  <c r="I2081" i="25"/>
  <c r="I2080" i="25"/>
  <c r="I2079" i="25"/>
  <c r="I2078" i="25"/>
  <c r="I2077" i="25"/>
  <c r="I2076" i="25"/>
  <c r="I2075" i="25"/>
  <c r="I2074" i="25"/>
  <c r="I2073" i="25"/>
  <c r="I2072" i="25"/>
  <c r="I2071" i="25"/>
  <c r="I2070" i="25"/>
  <c r="I2069" i="25"/>
  <c r="I2068" i="25"/>
  <c r="I2067" i="25"/>
  <c r="I2066" i="25"/>
  <c r="I2065" i="25"/>
  <c r="I2064" i="25"/>
  <c r="I2063" i="25"/>
  <c r="I2062" i="25"/>
  <c r="I2061" i="25"/>
  <c r="I2060" i="25"/>
  <c r="I2059" i="25"/>
  <c r="I2058" i="25"/>
  <c r="I2057" i="25"/>
  <c r="I2056" i="25"/>
  <c r="I2055" i="25"/>
  <c r="I2054" i="25"/>
  <c r="I2053" i="25"/>
  <c r="I2052" i="25"/>
  <c r="I2051" i="25"/>
  <c r="I2050" i="25"/>
  <c r="I2049" i="25"/>
  <c r="I2048" i="25"/>
  <c r="I2047" i="25"/>
  <c r="I2046" i="25"/>
  <c r="I2045" i="25"/>
  <c r="I2044" i="25"/>
  <c r="I2043" i="25"/>
  <c r="I2042" i="25"/>
  <c r="I2041" i="25"/>
  <c r="I2040" i="25"/>
  <c r="I2039" i="25"/>
  <c r="I2038" i="25"/>
  <c r="I2037" i="25"/>
  <c r="I2036" i="25"/>
  <c r="I2035" i="25"/>
  <c r="I2034" i="25"/>
  <c r="I2033" i="25"/>
  <c r="I2032" i="25"/>
  <c r="I2031" i="25"/>
  <c r="I2030" i="25"/>
  <c r="I2029" i="25"/>
  <c r="I2028" i="25"/>
  <c r="I2027" i="25"/>
  <c r="I2026" i="25"/>
  <c r="I2025" i="25"/>
  <c r="I2024" i="25"/>
  <c r="I2023" i="25"/>
  <c r="I2022" i="25"/>
  <c r="I2021" i="25"/>
  <c r="I2020" i="25"/>
  <c r="I2019" i="25"/>
  <c r="I2018" i="25"/>
  <c r="I2017" i="25"/>
  <c r="I2016" i="25"/>
  <c r="I2015" i="25"/>
  <c r="I2014" i="25"/>
  <c r="I2013" i="25"/>
  <c r="I2012" i="25"/>
  <c r="I2011" i="25"/>
  <c r="I2010" i="25"/>
  <c r="I2009" i="25"/>
  <c r="I2008" i="25"/>
  <c r="I2007" i="25"/>
  <c r="I2006" i="25"/>
  <c r="I2005" i="25"/>
  <c r="I2004" i="25"/>
  <c r="I2003" i="25"/>
  <c r="I2002" i="25"/>
  <c r="I2001" i="25"/>
  <c r="I2000" i="25"/>
  <c r="I1999" i="25"/>
  <c r="I1998" i="25"/>
  <c r="I1997" i="25"/>
  <c r="I1996" i="25"/>
  <c r="I1995" i="25"/>
  <c r="I1994" i="25"/>
  <c r="I1993" i="25"/>
  <c r="I1992" i="25"/>
  <c r="I1991" i="25"/>
  <c r="I1990" i="25"/>
  <c r="I1989" i="25"/>
  <c r="I1988" i="25"/>
  <c r="I1987" i="25"/>
  <c r="I1986" i="25"/>
  <c r="I1985" i="25"/>
  <c r="I1984" i="25"/>
  <c r="I1983" i="25"/>
  <c r="I1982" i="25"/>
  <c r="I1981" i="25"/>
  <c r="I1980" i="25"/>
  <c r="I1979" i="25"/>
  <c r="I1978" i="25"/>
  <c r="I1977" i="25"/>
  <c r="I1976" i="25"/>
  <c r="I1975" i="25"/>
  <c r="I1974" i="25"/>
  <c r="I1973" i="25"/>
  <c r="I1972" i="25"/>
  <c r="I1971" i="25"/>
  <c r="I1970" i="25"/>
  <c r="I1969" i="25"/>
  <c r="I1968" i="25"/>
  <c r="I1967" i="25"/>
  <c r="I1966" i="25"/>
  <c r="I1965" i="25"/>
  <c r="I1964" i="25"/>
  <c r="I1963" i="25"/>
  <c r="I1962" i="25"/>
  <c r="I1961" i="25"/>
  <c r="I1960" i="25"/>
  <c r="I1959" i="25"/>
  <c r="I1958" i="25"/>
  <c r="I1957" i="25"/>
  <c r="I1956" i="25"/>
  <c r="I1955" i="25"/>
  <c r="I1954" i="25"/>
  <c r="I1953" i="25"/>
  <c r="I1952" i="25"/>
  <c r="I1951" i="25"/>
  <c r="I1950" i="25"/>
  <c r="I1949" i="25"/>
  <c r="I1948" i="25"/>
  <c r="I1947" i="25"/>
  <c r="I1946" i="25"/>
  <c r="I1945" i="25"/>
  <c r="I1944" i="25"/>
  <c r="I1943" i="25"/>
  <c r="I1942" i="25"/>
  <c r="I1941" i="25"/>
  <c r="I1940" i="25"/>
  <c r="I1939" i="25"/>
  <c r="I1938" i="25"/>
  <c r="I1937" i="25"/>
  <c r="I1936" i="25"/>
  <c r="I1935" i="25"/>
  <c r="I1934" i="25"/>
  <c r="I1933" i="25"/>
  <c r="I1932" i="25"/>
  <c r="I1931" i="25"/>
  <c r="I1930" i="25"/>
  <c r="I1929" i="25"/>
  <c r="I1928" i="25"/>
  <c r="I1927" i="25"/>
  <c r="I1926" i="25"/>
  <c r="I1925" i="25"/>
  <c r="I1924" i="25"/>
  <c r="I1923" i="25"/>
  <c r="I1922" i="25"/>
  <c r="I1921" i="25"/>
  <c r="I1920" i="25"/>
  <c r="I1919" i="25"/>
  <c r="I1918" i="25"/>
  <c r="I1917" i="25"/>
  <c r="I1916" i="25"/>
  <c r="I1915" i="25"/>
  <c r="I1914" i="25"/>
  <c r="I1913" i="25"/>
  <c r="I1912" i="25"/>
  <c r="I1911" i="25"/>
  <c r="I1910" i="25"/>
  <c r="I1909" i="25"/>
  <c r="I1908" i="25"/>
  <c r="I1907" i="25"/>
  <c r="I1906" i="25"/>
  <c r="I1905" i="25"/>
  <c r="I1904" i="25"/>
  <c r="I1903" i="25"/>
  <c r="I1902" i="25"/>
  <c r="I1901" i="25"/>
  <c r="I1900" i="25"/>
  <c r="I1899" i="25"/>
  <c r="I1898" i="25"/>
  <c r="I1897" i="25"/>
  <c r="I1896" i="25"/>
  <c r="I1895" i="25"/>
  <c r="I1894" i="25"/>
  <c r="I1893" i="25"/>
  <c r="I1892" i="25"/>
  <c r="I1891" i="25"/>
  <c r="I1890" i="25"/>
  <c r="I1889" i="25"/>
  <c r="I1888" i="25"/>
  <c r="I1887" i="25"/>
  <c r="I1886" i="25"/>
  <c r="I1885" i="25"/>
  <c r="I1884" i="25"/>
  <c r="I1883" i="25"/>
  <c r="I1882" i="25"/>
  <c r="I1881" i="25"/>
  <c r="I1880" i="25"/>
  <c r="I1879" i="25"/>
  <c r="I1878" i="25"/>
  <c r="I1877" i="25"/>
  <c r="I1876" i="25"/>
  <c r="I1875" i="25"/>
  <c r="I1874" i="25"/>
  <c r="I1873" i="25"/>
  <c r="I1872" i="25"/>
  <c r="I1871" i="25"/>
  <c r="I1870" i="25"/>
  <c r="I1869" i="25"/>
  <c r="I1868" i="25"/>
  <c r="I1867" i="25"/>
  <c r="I1866" i="25"/>
  <c r="I1865" i="25"/>
  <c r="I1864" i="25"/>
  <c r="I1863" i="25"/>
  <c r="I1862" i="25"/>
  <c r="I1861" i="25"/>
  <c r="I1860" i="25"/>
  <c r="I1859" i="25"/>
  <c r="I1858" i="25"/>
  <c r="I1857" i="25"/>
  <c r="I1856" i="25"/>
  <c r="I1855" i="25"/>
  <c r="I1854" i="25"/>
  <c r="I1853" i="25"/>
  <c r="I1852" i="25"/>
  <c r="I1851" i="25"/>
  <c r="I1850" i="25"/>
  <c r="I1849" i="25"/>
  <c r="I1848" i="25"/>
  <c r="I1847" i="25"/>
  <c r="I1846" i="25"/>
  <c r="I1845" i="25"/>
  <c r="I1844" i="25"/>
  <c r="I1843" i="25"/>
  <c r="I1842" i="25"/>
  <c r="I1841" i="25"/>
  <c r="I1840" i="25"/>
  <c r="I1839" i="25"/>
  <c r="I1838" i="25"/>
  <c r="I1837" i="25"/>
  <c r="I1836" i="25"/>
  <c r="I1835" i="25"/>
  <c r="I1834" i="25"/>
  <c r="I1833" i="25"/>
  <c r="I1832" i="25"/>
  <c r="I1831" i="25"/>
  <c r="I1830" i="25"/>
  <c r="I1829" i="25"/>
  <c r="I1828" i="25"/>
  <c r="I1827" i="25"/>
  <c r="I1826" i="25"/>
  <c r="I1825" i="25"/>
  <c r="I1824" i="25"/>
  <c r="I1823" i="25"/>
  <c r="I1822" i="25"/>
  <c r="I1821" i="25"/>
  <c r="I1820" i="25"/>
  <c r="I1819" i="25"/>
  <c r="I1818" i="25"/>
  <c r="I1817" i="25"/>
  <c r="I1816" i="25"/>
  <c r="I1815" i="25"/>
  <c r="I1814" i="25"/>
  <c r="I1813" i="25"/>
  <c r="I1812" i="25"/>
  <c r="I1811" i="25"/>
  <c r="I1810" i="25"/>
  <c r="I1809" i="25"/>
  <c r="I1808" i="25"/>
  <c r="I1807" i="25"/>
  <c r="I1806" i="25"/>
  <c r="I1805" i="25"/>
  <c r="I1804" i="25"/>
  <c r="I1803" i="25"/>
  <c r="I1802" i="25"/>
  <c r="I1801" i="25"/>
  <c r="I1800" i="25"/>
  <c r="I1799" i="25"/>
  <c r="I1798" i="25"/>
  <c r="I1797" i="25"/>
  <c r="I1796" i="25"/>
  <c r="I1795" i="25"/>
  <c r="I1794" i="25"/>
  <c r="I1793" i="25"/>
  <c r="I1792" i="25"/>
  <c r="I1791" i="25"/>
  <c r="I1790" i="25"/>
  <c r="I1789" i="25"/>
  <c r="I1788" i="25"/>
  <c r="I1787" i="25"/>
  <c r="I1786" i="25"/>
  <c r="I1785" i="25"/>
  <c r="I1784" i="25"/>
  <c r="I1783" i="25"/>
  <c r="I1782" i="25"/>
  <c r="I1781" i="25"/>
  <c r="I1780" i="25"/>
  <c r="I1779" i="25"/>
  <c r="I1778" i="25"/>
  <c r="I1777" i="25"/>
  <c r="I1776" i="25"/>
  <c r="I1775" i="25"/>
  <c r="I1774" i="25"/>
  <c r="I1773" i="25"/>
  <c r="I1772" i="25"/>
  <c r="I1771" i="25"/>
  <c r="I1770" i="25"/>
  <c r="I1769" i="25"/>
  <c r="I1768" i="25"/>
  <c r="I1767" i="25"/>
  <c r="I1766" i="25"/>
  <c r="I1765" i="25"/>
  <c r="I1764" i="25"/>
  <c r="I1763" i="25"/>
  <c r="I1762" i="25"/>
  <c r="I1761" i="25"/>
  <c r="I1760" i="25"/>
  <c r="I1759" i="25"/>
  <c r="I1758" i="25"/>
  <c r="I1757" i="25"/>
  <c r="I1756" i="25"/>
  <c r="I1755" i="25"/>
  <c r="I1754" i="25"/>
  <c r="I1753" i="25"/>
  <c r="I1752" i="25"/>
  <c r="I1751" i="25"/>
  <c r="I1750" i="25"/>
  <c r="I1749" i="25"/>
  <c r="I1748" i="25"/>
  <c r="I1747" i="25"/>
  <c r="I1746" i="25"/>
  <c r="I1745" i="25"/>
  <c r="I1744" i="25"/>
  <c r="I1743" i="25"/>
  <c r="I1742" i="25"/>
  <c r="I1741" i="25"/>
  <c r="I1740" i="25"/>
  <c r="I1739" i="25"/>
  <c r="I1738" i="25"/>
  <c r="I1737" i="25"/>
  <c r="I1736" i="25"/>
  <c r="I1735" i="25"/>
  <c r="I1734" i="25"/>
  <c r="I1733" i="25"/>
  <c r="I1732" i="25"/>
  <c r="I1731" i="25"/>
  <c r="I1730" i="25"/>
  <c r="I1729" i="25"/>
  <c r="I1728" i="25"/>
  <c r="I1727" i="25"/>
  <c r="I1726" i="25"/>
  <c r="I1725" i="25"/>
  <c r="I1724" i="25"/>
  <c r="I1723" i="25"/>
  <c r="I1722" i="25"/>
  <c r="I1721" i="25"/>
  <c r="I1720" i="25"/>
  <c r="I1719" i="25"/>
  <c r="I1718" i="25"/>
  <c r="I1717" i="25"/>
  <c r="I1716" i="25"/>
  <c r="I1715" i="25"/>
  <c r="I1714" i="25"/>
  <c r="I1713" i="25"/>
  <c r="I1712" i="25"/>
  <c r="I1711" i="25"/>
  <c r="I1710" i="25"/>
  <c r="I1709" i="25"/>
  <c r="I1708" i="25"/>
  <c r="I1707" i="25"/>
  <c r="I1706" i="25"/>
  <c r="I1705" i="25"/>
  <c r="I1704" i="25"/>
  <c r="I1703" i="25"/>
  <c r="I1702" i="25"/>
  <c r="I1701" i="25"/>
  <c r="I1700" i="25"/>
  <c r="I1699" i="25"/>
  <c r="I1698" i="25"/>
  <c r="I1697" i="25"/>
  <c r="I1696" i="25"/>
  <c r="I1695" i="25"/>
  <c r="I1694" i="25"/>
  <c r="I1693" i="25"/>
  <c r="I1692" i="25"/>
  <c r="I1691" i="25"/>
  <c r="I1690" i="25"/>
  <c r="I1689" i="25"/>
  <c r="I1688" i="25"/>
  <c r="I1687" i="25"/>
  <c r="I1686" i="25"/>
  <c r="I1685" i="25"/>
  <c r="I1684" i="25"/>
  <c r="I1683" i="25"/>
  <c r="I1682" i="25"/>
  <c r="I1681" i="25"/>
  <c r="I1680" i="25"/>
  <c r="I1679" i="25"/>
  <c r="I1678" i="25"/>
  <c r="I1677" i="25"/>
  <c r="I1676" i="25"/>
  <c r="I1675" i="25"/>
  <c r="I1674" i="25"/>
  <c r="I1673" i="25"/>
  <c r="I1672" i="25"/>
  <c r="I1671" i="25"/>
  <c r="I1670" i="25"/>
  <c r="I1669" i="25"/>
  <c r="I1668" i="25"/>
  <c r="I1667" i="25"/>
  <c r="I1666" i="25"/>
  <c r="I1665" i="25"/>
  <c r="I1664" i="25"/>
  <c r="I1663" i="25"/>
  <c r="I1662" i="25"/>
  <c r="I1661" i="25"/>
  <c r="I1660" i="25"/>
  <c r="I1659" i="25"/>
  <c r="I1658" i="25"/>
  <c r="I1657" i="25"/>
  <c r="I1656" i="25"/>
  <c r="I1655" i="25"/>
  <c r="I1654" i="25"/>
  <c r="I1653" i="25"/>
  <c r="I1652" i="25"/>
  <c r="I1651" i="25"/>
  <c r="I1650" i="25"/>
  <c r="I1649" i="25"/>
  <c r="I1648" i="25"/>
  <c r="I1647" i="25"/>
  <c r="I1646" i="25"/>
  <c r="I1645" i="25"/>
  <c r="I1644" i="25"/>
  <c r="I1643" i="25"/>
  <c r="I1642" i="25"/>
  <c r="I1641" i="25"/>
  <c r="I1640" i="25"/>
  <c r="I1639" i="25"/>
  <c r="I1638" i="25"/>
  <c r="I1637" i="25"/>
  <c r="I1636" i="25"/>
  <c r="I1635" i="25"/>
  <c r="I1634" i="25"/>
  <c r="I1633" i="25"/>
  <c r="I1632" i="25"/>
  <c r="I1631" i="25"/>
  <c r="I1630" i="25"/>
  <c r="I1629" i="25"/>
  <c r="I1628" i="25"/>
  <c r="I1627" i="25"/>
  <c r="I1626" i="25"/>
  <c r="I1625" i="25"/>
  <c r="I1624" i="25"/>
  <c r="I1623" i="25"/>
  <c r="I1622" i="25"/>
  <c r="I1621" i="25"/>
  <c r="I1620" i="25"/>
  <c r="I1619" i="25"/>
  <c r="I1618" i="25"/>
  <c r="I1617" i="25"/>
  <c r="I1616" i="25"/>
  <c r="I1615" i="25"/>
  <c r="I1614" i="25"/>
  <c r="I1613" i="25"/>
  <c r="I1612" i="25"/>
  <c r="I1611" i="25"/>
  <c r="I1610" i="25"/>
  <c r="I1609" i="25"/>
  <c r="I1608" i="25"/>
  <c r="I1607" i="25"/>
  <c r="I1606" i="25"/>
  <c r="I1605" i="25"/>
  <c r="I1604" i="25"/>
  <c r="I1603" i="25"/>
  <c r="I1602" i="25"/>
  <c r="I1601" i="25"/>
  <c r="I1600" i="25"/>
  <c r="I1599" i="25"/>
  <c r="I1598" i="25"/>
  <c r="I1597" i="25"/>
  <c r="I1596" i="25"/>
  <c r="I1595" i="25"/>
  <c r="I1594" i="25"/>
  <c r="I1593" i="25"/>
  <c r="I1592" i="25"/>
  <c r="I1591" i="25"/>
  <c r="I1590" i="25"/>
  <c r="I1589" i="25"/>
  <c r="I1588" i="25"/>
  <c r="I1587" i="25"/>
  <c r="I1586" i="25"/>
  <c r="I1585" i="25"/>
  <c r="I1584" i="25"/>
  <c r="I1583" i="25"/>
  <c r="I1582" i="25"/>
  <c r="I1581" i="25"/>
  <c r="I1580" i="25"/>
  <c r="I1579" i="25"/>
  <c r="I1578" i="25"/>
  <c r="I1577" i="25"/>
  <c r="I1576" i="25"/>
  <c r="I1575" i="25"/>
  <c r="I1574" i="25"/>
  <c r="I1573" i="25"/>
  <c r="I1572" i="25"/>
  <c r="I1571" i="25"/>
  <c r="I1570" i="25"/>
  <c r="I1569" i="25"/>
  <c r="I1568" i="25"/>
  <c r="I1567" i="25"/>
  <c r="I1566" i="25"/>
  <c r="I1565" i="25"/>
  <c r="I1564" i="25"/>
  <c r="I1563" i="25"/>
  <c r="I1562" i="25"/>
  <c r="I1561" i="25"/>
  <c r="I1560" i="25"/>
  <c r="I1559" i="25"/>
  <c r="I1558" i="25"/>
  <c r="I1557" i="25"/>
  <c r="I1556" i="25"/>
  <c r="I1555" i="25"/>
  <c r="I1554" i="25"/>
  <c r="I1553" i="25"/>
  <c r="I1552" i="25"/>
  <c r="I1551" i="25"/>
  <c r="I1550" i="25"/>
  <c r="I1549" i="25"/>
  <c r="I1548" i="25"/>
  <c r="I1547" i="25"/>
  <c r="I1546" i="25"/>
  <c r="I1545" i="25"/>
  <c r="I1544" i="25"/>
  <c r="I1543" i="25"/>
  <c r="I1542" i="25"/>
  <c r="I1541" i="25"/>
  <c r="I1540" i="25"/>
  <c r="I1539" i="25"/>
  <c r="I1538" i="25"/>
  <c r="I1537" i="25"/>
  <c r="I1536" i="25"/>
  <c r="I1535" i="25"/>
  <c r="I1534" i="25"/>
  <c r="I1533" i="25"/>
  <c r="I1532" i="25"/>
  <c r="I1531" i="25"/>
  <c r="I1530" i="25"/>
  <c r="I1529" i="25"/>
  <c r="I1528" i="25"/>
  <c r="I1527" i="25"/>
  <c r="I1526" i="25"/>
  <c r="I1525" i="25"/>
  <c r="I1524" i="25"/>
  <c r="I1523" i="25"/>
  <c r="I1522" i="25"/>
  <c r="I1521" i="25"/>
  <c r="I1520" i="25"/>
  <c r="I1519" i="25"/>
  <c r="I1518" i="25"/>
  <c r="I1517" i="25"/>
  <c r="I1516" i="25"/>
  <c r="I1515" i="25"/>
  <c r="I1514" i="25"/>
  <c r="I1513" i="25"/>
  <c r="I1512" i="25"/>
  <c r="I1511" i="25"/>
  <c r="I1510" i="25"/>
  <c r="I1509" i="25"/>
  <c r="I1508" i="25"/>
  <c r="I1507" i="25"/>
  <c r="I1506" i="25"/>
  <c r="I1505" i="25"/>
  <c r="I1504" i="25"/>
  <c r="I1503" i="25"/>
  <c r="I1502" i="25"/>
  <c r="I1501" i="25"/>
  <c r="I1500" i="25"/>
  <c r="I1499" i="25"/>
  <c r="I1498" i="25"/>
  <c r="I1497" i="25"/>
  <c r="I1496" i="25"/>
  <c r="I1495" i="25"/>
  <c r="I1494" i="25"/>
  <c r="I1493" i="25"/>
  <c r="I1492" i="25"/>
  <c r="I1491" i="25"/>
  <c r="I1490" i="25"/>
  <c r="I1489" i="25"/>
  <c r="I1488" i="25"/>
  <c r="I1487" i="25"/>
  <c r="I1486" i="25"/>
  <c r="I1485" i="25"/>
  <c r="I1484" i="25"/>
  <c r="I1483" i="25"/>
  <c r="I1482" i="25"/>
  <c r="I1481" i="25"/>
  <c r="I1480" i="25"/>
  <c r="I1479" i="25"/>
  <c r="I1478" i="25"/>
  <c r="I1477" i="25"/>
  <c r="I1476" i="25"/>
  <c r="I1475" i="25"/>
  <c r="I1474" i="25"/>
  <c r="I1473" i="25"/>
  <c r="I1472" i="25"/>
  <c r="I1471" i="25"/>
  <c r="I1470" i="25"/>
  <c r="I1469" i="25"/>
  <c r="I1468" i="25"/>
  <c r="I1467" i="25"/>
  <c r="I1466" i="25"/>
  <c r="I1465" i="25"/>
  <c r="I1464" i="25"/>
  <c r="I1463" i="25"/>
  <c r="I1462" i="25"/>
  <c r="I1461" i="25"/>
  <c r="I1460" i="25"/>
  <c r="I1459" i="25"/>
  <c r="I1458" i="25"/>
  <c r="I1457" i="25"/>
  <c r="I1456" i="25"/>
  <c r="I1455" i="25"/>
  <c r="I1454" i="25"/>
  <c r="I1453" i="25"/>
  <c r="I1452" i="25"/>
  <c r="I1451" i="25"/>
  <c r="I1450" i="25"/>
  <c r="I1449" i="25"/>
  <c r="I1448" i="25"/>
  <c r="I1447" i="25"/>
  <c r="I1446" i="25"/>
  <c r="I1445" i="25"/>
  <c r="I1444" i="25"/>
  <c r="I1443" i="25"/>
  <c r="I1442" i="25"/>
  <c r="I1441" i="25"/>
  <c r="I1440" i="25"/>
  <c r="I1439" i="25"/>
  <c r="I1438" i="25"/>
  <c r="I1437" i="25"/>
  <c r="I1436" i="25"/>
  <c r="I1435" i="25"/>
  <c r="I1434" i="25"/>
  <c r="I1433" i="25"/>
  <c r="I1432" i="25"/>
  <c r="I1431" i="25"/>
  <c r="I1430" i="25"/>
  <c r="I1429" i="25"/>
  <c r="I1428" i="25"/>
  <c r="I1427" i="25"/>
  <c r="I1426" i="25"/>
  <c r="I1425" i="25"/>
  <c r="I1424" i="25"/>
  <c r="I1423" i="25"/>
  <c r="I1422" i="25"/>
  <c r="I1421" i="25"/>
  <c r="I1420" i="25"/>
  <c r="I1419" i="25"/>
  <c r="I1418" i="25"/>
  <c r="I1417" i="25"/>
  <c r="I1416" i="25"/>
  <c r="I1415" i="25"/>
  <c r="I1414" i="25"/>
  <c r="I1413" i="25"/>
  <c r="I1412" i="25"/>
  <c r="I1411" i="25"/>
  <c r="I1410" i="25"/>
  <c r="I1409" i="25"/>
  <c r="I1408" i="25"/>
  <c r="I1407" i="25"/>
  <c r="I1406" i="25"/>
  <c r="I1405" i="25"/>
  <c r="I1404" i="25"/>
  <c r="I1403" i="25"/>
  <c r="I1402" i="25"/>
  <c r="I1401" i="25"/>
  <c r="I1400" i="25"/>
  <c r="I1399" i="25"/>
  <c r="I1398" i="25"/>
  <c r="I1397" i="25"/>
  <c r="I1396" i="25"/>
  <c r="I1395" i="25"/>
  <c r="I1394" i="25"/>
  <c r="I1393" i="25"/>
  <c r="I1392" i="25"/>
  <c r="I1391" i="25"/>
  <c r="I1390" i="25"/>
  <c r="I1389" i="25"/>
  <c r="I1388" i="25"/>
  <c r="I1387" i="25"/>
  <c r="I1386" i="25"/>
  <c r="I1385" i="25"/>
  <c r="I1384" i="25"/>
  <c r="I1383" i="25"/>
  <c r="I1382" i="25"/>
  <c r="I1381" i="25"/>
  <c r="I1380" i="25"/>
  <c r="I1379" i="25"/>
  <c r="I1378" i="25"/>
  <c r="I1377" i="25"/>
  <c r="I1376" i="25"/>
  <c r="I1375" i="25"/>
  <c r="I1374" i="25"/>
  <c r="I1373" i="25"/>
  <c r="I1372" i="25"/>
  <c r="I1371" i="25"/>
  <c r="I1370" i="25"/>
  <c r="I1369" i="25"/>
  <c r="I1368" i="25"/>
  <c r="I1367" i="25"/>
  <c r="I1366" i="25"/>
  <c r="I1365" i="25"/>
  <c r="I1364" i="25"/>
  <c r="I1363" i="25"/>
  <c r="I1362" i="25"/>
  <c r="I1361" i="25"/>
  <c r="I1360" i="25"/>
  <c r="I1359" i="25"/>
  <c r="I1358" i="25"/>
  <c r="I1357" i="25"/>
  <c r="I1356" i="25"/>
  <c r="I1355" i="25"/>
  <c r="I1354" i="25"/>
  <c r="I1353" i="25"/>
  <c r="I1352" i="25"/>
  <c r="I1351" i="25"/>
  <c r="I1350" i="25"/>
  <c r="I1349" i="25"/>
  <c r="I1348" i="25"/>
  <c r="I1347" i="25"/>
  <c r="I1346" i="25"/>
  <c r="I1345" i="25"/>
  <c r="I1344" i="25"/>
  <c r="I1343" i="25"/>
  <c r="I1342" i="25"/>
  <c r="I1341" i="25"/>
  <c r="I1340" i="25"/>
  <c r="I1339" i="25"/>
  <c r="I1338" i="25"/>
  <c r="I1337" i="25"/>
  <c r="I1336" i="25"/>
  <c r="I1335" i="25"/>
  <c r="I1334" i="25"/>
  <c r="I1333" i="25"/>
  <c r="I1332" i="25"/>
  <c r="I1331" i="25"/>
  <c r="I1330" i="25"/>
  <c r="I1329" i="25"/>
  <c r="I1328" i="25"/>
  <c r="I1327" i="25"/>
  <c r="I1326" i="25"/>
  <c r="I1325" i="25"/>
  <c r="I1324" i="25"/>
  <c r="I1323" i="25"/>
  <c r="I1322" i="25"/>
  <c r="I1321" i="25"/>
  <c r="I1320" i="25"/>
  <c r="I1319" i="25"/>
  <c r="I1318" i="25"/>
  <c r="I1317" i="25"/>
  <c r="I1316" i="25"/>
  <c r="I1315" i="25"/>
  <c r="I1314" i="25"/>
  <c r="I1313" i="25"/>
  <c r="I1312" i="25"/>
  <c r="I1311" i="25"/>
  <c r="I1310" i="25"/>
  <c r="I1309" i="25"/>
  <c r="I1308" i="25"/>
  <c r="I1307" i="25"/>
  <c r="I1306" i="25"/>
  <c r="I1305" i="25"/>
  <c r="I1304" i="25"/>
  <c r="I1303" i="25"/>
  <c r="I1302" i="25"/>
  <c r="I1301" i="25"/>
  <c r="I1300" i="25"/>
  <c r="I1299" i="25"/>
  <c r="I1298" i="25"/>
  <c r="I1297" i="25"/>
  <c r="I1296" i="25"/>
  <c r="I1295" i="25"/>
  <c r="I1294" i="25"/>
  <c r="I1293" i="25"/>
  <c r="I1292" i="25"/>
  <c r="I1291" i="25"/>
  <c r="I1290" i="25"/>
  <c r="I1289" i="25"/>
  <c r="I1288" i="25"/>
  <c r="I1287" i="25"/>
  <c r="I1286" i="25"/>
  <c r="I1285" i="25"/>
  <c r="I1284" i="25"/>
  <c r="I1283" i="25"/>
  <c r="I1282" i="25"/>
  <c r="I1281" i="25"/>
  <c r="I1280" i="25"/>
  <c r="I1279" i="25"/>
  <c r="I1278" i="25"/>
  <c r="I1277" i="25"/>
  <c r="I1276" i="25"/>
  <c r="I1275" i="25"/>
  <c r="I1274" i="25"/>
  <c r="I1273" i="25"/>
  <c r="I1272" i="25"/>
  <c r="I1271" i="25"/>
  <c r="I1270" i="25"/>
  <c r="I1269" i="25"/>
  <c r="I1268" i="25"/>
  <c r="I1267" i="25"/>
  <c r="I1266" i="25"/>
  <c r="I1265" i="25"/>
  <c r="I1264" i="25"/>
  <c r="I1263" i="25"/>
  <c r="I1262" i="25"/>
  <c r="I1261" i="25"/>
  <c r="I1260" i="25"/>
  <c r="I1259" i="25"/>
  <c r="I1258" i="25"/>
  <c r="I1257" i="25"/>
  <c r="I1256" i="25"/>
  <c r="I1255" i="25"/>
  <c r="I1254" i="25"/>
  <c r="I1253" i="25"/>
  <c r="I1252" i="25"/>
  <c r="I1251" i="25"/>
  <c r="I1250" i="25"/>
  <c r="I1249" i="25"/>
  <c r="I1248" i="25"/>
  <c r="I1247" i="25"/>
  <c r="I1246" i="25"/>
  <c r="I1245" i="25"/>
  <c r="I1244" i="25"/>
  <c r="I1243" i="25"/>
  <c r="I1242" i="25"/>
  <c r="I1241" i="25"/>
  <c r="I1240" i="25"/>
  <c r="I1239" i="25"/>
  <c r="I1238" i="25"/>
  <c r="I1237" i="25"/>
  <c r="I1236" i="25"/>
  <c r="I1235" i="25"/>
  <c r="I1234" i="25"/>
  <c r="I1233" i="25"/>
  <c r="I1232" i="25"/>
  <c r="I1231" i="25"/>
  <c r="I1230" i="25"/>
  <c r="I1229" i="25"/>
  <c r="I1228" i="25"/>
  <c r="I1227" i="25"/>
  <c r="I1226" i="25"/>
  <c r="I1225" i="25"/>
  <c r="I1224" i="25"/>
  <c r="I1223" i="25"/>
  <c r="I1222" i="25"/>
  <c r="I1221" i="25"/>
  <c r="I1220" i="25"/>
  <c r="I1219" i="25"/>
  <c r="I1218" i="25"/>
  <c r="I1217" i="25"/>
  <c r="I1216" i="25"/>
  <c r="I1215" i="25"/>
  <c r="I1214" i="25"/>
  <c r="I1213" i="25"/>
  <c r="I1212" i="25"/>
  <c r="I1211" i="25"/>
  <c r="I1210" i="25"/>
  <c r="I1209" i="25"/>
  <c r="I1208" i="25"/>
  <c r="I1207" i="25"/>
  <c r="I1206" i="25"/>
  <c r="I1205" i="25"/>
  <c r="I1204" i="25"/>
  <c r="I1203" i="25"/>
  <c r="I1202" i="25"/>
  <c r="I1201" i="25"/>
  <c r="I1200" i="25"/>
  <c r="I1199" i="25"/>
  <c r="I1198" i="25"/>
  <c r="I1197" i="25"/>
  <c r="I1196" i="25"/>
  <c r="I1195" i="25"/>
  <c r="I1194" i="25"/>
  <c r="I1193" i="25"/>
  <c r="I1192" i="25"/>
  <c r="I1191" i="25"/>
  <c r="I1190" i="25"/>
  <c r="I1189" i="25"/>
  <c r="I1188" i="25"/>
  <c r="I1187" i="25"/>
  <c r="I1186" i="25"/>
  <c r="I1185" i="25"/>
  <c r="I1184" i="25"/>
  <c r="I1183" i="25"/>
  <c r="I1182" i="25"/>
  <c r="I1181" i="25"/>
  <c r="I1180" i="25"/>
  <c r="I1179" i="25"/>
  <c r="I1178" i="25"/>
  <c r="I1177" i="25"/>
  <c r="I1176" i="25"/>
  <c r="I1175" i="25"/>
  <c r="I1174" i="25"/>
  <c r="I1173" i="25"/>
  <c r="I1172" i="25"/>
  <c r="I1171" i="25"/>
  <c r="I1170" i="25"/>
  <c r="I1169" i="25"/>
  <c r="I1168" i="25"/>
  <c r="I1167" i="25"/>
  <c r="I1166" i="25"/>
  <c r="I1165" i="25"/>
  <c r="I1164" i="25"/>
  <c r="I1163" i="25"/>
  <c r="I1162" i="25"/>
  <c r="I1161" i="25"/>
  <c r="I1160" i="25"/>
  <c r="I1159" i="25"/>
  <c r="I1158" i="25"/>
  <c r="I1157" i="25"/>
  <c r="I1156" i="25"/>
  <c r="I1155" i="25"/>
  <c r="I1154" i="25"/>
  <c r="I1153" i="25"/>
  <c r="I1152" i="25"/>
  <c r="I1151" i="25"/>
  <c r="I1150" i="25"/>
  <c r="I1149" i="25"/>
  <c r="I1148" i="25"/>
  <c r="I1147" i="25"/>
  <c r="I1146" i="25"/>
  <c r="I1145" i="25"/>
  <c r="I1144" i="25"/>
  <c r="I1143" i="25"/>
  <c r="I1142" i="25"/>
  <c r="I1141" i="25"/>
  <c r="I1140" i="25"/>
  <c r="I1139" i="25"/>
  <c r="I1138" i="25"/>
  <c r="I1137" i="25"/>
  <c r="I1136" i="25"/>
  <c r="I1135" i="25"/>
  <c r="I1134" i="25"/>
  <c r="I1133" i="25"/>
  <c r="I1132" i="25"/>
  <c r="I1131" i="25"/>
  <c r="I1130" i="25"/>
  <c r="I1129" i="25"/>
  <c r="I1128" i="25"/>
  <c r="I1127" i="25"/>
  <c r="I1126" i="25"/>
  <c r="I1125" i="25"/>
  <c r="I1124" i="25"/>
  <c r="I1123" i="25"/>
  <c r="I1122" i="25"/>
  <c r="I1121" i="25"/>
  <c r="I1120" i="25"/>
  <c r="I1119" i="25"/>
  <c r="I1118" i="25"/>
  <c r="I1117" i="25"/>
  <c r="I1116" i="25"/>
  <c r="I1115" i="25"/>
  <c r="I1114" i="25"/>
  <c r="I1113" i="25"/>
  <c r="I1112" i="25"/>
  <c r="I1111" i="25"/>
  <c r="I1110" i="25"/>
  <c r="I1109" i="25"/>
  <c r="I1108" i="25"/>
  <c r="I1107" i="25"/>
  <c r="I1106" i="25"/>
  <c r="I1105" i="25"/>
  <c r="I1104" i="25"/>
  <c r="I1103" i="25"/>
  <c r="I1102" i="25"/>
  <c r="I1101" i="25"/>
  <c r="I1100" i="25"/>
  <c r="I1099" i="25"/>
  <c r="I1098" i="25"/>
  <c r="I1097" i="25"/>
  <c r="I1096" i="25"/>
  <c r="I1095" i="25"/>
  <c r="I1094" i="25"/>
  <c r="I1093" i="25"/>
  <c r="I1092" i="25"/>
  <c r="I1091" i="25"/>
  <c r="I1090" i="25"/>
  <c r="I1089" i="25"/>
  <c r="I1088" i="25"/>
  <c r="I1087" i="25"/>
  <c r="I1086" i="25"/>
  <c r="I1085" i="25"/>
  <c r="I1084" i="25"/>
  <c r="I1083" i="25"/>
  <c r="I1082" i="25"/>
  <c r="I1081" i="25"/>
  <c r="I1080" i="25"/>
  <c r="I1079" i="25"/>
  <c r="I1078" i="25"/>
  <c r="I1077" i="25"/>
  <c r="I1076" i="25"/>
  <c r="I1075" i="25"/>
  <c r="I1074" i="25"/>
  <c r="I1073" i="25"/>
  <c r="I1072" i="25"/>
  <c r="I1071" i="25"/>
  <c r="I1070" i="25"/>
  <c r="I1069" i="25"/>
  <c r="I1068" i="25"/>
  <c r="I1067" i="25"/>
  <c r="I1066" i="25"/>
  <c r="I1065" i="25"/>
  <c r="I1064" i="25"/>
  <c r="I1063" i="25"/>
  <c r="I1062" i="25"/>
  <c r="I1061" i="25"/>
  <c r="I1060" i="25"/>
  <c r="I1059" i="25"/>
  <c r="I1058" i="25"/>
  <c r="I1057" i="25"/>
  <c r="I1056" i="25"/>
  <c r="I1055" i="25"/>
  <c r="I1054" i="25"/>
  <c r="I1053" i="25"/>
  <c r="I1052" i="25"/>
  <c r="I1051" i="25"/>
  <c r="I1050" i="25"/>
  <c r="I1049" i="25"/>
  <c r="I1048" i="25"/>
  <c r="I1047" i="25"/>
  <c r="I1046" i="25"/>
  <c r="I1045" i="25"/>
  <c r="I1044" i="25"/>
  <c r="I1043" i="25"/>
  <c r="I1042" i="25"/>
  <c r="I1041" i="25"/>
  <c r="I1040" i="25"/>
  <c r="I1039" i="25"/>
  <c r="I1038" i="25"/>
  <c r="I1037" i="25"/>
  <c r="I1036" i="25"/>
  <c r="I1035" i="25"/>
  <c r="I1034" i="25"/>
  <c r="I1033" i="25"/>
  <c r="I1032" i="25"/>
  <c r="I1031" i="25"/>
  <c r="I1030" i="25"/>
  <c r="I1029" i="25"/>
  <c r="I1028" i="25"/>
  <c r="I1027" i="25"/>
  <c r="I1026" i="25"/>
  <c r="I1025" i="25"/>
  <c r="I1024" i="25"/>
  <c r="I1023" i="25"/>
  <c r="I1022" i="25"/>
  <c r="I1021" i="25"/>
  <c r="I1020" i="25"/>
  <c r="I1019" i="25"/>
  <c r="I1018" i="25"/>
  <c r="I1017" i="25"/>
  <c r="I1016" i="25"/>
  <c r="I1015" i="25"/>
  <c r="I1014" i="25"/>
  <c r="I1013" i="25"/>
  <c r="I1012" i="25"/>
  <c r="I1011" i="25"/>
  <c r="I1010" i="25"/>
  <c r="I1009" i="25"/>
  <c r="I1008" i="25"/>
  <c r="I1007" i="25"/>
  <c r="I1006" i="25"/>
  <c r="I1005" i="25"/>
  <c r="I1004" i="25"/>
  <c r="I1003" i="25"/>
  <c r="I1002" i="25"/>
  <c r="I1001" i="25"/>
  <c r="I1000" i="25"/>
  <c r="I999" i="25"/>
  <c r="I998" i="25"/>
  <c r="I997" i="25"/>
  <c r="I996" i="25"/>
  <c r="I995" i="25"/>
  <c r="I994" i="25"/>
  <c r="I993" i="25"/>
  <c r="I992" i="25"/>
  <c r="I991" i="25"/>
  <c r="I990" i="25"/>
  <c r="I989" i="25"/>
  <c r="I988" i="25"/>
  <c r="I987" i="25"/>
  <c r="I986" i="25"/>
  <c r="I985" i="25"/>
  <c r="I984" i="25"/>
  <c r="I983" i="25"/>
  <c r="I982" i="25"/>
  <c r="I981" i="25"/>
  <c r="I980" i="25"/>
  <c r="I979" i="25"/>
  <c r="I978" i="25"/>
  <c r="I977" i="25"/>
  <c r="I976" i="25"/>
  <c r="I975" i="25"/>
  <c r="I974" i="25"/>
  <c r="I973" i="25"/>
  <c r="I972" i="25"/>
  <c r="I971" i="25"/>
  <c r="I970" i="25"/>
  <c r="I969" i="25"/>
  <c r="I968" i="25"/>
  <c r="I967" i="25"/>
  <c r="I966" i="25"/>
  <c r="I965" i="25"/>
  <c r="I964" i="25"/>
  <c r="I963" i="25"/>
  <c r="I962" i="25"/>
  <c r="I961" i="25"/>
  <c r="I960" i="25"/>
  <c r="I959" i="25"/>
  <c r="I958" i="25"/>
  <c r="I957" i="25"/>
  <c r="I956" i="25"/>
  <c r="I955" i="25"/>
  <c r="I954" i="25"/>
  <c r="I953" i="25"/>
  <c r="I952" i="25"/>
  <c r="I951" i="25"/>
  <c r="I950" i="25"/>
  <c r="I949" i="25"/>
  <c r="I948" i="25"/>
  <c r="I947" i="25"/>
  <c r="I946" i="25"/>
  <c r="I945" i="25"/>
  <c r="I944" i="25"/>
  <c r="I943" i="25"/>
  <c r="I942" i="25"/>
  <c r="I941" i="25"/>
  <c r="I940" i="25"/>
  <c r="I939" i="25"/>
  <c r="I938" i="25"/>
  <c r="I937" i="25"/>
  <c r="I936" i="25"/>
  <c r="I935" i="25"/>
  <c r="I934" i="25"/>
  <c r="I933" i="25"/>
  <c r="I932" i="25"/>
  <c r="I931" i="25"/>
  <c r="I930" i="25"/>
  <c r="I929" i="25"/>
  <c r="I928" i="25"/>
  <c r="I927" i="25"/>
  <c r="I926" i="25"/>
  <c r="I925" i="25"/>
  <c r="I924" i="25"/>
  <c r="I923" i="25"/>
  <c r="I922" i="25"/>
  <c r="I921" i="25"/>
  <c r="I920" i="25"/>
  <c r="I919" i="25"/>
  <c r="I918" i="25"/>
  <c r="I917" i="25"/>
  <c r="I916" i="25"/>
  <c r="I915" i="25"/>
  <c r="I914" i="25"/>
  <c r="I913" i="25"/>
  <c r="I912" i="25"/>
  <c r="I911" i="25"/>
  <c r="I910" i="25"/>
  <c r="I909" i="25"/>
  <c r="I908" i="25"/>
  <c r="I907" i="25"/>
  <c r="I906" i="25"/>
  <c r="I905" i="25"/>
  <c r="I904" i="25"/>
  <c r="I903" i="25"/>
  <c r="I902" i="25"/>
  <c r="I901" i="25"/>
  <c r="I900" i="25"/>
  <c r="I899" i="25"/>
  <c r="I898" i="25"/>
  <c r="I897" i="25"/>
  <c r="I896" i="25"/>
  <c r="I895" i="25"/>
  <c r="I894" i="25"/>
  <c r="I893" i="25"/>
  <c r="I892" i="25"/>
  <c r="I891" i="25"/>
  <c r="I890" i="25"/>
  <c r="I889" i="25"/>
  <c r="I888" i="25"/>
  <c r="I887" i="25"/>
  <c r="I886" i="25"/>
  <c r="I885" i="25"/>
  <c r="I884" i="25"/>
  <c r="I883" i="25"/>
  <c r="I882" i="25"/>
  <c r="I881" i="25"/>
  <c r="I880" i="25"/>
  <c r="I879" i="25"/>
  <c r="I878" i="25"/>
  <c r="I877" i="25"/>
  <c r="I876" i="25"/>
  <c r="I875" i="25"/>
  <c r="I874" i="25"/>
  <c r="I873" i="25"/>
  <c r="I872" i="25"/>
  <c r="I871" i="25"/>
  <c r="I870" i="25"/>
  <c r="I869" i="25"/>
  <c r="I868" i="25"/>
  <c r="I867" i="25"/>
  <c r="I866" i="25"/>
  <c r="I865" i="25"/>
  <c r="I864" i="25"/>
  <c r="I863" i="25"/>
  <c r="I862" i="25"/>
  <c r="I861" i="25"/>
  <c r="I860" i="25"/>
  <c r="I859" i="25"/>
  <c r="I858" i="25"/>
  <c r="I857" i="25"/>
  <c r="I856" i="25"/>
  <c r="I855" i="25"/>
  <c r="I854" i="25"/>
  <c r="I853" i="25"/>
  <c r="I852" i="25"/>
  <c r="I851" i="25"/>
  <c r="I850" i="25"/>
  <c r="I849" i="25"/>
  <c r="I848" i="25"/>
  <c r="I847" i="25"/>
  <c r="I846" i="25"/>
  <c r="I845" i="25"/>
  <c r="I844" i="25"/>
  <c r="I843" i="25"/>
  <c r="I842" i="25"/>
  <c r="I841" i="25"/>
  <c r="I840" i="25"/>
  <c r="I839" i="25"/>
  <c r="I838" i="25"/>
  <c r="I837" i="25"/>
  <c r="I836" i="25"/>
  <c r="I835" i="25"/>
  <c r="I834" i="25"/>
  <c r="I833" i="25"/>
  <c r="I832" i="25"/>
  <c r="I831" i="25"/>
  <c r="I830" i="25"/>
  <c r="I829" i="25"/>
  <c r="I828" i="25"/>
  <c r="I827" i="25"/>
  <c r="I826" i="25"/>
  <c r="I825" i="25"/>
  <c r="I824" i="25"/>
  <c r="I823" i="25"/>
  <c r="I822" i="25"/>
  <c r="I821" i="25"/>
  <c r="I820" i="25"/>
  <c r="I819" i="25"/>
  <c r="I818" i="25"/>
  <c r="I817" i="25"/>
  <c r="I816" i="25"/>
  <c r="I815" i="25"/>
  <c r="I814" i="25"/>
  <c r="I813" i="25"/>
  <c r="I812" i="25"/>
  <c r="I811" i="25"/>
  <c r="I810" i="25"/>
  <c r="I809" i="25"/>
  <c r="I808" i="25"/>
  <c r="I807" i="25"/>
  <c r="I806" i="25"/>
  <c r="I805" i="25"/>
  <c r="I804" i="25"/>
  <c r="I803" i="25"/>
  <c r="I802" i="25"/>
  <c r="I801" i="25"/>
  <c r="I800" i="25"/>
  <c r="I799" i="25"/>
  <c r="I798" i="25"/>
  <c r="I797" i="25"/>
  <c r="I796" i="25"/>
  <c r="I795" i="25"/>
  <c r="I794" i="25"/>
  <c r="I793" i="25"/>
  <c r="I792" i="25"/>
  <c r="I791" i="25"/>
  <c r="I790" i="25"/>
  <c r="I789" i="25"/>
  <c r="I788" i="25"/>
  <c r="I787" i="25"/>
  <c r="I786" i="25"/>
  <c r="I785" i="25"/>
  <c r="I784" i="25"/>
  <c r="I783" i="25"/>
  <c r="I782" i="25"/>
  <c r="I781" i="25"/>
  <c r="I780" i="25"/>
  <c r="I779" i="25"/>
  <c r="I778" i="25"/>
  <c r="I777" i="25"/>
  <c r="I776" i="25"/>
  <c r="I775" i="25"/>
  <c r="I774" i="25"/>
  <c r="I773" i="25"/>
  <c r="I772" i="25"/>
  <c r="I771" i="25"/>
  <c r="I770" i="25"/>
  <c r="I769" i="25"/>
  <c r="I768" i="25"/>
  <c r="I767" i="25"/>
  <c r="I766" i="25"/>
  <c r="I765" i="25"/>
  <c r="I764" i="25"/>
  <c r="I763" i="25"/>
  <c r="I762" i="25"/>
  <c r="I761" i="25"/>
  <c r="I760" i="25"/>
  <c r="I759" i="25"/>
  <c r="I758" i="25"/>
  <c r="I757" i="25"/>
  <c r="I756" i="25"/>
  <c r="I755" i="25"/>
  <c r="I754" i="25"/>
  <c r="I753" i="25"/>
  <c r="I752" i="25"/>
  <c r="I751" i="25"/>
  <c r="I750" i="25"/>
  <c r="I749" i="25"/>
  <c r="I748" i="25"/>
  <c r="I747" i="25"/>
  <c r="I746" i="25"/>
  <c r="I745" i="25"/>
  <c r="I744" i="25"/>
  <c r="I743" i="25"/>
  <c r="I742" i="25"/>
  <c r="I741" i="25"/>
  <c r="I740" i="25"/>
  <c r="I739" i="25"/>
  <c r="I738" i="25"/>
  <c r="I737" i="25"/>
  <c r="I736" i="25"/>
  <c r="I735" i="25"/>
  <c r="I734" i="25"/>
  <c r="I733" i="25"/>
  <c r="I732" i="25"/>
  <c r="I731" i="25"/>
  <c r="I730" i="25"/>
  <c r="I729" i="25"/>
  <c r="I728" i="25"/>
  <c r="I727" i="25"/>
  <c r="I726" i="25"/>
  <c r="I725" i="25"/>
  <c r="I724" i="25"/>
  <c r="I723" i="25"/>
  <c r="I722" i="25"/>
  <c r="I721" i="25"/>
  <c r="I720" i="25"/>
  <c r="I719" i="25"/>
  <c r="I718" i="25"/>
  <c r="I717" i="25"/>
  <c r="I716" i="25"/>
  <c r="I715" i="25"/>
  <c r="I714" i="25"/>
  <c r="I713" i="25"/>
  <c r="I712" i="25"/>
  <c r="I711" i="25"/>
  <c r="I710" i="25"/>
  <c r="I709" i="25"/>
  <c r="I708" i="25"/>
  <c r="I707" i="25"/>
  <c r="I706" i="25"/>
  <c r="I705" i="25"/>
  <c r="I704" i="25"/>
  <c r="I703" i="25"/>
  <c r="I702" i="25"/>
  <c r="I701" i="25"/>
  <c r="I700" i="25"/>
  <c r="I699" i="25"/>
  <c r="I698" i="25"/>
  <c r="I697" i="25"/>
  <c r="I696" i="25"/>
  <c r="I695" i="25"/>
  <c r="I694" i="25"/>
  <c r="I693" i="25"/>
  <c r="I692" i="25"/>
  <c r="I691" i="25"/>
  <c r="I690" i="25"/>
  <c r="I689" i="25"/>
  <c r="I688" i="25"/>
  <c r="I687" i="25"/>
  <c r="I686" i="25"/>
  <c r="I685" i="25"/>
  <c r="I684" i="25"/>
  <c r="I683" i="25"/>
  <c r="I682" i="25"/>
  <c r="I681" i="25"/>
  <c r="I680" i="25"/>
  <c r="I679" i="25"/>
  <c r="I678" i="25"/>
  <c r="I677" i="25"/>
  <c r="I676" i="25"/>
  <c r="I675" i="25"/>
  <c r="I674" i="25"/>
  <c r="I673" i="25"/>
  <c r="I672" i="25"/>
  <c r="I671" i="25"/>
  <c r="I670" i="25"/>
  <c r="I669" i="25"/>
  <c r="I668" i="25"/>
  <c r="I667" i="25"/>
  <c r="I666" i="25"/>
  <c r="I665" i="25"/>
  <c r="I664" i="25"/>
  <c r="I663" i="25"/>
  <c r="I662" i="25"/>
  <c r="I661" i="25"/>
  <c r="I660" i="25"/>
  <c r="I659" i="25"/>
  <c r="I658" i="25"/>
  <c r="I657" i="25"/>
  <c r="I656" i="25"/>
  <c r="I655" i="25"/>
  <c r="I654" i="25"/>
  <c r="I653" i="25"/>
  <c r="I652" i="25"/>
  <c r="I651" i="25"/>
  <c r="I650" i="25"/>
  <c r="I649" i="25"/>
  <c r="I648" i="25"/>
  <c r="I647" i="25"/>
  <c r="I646" i="25"/>
  <c r="I645" i="25"/>
  <c r="I644" i="25"/>
  <c r="I643" i="25"/>
  <c r="I642" i="25"/>
  <c r="I641" i="25"/>
  <c r="I640" i="25"/>
  <c r="I639" i="25"/>
  <c r="I638" i="25"/>
  <c r="I637" i="25"/>
  <c r="I636" i="25"/>
  <c r="I635" i="25"/>
  <c r="I634" i="25"/>
  <c r="I633" i="25"/>
  <c r="I632" i="25"/>
  <c r="I631" i="25"/>
  <c r="I630" i="25"/>
  <c r="I629" i="25"/>
  <c r="I628" i="25"/>
  <c r="I627" i="25"/>
  <c r="I626" i="25"/>
  <c r="I625" i="25"/>
  <c r="I624" i="25"/>
  <c r="I623" i="25"/>
  <c r="I622" i="25"/>
  <c r="I621" i="25"/>
  <c r="I620" i="25"/>
  <c r="I619" i="25"/>
  <c r="I618" i="25"/>
  <c r="I617" i="25"/>
  <c r="I616" i="25"/>
  <c r="I615" i="25"/>
  <c r="I614" i="25"/>
  <c r="I613" i="25"/>
  <c r="I612" i="25"/>
  <c r="I611" i="25"/>
  <c r="I610" i="25"/>
  <c r="I609" i="25"/>
  <c r="I608" i="25"/>
  <c r="I607" i="25"/>
  <c r="I606" i="25"/>
  <c r="I605" i="25"/>
  <c r="I604" i="25"/>
  <c r="I603" i="25"/>
  <c r="I602" i="25"/>
  <c r="I601" i="25"/>
  <c r="I600" i="25"/>
  <c r="I599" i="25"/>
  <c r="I598" i="25"/>
  <c r="I597" i="25"/>
  <c r="I596" i="25"/>
  <c r="I595" i="25"/>
  <c r="I594" i="25"/>
  <c r="I593" i="25"/>
  <c r="I592" i="25"/>
  <c r="I591" i="25"/>
  <c r="I590" i="25"/>
  <c r="I589" i="25"/>
  <c r="I588" i="25"/>
  <c r="I587" i="25"/>
  <c r="I586" i="25"/>
  <c r="I585" i="25"/>
  <c r="I584" i="25"/>
  <c r="I583" i="25"/>
  <c r="I582" i="25"/>
  <c r="I581" i="25"/>
  <c r="I580" i="25"/>
  <c r="I579" i="25"/>
  <c r="I578" i="25"/>
  <c r="I577" i="25"/>
  <c r="I576" i="25"/>
  <c r="I575" i="25"/>
  <c r="I574" i="25"/>
  <c r="I573" i="25"/>
  <c r="I572" i="25"/>
  <c r="I571" i="25"/>
  <c r="I570" i="25"/>
  <c r="I569" i="25"/>
  <c r="I568" i="25"/>
  <c r="I567" i="25"/>
  <c r="I566" i="25"/>
  <c r="I565" i="25"/>
  <c r="I564" i="25"/>
  <c r="I563" i="25"/>
  <c r="I562" i="25"/>
  <c r="I561" i="25"/>
  <c r="I560" i="25"/>
  <c r="I559" i="25"/>
  <c r="I558" i="25"/>
  <c r="I557" i="25"/>
  <c r="I556" i="25"/>
  <c r="I555" i="25"/>
  <c r="I554" i="25"/>
  <c r="I553" i="25"/>
  <c r="I552" i="25"/>
  <c r="I551" i="25"/>
  <c r="I550" i="25"/>
  <c r="I549" i="25"/>
  <c r="I548" i="25"/>
  <c r="I547" i="25"/>
  <c r="I546" i="25"/>
  <c r="I545" i="25"/>
  <c r="I544" i="25"/>
  <c r="I543" i="25"/>
  <c r="I542" i="25"/>
  <c r="I541" i="25"/>
  <c r="I540" i="25"/>
  <c r="I539" i="25"/>
  <c r="I538" i="25"/>
  <c r="I537" i="25"/>
  <c r="I536" i="25"/>
  <c r="I535" i="25"/>
  <c r="I534" i="25"/>
  <c r="I533" i="25"/>
  <c r="I532" i="25"/>
  <c r="I531" i="25"/>
  <c r="I530" i="25"/>
  <c r="I529" i="25"/>
  <c r="I528" i="25"/>
  <c r="I527" i="25"/>
  <c r="I526" i="25"/>
  <c r="I525" i="25"/>
  <c r="I524" i="25"/>
  <c r="I523" i="25"/>
  <c r="I522" i="25"/>
  <c r="I521" i="25"/>
  <c r="I520" i="25"/>
  <c r="I519" i="25"/>
  <c r="I518" i="25"/>
  <c r="I517" i="25"/>
  <c r="I516" i="25"/>
  <c r="I515" i="25"/>
  <c r="I514" i="25"/>
  <c r="I513" i="25"/>
  <c r="I512" i="25"/>
  <c r="I511" i="25"/>
  <c r="I510" i="25"/>
  <c r="I509" i="25"/>
  <c r="I508" i="25"/>
  <c r="I507" i="25"/>
  <c r="I506" i="25"/>
  <c r="I505" i="25"/>
  <c r="I504" i="25"/>
  <c r="I503" i="25"/>
  <c r="I502" i="25"/>
  <c r="I501" i="25"/>
  <c r="I500" i="25"/>
  <c r="I499" i="25"/>
  <c r="I498" i="25"/>
  <c r="I497" i="25"/>
  <c r="I496" i="25"/>
  <c r="I495" i="25"/>
  <c r="I494" i="25"/>
  <c r="I493" i="25"/>
  <c r="I492" i="25"/>
  <c r="I491" i="25"/>
  <c r="I490" i="25"/>
  <c r="I489" i="25"/>
  <c r="I488" i="25"/>
  <c r="I487" i="25"/>
  <c r="I486" i="25"/>
  <c r="I485" i="25"/>
  <c r="I484" i="25"/>
  <c r="I483" i="25"/>
  <c r="I482" i="25"/>
  <c r="I481" i="25"/>
  <c r="I480" i="25"/>
  <c r="I479" i="25"/>
  <c r="I478" i="25"/>
  <c r="I477" i="25"/>
  <c r="I476" i="25"/>
  <c r="I475" i="25"/>
  <c r="I474" i="25"/>
  <c r="I473" i="25"/>
  <c r="I472" i="25"/>
  <c r="I471" i="25"/>
  <c r="I470" i="25"/>
  <c r="I469" i="25"/>
  <c r="I468" i="25"/>
  <c r="I467" i="25"/>
  <c r="I466" i="25"/>
  <c r="I465" i="25"/>
  <c r="I464" i="25"/>
  <c r="I463" i="25"/>
  <c r="I462" i="25"/>
  <c r="I461" i="25"/>
  <c r="I460" i="25"/>
  <c r="I459" i="25"/>
  <c r="I458" i="25"/>
  <c r="I457" i="25"/>
  <c r="I456" i="25"/>
  <c r="I455" i="25"/>
  <c r="I454" i="25"/>
  <c r="I453" i="25"/>
  <c r="I452" i="25"/>
  <c r="I451" i="25"/>
  <c r="I450" i="25"/>
  <c r="I449" i="25"/>
  <c r="I448" i="25"/>
  <c r="I447" i="25"/>
  <c r="I446" i="25"/>
  <c r="I445" i="25"/>
  <c r="I444" i="25"/>
  <c r="I443" i="25"/>
  <c r="I442" i="25"/>
  <c r="I441" i="25"/>
  <c r="I440" i="25"/>
  <c r="I439" i="25"/>
  <c r="I438" i="25"/>
  <c r="I437" i="25"/>
  <c r="I436" i="25"/>
  <c r="I435" i="25"/>
  <c r="I434" i="25"/>
  <c r="I433" i="25"/>
  <c r="I432" i="25"/>
  <c r="I431" i="25"/>
  <c r="I430" i="25"/>
  <c r="I429" i="25"/>
  <c r="I428" i="25"/>
  <c r="I427" i="25"/>
  <c r="I426" i="25"/>
  <c r="I425" i="25"/>
  <c r="I424" i="25"/>
  <c r="I423" i="25"/>
  <c r="I422" i="25"/>
  <c r="I421" i="25"/>
  <c r="I420" i="25"/>
  <c r="I419" i="25"/>
  <c r="I418" i="25"/>
  <c r="I417" i="25"/>
  <c r="I416" i="25"/>
  <c r="I415" i="25"/>
  <c r="I414" i="25"/>
  <c r="I413" i="25"/>
  <c r="I412" i="25"/>
  <c r="I411" i="25"/>
  <c r="I410" i="25"/>
  <c r="I409" i="25"/>
  <c r="I408" i="25"/>
  <c r="I407" i="25"/>
  <c r="I406" i="25"/>
  <c r="I405" i="25"/>
  <c r="I404" i="25"/>
  <c r="I403" i="25"/>
  <c r="I402" i="25"/>
  <c r="I401" i="25"/>
  <c r="I400" i="25"/>
  <c r="I399" i="25"/>
  <c r="I398" i="25"/>
  <c r="I397" i="25"/>
  <c r="I396" i="25"/>
  <c r="I395" i="25"/>
  <c r="I394" i="25"/>
  <c r="I393" i="25"/>
  <c r="I392" i="25"/>
  <c r="I391" i="25"/>
  <c r="I390" i="25"/>
  <c r="I389" i="25"/>
  <c r="I388" i="25"/>
  <c r="I387" i="25"/>
  <c r="I386" i="25"/>
  <c r="I385" i="25"/>
  <c r="I384" i="25"/>
  <c r="I383" i="25"/>
  <c r="I382" i="25"/>
  <c r="I381" i="25"/>
  <c r="I380" i="25"/>
  <c r="I379" i="25"/>
  <c r="I378" i="25"/>
  <c r="I377" i="25"/>
  <c r="I376" i="25"/>
  <c r="I375" i="25"/>
  <c r="I374" i="25"/>
  <c r="I373" i="25"/>
  <c r="I372" i="25"/>
  <c r="I371" i="25"/>
  <c r="I370" i="25"/>
  <c r="I369" i="25"/>
  <c r="I368" i="25"/>
  <c r="I367" i="25"/>
  <c r="I366" i="25"/>
  <c r="I365" i="25"/>
  <c r="I364" i="25"/>
  <c r="I363" i="25"/>
  <c r="I362" i="25"/>
  <c r="I361" i="25"/>
  <c r="I360" i="25"/>
  <c r="I359" i="25"/>
  <c r="I358" i="25"/>
  <c r="I357" i="25"/>
  <c r="I356" i="25"/>
  <c r="I355" i="25"/>
  <c r="I354" i="25"/>
  <c r="I353" i="25"/>
  <c r="I352" i="25"/>
  <c r="I351" i="25"/>
  <c r="I350" i="25"/>
  <c r="I349" i="25"/>
  <c r="I348" i="25"/>
  <c r="I347" i="25"/>
  <c r="I346" i="25"/>
  <c r="I345" i="25"/>
  <c r="I344" i="25"/>
  <c r="I343" i="25"/>
  <c r="I342" i="25"/>
  <c r="I341" i="25"/>
  <c r="I340" i="25"/>
  <c r="I339" i="25"/>
  <c r="I338" i="25"/>
  <c r="I337" i="25"/>
  <c r="I336" i="25"/>
  <c r="I335" i="25"/>
  <c r="I334" i="25"/>
  <c r="I333" i="25"/>
  <c r="I332" i="25"/>
  <c r="I331" i="25"/>
  <c r="I330" i="25"/>
  <c r="I329" i="25"/>
  <c r="I328" i="25"/>
  <c r="I327" i="25"/>
  <c r="I326" i="25"/>
  <c r="I325" i="25"/>
  <c r="I324" i="25"/>
  <c r="I323" i="25"/>
  <c r="I322" i="25"/>
  <c r="I321" i="25"/>
  <c r="I320" i="25"/>
  <c r="I319" i="25"/>
  <c r="I318" i="25"/>
  <c r="I317" i="25"/>
  <c r="I316" i="25"/>
  <c r="I315" i="25"/>
  <c r="I314" i="25"/>
  <c r="I313" i="25"/>
  <c r="I312" i="25"/>
  <c r="I311" i="25"/>
  <c r="I310" i="25"/>
  <c r="I309" i="25"/>
  <c r="I308" i="25"/>
  <c r="I307" i="25"/>
  <c r="I306" i="25"/>
  <c r="I305" i="25"/>
  <c r="I304" i="25"/>
  <c r="I303" i="25"/>
  <c r="I302" i="25"/>
  <c r="I301" i="25"/>
  <c r="I300" i="25"/>
  <c r="I299" i="25"/>
  <c r="I298" i="25"/>
  <c r="I297" i="25"/>
  <c r="I296" i="25"/>
  <c r="I295" i="25"/>
  <c r="I294" i="25"/>
  <c r="I293" i="25"/>
  <c r="I292" i="25"/>
  <c r="I291" i="25"/>
  <c r="I290" i="25"/>
  <c r="I289" i="25"/>
  <c r="I288" i="25"/>
  <c r="I287" i="25"/>
  <c r="I286" i="25"/>
  <c r="I285" i="25"/>
  <c r="I284" i="25"/>
  <c r="I283" i="25"/>
  <c r="I282" i="25"/>
  <c r="I281" i="25"/>
  <c r="I280" i="25"/>
  <c r="I279" i="25"/>
  <c r="I278" i="25"/>
  <c r="I277" i="25"/>
  <c r="I276" i="25"/>
  <c r="I275" i="25"/>
  <c r="I274" i="25"/>
  <c r="I273" i="25"/>
  <c r="I272" i="25"/>
  <c r="I271" i="25"/>
  <c r="I270" i="25"/>
  <c r="I269" i="25"/>
  <c r="I268" i="25"/>
  <c r="I267" i="25"/>
  <c r="I266" i="25"/>
  <c r="I265" i="25"/>
  <c r="I264" i="25"/>
  <c r="I263" i="25"/>
  <c r="I262" i="25"/>
  <c r="I261" i="25"/>
  <c r="I260" i="25"/>
  <c r="I259" i="25"/>
  <c r="I258" i="25"/>
  <c r="I257" i="25"/>
  <c r="I256" i="25"/>
  <c r="I255" i="25"/>
  <c r="I254" i="25"/>
  <c r="I253" i="25"/>
  <c r="I252" i="25"/>
  <c r="I251" i="25"/>
  <c r="I250" i="25"/>
  <c r="I249" i="25"/>
  <c r="I248" i="25"/>
  <c r="I247" i="25"/>
  <c r="I246" i="25"/>
  <c r="I245" i="25"/>
  <c r="I244" i="25"/>
  <c r="I243" i="25"/>
  <c r="I242" i="25"/>
  <c r="I241" i="25"/>
  <c r="I240" i="25"/>
  <c r="I239" i="25"/>
  <c r="I238" i="25"/>
  <c r="I237" i="25"/>
  <c r="I236" i="25"/>
  <c r="I235" i="25"/>
  <c r="I234" i="25"/>
  <c r="I233" i="25"/>
  <c r="I232" i="25"/>
  <c r="I231" i="25"/>
  <c r="I230" i="25"/>
  <c r="I229" i="25"/>
  <c r="I228" i="25"/>
  <c r="I227" i="25"/>
  <c r="I225" i="25"/>
  <c r="I224" i="25"/>
  <c r="I223" i="25"/>
  <c r="I222" i="25"/>
  <c r="I221" i="25"/>
  <c r="I220" i="25"/>
  <c r="I219" i="25"/>
  <c r="I218" i="25"/>
  <c r="I217" i="25"/>
  <c r="I216" i="25"/>
  <c r="I215" i="25"/>
  <c r="I214" i="25"/>
  <c r="I213" i="25"/>
  <c r="I212" i="25"/>
  <c r="I211" i="25"/>
  <c r="I210" i="25"/>
  <c r="I209" i="25"/>
  <c r="I208" i="25"/>
  <c r="I207" i="25"/>
  <c r="I206" i="25"/>
  <c r="I205" i="25"/>
  <c r="I204" i="25"/>
  <c r="I203" i="25"/>
  <c r="I202" i="25"/>
  <c r="I201" i="25"/>
  <c r="I200" i="25"/>
  <c r="I199" i="25"/>
  <c r="I198" i="25"/>
  <c r="I197" i="25"/>
  <c r="I196" i="25"/>
  <c r="I195" i="25"/>
  <c r="I194" i="25"/>
  <c r="I193" i="25"/>
  <c r="I192" i="25"/>
  <c r="I191" i="25"/>
  <c r="I190" i="25"/>
  <c r="I189" i="25"/>
  <c r="I188" i="25"/>
  <c r="I187" i="25"/>
  <c r="I186" i="25"/>
  <c r="I185" i="25"/>
  <c r="I184" i="25"/>
  <c r="I183" i="25"/>
  <c r="I182" i="25"/>
  <c r="I181" i="25"/>
  <c r="I180" i="25"/>
  <c r="I179" i="25"/>
  <c r="I178" i="25"/>
  <c r="I177" i="25"/>
  <c r="I176" i="25"/>
  <c r="I175" i="25"/>
  <c r="I174" i="25"/>
  <c r="I173" i="25"/>
  <c r="I172" i="25"/>
  <c r="I171" i="25"/>
  <c r="I170" i="25"/>
  <c r="I169" i="25"/>
  <c r="I168" i="25"/>
  <c r="I167" i="25"/>
  <c r="I166" i="25"/>
  <c r="I165" i="25"/>
  <c r="I164" i="25"/>
  <c r="I163" i="25"/>
  <c r="I162" i="25"/>
  <c r="I161" i="25"/>
  <c r="I160" i="25"/>
  <c r="I159" i="25"/>
  <c r="I158" i="25"/>
  <c r="I157" i="25"/>
  <c r="I156" i="25"/>
  <c r="I155" i="25"/>
  <c r="I154" i="25"/>
  <c r="I153" i="25"/>
  <c r="I152" i="25"/>
  <c r="I151" i="25"/>
  <c r="I150" i="25"/>
  <c r="I149" i="25"/>
  <c r="I148" i="25"/>
  <c r="I147" i="25"/>
  <c r="I146" i="25"/>
  <c r="I145" i="25"/>
  <c r="I144" i="25"/>
  <c r="I143" i="25"/>
  <c r="I142" i="25"/>
  <c r="I141" i="25"/>
  <c r="I140" i="25"/>
  <c r="I139" i="25"/>
  <c r="I138" i="25"/>
  <c r="I137" i="25"/>
  <c r="I136" i="25"/>
  <c r="I135" i="25"/>
  <c r="I134" i="25"/>
  <c r="I133" i="25"/>
  <c r="I132" i="25"/>
  <c r="I131" i="25"/>
  <c r="I130" i="25"/>
  <c r="I129" i="25"/>
  <c r="I128" i="25"/>
  <c r="I127" i="25"/>
  <c r="I126" i="25"/>
  <c r="I125" i="25"/>
  <c r="I124" i="25"/>
  <c r="I123" i="25"/>
  <c r="I122" i="25"/>
  <c r="I121" i="25"/>
  <c r="I120" i="25"/>
  <c r="I119" i="25"/>
  <c r="I118" i="25"/>
  <c r="I117" i="25"/>
  <c r="I116" i="25"/>
  <c r="I115" i="25"/>
  <c r="I114" i="25"/>
  <c r="I113" i="25"/>
  <c r="I112" i="25"/>
  <c r="I111" i="25"/>
  <c r="I110" i="25"/>
  <c r="I109" i="25"/>
  <c r="I108" i="25"/>
  <c r="I107" i="25"/>
  <c r="I106" i="25"/>
  <c r="I105" i="25"/>
  <c r="I104" i="25"/>
  <c r="I103" i="25"/>
  <c r="I102" i="25"/>
  <c r="I101" i="25"/>
  <c r="I100" i="25"/>
  <c r="I99" i="25"/>
  <c r="I98" i="25"/>
  <c r="I97" i="25"/>
  <c r="I96" i="25"/>
  <c r="I95" i="25"/>
  <c r="I94" i="25"/>
  <c r="I93" i="25"/>
  <c r="I92" i="25"/>
  <c r="I91" i="25"/>
  <c r="I90" i="25"/>
  <c r="I89" i="25"/>
  <c r="I88" i="25"/>
  <c r="I87" i="25"/>
  <c r="I86" i="25"/>
  <c r="I85" i="25"/>
  <c r="I84" i="25"/>
  <c r="I83" i="25"/>
  <c r="I82" i="25"/>
  <c r="I81" i="25"/>
  <c r="I80" i="25"/>
  <c r="I79" i="25"/>
  <c r="I78" i="25"/>
  <c r="I77" i="25"/>
  <c r="I76" i="25"/>
  <c r="I75" i="25"/>
  <c r="I74" i="25"/>
  <c r="I73" i="25"/>
  <c r="I72" i="25"/>
  <c r="I71" i="25"/>
  <c r="I70" i="25"/>
  <c r="I69" i="25"/>
  <c r="I68" i="25"/>
  <c r="I67" i="25"/>
  <c r="I66" i="25"/>
  <c r="I65" i="25"/>
  <c r="I64" i="25"/>
  <c r="I63" i="25"/>
  <c r="I62" i="25"/>
  <c r="I61" i="25"/>
  <c r="I60" i="25"/>
  <c r="I59" i="25"/>
  <c r="I58" i="25"/>
  <c r="I57" i="25"/>
  <c r="I56" i="25"/>
  <c r="I55" i="25"/>
  <c r="I54" i="25"/>
  <c r="I53" i="25"/>
  <c r="I52" i="25"/>
  <c r="I51" i="25"/>
  <c r="I50" i="25"/>
  <c r="I49" i="25"/>
  <c r="I48" i="25"/>
  <c r="I47" i="25"/>
  <c r="I46" i="25"/>
  <c r="I45" i="25"/>
  <c r="I44" i="25"/>
  <c r="I43" i="25"/>
  <c r="I42" i="25"/>
  <c r="I41" i="25"/>
  <c r="I40" i="25"/>
  <c r="I39" i="25"/>
  <c r="I38" i="25"/>
  <c r="I37" i="25"/>
  <c r="I36" i="25"/>
  <c r="I35" i="25"/>
  <c r="I34" i="25"/>
  <c r="I33" i="25"/>
  <c r="I32" i="25"/>
  <c r="I31" i="25"/>
  <c r="I30" i="25"/>
  <c r="I29" i="25"/>
  <c r="I28" i="25"/>
  <c r="I27" i="25"/>
  <c r="I26" i="25"/>
  <c r="I25" i="25"/>
  <c r="I24" i="25"/>
  <c r="I23" i="25"/>
  <c r="I22" i="25"/>
  <c r="I21" i="25"/>
  <c r="I20" i="25"/>
  <c r="I19" i="25"/>
  <c r="I18" i="25"/>
  <c r="I17" i="25"/>
  <c r="I16" i="25"/>
  <c r="I15" i="25"/>
  <c r="I14" i="25"/>
  <c r="I13" i="25"/>
  <c r="I12" i="25"/>
  <c r="I11" i="25"/>
  <c r="I10" i="25"/>
  <c r="I9" i="25"/>
  <c r="I8" i="25"/>
  <c r="I7" i="25"/>
  <c r="I6" i="25"/>
  <c r="I5" i="25"/>
  <c r="I4" i="25"/>
  <c r="I3" i="25"/>
  <c r="I2" i="25"/>
  <c r="G203" i="23"/>
  <c r="E203" i="23"/>
  <c r="D203" i="23"/>
  <c r="G202" i="23"/>
  <c r="E202" i="23"/>
  <c r="D202" i="23"/>
  <c r="I3" i="23"/>
  <c r="I4" i="23"/>
  <c r="I5" i="23"/>
  <c r="I6" i="23"/>
  <c r="I7" i="23"/>
  <c r="I8" i="23"/>
  <c r="I9" i="23"/>
  <c r="I10" i="23"/>
  <c r="I11" i="23"/>
  <c r="I12" i="23"/>
  <c r="I13" i="23"/>
  <c r="I14" i="23"/>
  <c r="I15" i="23"/>
  <c r="I16" i="23"/>
  <c r="I17" i="23"/>
  <c r="I18" i="23"/>
  <c r="I19" i="23"/>
  <c r="I20" i="23"/>
  <c r="I21" i="23"/>
  <c r="I22" i="23"/>
  <c r="I23" i="23"/>
  <c r="I24" i="23"/>
  <c r="I25" i="23"/>
  <c r="I26" i="23"/>
  <c r="I27" i="23"/>
  <c r="I28" i="23"/>
  <c r="I29" i="23"/>
  <c r="I30" i="23"/>
  <c r="I31" i="23"/>
  <c r="I32" i="23"/>
  <c r="I33" i="23"/>
  <c r="I34" i="23"/>
  <c r="I35" i="23"/>
  <c r="I36" i="23"/>
  <c r="I37" i="23"/>
  <c r="I38" i="23"/>
  <c r="I39" i="23"/>
  <c r="I40" i="23"/>
  <c r="I41" i="23"/>
  <c r="I42" i="23"/>
  <c r="I43" i="23"/>
  <c r="I44" i="23"/>
  <c r="I45" i="23"/>
  <c r="I46" i="23"/>
  <c r="I47" i="23"/>
  <c r="I48" i="23"/>
  <c r="I49" i="23"/>
  <c r="I50" i="23"/>
  <c r="I51" i="23"/>
  <c r="I52" i="23"/>
  <c r="I53" i="23"/>
  <c r="I54" i="23"/>
  <c r="I55" i="23"/>
  <c r="I56" i="23"/>
  <c r="I57" i="23"/>
  <c r="I58" i="23"/>
  <c r="I59" i="23"/>
  <c r="I60" i="23"/>
  <c r="I61" i="23"/>
  <c r="I62" i="23"/>
  <c r="I63" i="23"/>
  <c r="I64" i="23"/>
  <c r="I65" i="23"/>
  <c r="I66" i="23"/>
  <c r="I67" i="23"/>
  <c r="I68" i="23"/>
  <c r="I69" i="23"/>
  <c r="I70" i="23"/>
  <c r="I71" i="23"/>
  <c r="I72" i="23"/>
  <c r="I73" i="23"/>
  <c r="I74" i="23"/>
  <c r="I75" i="23"/>
  <c r="I76" i="23"/>
  <c r="I77" i="23"/>
  <c r="I78" i="23"/>
  <c r="I79" i="23"/>
  <c r="I80" i="23"/>
  <c r="I81" i="23"/>
  <c r="I82" i="23"/>
  <c r="I83" i="23"/>
  <c r="I84" i="23"/>
  <c r="I85" i="23"/>
  <c r="I86" i="23"/>
  <c r="I87" i="23"/>
  <c r="I88" i="23"/>
  <c r="I89" i="23"/>
  <c r="I90" i="23"/>
  <c r="I91" i="23"/>
  <c r="I92" i="23"/>
  <c r="I93" i="23"/>
  <c r="I94" i="23"/>
  <c r="I95" i="23"/>
  <c r="I96" i="23"/>
  <c r="I97" i="23"/>
  <c r="I98" i="23"/>
  <c r="I99" i="23"/>
  <c r="I100" i="23"/>
  <c r="I101" i="23"/>
  <c r="I102" i="23"/>
  <c r="I103" i="23"/>
  <c r="I104" i="23"/>
  <c r="I105" i="23"/>
  <c r="I106" i="23"/>
  <c r="I107" i="23"/>
  <c r="I108" i="23"/>
  <c r="I109" i="23"/>
  <c r="I110" i="23"/>
  <c r="I111" i="23"/>
  <c r="I112" i="23"/>
  <c r="I113" i="23"/>
  <c r="I114" i="23"/>
  <c r="I115" i="23"/>
  <c r="I116" i="23"/>
  <c r="I117" i="23"/>
  <c r="I118" i="23"/>
  <c r="I119" i="23"/>
  <c r="I120" i="23"/>
  <c r="I121" i="23"/>
  <c r="I122" i="23"/>
  <c r="I123" i="23"/>
  <c r="I124" i="23"/>
  <c r="I125" i="23"/>
  <c r="I126" i="23"/>
  <c r="I127" i="23"/>
  <c r="I128" i="23"/>
  <c r="I129" i="23"/>
  <c r="I130" i="23"/>
  <c r="I131" i="23"/>
  <c r="I132" i="23"/>
  <c r="I133" i="23"/>
  <c r="I134" i="23"/>
  <c r="I135" i="23"/>
  <c r="I136" i="23"/>
  <c r="I137" i="23"/>
  <c r="I138" i="23"/>
  <c r="I139" i="23"/>
  <c r="I140" i="23"/>
  <c r="I141" i="23"/>
  <c r="I142" i="23"/>
  <c r="I143" i="23"/>
  <c r="I144" i="23"/>
  <c r="I145" i="23"/>
  <c r="I146" i="23"/>
  <c r="I147" i="23"/>
  <c r="I148" i="23"/>
  <c r="I149" i="23"/>
  <c r="I150" i="23"/>
  <c r="I151" i="23"/>
  <c r="I152" i="23"/>
  <c r="I153" i="23"/>
  <c r="I154" i="23"/>
  <c r="I155" i="23"/>
  <c r="I156" i="23"/>
  <c r="I157" i="23"/>
  <c r="I158" i="23"/>
  <c r="I159" i="23"/>
  <c r="I160" i="23"/>
  <c r="I161" i="23"/>
  <c r="I162" i="23"/>
  <c r="I163" i="23"/>
  <c r="I164" i="23"/>
  <c r="I165" i="23"/>
  <c r="I166" i="23"/>
  <c r="I167" i="23"/>
  <c r="I168" i="23"/>
  <c r="I169" i="23"/>
  <c r="I170" i="23"/>
  <c r="I171" i="23"/>
  <c r="I172" i="23"/>
  <c r="I173" i="23"/>
  <c r="I174" i="23"/>
  <c r="I175" i="23"/>
  <c r="I176" i="23"/>
  <c r="I177" i="23"/>
  <c r="I178" i="23"/>
  <c r="I179" i="23"/>
  <c r="I180" i="23"/>
  <c r="I181" i="23"/>
  <c r="I182" i="23"/>
  <c r="I183" i="23"/>
  <c r="I184" i="23"/>
  <c r="I185" i="23"/>
  <c r="I186" i="23"/>
  <c r="I187" i="23"/>
  <c r="I188" i="23"/>
  <c r="I189" i="23"/>
  <c r="I190" i="23"/>
  <c r="I191" i="23"/>
  <c r="I192" i="23"/>
  <c r="I193" i="23"/>
  <c r="I194" i="23"/>
  <c r="I195" i="23"/>
  <c r="I196" i="23"/>
  <c r="I197" i="23"/>
  <c r="I198" i="23"/>
  <c r="I199" i="23"/>
  <c r="I200" i="23"/>
  <c r="I201" i="23"/>
  <c r="I2" i="23"/>
  <c r="I3" i="22"/>
  <c r="I4" i="22"/>
  <c r="I5" i="22"/>
  <c r="I6" i="22"/>
  <c r="I7" i="22"/>
  <c r="I8" i="22"/>
  <c r="I9" i="22"/>
  <c r="I10" i="22"/>
  <c r="I11" i="22"/>
  <c r="I12" i="22"/>
  <c r="I13" i="22"/>
  <c r="I14" i="22"/>
  <c r="I15" i="22"/>
  <c r="I16" i="22"/>
  <c r="I17" i="22"/>
  <c r="I18" i="22"/>
  <c r="I19" i="22"/>
  <c r="I20" i="22"/>
  <c r="I21" i="22"/>
  <c r="I22" i="22"/>
  <c r="I23" i="22"/>
  <c r="I24" i="22"/>
  <c r="I25" i="22"/>
  <c r="I27" i="22"/>
  <c r="I28" i="22"/>
  <c r="I29" i="22"/>
  <c r="I30" i="22"/>
  <c r="I31" i="22"/>
  <c r="I32" i="22"/>
  <c r="I33" i="22"/>
  <c r="I34" i="22"/>
  <c r="I35" i="22"/>
  <c r="I36" i="22"/>
  <c r="I37" i="22"/>
  <c r="I38" i="22"/>
  <c r="I39" i="22"/>
  <c r="I40" i="22"/>
  <c r="I41" i="22"/>
  <c r="I42" i="22"/>
  <c r="I43" i="22"/>
  <c r="I44" i="22"/>
  <c r="I45" i="22"/>
  <c r="I46" i="22"/>
  <c r="I47" i="22"/>
  <c r="I48" i="22"/>
  <c r="I49" i="22"/>
  <c r="I50" i="22"/>
  <c r="I51" i="22"/>
  <c r="I52" i="22"/>
  <c r="I53" i="22"/>
  <c r="I54" i="22"/>
  <c r="I55" i="22"/>
  <c r="I56" i="22"/>
  <c r="I57" i="22"/>
  <c r="I58" i="22"/>
  <c r="I59" i="22"/>
  <c r="I60" i="22"/>
  <c r="I61" i="22"/>
  <c r="I62" i="22"/>
  <c r="I63" i="22"/>
  <c r="I64" i="22"/>
  <c r="I65" i="22"/>
  <c r="I66" i="22"/>
  <c r="I67" i="22"/>
  <c r="I68" i="22"/>
  <c r="I69" i="22"/>
  <c r="I70" i="22"/>
  <c r="I71" i="22"/>
  <c r="I72" i="22"/>
  <c r="I73" i="22"/>
  <c r="I74" i="22"/>
  <c r="I75" i="22"/>
  <c r="I76" i="22"/>
  <c r="I77" i="22"/>
  <c r="I78" i="22"/>
  <c r="I79" i="22"/>
  <c r="I80" i="22"/>
  <c r="I81" i="22"/>
  <c r="I82" i="22"/>
  <c r="I83" i="22"/>
  <c r="I84" i="22"/>
  <c r="I85" i="22"/>
  <c r="I86" i="22"/>
  <c r="I87" i="22"/>
  <c r="I88" i="22"/>
  <c r="I89" i="22"/>
  <c r="I90" i="22"/>
  <c r="I91" i="22"/>
  <c r="I92" i="22"/>
  <c r="I93" i="22"/>
  <c r="I94" i="22"/>
  <c r="I95" i="22"/>
  <c r="I96" i="22"/>
  <c r="I97" i="22"/>
  <c r="I98" i="22"/>
  <c r="I99" i="22"/>
  <c r="I100" i="22"/>
  <c r="I101" i="22"/>
  <c r="I102" i="22"/>
  <c r="I103" i="22"/>
  <c r="I104" i="22"/>
  <c r="I105" i="22"/>
  <c r="I106" i="22"/>
  <c r="I107" i="22"/>
  <c r="I108" i="22"/>
  <c r="I109" i="22"/>
  <c r="I110" i="22"/>
  <c r="I111" i="22"/>
  <c r="I112" i="22"/>
  <c r="I113" i="22"/>
  <c r="I114" i="22"/>
  <c r="I115" i="22"/>
  <c r="I116" i="22"/>
  <c r="I117" i="22"/>
  <c r="I118" i="22"/>
  <c r="I119" i="22"/>
  <c r="I120" i="22"/>
  <c r="I121" i="22"/>
  <c r="I122" i="22"/>
  <c r="I123" i="22"/>
  <c r="I124" i="22"/>
  <c r="I125" i="22"/>
  <c r="I126" i="22"/>
  <c r="I127" i="22"/>
  <c r="I128" i="22"/>
  <c r="I129" i="22"/>
  <c r="I130" i="22"/>
  <c r="I131" i="22"/>
  <c r="I132" i="22"/>
  <c r="I133" i="22"/>
  <c r="I134" i="22"/>
  <c r="I135" i="22"/>
  <c r="I136" i="22"/>
  <c r="I137" i="22"/>
  <c r="I138" i="22"/>
  <c r="I139" i="22"/>
  <c r="I140" i="22"/>
  <c r="I141" i="22"/>
  <c r="I142" i="22"/>
  <c r="I143" i="22"/>
  <c r="I144" i="22"/>
  <c r="I145" i="22"/>
  <c r="I146" i="22"/>
  <c r="I147" i="22"/>
  <c r="I148" i="22"/>
  <c r="I149" i="22"/>
  <c r="I150" i="22"/>
  <c r="I151" i="22"/>
  <c r="I152" i="22"/>
  <c r="I153" i="22"/>
  <c r="I154" i="22"/>
  <c r="I155" i="22"/>
  <c r="I156" i="22"/>
  <c r="I157" i="22"/>
  <c r="I158" i="22"/>
  <c r="I159" i="22"/>
  <c r="I160" i="22"/>
  <c r="I161" i="22"/>
  <c r="I162" i="22"/>
  <c r="I163" i="22"/>
  <c r="I164" i="22"/>
  <c r="I165" i="22"/>
  <c r="I166" i="22"/>
  <c r="I167" i="22"/>
  <c r="I168" i="22"/>
  <c r="I169" i="22"/>
  <c r="I170" i="22"/>
  <c r="I171" i="22"/>
  <c r="I172" i="22"/>
  <c r="I173" i="22"/>
  <c r="I174" i="22"/>
  <c r="I175" i="22"/>
  <c r="I176" i="22"/>
  <c r="I177" i="22"/>
  <c r="I178" i="22"/>
  <c r="I179" i="22"/>
  <c r="I180" i="22"/>
  <c r="I181" i="22"/>
  <c r="I182" i="22"/>
  <c r="I183" i="22"/>
  <c r="I184" i="22"/>
  <c r="I185" i="22"/>
  <c r="I186" i="22"/>
  <c r="I187" i="22"/>
  <c r="I188" i="22"/>
  <c r="I189" i="22"/>
  <c r="I190" i="22"/>
  <c r="I191" i="22"/>
  <c r="I192" i="22"/>
  <c r="I193" i="22"/>
  <c r="I194" i="22"/>
  <c r="I195" i="22"/>
  <c r="I196" i="22"/>
  <c r="I197" i="22"/>
  <c r="I198" i="22"/>
  <c r="I199" i="22"/>
  <c r="I200" i="22"/>
  <c r="I201" i="22"/>
  <c r="I202" i="22"/>
  <c r="I2" i="22"/>
  <c r="G203" i="22"/>
  <c r="E203" i="22"/>
  <c r="D203" i="22"/>
  <c r="G202" i="22"/>
  <c r="E202" i="22"/>
  <c r="D202" i="22"/>
  <c r="G203" i="21"/>
  <c r="E203" i="21"/>
  <c r="D203" i="21"/>
  <c r="G202" i="21"/>
  <c r="E202" i="21"/>
  <c r="D202" i="21"/>
  <c r="I3" i="21"/>
  <c r="I4" i="21"/>
  <c r="I5" i="21"/>
  <c r="I6" i="21"/>
  <c r="I7" i="21"/>
  <c r="I8" i="21"/>
  <c r="I9" i="21"/>
  <c r="I10" i="21"/>
  <c r="I11" i="21"/>
  <c r="I12" i="21"/>
  <c r="I13" i="21"/>
  <c r="I14" i="21"/>
  <c r="I15" i="21"/>
  <c r="I16" i="21"/>
  <c r="I17" i="21"/>
  <c r="I18" i="21"/>
  <c r="I19" i="21"/>
  <c r="I20" i="21"/>
  <c r="I21" i="21"/>
  <c r="I22" i="21"/>
  <c r="I23" i="21"/>
  <c r="I24" i="21"/>
  <c r="I25" i="21"/>
  <c r="I26" i="21"/>
  <c r="I27" i="21"/>
  <c r="I28" i="21"/>
  <c r="I29" i="21"/>
  <c r="I30" i="21"/>
  <c r="I31" i="21"/>
  <c r="I32" i="21"/>
  <c r="I33" i="21"/>
  <c r="I34" i="21"/>
  <c r="I35" i="21"/>
  <c r="I36" i="21"/>
  <c r="I37" i="21"/>
  <c r="I38" i="21"/>
  <c r="I39" i="21"/>
  <c r="I40" i="21"/>
  <c r="I41" i="21"/>
  <c r="I42" i="21"/>
  <c r="I43" i="21"/>
  <c r="I44" i="21"/>
  <c r="I45" i="21"/>
  <c r="I46" i="21"/>
  <c r="I47" i="21"/>
  <c r="I48" i="21"/>
  <c r="I49" i="21"/>
  <c r="I50" i="21"/>
  <c r="I51" i="21"/>
  <c r="I52" i="21"/>
  <c r="I53" i="21"/>
  <c r="I54" i="21"/>
  <c r="I55" i="21"/>
  <c r="I56" i="21"/>
  <c r="I57" i="21"/>
  <c r="I58" i="21"/>
  <c r="I59" i="21"/>
  <c r="I60" i="21"/>
  <c r="I61" i="21"/>
  <c r="I62" i="21"/>
  <c r="I63" i="21"/>
  <c r="I64" i="21"/>
  <c r="I65" i="21"/>
  <c r="I66" i="21"/>
  <c r="I67" i="21"/>
  <c r="I68" i="21"/>
  <c r="I69" i="21"/>
  <c r="I70" i="21"/>
  <c r="I71" i="21"/>
  <c r="I72" i="21"/>
  <c r="I73" i="21"/>
  <c r="I74" i="21"/>
  <c r="I75" i="21"/>
  <c r="I76" i="21"/>
  <c r="I77" i="21"/>
  <c r="I78" i="21"/>
  <c r="I79" i="21"/>
  <c r="I80" i="21"/>
  <c r="I81" i="21"/>
  <c r="I82" i="21"/>
  <c r="I83" i="21"/>
  <c r="I84" i="21"/>
  <c r="I85" i="21"/>
  <c r="I86" i="21"/>
  <c r="I87" i="21"/>
  <c r="I88" i="21"/>
  <c r="I89" i="21"/>
  <c r="I90" i="21"/>
  <c r="I91" i="21"/>
  <c r="I92" i="21"/>
  <c r="I93" i="21"/>
  <c r="I94" i="21"/>
  <c r="I95" i="21"/>
  <c r="I96" i="21"/>
  <c r="I97" i="21"/>
  <c r="I98" i="21"/>
  <c r="I99" i="21"/>
  <c r="I100" i="21"/>
  <c r="I101" i="21"/>
  <c r="I102" i="21"/>
  <c r="I103" i="21"/>
  <c r="I104" i="21"/>
  <c r="I105" i="21"/>
  <c r="I106" i="21"/>
  <c r="I107" i="21"/>
  <c r="I108" i="21"/>
  <c r="I109" i="21"/>
  <c r="I110" i="21"/>
  <c r="I111" i="21"/>
  <c r="I112" i="21"/>
  <c r="I113" i="21"/>
  <c r="I114" i="21"/>
  <c r="I115" i="21"/>
  <c r="I116" i="21"/>
  <c r="I117" i="21"/>
  <c r="I118" i="21"/>
  <c r="I119" i="21"/>
  <c r="I120" i="21"/>
  <c r="I121" i="21"/>
  <c r="I122" i="21"/>
  <c r="I123" i="21"/>
  <c r="I124" i="21"/>
  <c r="I125" i="21"/>
  <c r="I126" i="21"/>
  <c r="I127" i="21"/>
  <c r="I128" i="21"/>
  <c r="I129" i="21"/>
  <c r="I130" i="21"/>
  <c r="I131" i="21"/>
  <c r="I132" i="21"/>
  <c r="I133" i="21"/>
  <c r="I134" i="21"/>
  <c r="I135" i="21"/>
  <c r="I136" i="21"/>
  <c r="I137" i="21"/>
  <c r="I138" i="21"/>
  <c r="I139" i="21"/>
  <c r="I140" i="21"/>
  <c r="I141" i="21"/>
  <c r="I142" i="21"/>
  <c r="I143" i="21"/>
  <c r="I144" i="21"/>
  <c r="I145" i="21"/>
  <c r="I146" i="21"/>
  <c r="I147" i="21"/>
  <c r="I148" i="21"/>
  <c r="I149" i="21"/>
  <c r="I150" i="21"/>
  <c r="I151" i="21"/>
  <c r="I152" i="21"/>
  <c r="I153" i="21"/>
  <c r="I154" i="21"/>
  <c r="I155" i="21"/>
  <c r="I156" i="21"/>
  <c r="I157" i="21"/>
  <c r="I158" i="21"/>
  <c r="I159" i="21"/>
  <c r="I160" i="21"/>
  <c r="I161" i="21"/>
  <c r="I162" i="21"/>
  <c r="I163" i="21"/>
  <c r="I164" i="21"/>
  <c r="I165" i="21"/>
  <c r="I166" i="21"/>
  <c r="I167" i="21"/>
  <c r="I168" i="21"/>
  <c r="I169" i="21"/>
  <c r="I170" i="21"/>
  <c r="I171" i="21"/>
  <c r="I172" i="21"/>
  <c r="I173" i="21"/>
  <c r="I174" i="21"/>
  <c r="I175" i="21"/>
  <c r="I176" i="21"/>
  <c r="I177" i="21"/>
  <c r="I178" i="21"/>
  <c r="I179" i="21"/>
  <c r="I180" i="21"/>
  <c r="I181" i="21"/>
  <c r="I182" i="21"/>
  <c r="I183" i="21"/>
  <c r="I184" i="21"/>
  <c r="I185" i="21"/>
  <c r="I186" i="21"/>
  <c r="I187" i="21"/>
  <c r="I188" i="21"/>
  <c r="I189" i="21"/>
  <c r="I190" i="21"/>
  <c r="I191" i="21"/>
  <c r="I192" i="21"/>
  <c r="I193" i="21"/>
  <c r="I194" i="21"/>
  <c r="I195" i="21"/>
  <c r="I196" i="21"/>
  <c r="I197" i="21"/>
  <c r="I198" i="21"/>
  <c r="I199" i="21"/>
  <c r="I200" i="21"/>
  <c r="I201" i="21"/>
  <c r="I2" i="21"/>
  <c r="G203" i="20"/>
  <c r="E203" i="20"/>
  <c r="D203" i="20"/>
  <c r="G202" i="20"/>
  <c r="E202" i="20"/>
  <c r="D202" i="20"/>
  <c r="I3" i="20"/>
  <c r="I4" i="20"/>
  <c r="I5" i="20"/>
  <c r="I6" i="20"/>
  <c r="I7" i="20"/>
  <c r="I8" i="20"/>
  <c r="I9" i="20"/>
  <c r="I10" i="20"/>
  <c r="I11" i="20"/>
  <c r="I12" i="20"/>
  <c r="I13" i="20"/>
  <c r="I14" i="20"/>
  <c r="I15" i="20"/>
  <c r="I16" i="20"/>
  <c r="I17" i="20"/>
  <c r="I18" i="20"/>
  <c r="I19" i="20"/>
  <c r="I20" i="20"/>
  <c r="I21" i="20"/>
  <c r="I22" i="20"/>
  <c r="I23" i="20"/>
  <c r="I24" i="20"/>
  <c r="I25" i="20"/>
  <c r="I26" i="20"/>
  <c r="I27" i="20"/>
  <c r="I28" i="20"/>
  <c r="I29" i="20"/>
  <c r="I30" i="20"/>
  <c r="I31" i="20"/>
  <c r="I32" i="20"/>
  <c r="I33" i="20"/>
  <c r="I34" i="20"/>
  <c r="I35" i="20"/>
  <c r="I36" i="20"/>
  <c r="I37" i="20"/>
  <c r="I38" i="20"/>
  <c r="I39" i="20"/>
  <c r="I40" i="20"/>
  <c r="I41" i="20"/>
  <c r="I42" i="20"/>
  <c r="I43" i="20"/>
  <c r="I44" i="20"/>
  <c r="I45" i="20"/>
  <c r="I46" i="20"/>
  <c r="I47" i="20"/>
  <c r="I48" i="20"/>
  <c r="I49" i="20"/>
  <c r="I50" i="20"/>
  <c r="I51" i="20"/>
  <c r="I52" i="20"/>
  <c r="I53" i="20"/>
  <c r="I54" i="20"/>
  <c r="I55" i="20"/>
  <c r="I56" i="20"/>
  <c r="I57" i="20"/>
  <c r="I58" i="20"/>
  <c r="I59" i="20"/>
  <c r="I60" i="20"/>
  <c r="I61" i="20"/>
  <c r="I62" i="20"/>
  <c r="I63" i="20"/>
  <c r="I64" i="20"/>
  <c r="I65" i="20"/>
  <c r="I66" i="20"/>
  <c r="I67" i="20"/>
  <c r="I68" i="20"/>
  <c r="I69" i="20"/>
  <c r="I70" i="20"/>
  <c r="I71" i="20"/>
  <c r="I72" i="20"/>
  <c r="I73" i="20"/>
  <c r="I74" i="20"/>
  <c r="I75" i="20"/>
  <c r="I76" i="20"/>
  <c r="I77" i="20"/>
  <c r="I78" i="20"/>
  <c r="I79" i="20"/>
  <c r="I80" i="20"/>
  <c r="I81" i="20"/>
  <c r="I82" i="20"/>
  <c r="I83" i="20"/>
  <c r="I84" i="20"/>
  <c r="I85" i="20"/>
  <c r="I86" i="20"/>
  <c r="I87" i="20"/>
  <c r="I88" i="20"/>
  <c r="I89" i="20"/>
  <c r="I90" i="20"/>
  <c r="I91" i="20"/>
  <c r="I92" i="20"/>
  <c r="I93" i="20"/>
  <c r="I94" i="20"/>
  <c r="I95" i="20"/>
  <c r="I96" i="20"/>
  <c r="I97" i="20"/>
  <c r="I98" i="20"/>
  <c r="I99" i="20"/>
  <c r="I100" i="20"/>
  <c r="I101" i="20"/>
  <c r="I102" i="20"/>
  <c r="I103" i="20"/>
  <c r="I104" i="20"/>
  <c r="I105" i="20"/>
  <c r="I106" i="20"/>
  <c r="I107" i="20"/>
  <c r="I108" i="20"/>
  <c r="I109" i="20"/>
  <c r="I110" i="20"/>
  <c r="I111" i="20"/>
  <c r="I112" i="20"/>
  <c r="I113" i="20"/>
  <c r="I114" i="20"/>
  <c r="I115" i="20"/>
  <c r="I116" i="20"/>
  <c r="I117" i="20"/>
  <c r="I118" i="20"/>
  <c r="I119" i="20"/>
  <c r="I120" i="20"/>
  <c r="I121" i="20"/>
  <c r="I122" i="20"/>
  <c r="I123" i="20"/>
  <c r="I124" i="20"/>
  <c r="I125" i="20"/>
  <c r="I126" i="20"/>
  <c r="I127" i="20"/>
  <c r="I128" i="20"/>
  <c r="I129" i="20"/>
  <c r="I130" i="20"/>
  <c r="I131" i="20"/>
  <c r="I132" i="20"/>
  <c r="I133" i="20"/>
  <c r="I134" i="20"/>
  <c r="I135" i="20"/>
  <c r="I136" i="20"/>
  <c r="I137" i="20"/>
  <c r="I138" i="20"/>
  <c r="I139" i="20"/>
  <c r="I140" i="20"/>
  <c r="I141" i="20"/>
  <c r="I142" i="20"/>
  <c r="I143" i="20"/>
  <c r="I144" i="20"/>
  <c r="I145" i="20"/>
  <c r="I146" i="20"/>
  <c r="I147" i="20"/>
  <c r="I148" i="20"/>
  <c r="I149" i="20"/>
  <c r="I150" i="20"/>
  <c r="I151" i="20"/>
  <c r="I152" i="20"/>
  <c r="I153" i="20"/>
  <c r="I154" i="20"/>
  <c r="I155" i="20"/>
  <c r="I156" i="20"/>
  <c r="I157" i="20"/>
  <c r="I158" i="20"/>
  <c r="I159" i="20"/>
  <c r="I160" i="20"/>
  <c r="I161" i="20"/>
  <c r="I162" i="20"/>
  <c r="I163" i="20"/>
  <c r="I164" i="20"/>
  <c r="I165" i="20"/>
  <c r="I166" i="20"/>
  <c r="I167" i="20"/>
  <c r="I168" i="20"/>
  <c r="I169" i="20"/>
  <c r="I170" i="20"/>
  <c r="I171" i="20"/>
  <c r="I172" i="20"/>
  <c r="I173" i="20"/>
  <c r="I174" i="20"/>
  <c r="I175" i="20"/>
  <c r="I176" i="20"/>
  <c r="I177" i="20"/>
  <c r="I178" i="20"/>
  <c r="I179" i="20"/>
  <c r="I180" i="20"/>
  <c r="I181" i="20"/>
  <c r="I182" i="20"/>
  <c r="I183" i="20"/>
  <c r="I184" i="20"/>
  <c r="I185" i="20"/>
  <c r="I186" i="20"/>
  <c r="I187" i="20"/>
  <c r="I188" i="20"/>
  <c r="I189" i="20"/>
  <c r="I190" i="20"/>
  <c r="I191" i="20"/>
  <c r="I192" i="20"/>
  <c r="I193" i="20"/>
  <c r="I194" i="20"/>
  <c r="I195" i="20"/>
  <c r="I196" i="20"/>
  <c r="I197" i="20"/>
  <c r="I198" i="20"/>
  <c r="I199" i="20"/>
  <c r="I200" i="20"/>
  <c r="I201" i="20"/>
  <c r="I2" i="20"/>
  <c r="G203" i="19"/>
  <c r="E203" i="19"/>
  <c r="D203" i="19"/>
  <c r="G202" i="19"/>
  <c r="E202" i="19"/>
  <c r="D202" i="19"/>
  <c r="G203" i="18"/>
  <c r="E203" i="18"/>
  <c r="D203" i="18"/>
  <c r="G202" i="18"/>
  <c r="E202" i="18"/>
  <c r="D202" i="18"/>
  <c r="G203" i="17"/>
  <c r="E203" i="17"/>
  <c r="D203" i="17"/>
  <c r="G202" i="17"/>
  <c r="E202" i="17"/>
  <c r="D202" i="17"/>
  <c r="G203" i="16"/>
  <c r="E203" i="16"/>
  <c r="D203" i="16"/>
  <c r="G202" i="16"/>
  <c r="E202" i="16"/>
  <c r="D202" i="16"/>
  <c r="G203" i="15"/>
  <c r="E203" i="15"/>
  <c r="D203" i="15"/>
  <c r="G202" i="15"/>
  <c r="E202" i="15"/>
  <c r="D202" i="15"/>
  <c r="G203" i="14"/>
  <c r="E203" i="14"/>
  <c r="D203" i="14"/>
  <c r="G202" i="14"/>
  <c r="E202" i="14"/>
  <c r="D202" i="14"/>
  <c r="G203" i="13"/>
  <c r="E203" i="13"/>
  <c r="D203" i="13"/>
  <c r="G202" i="13"/>
  <c r="E202" i="13"/>
  <c r="D202" i="13"/>
  <c r="G203" i="12"/>
  <c r="E203" i="12"/>
  <c r="D203" i="12"/>
  <c r="G202" i="12"/>
  <c r="E202" i="12"/>
  <c r="D202" i="12"/>
  <c r="G203" i="11"/>
  <c r="E203" i="11"/>
  <c r="D203" i="11"/>
  <c r="G202" i="11"/>
  <c r="E202" i="11"/>
  <c r="D202" i="11"/>
  <c r="G203" i="10"/>
  <c r="E203" i="10"/>
  <c r="D203" i="10"/>
  <c r="G202" i="10"/>
  <c r="E202" i="10"/>
  <c r="D202" i="10"/>
  <c r="G203" i="9"/>
  <c r="E203" i="9"/>
  <c r="D203" i="9"/>
  <c r="G202" i="9"/>
  <c r="E202" i="9"/>
  <c r="D202" i="9"/>
  <c r="G203" i="8"/>
  <c r="E203" i="8"/>
  <c r="D203" i="8"/>
  <c r="G202" i="8"/>
  <c r="E202" i="8"/>
  <c r="D202" i="8"/>
  <c r="G203" i="7"/>
  <c r="E203" i="7"/>
  <c r="D203" i="7"/>
  <c r="G202" i="7"/>
  <c r="E202" i="7"/>
  <c r="D202" i="7"/>
  <c r="G203" i="6"/>
  <c r="E203" i="6"/>
  <c r="D203" i="6"/>
  <c r="G202" i="6"/>
  <c r="E202" i="6"/>
  <c r="D202" i="6"/>
  <c r="G203" i="5"/>
  <c r="E203" i="5"/>
  <c r="D203" i="5"/>
  <c r="G202" i="5"/>
  <c r="E202" i="5"/>
  <c r="D202" i="5"/>
  <c r="G203" i="4"/>
  <c r="E203" i="4"/>
  <c r="D203" i="4"/>
  <c r="G202" i="4"/>
  <c r="E202" i="4"/>
  <c r="D202" i="4"/>
  <c r="D202" i="3"/>
  <c r="G203" i="3"/>
  <c r="E203" i="3"/>
  <c r="D203" i="3"/>
  <c r="G202" i="3"/>
  <c r="E202" i="3"/>
  <c r="G203" i="2"/>
  <c r="E203" i="2"/>
  <c r="D203" i="2"/>
  <c r="G202" i="2"/>
  <c r="E202" i="2"/>
  <c r="D202" i="2"/>
  <c r="I3" i="19"/>
  <c r="I4" i="19"/>
  <c r="I5" i="19"/>
  <c r="I6" i="19"/>
  <c r="I7" i="19"/>
  <c r="I8" i="19"/>
  <c r="I9" i="19"/>
  <c r="I10" i="19"/>
  <c r="I11" i="19"/>
  <c r="I12" i="19"/>
  <c r="I13" i="19"/>
  <c r="I14" i="19"/>
  <c r="I15" i="19"/>
  <c r="I16" i="19"/>
  <c r="I17" i="19"/>
  <c r="I18" i="19"/>
  <c r="I19" i="19"/>
  <c r="I20" i="19"/>
  <c r="I21" i="19"/>
  <c r="I22" i="19"/>
  <c r="I23" i="19"/>
  <c r="I24" i="19"/>
  <c r="I25" i="19"/>
  <c r="I26" i="19"/>
  <c r="I27" i="19"/>
  <c r="I28" i="19"/>
  <c r="I29" i="19"/>
  <c r="I30" i="19"/>
  <c r="I31" i="19"/>
  <c r="I32" i="19"/>
  <c r="I33" i="19"/>
  <c r="I34" i="19"/>
  <c r="I35" i="19"/>
  <c r="I36" i="19"/>
  <c r="I37" i="19"/>
  <c r="I38" i="19"/>
  <c r="I39" i="19"/>
  <c r="I40" i="19"/>
  <c r="I41" i="19"/>
  <c r="I42" i="19"/>
  <c r="I43" i="19"/>
  <c r="I44" i="19"/>
  <c r="I45" i="19"/>
  <c r="I46" i="19"/>
  <c r="I47" i="19"/>
  <c r="I48" i="19"/>
  <c r="I49" i="19"/>
  <c r="I50" i="19"/>
  <c r="I51" i="19"/>
  <c r="I52" i="19"/>
  <c r="I53" i="19"/>
  <c r="I54" i="19"/>
  <c r="I55" i="19"/>
  <c r="I56" i="19"/>
  <c r="I57" i="19"/>
  <c r="I58" i="19"/>
  <c r="I59" i="19"/>
  <c r="I60" i="19"/>
  <c r="I61" i="19"/>
  <c r="I62" i="19"/>
  <c r="I63" i="19"/>
  <c r="I64" i="19"/>
  <c r="I65" i="19"/>
  <c r="I66" i="19"/>
  <c r="I67" i="19"/>
  <c r="I68" i="19"/>
  <c r="I69" i="19"/>
  <c r="I70" i="19"/>
  <c r="I71" i="19"/>
  <c r="I72" i="19"/>
  <c r="I73" i="19"/>
  <c r="I74" i="19"/>
  <c r="I75" i="19"/>
  <c r="I76" i="19"/>
  <c r="I77" i="19"/>
  <c r="I78" i="19"/>
  <c r="I79" i="19"/>
  <c r="I80" i="19"/>
  <c r="I81" i="19"/>
  <c r="I82" i="19"/>
  <c r="I83" i="19"/>
  <c r="I84" i="19"/>
  <c r="I85" i="19"/>
  <c r="I86" i="19"/>
  <c r="I87" i="19"/>
  <c r="I88" i="19"/>
  <c r="I89" i="19"/>
  <c r="I90" i="19"/>
  <c r="I91" i="19"/>
  <c r="I92" i="19"/>
  <c r="I93" i="19"/>
  <c r="I94" i="19"/>
  <c r="I95" i="19"/>
  <c r="I96" i="19"/>
  <c r="I97" i="19"/>
  <c r="I98" i="19"/>
  <c r="I99" i="19"/>
  <c r="I100" i="19"/>
  <c r="I101" i="19"/>
  <c r="I102" i="19"/>
  <c r="I103" i="19"/>
  <c r="I104" i="19"/>
  <c r="I105" i="19"/>
  <c r="I106" i="19"/>
  <c r="I107" i="19"/>
  <c r="I108" i="19"/>
  <c r="I109" i="19"/>
  <c r="I110" i="19"/>
  <c r="I111" i="19"/>
  <c r="I112" i="19"/>
  <c r="I113" i="19"/>
  <c r="I114" i="19"/>
  <c r="I115" i="19"/>
  <c r="I116" i="19"/>
  <c r="I117" i="19"/>
  <c r="I118" i="19"/>
  <c r="I119" i="19"/>
  <c r="I120" i="19"/>
  <c r="I121" i="19"/>
  <c r="I122" i="19"/>
  <c r="I123" i="19"/>
  <c r="I124" i="19"/>
  <c r="I125" i="19"/>
  <c r="I126" i="19"/>
  <c r="I127" i="19"/>
  <c r="I128" i="19"/>
  <c r="I129" i="19"/>
  <c r="I130" i="19"/>
  <c r="I131" i="19"/>
  <c r="I132" i="19"/>
  <c r="I133" i="19"/>
  <c r="I134" i="19"/>
  <c r="I135" i="19"/>
  <c r="I136" i="19"/>
  <c r="I137" i="19"/>
  <c r="I138" i="19"/>
  <c r="I139" i="19"/>
  <c r="I140" i="19"/>
  <c r="I141" i="19"/>
  <c r="I142" i="19"/>
  <c r="I143" i="19"/>
  <c r="I144" i="19"/>
  <c r="I145" i="19"/>
  <c r="I146" i="19"/>
  <c r="I147" i="19"/>
  <c r="I148" i="19"/>
  <c r="I149" i="19"/>
  <c r="I150" i="19"/>
  <c r="I151" i="19"/>
  <c r="I152" i="19"/>
  <c r="I153" i="19"/>
  <c r="I154" i="19"/>
  <c r="I155" i="19"/>
  <c r="I156" i="19"/>
  <c r="I157" i="19"/>
  <c r="I158" i="19"/>
  <c r="I159" i="19"/>
  <c r="I160" i="19"/>
  <c r="I161" i="19"/>
  <c r="I162" i="19"/>
  <c r="I163" i="19"/>
  <c r="I164" i="19"/>
  <c r="I165" i="19"/>
  <c r="I166" i="19"/>
  <c r="I167" i="19"/>
  <c r="I168" i="19"/>
  <c r="I169" i="19"/>
  <c r="I170" i="19"/>
  <c r="I171" i="19"/>
  <c r="I172" i="19"/>
  <c r="I173" i="19"/>
  <c r="I174" i="19"/>
  <c r="I175" i="19"/>
  <c r="I176" i="19"/>
  <c r="I177" i="19"/>
  <c r="I178" i="19"/>
  <c r="I179" i="19"/>
  <c r="I180" i="19"/>
  <c r="I181" i="19"/>
  <c r="I182" i="19"/>
  <c r="I183" i="19"/>
  <c r="I184" i="19"/>
  <c r="I185" i="19"/>
  <c r="I186" i="19"/>
  <c r="I187" i="19"/>
  <c r="I188" i="19"/>
  <c r="I189" i="19"/>
  <c r="I190" i="19"/>
  <c r="I191" i="19"/>
  <c r="I192" i="19"/>
  <c r="I193" i="19"/>
  <c r="I194" i="19"/>
  <c r="I195" i="19"/>
  <c r="I196" i="19"/>
  <c r="I197" i="19"/>
  <c r="I198" i="19"/>
  <c r="I199" i="19"/>
  <c r="I200" i="19"/>
  <c r="I201" i="19"/>
  <c r="I2" i="19"/>
  <c r="I2" i="18"/>
  <c r="I3" i="18"/>
  <c r="I4" i="18"/>
  <c r="I5" i="18"/>
  <c r="I6" i="18"/>
  <c r="I7" i="18"/>
  <c r="I8" i="18"/>
  <c r="I9" i="18"/>
  <c r="I10" i="18"/>
  <c r="I11" i="18"/>
  <c r="I12" i="18"/>
  <c r="I13" i="18"/>
  <c r="I14" i="18"/>
  <c r="I15" i="18"/>
  <c r="I16" i="18"/>
  <c r="I17" i="18"/>
  <c r="I18" i="18"/>
  <c r="I19" i="18"/>
  <c r="I20" i="18"/>
  <c r="I21" i="18"/>
  <c r="I22" i="18"/>
  <c r="I23" i="18"/>
  <c r="I24" i="18"/>
  <c r="I25" i="18"/>
  <c r="I26" i="18"/>
  <c r="I27" i="18"/>
  <c r="I28" i="18"/>
  <c r="I29" i="18"/>
  <c r="I30" i="18"/>
  <c r="I31" i="18"/>
  <c r="I32" i="18"/>
  <c r="I33" i="18"/>
  <c r="I34" i="18"/>
  <c r="I35" i="18"/>
  <c r="I36" i="18"/>
  <c r="I37" i="18"/>
  <c r="I38" i="18"/>
  <c r="I39" i="18"/>
  <c r="I40" i="18"/>
  <c r="I41" i="18"/>
  <c r="I42" i="18"/>
  <c r="I43" i="18"/>
  <c r="I44" i="18"/>
  <c r="I45" i="18"/>
  <c r="I46" i="18"/>
  <c r="I47" i="18"/>
  <c r="I48" i="18"/>
  <c r="I49" i="18"/>
  <c r="I50" i="18"/>
  <c r="I51" i="18"/>
  <c r="I52" i="18"/>
  <c r="I53" i="18"/>
  <c r="I54" i="18"/>
  <c r="I55" i="18"/>
  <c r="I56" i="18"/>
  <c r="I57" i="18"/>
  <c r="I58" i="18"/>
  <c r="I59" i="18"/>
  <c r="I60" i="18"/>
  <c r="I61" i="18"/>
  <c r="I62" i="18"/>
  <c r="I63" i="18"/>
  <c r="I64" i="18"/>
  <c r="I65" i="18"/>
  <c r="I66" i="18"/>
  <c r="I67" i="18"/>
  <c r="I68" i="18"/>
  <c r="I69" i="18"/>
  <c r="I70" i="18"/>
  <c r="I71" i="18"/>
  <c r="I72" i="18"/>
  <c r="I73" i="18"/>
  <c r="I74" i="18"/>
  <c r="I75" i="18"/>
  <c r="I76" i="18"/>
  <c r="I77" i="18"/>
  <c r="I78" i="18"/>
  <c r="I79" i="18"/>
  <c r="I80" i="18"/>
  <c r="I81" i="18"/>
  <c r="I82" i="18"/>
  <c r="I83" i="18"/>
  <c r="I84" i="18"/>
  <c r="I85" i="18"/>
  <c r="I86" i="18"/>
  <c r="I87" i="18"/>
  <c r="I88" i="18"/>
  <c r="I89" i="18"/>
  <c r="I90" i="18"/>
  <c r="I91" i="18"/>
  <c r="I92" i="18"/>
  <c r="I93" i="18"/>
  <c r="I94" i="18"/>
  <c r="I95" i="18"/>
  <c r="I96" i="18"/>
  <c r="I97" i="18"/>
  <c r="I98" i="18"/>
  <c r="I99" i="18"/>
  <c r="I100" i="18"/>
  <c r="I101" i="18"/>
  <c r="I102" i="18"/>
  <c r="I103" i="18"/>
  <c r="I104" i="18"/>
  <c r="I105" i="18"/>
  <c r="I106" i="18"/>
  <c r="I107" i="18"/>
  <c r="I108" i="18"/>
  <c r="I109" i="18"/>
  <c r="I110" i="18"/>
  <c r="I111" i="18"/>
  <c r="I112" i="18"/>
  <c r="I113" i="18"/>
  <c r="I114" i="18"/>
  <c r="I115" i="18"/>
  <c r="I116" i="18"/>
  <c r="I117" i="18"/>
  <c r="I118" i="18"/>
  <c r="I119" i="18"/>
  <c r="I120" i="18"/>
  <c r="I121" i="18"/>
  <c r="I122" i="18"/>
  <c r="I123" i="18"/>
  <c r="I124" i="18"/>
  <c r="I125" i="18"/>
  <c r="I126" i="18"/>
  <c r="I127" i="18"/>
  <c r="I128" i="18"/>
  <c r="I129" i="18"/>
  <c r="I130" i="18"/>
  <c r="I131" i="18"/>
  <c r="I132" i="18"/>
  <c r="I133" i="18"/>
  <c r="I134" i="18"/>
  <c r="I135" i="18"/>
  <c r="I136" i="18"/>
  <c r="I137" i="18"/>
  <c r="I138" i="18"/>
  <c r="I139" i="18"/>
  <c r="I140" i="18"/>
  <c r="I141" i="18"/>
  <c r="I142" i="18"/>
  <c r="I143" i="18"/>
  <c r="I144" i="18"/>
  <c r="I145" i="18"/>
  <c r="I146" i="18"/>
  <c r="I147" i="18"/>
  <c r="I148" i="18"/>
  <c r="I149" i="18"/>
  <c r="I150" i="18"/>
  <c r="I151" i="18"/>
  <c r="I152" i="18"/>
  <c r="I153" i="18"/>
  <c r="I154" i="18"/>
  <c r="I155" i="18"/>
  <c r="I156" i="18"/>
  <c r="I157" i="18"/>
  <c r="I158" i="18"/>
  <c r="I159" i="18"/>
  <c r="I160" i="18"/>
  <c r="I161" i="18"/>
  <c r="I162" i="18"/>
  <c r="I163" i="18"/>
  <c r="I164" i="18"/>
  <c r="I165" i="18"/>
  <c r="I166" i="18"/>
  <c r="I167" i="18"/>
  <c r="I168" i="18"/>
  <c r="I169" i="18"/>
  <c r="I170" i="18"/>
  <c r="I171" i="18"/>
  <c r="I172" i="18"/>
  <c r="I173" i="18"/>
  <c r="I174" i="18"/>
  <c r="I175" i="18"/>
  <c r="I176" i="18"/>
  <c r="I177" i="18"/>
  <c r="I178" i="18"/>
  <c r="I179" i="18"/>
  <c r="I180" i="18"/>
  <c r="I181" i="18"/>
  <c r="I182" i="18"/>
  <c r="I183" i="18"/>
  <c r="I184" i="18"/>
  <c r="I185" i="18"/>
  <c r="I186" i="18"/>
  <c r="I187" i="18"/>
  <c r="I188" i="18"/>
  <c r="I189" i="18"/>
  <c r="I190" i="18"/>
  <c r="I191" i="18"/>
  <c r="I192" i="18"/>
  <c r="I193" i="18"/>
  <c r="I194" i="18"/>
  <c r="I195" i="18"/>
  <c r="I196" i="18"/>
  <c r="I197" i="18"/>
  <c r="I198" i="18"/>
  <c r="I199" i="18"/>
  <c r="I200" i="18"/>
  <c r="I201" i="18"/>
  <c r="I2" i="17"/>
  <c r="I3" i="17"/>
  <c r="I4" i="17"/>
  <c r="I5" i="17"/>
  <c r="I6" i="17"/>
  <c r="I7" i="17"/>
  <c r="I8" i="17"/>
  <c r="I9" i="17"/>
  <c r="I10" i="17"/>
  <c r="I11" i="17"/>
  <c r="I12" i="17"/>
  <c r="I13" i="17"/>
  <c r="I14" i="17"/>
  <c r="I15" i="17"/>
  <c r="I16" i="17"/>
  <c r="I17" i="17"/>
  <c r="I18" i="17"/>
  <c r="I19" i="17"/>
  <c r="I20" i="17"/>
  <c r="I21" i="17"/>
  <c r="I22" i="17"/>
  <c r="I23" i="17"/>
  <c r="I24" i="17"/>
  <c r="I25" i="17"/>
  <c r="I26" i="17"/>
  <c r="I27" i="17"/>
  <c r="I28" i="17"/>
  <c r="I29" i="17"/>
  <c r="I30" i="17"/>
  <c r="I31" i="17"/>
  <c r="I32" i="17"/>
  <c r="I33" i="17"/>
  <c r="I34" i="17"/>
  <c r="I35" i="17"/>
  <c r="I36" i="17"/>
  <c r="I37" i="17"/>
  <c r="I38" i="17"/>
  <c r="I39" i="17"/>
  <c r="I40" i="17"/>
  <c r="I41" i="17"/>
  <c r="I42" i="17"/>
  <c r="I43" i="17"/>
  <c r="I44" i="17"/>
  <c r="I45" i="17"/>
  <c r="I46" i="17"/>
  <c r="I47" i="17"/>
  <c r="I48" i="17"/>
  <c r="I49" i="17"/>
  <c r="I50" i="17"/>
  <c r="I51" i="17"/>
  <c r="I52" i="17"/>
  <c r="I53" i="17"/>
  <c r="I54" i="17"/>
  <c r="I55" i="17"/>
  <c r="I56" i="17"/>
  <c r="I57" i="17"/>
  <c r="I58" i="17"/>
  <c r="I59" i="17"/>
  <c r="I60" i="17"/>
  <c r="I61" i="17"/>
  <c r="I62" i="17"/>
  <c r="I63" i="17"/>
  <c r="I64" i="17"/>
  <c r="I65" i="17"/>
  <c r="I66" i="17"/>
  <c r="I67" i="17"/>
  <c r="I68" i="17"/>
  <c r="I69" i="17"/>
  <c r="I70" i="17"/>
  <c r="I71" i="17"/>
  <c r="I72" i="17"/>
  <c r="I73" i="17"/>
  <c r="I74" i="17"/>
  <c r="I75" i="17"/>
  <c r="I76" i="17"/>
  <c r="I77" i="17"/>
  <c r="I78" i="17"/>
  <c r="I79" i="17"/>
  <c r="I80" i="17"/>
  <c r="I81" i="17"/>
  <c r="I82" i="17"/>
  <c r="I83" i="17"/>
  <c r="I84" i="17"/>
  <c r="I85" i="17"/>
  <c r="I86" i="17"/>
  <c r="I87" i="17"/>
  <c r="I88" i="17"/>
  <c r="I89" i="17"/>
  <c r="I90" i="17"/>
  <c r="I91" i="17"/>
  <c r="I92" i="17"/>
  <c r="I93" i="17"/>
  <c r="I94" i="17"/>
  <c r="I95" i="17"/>
  <c r="I96" i="17"/>
  <c r="I97" i="17"/>
  <c r="I98" i="17"/>
  <c r="I99" i="17"/>
  <c r="I100" i="17"/>
  <c r="I101" i="17"/>
  <c r="I102" i="17"/>
  <c r="I103" i="17"/>
  <c r="I104" i="17"/>
  <c r="I105" i="17"/>
  <c r="I106" i="17"/>
  <c r="I107" i="17"/>
  <c r="I108" i="17"/>
  <c r="I109" i="17"/>
  <c r="I110" i="17"/>
  <c r="I111" i="17"/>
  <c r="I112" i="17"/>
  <c r="I113" i="17"/>
  <c r="I114" i="17"/>
  <c r="I115" i="17"/>
  <c r="I116" i="17"/>
  <c r="I117" i="17"/>
  <c r="I118" i="17"/>
  <c r="I119" i="17"/>
  <c r="I120" i="17"/>
  <c r="I121" i="17"/>
  <c r="I122" i="17"/>
  <c r="I123" i="17"/>
  <c r="I124" i="17"/>
  <c r="I125" i="17"/>
  <c r="I126" i="17"/>
  <c r="I127" i="17"/>
  <c r="I128" i="17"/>
  <c r="I129" i="17"/>
  <c r="I130" i="17"/>
  <c r="I131" i="17"/>
  <c r="I132" i="17"/>
  <c r="I133" i="17"/>
  <c r="I134" i="17"/>
  <c r="I135" i="17"/>
  <c r="I136" i="17"/>
  <c r="I137" i="17"/>
  <c r="I138" i="17"/>
  <c r="I139" i="17"/>
  <c r="I140" i="17"/>
  <c r="I141" i="17"/>
  <c r="I142" i="17"/>
  <c r="I143" i="17"/>
  <c r="I144" i="17"/>
  <c r="I145" i="17"/>
  <c r="I146" i="17"/>
  <c r="I147" i="17"/>
  <c r="I148" i="17"/>
  <c r="I149" i="17"/>
  <c r="I150" i="17"/>
  <c r="I151" i="17"/>
  <c r="I152" i="17"/>
  <c r="I153" i="17"/>
  <c r="I154" i="17"/>
  <c r="I155" i="17"/>
  <c r="I156" i="17"/>
  <c r="I157" i="17"/>
  <c r="I158" i="17"/>
  <c r="I159" i="17"/>
  <c r="I160" i="17"/>
  <c r="I161" i="17"/>
  <c r="I162" i="17"/>
  <c r="I163" i="17"/>
  <c r="I164" i="17"/>
  <c r="I165" i="17"/>
  <c r="I166" i="17"/>
  <c r="I167" i="17"/>
  <c r="I168" i="17"/>
  <c r="I169" i="17"/>
  <c r="I170" i="17"/>
  <c r="I171" i="17"/>
  <c r="I172" i="17"/>
  <c r="I173" i="17"/>
  <c r="I174" i="17"/>
  <c r="I175" i="17"/>
  <c r="I176" i="17"/>
  <c r="I177" i="17"/>
  <c r="I178" i="17"/>
  <c r="I179" i="17"/>
  <c r="I180" i="17"/>
  <c r="I181" i="17"/>
  <c r="I182" i="17"/>
  <c r="I183" i="17"/>
  <c r="I184" i="17"/>
  <c r="I185" i="17"/>
  <c r="I186" i="17"/>
  <c r="I187" i="17"/>
  <c r="I188" i="17"/>
  <c r="I189" i="17"/>
  <c r="I190" i="17"/>
  <c r="I191" i="17"/>
  <c r="I192" i="17"/>
  <c r="I193" i="17"/>
  <c r="I194" i="17"/>
  <c r="I195" i="17"/>
  <c r="I196" i="17"/>
  <c r="I197" i="17"/>
  <c r="I198" i="17"/>
  <c r="I199" i="17"/>
  <c r="I200" i="17"/>
  <c r="I201" i="17"/>
  <c r="I2" i="16"/>
  <c r="I3" i="16"/>
  <c r="I4" i="16"/>
  <c r="I5" i="16"/>
  <c r="I6" i="16"/>
  <c r="I7" i="16"/>
  <c r="I8" i="16"/>
  <c r="I9" i="16"/>
  <c r="I10" i="16"/>
  <c r="I11" i="16"/>
  <c r="I12" i="16"/>
  <c r="I13" i="16"/>
  <c r="I14" i="16"/>
  <c r="I15" i="16"/>
  <c r="I16" i="16"/>
  <c r="I17" i="16"/>
  <c r="I18" i="16"/>
  <c r="I19" i="16"/>
  <c r="I20" i="16"/>
  <c r="I21" i="16"/>
  <c r="I22" i="16"/>
  <c r="I23" i="16"/>
  <c r="I24" i="16"/>
  <c r="I25" i="16"/>
  <c r="I26" i="16"/>
  <c r="I27" i="16"/>
  <c r="I28" i="16"/>
  <c r="I29" i="16"/>
  <c r="I30" i="16"/>
  <c r="I31" i="16"/>
  <c r="I32" i="16"/>
  <c r="I33" i="16"/>
  <c r="I34" i="16"/>
  <c r="I35" i="16"/>
  <c r="I36" i="16"/>
  <c r="I37" i="16"/>
  <c r="I38" i="16"/>
  <c r="I39" i="16"/>
  <c r="I40" i="16"/>
  <c r="I41" i="16"/>
  <c r="I42" i="16"/>
  <c r="I43" i="16"/>
  <c r="I44" i="16"/>
  <c r="I45" i="16"/>
  <c r="I46" i="16"/>
  <c r="I47" i="16"/>
  <c r="I48" i="16"/>
  <c r="I49" i="16"/>
  <c r="I50" i="16"/>
  <c r="I51" i="16"/>
  <c r="I52" i="16"/>
  <c r="I53" i="16"/>
  <c r="I54" i="16"/>
  <c r="I55" i="16"/>
  <c r="I56" i="16"/>
  <c r="I57" i="16"/>
  <c r="I58" i="16"/>
  <c r="I59" i="16"/>
  <c r="I60" i="16"/>
  <c r="I61" i="16"/>
  <c r="I62" i="16"/>
  <c r="I63" i="16"/>
  <c r="I64" i="16"/>
  <c r="I65" i="16"/>
  <c r="I66" i="16"/>
  <c r="I67" i="16"/>
  <c r="I68" i="16"/>
  <c r="I69" i="16"/>
  <c r="I70" i="16"/>
  <c r="I71" i="16"/>
  <c r="I72" i="16"/>
  <c r="I73" i="16"/>
  <c r="I74" i="16"/>
  <c r="I75" i="16"/>
  <c r="I76" i="16"/>
  <c r="I77" i="16"/>
  <c r="I78" i="16"/>
  <c r="I79" i="16"/>
  <c r="I80" i="16"/>
  <c r="I81" i="16"/>
  <c r="I82" i="16"/>
  <c r="I83" i="16"/>
  <c r="I84" i="16"/>
  <c r="I85" i="16"/>
  <c r="I86" i="16"/>
  <c r="I87" i="16"/>
  <c r="I88" i="16"/>
  <c r="I89" i="16"/>
  <c r="I90" i="16"/>
  <c r="I91" i="16"/>
  <c r="I92" i="16"/>
  <c r="I93" i="16"/>
  <c r="I94" i="16"/>
  <c r="I95" i="16"/>
  <c r="I96" i="16"/>
  <c r="I97" i="16"/>
  <c r="I98" i="16"/>
  <c r="I99" i="16"/>
  <c r="I100" i="16"/>
  <c r="I101" i="16"/>
  <c r="I102" i="16"/>
  <c r="I103" i="16"/>
  <c r="I104" i="16"/>
  <c r="I105" i="16"/>
  <c r="I106" i="16"/>
  <c r="I107" i="16"/>
  <c r="I108" i="16"/>
  <c r="I109" i="16"/>
  <c r="I110" i="16"/>
  <c r="I111" i="16"/>
  <c r="I112" i="16"/>
  <c r="I113" i="16"/>
  <c r="I114" i="16"/>
  <c r="I115" i="16"/>
  <c r="I116" i="16"/>
  <c r="I117" i="16"/>
  <c r="I118" i="16"/>
  <c r="I119" i="16"/>
  <c r="I120" i="16"/>
  <c r="I121" i="16"/>
  <c r="I122" i="16"/>
  <c r="I123" i="16"/>
  <c r="I124" i="16"/>
  <c r="I125" i="16"/>
  <c r="I126" i="16"/>
  <c r="I127" i="16"/>
  <c r="I128" i="16"/>
  <c r="I129" i="16"/>
  <c r="I130" i="16"/>
  <c r="I131" i="16"/>
  <c r="I132" i="16"/>
  <c r="I133" i="16"/>
  <c r="I134" i="16"/>
  <c r="I135" i="16"/>
  <c r="I136" i="16"/>
  <c r="I137" i="16"/>
  <c r="I138" i="16"/>
  <c r="I139" i="16"/>
  <c r="I140" i="16"/>
  <c r="I141" i="16"/>
  <c r="I142" i="16"/>
  <c r="I143" i="16"/>
  <c r="I144" i="16"/>
  <c r="I145" i="16"/>
  <c r="I146" i="16"/>
  <c r="I147" i="16"/>
  <c r="I148" i="16"/>
  <c r="I149" i="16"/>
  <c r="I150" i="16"/>
  <c r="I151" i="16"/>
  <c r="I152" i="16"/>
  <c r="I153" i="16"/>
  <c r="I154" i="16"/>
  <c r="I155" i="16"/>
  <c r="I156" i="16"/>
  <c r="I157" i="16"/>
  <c r="I158" i="16"/>
  <c r="I159" i="16"/>
  <c r="I160" i="16"/>
  <c r="I161" i="16"/>
  <c r="I162" i="16"/>
  <c r="I163" i="16"/>
  <c r="I164" i="16"/>
  <c r="I165" i="16"/>
  <c r="I166" i="16"/>
  <c r="I167" i="16"/>
  <c r="I168" i="16"/>
  <c r="I169" i="16"/>
  <c r="I170" i="16"/>
  <c r="I171" i="16"/>
  <c r="I172" i="16"/>
  <c r="I173" i="16"/>
  <c r="I174" i="16"/>
  <c r="I175" i="16"/>
  <c r="I176" i="16"/>
  <c r="I177" i="16"/>
  <c r="I178" i="16"/>
  <c r="I179" i="16"/>
  <c r="I180" i="16"/>
  <c r="I181" i="16"/>
  <c r="I182" i="16"/>
  <c r="I183" i="16"/>
  <c r="I184" i="16"/>
  <c r="I185" i="16"/>
  <c r="I186" i="16"/>
  <c r="I187" i="16"/>
  <c r="I188" i="16"/>
  <c r="I189" i="16"/>
  <c r="I190" i="16"/>
  <c r="I191" i="16"/>
  <c r="I192" i="16"/>
  <c r="I193" i="16"/>
  <c r="I194" i="16"/>
  <c r="I195" i="16"/>
  <c r="I196" i="16"/>
  <c r="I197" i="16"/>
  <c r="I198" i="16"/>
  <c r="I199" i="16"/>
  <c r="I200" i="16"/>
  <c r="I201" i="16"/>
  <c r="I2" i="15"/>
  <c r="I3" i="15"/>
  <c r="I4" i="15"/>
  <c r="I5" i="15"/>
  <c r="I6" i="15"/>
  <c r="I7" i="15"/>
  <c r="I8" i="15"/>
  <c r="I9" i="15"/>
  <c r="I10" i="15"/>
  <c r="I11" i="15"/>
  <c r="I12" i="15"/>
  <c r="I13" i="15"/>
  <c r="I14" i="15"/>
  <c r="I15" i="15"/>
  <c r="I16" i="15"/>
  <c r="I17" i="15"/>
  <c r="I18" i="15"/>
  <c r="I19" i="15"/>
  <c r="I20" i="15"/>
  <c r="I21" i="15"/>
  <c r="I22" i="15"/>
  <c r="I23" i="15"/>
  <c r="I24" i="15"/>
  <c r="I25" i="15"/>
  <c r="I26" i="15"/>
  <c r="I27" i="15"/>
  <c r="I28" i="15"/>
  <c r="I29" i="15"/>
  <c r="I30" i="15"/>
  <c r="I31" i="15"/>
  <c r="I32" i="15"/>
  <c r="I33" i="15"/>
  <c r="I34" i="15"/>
  <c r="I35" i="15"/>
  <c r="I36" i="15"/>
  <c r="I37" i="15"/>
  <c r="I38" i="15"/>
  <c r="I39" i="15"/>
  <c r="I40" i="15"/>
  <c r="I41" i="15"/>
  <c r="I42" i="15"/>
  <c r="I43" i="15"/>
  <c r="I44" i="15"/>
  <c r="I45" i="15"/>
  <c r="I46" i="15"/>
  <c r="I47" i="15"/>
  <c r="I48" i="15"/>
  <c r="I49" i="15"/>
  <c r="I50" i="15"/>
  <c r="I51" i="15"/>
  <c r="I52" i="15"/>
  <c r="I53" i="15"/>
  <c r="I54" i="15"/>
  <c r="I55" i="15"/>
  <c r="I56" i="15"/>
  <c r="I57" i="15"/>
  <c r="I58" i="15"/>
  <c r="I59" i="15"/>
  <c r="I60" i="15"/>
  <c r="I61" i="15"/>
  <c r="I62" i="15"/>
  <c r="I63" i="15"/>
  <c r="I64" i="15"/>
  <c r="I65" i="15"/>
  <c r="I66" i="15"/>
  <c r="I67" i="15"/>
  <c r="I68" i="15"/>
  <c r="I69" i="15"/>
  <c r="I70" i="15"/>
  <c r="I71" i="15"/>
  <c r="I72" i="15"/>
  <c r="I73" i="15"/>
  <c r="I74" i="15"/>
  <c r="I75" i="15"/>
  <c r="I76" i="15"/>
  <c r="I77" i="15"/>
  <c r="I78" i="15"/>
  <c r="I79" i="15"/>
  <c r="I80" i="15"/>
  <c r="I81" i="15"/>
  <c r="I82" i="15"/>
  <c r="I83" i="15"/>
  <c r="I84" i="15"/>
  <c r="I85" i="15"/>
  <c r="I86" i="15"/>
  <c r="I87" i="15"/>
  <c r="I88" i="15"/>
  <c r="I89" i="15"/>
  <c r="I90" i="15"/>
  <c r="I91" i="15"/>
  <c r="I92" i="15"/>
  <c r="I93" i="15"/>
  <c r="I94" i="15"/>
  <c r="I95" i="15"/>
  <c r="I96" i="15"/>
  <c r="I97" i="15"/>
  <c r="I98" i="15"/>
  <c r="I99" i="15"/>
  <c r="I100" i="15"/>
  <c r="I101" i="15"/>
  <c r="I102" i="15"/>
  <c r="I103" i="15"/>
  <c r="I104" i="15"/>
  <c r="I105" i="15"/>
  <c r="I106" i="15"/>
  <c r="I107" i="15"/>
  <c r="I108" i="15"/>
  <c r="I109" i="15"/>
  <c r="I110" i="15"/>
  <c r="I111" i="15"/>
  <c r="I112" i="15"/>
  <c r="I113" i="15"/>
  <c r="I114" i="15"/>
  <c r="I115" i="15"/>
  <c r="I116" i="15"/>
  <c r="I117" i="15"/>
  <c r="I118" i="15"/>
  <c r="I119" i="15"/>
  <c r="I120" i="15"/>
  <c r="I121" i="15"/>
  <c r="I122" i="15"/>
  <c r="I123" i="15"/>
  <c r="I124" i="15"/>
  <c r="I125" i="15"/>
  <c r="I126" i="15"/>
  <c r="I127" i="15"/>
  <c r="I128" i="15"/>
  <c r="I129" i="15"/>
  <c r="I130" i="15"/>
  <c r="I131" i="15"/>
  <c r="I132" i="15"/>
  <c r="I133" i="15"/>
  <c r="I134" i="15"/>
  <c r="I135" i="15"/>
  <c r="I136" i="15"/>
  <c r="I137" i="15"/>
  <c r="I138" i="15"/>
  <c r="I139" i="15"/>
  <c r="I140" i="15"/>
  <c r="I141" i="15"/>
  <c r="I142" i="15"/>
  <c r="I143" i="15"/>
  <c r="I144" i="15"/>
  <c r="I145" i="15"/>
  <c r="I146" i="15"/>
  <c r="I147" i="15"/>
  <c r="I148" i="15"/>
  <c r="I149" i="15"/>
  <c r="I150" i="15"/>
  <c r="I151" i="15"/>
  <c r="I152" i="15"/>
  <c r="I153" i="15"/>
  <c r="I154" i="15"/>
  <c r="I155" i="15"/>
  <c r="I156" i="15"/>
  <c r="I157" i="15"/>
  <c r="I158" i="15"/>
  <c r="I159" i="15"/>
  <c r="I160" i="15"/>
  <c r="I161" i="15"/>
  <c r="I162" i="15"/>
  <c r="I163" i="15"/>
  <c r="I164" i="15"/>
  <c r="I165" i="15"/>
  <c r="I166" i="15"/>
  <c r="I167" i="15"/>
  <c r="I168" i="15"/>
  <c r="I169" i="15"/>
  <c r="I170" i="15"/>
  <c r="I171" i="15"/>
  <c r="I172" i="15"/>
  <c r="I173" i="15"/>
  <c r="I174" i="15"/>
  <c r="I175" i="15"/>
  <c r="I176" i="15"/>
  <c r="I177" i="15"/>
  <c r="I178" i="15"/>
  <c r="I179" i="15"/>
  <c r="I180" i="15"/>
  <c r="I181" i="15"/>
  <c r="I182" i="15"/>
  <c r="I183" i="15"/>
  <c r="I184" i="15"/>
  <c r="I185" i="15"/>
  <c r="I186" i="15"/>
  <c r="I187" i="15"/>
  <c r="I188" i="15"/>
  <c r="I189" i="15"/>
  <c r="I190" i="15"/>
  <c r="I191" i="15"/>
  <c r="I192" i="15"/>
  <c r="I193" i="15"/>
  <c r="I194" i="15"/>
  <c r="I195" i="15"/>
  <c r="I196" i="15"/>
  <c r="I197" i="15"/>
  <c r="I198" i="15"/>
  <c r="I199" i="15"/>
  <c r="I200" i="15"/>
  <c r="I201" i="15"/>
  <c r="I2" i="14"/>
  <c r="I3" i="14"/>
  <c r="I4" i="14"/>
  <c r="I5" i="14"/>
  <c r="I6" i="14"/>
  <c r="I7" i="14"/>
  <c r="I8" i="14"/>
  <c r="I9" i="14"/>
  <c r="I10" i="14"/>
  <c r="I11" i="14"/>
  <c r="I12" i="14"/>
  <c r="I13" i="14"/>
  <c r="I14" i="14"/>
  <c r="I15" i="14"/>
  <c r="I16" i="14"/>
  <c r="I17" i="14"/>
  <c r="I18" i="14"/>
  <c r="I19" i="14"/>
  <c r="I20" i="14"/>
  <c r="I21" i="14"/>
  <c r="I22" i="14"/>
  <c r="I23" i="14"/>
  <c r="I24" i="14"/>
  <c r="I25" i="14"/>
  <c r="I26" i="14"/>
  <c r="I27" i="14"/>
  <c r="I28" i="14"/>
  <c r="I29" i="14"/>
  <c r="I30" i="14"/>
  <c r="I31" i="14"/>
  <c r="I32" i="14"/>
  <c r="I33" i="14"/>
  <c r="I34" i="14"/>
  <c r="I35" i="14"/>
  <c r="I36" i="14"/>
  <c r="I37" i="14"/>
  <c r="I38" i="14"/>
  <c r="I39" i="14"/>
  <c r="I40" i="14"/>
  <c r="I41" i="14"/>
  <c r="I42" i="14"/>
  <c r="I43" i="14"/>
  <c r="I44" i="14"/>
  <c r="I45" i="14"/>
  <c r="I46" i="14"/>
  <c r="I47" i="14"/>
  <c r="I48" i="14"/>
  <c r="I49" i="14"/>
  <c r="I50" i="14"/>
  <c r="I51" i="14"/>
  <c r="I52" i="14"/>
  <c r="I53" i="14"/>
  <c r="I54" i="14"/>
  <c r="I55" i="14"/>
  <c r="I56" i="14"/>
  <c r="I57" i="14"/>
  <c r="I58" i="14"/>
  <c r="I59" i="14"/>
  <c r="I60" i="14"/>
  <c r="I61" i="14"/>
  <c r="I62" i="14"/>
  <c r="I63" i="14"/>
  <c r="I64" i="14"/>
  <c r="I65" i="14"/>
  <c r="I66" i="14"/>
  <c r="I67" i="14"/>
  <c r="I68" i="14"/>
  <c r="I69" i="14"/>
  <c r="I70" i="14"/>
  <c r="I71" i="14"/>
  <c r="I72" i="14"/>
  <c r="I73" i="14"/>
  <c r="I74" i="14"/>
  <c r="I75" i="14"/>
  <c r="I76" i="14"/>
  <c r="I77" i="14"/>
  <c r="I78" i="14"/>
  <c r="I79" i="14"/>
  <c r="I80" i="14"/>
  <c r="I81" i="14"/>
  <c r="I82" i="14"/>
  <c r="I83" i="14"/>
  <c r="I84" i="14"/>
  <c r="I85" i="14"/>
  <c r="I86" i="14"/>
  <c r="I87" i="14"/>
  <c r="I88" i="14"/>
  <c r="I89" i="14"/>
  <c r="I90" i="14"/>
  <c r="I91" i="14"/>
  <c r="I92" i="14"/>
  <c r="I93" i="14"/>
  <c r="I94" i="14"/>
  <c r="I95" i="14"/>
  <c r="I96" i="14"/>
  <c r="I97" i="14"/>
  <c r="I98" i="14"/>
  <c r="I99" i="14"/>
  <c r="I100" i="14"/>
  <c r="I101" i="14"/>
  <c r="I102" i="14"/>
  <c r="I103" i="14"/>
  <c r="I104" i="14"/>
  <c r="I105" i="14"/>
  <c r="I106" i="14"/>
  <c r="I107" i="14"/>
  <c r="I108" i="14"/>
  <c r="I109" i="14"/>
  <c r="I110" i="14"/>
  <c r="I111" i="14"/>
  <c r="I112" i="14"/>
  <c r="I113" i="14"/>
  <c r="I114" i="14"/>
  <c r="I115" i="14"/>
  <c r="I116" i="14"/>
  <c r="I117" i="14"/>
  <c r="I118" i="14"/>
  <c r="I119" i="14"/>
  <c r="I120" i="14"/>
  <c r="I121" i="14"/>
  <c r="I122" i="14"/>
  <c r="I123" i="14"/>
  <c r="I124" i="14"/>
  <c r="I125" i="14"/>
  <c r="I126" i="14"/>
  <c r="I127" i="14"/>
  <c r="I128" i="14"/>
  <c r="I129" i="14"/>
  <c r="I130" i="14"/>
  <c r="I131" i="14"/>
  <c r="I132" i="14"/>
  <c r="I133" i="14"/>
  <c r="I134" i="14"/>
  <c r="I135" i="14"/>
  <c r="I136" i="14"/>
  <c r="I137" i="14"/>
  <c r="I138" i="14"/>
  <c r="I139" i="14"/>
  <c r="I140" i="14"/>
  <c r="I141" i="14"/>
  <c r="I142" i="14"/>
  <c r="I143" i="14"/>
  <c r="I144" i="14"/>
  <c r="I145" i="14"/>
  <c r="I146" i="14"/>
  <c r="I147" i="14"/>
  <c r="I148" i="14"/>
  <c r="I149" i="14"/>
  <c r="I150" i="14"/>
  <c r="I151" i="14"/>
  <c r="I152" i="14"/>
  <c r="I153" i="14"/>
  <c r="I154" i="14"/>
  <c r="I155" i="14"/>
  <c r="I156" i="14"/>
  <c r="I157" i="14"/>
  <c r="I158" i="14"/>
  <c r="I159" i="14"/>
  <c r="I160" i="14"/>
  <c r="I161" i="14"/>
  <c r="I162" i="14"/>
  <c r="I163" i="14"/>
  <c r="I164" i="14"/>
  <c r="I165" i="14"/>
  <c r="I166" i="14"/>
  <c r="I167" i="14"/>
  <c r="I168" i="14"/>
  <c r="I169" i="14"/>
  <c r="I170" i="14"/>
  <c r="I171" i="14"/>
  <c r="I172" i="14"/>
  <c r="I173" i="14"/>
  <c r="I174" i="14"/>
  <c r="I175" i="14"/>
  <c r="I176" i="14"/>
  <c r="I177" i="14"/>
  <c r="I178" i="14"/>
  <c r="I179" i="14"/>
  <c r="I180" i="14"/>
  <c r="I181" i="14"/>
  <c r="I182" i="14"/>
  <c r="I183" i="14"/>
  <c r="I184" i="14"/>
  <c r="I185" i="14"/>
  <c r="I186" i="14"/>
  <c r="I187" i="14"/>
  <c r="I188" i="14"/>
  <c r="I189" i="14"/>
  <c r="I190" i="14"/>
  <c r="I191" i="14"/>
  <c r="I192" i="14"/>
  <c r="I193" i="14"/>
  <c r="I194" i="14"/>
  <c r="I195" i="14"/>
  <c r="I196" i="14"/>
  <c r="I197" i="14"/>
  <c r="I198" i="14"/>
  <c r="I199" i="14"/>
  <c r="I200" i="14"/>
  <c r="I201" i="14"/>
  <c r="I2" i="13"/>
  <c r="I3" i="13"/>
  <c r="I4" i="13"/>
  <c r="I5" i="13"/>
  <c r="I6" i="13"/>
  <c r="I7" i="13"/>
  <c r="I8" i="13"/>
  <c r="I9" i="13"/>
  <c r="I10" i="13"/>
  <c r="I11" i="13"/>
  <c r="I12" i="13"/>
  <c r="I13" i="13"/>
  <c r="I14" i="13"/>
  <c r="I15" i="13"/>
  <c r="I16" i="13"/>
  <c r="I17" i="13"/>
  <c r="I18" i="13"/>
  <c r="I19" i="13"/>
  <c r="I20" i="13"/>
  <c r="I21" i="13"/>
  <c r="I22" i="13"/>
  <c r="I23" i="13"/>
  <c r="I24" i="13"/>
  <c r="I25" i="13"/>
  <c r="I26" i="13"/>
  <c r="I27" i="13"/>
  <c r="I28" i="13"/>
  <c r="I29" i="13"/>
  <c r="I30" i="13"/>
  <c r="I31" i="13"/>
  <c r="I32" i="13"/>
  <c r="I33" i="13"/>
  <c r="I34" i="13"/>
  <c r="I35" i="13"/>
  <c r="I36" i="13"/>
  <c r="I37" i="13"/>
  <c r="I38" i="13"/>
  <c r="I39" i="13"/>
  <c r="I40" i="13"/>
  <c r="I41" i="13"/>
  <c r="I42" i="13"/>
  <c r="I43" i="13"/>
  <c r="I44" i="13"/>
  <c r="I45" i="13"/>
  <c r="I46" i="13"/>
  <c r="I47" i="13"/>
  <c r="I48" i="13"/>
  <c r="I49" i="13"/>
  <c r="I50" i="13"/>
  <c r="I51" i="13"/>
  <c r="I52" i="13"/>
  <c r="I53" i="13"/>
  <c r="I54" i="13"/>
  <c r="I55" i="13"/>
  <c r="I56" i="13"/>
  <c r="I57" i="13"/>
  <c r="I58" i="13"/>
  <c r="I59" i="13"/>
  <c r="I60" i="13"/>
  <c r="I61" i="13"/>
  <c r="I62" i="13"/>
  <c r="I63" i="13"/>
  <c r="I64" i="13"/>
  <c r="I65" i="13"/>
  <c r="I66" i="13"/>
  <c r="I67" i="13"/>
  <c r="I68" i="13"/>
  <c r="I69" i="13"/>
  <c r="I70" i="13"/>
  <c r="I71" i="13"/>
  <c r="I72" i="13"/>
  <c r="I73" i="13"/>
  <c r="I74" i="13"/>
  <c r="I75" i="13"/>
  <c r="I76" i="13"/>
  <c r="I77" i="13"/>
  <c r="I78" i="13"/>
  <c r="I79" i="13"/>
  <c r="I80" i="13"/>
  <c r="I81" i="13"/>
  <c r="I82" i="13"/>
  <c r="I83" i="13"/>
  <c r="I84" i="13"/>
  <c r="I85" i="13"/>
  <c r="I86" i="13"/>
  <c r="I87" i="13"/>
  <c r="I88" i="13"/>
  <c r="I89" i="13"/>
  <c r="I90" i="13"/>
  <c r="I91" i="13"/>
  <c r="I92" i="13"/>
  <c r="I93" i="13"/>
  <c r="I94" i="13"/>
  <c r="I95" i="13"/>
  <c r="I96" i="13"/>
  <c r="I97" i="13"/>
  <c r="I98" i="13"/>
  <c r="I99" i="13"/>
  <c r="I100" i="13"/>
  <c r="I101" i="13"/>
  <c r="I102" i="13"/>
  <c r="I103" i="13"/>
  <c r="I104" i="13"/>
  <c r="I105" i="13"/>
  <c r="I106" i="13"/>
  <c r="I107" i="13"/>
  <c r="I108" i="13"/>
  <c r="I109" i="13"/>
  <c r="I110" i="13"/>
  <c r="I111" i="13"/>
  <c r="I112" i="13"/>
  <c r="I113" i="13"/>
  <c r="I114" i="13"/>
  <c r="I115" i="13"/>
  <c r="I116" i="13"/>
  <c r="I117" i="13"/>
  <c r="I118" i="13"/>
  <c r="I119" i="13"/>
  <c r="I120" i="13"/>
  <c r="I121" i="13"/>
  <c r="I122" i="13"/>
  <c r="I123" i="13"/>
  <c r="I124" i="13"/>
  <c r="I125" i="13"/>
  <c r="I126" i="13"/>
  <c r="I127" i="13"/>
  <c r="I128" i="13"/>
  <c r="I129" i="13"/>
  <c r="I130" i="13"/>
  <c r="I131" i="13"/>
  <c r="I132" i="13"/>
  <c r="I133" i="13"/>
  <c r="I134" i="13"/>
  <c r="I135" i="13"/>
  <c r="I136" i="13"/>
  <c r="I137" i="13"/>
  <c r="I138" i="13"/>
  <c r="I139" i="13"/>
  <c r="I140" i="13"/>
  <c r="I141" i="13"/>
  <c r="I142" i="13"/>
  <c r="I143" i="13"/>
  <c r="I144" i="13"/>
  <c r="I145" i="13"/>
  <c r="I146" i="13"/>
  <c r="I147" i="13"/>
  <c r="I148" i="13"/>
  <c r="I149" i="13"/>
  <c r="I150" i="13"/>
  <c r="I151" i="13"/>
  <c r="I152" i="13"/>
  <c r="I153" i="13"/>
  <c r="I154" i="13"/>
  <c r="I155" i="13"/>
  <c r="I156" i="13"/>
  <c r="I157" i="13"/>
  <c r="I158" i="13"/>
  <c r="I159" i="13"/>
  <c r="I160" i="13"/>
  <c r="I161" i="13"/>
  <c r="I162" i="13"/>
  <c r="I163" i="13"/>
  <c r="I164" i="13"/>
  <c r="I165" i="13"/>
  <c r="I166" i="13"/>
  <c r="I167" i="13"/>
  <c r="I168" i="13"/>
  <c r="I169" i="13"/>
  <c r="I170" i="13"/>
  <c r="I171" i="13"/>
  <c r="I172" i="13"/>
  <c r="I173" i="13"/>
  <c r="I174" i="13"/>
  <c r="I175" i="13"/>
  <c r="I176" i="13"/>
  <c r="I177" i="13"/>
  <c r="I178" i="13"/>
  <c r="I179" i="13"/>
  <c r="I180" i="13"/>
  <c r="I181" i="13"/>
  <c r="I182" i="13"/>
  <c r="I183" i="13"/>
  <c r="I184" i="13"/>
  <c r="I185" i="13"/>
  <c r="I186" i="13"/>
  <c r="I187" i="13"/>
  <c r="I188" i="13"/>
  <c r="I189" i="13"/>
  <c r="I190" i="13"/>
  <c r="I191" i="13"/>
  <c r="I192" i="13"/>
  <c r="I193" i="13"/>
  <c r="I194" i="13"/>
  <c r="I195" i="13"/>
  <c r="I196" i="13"/>
  <c r="I197" i="13"/>
  <c r="I198" i="13"/>
  <c r="I199" i="13"/>
  <c r="I200" i="13"/>
  <c r="I201" i="13"/>
  <c r="I2" i="12"/>
  <c r="I3" i="12"/>
  <c r="I4" i="12"/>
  <c r="I5" i="12"/>
  <c r="I6" i="12"/>
  <c r="I7" i="12"/>
  <c r="I8" i="12"/>
  <c r="I9" i="12"/>
  <c r="I10" i="12"/>
  <c r="I11" i="12"/>
  <c r="I12" i="12"/>
  <c r="I13" i="12"/>
  <c r="I14" i="12"/>
  <c r="I15" i="12"/>
  <c r="I16" i="12"/>
  <c r="I17" i="12"/>
  <c r="I18" i="12"/>
  <c r="I19" i="12"/>
  <c r="I20" i="12"/>
  <c r="I21" i="12"/>
  <c r="I22" i="12"/>
  <c r="I23" i="12"/>
  <c r="I24" i="12"/>
  <c r="I25" i="12"/>
  <c r="I26" i="12"/>
  <c r="I27" i="12"/>
  <c r="I28" i="12"/>
  <c r="I29" i="12"/>
  <c r="I30" i="12"/>
  <c r="I31" i="12"/>
  <c r="I32" i="12"/>
  <c r="I33" i="12"/>
  <c r="I34" i="12"/>
  <c r="I35" i="12"/>
  <c r="I36" i="12"/>
  <c r="I37" i="12"/>
  <c r="I38" i="12"/>
  <c r="I39" i="12"/>
  <c r="I40" i="12"/>
  <c r="I41" i="12"/>
  <c r="I42" i="12"/>
  <c r="I43" i="12"/>
  <c r="I44" i="12"/>
  <c r="I45" i="12"/>
  <c r="I46" i="12"/>
  <c r="I47" i="12"/>
  <c r="I48" i="12"/>
  <c r="I49" i="12"/>
  <c r="I50" i="12"/>
  <c r="I51" i="12"/>
  <c r="I52" i="12"/>
  <c r="I53" i="12"/>
  <c r="I54" i="12"/>
  <c r="I55" i="12"/>
  <c r="I56" i="12"/>
  <c r="I57" i="12"/>
  <c r="I58" i="12"/>
  <c r="I59" i="12"/>
  <c r="I60" i="12"/>
  <c r="I61" i="12"/>
  <c r="I62" i="12"/>
  <c r="I63" i="12"/>
  <c r="I64" i="12"/>
  <c r="I65" i="12"/>
  <c r="I66" i="12"/>
  <c r="I67" i="12"/>
  <c r="I68" i="12"/>
  <c r="I69" i="12"/>
  <c r="I70" i="12"/>
  <c r="I71" i="12"/>
  <c r="I72" i="12"/>
  <c r="I73" i="12"/>
  <c r="I74" i="12"/>
  <c r="I75" i="12"/>
  <c r="I76" i="12"/>
  <c r="I77" i="12"/>
  <c r="I78" i="12"/>
  <c r="I79" i="12"/>
  <c r="I80" i="12"/>
  <c r="I81" i="12"/>
  <c r="I82" i="12"/>
  <c r="I83" i="12"/>
  <c r="I84" i="12"/>
  <c r="I85" i="12"/>
  <c r="I86" i="12"/>
  <c r="I87" i="12"/>
  <c r="I88" i="12"/>
  <c r="I89" i="12"/>
  <c r="I90" i="12"/>
  <c r="I91" i="12"/>
  <c r="I92" i="12"/>
  <c r="I93" i="12"/>
  <c r="I94" i="12"/>
  <c r="I95" i="12"/>
  <c r="I96" i="12"/>
  <c r="I97" i="12"/>
  <c r="I98" i="12"/>
  <c r="I99" i="12"/>
  <c r="I100" i="12"/>
  <c r="I101" i="12"/>
  <c r="I102" i="12"/>
  <c r="I103" i="12"/>
  <c r="I104" i="12"/>
  <c r="I105" i="12"/>
  <c r="I106" i="12"/>
  <c r="I107" i="12"/>
  <c r="I108" i="12"/>
  <c r="I109" i="12"/>
  <c r="I110" i="12"/>
  <c r="I111" i="12"/>
  <c r="I112" i="12"/>
  <c r="I113" i="12"/>
  <c r="I114" i="12"/>
  <c r="I115" i="12"/>
  <c r="I116" i="12"/>
  <c r="I117" i="12"/>
  <c r="I118" i="12"/>
  <c r="I119" i="12"/>
  <c r="I120" i="12"/>
  <c r="I121" i="12"/>
  <c r="I122" i="12"/>
  <c r="I123" i="12"/>
  <c r="I124" i="12"/>
  <c r="I125" i="12"/>
  <c r="I126" i="12"/>
  <c r="I127" i="12"/>
  <c r="I128" i="12"/>
  <c r="I129" i="12"/>
  <c r="I130" i="12"/>
  <c r="I131" i="12"/>
  <c r="I132" i="12"/>
  <c r="I133" i="12"/>
  <c r="I134" i="12"/>
  <c r="I135" i="12"/>
  <c r="I136" i="12"/>
  <c r="I137" i="12"/>
  <c r="I138" i="12"/>
  <c r="I139" i="12"/>
  <c r="I140" i="12"/>
  <c r="I141" i="12"/>
  <c r="I142" i="12"/>
  <c r="I143" i="12"/>
  <c r="I144" i="12"/>
  <c r="I145" i="12"/>
  <c r="I146" i="12"/>
  <c r="I147" i="12"/>
  <c r="I148" i="12"/>
  <c r="I149" i="12"/>
  <c r="I150" i="12"/>
  <c r="I151" i="12"/>
  <c r="I152" i="12"/>
  <c r="I153" i="12"/>
  <c r="I154" i="12"/>
  <c r="I155" i="12"/>
  <c r="I156" i="12"/>
  <c r="I157" i="12"/>
  <c r="I158" i="12"/>
  <c r="I159" i="12"/>
  <c r="I160" i="12"/>
  <c r="I161" i="12"/>
  <c r="I162" i="12"/>
  <c r="I163" i="12"/>
  <c r="I164" i="12"/>
  <c r="I165" i="12"/>
  <c r="I166" i="12"/>
  <c r="I167" i="12"/>
  <c r="I168" i="12"/>
  <c r="I169" i="12"/>
  <c r="I170" i="12"/>
  <c r="I171" i="12"/>
  <c r="I172" i="12"/>
  <c r="I173" i="12"/>
  <c r="I174" i="12"/>
  <c r="I175" i="12"/>
  <c r="I176" i="12"/>
  <c r="I177" i="12"/>
  <c r="I178" i="12"/>
  <c r="I179" i="12"/>
  <c r="I180" i="12"/>
  <c r="I181" i="12"/>
  <c r="I182" i="12"/>
  <c r="I183" i="12"/>
  <c r="I184" i="12"/>
  <c r="I185" i="12"/>
  <c r="I186" i="12"/>
  <c r="I187" i="12"/>
  <c r="I188" i="12"/>
  <c r="I189" i="12"/>
  <c r="I190" i="12"/>
  <c r="I191" i="12"/>
  <c r="I192" i="12"/>
  <c r="I193" i="12"/>
  <c r="I194" i="12"/>
  <c r="I195" i="12"/>
  <c r="I196" i="12"/>
  <c r="I197" i="12"/>
  <c r="I198" i="12"/>
  <c r="I199" i="12"/>
  <c r="I200" i="12"/>
  <c r="I201" i="12"/>
  <c r="I2" i="11"/>
  <c r="I3" i="11"/>
  <c r="I4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I51" i="11"/>
  <c r="I52" i="11"/>
  <c r="I53" i="11"/>
  <c r="I54" i="11"/>
  <c r="I55" i="11"/>
  <c r="I56" i="11"/>
  <c r="I57" i="11"/>
  <c r="I58" i="11"/>
  <c r="I59" i="11"/>
  <c r="I60" i="11"/>
  <c r="I61" i="11"/>
  <c r="I62" i="11"/>
  <c r="I63" i="11"/>
  <c r="I64" i="11"/>
  <c r="I65" i="11"/>
  <c r="I66" i="11"/>
  <c r="I67" i="11"/>
  <c r="I68" i="11"/>
  <c r="I69" i="11"/>
  <c r="I70" i="11"/>
  <c r="I71" i="11"/>
  <c r="I72" i="11"/>
  <c r="I73" i="11"/>
  <c r="I74" i="11"/>
  <c r="I75" i="11"/>
  <c r="I76" i="11"/>
  <c r="I77" i="11"/>
  <c r="I78" i="11"/>
  <c r="I79" i="11"/>
  <c r="I80" i="11"/>
  <c r="I81" i="11"/>
  <c r="I82" i="11"/>
  <c r="I83" i="11"/>
  <c r="I84" i="11"/>
  <c r="I85" i="11"/>
  <c r="I86" i="11"/>
  <c r="I87" i="11"/>
  <c r="I88" i="11"/>
  <c r="I89" i="11"/>
  <c r="I90" i="11"/>
  <c r="I91" i="11"/>
  <c r="I92" i="11"/>
  <c r="I93" i="11"/>
  <c r="I94" i="11"/>
  <c r="I95" i="11"/>
  <c r="I96" i="11"/>
  <c r="I97" i="11"/>
  <c r="I98" i="11"/>
  <c r="I99" i="11"/>
  <c r="I100" i="11"/>
  <c r="I101" i="11"/>
  <c r="I102" i="11"/>
  <c r="I103" i="11"/>
  <c r="I104" i="11"/>
  <c r="I105" i="11"/>
  <c r="I106" i="11"/>
  <c r="I107" i="11"/>
  <c r="I108" i="11"/>
  <c r="I109" i="11"/>
  <c r="I110" i="11"/>
  <c r="I111" i="11"/>
  <c r="I112" i="11"/>
  <c r="I113" i="11"/>
  <c r="I114" i="11"/>
  <c r="I115" i="11"/>
  <c r="I116" i="11"/>
  <c r="I117" i="11"/>
  <c r="I118" i="11"/>
  <c r="I119" i="11"/>
  <c r="I120" i="11"/>
  <c r="I121" i="11"/>
  <c r="I122" i="11"/>
  <c r="I123" i="11"/>
  <c r="I124" i="11"/>
  <c r="I125" i="11"/>
  <c r="I126" i="11"/>
  <c r="I127" i="11"/>
  <c r="I128" i="11"/>
  <c r="I129" i="11"/>
  <c r="I130" i="11"/>
  <c r="I131" i="11"/>
  <c r="I132" i="11"/>
  <c r="I133" i="11"/>
  <c r="I134" i="11"/>
  <c r="I135" i="11"/>
  <c r="I136" i="11"/>
  <c r="I137" i="11"/>
  <c r="I138" i="11"/>
  <c r="I139" i="11"/>
  <c r="I140" i="11"/>
  <c r="I141" i="11"/>
  <c r="I142" i="11"/>
  <c r="I143" i="11"/>
  <c r="I144" i="11"/>
  <c r="I145" i="11"/>
  <c r="I146" i="11"/>
  <c r="I147" i="11"/>
  <c r="I148" i="11"/>
  <c r="I149" i="11"/>
  <c r="I150" i="11"/>
  <c r="I151" i="11"/>
  <c r="I152" i="11"/>
  <c r="I153" i="11"/>
  <c r="I154" i="11"/>
  <c r="I155" i="11"/>
  <c r="I156" i="11"/>
  <c r="I157" i="11"/>
  <c r="I158" i="11"/>
  <c r="I159" i="11"/>
  <c r="I160" i="11"/>
  <c r="I161" i="11"/>
  <c r="I162" i="11"/>
  <c r="I163" i="11"/>
  <c r="I164" i="11"/>
  <c r="I165" i="11"/>
  <c r="I166" i="11"/>
  <c r="I167" i="11"/>
  <c r="I168" i="11"/>
  <c r="I169" i="11"/>
  <c r="I170" i="11"/>
  <c r="I171" i="11"/>
  <c r="I172" i="11"/>
  <c r="I173" i="11"/>
  <c r="I174" i="11"/>
  <c r="I175" i="11"/>
  <c r="I176" i="11"/>
  <c r="I177" i="11"/>
  <c r="I178" i="11"/>
  <c r="I179" i="11"/>
  <c r="I180" i="11"/>
  <c r="I181" i="11"/>
  <c r="I182" i="11"/>
  <c r="I183" i="11"/>
  <c r="I184" i="11"/>
  <c r="I185" i="11"/>
  <c r="I186" i="11"/>
  <c r="I187" i="11"/>
  <c r="I188" i="11"/>
  <c r="I189" i="11"/>
  <c r="I190" i="11"/>
  <c r="I191" i="11"/>
  <c r="I192" i="11"/>
  <c r="I193" i="11"/>
  <c r="I194" i="11"/>
  <c r="I195" i="11"/>
  <c r="I196" i="11"/>
  <c r="I197" i="11"/>
  <c r="I198" i="11"/>
  <c r="I199" i="11"/>
  <c r="I200" i="11"/>
  <c r="I201" i="11"/>
  <c r="I2" i="10"/>
  <c r="I3" i="10"/>
  <c r="I4" i="10"/>
  <c r="I5" i="10"/>
  <c r="I6" i="10"/>
  <c r="I7" i="10"/>
  <c r="I8" i="10"/>
  <c r="I9" i="10"/>
  <c r="I10" i="10"/>
  <c r="I11" i="10"/>
  <c r="I12" i="10"/>
  <c r="I13" i="10"/>
  <c r="I14" i="10"/>
  <c r="I15" i="10"/>
  <c r="I16" i="10"/>
  <c r="I17" i="10"/>
  <c r="I18" i="10"/>
  <c r="I19" i="10"/>
  <c r="I20" i="10"/>
  <c r="I21" i="10"/>
  <c r="I22" i="10"/>
  <c r="I23" i="10"/>
  <c r="I24" i="10"/>
  <c r="I25" i="10"/>
  <c r="I26" i="10"/>
  <c r="I27" i="10"/>
  <c r="I28" i="10"/>
  <c r="I29" i="10"/>
  <c r="I30" i="10"/>
  <c r="I31" i="10"/>
  <c r="I32" i="10"/>
  <c r="I33" i="10"/>
  <c r="I34" i="10"/>
  <c r="I35" i="10"/>
  <c r="I36" i="10"/>
  <c r="I37" i="10"/>
  <c r="I38" i="10"/>
  <c r="I39" i="10"/>
  <c r="I40" i="10"/>
  <c r="I41" i="10"/>
  <c r="I42" i="10"/>
  <c r="I43" i="10"/>
  <c r="I44" i="10"/>
  <c r="I45" i="10"/>
  <c r="I46" i="10"/>
  <c r="I47" i="10"/>
  <c r="I48" i="10"/>
  <c r="I49" i="10"/>
  <c r="I50" i="10"/>
  <c r="I51" i="10"/>
  <c r="I52" i="10"/>
  <c r="I53" i="10"/>
  <c r="I54" i="10"/>
  <c r="I55" i="10"/>
  <c r="I56" i="10"/>
  <c r="I57" i="10"/>
  <c r="I58" i="10"/>
  <c r="I59" i="10"/>
  <c r="I60" i="10"/>
  <c r="I61" i="10"/>
  <c r="I62" i="10"/>
  <c r="I63" i="10"/>
  <c r="I64" i="10"/>
  <c r="I65" i="10"/>
  <c r="I66" i="10"/>
  <c r="I67" i="10"/>
  <c r="I68" i="10"/>
  <c r="I69" i="10"/>
  <c r="I70" i="10"/>
  <c r="I71" i="10"/>
  <c r="I72" i="10"/>
  <c r="I73" i="10"/>
  <c r="I74" i="10"/>
  <c r="I75" i="10"/>
  <c r="I76" i="10"/>
  <c r="I77" i="10"/>
  <c r="I78" i="10"/>
  <c r="I79" i="10"/>
  <c r="I80" i="10"/>
  <c r="I81" i="10"/>
  <c r="I82" i="10"/>
  <c r="I83" i="10"/>
  <c r="I84" i="10"/>
  <c r="I85" i="10"/>
  <c r="I86" i="10"/>
  <c r="I87" i="10"/>
  <c r="I88" i="10"/>
  <c r="I89" i="10"/>
  <c r="I90" i="10"/>
  <c r="I91" i="10"/>
  <c r="I92" i="10"/>
  <c r="I93" i="10"/>
  <c r="I94" i="10"/>
  <c r="I95" i="10"/>
  <c r="I96" i="10"/>
  <c r="I97" i="10"/>
  <c r="I98" i="10"/>
  <c r="I99" i="10"/>
  <c r="I100" i="10"/>
  <c r="I101" i="10"/>
  <c r="I102" i="10"/>
  <c r="I103" i="10"/>
  <c r="I104" i="10"/>
  <c r="I105" i="10"/>
  <c r="I106" i="10"/>
  <c r="I107" i="10"/>
  <c r="I108" i="10"/>
  <c r="I109" i="10"/>
  <c r="I110" i="10"/>
  <c r="I111" i="10"/>
  <c r="I112" i="10"/>
  <c r="I113" i="10"/>
  <c r="I114" i="10"/>
  <c r="I115" i="10"/>
  <c r="I116" i="10"/>
  <c r="I117" i="10"/>
  <c r="I118" i="10"/>
  <c r="I119" i="10"/>
  <c r="I120" i="10"/>
  <c r="I121" i="10"/>
  <c r="I122" i="10"/>
  <c r="I123" i="10"/>
  <c r="I124" i="10"/>
  <c r="I125" i="10"/>
  <c r="I126" i="10"/>
  <c r="I127" i="10"/>
  <c r="I128" i="10"/>
  <c r="I129" i="10"/>
  <c r="I130" i="10"/>
  <c r="I131" i="10"/>
  <c r="I132" i="10"/>
  <c r="I133" i="10"/>
  <c r="I134" i="10"/>
  <c r="I135" i="10"/>
  <c r="I136" i="10"/>
  <c r="I137" i="10"/>
  <c r="I138" i="10"/>
  <c r="I139" i="10"/>
  <c r="I140" i="10"/>
  <c r="I141" i="10"/>
  <c r="I142" i="10"/>
  <c r="I143" i="10"/>
  <c r="I144" i="10"/>
  <c r="I145" i="10"/>
  <c r="I146" i="10"/>
  <c r="I147" i="10"/>
  <c r="I148" i="10"/>
  <c r="I149" i="10"/>
  <c r="I150" i="10"/>
  <c r="I151" i="10"/>
  <c r="I152" i="10"/>
  <c r="I153" i="10"/>
  <c r="I154" i="10"/>
  <c r="I155" i="10"/>
  <c r="I156" i="10"/>
  <c r="I157" i="10"/>
  <c r="I158" i="10"/>
  <c r="I159" i="10"/>
  <c r="I160" i="10"/>
  <c r="I161" i="10"/>
  <c r="I162" i="10"/>
  <c r="I163" i="10"/>
  <c r="I164" i="10"/>
  <c r="I165" i="10"/>
  <c r="I166" i="10"/>
  <c r="I167" i="10"/>
  <c r="I168" i="10"/>
  <c r="I169" i="10"/>
  <c r="I170" i="10"/>
  <c r="I171" i="10"/>
  <c r="I172" i="10"/>
  <c r="I173" i="10"/>
  <c r="I174" i="10"/>
  <c r="I175" i="10"/>
  <c r="I176" i="10"/>
  <c r="I177" i="10"/>
  <c r="I178" i="10"/>
  <c r="I179" i="10"/>
  <c r="I180" i="10"/>
  <c r="I181" i="10"/>
  <c r="I182" i="10"/>
  <c r="I183" i="10"/>
  <c r="I184" i="10"/>
  <c r="I185" i="10"/>
  <c r="I186" i="10"/>
  <c r="I187" i="10"/>
  <c r="I188" i="10"/>
  <c r="I189" i="10"/>
  <c r="I190" i="10"/>
  <c r="I191" i="10"/>
  <c r="I192" i="10"/>
  <c r="I193" i="10"/>
  <c r="I194" i="10"/>
  <c r="I195" i="10"/>
  <c r="I196" i="10"/>
  <c r="I197" i="10"/>
  <c r="I198" i="10"/>
  <c r="I199" i="10"/>
  <c r="I200" i="10"/>
  <c r="I201" i="10"/>
  <c r="I202" i="10"/>
  <c r="I2" i="9"/>
  <c r="I3" i="9"/>
  <c r="I4" i="9"/>
  <c r="I5" i="9"/>
  <c r="I6" i="9"/>
  <c r="I7" i="9"/>
  <c r="I8" i="9"/>
  <c r="I9" i="9"/>
  <c r="I10" i="9"/>
  <c r="I11" i="9"/>
  <c r="I12" i="9"/>
  <c r="I13" i="9"/>
  <c r="I14" i="9"/>
  <c r="I15" i="9"/>
  <c r="I16" i="9"/>
  <c r="I17" i="9"/>
  <c r="I18" i="9"/>
  <c r="I19" i="9"/>
  <c r="I20" i="9"/>
  <c r="I21" i="9"/>
  <c r="I22" i="9"/>
  <c r="I23" i="9"/>
  <c r="I24" i="9"/>
  <c r="I25" i="9"/>
  <c r="I26" i="9"/>
  <c r="I27" i="9"/>
  <c r="I28" i="9"/>
  <c r="I29" i="9"/>
  <c r="I30" i="9"/>
  <c r="I31" i="9"/>
  <c r="I32" i="9"/>
  <c r="I33" i="9"/>
  <c r="I34" i="9"/>
  <c r="I35" i="9"/>
  <c r="I36" i="9"/>
  <c r="I37" i="9"/>
  <c r="I38" i="9"/>
  <c r="I39" i="9"/>
  <c r="I40" i="9"/>
  <c r="I41" i="9"/>
  <c r="I42" i="9"/>
  <c r="I43" i="9"/>
  <c r="I44" i="9"/>
  <c r="I45" i="9"/>
  <c r="I46" i="9"/>
  <c r="I47" i="9"/>
  <c r="I48" i="9"/>
  <c r="I49" i="9"/>
  <c r="I50" i="9"/>
  <c r="I51" i="9"/>
  <c r="I52" i="9"/>
  <c r="I53" i="9"/>
  <c r="I54" i="9"/>
  <c r="I55" i="9"/>
  <c r="I56" i="9"/>
  <c r="I57" i="9"/>
  <c r="I58" i="9"/>
  <c r="I59" i="9"/>
  <c r="I60" i="9"/>
  <c r="I61" i="9"/>
  <c r="I62" i="9"/>
  <c r="I63" i="9"/>
  <c r="I64" i="9"/>
  <c r="I65" i="9"/>
  <c r="I66" i="9"/>
  <c r="I67" i="9"/>
  <c r="I68" i="9"/>
  <c r="I69" i="9"/>
  <c r="I70" i="9"/>
  <c r="I71" i="9"/>
  <c r="I72" i="9"/>
  <c r="I73" i="9"/>
  <c r="I74" i="9"/>
  <c r="I75" i="9"/>
  <c r="I76" i="9"/>
  <c r="I77" i="9"/>
  <c r="I78" i="9"/>
  <c r="I79" i="9"/>
  <c r="I80" i="9"/>
  <c r="I81" i="9"/>
  <c r="I82" i="9"/>
  <c r="I83" i="9"/>
  <c r="I84" i="9"/>
  <c r="I85" i="9"/>
  <c r="I86" i="9"/>
  <c r="I87" i="9"/>
  <c r="I88" i="9"/>
  <c r="I89" i="9"/>
  <c r="I90" i="9"/>
  <c r="I91" i="9"/>
  <c r="I92" i="9"/>
  <c r="I93" i="9"/>
  <c r="I94" i="9"/>
  <c r="I95" i="9"/>
  <c r="I96" i="9"/>
  <c r="I97" i="9"/>
  <c r="I98" i="9"/>
  <c r="I99" i="9"/>
  <c r="I100" i="9"/>
  <c r="I101" i="9"/>
  <c r="I102" i="9"/>
  <c r="I103" i="9"/>
  <c r="I104" i="9"/>
  <c r="I105" i="9"/>
  <c r="I106" i="9"/>
  <c r="I107" i="9"/>
  <c r="I108" i="9"/>
  <c r="I109" i="9"/>
  <c r="I110" i="9"/>
  <c r="I111" i="9"/>
  <c r="I112" i="9"/>
  <c r="I113" i="9"/>
  <c r="I114" i="9"/>
  <c r="I115" i="9"/>
  <c r="I116" i="9"/>
  <c r="I117" i="9"/>
  <c r="I118" i="9"/>
  <c r="I119" i="9"/>
  <c r="I120" i="9"/>
  <c r="I121" i="9"/>
  <c r="I122" i="9"/>
  <c r="I123" i="9"/>
  <c r="I124" i="9"/>
  <c r="I125" i="9"/>
  <c r="I126" i="9"/>
  <c r="I127" i="9"/>
  <c r="I128" i="9"/>
  <c r="I129" i="9"/>
  <c r="I130" i="9"/>
  <c r="I131" i="9"/>
  <c r="I132" i="9"/>
  <c r="I133" i="9"/>
  <c r="I134" i="9"/>
  <c r="I135" i="9"/>
  <c r="I136" i="9"/>
  <c r="I137" i="9"/>
  <c r="I138" i="9"/>
  <c r="I139" i="9"/>
  <c r="I140" i="9"/>
  <c r="I141" i="9"/>
  <c r="I142" i="9"/>
  <c r="I143" i="9"/>
  <c r="I144" i="9"/>
  <c r="I145" i="9"/>
  <c r="I146" i="9"/>
  <c r="I147" i="9"/>
  <c r="I148" i="9"/>
  <c r="I149" i="9"/>
  <c r="I150" i="9"/>
  <c r="I151" i="9"/>
  <c r="I152" i="9"/>
  <c r="I153" i="9"/>
  <c r="I154" i="9"/>
  <c r="I155" i="9"/>
  <c r="I156" i="9"/>
  <c r="I157" i="9"/>
  <c r="I158" i="9"/>
  <c r="I159" i="9"/>
  <c r="I160" i="9"/>
  <c r="I161" i="9"/>
  <c r="I162" i="9"/>
  <c r="I163" i="9"/>
  <c r="I164" i="9"/>
  <c r="I165" i="9"/>
  <c r="I166" i="9"/>
  <c r="I167" i="9"/>
  <c r="I168" i="9"/>
  <c r="I169" i="9"/>
  <c r="I170" i="9"/>
  <c r="I171" i="9"/>
  <c r="I172" i="9"/>
  <c r="I173" i="9"/>
  <c r="I174" i="9"/>
  <c r="I175" i="9"/>
  <c r="I176" i="9"/>
  <c r="I177" i="9"/>
  <c r="I178" i="9"/>
  <c r="I179" i="9"/>
  <c r="I180" i="9"/>
  <c r="I181" i="9"/>
  <c r="I182" i="9"/>
  <c r="I183" i="9"/>
  <c r="I184" i="9"/>
  <c r="I185" i="9"/>
  <c r="I186" i="9"/>
  <c r="I187" i="9"/>
  <c r="I188" i="9"/>
  <c r="I189" i="9"/>
  <c r="I190" i="9"/>
  <c r="I191" i="9"/>
  <c r="I192" i="9"/>
  <c r="I193" i="9"/>
  <c r="I194" i="9"/>
  <c r="I195" i="9"/>
  <c r="I196" i="9"/>
  <c r="I197" i="9"/>
  <c r="I198" i="9"/>
  <c r="I199" i="9"/>
  <c r="I200" i="9"/>
  <c r="I201" i="9"/>
  <c r="I202" i="9"/>
  <c r="I2" i="8"/>
  <c r="I3" i="8"/>
  <c r="I4" i="8"/>
  <c r="I5" i="8"/>
  <c r="I6" i="8"/>
  <c r="I7" i="8"/>
  <c r="I8" i="8"/>
  <c r="I9" i="8"/>
  <c r="I10" i="8"/>
  <c r="I11" i="8"/>
  <c r="I12" i="8"/>
  <c r="I13" i="8"/>
  <c r="I14" i="8"/>
  <c r="I15" i="8"/>
  <c r="I16" i="8"/>
  <c r="I17" i="8"/>
  <c r="I18" i="8"/>
  <c r="I19" i="8"/>
  <c r="I20" i="8"/>
  <c r="I21" i="8"/>
  <c r="I22" i="8"/>
  <c r="I23" i="8"/>
  <c r="I24" i="8"/>
  <c r="I25" i="8"/>
  <c r="I26" i="8"/>
  <c r="I27" i="8"/>
  <c r="I28" i="8"/>
  <c r="I29" i="8"/>
  <c r="I30" i="8"/>
  <c r="I31" i="8"/>
  <c r="I32" i="8"/>
  <c r="I33" i="8"/>
  <c r="I34" i="8"/>
  <c r="I35" i="8"/>
  <c r="I36" i="8"/>
  <c r="I37" i="8"/>
  <c r="I38" i="8"/>
  <c r="I39" i="8"/>
  <c r="I40" i="8"/>
  <c r="I41" i="8"/>
  <c r="I42" i="8"/>
  <c r="I43" i="8"/>
  <c r="I44" i="8"/>
  <c r="I45" i="8"/>
  <c r="I46" i="8"/>
  <c r="I47" i="8"/>
  <c r="I48" i="8"/>
  <c r="I49" i="8"/>
  <c r="I50" i="8"/>
  <c r="I51" i="8"/>
  <c r="I52" i="8"/>
  <c r="I53" i="8"/>
  <c r="I54" i="8"/>
  <c r="I55" i="8"/>
  <c r="I56" i="8"/>
  <c r="I57" i="8"/>
  <c r="I58" i="8"/>
  <c r="I59" i="8"/>
  <c r="I60" i="8"/>
  <c r="I61" i="8"/>
  <c r="I62" i="8"/>
  <c r="I63" i="8"/>
  <c r="I64" i="8"/>
  <c r="I65" i="8"/>
  <c r="I66" i="8"/>
  <c r="I67" i="8"/>
  <c r="I68" i="8"/>
  <c r="I69" i="8"/>
  <c r="I70" i="8"/>
  <c r="I71" i="8"/>
  <c r="I72" i="8"/>
  <c r="I73" i="8"/>
  <c r="I74" i="8"/>
  <c r="I75" i="8"/>
  <c r="I76" i="8"/>
  <c r="I77" i="8"/>
  <c r="I78" i="8"/>
  <c r="I79" i="8"/>
  <c r="I80" i="8"/>
  <c r="I81" i="8"/>
  <c r="I82" i="8"/>
  <c r="I83" i="8"/>
  <c r="I84" i="8"/>
  <c r="I85" i="8"/>
  <c r="I86" i="8"/>
  <c r="I87" i="8"/>
  <c r="I88" i="8"/>
  <c r="I89" i="8"/>
  <c r="I90" i="8"/>
  <c r="I91" i="8"/>
  <c r="I92" i="8"/>
  <c r="I93" i="8"/>
  <c r="I94" i="8"/>
  <c r="I95" i="8"/>
  <c r="I96" i="8"/>
  <c r="I97" i="8"/>
  <c r="I98" i="8"/>
  <c r="I99" i="8"/>
  <c r="I100" i="8"/>
  <c r="I101" i="8"/>
  <c r="I102" i="8"/>
  <c r="I103" i="8"/>
  <c r="I104" i="8"/>
  <c r="I105" i="8"/>
  <c r="I106" i="8"/>
  <c r="I107" i="8"/>
  <c r="I108" i="8"/>
  <c r="I109" i="8"/>
  <c r="I110" i="8"/>
  <c r="I111" i="8"/>
  <c r="I112" i="8"/>
  <c r="I113" i="8"/>
  <c r="I114" i="8"/>
  <c r="I115" i="8"/>
  <c r="I116" i="8"/>
  <c r="I117" i="8"/>
  <c r="I118" i="8"/>
  <c r="I119" i="8"/>
  <c r="I120" i="8"/>
  <c r="I121" i="8"/>
  <c r="I122" i="8"/>
  <c r="I123" i="8"/>
  <c r="I124" i="8"/>
  <c r="I125" i="8"/>
  <c r="I126" i="8"/>
  <c r="I127" i="8"/>
  <c r="I128" i="8"/>
  <c r="I129" i="8"/>
  <c r="I130" i="8"/>
  <c r="I131" i="8"/>
  <c r="I132" i="8"/>
  <c r="I133" i="8"/>
  <c r="I134" i="8"/>
  <c r="I135" i="8"/>
  <c r="I136" i="8"/>
  <c r="I137" i="8"/>
  <c r="I138" i="8"/>
  <c r="I139" i="8"/>
  <c r="I140" i="8"/>
  <c r="I141" i="8"/>
  <c r="I142" i="8"/>
  <c r="I143" i="8"/>
  <c r="I144" i="8"/>
  <c r="I145" i="8"/>
  <c r="I146" i="8"/>
  <c r="I147" i="8"/>
  <c r="I148" i="8"/>
  <c r="I149" i="8"/>
  <c r="I150" i="8"/>
  <c r="I151" i="8"/>
  <c r="I152" i="8"/>
  <c r="I153" i="8"/>
  <c r="I154" i="8"/>
  <c r="I155" i="8"/>
  <c r="I156" i="8"/>
  <c r="I157" i="8"/>
  <c r="I158" i="8"/>
  <c r="I159" i="8"/>
  <c r="I160" i="8"/>
  <c r="I161" i="8"/>
  <c r="I162" i="8"/>
  <c r="I163" i="8"/>
  <c r="I164" i="8"/>
  <c r="I165" i="8"/>
  <c r="I166" i="8"/>
  <c r="I167" i="8"/>
  <c r="I168" i="8"/>
  <c r="I169" i="8"/>
  <c r="I170" i="8"/>
  <c r="I171" i="8"/>
  <c r="I172" i="8"/>
  <c r="I173" i="8"/>
  <c r="I174" i="8"/>
  <c r="I175" i="8"/>
  <c r="I176" i="8"/>
  <c r="I177" i="8"/>
  <c r="I178" i="8"/>
  <c r="I179" i="8"/>
  <c r="I180" i="8"/>
  <c r="I181" i="8"/>
  <c r="I182" i="8"/>
  <c r="I183" i="8"/>
  <c r="I184" i="8"/>
  <c r="I185" i="8"/>
  <c r="I186" i="8"/>
  <c r="I187" i="8"/>
  <c r="I188" i="8"/>
  <c r="I189" i="8"/>
  <c r="I190" i="8"/>
  <c r="I191" i="8"/>
  <c r="I192" i="8"/>
  <c r="I193" i="8"/>
  <c r="I194" i="8"/>
  <c r="I195" i="8"/>
  <c r="I196" i="8"/>
  <c r="I197" i="8"/>
  <c r="I198" i="8"/>
  <c r="I199" i="8"/>
  <c r="I200" i="8"/>
  <c r="I201" i="8"/>
  <c r="I202" i="8"/>
  <c r="I2" i="7"/>
  <c r="I3" i="7"/>
  <c r="I4" i="7"/>
  <c r="I5" i="7"/>
  <c r="I6" i="7"/>
  <c r="I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47" i="7"/>
  <c r="I48" i="7"/>
  <c r="I49" i="7"/>
  <c r="I50" i="7"/>
  <c r="I51" i="7"/>
  <c r="I52" i="7"/>
  <c r="I53" i="7"/>
  <c r="I54" i="7"/>
  <c r="I55" i="7"/>
  <c r="I56" i="7"/>
  <c r="I57" i="7"/>
  <c r="I58" i="7"/>
  <c r="I59" i="7"/>
  <c r="I60" i="7"/>
  <c r="I61" i="7"/>
  <c r="I62" i="7"/>
  <c r="I63" i="7"/>
  <c r="I64" i="7"/>
  <c r="I65" i="7"/>
  <c r="I66" i="7"/>
  <c r="I67" i="7"/>
  <c r="I68" i="7"/>
  <c r="I69" i="7"/>
  <c r="I70" i="7"/>
  <c r="I71" i="7"/>
  <c r="I72" i="7"/>
  <c r="I73" i="7"/>
  <c r="I74" i="7"/>
  <c r="I75" i="7"/>
  <c r="I76" i="7"/>
  <c r="I77" i="7"/>
  <c r="I78" i="7"/>
  <c r="I79" i="7"/>
  <c r="I80" i="7"/>
  <c r="I81" i="7"/>
  <c r="I82" i="7"/>
  <c r="I83" i="7"/>
  <c r="I84" i="7"/>
  <c r="I85" i="7"/>
  <c r="I86" i="7"/>
  <c r="I87" i="7"/>
  <c r="I88" i="7"/>
  <c r="I89" i="7"/>
  <c r="I90" i="7"/>
  <c r="I91" i="7"/>
  <c r="I92" i="7"/>
  <c r="I93" i="7"/>
  <c r="I94" i="7"/>
  <c r="I95" i="7"/>
  <c r="I96" i="7"/>
  <c r="I97" i="7"/>
  <c r="I98" i="7"/>
  <c r="I99" i="7"/>
  <c r="I100" i="7"/>
  <c r="I101" i="7"/>
  <c r="I102" i="7"/>
  <c r="I103" i="7"/>
  <c r="I104" i="7"/>
  <c r="I105" i="7"/>
  <c r="I106" i="7"/>
  <c r="I107" i="7"/>
  <c r="I108" i="7"/>
  <c r="I109" i="7"/>
  <c r="I110" i="7"/>
  <c r="I111" i="7"/>
  <c r="I112" i="7"/>
  <c r="I113" i="7"/>
  <c r="I114" i="7"/>
  <c r="I115" i="7"/>
  <c r="I116" i="7"/>
  <c r="I117" i="7"/>
  <c r="I118" i="7"/>
  <c r="I119" i="7"/>
  <c r="I120" i="7"/>
  <c r="I121" i="7"/>
  <c r="I122" i="7"/>
  <c r="I123" i="7"/>
  <c r="I124" i="7"/>
  <c r="I125" i="7"/>
  <c r="I126" i="7"/>
  <c r="I127" i="7"/>
  <c r="I128" i="7"/>
  <c r="I129" i="7"/>
  <c r="I130" i="7"/>
  <c r="I131" i="7"/>
  <c r="I132" i="7"/>
  <c r="I133" i="7"/>
  <c r="I134" i="7"/>
  <c r="I135" i="7"/>
  <c r="I136" i="7"/>
  <c r="I137" i="7"/>
  <c r="I138" i="7"/>
  <c r="I139" i="7"/>
  <c r="I140" i="7"/>
  <c r="I141" i="7"/>
  <c r="I142" i="7"/>
  <c r="I143" i="7"/>
  <c r="I144" i="7"/>
  <c r="I145" i="7"/>
  <c r="I146" i="7"/>
  <c r="I147" i="7"/>
  <c r="I148" i="7"/>
  <c r="I149" i="7"/>
  <c r="I150" i="7"/>
  <c r="I151" i="7"/>
  <c r="I152" i="7"/>
  <c r="I153" i="7"/>
  <c r="I154" i="7"/>
  <c r="I155" i="7"/>
  <c r="I156" i="7"/>
  <c r="I157" i="7"/>
  <c r="I158" i="7"/>
  <c r="I159" i="7"/>
  <c r="I160" i="7"/>
  <c r="I161" i="7"/>
  <c r="I162" i="7"/>
  <c r="I163" i="7"/>
  <c r="I164" i="7"/>
  <c r="I165" i="7"/>
  <c r="I166" i="7"/>
  <c r="I167" i="7"/>
  <c r="I168" i="7"/>
  <c r="I169" i="7"/>
  <c r="I170" i="7"/>
  <c r="I171" i="7"/>
  <c r="I172" i="7"/>
  <c r="I173" i="7"/>
  <c r="I174" i="7"/>
  <c r="I175" i="7"/>
  <c r="I176" i="7"/>
  <c r="I177" i="7"/>
  <c r="I178" i="7"/>
  <c r="I179" i="7"/>
  <c r="I180" i="7"/>
  <c r="I181" i="7"/>
  <c r="I182" i="7"/>
  <c r="I183" i="7"/>
  <c r="I184" i="7"/>
  <c r="I185" i="7"/>
  <c r="I186" i="7"/>
  <c r="I187" i="7"/>
  <c r="I188" i="7"/>
  <c r="I189" i="7"/>
  <c r="I190" i="7"/>
  <c r="I191" i="7"/>
  <c r="I192" i="7"/>
  <c r="I193" i="7"/>
  <c r="I194" i="7"/>
  <c r="I195" i="7"/>
  <c r="I196" i="7"/>
  <c r="I197" i="7"/>
  <c r="I198" i="7"/>
  <c r="I199" i="7"/>
  <c r="I200" i="7"/>
  <c r="I201" i="7"/>
  <c r="I202" i="7"/>
  <c r="I2" i="6"/>
  <c r="I3" i="6"/>
  <c r="I4" i="6"/>
  <c r="I5" i="6"/>
  <c r="I6" i="6"/>
  <c r="I7" i="6"/>
  <c r="I8" i="6"/>
  <c r="I9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96" i="6"/>
  <c r="I197" i="6"/>
  <c r="I198" i="6"/>
  <c r="I199" i="6"/>
  <c r="I200" i="6"/>
  <c r="I201" i="6"/>
  <c r="I202" i="6"/>
  <c r="I2" i="5"/>
  <c r="I4" i="2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7" i="3"/>
  <c r="I58" i="3"/>
  <c r="I59" i="3"/>
  <c r="I60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" i="3"/>
  <c r="I3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" i="4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" i="2"/>
  <c r="I3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" i="1"/>
  <c r="E203" i="1"/>
  <c r="G203" i="1"/>
  <c r="G202" i="1"/>
  <c r="E202" i="1"/>
  <c r="D203" i="1"/>
  <c r="D20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</calcChain>
</file>

<file path=xl/sharedStrings.xml><?xml version="1.0" encoding="utf-8"?>
<sst xmlns="http://schemas.openxmlformats.org/spreadsheetml/2006/main" count="14128" uniqueCount="4602">
  <si>
    <t>Rank</t>
  </si>
  <si>
    <t>Release Group</t>
  </si>
  <si>
    <t>Worldwide</t>
  </si>
  <si>
    <t>Domestic</t>
  </si>
  <si>
    <t>Foreign</t>
  </si>
  <si>
    <t>Avatar: The Way of Water</t>
  </si>
  <si>
    <t>Top Gun: Maverick</t>
  </si>
  <si>
    <t>Jurassic World Dominion</t>
  </si>
  <si>
    <t>Doctor Strange in the Multiverse of Madness</t>
  </si>
  <si>
    <t>Minions: The Rise of Gru</t>
  </si>
  <si>
    <t>Black Panther: Wakanda Forever</t>
  </si>
  <si>
    <t>The Batman</t>
  </si>
  <si>
    <t>Thor: Love and Thunder</t>
  </si>
  <si>
    <t>Water Gate Bridge</t>
  </si>
  <si>
    <t>Puss in Boots: The Last Wish</t>
  </si>
  <si>
    <t>Moon Man</t>
  </si>
  <si>
    <t>Fantastic Beasts: The Secrets of Dumbledore</t>
  </si>
  <si>
    <t>Uncharted</t>
  </si>
  <si>
    <t>Sonic the Hedgehog 2</t>
  </si>
  <si>
    <t>Black Adam</t>
  </si>
  <si>
    <t>Elvis</t>
  </si>
  <si>
    <t>The Bad Guys</t>
  </si>
  <si>
    <t>Bullet Train</t>
  </si>
  <si>
    <t>Lightyear</t>
  </si>
  <si>
    <t>Smile</t>
  </si>
  <si>
    <t>Too Cool to Kill</t>
  </si>
  <si>
    <t>Nice View</t>
  </si>
  <si>
    <t>DC League of Super-Pets</t>
  </si>
  <si>
    <t>The Lost City</t>
  </si>
  <si>
    <t>One Piece Film: Red</t>
  </si>
  <si>
    <t>M3GAN</t>
  </si>
  <si>
    <t>Suzume</t>
  </si>
  <si>
    <t>Nope</t>
  </si>
  <si>
    <t>Ticket to Paradise</t>
  </si>
  <si>
    <t>Morbius</t>
  </si>
  <si>
    <t>RRR</t>
  </si>
  <si>
    <t>The Black Phone</t>
  </si>
  <si>
    <t>The First Slam Dunk</t>
  </si>
  <si>
    <t>Where the Crawdads Sing</t>
  </si>
  <si>
    <t>Everything Everywhere All at Once</t>
  </si>
  <si>
    <t>Scream</t>
  </si>
  <si>
    <t>Death on the Nile</t>
  </si>
  <si>
    <t>A Man Called Otto</t>
  </si>
  <si>
    <t>Lyle, Lyle, Crocodile</t>
  </si>
  <si>
    <t>Halloween Ends</t>
  </si>
  <si>
    <t>The Roundup</t>
  </si>
  <si>
    <t>The Woman King</t>
  </si>
  <si>
    <t>Downton Abbey: A New Era</t>
  </si>
  <si>
    <t>K.G.F: Chapter 2</t>
  </si>
  <si>
    <t>Don't Worry Darling</t>
  </si>
  <si>
    <t>Dragon Ball Super: Super Hero</t>
  </si>
  <si>
    <t>Dog</t>
  </si>
  <si>
    <t>Jackass Forever</t>
  </si>
  <si>
    <t>The Menu</t>
  </si>
  <si>
    <t>Avatar 2022 Re-release</t>
  </si>
  <si>
    <t>Violent Night</t>
  </si>
  <si>
    <t>Strange World</t>
  </si>
  <si>
    <t>Detective Conan: The Bride of Halloween</t>
  </si>
  <si>
    <t>The Northman</t>
  </si>
  <si>
    <t>Moonfall</t>
  </si>
  <si>
    <t>Babylon</t>
  </si>
  <si>
    <t>Whitney Houston: I Wanna Dance with Somebody</t>
  </si>
  <si>
    <t>Beast</t>
  </si>
  <si>
    <t>The Whale</t>
  </si>
  <si>
    <t>Confidential Assignment 2: International</t>
  </si>
  <si>
    <t>Ambulance</t>
  </si>
  <si>
    <t>Marry Me</t>
  </si>
  <si>
    <t>Brahmastra Part One: Shiva</t>
  </si>
  <si>
    <t>The Banshees of Inisherin</t>
  </si>
  <si>
    <t>The Fabelmans</t>
  </si>
  <si>
    <t>Barbarian</t>
  </si>
  <si>
    <t>Prey for the Devil</t>
  </si>
  <si>
    <t>Paws of Fury: The Legend of Hank</t>
  </si>
  <si>
    <t>The Invitation</t>
  </si>
  <si>
    <t>Orphan: First Kill</t>
  </si>
  <si>
    <t>Roald Dahl's Matilda the Musical</t>
  </si>
  <si>
    <t>Kingdom II: Harukanaru Daichi e</t>
  </si>
  <si>
    <t>The Bob's Burgers Movie</t>
  </si>
  <si>
    <t>Skyfall 2021 Re-release</t>
  </si>
  <si>
    <t>Hunt</t>
  </si>
  <si>
    <t>Tad the Lost Explorer and the Emerald Tablet</t>
  </si>
  <si>
    <t>BTS Permission to Dance on Stage - Seoul: Live Viewing</t>
  </si>
  <si>
    <t>Shin Ultraman</t>
  </si>
  <si>
    <t>Amsterdam</t>
  </si>
  <si>
    <t>Mrs. Harris Goes to Paris</t>
  </si>
  <si>
    <t>Vikram</t>
  </si>
  <si>
    <t>The Unbearable Weight of Massive Talent</t>
  </si>
  <si>
    <t>Tár</t>
  </si>
  <si>
    <t>The 355</t>
  </si>
  <si>
    <t>Serial (Bad) Weddings 3</t>
  </si>
  <si>
    <t>The Night Owl</t>
  </si>
  <si>
    <t>Triangle of Sadness</t>
  </si>
  <si>
    <t>Calendar Girls</t>
  </si>
  <si>
    <t>The Kashmir Files</t>
  </si>
  <si>
    <t>Hero</t>
  </si>
  <si>
    <t>The Last 10 Years</t>
  </si>
  <si>
    <t>Harry Potter and the Chamber of Secrets 2022 Re-release</t>
  </si>
  <si>
    <t>The Confidence Man JP: Episode of the Hero</t>
  </si>
  <si>
    <t>The Witch: Part 2 - The Other One</t>
  </si>
  <si>
    <t>Decision to Leave</t>
  </si>
  <si>
    <t>Harry Potter and the Chamber of Secrets 2021 Re-release</t>
  </si>
  <si>
    <t>Doraemon the Movie: Nobita's Little Star Wars 2021</t>
  </si>
  <si>
    <t>See How They Run</t>
  </si>
  <si>
    <t>Ponniyin Selvan: Part I</t>
  </si>
  <si>
    <t>Devotion</t>
  </si>
  <si>
    <t>Silent Parade</t>
  </si>
  <si>
    <t>Father Stu</t>
  </si>
  <si>
    <t>Emergency Declaration</t>
  </si>
  <si>
    <t>The Amazing Maurice</t>
  </si>
  <si>
    <t>Crayon Shin-chan: Mononoke Ninja Chinpuden</t>
  </si>
  <si>
    <t>Three Thousand Years of Longing</t>
  </si>
  <si>
    <t>Turning Red</t>
  </si>
  <si>
    <t>After Ever Happy</t>
  </si>
  <si>
    <t>Simone: Woman of the Century</t>
  </si>
  <si>
    <t>Broker</t>
  </si>
  <si>
    <t>Godfather</t>
  </si>
  <si>
    <t>School of Magical Animals: Part 2</t>
  </si>
  <si>
    <t>Bhool Bhulaiyaa 2</t>
  </si>
  <si>
    <t>November</t>
  </si>
  <si>
    <t>Fragments of the Last Will</t>
  </si>
  <si>
    <t>The Quintessential Quintuplets Movie</t>
  </si>
  <si>
    <t>Fall</t>
  </si>
  <si>
    <t>Wunderschön</t>
  </si>
  <si>
    <t>Father There Is Only One 3</t>
  </si>
  <si>
    <t>Even If This Love Disappears from the World Tonight</t>
  </si>
  <si>
    <t>Dr. Coto's Clinic</t>
  </si>
  <si>
    <t>Radhe Shyam</t>
  </si>
  <si>
    <t>Blacklight</t>
  </si>
  <si>
    <t>Operation Mincemeat</t>
  </si>
  <si>
    <t>Maison de retraite</t>
  </si>
  <si>
    <t>Bheemla Nayak</t>
  </si>
  <si>
    <t>Bones and All</t>
  </si>
  <si>
    <t>Terrifier 2</t>
  </si>
  <si>
    <t>Firestarter</t>
  </si>
  <si>
    <t>The Wolf of Wall Street 2022 Re-release</t>
  </si>
  <si>
    <t>Bros</t>
  </si>
  <si>
    <t>Superwho?</t>
  </si>
  <si>
    <t>X</t>
  </si>
  <si>
    <t>The Chosen Season 3: Episode 1 &amp; 2</t>
  </si>
  <si>
    <t>The Duke</t>
  </si>
  <si>
    <t>Sarkaru Vaari Paata</t>
  </si>
  <si>
    <t>Interstellar 2021 Re-release</t>
  </si>
  <si>
    <t>She Said</t>
  </si>
  <si>
    <t>Bodies Bodies Bodies</t>
  </si>
  <si>
    <t>Monster</t>
  </si>
  <si>
    <t>Memory</t>
  </si>
  <si>
    <t>The Legend of Maula Jatt</t>
  </si>
  <si>
    <t>Glass Onion</t>
  </si>
  <si>
    <t>Valimai</t>
  </si>
  <si>
    <t>Moonage Daydream</t>
  </si>
  <si>
    <t>Easter Sunday</t>
  </si>
  <si>
    <t>Guglhupfgeschwader</t>
  </si>
  <si>
    <t>Utapri Movie 2, Uta No Prince-Sama Maji Love Starish Tours Movie</t>
  </si>
  <si>
    <t>Living</t>
  </si>
  <si>
    <t>Laal Singh Chaddha</t>
  </si>
  <si>
    <t>Alienoid</t>
  </si>
  <si>
    <t>That Time I Got Reincarnated as a Slime the Movie: Scarlet Bond</t>
  </si>
  <si>
    <t>Jug Jugg Jeeyo</t>
  </si>
  <si>
    <t>Empire of Light</t>
  </si>
  <si>
    <t>Till</t>
  </si>
  <si>
    <t>Bergen</t>
  </si>
  <si>
    <t>Rise</t>
  </si>
  <si>
    <t>Men</t>
  </si>
  <si>
    <t>The Eight Mountains</t>
  </si>
  <si>
    <t>Chickenhare and the Hamster of Darkness</t>
  </si>
  <si>
    <t>Warriors of Future</t>
  </si>
  <si>
    <t>Jurassic Park 2022 Re-release</t>
  </si>
  <si>
    <t>Land of Legends</t>
  </si>
  <si>
    <t>The Pirates: The Last Royal Treasure</t>
  </si>
  <si>
    <t>The Beasts</t>
  </si>
  <si>
    <t>Vaillante</t>
  </si>
  <si>
    <t>Table for Six</t>
  </si>
  <si>
    <t>Smack Dab Kakha</t>
  </si>
  <si>
    <t>F3: Fun and Frustration</t>
  </si>
  <si>
    <t>Good Luck to You, Leo Grande</t>
  </si>
  <si>
    <t>Pearl</t>
  </si>
  <si>
    <t>Rheingold</t>
  </si>
  <si>
    <t>Spider-Man: No Way Home 2022 Re-release</t>
  </si>
  <si>
    <t>Talk to Her Undated France Release</t>
  </si>
  <si>
    <t>Redeeming Love</t>
  </si>
  <si>
    <t>Women Talking</t>
  </si>
  <si>
    <t>Sword Art Online the Movie: Progressive - Scherzo of Deep Night</t>
  </si>
  <si>
    <t>Samrat Prithviraj</t>
  </si>
  <si>
    <t>Life Is Beautiful</t>
  </si>
  <si>
    <t>Yolki 9</t>
  </si>
  <si>
    <t>Aftersun</t>
  </si>
  <si>
    <t>Don</t>
  </si>
  <si>
    <t>Shotgun Wedding</t>
  </si>
  <si>
    <t>Vikram Vedha</t>
  </si>
  <si>
    <t>Re/Member</t>
  </si>
  <si>
    <t>Acharya</t>
  </si>
  <si>
    <t>Il grande giorno</t>
  </si>
  <si>
    <t>The Tatta's</t>
  </si>
  <si>
    <t>Rabbit Academy: Mission Eggpossible</t>
  </si>
  <si>
    <t>Ducobu 4 President</t>
  </si>
  <si>
    <t>Phases of the Moon</t>
  </si>
  <si>
    <t>777 Charlie</t>
  </si>
  <si>
    <t>Bachchhan Paandey</t>
  </si>
  <si>
    <t>Lesson in Murder</t>
  </si>
  <si>
    <t>Family Affairs</t>
  </si>
  <si>
    <t>Listy do M. 5</t>
  </si>
  <si>
    <t>Laid-Back Camp Movie</t>
  </si>
  <si>
    <t>Osomatsusan the Movie 2022 Re-release</t>
  </si>
  <si>
    <t>Total</t>
  </si>
  <si>
    <t>Average</t>
  </si>
  <si>
    <t>Spider-Man: No Way Home</t>
  </si>
  <si>
    <t>The Battle at Lake Changjin</t>
  </si>
  <si>
    <t>Hi, Mom</t>
  </si>
  <si>
    <t>No Time to Die</t>
  </si>
  <si>
    <t>F9: The Fast Saga</t>
  </si>
  <si>
    <t>Detective Chinatown 3</t>
  </si>
  <si>
    <t>Venom: Let There Be Carnage</t>
  </si>
  <si>
    <t>Godzilla vs. Kong</t>
  </si>
  <si>
    <t>Shang-Chi and the Legend of the Ten Rings</t>
  </si>
  <si>
    <t>Sing 2</t>
  </si>
  <si>
    <t>Eternals</t>
  </si>
  <si>
    <t>Dune</t>
  </si>
  <si>
    <t>Black Widow</t>
  </si>
  <si>
    <t>Free Guy</t>
  </si>
  <si>
    <t>A Quiet Place Part II</t>
  </si>
  <si>
    <t>Encanto</t>
  </si>
  <si>
    <t>Cruella</t>
  </si>
  <si>
    <t>My Country, My Parents</t>
  </si>
  <si>
    <t>Jungle Cruise</t>
  </si>
  <si>
    <t>The Conjuring: The Devil Made Me Do It</t>
  </si>
  <si>
    <t>Raging Fire</t>
  </si>
  <si>
    <t>Ghostbusters: Afterlife</t>
  </si>
  <si>
    <t>Chinese Doctors</t>
  </si>
  <si>
    <t>Cliff Walkers</t>
  </si>
  <si>
    <t>The Suicide Squad</t>
  </si>
  <si>
    <t>Jujutsu Kaisen 0</t>
  </si>
  <si>
    <t>Space Jam: A New Legacy</t>
  </si>
  <si>
    <t>The Matrix Resurrections</t>
  </si>
  <si>
    <t>Peter Rabbit 2: The Runaway</t>
  </si>
  <si>
    <t>House of Gucci</t>
  </si>
  <si>
    <t>A Writer's Odyssey</t>
  </si>
  <si>
    <t>The Boss Baby 2: Family Business</t>
  </si>
  <si>
    <t>PAW Patrol: The Movie</t>
  </si>
  <si>
    <t>Tom &amp; Jerry</t>
  </si>
  <si>
    <t>Be Somebody</t>
  </si>
  <si>
    <t>Halloween Kills</t>
  </si>
  <si>
    <t>Raya and the Last Dragon</t>
  </si>
  <si>
    <t>Sister</t>
  </si>
  <si>
    <t>The King's Man</t>
  </si>
  <si>
    <t>The Addams Family 2</t>
  </si>
  <si>
    <t>My Love</t>
  </si>
  <si>
    <t>Clifford the Big Red Dog</t>
  </si>
  <si>
    <t>Wrath of Man</t>
  </si>
  <si>
    <t>Detective Conan: The Scarlet Bullet</t>
  </si>
  <si>
    <t>Evangelion: 3.0+1.01 Thrice Upon a Time</t>
  </si>
  <si>
    <t>End Game</t>
  </si>
  <si>
    <t>Old</t>
  </si>
  <si>
    <t>Mortal Kombat</t>
  </si>
  <si>
    <t>Boonie Bears: The Wild Life</t>
  </si>
  <si>
    <t>Candyman</t>
  </si>
  <si>
    <t>The Forever Purge</t>
  </si>
  <si>
    <t>West Side Story</t>
  </si>
  <si>
    <t>Hitman's Wife's Bodyguard</t>
  </si>
  <si>
    <t>Escape Room: Tournament of Champions</t>
  </si>
  <si>
    <t>Belle</t>
  </si>
  <si>
    <t>Ron's Gone Wrong</t>
  </si>
  <si>
    <t>Cloudy Mountain</t>
  </si>
  <si>
    <t>Avatar 2021 Re-release</t>
  </si>
  <si>
    <t>Nobody</t>
  </si>
  <si>
    <t>Nezha Reborn</t>
  </si>
  <si>
    <t>Upcoming</t>
  </si>
  <si>
    <t>Don't Breathe 2</t>
  </si>
  <si>
    <t>Man in Love</t>
  </si>
  <si>
    <t>Break Through the Darkness</t>
  </si>
  <si>
    <t>Schemes in Antiques</t>
  </si>
  <si>
    <t>Luca</t>
  </si>
  <si>
    <t>Belfast</t>
  </si>
  <si>
    <t>My Hero Academia: World Heroes' Mission</t>
  </si>
  <si>
    <t>The French Dispatch</t>
  </si>
  <si>
    <t>In the Heights</t>
  </si>
  <si>
    <t>Love Will Tear Us Apart</t>
  </si>
  <si>
    <t>Spirit Untamed</t>
  </si>
  <si>
    <t>Resident Evil: Welcome to Raccoon City</t>
  </si>
  <si>
    <t>Spiral</t>
  </si>
  <si>
    <t>Snake Eyes</t>
  </si>
  <si>
    <t>Tokyo Revengers</t>
  </si>
  <si>
    <t>Nightmare Alley</t>
  </si>
  <si>
    <t>Nomadland</t>
  </si>
  <si>
    <t>King Richard</t>
  </si>
  <si>
    <t>Arashi Anniversary Tour 5 x 20 Film: Record of Memories</t>
  </si>
  <si>
    <t>The Yinyang Master</t>
  </si>
  <si>
    <t>Rurouni Kenshin: Final Chapter Part I - The Final</t>
  </si>
  <si>
    <t>The Door Lock</t>
  </si>
  <si>
    <t>We Made a Beautiful Bouquet</t>
  </si>
  <si>
    <t>Malignant</t>
  </si>
  <si>
    <t>Licorice Pizza</t>
  </si>
  <si>
    <t>Respect</t>
  </si>
  <si>
    <t>Big Red Envelope</t>
  </si>
  <si>
    <t>Masquerade Night</t>
  </si>
  <si>
    <t>Once Upon a Time in Hong Kong</t>
  </si>
  <si>
    <t>Home Sweet Home</t>
  </si>
  <si>
    <t>The Little Things</t>
  </si>
  <si>
    <t>The Unholy</t>
  </si>
  <si>
    <t>The Last Duel</t>
  </si>
  <si>
    <t>Escape from Mogadishu</t>
  </si>
  <si>
    <t>Master</t>
  </si>
  <si>
    <t>The Last Warrior: Root of Evil</t>
  </si>
  <si>
    <t>The Last Warrior: A Messenger of Darkness</t>
  </si>
  <si>
    <t>American Underdog</t>
  </si>
  <si>
    <t>Chaos Walking</t>
  </si>
  <si>
    <t>The Courier</t>
  </si>
  <si>
    <t>Spencer</t>
  </si>
  <si>
    <t>Parallel Mothers</t>
  </si>
  <si>
    <t>The Marksman</t>
  </si>
  <si>
    <t>99.9 Criminal Lawyer: The Movie</t>
  </si>
  <si>
    <t>Last Night in Soho</t>
  </si>
  <si>
    <t>The Day We Lit Up the Sky</t>
  </si>
  <si>
    <t>School of Magical Animals</t>
  </si>
  <si>
    <t>Kaamelott: First Installment</t>
  </si>
  <si>
    <t>After We Fell</t>
  </si>
  <si>
    <t>Rurouni Kenshin: Final Chapter Part II - The Beginning</t>
  </si>
  <si>
    <t>Wish Dragon</t>
  </si>
  <si>
    <t>Crayon Shin-chan: Shrouded in Mystery! The Flowers of Tenkasu Academy</t>
  </si>
  <si>
    <t>Stillwater</t>
  </si>
  <si>
    <t>The Wolf and the Lion</t>
  </si>
  <si>
    <t>Les Tuche 4</t>
  </si>
  <si>
    <t>Dear Evan Hansen</t>
  </si>
  <si>
    <t>Those Who Wish Me Dead</t>
  </si>
  <si>
    <t>The Pioneer</t>
  </si>
  <si>
    <t>The Green Knight</t>
  </si>
  <si>
    <t>Antlers</t>
  </si>
  <si>
    <t>Sinkhole</t>
  </si>
  <si>
    <t>Mobile Suit Gundam: Hathaway</t>
  </si>
  <si>
    <t>The Stronghold</t>
  </si>
  <si>
    <t>Bố Già (Dad, I'm Sorry)</t>
  </si>
  <si>
    <t>Gintama: The Final</t>
  </si>
  <si>
    <t>Railway Heroes</t>
  </si>
  <si>
    <t>Your Turn to Kill</t>
  </si>
  <si>
    <t>Cry Macho</t>
  </si>
  <si>
    <t>Reminiscence</t>
  </si>
  <si>
    <t>Legend No. 17</t>
  </si>
  <si>
    <t>The Dry</t>
  </si>
  <si>
    <t>Upon the Magic Roads</t>
  </si>
  <si>
    <t>The Night House</t>
  </si>
  <si>
    <t>Harry Potter and the Sorcerer's Stone 2021 Re-release</t>
  </si>
  <si>
    <t>Drive My Car</t>
  </si>
  <si>
    <t>Minari</t>
  </si>
  <si>
    <t>Something About Love</t>
  </si>
  <si>
    <t>Anita</t>
  </si>
  <si>
    <t>The Tomorrow War</t>
  </si>
  <si>
    <t>And So the Baton Is Passed</t>
  </si>
  <si>
    <t>Sword Art Online: Progressive - Aria of a Starless Night</t>
  </si>
  <si>
    <t>Christmas with the Chosen: The Messengers</t>
  </si>
  <si>
    <t>Eiffel</t>
  </si>
  <si>
    <t>OSS 117: From Africa with Love</t>
  </si>
  <si>
    <t>Hostage: Missing Celebrity</t>
  </si>
  <si>
    <t>Vakeel Saab</t>
  </si>
  <si>
    <t>The Many Saints of Newark</t>
  </si>
  <si>
    <t>Monkey King Reborn</t>
  </si>
  <si>
    <t>No Escapes</t>
  </si>
  <si>
    <t>The Bodin's in the Land of Smile</t>
  </si>
  <si>
    <t>The Worst Person in the World</t>
  </si>
  <si>
    <t>Character</t>
  </si>
  <si>
    <t>On the Line</t>
  </si>
  <si>
    <t>On Your Mark</t>
  </si>
  <si>
    <t>Stand by Me</t>
  </si>
  <si>
    <t>The Fable: The Killer Who Doesn't Kill</t>
  </si>
  <si>
    <t>What Did You Eat Yesterday?</t>
  </si>
  <si>
    <t>Aline</t>
  </si>
  <si>
    <t>Krack</t>
  </si>
  <si>
    <t>The Last Warrior</t>
  </si>
  <si>
    <t>Kaiserschmarrndrama</t>
  </si>
  <si>
    <t>Caution, Hazardous Wife: The Movie</t>
  </si>
  <si>
    <t>Detective Conan: The Scarlet Alibi</t>
  </si>
  <si>
    <t>Never Stop</t>
  </si>
  <si>
    <t>Ainbo</t>
  </si>
  <si>
    <t>Black Box</t>
  </si>
  <si>
    <t>Eiga Sumikkogurashi: Aoi tsukiyo no mahô no ko</t>
  </si>
  <si>
    <t>The Soul</t>
  </si>
  <si>
    <t>¡A todo tren! Destino Asturias</t>
  </si>
  <si>
    <t>Baragaki: Unbroken Samurai</t>
  </si>
  <si>
    <t>Dad</t>
  </si>
  <si>
    <t>All About My Mother</t>
  </si>
  <si>
    <t>The Eleventh Chapter</t>
  </si>
  <si>
    <t>The Medium</t>
  </si>
  <si>
    <t>The Vault</t>
  </si>
  <si>
    <t>Kaguya-sama: Love Is War</t>
  </si>
  <si>
    <t>Moonbound</t>
  </si>
  <si>
    <t>The Protégé</t>
  </si>
  <si>
    <t>Lost Illusions</t>
  </si>
  <si>
    <t>Agent Backkom: Kings Bear</t>
  </si>
  <si>
    <t>Pil's Adventures</t>
  </si>
  <si>
    <t>Honey Lemon Soda</t>
  </si>
  <si>
    <t>The Lord of the Rings: The Fellowship of the Ring 2021 Re-release</t>
  </si>
  <si>
    <t>Delicious</t>
  </si>
  <si>
    <t>I Don't Have Any Money Left in My Retirement Account</t>
  </si>
  <si>
    <t>Girls to Buy</t>
  </si>
  <si>
    <t>White Snake 2: Green Snake</t>
  </si>
  <si>
    <t>New Happy Dad and Son 4</t>
  </si>
  <si>
    <t>Sunny Sisters</t>
  </si>
  <si>
    <t>Contra</t>
  </si>
  <si>
    <t>Hard Hit</t>
  </si>
  <si>
    <t>Little Canned Men</t>
  </si>
  <si>
    <t>Pushpa: The Rise - Part 1</t>
  </si>
  <si>
    <t>The Mauritanian</t>
  </si>
  <si>
    <t>The Ice Road</t>
  </si>
  <si>
    <t>Judas and the Black Messiah</t>
  </si>
  <si>
    <t>Love Letter 2021 Re-release</t>
  </si>
  <si>
    <t>Signal: The Movie</t>
  </si>
  <si>
    <t>The Eight Hundred</t>
  </si>
  <si>
    <t>Demon Slayer the Movie: Mugen Train</t>
  </si>
  <si>
    <t>Bad Boys for Life</t>
  </si>
  <si>
    <t>My People, My Homeland</t>
  </si>
  <si>
    <t>Tenet</t>
  </si>
  <si>
    <t>Sonic the Hedgehog</t>
  </si>
  <si>
    <t>Dolittle</t>
  </si>
  <si>
    <t>Legend of Deification</t>
  </si>
  <si>
    <t>A Little Red Flower</t>
  </si>
  <si>
    <t>The Croods: A New Age</t>
  </si>
  <si>
    <t>Birds of Prey</t>
  </si>
  <si>
    <t>Shock Wave 2</t>
  </si>
  <si>
    <t>Wonder Woman 1984</t>
  </si>
  <si>
    <t>The Sacrifice</t>
  </si>
  <si>
    <t>The Invisible Man</t>
  </si>
  <si>
    <t>Onward</t>
  </si>
  <si>
    <t>Warm Hug</t>
  </si>
  <si>
    <t>Soul</t>
  </si>
  <si>
    <t>The Call of the Wild</t>
  </si>
  <si>
    <t>Mamma Mia! 2020 Re-release</t>
  </si>
  <si>
    <t>Caught in Time</t>
  </si>
  <si>
    <t>Mulan</t>
  </si>
  <si>
    <t>The Yin-Yang Master: Dream of Eternity</t>
  </si>
  <si>
    <t>Stand by Me Doraemon 2</t>
  </si>
  <si>
    <t>The Rescue</t>
  </si>
  <si>
    <t>Love You Forever</t>
  </si>
  <si>
    <t>Greenland</t>
  </si>
  <si>
    <t>Tolo Tolo</t>
  </si>
  <si>
    <t>Vanguard</t>
  </si>
  <si>
    <t>Fantasy Island</t>
  </si>
  <si>
    <t>Trolls World Tour</t>
  </si>
  <si>
    <t>The New Mutants</t>
  </si>
  <si>
    <t>After We Collided</t>
  </si>
  <si>
    <t>From Today, It's My Turn: The Movie</t>
  </si>
  <si>
    <t>Tanhaji: The Unsung Warrior</t>
  </si>
  <si>
    <t>Unhinged</t>
  </si>
  <si>
    <t>The End of Endless Love</t>
  </si>
  <si>
    <t>The War with Grandpa</t>
  </si>
  <si>
    <t>Peninsula</t>
  </si>
  <si>
    <t>Monster Hunter</t>
  </si>
  <si>
    <t>Underwater</t>
  </si>
  <si>
    <t>Bloodshot</t>
  </si>
  <si>
    <t>Sarileru Neekevvaru</t>
  </si>
  <si>
    <t>New Interpretation Records of the Three Kingdoms</t>
  </si>
  <si>
    <t>The Confidence Man JP: Princess</t>
  </si>
  <si>
    <t>The Man Standing Next</t>
  </si>
  <si>
    <t>My Mom is a Character 3</t>
  </si>
  <si>
    <t>Doraemon the Movie: Nobita's New Dinosaur</t>
  </si>
  <si>
    <t>Deliver Us from Evil</t>
  </si>
  <si>
    <t>Harry Potter and the Sorcerer's Stone 2020 Re-release</t>
  </si>
  <si>
    <t>Honest Thief</t>
  </si>
  <si>
    <t>Like a Boss</t>
  </si>
  <si>
    <t>The Witches</t>
  </si>
  <si>
    <t>Bath Buddy</t>
  </si>
  <si>
    <t>Scoob!</t>
  </si>
  <si>
    <t>Ala Vaikunthapurramuloo</t>
  </si>
  <si>
    <t>Emma.</t>
  </si>
  <si>
    <t>Leap</t>
  </si>
  <si>
    <t>Gravity 2020 Re-release</t>
  </si>
  <si>
    <t>The Father</t>
  </si>
  <si>
    <t>Interstellar 2020 Re-release</t>
  </si>
  <si>
    <t>Poupelle of Chimney Town</t>
  </si>
  <si>
    <t>Gretel &amp; Hansel</t>
  </si>
  <si>
    <t>Moana 2020 Re-release</t>
  </si>
  <si>
    <t>Stigmatized Properties</t>
  </si>
  <si>
    <t>Pokémon the Movie: Secrets of the Jungle</t>
  </si>
  <si>
    <t>The Photograph</t>
  </si>
  <si>
    <t>Yarn</t>
  </si>
  <si>
    <t>Violet Evergarden: The Movie</t>
  </si>
  <si>
    <t>Brahms: The Boy II</t>
  </si>
  <si>
    <t>Ice 2</t>
  </si>
  <si>
    <t>Soul Snatcher</t>
  </si>
  <si>
    <t>The Turning</t>
  </si>
  <si>
    <t>Fate/stay night [Heaven's Feel] III. spring song</t>
  </si>
  <si>
    <t>Promising Young Woman</t>
  </si>
  <si>
    <t>Takizawa Enbujo Zero</t>
  </si>
  <si>
    <t>Freaky</t>
  </si>
  <si>
    <t>The Promised Neverland</t>
  </si>
  <si>
    <t>Kaiji: Final Game</t>
  </si>
  <si>
    <t>Hitman: Agent Jun</t>
  </si>
  <si>
    <t>Digimon Adventure: Last Evolution Kizuna</t>
  </si>
  <si>
    <t>Bye Bye Morons</t>
  </si>
  <si>
    <t>Baaghi 3</t>
  </si>
  <si>
    <t>I Still Believe</t>
  </si>
  <si>
    <t>The Way Back</t>
  </si>
  <si>
    <t>Father There is Only One 2</t>
  </si>
  <si>
    <t>The Personal History of David Copperfield</t>
  </si>
  <si>
    <t>Nightlife</t>
  </si>
  <si>
    <t>Pawn</t>
  </si>
  <si>
    <t>The Post 2020 Re-release</t>
  </si>
  <si>
    <t>#Alive</t>
  </si>
  <si>
    <t>Howling Village</t>
  </si>
  <si>
    <t>Come Play</t>
  </si>
  <si>
    <t>Samjin Company English Class</t>
  </si>
  <si>
    <t>Another Round</t>
  </si>
  <si>
    <t>News of the World</t>
  </si>
  <si>
    <t>Collectors</t>
  </si>
  <si>
    <t>Shinchan: Crash! Scribble Kingdom and Almost Four Heroes</t>
  </si>
  <si>
    <t>Ducobu 3</t>
  </si>
  <si>
    <t>The Asadas</t>
  </si>
  <si>
    <t>Wotakoi: Love Is Hard for Otaku</t>
  </si>
  <si>
    <t>30 jours max</t>
  </si>
  <si>
    <t>Bigfoot Family</t>
  </si>
  <si>
    <t>The Voice of Sin</t>
  </si>
  <si>
    <t>Two by Two: Overboard!</t>
  </si>
  <si>
    <t>Let Him Go</t>
  </si>
  <si>
    <t>One Second</t>
  </si>
  <si>
    <t>Me contro Te - Il film: La vendetta del Signor S</t>
  </si>
  <si>
    <t>Impractical Jokers: The Movie</t>
  </si>
  <si>
    <t>Honest Candidate</t>
  </si>
  <si>
    <t>The Hunt</t>
  </si>
  <si>
    <t>Street Dancer 3D</t>
  </si>
  <si>
    <t>My Spy</t>
  </si>
  <si>
    <t>100% Wolf</t>
  </si>
  <si>
    <t>Stolen Identity 2</t>
  </si>
  <si>
    <t>10 Days with Dad</t>
  </si>
  <si>
    <t>Secret Zoo</t>
  </si>
  <si>
    <t>365 Days</t>
  </si>
  <si>
    <t>Okay Madam</t>
  </si>
  <si>
    <t>L'appel de la forêt</t>
  </si>
  <si>
    <t>Inception 10th Anniversary re-release</t>
  </si>
  <si>
    <t>The Closet</t>
  </si>
  <si>
    <t>Malasaña 32</t>
  </si>
  <si>
    <t>Break the Silence: The Movie</t>
  </si>
  <si>
    <t>I Hate Summer</t>
  </si>
  <si>
    <t>Downhill</t>
  </si>
  <si>
    <t>Les blagues de Toto</t>
  </si>
  <si>
    <t>The Secret Garden</t>
  </si>
  <si>
    <t>War of the Eltis</t>
  </si>
  <si>
    <t>Malang</t>
  </si>
  <si>
    <t>Your Eyes Tell</t>
  </si>
  <si>
    <t>My Donkey, My Lover &amp; I</t>
  </si>
  <si>
    <t>AI Amok</t>
  </si>
  <si>
    <t>The Lost Prince</t>
  </si>
  <si>
    <t>Antebellum</t>
  </si>
  <si>
    <t>The Marriage Escape</t>
  </si>
  <si>
    <t>Spirited Away Studio Ghibli Fest 2020</t>
  </si>
  <si>
    <t>Princess Mononoke Studio Ghibli Fest 2020</t>
  </si>
  <si>
    <t>The Heist of the Century</t>
  </si>
  <si>
    <t>De Gaulle</t>
  </si>
  <si>
    <t>Fukushima 50</t>
  </si>
  <si>
    <t>The Best Years</t>
  </si>
  <si>
    <t>Mamma Mia! Here We Go Again 2020 Re-release</t>
  </si>
  <si>
    <t>The (UN)perfect Guy</t>
  </si>
  <si>
    <t>Bohemian Rhapsody 2020 Re-release</t>
  </si>
  <si>
    <t>Back to the Wharf</t>
  </si>
  <si>
    <t>Adu</t>
  </si>
  <si>
    <t>Fatale</t>
  </si>
  <si>
    <t>Spycies</t>
  </si>
  <si>
    <t>Dragon Rider</t>
  </si>
  <si>
    <t>Jim Button and the Wild 13</t>
  </si>
  <si>
    <t>Psy 3: W imie zasad</t>
  </si>
  <si>
    <t>Blood Moon Party</t>
  </si>
  <si>
    <t>Innocence</t>
  </si>
  <si>
    <t>Shubh Mangal Zyada Saavdhan</t>
  </si>
  <si>
    <t>Chhapaak</t>
  </si>
  <si>
    <t>Love Me, Love Me Not</t>
  </si>
  <si>
    <t>Hammamet</t>
  </si>
  <si>
    <t>Lindenberg! Mach dein Ding</t>
  </si>
  <si>
    <t>Midnight Swan</t>
  </si>
  <si>
    <t>Nausicaä of the Valley of the Wind 2020 Re-release</t>
  </si>
  <si>
    <t>Simply Black</t>
  </si>
  <si>
    <t>My Boyfriend's Meds</t>
  </si>
  <si>
    <t>Bill &amp; Ted Face the Music</t>
  </si>
  <si>
    <t>Hotel Belgrade</t>
  </si>
  <si>
    <t>How to Be a Good Wife</t>
  </si>
  <si>
    <t>The Legacy Of Dr. Death: Black File</t>
  </si>
  <si>
    <t>A Piece of Cake</t>
  </si>
  <si>
    <t>The Rhythm Section</t>
  </si>
  <si>
    <t>How I Became a Gangster</t>
  </si>
  <si>
    <t>L'Innocente</t>
  </si>
  <si>
    <t>Twiceborn</t>
  </si>
  <si>
    <t>The Royal Bride</t>
  </si>
  <si>
    <t>Beasts Clawing at Straws</t>
  </si>
  <si>
    <t>The Lion King 2020 Re-release</t>
  </si>
  <si>
    <t>Last Letter</t>
  </si>
  <si>
    <t>Yowamushi Pedal: The Movie 2020 Re-release</t>
  </si>
  <si>
    <t>Hocus Pocus 2020 Re-release</t>
  </si>
  <si>
    <t>Klassikokkutulek 2: Pulmad ja matused</t>
  </si>
  <si>
    <t>Mama Weed</t>
  </si>
  <si>
    <t>Divorce Club</t>
  </si>
  <si>
    <t>Cats &amp; Dogs 3: Paws Unite</t>
  </si>
  <si>
    <t>Cindy la Regia</t>
  </si>
  <si>
    <t>Run</t>
  </si>
  <si>
    <t>Love Aaj Kal</t>
  </si>
  <si>
    <t>Masked Ward</t>
  </si>
  <si>
    <t>Ayyappanum Koshiyum</t>
  </si>
  <si>
    <t>Baba Parasi</t>
  </si>
  <si>
    <t>Die Känguru-Chroniken</t>
  </si>
  <si>
    <t>The Real Exorcist</t>
  </si>
  <si>
    <t>Mayday</t>
  </si>
  <si>
    <t>Bheeshma</t>
  </si>
  <si>
    <t>Made in Abyss: Dawn of the Deep Soul</t>
  </si>
  <si>
    <t>Godai - The Wunderkind</t>
  </si>
  <si>
    <t>Military Wives</t>
  </si>
  <si>
    <t>Panga</t>
  </si>
  <si>
    <t>The Tales for Old and Young</t>
  </si>
  <si>
    <t>Streltsov</t>
  </si>
  <si>
    <t>Persian Lessons</t>
  </si>
  <si>
    <t>The SpongeBob Movie: Sponge on the Run</t>
  </si>
  <si>
    <t>Domestic %</t>
  </si>
  <si>
    <t>Foreign %</t>
  </si>
  <si>
    <t>International</t>
  </si>
  <si>
    <t>Avengers: Endgame</t>
  </si>
  <si>
    <t>The Lion King</t>
  </si>
  <si>
    <t>Frozen II</t>
  </si>
  <si>
    <t>Spider-Man: Far from Home</t>
  </si>
  <si>
    <t>Captain Marvel</t>
  </si>
  <si>
    <t>Joker</t>
  </si>
  <si>
    <t>Star Wars: Episode IX - The Rise of Skywalker</t>
  </si>
  <si>
    <t>Toy Story 4</t>
  </si>
  <si>
    <t>Aladdin</t>
  </si>
  <si>
    <t>Jumanji: The Next Level</t>
  </si>
  <si>
    <t>Fast &amp; Furious Presents: Hobbs &amp; Shaw</t>
  </si>
  <si>
    <t>Ne Zha</t>
  </si>
  <si>
    <t>The Wandering Earth</t>
  </si>
  <si>
    <t>How to Train Your Dragon: The Hidden World</t>
  </si>
  <si>
    <t>Maleficent: Mistress of Evil</t>
  </si>
  <si>
    <t>It Chapter Two</t>
  </si>
  <si>
    <t>My People, My Country</t>
  </si>
  <si>
    <t>Pokémon: Detective Pikachu</t>
  </si>
  <si>
    <t>The Secret Life of Pets 2</t>
  </si>
  <si>
    <t>The Captain</t>
  </si>
  <si>
    <t>Alita: Battle Angel</t>
  </si>
  <si>
    <t>Godzilla: King of the Monsters</t>
  </si>
  <si>
    <t>Once Upon a Time in Hollywood</t>
  </si>
  <si>
    <t>Shazam!</t>
  </si>
  <si>
    <t>Dumbo</t>
  </si>
  <si>
    <t>John Wick: Chapter 3 - Parabellum</t>
  </si>
  <si>
    <t>Crazy Alien</t>
  </si>
  <si>
    <t>Knives Out</t>
  </si>
  <si>
    <t>Terminator: Dark Fate</t>
  </si>
  <si>
    <t>Parasite</t>
  </si>
  <si>
    <t>Us</t>
  </si>
  <si>
    <t>Pegasus</t>
  </si>
  <si>
    <t>Men in Black: International</t>
  </si>
  <si>
    <t>Dark Phoenix</t>
  </si>
  <si>
    <t>Glass</t>
  </si>
  <si>
    <t>The Bravest</t>
  </si>
  <si>
    <t>Annabelle Comes Home</t>
  </si>
  <si>
    <t>Better Days</t>
  </si>
  <si>
    <t>Ford v Ferrari</t>
  </si>
  <si>
    <t>Little Women</t>
  </si>
  <si>
    <t>The Addams Family</t>
  </si>
  <si>
    <t>Rocketman</t>
  </si>
  <si>
    <t>Downton Abbey</t>
  </si>
  <si>
    <t>Weathering with You</t>
  </si>
  <si>
    <t>The Lego Movie 2: The Second Part</t>
  </si>
  <si>
    <t>Sheep Without a Shepherd</t>
  </si>
  <si>
    <t>The White Storm 2: Drug Lords</t>
  </si>
  <si>
    <t>Abominable</t>
  </si>
  <si>
    <t>Ip Man 4: The Finale</t>
  </si>
  <si>
    <t>Gemini Man</t>
  </si>
  <si>
    <t>Spies in Disguise</t>
  </si>
  <si>
    <t>Hustlers</t>
  </si>
  <si>
    <t>The Climbers</t>
  </si>
  <si>
    <t>Escape Room</t>
  </si>
  <si>
    <t>Yesterday</t>
  </si>
  <si>
    <t>The Angry Birds Movie 2</t>
  </si>
  <si>
    <t>Angel Has Fallen</t>
  </si>
  <si>
    <t>Ad Astra</t>
  </si>
  <si>
    <t>Midway</t>
  </si>
  <si>
    <t>The Upside</t>
  </si>
  <si>
    <t>Last Christmas</t>
  </si>
  <si>
    <t>The Curse of La Llorona</t>
  </si>
  <si>
    <t>Looking Up</t>
  </si>
  <si>
    <t>Zombieland: Double Tap</t>
  </si>
  <si>
    <t>Dora and the Lost City of Gold</t>
  </si>
  <si>
    <t>Extreme Job</t>
  </si>
  <si>
    <t>Wonder Park</t>
  </si>
  <si>
    <t>P Storm</t>
  </si>
  <si>
    <t>Detective Conan: The Fist of Blue Sapphire</t>
  </si>
  <si>
    <t>The Gentlemen</t>
  </si>
  <si>
    <t>Pet Sematary</t>
  </si>
  <si>
    <t>Boonie Bears: Blast Into the Past</t>
  </si>
  <si>
    <t>Good Boys</t>
  </si>
  <si>
    <t>Scary Stories to Tell in the Dark</t>
  </si>
  <si>
    <t>Line Walker 2: Invisible Spy</t>
  </si>
  <si>
    <t>The Hustle</t>
  </si>
  <si>
    <t>The New King of Comedy</t>
  </si>
  <si>
    <t>Adoring</t>
  </si>
  <si>
    <t>Five Feet Apart</t>
  </si>
  <si>
    <t>Crawl</t>
  </si>
  <si>
    <t>Rambo: Last Blood</t>
  </si>
  <si>
    <t>Jojo Rabbit</t>
  </si>
  <si>
    <t>Serial (Bad) Weddings 2</t>
  </si>
  <si>
    <t>One Piece: Stampede</t>
  </si>
  <si>
    <t>A Dog's Way Home</t>
  </si>
  <si>
    <t>A Dog's Journey</t>
  </si>
  <si>
    <t>Cold Pursuit</t>
  </si>
  <si>
    <t>Cats</t>
  </si>
  <si>
    <t>A Madea Family Funeral</t>
  </si>
  <si>
    <t>Charlie's Angels</t>
  </si>
  <si>
    <t>Doctor Sleep</t>
  </si>
  <si>
    <t>What Men Want</t>
  </si>
  <si>
    <t>Exit</t>
  </si>
  <si>
    <t>After</t>
  </si>
  <si>
    <t>Playing with Fire</t>
  </si>
  <si>
    <t>A Beautiful Day in the Neighborhood</t>
  </si>
  <si>
    <t>War</t>
  </si>
  <si>
    <t>Doraemon: Nobita's Chronicle of the Moon Exploration</t>
  </si>
  <si>
    <t>Happy Death Day 2U</t>
  </si>
  <si>
    <t>White Snake</t>
  </si>
  <si>
    <t>Bombshell</t>
  </si>
  <si>
    <t>Ashfall</t>
  </si>
  <si>
    <t>Ma</t>
  </si>
  <si>
    <t>My Best Summer</t>
  </si>
  <si>
    <t>Ready or Not</t>
  </si>
  <si>
    <t>Jade Dynasty</t>
  </si>
  <si>
    <t>The Perfect Secret</t>
  </si>
  <si>
    <t>The Big Shot</t>
  </si>
  <si>
    <t>Hellboy</t>
  </si>
  <si>
    <t>Les Misérables</t>
  </si>
  <si>
    <t>Long Shot</t>
  </si>
  <si>
    <t>Just Mercy</t>
  </si>
  <si>
    <t>Son of a Rich</t>
  </si>
  <si>
    <t>Kingdom</t>
  </si>
  <si>
    <t>Breakthrough</t>
  </si>
  <si>
    <t>Uncut Gems</t>
  </si>
  <si>
    <t>21 Bridges</t>
  </si>
  <si>
    <t>Song of Youth</t>
  </si>
  <si>
    <t>The Grudge</t>
  </si>
  <si>
    <t>Little</t>
  </si>
  <si>
    <t>Isn't It Romantic</t>
  </si>
  <si>
    <t>The Legend of Hei</t>
  </si>
  <si>
    <t>Countdown</t>
  </si>
  <si>
    <t>Midsommar</t>
  </si>
  <si>
    <t>Queen &amp; Slim</t>
  </si>
  <si>
    <t>47 Meters Down: Uncaged</t>
  </si>
  <si>
    <t>Chasing the Dragon II: Wild Wild Bunch</t>
  </si>
  <si>
    <t>Judy</t>
  </si>
  <si>
    <t>Child's Play</t>
  </si>
  <si>
    <t>Richard Jewell</t>
  </si>
  <si>
    <t>Harriet</t>
  </si>
  <si>
    <t>A Shaun the Sheep Movie: Farmageddon</t>
  </si>
  <si>
    <t>Fighting with My Family</t>
  </si>
  <si>
    <t>Masquerade Hotel</t>
  </si>
  <si>
    <t>The Last Wish</t>
  </si>
  <si>
    <t>Uri: The Surgical Strike</t>
  </si>
  <si>
    <t>Overcomer</t>
  </si>
  <si>
    <t>T-34</t>
  </si>
  <si>
    <t>Pain and Glory</t>
  </si>
  <si>
    <t>A Witness Out of the Blue</t>
  </si>
  <si>
    <t>The Intruder</t>
  </si>
  <si>
    <t>The Queen's Corgi</t>
  </si>
  <si>
    <t>Warrior of the Hornor</t>
  </si>
  <si>
    <t>The Battle: Roar to Victory</t>
  </si>
  <si>
    <t>The Bad Guys: The Movie</t>
  </si>
  <si>
    <t>The Good Liar</t>
  </si>
  <si>
    <t>The Art of Racing in the Rain</t>
  </si>
  <si>
    <t>Brightburn</t>
  </si>
  <si>
    <t>Bharat</t>
  </si>
  <si>
    <t>Fly Me to the Saitama</t>
  </si>
  <si>
    <t>UglyDolls</t>
  </si>
  <si>
    <t>Stuber</t>
  </si>
  <si>
    <t>Hit Me Anyone One More Time!</t>
  </si>
  <si>
    <t>Somewhere Winter</t>
  </si>
  <si>
    <t>The Kid Who Would Be King</t>
  </si>
  <si>
    <t>Two Tigers</t>
  </si>
  <si>
    <t>Anna</t>
  </si>
  <si>
    <t>My Dear Liar</t>
  </si>
  <si>
    <t>The Wild Goose Lake</t>
  </si>
  <si>
    <t>My Hero Academia: Heroes Rising</t>
  </si>
  <si>
    <t>Fall In Love At First Kiss</t>
  </si>
  <si>
    <t>Gully Boy</t>
  </si>
  <si>
    <t>Kim Ji-young: Born 1982</t>
  </si>
  <si>
    <t>Pokémon: Mewtwo Strikes Back - Evolution</t>
  </si>
  <si>
    <t>Almost a Comedy</t>
  </si>
  <si>
    <t>Total Dhamaal</t>
  </si>
  <si>
    <t>Missing Link</t>
  </si>
  <si>
    <t>No Manches Frida 2</t>
  </si>
  <si>
    <t>The Confidence Man JP</t>
  </si>
  <si>
    <t>The Confidence Man JP: The Movie</t>
  </si>
  <si>
    <t>The Gangster, the Cop, the Devil</t>
  </si>
  <si>
    <t>Bodies at Rest</t>
  </si>
  <si>
    <t>Booksmart</t>
  </si>
  <si>
    <t>Super 30</t>
  </si>
  <si>
    <t>Skyfire</t>
  </si>
  <si>
    <t>Start-Up</t>
  </si>
  <si>
    <t>Pinocchio</t>
  </si>
  <si>
    <t>A Rainy Day in New York</t>
  </si>
  <si>
    <t>The Peanut Butter Falcon</t>
  </si>
  <si>
    <t>Little White Lies 2</t>
  </si>
  <si>
    <t>Ossan's Love: Love or Dead</t>
  </si>
  <si>
    <t>Only Cloud Knows</t>
  </si>
  <si>
    <t>Dark Waters</t>
  </si>
  <si>
    <t>The Farewell</t>
  </si>
  <si>
    <t>The Knight of Shadows: Between Yin and Yang</t>
  </si>
  <si>
    <t>Black and Blue</t>
  </si>
  <si>
    <t>Late Night</t>
  </si>
  <si>
    <t>Unplanned</t>
  </si>
  <si>
    <t>Crazy Romance</t>
  </si>
  <si>
    <t>Shaft</t>
  </si>
  <si>
    <t>Hotel Mumbai</t>
  </si>
  <si>
    <t>Integrity</t>
  </si>
  <si>
    <t>The Secret Mission</t>
  </si>
  <si>
    <t>This Is Tomas</t>
  </si>
  <si>
    <t>The Specials</t>
  </si>
  <si>
    <t>Always Miss You</t>
  </si>
  <si>
    <t>An Officer and a Spy</t>
  </si>
  <si>
    <t>Crayon Shin-chan: Honeymoon Hurricane - The Lost Hiroshi</t>
  </si>
  <si>
    <t>Greta</t>
  </si>
  <si>
    <t>Avengers: Infinity War</t>
  </si>
  <si>
    <t>Black Panther</t>
  </si>
  <si>
    <t>Jurassic World: Fallen Kingdom</t>
  </si>
  <si>
    <t>Incredibles 2</t>
  </si>
  <si>
    <t>Aquaman</t>
  </si>
  <si>
    <t>Bohemian Rhapsody</t>
  </si>
  <si>
    <t>Venom</t>
  </si>
  <si>
    <t>Mission: Impossible - Fallout</t>
  </si>
  <si>
    <t>Deadpool 2</t>
  </si>
  <si>
    <t>Fantastic Beasts: The Crimes of Grindelwald</t>
  </si>
  <si>
    <t>Ant-Man and the Wasp</t>
  </si>
  <si>
    <t>Ready Player One</t>
  </si>
  <si>
    <t>Operation Red Sea</t>
  </si>
  <si>
    <t>Detective Chinatown 2</t>
  </si>
  <si>
    <t>Ralph Breaks the Internet</t>
  </si>
  <si>
    <t>The Meg</t>
  </si>
  <si>
    <t>Hotel Transylvania 3: Summer Vacation</t>
  </si>
  <si>
    <t>The Grinch</t>
  </si>
  <si>
    <t>Bumblebee</t>
  </si>
  <si>
    <t>Dying to Survive</t>
  </si>
  <si>
    <t>A Star Is Born</t>
  </si>
  <si>
    <t>Rampage</t>
  </si>
  <si>
    <t>Mamma Mia! Here We Go Again</t>
  </si>
  <si>
    <t>Solo: A Star Wars Story</t>
  </si>
  <si>
    <t>Spider-Man: Into the Spider-Verse</t>
  </si>
  <si>
    <t>Fifty Shades Freed</t>
  </si>
  <si>
    <t>Hello Mr. Billionaire</t>
  </si>
  <si>
    <t>The Nun</t>
  </si>
  <si>
    <t>Monster Hunt 2</t>
  </si>
  <si>
    <t>Peter Rabbit</t>
  </si>
  <si>
    <t>Mary Poppins Returns</t>
  </si>
  <si>
    <t>A Quiet Place</t>
  </si>
  <si>
    <t>Green Book</t>
  </si>
  <si>
    <t>Skyscraper</t>
  </si>
  <si>
    <t>Ocean's Eight</t>
  </si>
  <si>
    <t>Pacific Rim: Uprising</t>
  </si>
  <si>
    <t>Maze Runner: The Death Cure</t>
  </si>
  <si>
    <t>Tomb Raider</t>
  </si>
  <si>
    <t>Halloween</t>
  </si>
  <si>
    <t>Crazy Rich Asians</t>
  </si>
  <si>
    <t>Creed II</t>
  </si>
  <si>
    <t>Smallfoot</t>
  </si>
  <si>
    <t>Us and Them</t>
  </si>
  <si>
    <t>The Island</t>
  </si>
  <si>
    <t>Christopher Robin</t>
  </si>
  <si>
    <t>The Equalizer 2</t>
  </si>
  <si>
    <t>Project Gutenberg</t>
  </si>
  <si>
    <t>The Mule</t>
  </si>
  <si>
    <t>The Nutcracker and the Four Realms</t>
  </si>
  <si>
    <t>Insidious: The Last Key</t>
  </si>
  <si>
    <t>The Predator</t>
  </si>
  <si>
    <t>Johnny English Strikes Again</t>
  </si>
  <si>
    <t>Red Sparrow</t>
  </si>
  <si>
    <t>More Than Blue</t>
  </si>
  <si>
    <t>The First Purge</t>
  </si>
  <si>
    <t>How Long Will I Love U</t>
  </si>
  <si>
    <t>A Wrinkle in Time</t>
  </si>
  <si>
    <t>The House with a Clock in Its Walls</t>
  </si>
  <si>
    <t>Instant Family</t>
  </si>
  <si>
    <t>A Cool Fish</t>
  </si>
  <si>
    <t>Game Night</t>
  </si>
  <si>
    <t>Dragon Ball Super: Broly</t>
  </si>
  <si>
    <t>The Monkey King 3</t>
  </si>
  <si>
    <t>First Man</t>
  </si>
  <si>
    <t>Book Club</t>
  </si>
  <si>
    <t>Night School</t>
  </si>
  <si>
    <t>Detective Conan: Zero the Enforcer</t>
  </si>
  <si>
    <t>Alpha</t>
  </si>
  <si>
    <t>Along With the Gods: The Last 49 Days</t>
  </si>
  <si>
    <t>A Simple Favor</t>
  </si>
  <si>
    <t>Boonie Bears: The Big Shrink</t>
  </si>
  <si>
    <t>The Favourite</t>
  </si>
  <si>
    <t>Truth or Dare</t>
  </si>
  <si>
    <t>Kill Mobile</t>
  </si>
  <si>
    <t>I Feel Pretty</t>
  </si>
  <si>
    <t>Blockers</t>
  </si>
  <si>
    <t>BlacKkKlansman</t>
  </si>
  <si>
    <t>Goosebumps 2: Slappy's Revenge</t>
  </si>
  <si>
    <t>Shadow</t>
  </si>
  <si>
    <t>Overboard</t>
  </si>
  <si>
    <t>Sherlock Gnomes</t>
  </si>
  <si>
    <t>Detective Dee: The Four Heavenly Kings</t>
  </si>
  <si>
    <t>Hello, Mrs. Money</t>
  </si>
  <si>
    <t>Robin Hood</t>
  </si>
  <si>
    <t>I Can Only Imagine</t>
  </si>
  <si>
    <t>Hidden Man</t>
  </si>
  <si>
    <t>Mortal Engines</t>
  </si>
  <si>
    <t>iPartment the Movie</t>
  </si>
  <si>
    <t>Doraemon the Movie: Nobita's Treasure Island</t>
  </si>
  <si>
    <t>Den of Thieves</t>
  </si>
  <si>
    <t>Hereditary</t>
  </si>
  <si>
    <t>Code Blue: The Movie</t>
  </si>
  <si>
    <t>Tag</t>
  </si>
  <si>
    <t>Sanju</t>
  </si>
  <si>
    <t>Vice</t>
  </si>
  <si>
    <t>Widows</t>
  </si>
  <si>
    <t>Sicario: Day of the Soldado</t>
  </si>
  <si>
    <t>Searching</t>
  </si>
  <si>
    <t>The Spy Who Dumped Me</t>
  </si>
  <si>
    <t>Animal World</t>
  </si>
  <si>
    <t>Amazing China</t>
  </si>
  <si>
    <t>Second Act</t>
  </si>
  <si>
    <t>Spirited Away 2018 Re-release</t>
  </si>
  <si>
    <t>Shoplifters</t>
  </si>
  <si>
    <t>12 Strong</t>
  </si>
  <si>
    <t>Love, Simon</t>
  </si>
  <si>
    <t>Mile 22</t>
  </si>
  <si>
    <t>Life of the Party</t>
  </si>
  <si>
    <t>L Storm</t>
  </si>
  <si>
    <t>Capernaum</t>
  </si>
  <si>
    <t>Isle of Dogs</t>
  </si>
  <si>
    <t>Andhadhun</t>
  </si>
  <si>
    <t>Adrift</t>
  </si>
  <si>
    <t>The 15:17 to Paris</t>
  </si>
  <si>
    <t>A or B</t>
  </si>
  <si>
    <t>Go Brother!</t>
  </si>
  <si>
    <t>Early Man</t>
  </si>
  <si>
    <t>Peppermint</t>
  </si>
  <si>
    <t>Teen Titans GO! To the Movies</t>
  </si>
  <si>
    <t>Slender Man</t>
  </si>
  <si>
    <t>Breaking In</t>
  </si>
  <si>
    <t>Cry Me a Sad River</t>
  </si>
  <si>
    <t>Once Upon a Deadpool 2018 Re-release</t>
  </si>
  <si>
    <t>Simmba</t>
  </si>
  <si>
    <t>Family is Family</t>
  </si>
  <si>
    <t>Death Wish</t>
  </si>
  <si>
    <t>The Magic Tuche</t>
  </si>
  <si>
    <t>Golden Job</t>
  </si>
  <si>
    <t>Mary Queen of Scots</t>
  </si>
  <si>
    <t>Uncle Drew</t>
  </si>
  <si>
    <t>Acrimony</t>
  </si>
  <si>
    <t>Asterix: The Secret of the Magic Potion</t>
  </si>
  <si>
    <t>Bajrangi Bhaijaan 2018 Re-release</t>
  </si>
  <si>
    <t>Winchester</t>
  </si>
  <si>
    <t>Annihilation</t>
  </si>
  <si>
    <t>The Possession of Hannah Grace</t>
  </si>
  <si>
    <t>Long Day's Journey Into Night</t>
  </si>
  <si>
    <t>Overlord</t>
  </si>
  <si>
    <t>The Great Battle</t>
  </si>
  <si>
    <t>The Darkest Minds</t>
  </si>
  <si>
    <t>Lost, Found</t>
  </si>
  <si>
    <t>Holmes &amp; Watson</t>
  </si>
  <si>
    <t>Intimate Strangers</t>
  </si>
  <si>
    <t>Thugs of Hindostan</t>
  </si>
  <si>
    <t>Sink or Swim</t>
  </si>
  <si>
    <t>Show Dogs</t>
  </si>
  <si>
    <t>Believer</t>
  </si>
  <si>
    <t>The Spy Gone North</t>
  </si>
  <si>
    <t>On the Basis of Sex</t>
  </si>
  <si>
    <t>Taxi 5</t>
  </si>
  <si>
    <t>Fat Buddies</t>
  </si>
  <si>
    <t>Till The End Of The World</t>
  </si>
  <si>
    <t>Nothing to Lose</t>
  </si>
  <si>
    <t>Mia and the White Lion</t>
  </si>
  <si>
    <t>The Girl in the Spider's Web</t>
  </si>
  <si>
    <t>The Hate U Give</t>
  </si>
  <si>
    <t>Nobody's Fool</t>
  </si>
  <si>
    <t>Baaghi 2</t>
  </si>
  <si>
    <t>The Hurricane Heist</t>
  </si>
  <si>
    <t>All About Me</t>
  </si>
  <si>
    <t>Bad Times at the El Royale</t>
  </si>
  <si>
    <t>Beautiful Boy</t>
  </si>
  <si>
    <t>Hunter Killer</t>
  </si>
  <si>
    <t>Super Troopers 2</t>
  </si>
  <si>
    <t>The Strangers: Prey at Night</t>
  </si>
  <si>
    <t>Gintama 2: Rules are Made to be Broken</t>
  </si>
  <si>
    <t>The Way of the Bug</t>
  </si>
  <si>
    <t>Clergy</t>
  </si>
  <si>
    <t>Ice</t>
  </si>
  <si>
    <t>Free Solo</t>
  </si>
  <si>
    <t>Dark Figure of Crime</t>
  </si>
  <si>
    <t>Pad Man</t>
  </si>
  <si>
    <t>Mirai</t>
  </si>
  <si>
    <t>Default</t>
  </si>
  <si>
    <t>One Cut of the Dead</t>
  </si>
  <si>
    <t>The Happytime Murders</t>
  </si>
  <si>
    <t>Midnight Sun</t>
  </si>
  <si>
    <t>VIP Policeman</t>
  </si>
  <si>
    <t>My Neighbor Totoro 2018 Re-release</t>
  </si>
  <si>
    <t>The Faces of My Gene</t>
  </si>
  <si>
    <t>Badhaai Ho</t>
  </si>
  <si>
    <t>Hichki</t>
  </si>
  <si>
    <t>White Boy Rick</t>
  </si>
  <si>
    <t>Paul, Apostle of Christ</t>
  </si>
  <si>
    <t>Champions</t>
  </si>
  <si>
    <t>Keys To The Heart</t>
  </si>
  <si>
    <t>Stan &amp; Ollie</t>
  </si>
  <si>
    <t>The Witch: Part 1 - The Subversion</t>
  </si>
  <si>
    <t>The Accidental Detective 2: In Action</t>
  </si>
  <si>
    <t>Killing for the Prosecution</t>
  </si>
  <si>
    <t>Pokémon the Movie: The Power of Us</t>
  </si>
  <si>
    <t>The Guernsey Literary and Potato Peel Pie Society</t>
  </si>
  <si>
    <t>The Crimes That Bind</t>
  </si>
  <si>
    <t>New Happy Dad and Son 3: Adventure in Russia</t>
  </si>
  <si>
    <t>Padmaavat</t>
  </si>
  <si>
    <t>Won't You Be My Neighbor?</t>
  </si>
  <si>
    <t>Europe Raiders</t>
  </si>
  <si>
    <t>Mojin: The Worm Valley</t>
  </si>
  <si>
    <t>Stree</t>
  </si>
  <si>
    <t>Origin</t>
  </si>
  <si>
    <t>Star Wars: Episode VIII - The Last Jedi</t>
  </si>
  <si>
    <t>Beauty and the Beast</t>
  </si>
  <si>
    <t>The Fate of the Furious</t>
  </si>
  <si>
    <t>Despicable Me 3</t>
  </si>
  <si>
    <t>Jumanji: Welcome to the Jungle</t>
  </si>
  <si>
    <t>Spider-Man: Homecoming</t>
  </si>
  <si>
    <t>Wolf Warrior 2</t>
  </si>
  <si>
    <t>Guardians of the Galaxy Vol. 2</t>
  </si>
  <si>
    <t>Thor: Ragnarok</t>
  </si>
  <si>
    <t>Wonder Woman</t>
  </si>
  <si>
    <t>Coco</t>
  </si>
  <si>
    <t>Pirates of the Caribbean: Dead Men Tell No Tales</t>
  </si>
  <si>
    <t>It</t>
  </si>
  <si>
    <t>Justice League</t>
  </si>
  <si>
    <t>Logan</t>
  </si>
  <si>
    <t>Transformers: The Last Knight</t>
  </si>
  <si>
    <t>Kong: Skull Island</t>
  </si>
  <si>
    <t>The Boss Baby</t>
  </si>
  <si>
    <t>Dunkirk</t>
  </si>
  <si>
    <t>War for the Planet of the Apes</t>
  </si>
  <si>
    <t>The Greatest Showman</t>
  </si>
  <si>
    <t>Kingsman: The Golden Circle</t>
  </si>
  <si>
    <t>The Mummy</t>
  </si>
  <si>
    <t>Cars 3</t>
  </si>
  <si>
    <t>Fifty Shades Darker</t>
  </si>
  <si>
    <t>Murder on the Orient Express</t>
  </si>
  <si>
    <t>xXx: Return of Xander Cage</t>
  </si>
  <si>
    <t>Never Say Die</t>
  </si>
  <si>
    <t>The Lego Batman Movie</t>
  </si>
  <si>
    <t>The Ex-File 3: Return of the Exes</t>
  </si>
  <si>
    <t>Annabelle: Creation</t>
  </si>
  <si>
    <t>Wonder</t>
  </si>
  <si>
    <t>Ferdinand</t>
  </si>
  <si>
    <t>Split</t>
  </si>
  <si>
    <t>Blade Runner 2049</t>
  </si>
  <si>
    <t>Kung Fu Yoga</t>
  </si>
  <si>
    <t>Get Out</t>
  </si>
  <si>
    <t>Baahubali 2: The Conclusion</t>
  </si>
  <si>
    <t>Journey to the West: The Demons Strike Back</t>
  </si>
  <si>
    <t>Alien: Covenant</t>
  </si>
  <si>
    <t>Paddington 2</t>
  </si>
  <si>
    <t>Youth</t>
  </si>
  <si>
    <t>Baby Driver</t>
  </si>
  <si>
    <t>Valerian and the City of a Thousand Planets</t>
  </si>
  <si>
    <t>Geostorm</t>
  </si>
  <si>
    <t>The Emoji Movie</t>
  </si>
  <si>
    <t>A Dog's Purpose</t>
  </si>
  <si>
    <t>Smurfs: The Lost Village</t>
  </si>
  <si>
    <t>The Shape of Water</t>
  </si>
  <si>
    <t>Pitch Perfect 3</t>
  </si>
  <si>
    <t>The Hitman's Bodyguard</t>
  </si>
  <si>
    <t>Daddy's Home 2</t>
  </si>
  <si>
    <t>The Post</t>
  </si>
  <si>
    <t>Baywatch</t>
  </si>
  <si>
    <t>John Wick: Chapter 2</t>
  </si>
  <si>
    <t>Ghost in the Shell</t>
  </si>
  <si>
    <t>Three Billboards Outside Ebbing, Missouri</t>
  </si>
  <si>
    <t>Duckweed</t>
  </si>
  <si>
    <t>Darkest Hour</t>
  </si>
  <si>
    <t>King Arthur: Legend of the Sword</t>
  </si>
  <si>
    <t>The Foreigner</t>
  </si>
  <si>
    <t>Power Rangers</t>
  </si>
  <si>
    <t>Girls Trip</t>
  </si>
  <si>
    <t>American Made</t>
  </si>
  <si>
    <t>A Bad Moms Christmas</t>
  </si>
  <si>
    <t>Happy Death Day</t>
  </si>
  <si>
    <t>Captain Underpants: The First Epic Movie</t>
  </si>
  <si>
    <t>The Lego Ninjago Movie</t>
  </si>
  <si>
    <t>Secret Superstar</t>
  </si>
  <si>
    <t>The Commuter</t>
  </si>
  <si>
    <t>Forever Young</t>
  </si>
  <si>
    <t>The Dark Tower</t>
  </si>
  <si>
    <t>Buddies in India</t>
  </si>
  <si>
    <t>Along With the Gods: The Two Worlds</t>
  </si>
  <si>
    <t>Immortal Demon Slayer</t>
  </si>
  <si>
    <t>Jigsaw</t>
  </si>
  <si>
    <t>Life</t>
  </si>
  <si>
    <t>Atomic Blonde</t>
  </si>
  <si>
    <t>Legend of the Demon Cat</t>
  </si>
  <si>
    <t>The Shack</t>
  </si>
  <si>
    <t>Chasing the Dragon</t>
  </si>
  <si>
    <t>Tiger Zinda Hai</t>
  </si>
  <si>
    <t>A Taxi Driver</t>
  </si>
  <si>
    <t>Going in Style</t>
  </si>
  <si>
    <t>Rings</t>
  </si>
  <si>
    <t>Once Upon A Time</t>
  </si>
  <si>
    <t>Paradox</t>
  </si>
  <si>
    <t>Lady Bird</t>
  </si>
  <si>
    <t>Fantastica: A Boonie Bears Adventure</t>
  </si>
  <si>
    <t>The Nut Job 2: Nutty by Nature</t>
  </si>
  <si>
    <t>American Assassin</t>
  </si>
  <si>
    <t>Victoria &amp; Abdul</t>
  </si>
  <si>
    <t>Suck Me Shakespeer 3</t>
  </si>
  <si>
    <t>Detective Conan: Crimson Love Letter</t>
  </si>
  <si>
    <t>The Mountain Between Us</t>
  </si>
  <si>
    <t>The Star</t>
  </si>
  <si>
    <t>How to Be a Latin Lover</t>
  </si>
  <si>
    <t>47 Meters Down</t>
  </si>
  <si>
    <t>Everything, Everything</t>
  </si>
  <si>
    <t>Doraemon: Great Adventure in the Antarctic Kachi Kochi</t>
  </si>
  <si>
    <t>Snatched</t>
  </si>
  <si>
    <t>The Founding of an Army</t>
  </si>
  <si>
    <t>My Little Pony: The Movie</t>
  </si>
  <si>
    <t>Molly's Game</t>
  </si>
  <si>
    <t>The Devotion of Suspect X</t>
  </si>
  <si>
    <t>Shock Wave</t>
  </si>
  <si>
    <t>Goldbuster</t>
  </si>
  <si>
    <t>All the Money in the World</t>
  </si>
  <si>
    <t>The Big Sick</t>
  </si>
  <si>
    <t>Confidential Assignment</t>
  </si>
  <si>
    <t>All Eyez on Me</t>
  </si>
  <si>
    <t>Downsizing</t>
  </si>
  <si>
    <t>I, Tonya</t>
  </si>
  <si>
    <t>1987: When the Day Comes</t>
  </si>
  <si>
    <t>The Outlaws</t>
  </si>
  <si>
    <t>Bleeding Steel</t>
  </si>
  <si>
    <t>Logan Lucky</t>
  </si>
  <si>
    <t>Boo 2! A Madea Halloween</t>
  </si>
  <si>
    <t>Sky Hunter</t>
  </si>
  <si>
    <t>Phantom Thread</t>
  </si>
  <si>
    <t>Rough Night</t>
  </si>
  <si>
    <t>Son of Bigfoot</t>
  </si>
  <si>
    <t>Three Seconds</t>
  </si>
  <si>
    <t>The Thousand Faces of Dunjia</t>
  </si>
  <si>
    <t>The Battleship Island</t>
  </si>
  <si>
    <t>Hanson and the Beast</t>
  </si>
  <si>
    <t>Gintama Live Action the Movie</t>
  </si>
  <si>
    <t>Guilty of Mind</t>
  </si>
  <si>
    <t>Flatliners</t>
  </si>
  <si>
    <t>Bad Genius</t>
  </si>
  <si>
    <t>Mother!</t>
  </si>
  <si>
    <t>Wind River</t>
  </si>
  <si>
    <t>Battle of Memories</t>
  </si>
  <si>
    <t>The Snowman</t>
  </si>
  <si>
    <t>Gifted</t>
  </si>
  <si>
    <t>Loving Vincent</t>
  </si>
  <si>
    <t>Mary and the Witch's Flower</t>
  </si>
  <si>
    <t>Call Me by Your Name</t>
  </si>
  <si>
    <t>T2 Trainspotting</t>
  </si>
  <si>
    <t>Fist Fight</t>
  </si>
  <si>
    <t>The Circle</t>
  </si>
  <si>
    <t>Diary of a Wimpy Kid: The Long Haul</t>
  </si>
  <si>
    <t>Brotherhood of Blades 2</t>
  </si>
  <si>
    <t>Midnight Runners</t>
  </si>
  <si>
    <t>The King</t>
  </si>
  <si>
    <t>Pokémon the Movie: I Choose You!</t>
  </si>
  <si>
    <t>Home Again</t>
  </si>
  <si>
    <t>The Adventurers</t>
  </si>
  <si>
    <t>Tad, the Lost Explorer, and the Secret of King Midas</t>
  </si>
  <si>
    <t>Hostiles</t>
  </si>
  <si>
    <t>Namiya</t>
  </si>
  <si>
    <t>Destiny: The Tale of Kamakura</t>
  </si>
  <si>
    <t>The Liquidator</t>
  </si>
  <si>
    <t>Kidnap</t>
  </si>
  <si>
    <t>R.A.I.D. Special Unit</t>
  </si>
  <si>
    <t>The House</t>
  </si>
  <si>
    <t>I Want to Eat Your Pancreas</t>
  </si>
  <si>
    <t>Perfect Strangers</t>
  </si>
  <si>
    <t>Sleepless</t>
  </si>
  <si>
    <t>Hindi Medium</t>
  </si>
  <si>
    <t>Steel Rain</t>
  </si>
  <si>
    <t>The House That Never Dies II</t>
  </si>
  <si>
    <t>The Invisible Guest</t>
  </si>
  <si>
    <t>This Is Not What I Expected</t>
  </si>
  <si>
    <t>Reset 2017 Re-release</t>
  </si>
  <si>
    <t>The Bye Bye Man</t>
  </si>
  <si>
    <t>The Disaster Artist</t>
  </si>
  <si>
    <t>The Swindlers</t>
  </si>
  <si>
    <t>Alibi.com</t>
  </si>
  <si>
    <t>Sword Art Online the Movie: Ordinal Scale</t>
  </si>
  <si>
    <t>Recep Ivedik 5</t>
  </si>
  <si>
    <t>Judwaa 2</t>
  </si>
  <si>
    <t>The Fortress</t>
  </si>
  <si>
    <t>What Happened to Monday</t>
  </si>
  <si>
    <t>Monster Family</t>
  </si>
  <si>
    <t>The Beguiled</t>
  </si>
  <si>
    <t>CHIPS</t>
  </si>
  <si>
    <t>A Cure for Wellness</t>
  </si>
  <si>
    <t>Only the Brave</t>
  </si>
  <si>
    <t>Twenty Two</t>
  </si>
  <si>
    <t>The Zookeeper's Wife</t>
  </si>
  <si>
    <t>The Bride of Badrinath</t>
  </si>
  <si>
    <t>A Chinese Odyssey: Part 2 - Cinderella 2017 Re-release</t>
  </si>
  <si>
    <t>Love Off the Cuff</t>
  </si>
  <si>
    <t>Fireworks</t>
  </si>
  <si>
    <t>Father Figures</t>
  </si>
  <si>
    <t>Money</t>
  </si>
  <si>
    <t>Leap! 2017 Re-release</t>
  </si>
  <si>
    <t>The Death of Stalin</t>
  </si>
  <si>
    <t>The 8-Year Engagement</t>
  </si>
  <si>
    <t>Jolly LLB 2</t>
  </si>
  <si>
    <t>I Can Speak</t>
  </si>
  <si>
    <t>Wish Upon</t>
  </si>
  <si>
    <t>Detroit</t>
  </si>
  <si>
    <t>Extraordinary Mission</t>
  </si>
  <si>
    <t>The Glass Castle</t>
  </si>
  <si>
    <t>Épouse-moi mon pote</t>
  </si>
  <si>
    <t>The Prison</t>
  </si>
  <si>
    <t>One Hundred Thousand Bad Jokes 2</t>
  </si>
  <si>
    <t>Captain America: Civil War</t>
  </si>
  <si>
    <t>Rogue One: A Star Wars Story</t>
  </si>
  <si>
    <t>Finding Dory</t>
  </si>
  <si>
    <t>Zootopia</t>
  </si>
  <si>
    <t>The Jungle Book</t>
  </si>
  <si>
    <t>The Secret Life of Pets</t>
  </si>
  <si>
    <t>Batman v Superman: Dawn of Justice</t>
  </si>
  <si>
    <t>Fantastic Beasts and Where to Find Them</t>
  </si>
  <si>
    <t>Deadpool</t>
  </si>
  <si>
    <t>Suicide Squad</t>
  </si>
  <si>
    <t>Doctor Strange</t>
  </si>
  <si>
    <t>Moana</t>
  </si>
  <si>
    <t>Sing</t>
  </si>
  <si>
    <t>The Mermaid</t>
  </si>
  <si>
    <t>X-Men: Apocalypse</t>
  </si>
  <si>
    <t>Kung Fu Panda 3</t>
  </si>
  <si>
    <t>La La Land</t>
  </si>
  <si>
    <t>Warcraft</t>
  </si>
  <si>
    <t>Jason Bourne</t>
  </si>
  <si>
    <t>Ice Age: Collision Course</t>
  </si>
  <si>
    <t>Independence Day: Resurgence</t>
  </si>
  <si>
    <t>Your Name.</t>
  </si>
  <si>
    <t>The Legend of Tarzan</t>
  </si>
  <si>
    <t>The Angry Birds Movie</t>
  </si>
  <si>
    <t>Trolls</t>
  </si>
  <si>
    <t>Star Trek Beyond</t>
  </si>
  <si>
    <t>The Great Wall</t>
  </si>
  <si>
    <t>Now You See Me 2</t>
  </si>
  <si>
    <t>The Conjuring 2</t>
  </si>
  <si>
    <t>Resident Evil: The Final Chapter</t>
  </si>
  <si>
    <t>Dangal</t>
  </si>
  <si>
    <t>Passengers</t>
  </si>
  <si>
    <t>Alice Through the Looking Glass</t>
  </si>
  <si>
    <t>Miss Peregrine's Home for Peculiar Children</t>
  </si>
  <si>
    <t>Teenage Mutant Ninja Turtles: Out of the Shadows</t>
  </si>
  <si>
    <t>Sully</t>
  </si>
  <si>
    <t>Assassin's Creed</t>
  </si>
  <si>
    <t>Hidden Figures</t>
  </si>
  <si>
    <t>Ghostbusters</t>
  </si>
  <si>
    <t>Inferno</t>
  </si>
  <si>
    <t>Central Intelligence</t>
  </si>
  <si>
    <t>Bridget Jones's Baby</t>
  </si>
  <si>
    <t>Me Before You</t>
  </si>
  <si>
    <t>London Has Fallen</t>
  </si>
  <si>
    <t>Arrival</t>
  </si>
  <si>
    <t>The BFG</t>
  </si>
  <si>
    <t>The Monkey King 2</t>
  </si>
  <si>
    <t>Bad Moms</t>
  </si>
  <si>
    <t>Storks</t>
  </si>
  <si>
    <t>From Vegas to Macau III</t>
  </si>
  <si>
    <t>Hacksaw Ridge</t>
  </si>
  <si>
    <t>Allegiant</t>
  </si>
  <si>
    <t>Operation Mekong</t>
  </si>
  <si>
    <t>The Girl on the Train</t>
  </si>
  <si>
    <t>The Huntsman: Winter's War</t>
  </si>
  <si>
    <t>The Magnificent Seven</t>
  </si>
  <si>
    <t>Jack Reacher: Never Go Back</t>
  </si>
  <si>
    <t>Don't Breathe</t>
  </si>
  <si>
    <t>The Accountant</t>
  </si>
  <si>
    <t>Lights Out</t>
  </si>
  <si>
    <t>Time Raiders</t>
  </si>
  <si>
    <t>Pete's Dragon</t>
  </si>
  <si>
    <t>Sausage Party</t>
  </si>
  <si>
    <t>Lion</t>
  </si>
  <si>
    <t>Skiptrace</t>
  </si>
  <si>
    <t>Mechanic: Resurrection</t>
  </si>
  <si>
    <t>Deepwater Horizon</t>
  </si>
  <si>
    <t>Allied</t>
  </si>
  <si>
    <t>I Belonged to You</t>
  </si>
  <si>
    <t>The Shallows</t>
  </si>
  <si>
    <t>The Purge: Election Year</t>
  </si>
  <si>
    <t>Why Him?</t>
  </si>
  <si>
    <t>Book of Love</t>
  </si>
  <si>
    <t>Office Christmas Party</t>
  </si>
  <si>
    <t>How to Be Single</t>
  </si>
  <si>
    <t>10 Cloverfield Lane</t>
  </si>
  <si>
    <t>Neighbors 2: Sorority Rising</t>
  </si>
  <si>
    <t>Cold War 2</t>
  </si>
  <si>
    <t>Railroad Tigers</t>
  </si>
  <si>
    <t>Some Like It Hot</t>
  </si>
  <si>
    <t>Dirty Grandpa</t>
  </si>
  <si>
    <t>Ben-Hur</t>
  </si>
  <si>
    <t>Money Monster</t>
  </si>
  <si>
    <t>Train to Busan</t>
  </si>
  <si>
    <t>My Big Fat Greek Wedding 2</t>
  </si>
  <si>
    <t>Collateral Beauty</t>
  </si>
  <si>
    <t>Line Walker</t>
  </si>
  <si>
    <t>Sultan</t>
  </si>
  <si>
    <t>War Dogs</t>
  </si>
  <si>
    <t>Big Fish &amp; Begonia</t>
  </si>
  <si>
    <t>Nerve</t>
  </si>
  <si>
    <t>Leap!</t>
  </si>
  <si>
    <t>Ouija: Origin of Evil</t>
  </si>
  <si>
    <t>Underworld: Blood Wars</t>
  </si>
  <si>
    <t>Manchester by the Sea</t>
  </si>
  <si>
    <t>The Boss</t>
  </si>
  <si>
    <t>Shin Godzilla</t>
  </si>
  <si>
    <t>Mike and Dave Need Wedding Dates</t>
  </si>
  <si>
    <t>Kubo and the Two Strings</t>
  </si>
  <si>
    <t>Quo vado?</t>
  </si>
  <si>
    <t>Boo! A Madea Halloween</t>
  </si>
  <si>
    <t>Miracles from Heaven</t>
  </si>
  <si>
    <t>I Am Not Madame Bovary</t>
  </si>
  <si>
    <t>See You Tomorrow</t>
  </si>
  <si>
    <t>One Piece Film: Gold</t>
  </si>
  <si>
    <t>Moonlight</t>
  </si>
  <si>
    <t>Monster Trucks</t>
  </si>
  <si>
    <t>Fences</t>
  </si>
  <si>
    <t>Hail, Caesar!</t>
  </si>
  <si>
    <t>The Nice Guys</t>
  </si>
  <si>
    <t>Huo guo ying xiong</t>
  </si>
  <si>
    <t>L.O.R.D: Legend of Ravaging Dynasties</t>
  </si>
  <si>
    <t>Nine Lives</t>
  </si>
  <si>
    <t>Zoolander 2</t>
  </si>
  <si>
    <t>Barbershop: The Next Cut</t>
  </si>
  <si>
    <t>The Age of Shadows</t>
  </si>
  <si>
    <t>A Chinese Odyssey: Part Three</t>
  </si>
  <si>
    <t>Tunnel</t>
  </si>
  <si>
    <t>Patriots Day</t>
  </si>
  <si>
    <t>My Beloved Bodyguard</t>
  </si>
  <si>
    <t>The Finest Hours</t>
  </si>
  <si>
    <t>Doraemon the Movie: Nobita and the Birth of Japan</t>
  </si>
  <si>
    <t>The Wailing</t>
  </si>
  <si>
    <t>Two Is a Family</t>
  </si>
  <si>
    <t>Never Gone</t>
  </si>
  <si>
    <t>Luck-Key</t>
  </si>
  <si>
    <t>Florence Foster Jenkins</t>
  </si>
  <si>
    <t>Mother's Day</t>
  </si>
  <si>
    <t>Yo-kai Watch Movie: It's the Secret of Birth, Meow! 2016 Re-release</t>
  </si>
  <si>
    <t>A Monster Calls</t>
  </si>
  <si>
    <t>Risen</t>
  </si>
  <si>
    <t>Eddie the Eagle</t>
  </si>
  <si>
    <t>Blair Witch</t>
  </si>
  <si>
    <t>Boonie Bears: The Big Top Secret</t>
  </si>
  <si>
    <t>Café Society</t>
  </si>
  <si>
    <t>League of Gods</t>
  </si>
  <si>
    <t>Almost Christmas</t>
  </si>
  <si>
    <t>The Witch</t>
  </si>
  <si>
    <t>The Wild Life</t>
  </si>
  <si>
    <t>Love O2O</t>
  </si>
  <si>
    <t>The Forest</t>
  </si>
  <si>
    <t>Absolutely Fabulous: The Movie</t>
  </si>
  <si>
    <t>My Mom Is a Character 2</t>
  </si>
  <si>
    <t>Masterpiece Mystery: Sherlock: The Abominable Bride</t>
  </si>
  <si>
    <t>Crouching Tiger, Hidden Dragon: Sword of Destiny</t>
  </si>
  <si>
    <t>Hell or High Water</t>
  </si>
  <si>
    <t>Mission Milano</t>
  </si>
  <si>
    <t>The Handmaiden</t>
  </si>
  <si>
    <t>Snowden</t>
  </si>
  <si>
    <t>Nobunaga Concerto: The Movie</t>
  </si>
  <si>
    <t>Eye in the Sky</t>
  </si>
  <si>
    <t>Les Tuche 2: The American Dream</t>
  </si>
  <si>
    <t>Os Dez Mandamentos - O Filme</t>
  </si>
  <si>
    <t>Bounty Hunters</t>
  </si>
  <si>
    <t>Ae Dil Hai Mushkil</t>
  </si>
  <si>
    <t>Assassination Classroom: The Graduation</t>
  </si>
  <si>
    <t>Billy Lynn's Long Halftime Walk</t>
  </si>
  <si>
    <t>Pandora</t>
  </si>
  <si>
    <t>Norm of the North</t>
  </si>
  <si>
    <t>When the Bough Breaks</t>
  </si>
  <si>
    <t>S Storm</t>
  </si>
  <si>
    <t>Nocturnal Animals</t>
  </si>
  <si>
    <t>A Silent Voice: The Movie</t>
  </si>
  <si>
    <t>Keeping Up with the Joneses</t>
  </si>
  <si>
    <t>Jackie</t>
  </si>
  <si>
    <t>Masterminds</t>
  </si>
  <si>
    <t>Flight Crew</t>
  </si>
  <si>
    <t>Viking</t>
  </si>
  <si>
    <t>M.S. Dhoni: The Untold Story</t>
  </si>
  <si>
    <t>Fan</t>
  </si>
  <si>
    <t>Yôkai Watch: the Movie: The Flying Whale and the Grand Adventure of the Double Worlds, Meow!</t>
  </si>
  <si>
    <t>Welcome to Germany</t>
  </si>
  <si>
    <t>The Brothers Grimsby</t>
  </si>
  <si>
    <t>When Larry Meets Mary</t>
  </si>
  <si>
    <t>Yesterday Once More</t>
  </si>
  <si>
    <t>The Light Between Oceans</t>
  </si>
  <si>
    <t>A Beautiful Planet</t>
  </si>
  <si>
    <t>Mr. Donkey</t>
  </si>
  <si>
    <t>Born in China</t>
  </si>
  <si>
    <t>Race</t>
  </si>
  <si>
    <t>Call of Heroes</t>
  </si>
  <si>
    <t>Free State of Jones</t>
  </si>
  <si>
    <t>Whiskey Tango Foxtrot</t>
  </si>
  <si>
    <t>Soulmate</t>
  </si>
  <si>
    <t>The Snow Queen 3: Fire and Ice</t>
  </si>
  <si>
    <t>God's Not Dead 2</t>
  </si>
  <si>
    <t>Camping 3</t>
  </si>
  <si>
    <t>The Founder</t>
  </si>
  <si>
    <t>Bad Santa 2</t>
  </si>
  <si>
    <t>Spirits' Homecoming</t>
  </si>
  <si>
    <t>Silence</t>
  </si>
  <si>
    <t>Kevin Hart: What Now?</t>
  </si>
  <si>
    <t>No manches Frida</t>
  </si>
  <si>
    <t>Middle School: The Worst Years of My Life</t>
  </si>
  <si>
    <t>Triple 9</t>
  </si>
  <si>
    <t>Rock Dog</t>
  </si>
  <si>
    <t>The Choice</t>
  </si>
  <si>
    <t>Penny Pincher!</t>
  </si>
  <si>
    <t>Star Wars: Episode VII - The Force Awakens</t>
  </si>
  <si>
    <t>Jurassic World</t>
  </si>
  <si>
    <t>Furious 7</t>
  </si>
  <si>
    <t>Avengers: Age of Ultron</t>
  </si>
  <si>
    <t>Minions</t>
  </si>
  <si>
    <t>Spectre</t>
  </si>
  <si>
    <t>Inside Out</t>
  </si>
  <si>
    <t>Mission: Impossible - Rogue Nation</t>
  </si>
  <si>
    <t>The Hunger Games: Mockingjay - Part 2</t>
  </si>
  <si>
    <t>The Martian</t>
  </si>
  <si>
    <t>Fifty Shades of Grey</t>
  </si>
  <si>
    <t>Cinderella</t>
  </si>
  <si>
    <t>The Revenant</t>
  </si>
  <si>
    <t>Ant-Man</t>
  </si>
  <si>
    <t>Hotel Transylvania 2</t>
  </si>
  <si>
    <t>San Andreas</t>
  </si>
  <si>
    <t>Terminator Genisys</t>
  </si>
  <si>
    <t>Kingsman: The Secret Service</t>
  </si>
  <si>
    <t>Monster Hunt</t>
  </si>
  <si>
    <t>Home</t>
  </si>
  <si>
    <t>Mad Max: Fury Road</t>
  </si>
  <si>
    <t>The Good Dinosaur</t>
  </si>
  <si>
    <t>Taken 3</t>
  </si>
  <si>
    <t>The SpongeBob Movie: Sponge Out of Water</t>
  </si>
  <si>
    <t>Maze Runner: The Scorch Trials</t>
  </si>
  <si>
    <t>The Divergent Series: Insurgent</t>
  </si>
  <si>
    <t>Pitch Perfect 2</t>
  </si>
  <si>
    <t>Mojin: The Lost Legend</t>
  </si>
  <si>
    <t>Lost in Hong Kong</t>
  </si>
  <si>
    <t>The Peanuts Movie</t>
  </si>
  <si>
    <t>Pixels</t>
  </si>
  <si>
    <t>Daddy's Home</t>
  </si>
  <si>
    <t>Spy</t>
  </si>
  <si>
    <t>Alvin and the Chipmunks: The Road Chip</t>
  </si>
  <si>
    <t>Goodbye Mr. Loser</t>
  </si>
  <si>
    <t>Ted 2</t>
  </si>
  <si>
    <t>Tomorrowland</t>
  </si>
  <si>
    <t>Everest</t>
  </si>
  <si>
    <t>Straight Outta Compton</t>
  </si>
  <si>
    <t>The Intern</t>
  </si>
  <si>
    <t>Jian Bing Man</t>
  </si>
  <si>
    <t>Jupiter Ascending</t>
  </si>
  <si>
    <t>Creed</t>
  </si>
  <si>
    <t>Fantastic Four</t>
  </si>
  <si>
    <t>Bridge of Spies</t>
  </si>
  <si>
    <t>From Vegas to Macau II</t>
  </si>
  <si>
    <t>Focus</t>
  </si>
  <si>
    <t>Goosebumps</t>
  </si>
  <si>
    <t>Ip Man 3</t>
  </si>
  <si>
    <t>The Hateful Eight</t>
  </si>
  <si>
    <t>Monkey King: Hero Is Back</t>
  </si>
  <si>
    <t>Gods of Egypt</t>
  </si>
  <si>
    <t>The Last Witch Hunter</t>
  </si>
  <si>
    <t>Trainwreck</t>
  </si>
  <si>
    <t>Mr. Six</t>
  </si>
  <si>
    <t>Point Break</t>
  </si>
  <si>
    <t>The Big Short</t>
  </si>
  <si>
    <t>Pan</t>
  </si>
  <si>
    <t>Detective Chinatown</t>
  </si>
  <si>
    <t>Wolf Totem</t>
  </si>
  <si>
    <t>Ride Along 2</t>
  </si>
  <si>
    <t>Dragon Blade</t>
  </si>
  <si>
    <t>Magic Mike XXL</t>
  </si>
  <si>
    <t>Insidious: Chapter 3</t>
  </si>
  <si>
    <t>Get Hard</t>
  </si>
  <si>
    <t>The 5th Wave</t>
  </si>
  <si>
    <t>Paul Blart: Mall Cop 2</t>
  </si>
  <si>
    <t>Vacation</t>
  </si>
  <si>
    <t>The Man from U.N.C.L.E.</t>
  </si>
  <si>
    <t>Chronicles of the Ghostly Tribe</t>
  </si>
  <si>
    <t>Shaun the Sheep Movie</t>
  </si>
  <si>
    <t>Sisters</t>
  </si>
  <si>
    <t>Chappie</t>
  </si>
  <si>
    <t>Joy</t>
  </si>
  <si>
    <t>Black Mass</t>
  </si>
  <si>
    <t>Spotlight</t>
  </si>
  <si>
    <t>Devil and Angel</t>
  </si>
  <si>
    <t>The Visit</t>
  </si>
  <si>
    <t>The Little Prince</t>
  </si>
  <si>
    <t>Assassination</t>
  </si>
  <si>
    <t>Poltergeist</t>
  </si>
  <si>
    <t>Veteran</t>
  </si>
  <si>
    <t>In the Heart of the Sea</t>
  </si>
  <si>
    <t>Kill Zone 2</t>
  </si>
  <si>
    <t>Southpaw</t>
  </si>
  <si>
    <t>The Second Best Exotic Marigold Hotel</t>
  </si>
  <si>
    <t>Paper Towns</t>
  </si>
  <si>
    <t>Sicario</t>
  </si>
  <si>
    <t>Our Times</t>
  </si>
  <si>
    <t>Suck Me Shakespeer 2</t>
  </si>
  <si>
    <t>Hitman: Agent 47</t>
  </si>
  <si>
    <t>Wolf Warrior</t>
  </si>
  <si>
    <t>Go Away Mr. Tumor</t>
  </si>
  <si>
    <t>The Wedding Ringer</t>
  </si>
  <si>
    <t>Paranormal Activity: The Ghost Dimension</t>
  </si>
  <si>
    <t>The Left Ear</t>
  </si>
  <si>
    <t>Tiny Times 4.0</t>
  </si>
  <si>
    <t>Bajrangi Bhaijaan</t>
  </si>
  <si>
    <t>War Room</t>
  </si>
  <si>
    <t>The Transporter Refueled</t>
  </si>
  <si>
    <t>Run All Night</t>
  </si>
  <si>
    <t>13 Hours</t>
  </si>
  <si>
    <t>Running Man</t>
  </si>
  <si>
    <t>A Violent Prosecutor</t>
  </si>
  <si>
    <t>The Age of Adaline</t>
  </si>
  <si>
    <t>Monk Comes Down the Mountain</t>
  </si>
  <si>
    <t>Zhongkui: Snow Girl and the Dark Crystal</t>
  </si>
  <si>
    <t>The Danish Girl</t>
  </si>
  <si>
    <t>The Boy</t>
  </si>
  <si>
    <t>The Hundred Regiments Offensive</t>
  </si>
  <si>
    <t>The Longest Ride</t>
  </si>
  <si>
    <t>Unfriended</t>
  </si>
  <si>
    <t>Brooklyn</t>
  </si>
  <si>
    <t>Dragon Ball Z: Resurrection "F"</t>
  </si>
  <si>
    <t>Woman in Gold</t>
  </si>
  <si>
    <t>Krampus</t>
  </si>
  <si>
    <t>The Perfect Guy</t>
  </si>
  <si>
    <t>Miss Granny</t>
  </si>
  <si>
    <t>The Gift</t>
  </si>
  <si>
    <t>You Are My Sunshine</t>
  </si>
  <si>
    <t>No Escape</t>
  </si>
  <si>
    <t>Sinister 2</t>
  </si>
  <si>
    <t>Detective Conan: Sunflowers of Inferno</t>
  </si>
  <si>
    <t>Prem Ratan Dhan Payo</t>
  </si>
  <si>
    <t>The Boy Next Door</t>
  </si>
  <si>
    <t>The Night Before</t>
  </si>
  <si>
    <t>Hollywood Adventures</t>
  </si>
  <si>
    <t>Yo-kai Watch Movie: It's the Secret of Birth, Meow!</t>
  </si>
  <si>
    <t>Hot Pursuit</t>
  </si>
  <si>
    <t>The Himalayas</t>
  </si>
  <si>
    <t>The Boy and the Beast</t>
  </si>
  <si>
    <t>Surprise</t>
  </si>
  <si>
    <t>Entourage</t>
  </si>
  <si>
    <t>The Woman in Black 2: Angel of Death</t>
  </si>
  <si>
    <t>Concussion</t>
  </si>
  <si>
    <t>Inside Men</t>
  </si>
  <si>
    <t>The Dead End</t>
  </si>
  <si>
    <t>Boonie Bears: A Mystical Winter</t>
  </si>
  <si>
    <t>Mortdecai</t>
  </si>
  <si>
    <t>Let's Get Married</t>
  </si>
  <si>
    <t>Somewhere Only We Know</t>
  </si>
  <si>
    <t>McFarland, USA</t>
  </si>
  <si>
    <t>Still Alice</t>
  </si>
  <si>
    <t>Max</t>
  </si>
  <si>
    <t>The DUFF</t>
  </si>
  <si>
    <t>Legend</t>
  </si>
  <si>
    <t>The Gallows</t>
  </si>
  <si>
    <t>Love the Coopers</t>
  </si>
  <si>
    <t>The Throne</t>
  </si>
  <si>
    <t>The Lady in the Van</t>
  </si>
  <si>
    <t>Ricki and the Flash</t>
  </si>
  <si>
    <t>Spanish Affair 2</t>
  </si>
  <si>
    <t>Carol</t>
  </si>
  <si>
    <t>Northern Limit Line</t>
  </si>
  <si>
    <t>Ex-Files 2: The Backup Strikes Back</t>
  </si>
  <si>
    <t>Criminal</t>
  </si>
  <si>
    <t>Boruto: Naruto the Movie</t>
  </si>
  <si>
    <t>The Lazarus Effect</t>
  </si>
  <si>
    <t>Helios</t>
  </si>
  <si>
    <t>A Walk in the Woods</t>
  </si>
  <si>
    <t>Ex Machina</t>
  </si>
  <si>
    <t>Burnt</t>
  </si>
  <si>
    <t>The Priests</t>
  </si>
  <si>
    <t>The New Adventures of Aladdin</t>
  </si>
  <si>
    <t>Heidi</t>
  </si>
  <si>
    <t>Room</t>
  </si>
  <si>
    <t>Lost and Love</t>
  </si>
  <si>
    <t>Secret in Their Eyes</t>
  </si>
  <si>
    <t>Dad, Where Are We Going 2</t>
  </si>
  <si>
    <t>Doraemon: Nobita no uchuu eiyuuki</t>
  </si>
  <si>
    <t>Steve Jobs</t>
  </si>
  <si>
    <t>Victor Frankenstein</t>
  </si>
  <si>
    <t>The Witness</t>
  </si>
  <si>
    <t>Project Almanac</t>
  </si>
  <si>
    <t>Dilwale</t>
  </si>
  <si>
    <t>Suffragette</t>
  </si>
  <si>
    <t>Self/less</t>
  </si>
  <si>
    <t>Saving Mr. Wu</t>
  </si>
  <si>
    <t>Attack on Titan Part 1</t>
  </si>
  <si>
    <t>A Man Called Ove</t>
  </si>
  <si>
    <t>Far from the Madding Crowd</t>
  </si>
  <si>
    <t>Mr. Holmes</t>
  </si>
  <si>
    <t>Love &amp; Mercy</t>
  </si>
  <si>
    <t>Flying Colors</t>
  </si>
  <si>
    <t>Triumph in the Skies</t>
  </si>
  <si>
    <t>The 33</t>
  </si>
  <si>
    <t>Bride Wars</t>
  </si>
  <si>
    <t>Irrational Man</t>
  </si>
  <si>
    <t>Detective K: Secret of the Lost Island</t>
  </si>
  <si>
    <t>To the Fore</t>
  </si>
  <si>
    <t>American Ultra</t>
  </si>
  <si>
    <t>Orange</t>
  </si>
  <si>
    <t>Aloha</t>
  </si>
  <si>
    <t>Huevos: Little Rooster's Egg-cellent Adventure</t>
  </si>
  <si>
    <t>Dügün Dernek 2: Sünnet</t>
  </si>
  <si>
    <t>Look Who's Back</t>
  </si>
  <si>
    <t>Serial Teachers 2</t>
  </si>
  <si>
    <t>Wild City</t>
  </si>
  <si>
    <t>Transformers: Age of Extinction</t>
  </si>
  <si>
    <t>The Hobbit: The Battle of the Five Armies</t>
  </si>
  <si>
    <t>Guardians of the Galaxy</t>
  </si>
  <si>
    <t>Maleficent</t>
  </si>
  <si>
    <t>The Hunger Games: Mockingjay - Part 1</t>
  </si>
  <si>
    <t>X-Men: Days of Future Past</t>
  </si>
  <si>
    <t>Captain America: The Winter Soldier</t>
  </si>
  <si>
    <t>Dawn of the Planet of the Apes</t>
  </si>
  <si>
    <t>The Amazing Spider-Man 2</t>
  </si>
  <si>
    <t>Interstellar</t>
  </si>
  <si>
    <t>Big Hero 6</t>
  </si>
  <si>
    <t>How to Train Your Dragon 2</t>
  </si>
  <si>
    <t>American Sniper</t>
  </si>
  <si>
    <t>Godzilla</t>
  </si>
  <si>
    <t>Rio 2</t>
  </si>
  <si>
    <t>Teenage Mutant Ninja Turtles</t>
  </si>
  <si>
    <t>The Lego Movie</t>
  </si>
  <si>
    <t>Lucy</t>
  </si>
  <si>
    <t>Penguins of Madagascar</t>
  </si>
  <si>
    <t>Edge of Tomorrow</t>
  </si>
  <si>
    <t>Gone Girl</t>
  </si>
  <si>
    <t>Night at the Museum: Secret of the Tomb</t>
  </si>
  <si>
    <t>Noah</t>
  </si>
  <si>
    <t>The Maze Runner</t>
  </si>
  <si>
    <t>300: Rise of an Empire</t>
  </si>
  <si>
    <t>22 Jump Street</t>
  </si>
  <si>
    <t>The Fault in Our Stars</t>
  </si>
  <si>
    <t>Divergent</t>
  </si>
  <si>
    <t>Paddington</t>
  </si>
  <si>
    <t>Mr. Peabody &amp; Sherman</t>
  </si>
  <si>
    <t>Neighbors</t>
  </si>
  <si>
    <t>Exodus: Gods and Kings</t>
  </si>
  <si>
    <t>Annabelle</t>
  </si>
  <si>
    <t>Hercules</t>
  </si>
  <si>
    <t>RoboCop</t>
  </si>
  <si>
    <t>The Imitation Game</t>
  </si>
  <si>
    <t>Non-Stop</t>
  </si>
  <si>
    <t>Dracula Untold</t>
  </si>
  <si>
    <t>The Expendables 3</t>
  </si>
  <si>
    <t>Into the Woods</t>
  </si>
  <si>
    <t>Fury</t>
  </si>
  <si>
    <t>Need for Speed</t>
  </si>
  <si>
    <t>The Other Woman</t>
  </si>
  <si>
    <t>The Equalizer</t>
  </si>
  <si>
    <t>Breakup Buddies</t>
  </si>
  <si>
    <t>Stand by Me Doraemon</t>
  </si>
  <si>
    <t>Serial Bad Weddings</t>
  </si>
  <si>
    <t>The Monkey King: Havoc in Heaven's Palace</t>
  </si>
  <si>
    <t>The Grand Budapest Hotel</t>
  </si>
  <si>
    <t>Dumb and Dumber To</t>
  </si>
  <si>
    <t>Into the Storm</t>
  </si>
  <si>
    <t>Unbroken</t>
  </si>
  <si>
    <t>The Monuments Men</t>
  </si>
  <si>
    <t>Ride Along</t>
  </si>
  <si>
    <t>Planes: Fire &amp; Rescue</t>
  </si>
  <si>
    <t>The Taking of Tiger Mountain</t>
  </si>
  <si>
    <t>The Admiral: Roaring Currents</t>
  </si>
  <si>
    <t>Let's Be Cops</t>
  </si>
  <si>
    <t>Annie</t>
  </si>
  <si>
    <t>Jack Ryan: Shadow Recruit</t>
  </si>
  <si>
    <t>Blended</t>
  </si>
  <si>
    <t>Sex Tape</t>
  </si>
  <si>
    <t>The Theory of Everything</t>
  </si>
  <si>
    <t>The Nut Job</t>
  </si>
  <si>
    <t>Pompeii</t>
  </si>
  <si>
    <t>Seventh Son</t>
  </si>
  <si>
    <t>The Purge: Anarchy</t>
  </si>
  <si>
    <t>Dad, Where Are We Going?</t>
  </si>
  <si>
    <t>The Boxtrolls</t>
  </si>
  <si>
    <t>Horrible Bosses 2</t>
  </si>
  <si>
    <t>The Breakup Guru</t>
  </si>
  <si>
    <t>Ouija</t>
  </si>
  <si>
    <t>Birdman or (The Unexpected Virtue of Ignorance)</t>
  </si>
  <si>
    <t>Transcendence</t>
  </si>
  <si>
    <t>Heaven Is for Real</t>
  </si>
  <si>
    <t>Alexander and the Terrible, Horrible, No Good, Very Bad Day</t>
  </si>
  <si>
    <t>Tammy</t>
  </si>
  <si>
    <t>PK</t>
  </si>
  <si>
    <t>The Continent</t>
  </si>
  <si>
    <t>The Book of Life</t>
  </si>
  <si>
    <t>Ode to My Father</t>
  </si>
  <si>
    <t>Fleet of Time</t>
  </si>
  <si>
    <t>The Man from Macau</t>
  </si>
  <si>
    <t>Paranormal Activity: The Marked Ones</t>
  </si>
  <si>
    <t>The Hundred-Foot Journey</t>
  </si>
  <si>
    <t>A Million Ways to Die in the West</t>
  </si>
  <si>
    <t>Step Up All In</t>
  </si>
  <si>
    <t>John Wick</t>
  </si>
  <si>
    <t>The Judge</t>
  </si>
  <si>
    <t>Tiny Times 3.0</t>
  </si>
  <si>
    <t>Gone with the Bullets</t>
  </si>
  <si>
    <t>Muppets Most Wanted</t>
  </si>
  <si>
    <t>Spanish Affair</t>
  </si>
  <si>
    <t>If I Stay</t>
  </si>
  <si>
    <t>Head Full of Honey</t>
  </si>
  <si>
    <t>I, Frankenstein</t>
  </si>
  <si>
    <t>Crimson Peak</t>
  </si>
  <si>
    <t>My Old Classmate</t>
  </si>
  <si>
    <t>The Bélier Family</t>
  </si>
  <si>
    <t>Brick Mansions</t>
  </si>
  <si>
    <t>Son of God</t>
  </si>
  <si>
    <t>Think Like a Man Too</t>
  </si>
  <si>
    <t>Jersey Boys</t>
  </si>
  <si>
    <t>The Giver</t>
  </si>
  <si>
    <t>Selma</t>
  </si>
  <si>
    <t>Beijing Love Story</t>
  </si>
  <si>
    <t>The House That Never Dies</t>
  </si>
  <si>
    <t>The Pirates</t>
  </si>
  <si>
    <t>God's Not Dead</t>
  </si>
  <si>
    <t>The Pirate Fairy</t>
  </si>
  <si>
    <t>The Inbetweeners 2</t>
  </si>
  <si>
    <t>Begin Again</t>
  </si>
  <si>
    <t>The White Haired Witch of Lunar Kingdom</t>
  </si>
  <si>
    <t>The Walk</t>
  </si>
  <si>
    <t>A Walk Among the Tombstones</t>
  </si>
  <si>
    <t>Dolphin Tale 2</t>
  </si>
  <si>
    <t>St. Vincent</t>
  </si>
  <si>
    <t>No Good Deed</t>
  </si>
  <si>
    <t>Overheard 3</t>
  </si>
  <si>
    <t>Supercondriaque</t>
  </si>
  <si>
    <t>3 Days to Kill</t>
  </si>
  <si>
    <t>Rurouni Kenshin Part II: Kyoto Inferno</t>
  </si>
  <si>
    <t>Wild</t>
  </si>
  <si>
    <t>Magic in the Moonlight</t>
  </si>
  <si>
    <t>About Last Night</t>
  </si>
  <si>
    <t>Dearest 2014 Re-release</t>
  </si>
  <si>
    <t>Whiplash</t>
  </si>
  <si>
    <t>Chef</t>
  </si>
  <si>
    <t>Boyhood</t>
  </si>
  <si>
    <t>Coming Home</t>
  </si>
  <si>
    <t>Nightcrawler</t>
  </si>
  <si>
    <t>Earth to Echo</t>
  </si>
  <si>
    <t>That Awkward Moment</t>
  </si>
  <si>
    <t>Love on the Cloud</t>
  </si>
  <si>
    <t>Oculus</t>
  </si>
  <si>
    <t>The Great Hypnotist</t>
  </si>
  <si>
    <t>Kick</t>
  </si>
  <si>
    <t>Asterix and Obelix: Mansion of the Gods</t>
  </si>
  <si>
    <t>Thermae Romae II</t>
  </si>
  <si>
    <t>Bang Bang</t>
  </si>
  <si>
    <t>Detective Conan: The Sniper from Another Dimension</t>
  </si>
  <si>
    <t>Rurouni Kenshin: The Legend Ends</t>
  </si>
  <si>
    <t>As Above, So Below</t>
  </si>
  <si>
    <t>This Is Where I Leave You</t>
  </si>
  <si>
    <t>Boonie Bears: To the Rescue</t>
  </si>
  <si>
    <t>The November Man</t>
  </si>
  <si>
    <t>Recep Ivedik 4</t>
  </si>
  <si>
    <t>Sin City: A Dame to Kill For</t>
  </si>
  <si>
    <t>The Gambler</t>
  </si>
  <si>
    <t>Samba</t>
  </si>
  <si>
    <t>Women Who Flirt</t>
  </si>
  <si>
    <t>Forbidden Empire 2014 Re-release</t>
  </si>
  <si>
    <t>The Best of Me</t>
  </si>
  <si>
    <t>Million Dollar Arm</t>
  </si>
  <si>
    <t>The Water Diviner</t>
  </si>
  <si>
    <t>But Always</t>
  </si>
  <si>
    <t>Devil's Due</t>
  </si>
  <si>
    <t>A Most Wanted Man</t>
  </si>
  <si>
    <t>Kundo: Age of the Rampant</t>
  </si>
  <si>
    <t>Doraemon the Movie: The New Records of Nobita's Spaceblazer 2014 Re-release</t>
  </si>
  <si>
    <t>When Marnie Was There</t>
  </si>
  <si>
    <t>Endless Love</t>
  </si>
  <si>
    <t>Black &amp; White: The Dawn of Justice</t>
  </si>
  <si>
    <t>My Love, Don't Cross That River</t>
  </si>
  <si>
    <t>Don't Go Breaking My Heart 2</t>
  </si>
  <si>
    <t>Get on Up</t>
  </si>
  <si>
    <t>Girls</t>
  </si>
  <si>
    <t>The Crossing</t>
  </si>
  <si>
    <t>Old Boys: The Way of the Dragon</t>
  </si>
  <si>
    <t>Tinker Bell and the Legend of the NeverBeast</t>
  </si>
  <si>
    <t>The Four 3</t>
  </si>
  <si>
    <t>Wild Tales</t>
  </si>
  <si>
    <t>Tazza: The Hidden Card</t>
  </si>
  <si>
    <t>Mrs. Brown's Boys D'Movie</t>
  </si>
  <si>
    <t>Rise of the Legend</t>
  </si>
  <si>
    <t>Winter's Tale</t>
  </si>
  <si>
    <t>When the Game Stands Tall</t>
  </si>
  <si>
    <t>Draft Day</t>
  </si>
  <si>
    <t>Big Eyes</t>
  </si>
  <si>
    <t>The Fatal Encounter</t>
  </si>
  <si>
    <t>Maya the Bee Movie</t>
  </si>
  <si>
    <t>Pokémon the Movie: Diancie and the Cocoon of Destruction</t>
  </si>
  <si>
    <t>The Divine Move</t>
  </si>
  <si>
    <t>Nicholas on Holiday</t>
  </si>
  <si>
    <t>Grace of Monaco</t>
  </si>
  <si>
    <t>Left Behind</t>
  </si>
  <si>
    <t>Joy of Fatherhood</t>
  </si>
  <si>
    <t>A Hard Day</t>
  </si>
  <si>
    <t>Top Five</t>
  </si>
  <si>
    <t>Iceman</t>
  </si>
  <si>
    <t>Meet Miss Anxiety</t>
  </si>
  <si>
    <t>Love, Rosie</t>
  </si>
  <si>
    <t>A Haunted House 2</t>
  </si>
  <si>
    <t>And So It Goes</t>
  </si>
  <si>
    <t>Kung Fu Jungle</t>
  </si>
  <si>
    <t>Hot Road</t>
  </si>
  <si>
    <t>Fading Gigolo</t>
  </si>
  <si>
    <t>Frozen</t>
  </si>
  <si>
    <t>Iron Man 3</t>
  </si>
  <si>
    <t>Despicable Me 2</t>
  </si>
  <si>
    <t>The Hobbit: The Desolation of Smaug</t>
  </si>
  <si>
    <t>The Hunger Games: Catching Fire</t>
  </si>
  <si>
    <t>Fast &amp; Furious 6</t>
  </si>
  <si>
    <t>Monsters University</t>
  </si>
  <si>
    <t>Gravity</t>
  </si>
  <si>
    <t>Man of Steel</t>
  </si>
  <si>
    <t>Thor: The Dark World</t>
  </si>
  <si>
    <t>The Croods</t>
  </si>
  <si>
    <t>World War Z</t>
  </si>
  <si>
    <t>Oz the Great and Powerful</t>
  </si>
  <si>
    <t>Star Trek Into Darkness</t>
  </si>
  <si>
    <t>The Wolverine</t>
  </si>
  <si>
    <t>Pacific Rim</t>
  </si>
  <si>
    <t>The Wolf of Wall Street</t>
  </si>
  <si>
    <t>G.I. Joe: Retaliation</t>
  </si>
  <si>
    <t>The Hangover Part III</t>
  </si>
  <si>
    <t>The Great Gatsby</t>
  </si>
  <si>
    <t>Now You See Me</t>
  </si>
  <si>
    <t>The Smurfs 2</t>
  </si>
  <si>
    <t>The Conjuring</t>
  </si>
  <si>
    <t>A Good Day to Die Hard</t>
  </si>
  <si>
    <t>Oblivion</t>
  </si>
  <si>
    <t>Elysium</t>
  </si>
  <si>
    <t>Turbo</t>
  </si>
  <si>
    <t>Cloudy with a Chance of Meatballs 2</t>
  </si>
  <si>
    <t>Epic</t>
  </si>
  <si>
    <t>The Lone Ranger</t>
  </si>
  <si>
    <t>American Hustle</t>
  </si>
  <si>
    <t>Grown Ups 2</t>
  </si>
  <si>
    <t>After Earth</t>
  </si>
  <si>
    <t>Planes</t>
  </si>
  <si>
    <t>The Heat</t>
  </si>
  <si>
    <t>Hansel &amp; Gretel: Witch Hunters</t>
  </si>
  <si>
    <t>Captain Phillips</t>
  </si>
  <si>
    <t>Journey to the West</t>
  </si>
  <si>
    <t>White House Down</t>
  </si>
  <si>
    <t>Percy Jackson: Sea of Monsters</t>
  </si>
  <si>
    <t>Jack the Giant Slayer</t>
  </si>
  <si>
    <t>The Secret Life of Walter Mitty</t>
  </si>
  <si>
    <t>12 Years a Slave</t>
  </si>
  <si>
    <t>The Butler</t>
  </si>
  <si>
    <t>Identity Thief</t>
  </si>
  <si>
    <t>Anchorman 2: The Legend Continues</t>
  </si>
  <si>
    <t>Olympus Has Fallen</t>
  </si>
  <si>
    <t>Insidious: Chapter 2</t>
  </si>
  <si>
    <t>Lone Survivor</t>
  </si>
  <si>
    <t>Jackass Presents: Bad Grandpa</t>
  </si>
  <si>
    <t>47 Ronin</t>
  </si>
  <si>
    <t>RED 2</t>
  </si>
  <si>
    <t>Mama</t>
  </si>
  <si>
    <t>Escape Plan</t>
  </si>
  <si>
    <t>2 Guns</t>
  </si>
  <si>
    <t>This Is the End</t>
  </si>
  <si>
    <t>Ender's Game</t>
  </si>
  <si>
    <t>Prisoners</t>
  </si>
  <si>
    <t>Jurassic Park 2013 Re-release</t>
  </si>
  <si>
    <t>Saving Mr. Banks</t>
  </si>
  <si>
    <t>Warm Bodies</t>
  </si>
  <si>
    <t>Personal Tailor</t>
  </si>
  <si>
    <t>So Young</t>
  </si>
  <si>
    <t>Free Birds</t>
  </si>
  <si>
    <t>Gangster Squad</t>
  </si>
  <si>
    <t>Instructions Not Included</t>
  </si>
  <si>
    <t>Philomena</t>
  </si>
  <si>
    <t>Blue Jasmine</t>
  </si>
  <si>
    <t>Young Detective Dee: Rise of the Sea Dragon</t>
  </si>
  <si>
    <t>Riddick</t>
  </si>
  <si>
    <t>Safe Haven</t>
  </si>
  <si>
    <t>Evil Dead</t>
  </si>
  <si>
    <t>The Mortal Instruments: City of Bones</t>
  </si>
  <si>
    <t>Rush</t>
  </si>
  <si>
    <t>Police Story: Lockdown</t>
  </si>
  <si>
    <t>The Internship</t>
  </si>
  <si>
    <t>The Purge</t>
  </si>
  <si>
    <t>Dhoom 3</t>
  </si>
  <si>
    <t>Pain &amp; Gain</t>
  </si>
  <si>
    <t>About Time</t>
  </si>
  <si>
    <t>American Dreams in China</t>
  </si>
  <si>
    <t>Snowpiercer</t>
  </si>
  <si>
    <t>Carrie</t>
  </si>
  <si>
    <t>Finding Mr. Right</t>
  </si>
  <si>
    <t>The Fighter Pilot</t>
  </si>
  <si>
    <t>Miracle in Cell No. 7</t>
  </si>
  <si>
    <t>The Attorney</t>
  </si>
  <si>
    <t>The Family</t>
  </si>
  <si>
    <t>Scary Movie V</t>
  </si>
  <si>
    <t>R.I.P.D.</t>
  </si>
  <si>
    <t>Tiny Times</t>
  </si>
  <si>
    <t>Suck Me Shakespeer</t>
  </si>
  <si>
    <t>The Book Thief</t>
  </si>
  <si>
    <t>Escape from Planet Earth</t>
  </si>
  <si>
    <t>August: Osage County</t>
  </si>
  <si>
    <t>The Best Man Holiday</t>
  </si>
  <si>
    <t>The Counselor</t>
  </si>
  <si>
    <t>Sole a catinelle</t>
  </si>
  <si>
    <t>The Call</t>
  </si>
  <si>
    <t>One Direction: This Is Us</t>
  </si>
  <si>
    <t>Stalingrad</t>
  </si>
  <si>
    <t>Thunder and the House of Magic</t>
  </si>
  <si>
    <t>The Grandmaster</t>
  </si>
  <si>
    <t>Side Effects</t>
  </si>
  <si>
    <t>The Host</t>
  </si>
  <si>
    <t>Runner Runner</t>
  </si>
  <si>
    <t>The Face Reader</t>
  </si>
  <si>
    <t>The Legend of Hercules</t>
  </si>
  <si>
    <t>Kick-Ass 2</t>
  </si>
  <si>
    <t>A Haunted House</t>
  </si>
  <si>
    <t>Beautiful Creatures</t>
  </si>
  <si>
    <t>Snitch</t>
  </si>
  <si>
    <t>The Physician</t>
  </si>
  <si>
    <t>Firestorm</t>
  </si>
  <si>
    <t>Dallas Buyers Club</t>
  </si>
  <si>
    <t>A Madea Christmas</t>
  </si>
  <si>
    <t>Temptation: Confessions of a Marriage Counselor</t>
  </si>
  <si>
    <t>Delivery Man</t>
  </si>
  <si>
    <t>The 100 Year-Old Man Who Climbed Out the Window and Disappeared</t>
  </si>
  <si>
    <t>Dragon Ball Z: Battle of Gods</t>
  </si>
  <si>
    <t>The Berlin File</t>
  </si>
  <si>
    <t>Her</t>
  </si>
  <si>
    <t>Homefront</t>
  </si>
  <si>
    <t>The Last Stand</t>
  </si>
  <si>
    <t>21 &amp; Over</t>
  </si>
  <si>
    <t>Texas Chainsaw</t>
  </si>
  <si>
    <t>Tiny Times 2.0</t>
  </si>
  <si>
    <t>Switch</t>
  </si>
  <si>
    <t>The Place Beyond the Pines</t>
  </si>
  <si>
    <t>Parker</t>
  </si>
  <si>
    <t>The Big Wedding</t>
  </si>
  <si>
    <t>Badges of Fury</t>
  </si>
  <si>
    <t>The World's End</t>
  </si>
  <si>
    <t>Grudge Match</t>
  </si>
  <si>
    <t>The White Storm</t>
  </si>
  <si>
    <t>Tarzan</t>
  </si>
  <si>
    <t>Secretly Greatly</t>
  </si>
  <si>
    <t>The Chef, The Actor, The Scoundrel</t>
  </si>
  <si>
    <t>Doraemon: Nobita's Secret Gadget Museum</t>
  </si>
  <si>
    <t>Jobs</t>
  </si>
  <si>
    <t>No Man's Land</t>
  </si>
  <si>
    <t>Lupin III vs. Detective Conan: The Movie</t>
  </si>
  <si>
    <t>Yolki 3</t>
  </si>
  <si>
    <t>Don Jon</t>
  </si>
  <si>
    <t>Antoine and Sebastian</t>
  </si>
  <si>
    <t>Cold Eyes</t>
  </si>
  <si>
    <t>Like Father, Like Son</t>
  </si>
  <si>
    <t>Detective Conan: Private Eye in the Distant Sea</t>
  </si>
  <si>
    <t>Dügün Dernek</t>
  </si>
  <si>
    <t>The Terror Live</t>
  </si>
  <si>
    <t>Hide and Seek</t>
  </si>
  <si>
    <t>Blind Detective</t>
  </si>
  <si>
    <t>Broken City</t>
  </si>
  <si>
    <t>Inside Llewyn Davis</t>
  </si>
  <si>
    <t>Serial Teachers</t>
  </si>
  <si>
    <t>Mud</t>
  </si>
  <si>
    <t>Midsummer's Equation</t>
  </si>
  <si>
    <t>Kevin Hart: Let Me Explain</t>
  </si>
  <si>
    <t>Pokémon</t>
  </si>
  <si>
    <t>The After-Dinner Mysteries</t>
  </si>
  <si>
    <t>Underdogs</t>
  </si>
  <si>
    <t>Spring Breakers</t>
  </si>
  <si>
    <t>New World</t>
  </si>
  <si>
    <t>101 Proposals</t>
  </si>
  <si>
    <t>A Wedding Invitation</t>
  </si>
  <si>
    <t>Silent Witness</t>
  </si>
  <si>
    <t>Special ID</t>
  </si>
  <si>
    <t>Kokowääh 2</t>
  </si>
  <si>
    <t>The Suspect</t>
  </si>
  <si>
    <t>The Four 2</t>
  </si>
  <si>
    <t>The Kiyosu Conference</t>
  </si>
  <si>
    <t>I Give It a Year</t>
  </si>
  <si>
    <t>Mandela: Long Walk to Freedom</t>
  </si>
  <si>
    <t>Dark Skies</t>
  </si>
  <si>
    <t>Nebraska</t>
  </si>
  <si>
    <t>The Incredible Burt Wonderstone</t>
  </si>
  <si>
    <t>Gorko!</t>
  </si>
  <si>
    <t>Khumba</t>
  </si>
  <si>
    <t>You're Next</t>
  </si>
  <si>
    <t>Mr. Go</t>
  </si>
  <si>
    <t>The Break Up Man</t>
  </si>
  <si>
    <t>The Way Way Back</t>
  </si>
  <si>
    <t>We Are the Nobles</t>
  </si>
  <si>
    <t>The Stolen Years</t>
  </si>
  <si>
    <t>One Night Surprise</t>
  </si>
  <si>
    <t>Platinum Data</t>
  </si>
  <si>
    <t>Gekijouban SPEC: Kurôzu - Zen no hen</t>
  </si>
  <si>
    <t>Unbeatable</t>
  </si>
  <si>
    <t>Man on the Edge</t>
  </si>
  <si>
    <t>Enough Said</t>
  </si>
  <si>
    <t>The Last Exorcism Part II</t>
  </si>
  <si>
    <t>Me, Myself and Mum</t>
  </si>
  <si>
    <t>Drug War</t>
  </si>
  <si>
    <t>The Tale of The Princess Kaguya</t>
  </si>
  <si>
    <t>The Great Beauty</t>
  </si>
  <si>
    <t>Trance</t>
  </si>
  <si>
    <t>The Railway Man</t>
  </si>
  <si>
    <t>Out of Inferno</t>
  </si>
  <si>
    <t>Bring Happiness Home</t>
  </si>
  <si>
    <t>The Avengers</t>
  </si>
  <si>
    <t>Skyfall</t>
  </si>
  <si>
    <t>The Dark Knight Rises</t>
  </si>
  <si>
    <t>The Hobbit: An Unexpected Journey</t>
  </si>
  <si>
    <t>Ice Age: Continental Drift</t>
  </si>
  <si>
    <t>The Twilight Saga: Breaking Dawn - Part 2</t>
  </si>
  <si>
    <t>The Amazing Spider-Man</t>
  </si>
  <si>
    <t>Madagascar 3: Europe's Most Wanted</t>
  </si>
  <si>
    <t>The Hunger Games</t>
  </si>
  <si>
    <t>Men in Black 3</t>
  </si>
  <si>
    <t>Life of Pi</t>
  </si>
  <si>
    <t>Ted</t>
  </si>
  <si>
    <t>Brave</t>
  </si>
  <si>
    <t>Wreck-It Ralph</t>
  </si>
  <si>
    <t>Django Unchained</t>
  </si>
  <si>
    <t>Prometheus</t>
  </si>
  <si>
    <t>Snow White and the Huntsman</t>
  </si>
  <si>
    <t>Taken 2</t>
  </si>
  <si>
    <t>Hotel Transylvania</t>
  </si>
  <si>
    <t>Titanic 2012 3D Release</t>
  </si>
  <si>
    <t>The Lorax</t>
  </si>
  <si>
    <t>Journey 2: The Mysterious Island</t>
  </si>
  <si>
    <t>The Expendables 2</t>
  </si>
  <si>
    <t>Rise of the Guardians</t>
  </si>
  <si>
    <t>Battleship</t>
  </si>
  <si>
    <t>Wrath of the Titans</t>
  </si>
  <si>
    <t>John Carter</t>
  </si>
  <si>
    <t>The Bourne Legacy</t>
  </si>
  <si>
    <t>Lincoln</t>
  </si>
  <si>
    <t>We're the Millers</t>
  </si>
  <si>
    <t>Dark Shadows</t>
  </si>
  <si>
    <t>Resident Evil: Retribution</t>
  </si>
  <si>
    <t>Silver Linings Playbook</t>
  </si>
  <si>
    <t>American Reunion</t>
  </si>
  <si>
    <t>Argo</t>
  </si>
  <si>
    <t>Jack Reacher</t>
  </si>
  <si>
    <t>Safe House</t>
  </si>
  <si>
    <t>21 Jump Street</t>
  </si>
  <si>
    <t>Total Recall</t>
  </si>
  <si>
    <t>The Impossible</t>
  </si>
  <si>
    <t>Lost in Thailand</t>
  </si>
  <si>
    <t>The Vow</t>
  </si>
  <si>
    <t>Mirror Mirror</t>
  </si>
  <si>
    <t>The Dictator</t>
  </si>
  <si>
    <t>Looper</t>
  </si>
  <si>
    <t>Chinese Zodiac</t>
  </si>
  <si>
    <t>Magic Mike</t>
  </si>
  <si>
    <t>Flight</t>
  </si>
  <si>
    <t>Underworld: Awakening</t>
  </si>
  <si>
    <t>This Means War</t>
  </si>
  <si>
    <t>Paranormal Activity 4</t>
  </si>
  <si>
    <t>Step Up Revolution</t>
  </si>
  <si>
    <t>The Best Exotic Marigold Hotel</t>
  </si>
  <si>
    <t>The Wind Rises</t>
  </si>
  <si>
    <t>Last Vegas</t>
  </si>
  <si>
    <t>Zero Dark Thirty</t>
  </si>
  <si>
    <t>Ghost Rider: Spirit of Vengeance</t>
  </si>
  <si>
    <t>Cloud Atlas</t>
  </si>
  <si>
    <t>The Woman in Black</t>
  </si>
  <si>
    <t>Chronicle</t>
  </si>
  <si>
    <t>Walking with Dinosaurs 3D</t>
  </si>
  <si>
    <t>The Pirates! Band of Misfits</t>
  </si>
  <si>
    <t>Parental Guidance</t>
  </si>
  <si>
    <t>Abraham Lincoln: Vampire Hunter</t>
  </si>
  <si>
    <t>Pitch Perfect</t>
  </si>
  <si>
    <t>Hope Springs</t>
  </si>
  <si>
    <t>ParaNorman</t>
  </si>
  <si>
    <t>The Campaign</t>
  </si>
  <si>
    <t>Star Wars: Episode I - The Phantom Menace 2012 3D Release</t>
  </si>
  <si>
    <t>Project X</t>
  </si>
  <si>
    <t>The Devil Inside</t>
  </si>
  <si>
    <t>The Lucky One</t>
  </si>
  <si>
    <t>Contraband</t>
  </si>
  <si>
    <t>Think Like a Man</t>
  </si>
  <si>
    <t>Masquerade</t>
  </si>
  <si>
    <t>Brave Hearts: Umizaru</t>
  </si>
  <si>
    <t>This Is 40</t>
  </si>
  <si>
    <t>The Thieves</t>
  </si>
  <si>
    <t>The Possession</t>
  </si>
  <si>
    <t>What to Expect When You're Expecting</t>
  </si>
  <si>
    <t>Savages</t>
  </si>
  <si>
    <t>Sinister</t>
  </si>
  <si>
    <t>Act of Valor</t>
  </si>
  <si>
    <t>Frankenweenie</t>
  </si>
  <si>
    <t>The Grey</t>
  </si>
  <si>
    <t>Diary of a Wimpy Kid: Dog Days</t>
  </si>
  <si>
    <t>Thermae Romae</t>
  </si>
  <si>
    <t>One Piece Film Z</t>
  </si>
  <si>
    <t>To Rome with Love</t>
  </si>
  <si>
    <t>Here Comes the Boom</t>
  </si>
  <si>
    <t>Bayside Shakedown the Final</t>
  </si>
  <si>
    <t>The Cabin in the Woods</t>
  </si>
  <si>
    <t>Finding Nemo 2012 3D Release</t>
  </si>
  <si>
    <t>Anna Karenina</t>
  </si>
  <si>
    <t>The Watch</t>
  </si>
  <si>
    <t>Moonrise Kingdom</t>
  </si>
  <si>
    <t>The Secret of the Gods</t>
  </si>
  <si>
    <t>Madea's Witness Protection</t>
  </si>
  <si>
    <t>Beauty and the Beast 2012 3D Release</t>
  </si>
  <si>
    <t>Astérix and Obélix: God Save Britannia</t>
  </si>
  <si>
    <t>Evangelion: 3.0 You Can (Not) Redo</t>
  </si>
  <si>
    <t>Quartet</t>
  </si>
  <si>
    <t>Rock of Ages</t>
  </si>
  <si>
    <t>That's My Boy</t>
  </si>
  <si>
    <t>The Odd Life of Timothy Green</t>
  </si>
  <si>
    <t>Lawless</t>
  </si>
  <si>
    <t>End of Watch</t>
  </si>
  <si>
    <t>Wolf Children</t>
  </si>
  <si>
    <t>The Three Stooges</t>
  </si>
  <si>
    <t>The Five-Year Engagement</t>
  </si>
  <si>
    <t>Red Dawn</t>
  </si>
  <si>
    <t>Red Tails</t>
  </si>
  <si>
    <t>Monsters, Inc. 2012 3D Release</t>
  </si>
  <si>
    <t>HOUBA! On the Trail of the Marsupilami</t>
  </si>
  <si>
    <t>Tad: The Lost Explorer</t>
  </si>
  <si>
    <t>A Turtle's Tale 2: Sammy's Escape from Paradise</t>
  </si>
  <si>
    <t>Trouble with the Curve</t>
  </si>
  <si>
    <t>Man on a Ledge</t>
  </si>
  <si>
    <t>A Werewolf Boy</t>
  </si>
  <si>
    <t>Doraemon: Nobita and the Island of Miracles ~Animal Adventure~</t>
  </si>
  <si>
    <t>Gekijouban Tenpesuto 3D 2012 Re-release</t>
  </si>
  <si>
    <t>Detective Conan: The Eleventh Striker</t>
  </si>
  <si>
    <t>House at the End of the Street</t>
  </si>
  <si>
    <t>The Guilt Trip</t>
  </si>
  <si>
    <t>Safe</t>
  </si>
  <si>
    <t>Dredd</t>
  </si>
  <si>
    <t>La vérité si je mens! 3</t>
  </si>
  <si>
    <t>Always: Sunset on Third Street '64</t>
  </si>
  <si>
    <t>Chernobyl Diaries</t>
  </si>
  <si>
    <t>Killing Them Softly</t>
  </si>
  <si>
    <t>Rurouni Kenshin Part I: Origins</t>
  </si>
  <si>
    <t>The Tower</t>
  </si>
  <si>
    <t>Conquest 1453</t>
  </si>
  <si>
    <t>Good Deeds</t>
  </si>
  <si>
    <t>Arbitrage</t>
  </si>
  <si>
    <t>Welcome to the North</t>
  </si>
  <si>
    <t>Chimpanzee</t>
  </si>
  <si>
    <t>Alex Cross</t>
  </si>
  <si>
    <t>Salmon Fishing in the Yemen</t>
  </si>
  <si>
    <t>Haywire</t>
  </si>
  <si>
    <t>Adventures in Zambezia</t>
  </si>
  <si>
    <t>Cirque du Soleil: Worlds Away</t>
  </si>
  <si>
    <t>Three Heroes on Distant Shores</t>
  </si>
  <si>
    <t>2016: Obama's America</t>
  </si>
  <si>
    <t>The Perks of Being a Wallflower</t>
  </si>
  <si>
    <t>Lockout</t>
  </si>
  <si>
    <t>Bait</t>
  </si>
  <si>
    <t>Part of Me</t>
  </si>
  <si>
    <t>Nameless Gangster: Rules of the Time</t>
  </si>
  <si>
    <t>Movie 43</t>
  </si>
  <si>
    <t>Seven Psychopaths</t>
  </si>
  <si>
    <t>The Floating Castle</t>
  </si>
  <si>
    <t>The Neighbors</t>
  </si>
  <si>
    <t>The Dream Team</t>
  </si>
  <si>
    <t>What's in a Name?</t>
  </si>
  <si>
    <t>Joyful Noise</t>
  </si>
  <si>
    <t>Premium Rush</t>
  </si>
  <si>
    <t>Playing for Keeps</t>
  </si>
  <si>
    <t>The Four</t>
  </si>
  <si>
    <t>The Grand Heist</t>
  </si>
  <si>
    <t>The Raven</t>
  </si>
  <si>
    <t>Amour</t>
  </si>
  <si>
    <t>All About My Wife</t>
  </si>
  <si>
    <t>Rowdy Rathore</t>
  </si>
  <si>
    <t>SPEC: Heaven</t>
  </si>
  <si>
    <t>We Were There: True Love</t>
  </si>
  <si>
    <t>Bol Bachchan</t>
  </si>
  <si>
    <t>Deranged</t>
  </si>
  <si>
    <t>The Master</t>
  </si>
  <si>
    <t>Hitchcock</t>
  </si>
  <si>
    <t>Dearest</t>
  </si>
  <si>
    <t>Architecture 101</t>
  </si>
  <si>
    <t>Dancing Queen</t>
  </si>
  <si>
    <t>Lesson of the Evil</t>
  </si>
  <si>
    <t>Agneepath</t>
  </si>
  <si>
    <t>Rust and Bone</t>
  </si>
  <si>
    <t>Head Over Heels 2</t>
  </si>
  <si>
    <t>On the Other Side of the Tracks</t>
  </si>
  <si>
    <t>Helter Skelter</t>
  </si>
  <si>
    <t>The Last Tycoon</t>
  </si>
  <si>
    <t>Housefull 2</t>
  </si>
  <si>
    <t>Big Miracle</t>
  </si>
  <si>
    <t>Sparkle</t>
  </si>
  <si>
    <t>The Players</t>
  </si>
  <si>
    <t>Liar Game: Reborn</t>
  </si>
  <si>
    <t>I Want You</t>
  </si>
  <si>
    <t>Türkisch für Anfänger</t>
  </si>
  <si>
    <t>Wanderlust</t>
  </si>
  <si>
    <t>Little Brother, Big Trouble: A Christmas Adventure</t>
  </si>
  <si>
    <t>To the Arctic 3D</t>
  </si>
  <si>
    <t>Hotaru the Movie: It's Only a Little Light in My Life</t>
  </si>
  <si>
    <t>Kon-Tiki</t>
  </si>
  <si>
    <t>Fall in Love Like a Star</t>
  </si>
  <si>
    <t>Upside Down</t>
  </si>
  <si>
    <t>Unbowed</t>
  </si>
  <si>
    <t>Confession of Murder</t>
  </si>
  <si>
    <t>StreetDance 2 2012 Re-release</t>
  </si>
  <si>
    <t>2012 2012 Re-release</t>
  </si>
  <si>
    <t>Beasts of the Southern Wild</t>
  </si>
  <si>
    <t>Harry Potter and the Deathly Hallows: Part 2</t>
  </si>
  <si>
    <t>Transformers: Dark of the Moon</t>
  </si>
  <si>
    <t>Pirates of the Caribbean: On Stranger Tides</t>
  </si>
  <si>
    <t>The Twilight Saga: Breaking Dawn - Part 1</t>
  </si>
  <si>
    <t>Mission: Impossible - Ghost Protocol</t>
  </si>
  <si>
    <t>Kung Fu Panda 2</t>
  </si>
  <si>
    <t>Fast Five</t>
  </si>
  <si>
    <t>The Hangover Part II</t>
  </si>
  <si>
    <t>The Smurfs</t>
  </si>
  <si>
    <t>Cars 2</t>
  </si>
  <si>
    <t>Puss in Boots</t>
  </si>
  <si>
    <t>Sherlock Holmes: A Game of Shadows</t>
  </si>
  <si>
    <t>Rio</t>
  </si>
  <si>
    <t>Rise of the Planet of the Apes</t>
  </si>
  <si>
    <t>Thor</t>
  </si>
  <si>
    <t>The Intouchables</t>
  </si>
  <si>
    <t>The Adventures of Tintin</t>
  </si>
  <si>
    <t>Captain America: The First Avenger</t>
  </si>
  <si>
    <t>X-Men: First Class</t>
  </si>
  <si>
    <t>Alvin and the Chipmunks: Chipwrecked</t>
  </si>
  <si>
    <t>Real Steel</t>
  </si>
  <si>
    <t>Bridesmaids</t>
  </si>
  <si>
    <t>Super 8</t>
  </si>
  <si>
    <t>Rango</t>
  </si>
  <si>
    <t>The Girl with the Dragon Tattoo</t>
  </si>
  <si>
    <t>The Green Hornet</t>
  </si>
  <si>
    <t>Immortals</t>
  </si>
  <si>
    <t>Green Lantern</t>
  </si>
  <si>
    <t>The Help</t>
  </si>
  <si>
    <t>Bad Teacher</t>
  </si>
  <si>
    <t>Just Go with It</t>
  </si>
  <si>
    <t>Battle Los Angeles</t>
  </si>
  <si>
    <t>Horrible Bosses</t>
  </si>
  <si>
    <t>Paranormal Activity 3</t>
  </si>
  <si>
    <t>Gnomeo &amp; Juliet</t>
  </si>
  <si>
    <t>Mr. Popper's Penguins</t>
  </si>
  <si>
    <t>Hugo</t>
  </si>
  <si>
    <t>The Lion King 2011 3D Release</t>
  </si>
  <si>
    <t>Hop</t>
  </si>
  <si>
    <t>War Horse</t>
  </si>
  <si>
    <t>The Descendants</t>
  </si>
  <si>
    <t>Cowboys &amp; Aliens</t>
  </si>
  <si>
    <t>In Time</t>
  </si>
  <si>
    <t>Zookeeper</t>
  </si>
  <si>
    <t>The Muppets</t>
  </si>
  <si>
    <t>Limitless</t>
  </si>
  <si>
    <t>Johnny English Reborn</t>
  </si>
  <si>
    <t>Happy Feet Two</t>
  </si>
  <si>
    <t>Final Destination 5</t>
  </si>
  <si>
    <t>Tower Heist</t>
  </si>
  <si>
    <t>Midnight in Paris</t>
  </si>
  <si>
    <t>I Am Number Four</t>
  </si>
  <si>
    <t>Jack and Jill</t>
  </si>
  <si>
    <t>Friends with Benefits</t>
  </si>
  <si>
    <t>No Strings Attached</t>
  </si>
  <si>
    <t>Arthur Christmas</t>
  </si>
  <si>
    <t>Source Code</t>
  </si>
  <si>
    <t>Crazy, Stupid, Love.</t>
  </si>
  <si>
    <t>New Year's Eve</t>
  </si>
  <si>
    <t>Contagion</t>
  </si>
  <si>
    <t>Unknown</t>
  </si>
  <si>
    <t>The Artist</t>
  </si>
  <si>
    <t>The Three Musketeers</t>
  </si>
  <si>
    <t>We Bought a Zoo</t>
  </si>
  <si>
    <t>Hankyu Railways - A 15-minute Miracle</t>
  </si>
  <si>
    <t>Water for Elephants</t>
  </si>
  <si>
    <t>The Iron Lady</t>
  </si>
  <si>
    <t>Moneyball</t>
  </si>
  <si>
    <t>Insidious</t>
  </si>
  <si>
    <t>Justin Bieber: Never Say Never</t>
  </si>
  <si>
    <t>Paul</t>
  </si>
  <si>
    <t>Scream 4</t>
  </si>
  <si>
    <t>The Rite</t>
  </si>
  <si>
    <t>Dolphin Tale</t>
  </si>
  <si>
    <t>Nothing to Declare</t>
  </si>
  <si>
    <t>Season of the Witch</t>
  </si>
  <si>
    <t>Red Riding Hood</t>
  </si>
  <si>
    <t>Sucker Punch</t>
  </si>
  <si>
    <t>The Inbetweeners</t>
  </si>
  <si>
    <t>The Lincoln Lawyer</t>
  </si>
  <si>
    <t>Hall Pass</t>
  </si>
  <si>
    <t>Spy Kids 4: All the Time in the World</t>
  </si>
  <si>
    <t>J. Edgar</t>
  </si>
  <si>
    <t>Big Mommas: Like Father, Like Son</t>
  </si>
  <si>
    <t>Abduction</t>
  </si>
  <si>
    <t>Tinker Tailor Soldier Spy</t>
  </si>
  <si>
    <t>Priest</t>
  </si>
  <si>
    <t>Drive</t>
  </si>
  <si>
    <t>The Ides of March</t>
  </si>
  <si>
    <t>The Mechanic</t>
  </si>
  <si>
    <t>The Change-Up</t>
  </si>
  <si>
    <t>Larry Crowne</t>
  </si>
  <si>
    <t>Diary of a Wimpy Kid: Rodrick Rules</t>
  </si>
  <si>
    <t>The Dilemma</t>
  </si>
  <si>
    <t>Something Borrowed</t>
  </si>
  <si>
    <t>The Darkest Hour</t>
  </si>
  <si>
    <t>Hanna</t>
  </si>
  <si>
    <t>Footloose 2011 Re-release</t>
  </si>
  <si>
    <t>Conan the Barbarian</t>
  </si>
  <si>
    <t>Colombiana</t>
  </si>
  <si>
    <t>From Up on Poppy Hill</t>
  </si>
  <si>
    <t>What a Beautiful Day</t>
  </si>
  <si>
    <t>One Day</t>
  </si>
  <si>
    <t>The Tree of Life</t>
  </si>
  <si>
    <t>Beginning of the Great Revival</t>
  </si>
  <si>
    <t>Killer Elite</t>
  </si>
  <si>
    <t>Gekijouban Tenpesuto 3D</t>
  </si>
  <si>
    <t>Silent Hill: Revelation</t>
  </si>
  <si>
    <t>Extremely Loud &amp; Incredibly Close</t>
  </si>
  <si>
    <t>Madea's Big Happy Family</t>
  </si>
  <si>
    <t>A Ghost of a Chance</t>
  </si>
  <si>
    <t>Sunny</t>
  </si>
  <si>
    <t>War of the Arrows</t>
  </si>
  <si>
    <t>Kokowääh</t>
  </si>
  <si>
    <t>Winnie the Pooh</t>
  </si>
  <si>
    <t>Arthur</t>
  </si>
  <si>
    <t>Soul Surfer</t>
  </si>
  <si>
    <t>The Debt</t>
  </si>
  <si>
    <t>Beastly</t>
  </si>
  <si>
    <t>Detective Conan: Quarter of Silence</t>
  </si>
  <si>
    <t>Shaolin</t>
  </si>
  <si>
    <t>Born to Be Wild</t>
  </si>
  <si>
    <t>Shark Night</t>
  </si>
  <si>
    <t>50/50</t>
  </si>
  <si>
    <t>Fright Night</t>
  </si>
  <si>
    <t>Drive Angry</t>
  </si>
  <si>
    <t>30 Minutes or Less</t>
  </si>
  <si>
    <t>Gantz</t>
  </si>
  <si>
    <t>The Roommate</t>
  </si>
  <si>
    <t>SP: The Motion Picture II</t>
  </si>
  <si>
    <t>Dream House</t>
  </si>
  <si>
    <t>Monte Carlo</t>
  </si>
  <si>
    <t>Kaibutsu-kun: The Movie</t>
  </si>
  <si>
    <t>Mars Needs Moms</t>
  </si>
  <si>
    <t>The Crown Jewels</t>
  </si>
  <si>
    <t>Don't Be Afraid of the Dark</t>
  </si>
  <si>
    <t>Jumping the Broom</t>
  </si>
  <si>
    <t>One for the Money</t>
  </si>
  <si>
    <t>The Eagle</t>
  </si>
  <si>
    <t>A Very Harold &amp; Kumar Christmas</t>
  </si>
  <si>
    <t>Ra.One</t>
  </si>
  <si>
    <t>Courageous</t>
  </si>
  <si>
    <t>My Week with Marilyn</t>
  </si>
  <si>
    <t>The Sitter</t>
  </si>
  <si>
    <t>Jane Eyre</t>
  </si>
  <si>
    <t>The Skin I Live In</t>
  </si>
  <si>
    <t>Gantz: Perfect Answer</t>
  </si>
  <si>
    <t>Punch</t>
  </si>
  <si>
    <t>Detective K: Secret of Virtuous Widow</t>
  </si>
  <si>
    <t>Bodyguard</t>
  </si>
  <si>
    <t>The Thing</t>
  </si>
  <si>
    <t>I Don't Know How She Does It</t>
  </si>
  <si>
    <t>All's Well, Ends Well 2011</t>
  </si>
  <si>
    <t>Vysotsky. Thank You for Being Alive</t>
  </si>
  <si>
    <t>Silenced</t>
  </si>
  <si>
    <t>African Cats</t>
  </si>
  <si>
    <t>Carnage</t>
  </si>
  <si>
    <t>A Dangerous Method</t>
  </si>
  <si>
    <t>What's Your Number?</t>
  </si>
  <si>
    <t>Doraemon: Nobita and the New Steel Troops: ~Winged Angels~</t>
  </si>
  <si>
    <t>Eternal Moment</t>
  </si>
  <si>
    <t>The Rum Diary</t>
  </si>
  <si>
    <t>My Own Swordsman</t>
  </si>
  <si>
    <t>You Are the Apple of My Eye</t>
  </si>
  <si>
    <t>Torrente 4: Lethal Crisis</t>
  </si>
  <si>
    <t>The Sorcerer and the White Snake</t>
  </si>
  <si>
    <t>Unfair: The Answer</t>
  </si>
  <si>
    <t>Dragon</t>
  </si>
  <si>
    <t>Yolki 2</t>
  </si>
  <si>
    <t>Your Highness</t>
  </si>
  <si>
    <t>Love Strikes!</t>
  </si>
  <si>
    <t>The Women on the 6th Floor</t>
  </si>
  <si>
    <t>Letters to Santa</t>
  </si>
  <si>
    <t>A Monster in Paris</t>
  </si>
  <si>
    <t>Ivan Tsarevich &amp; the Grey Wolf</t>
  </si>
  <si>
    <t>Apollo 18</t>
  </si>
  <si>
    <t>Our Idiot Brother</t>
  </si>
  <si>
    <t>Eyyvah Eyvah 2</t>
  </si>
  <si>
    <t>Ready</t>
  </si>
  <si>
    <t>In His Chart</t>
  </si>
  <si>
    <t>Warrior</t>
  </si>
  <si>
    <t>Hoodwinked 2: Hood vs. Evil</t>
  </si>
  <si>
    <t>Young Adult</t>
  </si>
  <si>
    <t>Andalucia: Revenge of the Goddess</t>
  </si>
  <si>
    <t>A Separation</t>
  </si>
  <si>
    <t>Qualunquemente</t>
  </si>
  <si>
    <t>Friends: Naki on the Monster Island</t>
  </si>
  <si>
    <t>Kamen Rider OOO Wonderful: The Shogun and the 21 Core Medals</t>
  </si>
  <si>
    <t>Gooische vrouwen</t>
  </si>
  <si>
    <t>The Immature</t>
  </si>
  <si>
    <t>Pleasant Goat and Big Big Wolf 3</t>
  </si>
  <si>
    <t>Quick</t>
  </si>
  <si>
    <t>K-On! The Movie</t>
  </si>
  <si>
    <t>Red Dog</t>
  </si>
  <si>
    <t>Vicky and the Treasure of the Gods</t>
  </si>
  <si>
    <t>The Front Line</t>
  </si>
  <si>
    <t>Polisse</t>
  </si>
  <si>
    <t>Hollywoo</t>
  </si>
  <si>
    <t>Scabbard Samurai</t>
  </si>
  <si>
    <t>Kaiji 2: The Ultimate Gambler</t>
  </si>
  <si>
    <t>Toy Story 3</t>
  </si>
  <si>
    <t>Alice in Wonderland</t>
  </si>
  <si>
    <t>Harry Potter and the Deathly Hallows: Part 1</t>
  </si>
  <si>
    <t>Inception</t>
  </si>
  <si>
    <t>Shrek Forever After</t>
  </si>
  <si>
    <t>The Twilight Saga: Eclipse</t>
  </si>
  <si>
    <t>Iron Man 2</t>
  </si>
  <si>
    <t>Tangled</t>
  </si>
  <si>
    <t>Despicable Me</t>
  </si>
  <si>
    <t>How to Train Your Dragon</t>
  </si>
  <si>
    <t>Clash of the Titans</t>
  </si>
  <si>
    <t>The King's Speech</t>
  </si>
  <si>
    <t>The Chronicles of Narnia: The Voyage of the Dawn Treader</t>
  </si>
  <si>
    <t>TRON: Legacy</t>
  </si>
  <si>
    <t>The Karate Kid</t>
  </si>
  <si>
    <t>Black Swan</t>
  </si>
  <si>
    <t>Megamind</t>
  </si>
  <si>
    <t>The Last Airbender</t>
  </si>
  <si>
    <t>Little Fockers</t>
  </si>
  <si>
    <t>Resident Evil: Afterlife</t>
  </si>
  <si>
    <t>Shutter Island</t>
  </si>
  <si>
    <t>Salt</t>
  </si>
  <si>
    <t>Sex and the City 2</t>
  </si>
  <si>
    <t>The Tourist</t>
  </si>
  <si>
    <t>The Expendables</t>
  </si>
  <si>
    <t>Grown Ups</t>
  </si>
  <si>
    <t>Knight and Day 2010 Re-release</t>
  </si>
  <si>
    <t>True Grit</t>
  </si>
  <si>
    <t>Gulliver's Travels</t>
  </si>
  <si>
    <t>Percy Jackson &amp; the Olympians: The Lightning Thief</t>
  </si>
  <si>
    <t>The Social Network</t>
  </si>
  <si>
    <t>Valentine's Day</t>
  </si>
  <si>
    <t>The Sorcerer's Apprentice</t>
  </si>
  <si>
    <t>Due Date</t>
  </si>
  <si>
    <t>Eat Pray Love</t>
  </si>
  <si>
    <t>Yogi Bear</t>
  </si>
  <si>
    <t>RED</t>
  </si>
  <si>
    <t>Paranormal Activity 2</t>
  </si>
  <si>
    <t>The A-Team</t>
  </si>
  <si>
    <t>Jackass 3D</t>
  </si>
  <si>
    <t>The Other Guys</t>
  </si>
  <si>
    <t>Unstoppable</t>
  </si>
  <si>
    <t>Step Up 3D</t>
  </si>
  <si>
    <t>The Book of Eli</t>
  </si>
  <si>
    <t>The Town</t>
  </si>
  <si>
    <t>Date Night</t>
  </si>
  <si>
    <t>The Secret World of Arrietty</t>
  </si>
  <si>
    <t>Legend of the Guardians: The Owls of Ga'Hoole</t>
  </si>
  <si>
    <t>The Wolfman</t>
  </si>
  <si>
    <t>The Bounty Hunter</t>
  </si>
  <si>
    <t>Saw 3D</t>
  </si>
  <si>
    <t>Wall Street: Money Never Sleeps</t>
  </si>
  <si>
    <t>The Adjustment Bureau</t>
  </si>
  <si>
    <t>Predators</t>
  </si>
  <si>
    <t>A Nightmare on Elm Street</t>
  </si>
  <si>
    <t>Dear John</t>
  </si>
  <si>
    <t>Cats &amp; Dogs: The Revenge of Kitty Galore</t>
  </si>
  <si>
    <t>Tooth Fairy</t>
  </si>
  <si>
    <t>Sanctum</t>
  </si>
  <si>
    <t>Harmony</t>
  </si>
  <si>
    <t>Hereafter</t>
  </si>
  <si>
    <t>Life as We Know It</t>
  </si>
  <si>
    <t>Let the Bullets Fly</t>
  </si>
  <si>
    <t>Love &amp; Other Drugs</t>
  </si>
  <si>
    <t>Aftershock</t>
  </si>
  <si>
    <t>Umizaru 3: The Last Message</t>
  </si>
  <si>
    <t>Killers</t>
  </si>
  <si>
    <t>Kick-Ass</t>
  </si>
  <si>
    <t>Nanny McPhee Returns</t>
  </si>
  <si>
    <t>Get Him to the Greek</t>
  </si>
  <si>
    <t>Burlesque</t>
  </si>
  <si>
    <t>The Last Song</t>
  </si>
  <si>
    <t>Dinner for Schmucks</t>
  </si>
  <si>
    <t>Bayside Shakedown 3: Set the Guys Loose</t>
  </si>
  <si>
    <t>Marmaduke</t>
  </si>
  <si>
    <t>Piranha 3D</t>
  </si>
  <si>
    <t>Oceans</t>
  </si>
  <si>
    <t>Blades of Blood 2010 Re-release</t>
  </si>
  <si>
    <t>Edge of Darkness</t>
  </si>
  <si>
    <t>Vampires Suck</t>
  </si>
  <si>
    <t>Letters to Juliet</t>
  </si>
  <si>
    <t>The Back-up Plan</t>
  </si>
  <si>
    <t>Diary of a Wimpy Kid</t>
  </si>
  <si>
    <t>If You Are the One 2</t>
  </si>
  <si>
    <t>Easy A</t>
  </si>
  <si>
    <t>Hubble</t>
  </si>
  <si>
    <t>Pokémon: Zoroark: Master of Illusions</t>
  </si>
  <si>
    <t>A Turtle's Tale: Sammy's Adventures</t>
  </si>
  <si>
    <t>The Last Exorcism</t>
  </si>
  <si>
    <t>Takers</t>
  </si>
  <si>
    <t>Bestseller</t>
  </si>
  <si>
    <t>Legion</t>
  </si>
  <si>
    <t>The American</t>
  </si>
  <si>
    <t>The Next Three Days</t>
  </si>
  <si>
    <t>Skyline</t>
  </si>
  <si>
    <t>Hot Tub Time Machine</t>
  </si>
  <si>
    <t>Elite Squad 2: The Enemy Within</t>
  </si>
  <si>
    <t>Devil</t>
  </si>
  <si>
    <t>127 Hours</t>
  </si>
  <si>
    <t>Why Did I Get Married Too?</t>
  </si>
  <si>
    <t>The Ghost Writer</t>
  </si>
  <si>
    <t>Secretariat</t>
  </si>
  <si>
    <t>Morning Glory</t>
  </si>
  <si>
    <t>Remember Me</t>
  </si>
  <si>
    <t>Cop Out</t>
  </si>
  <si>
    <t>Veda - Atatürk</t>
  </si>
  <si>
    <t>The Crazies</t>
  </si>
  <si>
    <t>Little White Lies</t>
  </si>
  <si>
    <t>From Paris with Love</t>
  </si>
  <si>
    <t>Detective Dee: The Mystery of the Phantom Flame</t>
  </si>
  <si>
    <t>Conference of Animals</t>
  </si>
  <si>
    <t>Daybreakers</t>
  </si>
  <si>
    <t>Alpha and Omega</t>
  </si>
  <si>
    <t>The Switch</t>
  </si>
  <si>
    <t>Space Battleship Yamato</t>
  </si>
  <si>
    <t>She's Out of My League</t>
  </si>
  <si>
    <t>Death at a Funeral</t>
  </si>
  <si>
    <t>How Do You Know</t>
  </si>
  <si>
    <t>Charlie St. Cloud</t>
  </si>
  <si>
    <t>Heartbreaker</t>
  </si>
  <si>
    <t>Scott Pilgrim vs. the World</t>
  </si>
  <si>
    <t>StreetDance 2</t>
  </si>
  <si>
    <t>Welcome to the South</t>
  </si>
  <si>
    <t>Machete</t>
  </si>
  <si>
    <t>Confessions</t>
  </si>
  <si>
    <t>Avatar 2010 Special Edition</t>
  </si>
  <si>
    <t>The Man from Nowhere</t>
  </si>
  <si>
    <t>Of Gods and Men</t>
  </si>
  <si>
    <t>Boy</t>
  </si>
  <si>
    <t>When in Rome</t>
  </si>
  <si>
    <t>My Name Is Khan</t>
  </si>
  <si>
    <t>Going the Distance</t>
  </si>
  <si>
    <t>Nodame Cantabile: The Movie II 2010 Re-release</t>
  </si>
  <si>
    <t>SP: The Motion Picture I</t>
  </si>
  <si>
    <t>Kokkuri-san: Gekijô-ban</t>
  </si>
  <si>
    <t>For Colored Girls</t>
  </si>
  <si>
    <t>Detective Conan: The Lost Ship in the Sky</t>
  </si>
  <si>
    <t>Secret Reunion</t>
  </si>
  <si>
    <t>Furry Vengeance</t>
  </si>
  <si>
    <t>You Will Meet a Tall Dark Stranger</t>
  </si>
  <si>
    <t>Faster</t>
  </si>
  <si>
    <t>The Kids Are All Right</t>
  </si>
  <si>
    <t>Doraemon The Movie: Nobita's Great Battle of the Mermaid King</t>
  </si>
  <si>
    <t>The Extraordinary Adventures of Adèle Blanc-Sec</t>
  </si>
  <si>
    <t>Camping 2</t>
  </si>
  <si>
    <t>Arthur 3: The War of the Two Worlds</t>
  </si>
  <si>
    <t>Dogwood Tree</t>
  </si>
  <si>
    <t>Leap Year</t>
  </si>
  <si>
    <t>Potiche</t>
  </si>
  <si>
    <t>You Again</t>
  </si>
  <si>
    <t>Raajneeti</t>
  </si>
  <si>
    <t>The Losers</t>
  </si>
  <si>
    <t>The Santa Claus Gang</t>
  </si>
  <si>
    <t>Sacrifice</t>
  </si>
  <si>
    <t>The Lady Shogun and Her Men</t>
  </si>
  <si>
    <t>Legend of the Fist: The Return of Chen Zhen</t>
  </si>
  <si>
    <t>Ramona and Beezus</t>
  </si>
  <si>
    <t>Splice 2010 Re-release</t>
  </si>
  <si>
    <t>Let Me In</t>
  </si>
  <si>
    <t>Fair Game</t>
  </si>
  <si>
    <t>The Round Up</t>
  </si>
  <si>
    <t>Christmas in South Africa</t>
  </si>
  <si>
    <t>Biutiful</t>
  </si>
  <si>
    <t>Six Degrees of Celebration</t>
  </si>
  <si>
    <t>Sarah's Key</t>
  </si>
  <si>
    <t>Lottery Ticket</t>
  </si>
  <si>
    <t>Liar Game: The Final Stage</t>
  </si>
  <si>
    <t>Nasha Russia. Yaytsa sudby</t>
  </si>
  <si>
    <t>Just Call Me Nobody</t>
  </si>
  <si>
    <t>Act of Vengeance</t>
  </si>
  <si>
    <t>Under the Hawthorn Tree</t>
  </si>
  <si>
    <t>Recep Ivedik 3</t>
  </si>
  <si>
    <t>Villain</t>
  </si>
  <si>
    <t>A Thousand Words</t>
  </si>
  <si>
    <t>Me, Them and Lara</t>
  </si>
  <si>
    <t>Moss</t>
  </si>
  <si>
    <t>22 Bullets</t>
  </si>
  <si>
    <t>Inazuma Eleven GO the Movie: The Ultimate Bonds Gryphon</t>
  </si>
  <si>
    <t>Just Wright</t>
  </si>
  <si>
    <t>My Soul to Take</t>
  </si>
  <si>
    <t>Our Family Wedding</t>
  </si>
  <si>
    <t>Astral City: A Spiritual Journey</t>
  </si>
  <si>
    <t>71: Into the Fire</t>
  </si>
  <si>
    <t>Country Strong</t>
  </si>
  <si>
    <t>Beck</t>
  </si>
  <si>
    <t>How Not to Rescue a Princess</t>
  </si>
  <si>
    <t>About Her Brother</t>
  </si>
  <si>
    <t>Trick the Movie: Psychic Battle Royale</t>
  </si>
  <si>
    <t>Hello Ghost</t>
  </si>
  <si>
    <t>Another Year</t>
  </si>
  <si>
    <t>Youth in Revolt</t>
  </si>
  <si>
    <t>Hot Summer Days</t>
  </si>
  <si>
    <t>Buried</t>
  </si>
  <si>
    <t>The Servant</t>
  </si>
  <si>
    <t>Norwegian Wood</t>
  </si>
  <si>
    <t>Head Over Heels</t>
  </si>
  <si>
    <t>13 Assassins</t>
  </si>
  <si>
    <t>Green Zone 2010 Re-release</t>
  </si>
  <si>
    <t>Avatar</t>
  </si>
  <si>
    <t>Harry Potter and the Half-Blood Prince</t>
  </si>
  <si>
    <t>Ice Age: Dawn of the Dinosaurs</t>
  </si>
  <si>
    <t>Transformers: Revenge of the Fallen</t>
  </si>
  <si>
    <t>Up</t>
  </si>
  <si>
    <t>The Twilight Saga: New Moon</t>
  </si>
  <si>
    <t>Sherlock Holmes</t>
  </si>
  <si>
    <t>Angels &amp; Demons</t>
  </si>
  <si>
    <t>The Hangover</t>
  </si>
  <si>
    <t>Alvin and the Chipmunks: The Squeakquel</t>
  </si>
  <si>
    <t>Night at the Museum: Battle of the Smithsonian</t>
  </si>
  <si>
    <t>Star Trek</t>
  </si>
  <si>
    <t>Monsters vs. Aliens</t>
  </si>
  <si>
    <t>X-Men Origins: Wolverine</t>
  </si>
  <si>
    <t>Terminator Salvation</t>
  </si>
  <si>
    <t>Fast &amp; Furious</t>
  </si>
  <si>
    <t>Prince of Persia: The Sands of Time</t>
  </si>
  <si>
    <t>A Christmas Carol</t>
  </si>
  <si>
    <t>Inglourious Basterds</t>
  </si>
  <si>
    <t>The Proposal</t>
  </si>
  <si>
    <t>The Blind Side</t>
  </si>
  <si>
    <t>G.I. Joe: The Rise of Cobra</t>
  </si>
  <si>
    <t>G-Force</t>
  </si>
  <si>
    <t>The Princess and the Frog</t>
  </si>
  <si>
    <t>This Is It</t>
  </si>
  <si>
    <t>Cloudy with a Chance of Meatballs</t>
  </si>
  <si>
    <t>It's Complicated</t>
  </si>
  <si>
    <t>Public Enemies</t>
  </si>
  <si>
    <t>District 9</t>
  </si>
  <si>
    <t>The Ugly Truth</t>
  </si>
  <si>
    <t>Paranormal Activity</t>
  </si>
  <si>
    <t>The Final Destination</t>
  </si>
  <si>
    <t>Watchmen</t>
  </si>
  <si>
    <t>Paul Blart: Mall Cop</t>
  </si>
  <si>
    <t>He's Just Not That Into You</t>
  </si>
  <si>
    <t>Couples Retreat</t>
  </si>
  <si>
    <t>Up in the Air</t>
  </si>
  <si>
    <t>Hannah Montana: The Movie</t>
  </si>
  <si>
    <t>The Taking of Pelham 123</t>
  </si>
  <si>
    <t>Brüno</t>
  </si>
  <si>
    <t>17 Again</t>
  </si>
  <si>
    <t>Julie &amp; Julia</t>
  </si>
  <si>
    <t>The Fighter</t>
  </si>
  <si>
    <t>Law Abiding Citizen</t>
  </si>
  <si>
    <t>Coraline</t>
  </si>
  <si>
    <t>Surrogates</t>
  </si>
  <si>
    <t>Invictus</t>
  </si>
  <si>
    <t>Red Cliff II</t>
  </si>
  <si>
    <t>Hotel for Dogs</t>
  </si>
  <si>
    <t>Confessions of a Shopaholic</t>
  </si>
  <si>
    <t>Race to Witch Mountain</t>
  </si>
  <si>
    <t>Planet 51</t>
  </si>
  <si>
    <t>Zombieland</t>
  </si>
  <si>
    <t>Ghosts of Girlfriends Past</t>
  </si>
  <si>
    <t>The Time Traveler's Wife</t>
  </si>
  <si>
    <t>My Bloody Valentine</t>
  </si>
  <si>
    <t>Where the Wild Things Are</t>
  </si>
  <si>
    <t>Old Dogs</t>
  </si>
  <si>
    <t>My Sister's Keeper</t>
  </si>
  <si>
    <t>Green Zone</t>
  </si>
  <si>
    <t>The Lovely Bones</t>
  </si>
  <si>
    <t>Underworld: Rise of the Lycans</t>
  </si>
  <si>
    <t>I Love You, Man</t>
  </si>
  <si>
    <t>Friday the 13th</t>
  </si>
  <si>
    <t>Drag Me to Hell</t>
  </si>
  <si>
    <t>Madea Goes to Jail</t>
  </si>
  <si>
    <t>Rookies the Movie: Graduation</t>
  </si>
  <si>
    <t>State of Play</t>
  </si>
  <si>
    <t>Did You Hear About the Morgans?</t>
  </si>
  <si>
    <t>Duplicity</t>
  </si>
  <si>
    <t>Orphan</t>
  </si>
  <si>
    <t>The Haunting in Connecticut</t>
  </si>
  <si>
    <t>Fame</t>
  </si>
  <si>
    <t>The Unborn</t>
  </si>
  <si>
    <t>The Pink Panther 2</t>
  </si>
  <si>
    <t>Obsessed</t>
  </si>
  <si>
    <t>Funny People</t>
  </si>
  <si>
    <t>Tidal Wave</t>
  </si>
  <si>
    <t>The Men Who Stare at Goats</t>
  </si>
  <si>
    <t>Land of the Lost</t>
  </si>
  <si>
    <t>Saw VI</t>
  </si>
  <si>
    <t>The Girl Who Played with Fire</t>
  </si>
  <si>
    <t>Precious</t>
  </si>
  <si>
    <t>Little Nicholas</t>
  </si>
  <si>
    <t>Year One</t>
  </si>
  <si>
    <t>The Imaginarium of Doctor Parnassus</t>
  </si>
  <si>
    <t>Ninja Assassin</t>
  </si>
  <si>
    <t>500 Days of Summer</t>
  </si>
  <si>
    <t>3 Idiots</t>
  </si>
  <si>
    <t>The International</t>
  </si>
  <si>
    <t>Aliens in the Attic</t>
  </si>
  <si>
    <t>Vicky the Viking</t>
  </si>
  <si>
    <t>Under the Sea 3D</t>
  </si>
  <si>
    <t>Dragonball Evolution</t>
  </si>
  <si>
    <t>Nine</t>
  </si>
  <si>
    <t>Arthur and the Revenge of Maltazard</t>
  </si>
  <si>
    <t>Take Off</t>
  </si>
  <si>
    <t>Pokémon: Arceus and the Jewel of Life</t>
  </si>
  <si>
    <t>I Can Do Bad All by Myself</t>
  </si>
  <si>
    <t>Coco Before Chanel</t>
  </si>
  <si>
    <t>One Piece: Strong World</t>
  </si>
  <si>
    <t>Push</t>
  </si>
  <si>
    <t>20th Century Boys 3: Redemption</t>
  </si>
  <si>
    <t>The Fourth Kind</t>
  </si>
  <si>
    <t>Crazy Heart</t>
  </si>
  <si>
    <t>Hachi: A Dog's Tale</t>
  </si>
  <si>
    <t>Fantastic Mr. Fox</t>
  </si>
  <si>
    <t>Rabbit Without Ears 2</t>
  </si>
  <si>
    <t>The Last House on the Left</t>
  </si>
  <si>
    <t>The Spy Next Door</t>
  </si>
  <si>
    <t>Nodame Cantabile: The Movie II</t>
  </si>
  <si>
    <t>Notorious</t>
  </si>
  <si>
    <t>The Girl Who Kicked the Hornet's Nest</t>
  </si>
  <si>
    <t>Brothers</t>
  </si>
  <si>
    <t>The Informant!</t>
  </si>
  <si>
    <t>The Uninvited</t>
  </si>
  <si>
    <t>Toy Story 2009 Re-release</t>
  </si>
  <si>
    <t>Evangelion: 2.0 You Can (Not) Advance</t>
  </si>
  <si>
    <t>The Concert</t>
  </si>
  <si>
    <t>Gamer</t>
  </si>
  <si>
    <t>All About Steve</t>
  </si>
  <si>
    <t>Astro Boy</t>
  </si>
  <si>
    <t>Detective Conan: The Raven Chaser</t>
  </si>
  <si>
    <t>Agora</t>
  </si>
  <si>
    <t>Halloween II</t>
  </si>
  <si>
    <t>Cirque du Freak: The Vampire's Assistant</t>
  </si>
  <si>
    <t>Jeon Woochi</t>
  </si>
  <si>
    <t>The Soloist</t>
  </si>
  <si>
    <t>Amalfi: Rewards of the Goddess</t>
  </si>
  <si>
    <t>Broken Embraces</t>
  </si>
  <si>
    <t>Brooklyn's Finest</t>
  </si>
  <si>
    <t>The Boat That Rocked</t>
  </si>
  <si>
    <t>Love Happens</t>
  </si>
  <si>
    <t>Whatever Works</t>
  </si>
  <si>
    <t>The Secret in Their Eyes</t>
  </si>
  <si>
    <t>Crank: High Voltage</t>
  </si>
  <si>
    <t>Gokusen: The Movie</t>
  </si>
  <si>
    <t>The Box</t>
  </si>
  <si>
    <t>LOL (Laughing Out Loud)</t>
  </si>
  <si>
    <t>Fighting</t>
  </si>
  <si>
    <t>The Invention of Lying</t>
  </si>
  <si>
    <t>April Bride</t>
  </si>
  <si>
    <t>Jennifer's Body</t>
  </si>
  <si>
    <t>Dance Flick</t>
  </si>
  <si>
    <t>A Serious Man</t>
  </si>
  <si>
    <t>The Stepfather</t>
  </si>
  <si>
    <t>Yatterman</t>
  </si>
  <si>
    <t>Natale a Beverly Hills</t>
  </si>
  <si>
    <t>Crows Zero II</t>
  </si>
  <si>
    <t>20th Century Boys 2: The Last Hope</t>
  </si>
  <si>
    <t>The Young Victoria</t>
  </si>
  <si>
    <t>New in Town</t>
  </si>
  <si>
    <t>The Unbroken</t>
  </si>
  <si>
    <t>Shorts</t>
  </si>
  <si>
    <t>Pope Joan</t>
  </si>
  <si>
    <t>Case 39</t>
  </si>
  <si>
    <t>Recep Ivedik 2</t>
  </si>
  <si>
    <t>The Road</t>
  </si>
  <si>
    <t>Sorority Row</t>
  </si>
  <si>
    <t>Observe and Report</t>
  </si>
  <si>
    <t>An Education</t>
  </si>
  <si>
    <t>Doraemon the Movie: The New Records of Nobita's Spaceblazer</t>
  </si>
  <si>
    <t>Mt. Tsurugidake</t>
  </si>
  <si>
    <t>A Single Man</t>
  </si>
  <si>
    <t>Kaiji: The Ultimate Gambler</t>
  </si>
  <si>
    <t>If I Were You 2</t>
  </si>
  <si>
    <t>I Give My First Love to You</t>
  </si>
  <si>
    <t>Mao's Last Dancer</t>
  </si>
  <si>
    <t>Dark Planet</t>
  </si>
  <si>
    <t>Jonas Brothers: The 3D Concert Experience</t>
  </si>
  <si>
    <t>Imagine That</t>
  </si>
  <si>
    <t>Armored</t>
  </si>
  <si>
    <t>A Perfect Getaway</t>
  </si>
  <si>
    <t>Dorian Gray</t>
  </si>
  <si>
    <t>Men in the City</t>
  </si>
  <si>
    <t>Neuilly Yo Mama!</t>
  </si>
  <si>
    <t>OSS 117: Lost in Rio</t>
  </si>
  <si>
    <t>The Rebound</t>
  </si>
  <si>
    <t>My Girlfriend Is an Agent</t>
  </si>
  <si>
    <t>Black Lightning</t>
  </si>
  <si>
    <t>I Love You Phillip Morris</t>
  </si>
  <si>
    <t>Pandemic</t>
  </si>
  <si>
    <t>Pandorum</t>
  </si>
  <si>
    <t>My Life in Ruins</t>
  </si>
  <si>
    <t>Cado dalle nubi</t>
  </si>
  <si>
    <t>Solomon Kane</t>
  </si>
  <si>
    <t>Amelia</t>
  </si>
  <si>
    <t>Drop</t>
  </si>
  <si>
    <t>High Security Vacation</t>
  </si>
  <si>
    <t>Kamen Rider Decade: All Riders vs. Dai-Shocker</t>
  </si>
  <si>
    <t>Ballad</t>
  </si>
  <si>
    <t>The White Ribbon</t>
  </si>
  <si>
    <t>Cell 211</t>
  </si>
  <si>
    <t>Taras Bulba</t>
  </si>
  <si>
    <t>The Dark Knight</t>
  </si>
  <si>
    <t>Indiana Jones and the Kingdom of the Crystal Skull</t>
  </si>
  <si>
    <t>Kung Fu Panda</t>
  </si>
  <si>
    <t>Hancock</t>
  </si>
  <si>
    <t>Mamma Mia!</t>
  </si>
  <si>
    <t>Madagascar: Escape 2 Africa</t>
  </si>
  <si>
    <t>Quantum of Solace</t>
  </si>
  <si>
    <t>Iron Man</t>
  </si>
  <si>
    <t>WALL·E</t>
  </si>
  <si>
    <t>The Chronicles of Narnia: Prince Caspian</t>
  </si>
  <si>
    <t>Sex and the City</t>
  </si>
  <si>
    <t>Twilight</t>
  </si>
  <si>
    <t>The Mummy: Tomb of the Dragon Emperor</t>
  </si>
  <si>
    <t>Slumdog Millionaire</t>
  </si>
  <si>
    <t>Wanted</t>
  </si>
  <si>
    <t>The Curious Case of Benjamin Button</t>
  </si>
  <si>
    <t>Bolt</t>
  </si>
  <si>
    <t>Horton Hears a Who!</t>
  </si>
  <si>
    <t>Gran Torino</t>
  </si>
  <si>
    <t>10,000 BC</t>
  </si>
  <si>
    <t>The Incredible Hulk</t>
  </si>
  <si>
    <t>Marley &amp; Me</t>
  </si>
  <si>
    <t>High School Musical 3: Senior Year</t>
  </si>
  <si>
    <t>Welcome to the Sticks</t>
  </si>
  <si>
    <t>Journey to the Center of the Earth</t>
  </si>
  <si>
    <t>The Day the Earth Stood Still</t>
  </si>
  <si>
    <t>Get Smart</t>
  </si>
  <si>
    <t>Taken</t>
  </si>
  <si>
    <t>Jumper</t>
  </si>
  <si>
    <t>Yes Man</t>
  </si>
  <si>
    <t>What Happens in Vegas</t>
  </si>
  <si>
    <t>Bedtime Stories</t>
  </si>
  <si>
    <t>Australia</t>
  </si>
  <si>
    <t>You Don't Mess with the Zohan</t>
  </si>
  <si>
    <t>Ponyo</t>
  </si>
  <si>
    <t>Valkyrie</t>
  </si>
  <si>
    <t>Tropic Thunder</t>
  </si>
  <si>
    <t>Eagle Eye</t>
  </si>
  <si>
    <t>Cloverfield</t>
  </si>
  <si>
    <t>Seven Pounds</t>
  </si>
  <si>
    <t>Hellboy II: The Golden Army</t>
  </si>
  <si>
    <t>The Spiderwick Chronicles</t>
  </si>
  <si>
    <t>Four Christmases</t>
  </si>
  <si>
    <t>Burn After Reading</t>
  </si>
  <si>
    <t>The Happening</t>
  </si>
  <si>
    <t>27 Dresses</t>
  </si>
  <si>
    <t>Vantage Point</t>
  </si>
  <si>
    <t>Step Up 2: The Streets</t>
  </si>
  <si>
    <t>Beverly Hills Chihuahua</t>
  </si>
  <si>
    <t>Asterix at the Olympic Games</t>
  </si>
  <si>
    <t>Red Cliff</t>
  </si>
  <si>
    <t>The Forbidden Kingdom</t>
  </si>
  <si>
    <t>Step Brothers</t>
  </si>
  <si>
    <t>Body of Lies</t>
  </si>
  <si>
    <t>Saw V</t>
  </si>
  <si>
    <t>Changeling</t>
  </si>
  <si>
    <t>Rambo</t>
  </si>
  <si>
    <t>Fool's Gold</t>
  </si>
  <si>
    <t>Transporter 3</t>
  </si>
  <si>
    <t>The Reader</t>
  </si>
  <si>
    <t>Made of Honor</t>
  </si>
  <si>
    <t>Forgetting Sarah Marshall</t>
  </si>
  <si>
    <t>Pineapple Express</t>
  </si>
  <si>
    <t>Nim's Island</t>
  </si>
  <si>
    <t>Vicky Cristina Barcelona</t>
  </si>
  <si>
    <t>Speed Racer</t>
  </si>
  <si>
    <t>Role Models</t>
  </si>
  <si>
    <t>Max Payne</t>
  </si>
  <si>
    <t>The Tale of Despereaux</t>
  </si>
  <si>
    <t>Meet the Spartans</t>
  </si>
  <si>
    <t>Nights in Rodanthe</t>
  </si>
  <si>
    <t>The Strangers</t>
  </si>
  <si>
    <t>Righteous Kill</t>
  </si>
  <si>
    <t>The Other Boleyn Girl</t>
  </si>
  <si>
    <t>Mirrors</t>
  </si>
  <si>
    <t>Death Race</t>
  </si>
  <si>
    <t>Revolutionary Road</t>
  </si>
  <si>
    <t>Boys Over Flowers: Final</t>
  </si>
  <si>
    <t>Babylon A.D.</t>
  </si>
  <si>
    <t>Superhero Movie</t>
  </si>
  <si>
    <t>Hannah Montana and Miley Cyrus: Best of Both Worlds Concert</t>
  </si>
  <si>
    <t>Departures</t>
  </si>
  <si>
    <t>The House Bunny</t>
  </si>
  <si>
    <t>The X Files: I Want to Believe</t>
  </si>
  <si>
    <t>Star Wars: The Clone Wars</t>
  </si>
  <si>
    <t>Street Kings</t>
  </si>
  <si>
    <t>Space Chimps</t>
  </si>
  <si>
    <t>The Bank Job</t>
  </si>
  <si>
    <t>Baby Mama</t>
  </si>
  <si>
    <t>Inkheart</t>
  </si>
  <si>
    <t>The Eye</t>
  </si>
  <si>
    <t>Prom Night</t>
  </si>
  <si>
    <t>Definitely, Maybe</t>
  </si>
  <si>
    <t>Suspect X</t>
  </si>
  <si>
    <t>Milk</t>
  </si>
  <si>
    <t>Untraceable</t>
  </si>
  <si>
    <t>Doubt</t>
  </si>
  <si>
    <t>College Road Trip</t>
  </si>
  <si>
    <t>Meet Dave</t>
  </si>
  <si>
    <t>Defiance</t>
  </si>
  <si>
    <t>The Women</t>
  </si>
  <si>
    <t>Drillbit Taylor</t>
  </si>
  <si>
    <t>CJ7</t>
  </si>
  <si>
    <t>The Hurt Locker</t>
  </si>
  <si>
    <t>Shutter</t>
  </si>
  <si>
    <t>Pokémon: Giratina and the Sky Warrior</t>
  </si>
  <si>
    <t>One Missed Call</t>
  </si>
  <si>
    <t>If You Are the One</t>
  </si>
  <si>
    <t>The Wrestler</t>
  </si>
  <si>
    <t>Lakeview Terrace</t>
  </si>
  <si>
    <t>The Sisterhood of the Traveling Pants 2</t>
  </si>
  <si>
    <t>The Good the Bad the Weird</t>
  </si>
  <si>
    <t>Semi-Pro</t>
  </si>
  <si>
    <t>Welcome Home, Roscoe Jenkins</t>
  </si>
  <si>
    <t>Harold &amp; Kumar Escape from Guantanamo Bay</t>
  </si>
  <si>
    <t>The Duchess</t>
  </si>
  <si>
    <t>Zack and Miri Make a Porno</t>
  </si>
  <si>
    <t>Bangkok Dangerous</t>
  </si>
  <si>
    <t>Meet the Browns</t>
  </si>
  <si>
    <t>Scandal Makers</t>
  </si>
  <si>
    <t>Fly Me to the Moon 3D</t>
  </si>
  <si>
    <t>Never Back Down</t>
  </si>
  <si>
    <t>My Best Friend's Girl</t>
  </si>
  <si>
    <t>Escape Captivity: The Movie</t>
  </si>
  <si>
    <t>Quarantine</t>
  </si>
  <si>
    <t>Leatherheads</t>
  </si>
  <si>
    <t>The Love Guru</t>
  </si>
  <si>
    <t>The Boy in the Striped Pajamas</t>
  </si>
  <si>
    <t>The Secret Life of Bees</t>
  </si>
  <si>
    <t>The Spirit</t>
  </si>
  <si>
    <t>Admiral</t>
  </si>
  <si>
    <t>First Sunday</t>
  </si>
  <si>
    <t>Ghajini</t>
  </si>
  <si>
    <t>20th Century Boys 1: Beginning of the End</t>
  </si>
  <si>
    <t>Painted Skin</t>
  </si>
  <si>
    <t>The Family That Preys</t>
  </si>
  <si>
    <t>Natale a Rio</t>
  </si>
  <si>
    <t>The Chaser</t>
  </si>
  <si>
    <t>The Magic Hour</t>
  </si>
  <si>
    <t>Death Note: L Change the World</t>
  </si>
  <si>
    <t>Gomorrah</t>
  </si>
  <si>
    <t>Disaster Movie</t>
  </si>
  <si>
    <t>Nick and Norah's Infinite Playlist</t>
  </si>
  <si>
    <t>Fireproof</t>
  </si>
  <si>
    <t>In Bruges</t>
  </si>
  <si>
    <t>Che: Part One</t>
  </si>
  <si>
    <t>Last Chance Harvey</t>
  </si>
  <si>
    <t>The Wave</t>
  </si>
  <si>
    <t>Doraemon the Movie: Nobita and the Green Giant Legend</t>
  </si>
  <si>
    <t>Pride and Glory</t>
  </si>
  <si>
    <t>Igor</t>
  </si>
  <si>
    <t>Be Kind Rewind</t>
  </si>
  <si>
    <t>The Best Movie</t>
  </si>
  <si>
    <t>Mesrine: Killer Instinct</t>
  </si>
  <si>
    <t>Rab Ne Bana Di Jodi</t>
  </si>
  <si>
    <t>W.</t>
  </si>
  <si>
    <t>The Class</t>
  </si>
  <si>
    <t>Singh Is King</t>
  </si>
  <si>
    <t>Recep Ivedik</t>
  </si>
  <si>
    <t>Appaloosa</t>
  </si>
  <si>
    <t>Traitor</t>
  </si>
  <si>
    <t>Frost/Nixon</t>
  </si>
  <si>
    <t>Forever the Moment</t>
  </si>
  <si>
    <t>Public Enemy 3</t>
  </si>
  <si>
    <t>Ghost Town</t>
  </si>
  <si>
    <t>The Baader Meinhof Complex</t>
  </si>
  <si>
    <t>Jodhaa Akbar</t>
  </si>
  <si>
    <t>Mad Money</t>
  </si>
  <si>
    <t>RocknRolla</t>
  </si>
  <si>
    <t>I'm a Cat Stalker</t>
  </si>
  <si>
    <t>Detroit Metal City</t>
  </si>
  <si>
    <t>Disco</t>
  </si>
  <si>
    <t>Paris</t>
  </si>
  <si>
    <t>Under the Same Moon</t>
  </si>
  <si>
    <t>Sorry, If I Love You</t>
  </si>
  <si>
    <t>Detective Conan: Full Score of Fear</t>
  </si>
  <si>
    <t>Kung Fu Dunk</t>
  </si>
  <si>
    <t>The Merry Widow</t>
  </si>
  <si>
    <t>The Ruins</t>
  </si>
  <si>
    <t>U2</t>
  </si>
  <si>
    <t>The Accidental Husband</t>
  </si>
  <si>
    <t>Paco and the Magical Book</t>
  </si>
  <si>
    <t>Doomsday</t>
  </si>
  <si>
    <t>I've Loved You So Long</t>
  </si>
  <si>
    <t>A.R.O.G</t>
  </si>
  <si>
    <t>Ip Man</t>
  </si>
  <si>
    <t>Wild Child</t>
  </si>
  <si>
    <t>Grande, grosso e... Verdone</t>
  </si>
  <si>
    <t>The Flight Before Christmas</t>
  </si>
  <si>
    <t>Over Her Dead Body</t>
  </si>
  <si>
    <t>K-20: The Fiend with Twenty Faces</t>
  </si>
  <si>
    <t>Three Kingdoms</t>
  </si>
  <si>
    <t>The Divine Weapon</t>
  </si>
  <si>
    <t>Jaane Tu... Ya Jaane Na</t>
  </si>
  <si>
    <t>Blindness</t>
  </si>
  <si>
    <t>Il cosmo sul comò</t>
  </si>
  <si>
    <t>Lyubov 2 Morkov</t>
  </si>
  <si>
    <t>How to Lose Friends &amp; Alienate People</t>
  </si>
  <si>
    <t>Pirates of the Caribbean: At World's End</t>
  </si>
  <si>
    <t>Harry Potter and the Order of the Phoenix</t>
  </si>
  <si>
    <t>Spider-Man 3</t>
  </si>
  <si>
    <t>Shrek the Third</t>
  </si>
  <si>
    <t>Transformers</t>
  </si>
  <si>
    <t>Ratatouille</t>
  </si>
  <si>
    <t>I Am Legend</t>
  </si>
  <si>
    <t>The Simpsons Movie</t>
  </si>
  <si>
    <t>National Treasure: Book of Secrets</t>
  </si>
  <si>
    <t>The Bourne Ultimatum</t>
  </si>
  <si>
    <t>Live Free or Die Hard</t>
  </si>
  <si>
    <t>The Golden Compass</t>
  </si>
  <si>
    <t>Alvin and the Chipmunks</t>
  </si>
  <si>
    <t>Enchanted</t>
  </si>
  <si>
    <t>Ocean's Thirteen</t>
  </si>
  <si>
    <t>Fantastic Four: Rise of the Silver Surfer</t>
  </si>
  <si>
    <t>Bee Movie</t>
  </si>
  <si>
    <t>American Gangster</t>
  </si>
  <si>
    <t>Rush Hour 3</t>
  </si>
  <si>
    <t>Wild Hogs</t>
  </si>
  <si>
    <t>Juno</t>
  </si>
  <si>
    <t>Mr. Bean's Holiday</t>
  </si>
  <si>
    <t>Ghost Rider</t>
  </si>
  <si>
    <t>Knocked Up</t>
  </si>
  <si>
    <t>Hairspray</t>
  </si>
  <si>
    <t>Beowulf</t>
  </si>
  <si>
    <t>I Now Pronounce You Chuck &amp; Larry</t>
  </si>
  <si>
    <t>Knowing</t>
  </si>
  <si>
    <t>The Bucket List</t>
  </si>
  <si>
    <t>Evan Almighty</t>
  </si>
  <si>
    <t>No Country for Old Men</t>
  </si>
  <si>
    <t>Superbad</t>
  </si>
  <si>
    <t>Meet the Robinsons</t>
  </si>
  <si>
    <t>Norbit</t>
  </si>
  <si>
    <t>P.S. I Love You</t>
  </si>
  <si>
    <t>Sweeney Todd: The Demon Barber of Fleet Street</t>
  </si>
  <si>
    <t>Surf's Up</t>
  </si>
  <si>
    <t>The Game Plan</t>
  </si>
  <si>
    <t>Resident Evil: Extinction</t>
  </si>
  <si>
    <t>Music and Lyrics</t>
  </si>
  <si>
    <t>Blades of Glory</t>
  </si>
  <si>
    <t>Saw IV</t>
  </si>
  <si>
    <t>Bridge to Terabithia</t>
  </si>
  <si>
    <t>Stardust</t>
  </si>
  <si>
    <t>Atonement</t>
  </si>
  <si>
    <t>Aliens vs. Predator: Requiem</t>
  </si>
  <si>
    <t>The Heartbreak Kid</t>
  </si>
  <si>
    <t>Charlie Wilson's War</t>
  </si>
  <si>
    <t>Disturbia</t>
  </si>
  <si>
    <t>Earth</t>
  </si>
  <si>
    <t>The Water Horse</t>
  </si>
  <si>
    <t>Hitman</t>
  </si>
  <si>
    <t>Fred Claus</t>
  </si>
  <si>
    <t>TMNT</t>
  </si>
  <si>
    <t>Shooter</t>
  </si>
  <si>
    <t>Michael Clayton</t>
  </si>
  <si>
    <t>No Reservations</t>
  </si>
  <si>
    <t>Fracture</t>
  </si>
  <si>
    <t>Epic Movie</t>
  </si>
  <si>
    <t>The Kingdom</t>
  </si>
  <si>
    <t>La Vie En Rose</t>
  </si>
  <si>
    <t>Zodiac</t>
  </si>
  <si>
    <t>Premonition</t>
  </si>
  <si>
    <t>Hannibal Rising</t>
  </si>
  <si>
    <t>Rabbit Without Ears</t>
  </si>
  <si>
    <t>Hot Fuzz</t>
  </si>
  <si>
    <t>The Orphanage</t>
  </si>
  <si>
    <t>The Number 23</t>
  </si>
  <si>
    <t>Next</t>
  </si>
  <si>
    <t>There Will Be Blood</t>
  </si>
  <si>
    <t>Elizabeth: The Golden Age</t>
  </si>
  <si>
    <t>30 Days of Night</t>
  </si>
  <si>
    <t>Stomp the Yard</t>
  </si>
  <si>
    <t>Dragon Wars: D-War</t>
  </si>
  <si>
    <t>The Kite Runner</t>
  </si>
  <si>
    <t>Perfect Stranger</t>
  </si>
  <si>
    <t>License to Wed</t>
  </si>
  <si>
    <t>3:10 to Yuma</t>
  </si>
  <si>
    <t>The Brave One</t>
  </si>
  <si>
    <t>Because I Said So</t>
  </si>
  <si>
    <t>Mr. Magorium's Wonder Emporium</t>
  </si>
  <si>
    <t>Dan in Real Life</t>
  </si>
  <si>
    <t>Lust, Caution</t>
  </si>
  <si>
    <t>August Rush</t>
  </si>
  <si>
    <t>Underdog</t>
  </si>
  <si>
    <t>Taxi 4</t>
  </si>
  <si>
    <t>28 Weeks Later</t>
  </si>
  <si>
    <t>Lions for Lambs</t>
  </si>
  <si>
    <t>The Reaping</t>
  </si>
  <si>
    <t>Good Luck Chuck</t>
  </si>
  <si>
    <t>Are We Done Yet?</t>
  </si>
  <si>
    <t>The Mist</t>
  </si>
  <si>
    <t>Smokin' Aces</t>
  </si>
  <si>
    <t>Into the Wild</t>
  </si>
  <si>
    <t>Eastern Promises</t>
  </si>
  <si>
    <t>Why Did I Get Married?</t>
  </si>
  <si>
    <t>The Irony of Fate 2</t>
  </si>
  <si>
    <t>We Own the Night</t>
  </si>
  <si>
    <t>The Messengers</t>
  </si>
  <si>
    <t>Sea Monsters: A Prehistoric Adventure</t>
  </si>
  <si>
    <t>This Christmas</t>
  </si>
  <si>
    <t>Mr. Brooks</t>
  </si>
  <si>
    <t>The Nanny Diaries</t>
  </si>
  <si>
    <t>Freedom Writers</t>
  </si>
  <si>
    <t>The Warlords</t>
  </si>
  <si>
    <t>Pokémon: The Rise of Darkrai</t>
  </si>
  <si>
    <t>Always: Sunset on Third Street 2</t>
  </si>
  <si>
    <t>Balls of Fury</t>
  </si>
  <si>
    <t>Breach</t>
  </si>
  <si>
    <t>The Invasion</t>
  </si>
  <si>
    <t>Om Shanti Om</t>
  </si>
  <si>
    <t>Happily N'Ever After</t>
  </si>
  <si>
    <t>The Hills Have Eyes 2</t>
  </si>
  <si>
    <t>Natale in crociera</t>
  </si>
  <si>
    <t>Becoming Jane</t>
  </si>
  <si>
    <t>The Adventures of Super Monkey</t>
  </si>
  <si>
    <t>Sky of Love</t>
  </si>
  <si>
    <t>Sicko</t>
  </si>
  <si>
    <t>Hostel: Part II</t>
  </si>
  <si>
    <t>Vacancy</t>
  </si>
  <si>
    <t>The Darjeeling Limited</t>
  </si>
  <si>
    <t>Sunshine</t>
  </si>
  <si>
    <t>Assembly</t>
  </si>
  <si>
    <t>Gone Baby Gone</t>
  </si>
  <si>
    <t>Mr. Woodcock</t>
  </si>
  <si>
    <t>Run Fatboy Run</t>
  </si>
  <si>
    <t>Doraemon the Movie: Nobita's New Great Adventure into the Underworld</t>
  </si>
  <si>
    <t>Awake</t>
  </si>
  <si>
    <t>88 Minutes</t>
  </si>
  <si>
    <t>REC</t>
  </si>
  <si>
    <t>Alpha Dog</t>
  </si>
  <si>
    <t>Amazing Grace</t>
  </si>
  <si>
    <t>Hunting and Gathering</t>
  </si>
  <si>
    <t>The Seeker: The Dark Is Rising</t>
  </si>
  <si>
    <t>Daddy's Little Girls</t>
  </si>
  <si>
    <t>Love in the Time of Cholera</t>
  </si>
  <si>
    <t>Welcome</t>
  </si>
  <si>
    <t>Pathfinder</t>
  </si>
  <si>
    <t>Nancy Drew</t>
  </si>
  <si>
    <t>Death Proof</t>
  </si>
  <si>
    <t>A Beautiful Wife</t>
  </si>
  <si>
    <t>The Great Debaters</t>
  </si>
  <si>
    <t>A Tale of Mari and Three Puppies</t>
  </si>
  <si>
    <t>Lissi und der wilde Kaiser</t>
  </si>
  <si>
    <t>The Fox and the Child</t>
  </si>
  <si>
    <t>In the Valley of Elah</t>
  </si>
  <si>
    <t>Across the Universe</t>
  </si>
  <si>
    <t>St. Trinian's</t>
  </si>
  <si>
    <t>Manual of Love 2</t>
  </si>
  <si>
    <t>The Last Mimzy</t>
  </si>
  <si>
    <t>Dororo</t>
  </si>
  <si>
    <t>Shoot 'Em Up</t>
  </si>
  <si>
    <t>Rendition</t>
  </si>
  <si>
    <t>The Invisible</t>
  </si>
  <si>
    <t>Mongol: The Rise of Genghis Khan</t>
  </si>
  <si>
    <t>Bratz</t>
  </si>
  <si>
    <t>Grindhouse</t>
  </si>
  <si>
    <t>The Hitcher</t>
  </si>
  <si>
    <t>The Last Legion</t>
  </si>
  <si>
    <t>Before the Devil Knows You're Dead</t>
  </si>
  <si>
    <t>Georgia Rule</t>
  </si>
  <si>
    <t>Guru</t>
  </si>
  <si>
    <t>Partner</t>
  </si>
  <si>
    <t>Persepolis</t>
  </si>
  <si>
    <t>Cassandra's Dream</t>
  </si>
  <si>
    <t>Dead Silence</t>
  </si>
  <si>
    <t>Reign Over Me</t>
  </si>
  <si>
    <t>Waitress</t>
  </si>
  <si>
    <t>Crows Zero</t>
  </si>
  <si>
    <t>Reno 911!: Miami</t>
  </si>
  <si>
    <t>My Blueberry Nights</t>
  </si>
  <si>
    <t>Unfair: The Movie</t>
  </si>
  <si>
    <t>Like Stars on Earth</t>
  </si>
  <si>
    <t>Chak De! India</t>
  </si>
  <si>
    <t>Arn: The Knight Templar</t>
  </si>
  <si>
    <t>Penelope</t>
  </si>
  <si>
    <t>Once</t>
  </si>
  <si>
    <t>Le Grand Chef</t>
  </si>
  <si>
    <t>Walk Hard: The Dewey Cox Story</t>
  </si>
  <si>
    <t>Detective Conan: Jolly Roger in the Deep Azure</t>
  </si>
  <si>
    <t>The Namesake</t>
  </si>
  <si>
    <t>Evening</t>
  </si>
  <si>
    <t>The Diving Bell and the Butterfly</t>
  </si>
  <si>
    <t>Two Days in Paris</t>
  </si>
  <si>
    <t>Bhool Bhulaiyaa</t>
  </si>
  <si>
    <t>A Mighty Heart</t>
  </si>
  <si>
    <t>The Wild Guys 4</t>
  </si>
  <si>
    <t>Kitaro</t>
  </si>
  <si>
    <t>The Counterfeiters</t>
  </si>
  <si>
    <t>Ho voglia di te</t>
  </si>
  <si>
    <t>Saawariya</t>
  </si>
  <si>
    <t>Daddy Day Camp</t>
  </si>
  <si>
    <t>Voice of a Murderer</t>
  </si>
  <si>
    <t>Pirates of the Caribbean: Dead Man's Chest</t>
  </si>
  <si>
    <t>The Da Vinci Code</t>
  </si>
  <si>
    <t>Ice Age: The Meltdown</t>
  </si>
  <si>
    <t>Casino Royale</t>
  </si>
  <si>
    <t>Night at the Museum</t>
  </si>
  <si>
    <t>Cars</t>
  </si>
  <si>
    <t>X-Men: The Last Stand</t>
  </si>
  <si>
    <t>Mission: Impossible III</t>
  </si>
  <si>
    <t>Superman Returns</t>
  </si>
  <si>
    <t>Happy Feet</t>
  </si>
  <si>
    <t>Over the Hedge</t>
  </si>
  <si>
    <t>The Devil Wears Prada</t>
  </si>
  <si>
    <t>The Pursuit of Happyness</t>
  </si>
  <si>
    <t>The Departed</t>
  </si>
  <si>
    <t>Borat</t>
  </si>
  <si>
    <t>Eragon</t>
  </si>
  <si>
    <t>Click</t>
  </si>
  <si>
    <t>The Holiday</t>
  </si>
  <si>
    <t>The Break-Up</t>
  </si>
  <si>
    <t>Open Season</t>
  </si>
  <si>
    <t>Inside Man</t>
  </si>
  <si>
    <t>Poseidon</t>
  </si>
  <si>
    <t>Deja Vu</t>
  </si>
  <si>
    <t>Flushed Away</t>
  </si>
  <si>
    <t>Scary Movie 4</t>
  </si>
  <si>
    <t>Blood Diamond</t>
  </si>
  <si>
    <t>Saw III</t>
  </si>
  <si>
    <t>The Pink Panther</t>
  </si>
  <si>
    <t>Miami Vice</t>
  </si>
  <si>
    <t>Talladega Nights: The Ballad of Ricky Bobby</t>
  </si>
  <si>
    <t>World Trade Center</t>
  </si>
  <si>
    <t>The Fast and the Furious: Tokyo Drift</t>
  </si>
  <si>
    <t>Rocky Balboa</t>
  </si>
  <si>
    <t>Dreamgirls</t>
  </si>
  <si>
    <t>Charlotte's Web</t>
  </si>
  <si>
    <t>Garfield: A Tail of Two Kitties</t>
  </si>
  <si>
    <t>Monster House</t>
  </si>
  <si>
    <t>Big Momma's House 2</t>
  </si>
  <si>
    <t>Babel</t>
  </si>
  <si>
    <t>Perfume: The Story of a Murderer</t>
  </si>
  <si>
    <t>V for Vendetta</t>
  </si>
  <si>
    <t>You, Me and Dupree</t>
  </si>
  <si>
    <t>Failure to Launch</t>
  </si>
  <si>
    <t>The Queen</t>
  </si>
  <si>
    <t>Apocalypto</t>
  </si>
  <si>
    <t>Eight Below</t>
  </si>
  <si>
    <t>The Omen</t>
  </si>
  <si>
    <t>Final Destination 3</t>
  </si>
  <si>
    <t>Barnyard</t>
  </si>
  <si>
    <t>The Lake House</t>
  </si>
  <si>
    <t>Step Up</t>
  </si>
  <si>
    <t>Underworld: Evolution</t>
  </si>
  <si>
    <t>The Santa Clause 3: The Escape Clause</t>
  </si>
  <si>
    <t>The Prestige</t>
  </si>
  <si>
    <t>Arthur and the Invisibles</t>
  </si>
  <si>
    <t>Little Man</t>
  </si>
  <si>
    <t>The Wild</t>
  </si>
  <si>
    <t>Little Miss Sunshine</t>
  </si>
  <si>
    <t>Silent Hill</t>
  </si>
  <si>
    <t>The Good Shepherd</t>
  </si>
  <si>
    <t>Nacho Libre</t>
  </si>
  <si>
    <t>Deep Sea</t>
  </si>
  <si>
    <t>The Guardian</t>
  </si>
  <si>
    <t>The Illusionist</t>
  </si>
  <si>
    <t>RV</t>
  </si>
  <si>
    <t>The Shaggy Dog</t>
  </si>
  <si>
    <t>Date Movie</t>
  </si>
  <si>
    <t>Volver</t>
  </si>
  <si>
    <t>Jackass Number Two</t>
  </si>
  <si>
    <t>French Fried Vacation 3: Friends Forever</t>
  </si>
  <si>
    <t>Pan's Labyrinth</t>
  </si>
  <si>
    <t>Firewall</t>
  </si>
  <si>
    <t>Hostel</t>
  </si>
  <si>
    <t>The Sentinel</t>
  </si>
  <si>
    <t>Curse of the Golden Flower</t>
  </si>
  <si>
    <t>The Lives of Others</t>
  </si>
  <si>
    <t>United 93</t>
  </si>
  <si>
    <t>Lady in the Water</t>
  </si>
  <si>
    <t>The Grudge 2</t>
  </si>
  <si>
    <t>Children of Men</t>
  </si>
  <si>
    <t>The Hills Have Eyes</t>
  </si>
  <si>
    <t>Curious George</t>
  </si>
  <si>
    <t>John Tucker Must Die</t>
  </si>
  <si>
    <t>Letters from Iwo Jima</t>
  </si>
  <si>
    <t>Tales from Earthsea</t>
  </si>
  <si>
    <t>Fearless</t>
  </si>
  <si>
    <t>When a Stranger Calls</t>
  </si>
  <si>
    <t>Take the Lead</t>
  </si>
  <si>
    <t>Flags of Our Fathers</t>
  </si>
  <si>
    <t>16 Blocks</t>
  </si>
  <si>
    <t>The Benchwarmers</t>
  </si>
  <si>
    <t>Madea's Family Reunion</t>
  </si>
  <si>
    <t>Snakes on a Plane</t>
  </si>
  <si>
    <t>My Super Ex-Girlfriend</t>
  </si>
  <si>
    <t>Marie Antoinette</t>
  </si>
  <si>
    <t>Limit of Love: Umizaru</t>
  </si>
  <si>
    <t>Invincible</t>
  </si>
  <si>
    <t>She's the Man</t>
  </si>
  <si>
    <t>Lucky Number Slevin</t>
  </si>
  <si>
    <t>The Ant Bully</t>
  </si>
  <si>
    <t>Stranger Than Fiction</t>
  </si>
  <si>
    <t>The Texas Chainsaw Massacre: The Beginning</t>
  </si>
  <si>
    <t>Doomsday: The Sinking of Japan</t>
  </si>
  <si>
    <t>Notes on a Scandal</t>
  </si>
  <si>
    <t>An Inconvenient Truth</t>
  </si>
  <si>
    <t>The Black Dahlia</t>
  </si>
  <si>
    <t>The Last King of Scotland</t>
  </si>
  <si>
    <t>Suite Dreams</t>
  </si>
  <si>
    <t>Death Note: The Last Name</t>
  </si>
  <si>
    <t>Deck the Halls</t>
  </si>
  <si>
    <t>The Nativity Story</t>
  </si>
  <si>
    <t>We Are Marshall</t>
  </si>
  <si>
    <t>Last Holiday</t>
  </si>
  <si>
    <t>Glory Road</t>
  </si>
  <si>
    <t>Crank</t>
  </si>
  <si>
    <t>Man of the Year</t>
  </si>
  <si>
    <t>A Good Year</t>
  </si>
  <si>
    <t>200 Pounds Beauty</t>
  </si>
  <si>
    <t>Gridiron Gang</t>
  </si>
  <si>
    <t>Thank You for Smoking</t>
  </si>
  <si>
    <t>Scoop</t>
  </si>
  <si>
    <t>Tazza: The High Rollers</t>
  </si>
  <si>
    <t>The Wicker Man</t>
  </si>
  <si>
    <t>Basic Instinct 2</t>
  </si>
  <si>
    <t>Accepted</t>
  </si>
  <si>
    <t>Employee of the Month</t>
  </si>
  <si>
    <t>Day Watch</t>
  </si>
  <si>
    <t>Just My Luck</t>
  </si>
  <si>
    <t>Camping</t>
  </si>
  <si>
    <t>The Covenant</t>
  </si>
  <si>
    <t>Miss Potter</t>
  </si>
  <si>
    <t>Bambi 2: The Great Prince of the Forest</t>
  </si>
  <si>
    <t>Love and Honor</t>
  </si>
  <si>
    <t>Tell No One</t>
  </si>
  <si>
    <t>7 Dwarves: The Forest Is Not Enough</t>
  </si>
  <si>
    <t>Dhoom 2</t>
  </si>
  <si>
    <t>Stick It</t>
  </si>
  <si>
    <t>Deutschland. Ein Sommermärchen</t>
  </si>
  <si>
    <t>Ultraviolet</t>
  </si>
  <si>
    <t>Doraemon the Movie: Nobita's Dinosaur</t>
  </si>
  <si>
    <t>Twosabu ilchae</t>
  </si>
  <si>
    <t>Natale a New York</t>
  </si>
  <si>
    <t>I Do: How to Get Married and Stay Single</t>
  </si>
  <si>
    <t>Pulse</t>
  </si>
  <si>
    <t>Death Note</t>
  </si>
  <si>
    <t>An American Haunting</t>
  </si>
  <si>
    <t>The Valet</t>
  </si>
  <si>
    <t>Tristan + Isolde</t>
  </si>
  <si>
    <t>Priceless</t>
  </si>
  <si>
    <t>Pokémon Ranger and the Temple of the Sea</t>
  </si>
  <si>
    <t>Stay Alive</t>
  </si>
  <si>
    <t>Clerks II</t>
  </si>
  <si>
    <t>The Painted Veil</t>
  </si>
  <si>
    <t>Black Book</t>
  </si>
  <si>
    <t>Detective Conan: The Private Eyes' Requiem</t>
  </si>
  <si>
    <t>A Prairie Home Companion</t>
  </si>
  <si>
    <t>You Are So Beautiful</t>
  </si>
  <si>
    <t>Nada sô sô</t>
  </si>
  <si>
    <t>Kabhi Alvida Naa Kehna</t>
  </si>
  <si>
    <t>School for Scoundrels</t>
  </si>
  <si>
    <t>Stormbreaker</t>
  </si>
  <si>
    <t>Il mio miglior nemico</t>
  </si>
  <si>
    <t>Valley of the Wolves: Iraq</t>
  </si>
  <si>
    <t>Captain Alatriste: The Spanish Musketeer</t>
  </si>
  <si>
    <t>OSS 117: Cairo, Nest of Spies</t>
  </si>
  <si>
    <t>Aquamarine</t>
  </si>
  <si>
    <t>Days of Glory</t>
  </si>
  <si>
    <t>The Wind that Shakes the Barley</t>
  </si>
  <si>
    <t>The Banquet</t>
  </si>
  <si>
    <t>Asterix and the Vikings</t>
  </si>
  <si>
    <t>Fanaa</t>
  </si>
  <si>
    <t>The Marine</t>
  </si>
  <si>
    <t>Unaccompanied Minors</t>
  </si>
  <si>
    <t>Flicka</t>
  </si>
  <si>
    <t>Rob-B-Hood</t>
  </si>
  <si>
    <t>Wolfhound</t>
  </si>
  <si>
    <t>Black Christmas</t>
  </si>
  <si>
    <t>Waist Deep</t>
  </si>
  <si>
    <t>ATL</t>
  </si>
  <si>
    <t>Bobby</t>
  </si>
  <si>
    <t>Beerfest</t>
  </si>
  <si>
    <t>Movie: Marrying the Mafia 3 - Family Hustle</t>
  </si>
  <si>
    <t>Akeelah and the Bee</t>
  </si>
  <si>
    <t>See No Evil</t>
  </si>
  <si>
    <t>Hanbando</t>
  </si>
  <si>
    <t>Bandidas</t>
  </si>
  <si>
    <t>Friends with Money</t>
  </si>
  <si>
    <t>Krrish</t>
  </si>
  <si>
    <t>Carry On, Munna Bhai</t>
  </si>
  <si>
    <t>Flyboys</t>
  </si>
  <si>
    <t>Battle of the Warriors</t>
  </si>
  <si>
    <t>Memories of Tomorrow</t>
  </si>
  <si>
    <t>Grave Decisions</t>
  </si>
  <si>
    <t>Orchestra Seats</t>
  </si>
  <si>
    <t>Annapolis</t>
  </si>
  <si>
    <t>Paris, je t'aime</t>
  </si>
  <si>
    <t>Material Girls</t>
  </si>
  <si>
    <t>Zhara</t>
  </si>
  <si>
    <t>Harry Potter and the Goblet of Fire</t>
  </si>
  <si>
    <t>Star Wars: Episode III - Revenge of the Sith</t>
  </si>
  <si>
    <t>The Chronicles of Narnia: The Lion, the Witch and the Wardrobe</t>
  </si>
  <si>
    <t>War of the Worlds</t>
  </si>
  <si>
    <t>King Kong</t>
  </si>
  <si>
    <t>Madagascar</t>
  </si>
  <si>
    <t>Mr. &amp; Mrs. Smith</t>
  </si>
  <si>
    <t>Charlie and the Chocolate Factory</t>
  </si>
  <si>
    <t>Batman Begins</t>
  </si>
  <si>
    <t>Hitch</t>
  </si>
  <si>
    <t>Chicken Little</t>
  </si>
  <si>
    <t>Wedding Crashers</t>
  </si>
  <si>
    <t>Robots</t>
  </si>
  <si>
    <t>Constantine</t>
  </si>
  <si>
    <t>Flightplan</t>
  </si>
  <si>
    <t>Kingdom of Heaven</t>
  </si>
  <si>
    <t>Fun with Dick and Jane</t>
  </si>
  <si>
    <t>The Pacifier</t>
  </si>
  <si>
    <t>Wallace &amp; Gromit: The Curse of the Were-Rabbit</t>
  </si>
  <si>
    <t>The Longest Yard</t>
  </si>
  <si>
    <t>Walk the Line</t>
  </si>
  <si>
    <t>Brokeback Mountain</t>
  </si>
  <si>
    <t>The 40-Year-Old Virgin</t>
  </si>
  <si>
    <t>The Ring Two</t>
  </si>
  <si>
    <t>The Interpreter</t>
  </si>
  <si>
    <t>Memoirs of a Geisha</t>
  </si>
  <si>
    <t>Sin City</t>
  </si>
  <si>
    <t>Monster-in-Law</t>
  </si>
  <si>
    <t>Saw II</t>
  </si>
  <si>
    <t>The Exorcism of Emily Rose</t>
  </si>
  <si>
    <t>Herbie Fully Loaded</t>
  </si>
  <si>
    <t>The Legend of Zorro</t>
  </si>
  <si>
    <t>Bewitched</t>
  </si>
  <si>
    <t>Munich</t>
  </si>
  <si>
    <t>Cheaper by the Dozen 2</t>
  </si>
  <si>
    <t>March of the Penguins</t>
  </si>
  <si>
    <t>Nanny McPhee</t>
  </si>
  <si>
    <t>Pride &amp; Prejudice</t>
  </si>
  <si>
    <t>Sahara</t>
  </si>
  <si>
    <t>Corpse Bride</t>
  </si>
  <si>
    <t>The Dukes of Hazzard</t>
  </si>
  <si>
    <t>Hoodwinked</t>
  </si>
  <si>
    <t>Cinderella Man</t>
  </si>
  <si>
    <t>The Amityville Horror</t>
  </si>
  <si>
    <t>The Brothers Grimm</t>
  </si>
  <si>
    <t>The Hitchhiker's Guide to the Galaxy</t>
  </si>
  <si>
    <t>Guess Who</t>
  </si>
  <si>
    <t>Just Like Heaven</t>
  </si>
  <si>
    <t>Miss Congeniality 2: Armed &amp; Fabulous</t>
  </si>
  <si>
    <t>Crash</t>
  </si>
  <si>
    <t>Are We There Yet?</t>
  </si>
  <si>
    <t>Jarhead</t>
  </si>
  <si>
    <t>Red Eye</t>
  </si>
  <si>
    <t>Be Cool</t>
  </si>
  <si>
    <t>The Skeleton Key</t>
  </si>
  <si>
    <t>Syriana</t>
  </si>
  <si>
    <t>The Family Stone</t>
  </si>
  <si>
    <t>Four Brothers</t>
  </si>
  <si>
    <t>White Noise</t>
  </si>
  <si>
    <t>Racing Stripes</t>
  </si>
  <si>
    <t>Transporter 2</t>
  </si>
  <si>
    <t>Rumor Has It...</t>
  </si>
  <si>
    <t>Sky High</t>
  </si>
  <si>
    <t>Match Point</t>
  </si>
  <si>
    <t>In Her Shoes</t>
  </si>
  <si>
    <t>The Constant Gardener</t>
  </si>
  <si>
    <t>Stealth</t>
  </si>
  <si>
    <t>Hostage</t>
  </si>
  <si>
    <t>Coach Carter</t>
  </si>
  <si>
    <t>The King and the Clown</t>
  </si>
  <si>
    <t>Yours, Mine &amp; Ours</t>
  </si>
  <si>
    <t>Lord of War</t>
  </si>
  <si>
    <t>The Adventures of Sharkboy and Lavagirl 3-D</t>
  </si>
  <si>
    <t>xXx: State of the Union</t>
  </si>
  <si>
    <t>House of Wax</t>
  </si>
  <si>
    <t>Prime</t>
  </si>
  <si>
    <t>Boogeyman</t>
  </si>
  <si>
    <t>Zathura: A Space Adventure</t>
  </si>
  <si>
    <t>Valiant</t>
  </si>
  <si>
    <t>A History of Violence</t>
  </si>
  <si>
    <t>Son of the Mask</t>
  </si>
  <si>
    <t>Must Love Dogs</t>
  </si>
  <si>
    <t>Doom</t>
  </si>
  <si>
    <t>Derailed</t>
  </si>
  <si>
    <t>The Descent</t>
  </si>
  <si>
    <t>Elektra</t>
  </si>
  <si>
    <t>Kicking &amp; Screaming</t>
  </si>
  <si>
    <t>Good Night, and Good Luck.</t>
  </si>
  <si>
    <t>Æon Flux</t>
  </si>
  <si>
    <t>Pooh's Heffalump Movie</t>
  </si>
  <si>
    <t>Elizabethtown</t>
  </si>
  <si>
    <t>Just Friends</t>
  </si>
  <si>
    <t>Unleashed</t>
  </si>
  <si>
    <t>Diary of a Mad Black Woman</t>
  </si>
  <si>
    <t>Fever Pitch</t>
  </si>
  <si>
    <t>Capote</t>
  </si>
  <si>
    <t>Broken Flowers</t>
  </si>
  <si>
    <t>The Wedding Date</t>
  </si>
  <si>
    <t>Land of the Dead</t>
  </si>
  <si>
    <t>Get Rich or Die Tryin'</t>
  </si>
  <si>
    <t>The Fog</t>
  </si>
  <si>
    <t>Into the Blue</t>
  </si>
  <si>
    <t>Deuce Bigalow: European Gigolo</t>
  </si>
  <si>
    <t>Dark Water 2005 Re-release</t>
  </si>
  <si>
    <t>A Lot Like Love</t>
  </si>
  <si>
    <t>Oliver Twist</t>
  </si>
  <si>
    <t>The Sisterhood of the Traveling Pants</t>
  </si>
  <si>
    <t>Serenity</t>
  </si>
  <si>
    <t>The Ringer</t>
  </si>
  <si>
    <t>Magnificent Desolation: Walking on the Moon</t>
  </si>
  <si>
    <t>Otoko-tachi no Yamato</t>
  </si>
  <si>
    <t>Dreamer</t>
  </si>
  <si>
    <t>Always: Sunset on Third Street</t>
  </si>
  <si>
    <t>The Producers</t>
  </si>
  <si>
    <t>Casanova</t>
  </si>
  <si>
    <t>Beauty Shop</t>
  </si>
  <si>
    <t>Pokémon: Lucario and the Mystery of Mew</t>
  </si>
  <si>
    <t>Negotiator: Mashita Masayoshi</t>
  </si>
  <si>
    <t>Assault on Precinct 13</t>
  </si>
  <si>
    <t>Nana</t>
  </si>
  <si>
    <t>Wild Safari - A South African Adventure</t>
  </si>
  <si>
    <t>Bad News Bears</t>
  </si>
  <si>
    <t>Because of Winn-Dixie</t>
  </si>
  <si>
    <t>The Cave</t>
  </si>
  <si>
    <t>Marathon</t>
  </si>
  <si>
    <t>The Brice Man</t>
  </si>
  <si>
    <t>Cry Wolf</t>
  </si>
  <si>
    <t>The Suspect: Muroi Shinji</t>
  </si>
  <si>
    <t>Marrying the Mafia 2: Enemy-in-Law</t>
  </si>
  <si>
    <t>Welcome to Dongmakgol</t>
  </si>
  <si>
    <t>Rent</t>
  </si>
  <si>
    <t>The New World 2005 Re-release</t>
  </si>
  <si>
    <t>Train Man</t>
  </si>
  <si>
    <t>The Promise</t>
  </si>
  <si>
    <t>Wolf Creek</t>
  </si>
  <si>
    <t>Two for the Money</t>
  </si>
  <si>
    <t>Cursed</t>
  </si>
  <si>
    <t>The Upside of Anger</t>
  </si>
  <si>
    <t>Mrs. Henderson Presents</t>
  </si>
  <si>
    <t>Ice Princess</t>
  </si>
  <si>
    <t>Goal! The Dream Begins</t>
  </si>
  <si>
    <t>The Protector</t>
  </si>
  <si>
    <t>Doogal</t>
  </si>
  <si>
    <t>Typhoon</t>
  </si>
  <si>
    <t>9th Company</t>
  </si>
  <si>
    <t>Natale a Miami</t>
  </si>
  <si>
    <t>The Tiger and the Snow</t>
  </si>
  <si>
    <t>North Country</t>
  </si>
  <si>
    <t>April Snow</t>
  </si>
  <si>
    <t>I Love You in Every Language in the World</t>
  </si>
  <si>
    <t>Lady Vengeance</t>
  </si>
  <si>
    <t>Russian Dolls</t>
  </si>
  <si>
    <t>Hustle &amp; Flow</t>
  </si>
  <si>
    <t>Another Public Enemy</t>
  </si>
  <si>
    <t>Domino</t>
  </si>
  <si>
    <t>The White Massai</t>
  </si>
  <si>
    <t>Manual of Love</t>
  </si>
  <si>
    <t>Torrente 3: El protector</t>
  </si>
  <si>
    <t>Man of the House</t>
  </si>
  <si>
    <t>Year One in the North</t>
  </si>
  <si>
    <t>The Jacket</t>
  </si>
  <si>
    <t>The Devil's Rejects</t>
  </si>
  <si>
    <t>A Moment to Remember</t>
  </si>
  <si>
    <t>Lorelei</t>
  </si>
  <si>
    <t>The Perfect Man</t>
  </si>
  <si>
    <t>Mapado</t>
  </si>
  <si>
    <t>The Weather Man</t>
  </si>
  <si>
    <t>Iznogoud- Caliph Instead of the Caliph</t>
  </si>
  <si>
    <t>Detective Conan: Strategy Above the Depths</t>
  </si>
  <si>
    <t>Waiting...</t>
  </si>
  <si>
    <t>An Unfinished Life</t>
  </si>
  <si>
    <t>My Father and My Son</t>
  </si>
  <si>
    <t>Keeping Mum</t>
  </si>
  <si>
    <t>The Turkish Gambit</t>
  </si>
  <si>
    <t>As It Is in Heaven</t>
  </si>
  <si>
    <t>The World's Fastest Indian</t>
  </si>
  <si>
    <t>Night Watch 2005 Re-release</t>
  </si>
  <si>
    <t>Joyeux Noel</t>
  </si>
  <si>
    <t>Palais royal!</t>
  </si>
  <si>
    <t>Roll Bounce</t>
  </si>
  <si>
    <t>Rebound</t>
  </si>
  <si>
    <t>Stormy Night</t>
  </si>
  <si>
    <t>The Matador</t>
  </si>
  <si>
    <t>Aegis</t>
  </si>
  <si>
    <t>Caché (Hidden)</t>
  </si>
  <si>
    <t>The Great Yokai War</t>
  </si>
  <si>
    <t>Kiss Kiss Bang Bang</t>
  </si>
  <si>
    <t>The Gospel</t>
  </si>
  <si>
    <t>Two Sons of Francisco</t>
  </si>
  <si>
    <t>The Greatest Game Ever Played</t>
  </si>
  <si>
    <t>Transamerica</t>
  </si>
  <si>
    <t>Murder, Take One</t>
  </si>
  <si>
    <t>Most Beautiful Week in My Life</t>
  </si>
  <si>
    <t>Samurai Commando Mission 1549</t>
  </si>
  <si>
    <t>Blood Rain</t>
  </si>
  <si>
    <t>Proof</t>
  </si>
  <si>
    <t>Shrek 2</t>
  </si>
  <si>
    <t>Harry Potter and the Prisoner of Azkaban</t>
  </si>
  <si>
    <t>Spider-Man 2</t>
  </si>
  <si>
    <t>The Incredibles</t>
  </si>
  <si>
    <t>The Passion of the Christ</t>
  </si>
  <si>
    <t>The Day After Tomorrow</t>
  </si>
  <si>
    <t>Meet the Fockers</t>
  </si>
  <si>
    <t>Troy</t>
  </si>
  <si>
    <t>Shark Tale</t>
  </si>
  <si>
    <t>Ocean's Twelve</t>
  </si>
  <si>
    <t>I, Robot</t>
  </si>
  <si>
    <t>National Treasure</t>
  </si>
  <si>
    <t>Van Helsing</t>
  </si>
  <si>
    <t>The Bourne Supremacy</t>
  </si>
  <si>
    <t>The Polar Express</t>
  </si>
  <si>
    <t>Bridget Jones: The Edge of Reason</t>
  </si>
  <si>
    <t>Howl's Moving Castle</t>
  </si>
  <si>
    <t>Fahrenheit 9/11</t>
  </si>
  <si>
    <t>Collateral</t>
  </si>
  <si>
    <t>The Terminal</t>
  </si>
  <si>
    <t>Million Dollar Baby</t>
  </si>
  <si>
    <t>The Aviator</t>
  </si>
  <si>
    <t>A Series of Unfortunate Events</t>
  </si>
  <si>
    <t>King Arthur</t>
  </si>
  <si>
    <t>Garfield</t>
  </si>
  <si>
    <t>50 First Dates</t>
  </si>
  <si>
    <t>Scooby-Doo 2: Monsters Unleashed</t>
  </si>
  <si>
    <t>Along Came Polly</t>
  </si>
  <si>
    <t>Alien vs. Predator</t>
  </si>
  <si>
    <t>Starsky &amp; Hutch</t>
  </si>
  <si>
    <t>Shall We Dance</t>
  </si>
  <si>
    <t>Dodgeball: A True Underdog Story</t>
  </si>
  <si>
    <t>Alexander</t>
  </si>
  <si>
    <t>The Phantom of the Opera</t>
  </si>
  <si>
    <t>Kill Bill: Vol. 2</t>
  </si>
  <si>
    <t>Home on the Range</t>
  </si>
  <si>
    <t>The SpongeBob SquarePants Movie</t>
  </si>
  <si>
    <t>The Princess Diaries 2: Royal Engagement</t>
  </si>
  <si>
    <t>Blade: Trinity</t>
  </si>
  <si>
    <t>Man on Fire</t>
  </si>
  <si>
    <t>Mean Girls</t>
  </si>
  <si>
    <t>Resident Evil: Apocalypse</t>
  </si>
  <si>
    <t>Ray</t>
  </si>
  <si>
    <t>The Notebook</t>
  </si>
  <si>
    <t>The Forgotten</t>
  </si>
  <si>
    <t>Finding Neverland</t>
  </si>
  <si>
    <t>The Chronicles of Riddick</t>
  </si>
  <si>
    <t>Closer</t>
  </si>
  <si>
    <t>White Chicks</t>
  </si>
  <si>
    <t>Sideways</t>
  </si>
  <si>
    <t>Hidalgo</t>
  </si>
  <si>
    <t>The Stepford Wives</t>
  </si>
  <si>
    <t>Saw</t>
  </si>
  <si>
    <t>Dawn of the Dead</t>
  </si>
  <si>
    <t>Kung Fu Hustle</t>
  </si>
  <si>
    <t>Ladder 49</t>
  </si>
  <si>
    <t>The Butterfly Effect</t>
  </si>
  <si>
    <t>Christmas with the Kranks</t>
  </si>
  <si>
    <t>13 Going on 30</t>
  </si>
  <si>
    <t>The Manchurian Candidate</t>
  </si>
  <si>
    <t>Secret Window</t>
  </si>
  <si>
    <t>House of Flying Daggers</t>
  </si>
  <si>
    <t>Downfall</t>
  </si>
  <si>
    <t>Anchorman: The Legend of Ron Burgundy</t>
  </si>
  <si>
    <t>Catwoman</t>
  </si>
  <si>
    <t>The Chorus</t>
  </si>
  <si>
    <t>Exorcist: The Beginning</t>
  </si>
  <si>
    <t>The Ladykillers</t>
  </si>
  <si>
    <t>(T)Raumschiff Surprise - Periode 1</t>
  </si>
  <si>
    <t>Tae Guk Gi: The Brotherhood of War</t>
  </si>
  <si>
    <t>Eternal Sunshine of the Spotless Mind</t>
  </si>
  <si>
    <t>Crying Out Love in the Center of the World</t>
  </si>
  <si>
    <t>Without a Paddle</t>
  </si>
  <si>
    <t>Around the World in 80 Days</t>
  </si>
  <si>
    <t>Anacondas: The Hunt for the Blood Orchid</t>
  </si>
  <si>
    <t>Taxi 2004 Re-release</t>
  </si>
  <si>
    <t>A Cinderella Story</t>
  </si>
  <si>
    <t>A Very Long Engagement</t>
  </si>
  <si>
    <t>Barbershop 2: Back in Business</t>
  </si>
  <si>
    <t>Taking Lives</t>
  </si>
  <si>
    <t>Miracle</t>
  </si>
  <si>
    <t>After the Sunset</t>
  </si>
  <si>
    <t>Two Brothers</t>
  </si>
  <si>
    <t>Friday Night Lights</t>
  </si>
  <si>
    <t>In Good Company</t>
  </si>
  <si>
    <t>Sky Captain and the World of Tomorrow</t>
  </si>
  <si>
    <t>Cellular</t>
  </si>
  <si>
    <t>The Motorcycle Diaries</t>
  </si>
  <si>
    <t>Seven Dwarves</t>
  </si>
  <si>
    <t>Walking Tall</t>
  </si>
  <si>
    <t>Spanglish</t>
  </si>
  <si>
    <t>The Punisher</t>
  </si>
  <si>
    <t>Open Water</t>
  </si>
  <si>
    <t>Team America: World Police</t>
  </si>
  <si>
    <t>You Got Served</t>
  </si>
  <si>
    <t>Raising Helen</t>
  </si>
  <si>
    <t>Fat Albert</t>
  </si>
  <si>
    <t>Be with You</t>
  </si>
  <si>
    <t>Napoleon Dynamite</t>
  </si>
  <si>
    <t>The Sea Inside</t>
  </si>
  <si>
    <t>Wimbledon</t>
  </si>
  <si>
    <t>Twisted</t>
  </si>
  <si>
    <t>Bad Education</t>
  </si>
  <si>
    <t>Crimson Rivers 2: Angels of the Apocalypse</t>
  </si>
  <si>
    <t>The Prince and Me</t>
  </si>
  <si>
    <t>Garden State</t>
  </si>
  <si>
    <t>Jersey Girl</t>
  </si>
  <si>
    <t>Alfie</t>
  </si>
  <si>
    <t>Flight of the Phoenix</t>
  </si>
  <si>
    <t>The Life Aquatic with Steve Zissou</t>
  </si>
  <si>
    <t>Pokémon the Movie: Destiny Deoxys</t>
  </si>
  <si>
    <t>Hotel Rwanda</t>
  </si>
  <si>
    <t>Confessions of a Teenage Drama Queen</t>
  </si>
  <si>
    <t>Night Watch</t>
  </si>
  <si>
    <t>Johnson Family Vacation</t>
  </si>
  <si>
    <t>The Girl Next Door</t>
  </si>
  <si>
    <t>Godsend</t>
  </si>
  <si>
    <t>Shaun of the Dead</t>
  </si>
  <si>
    <t>Yu-Gi-Oh!: The Movie - Pyramid of Light</t>
  </si>
  <si>
    <t>Agent Cody Banks 2: Destination London</t>
  </si>
  <si>
    <t>Thunderbirds</t>
  </si>
  <si>
    <t>Dirty Dancing: Havana Nights</t>
  </si>
  <si>
    <t>Ella Enchanted</t>
  </si>
  <si>
    <t>Doraemon: Nobita in the Wan-Nyan Spacetime Odyssey</t>
  </si>
  <si>
    <t>The Whole Ten Yards</t>
  </si>
  <si>
    <t>The Alamo</t>
  </si>
  <si>
    <t>Seed of Chucky</t>
  </si>
  <si>
    <t>Bride &amp; Prejudice</t>
  </si>
  <si>
    <t>Podium</t>
  </si>
  <si>
    <t>Harold &amp; Kumar Go to White Castle</t>
  </si>
  <si>
    <t>Birth</t>
  </si>
  <si>
    <t>Christmas in Love</t>
  </si>
  <si>
    <t>Detective Conan: Magician of the Silver Sky</t>
  </si>
  <si>
    <t>EuroTrip</t>
  </si>
  <si>
    <t>Quill: The Life of a Guide Dog</t>
  </si>
  <si>
    <t>NASCAR: The IMAX Experience</t>
  </si>
  <si>
    <t>Little Black Book</t>
  </si>
  <si>
    <t>Do You Know Claudia?</t>
  </si>
  <si>
    <t>Mr. 3000</t>
  </si>
  <si>
    <t>Wicker Park</t>
  </si>
  <si>
    <t>Win a Date with Tad Hamilton!</t>
  </si>
  <si>
    <t>The Merchant of Venice</t>
  </si>
  <si>
    <t>New York Minute</t>
  </si>
  <si>
    <t>Mindhunters</t>
  </si>
  <si>
    <t>G.O.R.A.</t>
  </si>
  <si>
    <t>Super Size Me</t>
  </si>
  <si>
    <t>The 11 Commandments</t>
  </si>
  <si>
    <t>Ladies in Lavender</t>
  </si>
  <si>
    <t>Melinda and Melinda</t>
  </si>
  <si>
    <t>I Heart Huckabees</t>
  </si>
  <si>
    <t>Vanity Fair</t>
  </si>
  <si>
    <t>Windstruck</t>
  </si>
  <si>
    <t>The Corsican File</t>
  </si>
  <si>
    <t>Swing Girls</t>
  </si>
  <si>
    <t>Look at Me</t>
  </si>
  <si>
    <t>De-Lovely</t>
  </si>
  <si>
    <t>My Baby's Daddy</t>
  </si>
  <si>
    <t>Quai des illusions</t>
  </si>
  <si>
    <t>Kinsey</t>
  </si>
  <si>
    <t>Catch That Kid</t>
  </si>
  <si>
    <t>Paparazzi</t>
  </si>
  <si>
    <t>Nin x Nin: Ninja Hattori-kun, the Movie</t>
  </si>
  <si>
    <t>What the #$*! Do We (K)now!?</t>
  </si>
  <si>
    <t>Before Sunset</t>
  </si>
  <si>
    <t>Lucky Luke and the Daltons</t>
  </si>
  <si>
    <t>Surviving Christmas</t>
  </si>
  <si>
    <t>The Last Trapper</t>
  </si>
  <si>
    <t>Raise Your Voice</t>
  </si>
  <si>
    <t>Soul Plane</t>
  </si>
  <si>
    <t>Half a Confession</t>
  </si>
  <si>
    <t>Welcome to Mooseport</t>
  </si>
  <si>
    <t>Envy</t>
  </si>
  <si>
    <t>Being Julia</t>
  </si>
  <si>
    <t>Vizontele Tuuba</t>
  </si>
  <si>
    <t>French Spies</t>
  </si>
  <si>
    <t>Der Wixxer</t>
  </si>
  <si>
    <t>One Piece: The Cursed Holy Sword</t>
  </si>
  <si>
    <t>Umizaru</t>
  </si>
  <si>
    <t>RRRrrrr!!!</t>
  </si>
  <si>
    <t>Vera Drake</t>
  </si>
  <si>
    <t>Mariages!</t>
  </si>
  <si>
    <t>Maria Full of Grace</t>
  </si>
  <si>
    <t>Breakin' All the Rules</t>
  </si>
  <si>
    <t>The Clearing</t>
  </si>
  <si>
    <t>Casshern</t>
  </si>
  <si>
    <t>Chasing Liberty</t>
  </si>
  <si>
    <t>Don't Move</t>
  </si>
  <si>
    <t>Kureyon Shin-chan 2004 Re-release</t>
  </si>
  <si>
    <t>The Cookout</t>
  </si>
  <si>
    <t>Layer Cake</t>
  </si>
  <si>
    <t>Suspect Zero</t>
  </si>
  <si>
    <t>Connie and Carla</t>
  </si>
  <si>
    <t>Naruto the Movie: Ninja Clash in the Land of Snow</t>
  </si>
  <si>
    <t>Head-On</t>
  </si>
  <si>
    <t>District B13</t>
  </si>
  <si>
    <t>The Perfect Score</t>
  </si>
  <si>
    <t>The Lord of the Rings: The Return of the King</t>
  </si>
  <si>
    <t>Finding Nemo</t>
  </si>
  <si>
    <t>The Matrix Reloaded</t>
  </si>
  <si>
    <t>Pirates of the Caribbean: The Curse of the Black Pearl</t>
  </si>
  <si>
    <t>Bruce Almighty</t>
  </si>
  <si>
    <t>The Last Samurai</t>
  </si>
  <si>
    <t>Terminator 3: Rise of the Machines</t>
  </si>
  <si>
    <t>The Matrix Revolutions</t>
  </si>
  <si>
    <t>X2: X-Men United</t>
  </si>
  <si>
    <t>Bad Boys II</t>
  </si>
  <si>
    <t>Something's Gotta Give</t>
  </si>
  <si>
    <t>Charlie's Angels: Full Throttle</t>
  </si>
  <si>
    <t>The Village</t>
  </si>
  <si>
    <t>Brother Bear</t>
  </si>
  <si>
    <t>Hulk</t>
  </si>
  <si>
    <t>Love Actually</t>
  </si>
  <si>
    <t>2 Fast 2 Furious</t>
  </si>
  <si>
    <t>American Wedding</t>
  </si>
  <si>
    <t>Scary Movie 3</t>
  </si>
  <si>
    <t>Elf</t>
  </si>
  <si>
    <t>Master and Commander: The Far Side of the World</t>
  </si>
  <si>
    <t>S.W.A.T.</t>
  </si>
  <si>
    <t>Spy Kids 3: Game Over</t>
  </si>
  <si>
    <t>Anger Management</t>
  </si>
  <si>
    <t>Cheaper by the Dozen</t>
  </si>
  <si>
    <t>The Haunted Mansion</t>
  </si>
  <si>
    <t>Kill Bill: Vol. 1</t>
  </si>
  <si>
    <t>The League of Extraordinary Gentlemen</t>
  </si>
  <si>
    <t>Daredevil</t>
  </si>
  <si>
    <t>How to Lose a Guy in 10 Days</t>
  </si>
  <si>
    <t>The Italian Job</t>
  </si>
  <si>
    <t>Cold Mountain</t>
  </si>
  <si>
    <t>Bringing Down the House</t>
  </si>
  <si>
    <t>Daddy Day Care</t>
  </si>
  <si>
    <t>Freaky Friday</t>
  </si>
  <si>
    <t>Johnny English</t>
  </si>
  <si>
    <t>Lara Croft: Tomb Raider - The Cradle of Life</t>
  </si>
  <si>
    <t>Mystic River</t>
  </si>
  <si>
    <t>Bayside Shakedown 2</t>
  </si>
  <si>
    <t>Seabiscuit</t>
  </si>
  <si>
    <t>Gothika</t>
  </si>
  <si>
    <t>Mona Lisa Smile</t>
  </si>
  <si>
    <t>The Jungle Book 2</t>
  </si>
  <si>
    <t>The Cat in the Hat</t>
  </si>
  <si>
    <t>School of Rock</t>
  </si>
  <si>
    <t>Legally Blonde 2: Red, White &amp; Blonde</t>
  </si>
  <si>
    <t>Big Fish</t>
  </si>
  <si>
    <t>Peter Pan</t>
  </si>
  <si>
    <t>Intolerable Cruelty</t>
  </si>
  <si>
    <t>Lost in Translation</t>
  </si>
  <si>
    <t>Paycheck</t>
  </si>
  <si>
    <t>Freddy vs. Jason</t>
  </si>
  <si>
    <t>The Texas Chainsaw Massacre</t>
  </si>
  <si>
    <t>Just Married</t>
  </si>
  <si>
    <t>The Recruit</t>
  </si>
  <si>
    <t>Once Upon a Time in Mexico</t>
  </si>
  <si>
    <t>Phone Booth</t>
  </si>
  <si>
    <t>Underworld</t>
  </si>
  <si>
    <t>Final Destination 2</t>
  </si>
  <si>
    <t>Identity</t>
  </si>
  <si>
    <t>Kangaroo Jack</t>
  </si>
  <si>
    <t>Shanghai Knights</t>
  </si>
  <si>
    <t>Old School</t>
  </si>
  <si>
    <t>Tears of the Sun</t>
  </si>
  <si>
    <t>Sinbad: Legend of the Seven Seas</t>
  </si>
  <si>
    <t>The Rundown</t>
  </si>
  <si>
    <t>Runaway Jury</t>
  </si>
  <si>
    <t>Good Bye Lenin!</t>
  </si>
  <si>
    <t>Bad Santa</t>
  </si>
  <si>
    <t>Dreamcatcher</t>
  </si>
  <si>
    <t>The Core</t>
  </si>
  <si>
    <t>Holes</t>
  </si>
  <si>
    <t>Looney Tunes: Back in Action</t>
  </si>
  <si>
    <t>Open Range</t>
  </si>
  <si>
    <t>Stuck on You</t>
  </si>
  <si>
    <t>Matchstick Men</t>
  </si>
  <si>
    <t>Taxi 3</t>
  </si>
  <si>
    <t>Jeepers Creepers 2</t>
  </si>
  <si>
    <t>Piglet's Big Movie</t>
  </si>
  <si>
    <t>Honey</t>
  </si>
  <si>
    <t>21 Grams</t>
  </si>
  <si>
    <t>Under the Tuscan Sun</t>
  </si>
  <si>
    <t>Agent Cody Banks</t>
  </si>
  <si>
    <t>Cradle 2 the Grave</t>
  </si>
  <si>
    <t>The Lizzie McGuire Movie</t>
  </si>
  <si>
    <t>Out of Time</t>
  </si>
  <si>
    <t>Rugrats Go Wild</t>
  </si>
  <si>
    <t>Radio</t>
  </si>
  <si>
    <t>Hollywood Homicide</t>
  </si>
  <si>
    <t>What a Girl Wants</t>
  </si>
  <si>
    <t>The Jungle Book 2 2003 Re-release</t>
  </si>
  <si>
    <t>National Security</t>
  </si>
  <si>
    <t>Secondhand Lions</t>
  </si>
  <si>
    <t>Darkness Falls</t>
  </si>
  <si>
    <t>Torque</t>
  </si>
  <si>
    <t>The Hunted</t>
  </si>
  <si>
    <t>Good Boy</t>
  </si>
  <si>
    <t>Uptown Girls</t>
  </si>
  <si>
    <t>A Man Apart</t>
  </si>
  <si>
    <t>Timeline</t>
  </si>
  <si>
    <t>Basic</t>
  </si>
  <si>
    <t>Whale Rider</t>
  </si>
  <si>
    <t>Down with Love</t>
  </si>
  <si>
    <t>Dumb and Dumberer: When Harry Met Lloyd</t>
  </si>
  <si>
    <t>The Life of David Gale</t>
  </si>
  <si>
    <t>Head of State</t>
  </si>
  <si>
    <t>The Missing</t>
  </si>
  <si>
    <t>Bulletproof Monk</t>
  </si>
  <si>
    <t>Malibu's Most Wanted</t>
  </si>
  <si>
    <t>The Medallion</t>
  </si>
  <si>
    <t>The Fighting Temptations</t>
  </si>
  <si>
    <t>Pokémon: Jirachi - Wish Maker</t>
  </si>
  <si>
    <t>Girl with a Pearl Earring</t>
  </si>
  <si>
    <t>Suddenly Paradise</t>
  </si>
  <si>
    <t>The Blind Swordsman: Zatoichi</t>
  </si>
  <si>
    <t>Cabin Fever</t>
  </si>
  <si>
    <t>Laws of Attraction</t>
  </si>
  <si>
    <t>Luther</t>
  </si>
  <si>
    <t>Bugs!</t>
  </si>
  <si>
    <t>Cold Creek Manor</t>
  </si>
  <si>
    <t>Wrong Turn</t>
  </si>
  <si>
    <t>Ruby &amp; Quentin</t>
  </si>
  <si>
    <t>The In-Laws</t>
  </si>
  <si>
    <t>In America</t>
  </si>
  <si>
    <t>The Miracle of Bern</t>
  </si>
  <si>
    <t>Detective Conan: Crossroad in the Ancient Capital</t>
  </si>
  <si>
    <t>Mortadelo &amp; Filemon: The Big Adventure</t>
  </si>
  <si>
    <t>Dickie Roberts: Former Child Star</t>
  </si>
  <si>
    <t>In the Cut</t>
  </si>
  <si>
    <t>Biker Boyz</t>
  </si>
  <si>
    <t>Yomigaeri</t>
  </si>
  <si>
    <t>Confidence</t>
  </si>
  <si>
    <t>The Human Stain</t>
  </si>
  <si>
    <t>Swimming Pool</t>
  </si>
  <si>
    <t>Chouchou</t>
  </si>
  <si>
    <t>Ghosts of the Abyss</t>
  </si>
  <si>
    <t>Love Don't Cost a Thing</t>
  </si>
  <si>
    <t>The Barbarian Invasions 2003 Re-release</t>
  </si>
  <si>
    <t>Doraemon: Nobita and the Wind Wizard</t>
  </si>
  <si>
    <t>Ong-Bak: The Thai Warrior</t>
  </si>
  <si>
    <t>View from the Top</t>
  </si>
  <si>
    <t>Duplex</t>
  </si>
  <si>
    <t>Deep Blue</t>
  </si>
  <si>
    <t>A Mighty Wind</t>
  </si>
  <si>
    <t>My Boss's Daughter</t>
  </si>
  <si>
    <t>My Tutor Friend</t>
  </si>
  <si>
    <t>The New World</t>
  </si>
  <si>
    <t>Deliver Us from Eva</t>
  </si>
  <si>
    <t>A Guy Thing</t>
  </si>
  <si>
    <t>Would I Lie to You? 2</t>
  </si>
  <si>
    <t>House of 1000 Corpses</t>
  </si>
  <si>
    <t>House of Sand and Fog</t>
  </si>
  <si>
    <t>Dogville</t>
  </si>
  <si>
    <t>Facing Windows</t>
  </si>
  <si>
    <t>Zelary</t>
  </si>
  <si>
    <t>Alex &amp; Emma</t>
  </si>
  <si>
    <t>The Dreamers</t>
  </si>
  <si>
    <t>Oldboy</t>
  </si>
  <si>
    <t>Battle Royale II</t>
  </si>
  <si>
    <t>One Piece: Dead End Adventure</t>
  </si>
  <si>
    <t>The Triplets of Belleville</t>
  </si>
  <si>
    <t>Together with You</t>
  </si>
  <si>
    <t>How to Deal</t>
  </si>
  <si>
    <t>Football Days</t>
  </si>
  <si>
    <t>Touching the Void</t>
  </si>
  <si>
    <t>House of the Dead</t>
  </si>
  <si>
    <t>Anything Else</t>
  </si>
  <si>
    <t>Kal Ho Naa Ho</t>
  </si>
  <si>
    <t>The Barbarian Invasions</t>
  </si>
  <si>
    <t>Onmyoji 2</t>
  </si>
  <si>
    <t>The Divorce</t>
  </si>
  <si>
    <t>Gods and Generals</t>
  </si>
  <si>
    <t>Remember Me, My Love</t>
  </si>
  <si>
    <t>Chasing Papi</t>
  </si>
  <si>
    <t>Winged Migration 2003 Re-release</t>
  </si>
  <si>
    <t>Seducing Doctor Lewis</t>
  </si>
  <si>
    <t>Monsieur Ibrahim</t>
  </si>
  <si>
    <t>Koi... Mil Gaya</t>
  </si>
  <si>
    <t>Dark Blue</t>
  </si>
  <si>
    <t>Beyond Borders</t>
  </si>
  <si>
    <t>The Dope</t>
  </si>
  <si>
    <t>Kamen Rider 555: Paradise Lost</t>
  </si>
  <si>
    <t>Godzilla: Tokyo S.O.S.</t>
  </si>
  <si>
    <t>The Cooler</t>
  </si>
  <si>
    <t>A Touch of Spice</t>
  </si>
  <si>
    <t>Thirteen</t>
  </si>
  <si>
    <t>Kisarazu Cat's Eye: Nihon Series</t>
  </si>
  <si>
    <t>Elephant</t>
  </si>
  <si>
    <t>Shin Chan: The Adult Empire Strikes Back</t>
  </si>
  <si>
    <t>My Life Without Me</t>
  </si>
  <si>
    <t>The Young Black Stallion</t>
  </si>
  <si>
    <t>Married for 7 Years</t>
  </si>
  <si>
    <t>Veronica Guerin</t>
  </si>
  <si>
    <t>The Flying Classroom</t>
  </si>
  <si>
    <t>Spring, Summer, Fall, Winter... and Spring</t>
  </si>
  <si>
    <t>Après Vous</t>
  </si>
  <si>
    <t>18 Years Later</t>
  </si>
  <si>
    <t>Le coeur des hommes</t>
  </si>
  <si>
    <t>The Lord of the Rings: The Two Towers</t>
  </si>
  <si>
    <t>Harry Potter and the Chamber of Secrets</t>
  </si>
  <si>
    <t>Spider-Man</t>
  </si>
  <si>
    <t>Star Wars: Episode II - Attack of the Clones</t>
  </si>
  <si>
    <t>Men in Black II</t>
  </si>
  <si>
    <t>Die Another Day</t>
  </si>
  <si>
    <t>Signs</t>
  </si>
  <si>
    <t>Ice Age</t>
  </si>
  <si>
    <t>My Big Fat Greek Wedding</t>
  </si>
  <si>
    <t>Minority Report</t>
  </si>
  <si>
    <t>Catch Me If You Can</t>
  </si>
  <si>
    <t>Chicago</t>
  </si>
  <si>
    <t>Austin Powers in Goldmember</t>
  </si>
  <si>
    <t>xXx</t>
  </si>
  <si>
    <t>Scooby-Doo</t>
  </si>
  <si>
    <t>Lilo &amp; Stitch</t>
  </si>
  <si>
    <t>The Ring</t>
  </si>
  <si>
    <t>8 Mile</t>
  </si>
  <si>
    <t>The Bourne Identity</t>
  </si>
  <si>
    <t>Red Dragon</t>
  </si>
  <si>
    <t>Two Weeks Notice</t>
  </si>
  <si>
    <t>Panic Room</t>
  </si>
  <si>
    <t>The Sum of All Fears</t>
  </si>
  <si>
    <t>Gangs of New York</t>
  </si>
  <si>
    <t>Road to Perdition</t>
  </si>
  <si>
    <t>Sweet Home Alabama</t>
  </si>
  <si>
    <t>The Scorpion King</t>
  </si>
  <si>
    <t>The Santa Clause 2</t>
  </si>
  <si>
    <t>Mr. Deeds</t>
  </si>
  <si>
    <t>Stuart Little 2</t>
  </si>
  <si>
    <t>Blade II</t>
  </si>
  <si>
    <t>Maid in Manhattan</t>
  </si>
  <si>
    <t>About a Boy</t>
  </si>
  <si>
    <t>Space Station 3D</t>
  </si>
  <si>
    <t>The Time Machine</t>
  </si>
  <si>
    <t>Spirit: Stallion of the Cimarron</t>
  </si>
  <si>
    <t>The Pianist</t>
  </si>
  <si>
    <t>Spy Kids 2: Island of Lost Dreams</t>
  </si>
  <si>
    <t>Unfaithful</t>
  </si>
  <si>
    <t>Snow Dogs</t>
  </si>
  <si>
    <t>We Were Soldiers</t>
  </si>
  <si>
    <t>Insomnia</t>
  </si>
  <si>
    <t>Return to Never Land</t>
  </si>
  <si>
    <t>Treasure Planet</t>
  </si>
  <si>
    <t>The Hours</t>
  </si>
  <si>
    <t>Asterix &amp; Obelix: Mission Cleopatra</t>
  </si>
  <si>
    <t>About Schmidt</t>
  </si>
  <si>
    <t>The Tuxedo</t>
  </si>
  <si>
    <t>Resident Evil</t>
  </si>
  <si>
    <t>John Q</t>
  </si>
  <si>
    <t>40 Days and 40 Nights</t>
  </si>
  <si>
    <t>Changing Lanes</t>
  </si>
  <si>
    <t>28 Days Later</t>
  </si>
  <si>
    <t>Reign of Fire</t>
  </si>
  <si>
    <t>The Rookie</t>
  </si>
  <si>
    <t>Jackass: The Movie</t>
  </si>
  <si>
    <t>Collateral Damage</t>
  </si>
  <si>
    <t>Showtime</t>
  </si>
  <si>
    <t>Windtalkers</t>
  </si>
  <si>
    <t>Barbershop</t>
  </si>
  <si>
    <t>Bend It Like Beckham</t>
  </si>
  <si>
    <t>The Count of Monte Cristo</t>
  </si>
  <si>
    <t>Divine Secrets of the Ya-Ya Sisterhood</t>
  </si>
  <si>
    <t>E.T. the Extra-Terrestrial 20th Anniversary</t>
  </si>
  <si>
    <t>The Sweetest Thing</t>
  </si>
  <si>
    <t>Ghost Ship</t>
  </si>
  <si>
    <t>Star Trek: Nemesis</t>
  </si>
  <si>
    <t>Bad Company</t>
  </si>
  <si>
    <t>K-19: The Widowmaker</t>
  </si>
  <si>
    <t>High Crimes</t>
  </si>
  <si>
    <t>Like Mike</t>
  </si>
  <si>
    <t>Crossroads</t>
  </si>
  <si>
    <t>The Wild Thornberrys</t>
  </si>
  <si>
    <t>Bowling for Columbine</t>
  </si>
  <si>
    <t>Drumline</t>
  </si>
  <si>
    <t>Murder by Numbers</t>
  </si>
  <si>
    <t>Frida</t>
  </si>
  <si>
    <t>The Mothman Prophecies</t>
  </si>
  <si>
    <t>Analyze That</t>
  </si>
  <si>
    <t>The Hot Chick</t>
  </si>
  <si>
    <t>The Cat Returns</t>
  </si>
  <si>
    <t>Big Fat Liar</t>
  </si>
  <si>
    <t>Dragonfly</t>
  </si>
  <si>
    <t>One Hour Photo</t>
  </si>
  <si>
    <t>Blue Crush</t>
  </si>
  <si>
    <t>Enough</t>
  </si>
  <si>
    <t>I Spy</t>
  </si>
  <si>
    <t>Talk to Her 2002 Re-release</t>
  </si>
  <si>
    <t>A Walk to Remember</t>
  </si>
  <si>
    <t>Eight Legged Freaks</t>
  </si>
  <si>
    <t>Queen of the Damned</t>
  </si>
  <si>
    <t>The Transporter</t>
  </si>
  <si>
    <t>The Master of Disguise</t>
  </si>
  <si>
    <t>Orange County</t>
  </si>
  <si>
    <t>8 Women</t>
  </si>
  <si>
    <t>Undercover Brother</t>
  </si>
  <si>
    <t>Clockstoppers</t>
  </si>
  <si>
    <t>National Lampoon's Van Wilder</t>
  </si>
  <si>
    <t>The Banger Sisters</t>
  </si>
  <si>
    <t>Halloween: Resurrection</t>
  </si>
  <si>
    <t>Swimfan</t>
  </si>
  <si>
    <t>Darkness</t>
  </si>
  <si>
    <t>Friday After Next</t>
  </si>
  <si>
    <t>The Crocodile Hunter: Collision Course</t>
  </si>
  <si>
    <t>Confessions of a Dangerous Mind</t>
  </si>
  <si>
    <t>Adaptation.</t>
  </si>
  <si>
    <t>Hart's War</t>
  </si>
  <si>
    <t>Blood Work</t>
  </si>
  <si>
    <t>The New Guy</t>
  </si>
  <si>
    <t>City of God</t>
  </si>
  <si>
    <t>Solaris</t>
  </si>
  <si>
    <t>The Four Feathers</t>
  </si>
  <si>
    <t>City by the Sea</t>
  </si>
  <si>
    <t>Christmas on the Nile</t>
  </si>
  <si>
    <t>Far from Heaven</t>
  </si>
  <si>
    <t>Family Honor</t>
  </si>
  <si>
    <t>Brown Sugar</t>
  </si>
  <si>
    <t>The Spanish Apartment</t>
  </si>
  <si>
    <t>Pokemon 4Ever: Celebi - Voice of the Forest</t>
  </si>
  <si>
    <t>The Quiet American</t>
  </si>
  <si>
    <t>The Crime of Padre Amaro</t>
  </si>
  <si>
    <t>All About the Benjamins</t>
  </si>
  <si>
    <t>Rollerball</t>
  </si>
  <si>
    <t>Jonah: A VeggieTales Movie</t>
  </si>
  <si>
    <t>The Way Home</t>
  </si>
  <si>
    <t>Punch-Drunk Love</t>
  </si>
  <si>
    <t>The Guru</t>
  </si>
  <si>
    <t>Dark Water</t>
  </si>
  <si>
    <t>25th Hour</t>
  </si>
  <si>
    <t>Sex Is Zero</t>
  </si>
  <si>
    <t>Eight Crazy Nights</t>
  </si>
  <si>
    <t>Detective Conan: The Phantom of Baker Street</t>
  </si>
  <si>
    <t>Antwone Fisher</t>
  </si>
  <si>
    <t>Ali G Indahouse</t>
  </si>
  <si>
    <t>Super Troopers</t>
  </si>
  <si>
    <t>The Legend of Al, John and Jack</t>
  </si>
  <si>
    <t>Phone</t>
  </si>
  <si>
    <t>White Oleander</t>
  </si>
  <si>
    <t>Pokémon Heroes</t>
  </si>
  <si>
    <t>Serving Sara</t>
  </si>
  <si>
    <t>Asterix &amp; Obelix: Mission Cleopatra 2002 Re-release</t>
  </si>
  <si>
    <t>Ballistic: Ecks vs. Sever</t>
  </si>
  <si>
    <t>S1m0ne</t>
  </si>
  <si>
    <t>The Lion King 2002 IMAX Release</t>
  </si>
  <si>
    <t>Tuck Everlasting</t>
  </si>
  <si>
    <t>Half Past Dead</t>
  </si>
  <si>
    <t>Martin Lawrence Live: Runteldat</t>
  </si>
  <si>
    <t>Feardotcom</t>
  </si>
  <si>
    <t>Empire</t>
  </si>
  <si>
    <t>The Country Bears</t>
  </si>
  <si>
    <t>Jail Breakers</t>
  </si>
  <si>
    <t>The Last Kiss</t>
  </si>
  <si>
    <t>Frailty</t>
  </si>
  <si>
    <t>The Importance of Being Earnest</t>
  </si>
  <si>
    <t>Kung Pow: Enter the Fist</t>
  </si>
  <si>
    <t>Dead Weight</t>
  </si>
  <si>
    <t>Life or Something Like It</t>
  </si>
  <si>
    <t>The Good Girl</t>
  </si>
  <si>
    <t>Femme Fatale</t>
  </si>
  <si>
    <t>They</t>
  </si>
  <si>
    <t>The Powerpuff Girls Movie</t>
  </si>
  <si>
    <t>The Magdalene Sisters</t>
  </si>
  <si>
    <t>The Emperor's Club</t>
  </si>
  <si>
    <t>Rabbit-Proof Fence</t>
  </si>
  <si>
    <t>Birthday Girl</t>
  </si>
  <si>
    <t>To Be and to Have</t>
  </si>
  <si>
    <t>Doraemon: Nobita and the Robot Kingdom</t>
  </si>
  <si>
    <t>Public Enemy</t>
  </si>
  <si>
    <t>Hey Arnold! The Movie</t>
  </si>
  <si>
    <t>Boat Trip</t>
  </si>
  <si>
    <t>Undisputed</t>
  </si>
  <si>
    <t>Possession</t>
  </si>
  <si>
    <t>Hollywood Ending</t>
  </si>
  <si>
    <t>Stealing Harvard</t>
  </si>
  <si>
    <t>Godzilla Against MechaGodzilla</t>
  </si>
  <si>
    <t>Wet Dreams</t>
  </si>
  <si>
    <t>Dirty Pretty Things</t>
  </si>
  <si>
    <t>Juwanna Mann</t>
  </si>
  <si>
    <t>Trapped</t>
  </si>
  <si>
    <t>Toei Spring Anime Fair</t>
  </si>
  <si>
    <t>Long Time Dead</t>
  </si>
  <si>
    <t>Knockaround Guys</t>
  </si>
  <si>
    <t>Narc</t>
  </si>
  <si>
    <t>The Other Side of the Bed</t>
  </si>
  <si>
    <t>Sorority Boys</t>
  </si>
  <si>
    <t>Nine Queens</t>
  </si>
  <si>
    <t>Abandon</t>
  </si>
  <si>
    <t>2009: Lost Memories</t>
  </si>
  <si>
    <t>The Rules of Attraction</t>
  </si>
  <si>
    <t>Mohou-han</t>
  </si>
  <si>
    <t>The Order</t>
  </si>
  <si>
    <t>Adrenaline Rush: The Science of Risk</t>
  </si>
  <si>
    <t>Extreme Ops</t>
  </si>
  <si>
    <t>Champion</t>
  </si>
  <si>
    <t>Bibi Blocksberg</t>
  </si>
  <si>
    <t>Kamen Rider Ryuki: Episode Final</t>
  </si>
  <si>
    <t>Pulse: A Stomp Odyssey</t>
  </si>
  <si>
    <t>Harry Potter and the Sorcerer's Stone</t>
  </si>
  <si>
    <t>The Lord of the Rings: The Fellowship of the Ring</t>
  </si>
  <si>
    <t>Monsters, Inc.</t>
  </si>
  <si>
    <t>Shrek</t>
  </si>
  <si>
    <t>Ocean's Eleven</t>
  </si>
  <si>
    <t>Pearl Harbor</t>
  </si>
  <si>
    <t>The Mummy Returns</t>
  </si>
  <si>
    <t>Jurassic Park III</t>
  </si>
  <si>
    <t>Planet of the Apes</t>
  </si>
  <si>
    <t>Hannibal</t>
  </si>
  <si>
    <t>Rush Hour 2</t>
  </si>
  <si>
    <t>A Beautiful Mind</t>
  </si>
  <si>
    <t>American Pie 2</t>
  </si>
  <si>
    <t>Bridget Jones's Diary</t>
  </si>
  <si>
    <t>Spirited Away</t>
  </si>
  <si>
    <t>Lara Croft: Tomb Raider</t>
  </si>
  <si>
    <t>A.I. Artificial Intelligence</t>
  </si>
  <si>
    <t>The Others</t>
  </si>
  <si>
    <t>The Fast and the Furious</t>
  </si>
  <si>
    <t>Vanilla Sky</t>
  </si>
  <si>
    <t>Cats &amp; Dogs</t>
  </si>
  <si>
    <t>Atlantis: The Lost Empire</t>
  </si>
  <si>
    <t>Moulin Rouge!</t>
  </si>
  <si>
    <t>Dr. Dolittle 2</t>
  </si>
  <si>
    <t>Amélie</t>
  </si>
  <si>
    <t>Black Hawk Down</t>
  </si>
  <si>
    <t>The Princess Diaries</t>
  </si>
  <si>
    <t>Spy Kids</t>
  </si>
  <si>
    <t>The Mexican</t>
  </si>
  <si>
    <t>Swordfish</t>
  </si>
  <si>
    <t>Spy Game</t>
  </si>
  <si>
    <t>Legally Blonde</t>
  </si>
  <si>
    <t>Scary Movie 2</t>
  </si>
  <si>
    <t>Shallow Hal</t>
  </si>
  <si>
    <t>America's Sweethearts</t>
  </si>
  <si>
    <t>Save the Last Dance</t>
  </si>
  <si>
    <t>A Knight's Tale</t>
  </si>
  <si>
    <t>The Score</t>
  </si>
  <si>
    <t>Along Came a Spider</t>
  </si>
  <si>
    <t>Training Day</t>
  </si>
  <si>
    <t>Jimmy Neutron: Boy Genius</t>
  </si>
  <si>
    <t>Don't Say a Word</t>
  </si>
  <si>
    <t>Evolution</t>
  </si>
  <si>
    <t>I Am Sam</t>
  </si>
  <si>
    <t>Enemy at the Gates</t>
  </si>
  <si>
    <t>The Wedding Planner</t>
  </si>
  <si>
    <t>Behind Enemy Lines</t>
  </si>
  <si>
    <t>Gosford Park</t>
  </si>
  <si>
    <t>Ali</t>
  </si>
  <si>
    <t>Rat Race</t>
  </si>
  <si>
    <t>Final Fantasy: The Spirits Within</t>
  </si>
  <si>
    <t>The Animal</t>
  </si>
  <si>
    <t>Blow</t>
  </si>
  <si>
    <t>Exit Wounds</t>
  </si>
  <si>
    <t>Serendipity</t>
  </si>
  <si>
    <t>Kate &amp; Leopold</t>
  </si>
  <si>
    <t>Manitou's Shoe</t>
  </si>
  <si>
    <t>From Hell</t>
  </si>
  <si>
    <t>The One</t>
  </si>
  <si>
    <t>The Royal Tenenbaums</t>
  </si>
  <si>
    <t>Down to Earth</t>
  </si>
  <si>
    <t>Brotherhood of the Wolf</t>
  </si>
  <si>
    <t>Thir13en Ghosts</t>
  </si>
  <si>
    <t>Pokémon 3 the Movie: Spell of the Unown</t>
  </si>
  <si>
    <t>Bandits</t>
  </si>
  <si>
    <t>Not Another Teen Movie</t>
  </si>
  <si>
    <t>Sweet November</t>
  </si>
  <si>
    <t>K-PAX</t>
  </si>
  <si>
    <t>Kiss of the Dragon</t>
  </si>
  <si>
    <t>Captain Corelli's Mandolin</t>
  </si>
  <si>
    <t>Zoolander</t>
  </si>
  <si>
    <t>The Crimson Rivers</t>
  </si>
  <si>
    <t>Jeepers Creepers</t>
  </si>
  <si>
    <t>Heartbreakers</t>
  </si>
  <si>
    <t>15 Minutes</t>
  </si>
  <si>
    <t>Driven</t>
  </si>
  <si>
    <t>Domestic Disturbance</t>
  </si>
  <si>
    <t>Monster's Ball</t>
  </si>
  <si>
    <t>Recess: School's Out</t>
  </si>
  <si>
    <t>Hardball</t>
  </si>
  <si>
    <t>In the Bedroom</t>
  </si>
  <si>
    <t>See Spot Run</t>
  </si>
  <si>
    <t>Shaolin Soccer</t>
  </si>
  <si>
    <t>Black Knight</t>
  </si>
  <si>
    <t>Memento</t>
  </si>
  <si>
    <t>Crocodile Dundee in Los Angeles</t>
  </si>
  <si>
    <t>Haunted Castle</t>
  </si>
  <si>
    <t>Someone Like You</t>
  </si>
  <si>
    <t>What's the Worst That Could Happen?</t>
  </si>
  <si>
    <t>The Majestic</t>
  </si>
  <si>
    <t>Valentine</t>
  </si>
  <si>
    <t>Joy Ride</t>
  </si>
  <si>
    <t>Riding in Cars with Boys</t>
  </si>
  <si>
    <t>Original Sin</t>
  </si>
  <si>
    <t>Jay and Silent Bob Strike Back</t>
  </si>
  <si>
    <t>And Your Mother Too</t>
  </si>
  <si>
    <t>The Musketeer</t>
  </si>
  <si>
    <t>Double Take</t>
  </si>
  <si>
    <t>How High</t>
  </si>
  <si>
    <t>Beauty and the Beast 2000 IMAX Release</t>
  </si>
  <si>
    <t>Joe Dirt</t>
  </si>
  <si>
    <t>Hearts in Atlantis</t>
  </si>
  <si>
    <t>Monsoon Wedding</t>
  </si>
  <si>
    <t>Angel Eyes</t>
  </si>
  <si>
    <t>The Pledge</t>
  </si>
  <si>
    <t>Baby Boy</t>
  </si>
  <si>
    <t>Heist</t>
  </si>
  <si>
    <t>The Tailor of Panama</t>
  </si>
  <si>
    <t>The Brothers</t>
  </si>
  <si>
    <t>The Last Castle</t>
  </si>
  <si>
    <t>Saving Silverman</t>
  </si>
  <si>
    <t>Corky Romano</t>
  </si>
  <si>
    <t>The Shipping News</t>
  </si>
  <si>
    <t>Joe Somebody</t>
  </si>
  <si>
    <t>Nowhere in Africa</t>
  </si>
  <si>
    <t>Tanguy</t>
  </si>
  <si>
    <t>Life as a House</t>
  </si>
  <si>
    <t>The Glass House</t>
  </si>
  <si>
    <t>Tomcats</t>
  </si>
  <si>
    <t>Kingdom Come</t>
  </si>
  <si>
    <t>Two Can Play That Game</t>
  </si>
  <si>
    <t>Winged Migration</t>
  </si>
  <si>
    <t>Amores Perros</t>
  </si>
  <si>
    <t>Mulholland Drive</t>
  </si>
  <si>
    <t>Himalaya 2001 Re-release</t>
  </si>
  <si>
    <t>Crazy/Beautiful</t>
  </si>
  <si>
    <t>Get Over It</t>
  </si>
  <si>
    <t>Summer Catch</t>
  </si>
  <si>
    <t>Shackleton's Antarctic Adventure</t>
  </si>
  <si>
    <t>Rock Star</t>
  </si>
  <si>
    <t>O</t>
  </si>
  <si>
    <t>The Man Who Wasn't There</t>
  </si>
  <si>
    <t>The Curse of the Jade Scorpion</t>
  </si>
  <si>
    <t>3000 Miles to Graceland</t>
  </si>
  <si>
    <t>Max Keeble's Big Move</t>
  </si>
  <si>
    <t>Godzilla, Mothra and King Ghidorah: Giant Monsters All-Out Attack</t>
  </si>
  <si>
    <t>Antitrust</t>
  </si>
  <si>
    <t>Jason X</t>
  </si>
  <si>
    <t>Sugar &amp; Spice</t>
  </si>
  <si>
    <t>Just Visiting</t>
  </si>
  <si>
    <t>Iris</t>
  </si>
  <si>
    <t>Lantana</t>
  </si>
  <si>
    <t>Enigma 2001 Re-release</t>
  </si>
  <si>
    <t>With a Friend Like Harry...</t>
  </si>
  <si>
    <t>Brother</t>
  </si>
  <si>
    <t>Josie and the Pussycats</t>
  </si>
  <si>
    <t>Out Cold</t>
  </si>
  <si>
    <t>Iron Monkey</t>
  </si>
  <si>
    <t>Together</t>
  </si>
  <si>
    <t>Freddy Got Fingered</t>
  </si>
  <si>
    <t>Osmosis Jones</t>
  </si>
  <si>
    <t>Ghosts of Mars</t>
  </si>
  <si>
    <t>American Outlaws</t>
  </si>
  <si>
    <t>One Night at McCool's</t>
  </si>
  <si>
    <t>Vidocq</t>
  </si>
  <si>
    <t>Formula 51</t>
  </si>
  <si>
    <t>The Girl from Paris</t>
  </si>
  <si>
    <t>Apocalypse Now Redux</t>
  </si>
  <si>
    <t>Say It Isn't So</t>
  </si>
  <si>
    <t>The Son's Room</t>
  </si>
  <si>
    <t>Les rois mages</t>
  </si>
  <si>
    <t>The Experiment</t>
  </si>
  <si>
    <t>Kabhi Khushi Kabhie Gham...</t>
  </si>
  <si>
    <t>The Little Polar Bear</t>
  </si>
  <si>
    <t>Inuyasha the Movie: Affections Touching Across Time</t>
  </si>
  <si>
    <t>Town &amp; Country</t>
  </si>
  <si>
    <t>Wasabi</t>
  </si>
  <si>
    <t>The Wash</t>
  </si>
  <si>
    <t>Sexy Beast</t>
  </si>
  <si>
    <t>Girls on Top</t>
  </si>
  <si>
    <t>The Deep End</t>
  </si>
  <si>
    <t>Mad Love</t>
  </si>
  <si>
    <t>Kandahar</t>
  </si>
  <si>
    <t>Son of the Bride</t>
  </si>
  <si>
    <t>Ghost World</t>
  </si>
  <si>
    <t>The Forsaken</t>
  </si>
  <si>
    <t>Tini: The New Life of Violetta</t>
  </si>
  <si>
    <t>The Prince and the Pirate</t>
  </si>
  <si>
    <t>Bones</t>
  </si>
  <si>
    <t>Merry Christmas</t>
  </si>
  <si>
    <t>The Hole</t>
  </si>
  <si>
    <t>Sex and Lucía</t>
  </si>
  <si>
    <t>Monkeybone</t>
  </si>
  <si>
    <t>Mean Machine</t>
  </si>
  <si>
    <t>The Slurb</t>
  </si>
  <si>
    <t>China: The Panda Adventure</t>
  </si>
  <si>
    <t>The Road Home</t>
  </si>
  <si>
    <t>The Piano Teacher</t>
  </si>
  <si>
    <t>Under the Sand</t>
  </si>
  <si>
    <t>The Devil's Backbone</t>
  </si>
  <si>
    <t>Megiddo: The Omega Code 2</t>
  </si>
  <si>
    <t>Chaos</t>
  </si>
  <si>
    <t>Tom Thumb</t>
  </si>
  <si>
    <t>The Golden Bowl</t>
  </si>
  <si>
    <t>A Fish Tale</t>
  </si>
  <si>
    <t>Made</t>
  </si>
  <si>
    <t>Read My Lips</t>
  </si>
  <si>
    <t>Charlotte Gray</t>
  </si>
  <si>
    <t>Mission: Impossible II</t>
  </si>
  <si>
    <t>Gladiator</t>
  </si>
  <si>
    <t>Cast Away</t>
  </si>
  <si>
    <t>What Women Want</t>
  </si>
  <si>
    <t>Dinosaur</t>
  </si>
  <si>
    <t>How the Grinch Stole Christmas</t>
  </si>
  <si>
    <t>Meet the Parents</t>
  </si>
  <si>
    <t>The Perfect Storm</t>
  </si>
  <si>
    <t>X-Men</t>
  </si>
  <si>
    <t>What Lies Beneath</t>
  </si>
  <si>
    <t>Scary Movie</t>
  </si>
  <si>
    <t>Erin Brockovich</t>
  </si>
  <si>
    <t>Unbreakable</t>
  </si>
  <si>
    <t>Gone in 60 Seconds</t>
  </si>
  <si>
    <t>Chicken Run</t>
  </si>
  <si>
    <t>Vertical Limit</t>
  </si>
  <si>
    <t>The Patriot</t>
  </si>
  <si>
    <t>Crouching Tiger, Hidden Dragon</t>
  </si>
  <si>
    <t>Miss Congeniality</t>
  </si>
  <si>
    <t>Traffic</t>
  </si>
  <si>
    <t>Hollow Man</t>
  </si>
  <si>
    <t>102 Dalmatians</t>
  </si>
  <si>
    <t>Big Momma's House</t>
  </si>
  <si>
    <t>The Emperor's New Groove</t>
  </si>
  <si>
    <t>Nutty Professor II: The Klumps</t>
  </si>
  <si>
    <t>Scream 3</t>
  </si>
  <si>
    <t>Chocolat</t>
  </si>
  <si>
    <t>Me, Myself &amp; Irene</t>
  </si>
  <si>
    <t>The Beach</t>
  </si>
  <si>
    <t>Remember the Titans</t>
  </si>
  <si>
    <t>Pokémon the Movie 2000</t>
  </si>
  <si>
    <t>Space Cowboys</t>
  </si>
  <si>
    <t>U-571</t>
  </si>
  <si>
    <t>The Family Man</t>
  </si>
  <si>
    <t>Road Trip</t>
  </si>
  <si>
    <t>Coyote Ugly</t>
  </si>
  <si>
    <t>Final Destination</t>
  </si>
  <si>
    <t>The Exorcist 2000 Director's Cut</t>
  </si>
  <si>
    <t>Mission to Mars</t>
  </si>
  <si>
    <t>The Kid</t>
  </si>
  <si>
    <t>Billy Elliot</t>
  </si>
  <si>
    <t>The Whole Nine Yards</t>
  </si>
  <si>
    <t>The Cell</t>
  </si>
  <si>
    <t>Rugrats in Paris</t>
  </si>
  <si>
    <t>Shanghai Noon</t>
  </si>
  <si>
    <t>The Tigger Movie</t>
  </si>
  <si>
    <t>The 6th Day</t>
  </si>
  <si>
    <t>Romeo Must Die</t>
  </si>
  <si>
    <t>Fantasia 2000</t>
  </si>
  <si>
    <t>Autumn in New York</t>
  </si>
  <si>
    <t>Bring It On</t>
  </si>
  <si>
    <t>Bedazzled</t>
  </si>
  <si>
    <t>Snatch</t>
  </si>
  <si>
    <t>Men of Honor</t>
  </si>
  <si>
    <t>Finding Forrester</t>
  </si>
  <si>
    <t>The Road to El Dorado</t>
  </si>
  <si>
    <t>Dude, Where's My Car?</t>
  </si>
  <si>
    <t>O Brother, Where Art Thou?</t>
  </si>
  <si>
    <t>Rules of Engagement</t>
  </si>
  <si>
    <t>Frequency</t>
  </si>
  <si>
    <t>Thirteen Days</t>
  </si>
  <si>
    <t>Proof of Life</t>
  </si>
  <si>
    <t>Snow Day</t>
  </si>
  <si>
    <t>28 Days</t>
  </si>
  <si>
    <t>Taxi 2</t>
  </si>
  <si>
    <t>Keeping the Faith</t>
  </si>
  <si>
    <t>Next Friday</t>
  </si>
  <si>
    <t>The Flintstones in Viva Rock Vegas</t>
  </si>
  <si>
    <t>Little Nicky</t>
  </si>
  <si>
    <t>Pay It Forward</t>
  </si>
  <si>
    <t>Bounce</t>
  </si>
  <si>
    <t>Pitch Black</t>
  </si>
  <si>
    <t>Hanging Up</t>
  </si>
  <si>
    <t>The Skulls</t>
  </si>
  <si>
    <t>The Replacements</t>
  </si>
  <si>
    <t>Book of Shadows: Blair Witch 2</t>
  </si>
  <si>
    <t>Almost Famous</t>
  </si>
  <si>
    <t>The Watcher</t>
  </si>
  <si>
    <t>High Fidelity</t>
  </si>
  <si>
    <t>Dracula 2000</t>
  </si>
  <si>
    <t>Where the Heart Is</t>
  </si>
  <si>
    <t>Bless the Child</t>
  </si>
  <si>
    <t>The Art of War</t>
  </si>
  <si>
    <t>Dancer in the Dark</t>
  </si>
  <si>
    <t>The Legend of Bagger Vance</t>
  </si>
  <si>
    <t>Urban Legends: Final Cut</t>
  </si>
  <si>
    <t>The Original Kings of Comedy</t>
  </si>
  <si>
    <t>Titan A.E.</t>
  </si>
  <si>
    <t>Return to Me</t>
  </si>
  <si>
    <t>My Dog Skip</t>
  </si>
  <si>
    <t>The Adventures of Rocky &amp; Bullwinkle</t>
  </si>
  <si>
    <t>American Psycho</t>
  </si>
  <si>
    <t>Dungeons &amp; Dragons</t>
  </si>
  <si>
    <t>Red Planet</t>
  </si>
  <si>
    <t>Wonder Boys</t>
  </si>
  <si>
    <t>Reindeer Games</t>
  </si>
  <si>
    <t>Lost Souls</t>
  </si>
  <si>
    <t>Small Time Crooks</t>
  </si>
  <si>
    <t>Battlefield Earth</t>
  </si>
  <si>
    <t>Nurse Betty</t>
  </si>
  <si>
    <t>Boiler Room</t>
  </si>
  <si>
    <t>The Little Vampire</t>
  </si>
  <si>
    <t>Love &amp; Basketball</t>
  </si>
  <si>
    <t>Cirque du Soleil: Journey of Man</t>
  </si>
  <si>
    <t>Center Stage</t>
  </si>
  <si>
    <t>Saving Grace</t>
  </si>
  <si>
    <t>Boys and Girls</t>
  </si>
  <si>
    <t>Down to You</t>
  </si>
  <si>
    <t>The Next Best Thing</t>
  </si>
  <si>
    <t>Dr. T &amp; the Women</t>
  </si>
  <si>
    <t>The Contender</t>
  </si>
  <si>
    <t>Michael Jordan to the Max</t>
  </si>
  <si>
    <t>Best in Show</t>
  </si>
  <si>
    <t>Thomas and the Magic Railroad</t>
  </si>
  <si>
    <t>Get Carter</t>
  </si>
  <si>
    <t>The Ninth Gate</t>
  </si>
  <si>
    <t>Loser</t>
  </si>
  <si>
    <t>All the Pretty Horses</t>
  </si>
  <si>
    <t>Quills</t>
  </si>
  <si>
    <t>CyberWorld</t>
  </si>
  <si>
    <t>Digimon: The Movie</t>
  </si>
  <si>
    <t>The Dish</t>
  </si>
  <si>
    <t>Italian for Beginners</t>
  </si>
  <si>
    <t>Drowning Mona</t>
  </si>
  <si>
    <t>Highlander: Endgame</t>
  </si>
  <si>
    <t>Supernova</t>
  </si>
  <si>
    <t>Malena</t>
  </si>
  <si>
    <t>I Dreamed of Africa</t>
  </si>
  <si>
    <t>What Planet Are You From?</t>
  </si>
  <si>
    <t>The Ladies Man</t>
  </si>
  <si>
    <t>Solarmax</t>
  </si>
  <si>
    <t>The Crew</t>
  </si>
  <si>
    <t>The Way of the Gun</t>
  </si>
  <si>
    <t>In the Mood for Love</t>
  </si>
  <si>
    <t>Gossip</t>
  </si>
  <si>
    <t>Ready to Rumble</t>
  </si>
  <si>
    <t>The Legend of Drunken Master</t>
  </si>
  <si>
    <t>You Can Count on Me</t>
  </si>
  <si>
    <t>Shadow of the Vampire</t>
  </si>
  <si>
    <t>Lucky Numbers</t>
  </si>
  <si>
    <t>Here on Earth</t>
  </si>
  <si>
    <t>Pollock</t>
  </si>
  <si>
    <t>Anatomy</t>
  </si>
  <si>
    <t>The Virgin Suicides</t>
  </si>
  <si>
    <t>Woman on Top</t>
  </si>
  <si>
    <t>Godzilla 2000: Millennium</t>
  </si>
  <si>
    <t>Whatever It Takes</t>
  </si>
  <si>
    <t>3 Strikes</t>
  </si>
  <si>
    <t>Bread and Tulips</t>
  </si>
  <si>
    <t>Ghost Dog: The Way of the Samurai</t>
  </si>
  <si>
    <t>State and Main</t>
  </si>
  <si>
    <t>Before Night Falls</t>
  </si>
  <si>
    <t>Butterfly</t>
  </si>
  <si>
    <t>Ants in the Pants</t>
  </si>
  <si>
    <t>Requiem for a Dream</t>
  </si>
  <si>
    <t>Where the Money Is</t>
  </si>
  <si>
    <t>Screwed</t>
  </si>
  <si>
    <t>Widow of St. Pierre</t>
  </si>
  <si>
    <t>Croupier</t>
  </si>
  <si>
    <t>Duets</t>
  </si>
  <si>
    <t>Now or Never</t>
  </si>
  <si>
    <t>Black &amp; White</t>
  </si>
  <si>
    <t>The in Crowd</t>
  </si>
  <si>
    <t>The House of Mirth</t>
  </si>
  <si>
    <t>Otto - Der Katastrofenfilm</t>
  </si>
  <si>
    <t>Whipped</t>
  </si>
  <si>
    <t>Held Up</t>
  </si>
  <si>
    <t>The Jungle Book 2000 Re-release</t>
  </si>
  <si>
    <t>The Tao of Steve</t>
  </si>
  <si>
    <t>Mohabbatein</t>
  </si>
  <si>
    <t>East Is East</t>
  </si>
  <si>
    <t>Bossa Nova</t>
  </si>
  <si>
    <t>Erkan &amp; Stefan</t>
  </si>
  <si>
    <t>Pettson &amp; Findus - Katten och gubbens år</t>
  </si>
  <si>
    <t>Up at the Villa</t>
  </si>
  <si>
    <t>The Big Kahuna</t>
  </si>
  <si>
    <t>Price of Glory</t>
  </si>
  <si>
    <t>Gun Shy</t>
  </si>
  <si>
    <t>Beautiful</t>
  </si>
  <si>
    <t>Isn't She Great</t>
  </si>
  <si>
    <t>No More School</t>
  </si>
  <si>
    <t>Flickering Lights</t>
  </si>
  <si>
    <t>The Color of Paradise</t>
  </si>
  <si>
    <t>God's Army</t>
  </si>
  <si>
    <t>But I'm a Cheerleader</t>
  </si>
  <si>
    <t>Bamboozled</t>
  </si>
  <si>
    <t>East/West</t>
  </si>
  <si>
    <t>Shower</t>
  </si>
  <si>
    <t>Left Luggage</t>
  </si>
  <si>
    <t>Blood Simple 2000 Re-release</t>
  </si>
  <si>
    <t>Marlene</t>
  </si>
  <si>
    <t>Hamlet</t>
  </si>
  <si>
    <t>The Broken Hearts Club: A Romantic Comedy</t>
  </si>
  <si>
    <t>Cecil B. Demented</t>
  </si>
  <si>
    <t>The Life and Times of Hank Greenberg</t>
  </si>
  <si>
    <t>The Girl on the Bridge</t>
  </si>
  <si>
    <t>USA Count</t>
  </si>
  <si>
    <t>Year</t>
  </si>
  <si>
    <t>Row Labels</t>
  </si>
  <si>
    <t>Grand Total</t>
  </si>
  <si>
    <t>Average of Worldwide</t>
  </si>
  <si>
    <t>USA</t>
  </si>
  <si>
    <t>Average of Domestic</t>
  </si>
  <si>
    <t>Average of Domestic %</t>
  </si>
  <si>
    <t>Average of Foreign</t>
  </si>
  <si>
    <t>Average of Foreign %</t>
  </si>
  <si>
    <t>Inflation Rates</t>
  </si>
  <si>
    <t>Average Worldwide Adjusted</t>
  </si>
  <si>
    <t>Total Worldwide Adjusted</t>
  </si>
  <si>
    <t>Average Domestic Adjusted</t>
  </si>
  <si>
    <t>Average Foreign Adjusted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</si>
  <si>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</si>
  <si>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</si>
  <si>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</si>
  <si>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</si>
  <si>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</si>
  <si>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</si>
  <si>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</si>
  <si>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</si>
  <si>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</si>
  <si>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</si>
  <si>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</si>
  <si>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</si>
  <si>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</si>
  <si>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</si>
  <si>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</si>
  <si>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</si>
  <si>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</si>
  <si>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</si>
  <si>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</si>
  <si>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</si>
  <si>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</si>
  <si>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</si>
  <si>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</si>
  <si>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Worldwide Adjusted</t>
  </si>
  <si>
    <t>Domestic Adjusted</t>
  </si>
  <si>
    <t>Foreign Adjusted</t>
  </si>
  <si>
    <t>Domestic Percentage</t>
  </si>
  <si>
    <t>International Adjusted</t>
  </si>
  <si>
    <t>International Percentage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</si>
</sst>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8" formatCode="&quot;$&quot;#,##0.00_);[Red]\(&quot;$&quot;#,##0.00\)"/>
    <numFmt numFmtId="44" formatCode="_(&quot;$&quot;* #,##0.00_);_(&quot;$&quot;* \(#,##0.00\);_(&quot;$&quot;* &quot;-&quot;??_);_(@_)"/>
    <numFmt numFmtId="164" formatCode="_(&quot;$&quot;* #,##0_);_(&quot;$&quot;* \(#,##0\);_(&quot;$&quot;* &quot;-&quot;??_);_(@_)"/>
    <numFmt numFmtId="165" formatCode="0.0%"/>
    <numFmt numFmtId="167" formatCode="0.000E+0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7">
    <xf numFmtId="0" fontId="0" fillId="0" borderId="0" xfId="0"/>
    <xf numFmtId="10" fontId="0" fillId="0" borderId="0" xfId="0" applyNumberFormat="1"/>
    <xf numFmtId="9" fontId="0" fillId="0" borderId="0" xfId="0" applyNumberFormat="1"/>
    <xf numFmtId="17" fontId="0" fillId="0" borderId="0" xfId="0" applyNumberFormat="1"/>
    <xf numFmtId="44" fontId="0" fillId="0" borderId="0" xfId="1" applyFont="1"/>
    <xf numFmtId="164" fontId="0" fillId="0" borderId="0" xfId="1" applyNumberFormat="1" applyFont="1"/>
    <xf numFmtId="9" fontId="0" fillId="0" borderId="0" xfId="2" applyFont="1"/>
    <xf numFmtId="16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44" fontId="0" fillId="0" borderId="0" xfId="0" applyNumberFormat="1"/>
    <xf numFmtId="8" fontId="0" fillId="0" borderId="0" xfId="0" applyNumberFormat="1"/>
    <xf numFmtId="165" fontId="0" fillId="0" borderId="0" xfId="2" applyNumberFormat="1" applyFont="1"/>
    <xf numFmtId="0" fontId="0" fillId="0" borderId="1" xfId="0" applyBorder="1"/>
    <xf numFmtId="0" fontId="2" fillId="0" borderId="2" xfId="0" applyFont="1" applyBorder="1" applyAlignment="1">
      <alignment horizontal="center"/>
    </xf>
    <xf numFmtId="0" fontId="2" fillId="0" borderId="2" xfId="0" applyFont="1" applyBorder="1" applyAlignment="1">
      <alignment horizontal="centerContinuous"/>
    </xf>
    <xf numFmtId="167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8">
    <dxf>
      <numFmt numFmtId="34" formatCode="_(&quot;$&quot;* #,##0.00_);_(&quot;$&quot;* \(#,##0.00\);_(&quot;$&quot;* &quot;-&quot;??_);_(@_)"/>
    </dxf>
    <dxf>
      <numFmt numFmtId="13" formatCode="0%"/>
    </dxf>
    <dxf>
      <numFmt numFmtId="13" formatCode="0%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13" formatCode="0%"/>
    </dxf>
    <dxf>
      <numFmt numFmtId="13" formatCode="0%"/>
    </dxf>
    <dxf>
      <numFmt numFmtId="34" formatCode="_(&quot;$&quot;* #,##0.00_);_(&quot;$&quot;* \(#,##0.00\);_(&quot;$&quot;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21" Type="http://schemas.openxmlformats.org/officeDocument/2006/relationships/worksheet" Target="worksheets/sheet21.xml"/><Relationship Id="rId34" Type="http://schemas.openxmlformats.org/officeDocument/2006/relationships/pivotCacheDefinition" Target="pivotCache/pivotCacheDefinition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Earnings</a:t>
            </a:r>
            <a:r>
              <a:rPr lang="en-US" baseline="0"/>
              <a:t> of Each 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'Domestic and International'!$B$1</c:f>
              <c:strCache>
                <c:ptCount val="1"/>
                <c:pt idx="0">
                  <c:v> Average Domestic Adjusted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'Domestic and International'!$A$2:$A$24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'Domestic and International'!$B$2:$B$24</c:f>
              <c:numCache>
                <c:formatCode>_("$"* #,##0_);_("$"* \(#,##0\);_("$"* "-"??_);_(@_)</c:formatCode>
                <c:ptCount val="23"/>
                <c:pt idx="0">
                  <c:v>70794186.705497384</c:v>
                </c:pt>
                <c:pt idx="1">
                  <c:v>75519527.5976087</c:v>
                </c:pt>
                <c:pt idx="2">
                  <c:v>87503954.851874992</c:v>
                </c:pt>
                <c:pt idx="3">
                  <c:v>85515688.328832373</c:v>
                </c:pt>
                <c:pt idx="4">
                  <c:v>85744860.004678562</c:v>
                </c:pt>
                <c:pt idx="5">
                  <c:v>83319365.769068331</c:v>
                </c:pt>
                <c:pt idx="6">
                  <c:v>79670827.212193936</c:v>
                </c:pt>
                <c:pt idx="7">
                  <c:v>82319366.392083332</c:v>
                </c:pt>
                <c:pt idx="8">
                  <c:v>84664972.840379745</c:v>
                </c:pt>
                <c:pt idx="9">
                  <c:v>98273315.324999988</c:v>
                </c:pt>
                <c:pt idx="10">
                  <c:v>90701843.600675508</c:v>
                </c:pt>
                <c:pt idx="11">
                  <c:v>86795597.635294124</c:v>
                </c:pt>
                <c:pt idx="12">
                  <c:v>95214435.427311257</c:v>
                </c:pt>
                <c:pt idx="13">
                  <c:v>89115490.770105273</c:v>
                </c:pt>
                <c:pt idx="14">
                  <c:v>86466174.074827805</c:v>
                </c:pt>
                <c:pt idx="15">
                  <c:v>84350087.591999993</c:v>
                </c:pt>
                <c:pt idx="16">
                  <c:v>84847348.556790128</c:v>
                </c:pt>
                <c:pt idx="17">
                  <c:v>82366850.842912495</c:v>
                </c:pt>
                <c:pt idx="18">
                  <c:v>84331260.59952867</c:v>
                </c:pt>
                <c:pt idx="19">
                  <c:v>87181784.124026477</c:v>
                </c:pt>
                <c:pt idx="20">
                  <c:v>23494685.03837879</c:v>
                </c:pt>
                <c:pt idx="21">
                  <c:v>50204023.080905668</c:v>
                </c:pt>
                <c:pt idx="22">
                  <c:v>61321580.127716534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BD-4DE9-9C35-023E72A585CD}"/>
            </c:ext>
          </c:extLst>
        </c:ser>
        <c:ser>
          <c:idx val="1"/>
          <c:order val="1"/>
          <c:tx>
            <c:strRef>
              <c:f>'Domestic and International'!$C$1</c:f>
              <c:strCache>
                <c:ptCount val="1"/>
                <c:pt idx="0">
                  <c:v> Average Foreign Adjusted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'Domestic and International'!$A$2:$A$24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'Domestic and International'!$C$2:$C$24</c:f>
              <c:numCache>
                <c:formatCode>_("$"* #,##0_);_("$"* \(#,##0\);_("$"* "-"??_);_(@_)</c:formatCode>
                <c:ptCount val="23"/>
                <c:pt idx="0">
                  <c:v>59970157.2328877</c:v>
                </c:pt>
                <c:pt idx="1">
                  <c:v>70655200.598833323</c:v>
                </c:pt>
                <c:pt idx="2">
                  <c:v>74833419.894707069</c:v>
                </c:pt>
                <c:pt idx="3">
                  <c:v>82286814.078296483</c:v>
                </c:pt>
                <c:pt idx="4">
                  <c:v>85494615.734119996</c:v>
                </c:pt>
                <c:pt idx="5">
                  <c:v>81353209.66153267</c:v>
                </c:pt>
                <c:pt idx="6">
                  <c:v>86121369.538828284</c:v>
                </c:pt>
                <c:pt idx="7">
                  <c:v>95816877.009959802</c:v>
                </c:pt>
                <c:pt idx="8">
                  <c:v>99229284.716969684</c:v>
                </c:pt>
                <c:pt idx="9">
                  <c:v>109424759.81931819</c:v>
                </c:pt>
                <c:pt idx="10">
                  <c:v>111502203.35565831</c:v>
                </c:pt>
                <c:pt idx="11">
                  <c:v>116446016.16395999</c:v>
                </c:pt>
                <c:pt idx="12">
                  <c:v>125107632.54950754</c:v>
                </c:pt>
                <c:pt idx="13">
                  <c:v>123008158.98032001</c:v>
                </c:pt>
                <c:pt idx="14">
                  <c:v>128452665.26952998</c:v>
                </c:pt>
                <c:pt idx="15">
                  <c:v>141485604.2313</c:v>
                </c:pt>
                <c:pt idx="16">
                  <c:v>138058200.89550754</c:v>
                </c:pt>
                <c:pt idx="17">
                  <c:v>147286009.77439499</c:v>
                </c:pt>
                <c:pt idx="18">
                  <c:v>141447147.19747999</c:v>
                </c:pt>
                <c:pt idx="19">
                  <c:v>148236098.55098477</c:v>
                </c:pt>
                <c:pt idx="20">
                  <c:v>39842509.361598991</c:v>
                </c:pt>
                <c:pt idx="21">
                  <c:v>77083177.068969712</c:v>
                </c:pt>
                <c:pt idx="22">
                  <c:v>70387304.056206018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BD-4DE9-9C35-023E72A585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0250992"/>
        <c:axId val="605321680"/>
      </c:lineChart>
      <c:catAx>
        <c:axId val="670250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5321680"/>
        <c:crosses val="autoZero"/>
        <c:auto val="1"/>
        <c:lblAlgn val="ctr"/>
        <c:lblOffset val="100"/>
        <c:noMultiLvlLbl val="0"/>
      </c:catAx>
      <c:valAx>
        <c:axId val="605321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250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</a:t>
            </a:r>
            <a:r>
              <a:rPr lang="en-US" baseline="0"/>
              <a:t> Percentage of Earnings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'Domestic and International %'!$B$1</c:f>
              <c:strCache>
                <c:ptCount val="1"/>
                <c:pt idx="0">
                  <c:v>Average of Domestic %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'Domestic and International %'!$A$2:$A$24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'Domestic and International %'!$B$2:$B$24</c:f>
              <c:numCache>
                <c:formatCode>0%</c:formatCode>
                <c:ptCount val="23"/>
                <c:pt idx="0">
                  <c:v>0.64908376963350756</c:v>
                </c:pt>
                <c:pt idx="1">
                  <c:v>0.56485869565217384</c:v>
                </c:pt>
                <c:pt idx="2">
                  <c:v>0.6008181818181817</c:v>
                </c:pt>
                <c:pt idx="3">
                  <c:v>0.53186127167630037</c:v>
                </c:pt>
                <c:pt idx="4">
                  <c:v>0.54526190476190461</c:v>
                </c:pt>
                <c:pt idx="5">
                  <c:v>0.52461490683229806</c:v>
                </c:pt>
                <c:pt idx="6">
                  <c:v>0.50689090909090917</c:v>
                </c:pt>
                <c:pt idx="7">
                  <c:v>0.47231547619047631</c:v>
                </c:pt>
                <c:pt idx="8">
                  <c:v>0.47290506329113929</c:v>
                </c:pt>
                <c:pt idx="9">
                  <c:v>0.49606578947368385</c:v>
                </c:pt>
                <c:pt idx="10">
                  <c:v>0.44855629139072895</c:v>
                </c:pt>
                <c:pt idx="11">
                  <c:v>0.44564052287581712</c:v>
                </c:pt>
                <c:pt idx="12">
                  <c:v>0.45258940397350972</c:v>
                </c:pt>
                <c:pt idx="13">
                  <c:v>0.39612499999999989</c:v>
                </c:pt>
                <c:pt idx="14">
                  <c:v>0.41276821192052959</c:v>
                </c:pt>
                <c:pt idx="15">
                  <c:v>0.36635757575757577</c:v>
                </c:pt>
                <c:pt idx="16">
                  <c:v>0.38841975308641974</c:v>
                </c:pt>
                <c:pt idx="17">
                  <c:v>0.34541250000000007</c:v>
                </c:pt>
                <c:pt idx="18">
                  <c:v>0.37605095541401268</c:v>
                </c:pt>
                <c:pt idx="19">
                  <c:v>0.40641721854304652</c:v>
                </c:pt>
                <c:pt idx="20">
                  <c:v>0.3745</c:v>
                </c:pt>
                <c:pt idx="21">
                  <c:v>0.35338679245283017</c:v>
                </c:pt>
                <c:pt idx="22">
                  <c:v>0.40267716535433085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65-4BC1-89B6-8F08824D2403}"/>
            </c:ext>
          </c:extLst>
        </c:ser>
        <c:ser>
          <c:idx val="1"/>
          <c:order val="1"/>
          <c:tx>
            <c:strRef>
              <c:f>'Domestic and International %'!$C$1</c:f>
              <c:strCache>
                <c:ptCount val="1"/>
                <c:pt idx="0">
                  <c:v>Average of Foreign 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'Domestic and International %'!$A$2:$A$24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'Domestic and International %'!$C$2:$C$24</c:f>
              <c:numCache>
                <c:formatCode>0%</c:formatCode>
                <c:ptCount val="23"/>
                <c:pt idx="0">
                  <c:v>0.4065508021390376</c:v>
                </c:pt>
                <c:pt idx="1">
                  <c:v>0.48518181818181827</c:v>
                </c:pt>
                <c:pt idx="2">
                  <c:v>0.47604040404040388</c:v>
                </c:pt>
                <c:pt idx="3">
                  <c:v>0.54265326633165822</c:v>
                </c:pt>
                <c:pt idx="4">
                  <c:v>0.54198000000000013</c:v>
                </c:pt>
                <c:pt idx="5">
                  <c:v>0.58059798994974887</c:v>
                </c:pt>
                <c:pt idx="6">
                  <c:v>0.58769696969696972</c:v>
                </c:pt>
                <c:pt idx="7">
                  <c:v>0.6062864321608038</c:v>
                </c:pt>
                <c:pt idx="8">
                  <c:v>0.63273232323232331</c:v>
                </c:pt>
                <c:pt idx="9">
                  <c:v>0.62928282828282867</c:v>
                </c:pt>
                <c:pt idx="10">
                  <c:v>0.66466331658291433</c:v>
                </c:pt>
                <c:pt idx="11">
                  <c:v>0.65909000000000006</c:v>
                </c:pt>
                <c:pt idx="12">
                  <c:v>0.66162311557788955</c:v>
                </c:pt>
                <c:pt idx="13">
                  <c:v>0.6989850000000003</c:v>
                </c:pt>
                <c:pt idx="14">
                  <c:v>0.68837000000000004</c:v>
                </c:pt>
                <c:pt idx="15">
                  <c:v>0.69776499999999997</c:v>
                </c:pt>
                <c:pt idx="16">
                  <c:v>0.68882412060301479</c:v>
                </c:pt>
                <c:pt idx="17">
                  <c:v>0.72367999999999999</c:v>
                </c:pt>
                <c:pt idx="18">
                  <c:v>0.70480500000000001</c:v>
                </c:pt>
                <c:pt idx="19">
                  <c:v>0.70372081218274107</c:v>
                </c:pt>
                <c:pt idx="20">
                  <c:v>0.88977157360406089</c:v>
                </c:pt>
                <c:pt idx="21">
                  <c:v>0.82092424242424222</c:v>
                </c:pt>
                <c:pt idx="22">
                  <c:v>0.74804522613065305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65-4BC1-89B6-8F08824D24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1418832"/>
        <c:axId val="638912720"/>
      </c:lineChart>
      <c:catAx>
        <c:axId val="681418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912720"/>
        <c:crosses val="autoZero"/>
        <c:auto val="1"/>
        <c:lblAlgn val="ctr"/>
        <c:lblOffset val="100"/>
        <c:noMultiLvlLbl val="0"/>
      </c:catAx>
      <c:valAx>
        <c:axId val="638912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141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Worldwide Grossing</a:t>
            </a:r>
            <a:r>
              <a:rPr lang="en-US" baseline="0"/>
              <a:t> Per Film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'Worldwide Grossing'!$B$1</c:f>
              <c:strCache>
                <c:ptCount val="1"/>
                <c:pt idx="0">
                  <c:v> Average of Worldwide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'Worldwide Grossing'!$A$2:$A$24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'Worldwide Grossing'!$B$2:$B$24</c:f>
              <c:numCache>
                <c:formatCode>_("$"* #,##0_);_("$"* \(#,##0\);_("$"* "-"??_);_(@_)</c:formatCode>
                <c:ptCount val="23"/>
                <c:pt idx="0">
                  <c:v>69679180.459999993</c:v>
                </c:pt>
                <c:pt idx="1">
                  <c:v>80733418.635000005</c:v>
                </c:pt>
                <c:pt idx="2">
                  <c:v>88927937.590000004</c:v>
                </c:pt>
                <c:pt idx="3">
                  <c:v>93826881.644999996</c:v>
                </c:pt>
                <c:pt idx="4">
                  <c:v>97354943.224999994</c:v>
                </c:pt>
                <c:pt idx="5">
                  <c:v>94580532.305000007</c:v>
                </c:pt>
                <c:pt idx="6">
                  <c:v>99596694.125</c:v>
                </c:pt>
                <c:pt idx="7">
                  <c:v>111591628.48999999</c:v>
                </c:pt>
                <c:pt idx="8">
                  <c:v>116283324.235</c:v>
                </c:pt>
                <c:pt idx="9">
                  <c:v>128433846.925</c:v>
                </c:pt>
                <c:pt idx="10">
                  <c:v>127977592.19499999</c:v>
                </c:pt>
                <c:pt idx="11">
                  <c:v>134543523.44</c:v>
                </c:pt>
                <c:pt idx="12">
                  <c:v>147534930.97999999</c:v>
                </c:pt>
                <c:pt idx="13">
                  <c:v>145377996.92500001</c:v>
                </c:pt>
                <c:pt idx="14">
                  <c:v>150065551.27500001</c:v>
                </c:pt>
                <c:pt idx="15">
                  <c:v>163623586.43000001</c:v>
                </c:pt>
                <c:pt idx="16">
                  <c:v>161769436.595</c:v>
                </c:pt>
                <c:pt idx="17">
                  <c:v>170953881.67500001</c:v>
                </c:pt>
                <c:pt idx="18">
                  <c:v>170622174.83000001</c:v>
                </c:pt>
                <c:pt idx="19">
                  <c:v>177119401.41</c:v>
                </c:pt>
                <c:pt idx="20">
                  <c:v>39795188.640000001</c:v>
                </c:pt>
                <c:pt idx="21">
                  <c:v>91241558.094999999</c:v>
                </c:pt>
                <c:pt idx="22">
                  <c:v>104281886.045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26-49F1-B9A4-F2BBF782D304}"/>
            </c:ext>
          </c:extLst>
        </c:ser>
        <c:ser>
          <c:idx val="1"/>
          <c:order val="1"/>
          <c:tx>
            <c:strRef>
              <c:f>'Worldwide Grossing'!$C$1</c:f>
              <c:strCache>
                <c:ptCount val="1"/>
                <c:pt idx="0">
                  <c:v> Average Worldwide Adjusted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'Worldwide Grossing'!$A$2:$A$24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'Worldwide Grossing'!$C$2:$C$24</c:f>
              <c:numCache>
                <c:formatCode>_("$"* #,##0_);_("$"* \(#,##0\);_("$"* "-"??_);_(@_)</c:formatCode>
                <c:ptCount val="23"/>
                <c:pt idx="0">
                  <c:v>123680545.31649998</c:v>
                </c:pt>
                <c:pt idx="1">
                  <c:v>139426613.982645</c:v>
                </c:pt>
                <c:pt idx="2">
                  <c:v>151088565.96540999</c:v>
                </c:pt>
                <c:pt idx="3">
                  <c:v>155846450.41234499</c:v>
                </c:pt>
                <c:pt idx="4">
                  <c:v>157520298.13804999</c:v>
                </c:pt>
                <c:pt idx="5">
                  <c:v>148018533.05732501</c:v>
                </c:pt>
                <c:pt idx="6">
                  <c:v>150988588.29350001</c:v>
                </c:pt>
                <c:pt idx="7">
                  <c:v>164486060.39425999</c:v>
                </c:pt>
                <c:pt idx="8">
                  <c:v>165122320.41369998</c:v>
                </c:pt>
                <c:pt idx="9">
                  <c:v>183018231.86812499</c:v>
                </c:pt>
                <c:pt idx="10">
                  <c:v>179424584.25738999</c:v>
                </c:pt>
                <c:pt idx="11">
                  <c:v>182844648.35495999</c:v>
                </c:pt>
                <c:pt idx="12">
                  <c:v>196368993.13437998</c:v>
                </c:pt>
                <c:pt idx="13">
                  <c:v>190735931.96560001</c:v>
                </c:pt>
                <c:pt idx="14">
                  <c:v>193734626.69602498</c:v>
                </c:pt>
                <c:pt idx="15">
                  <c:v>211074426.49470001</c:v>
                </c:pt>
                <c:pt idx="16">
                  <c:v>206094262.22203001</c:v>
                </c:pt>
                <c:pt idx="17">
                  <c:v>213179490.44872499</c:v>
                </c:pt>
                <c:pt idx="18">
                  <c:v>207647186.76811004</c:v>
                </c:pt>
                <c:pt idx="19">
                  <c:v>211834804.08635998</c:v>
                </c:pt>
                <c:pt idx="20">
                  <c:v>46998117.783840001</c:v>
                </c:pt>
                <c:pt idx="21">
                  <c:v>102920477.53116001</c:v>
                </c:pt>
                <c:pt idx="22">
                  <c:v>108974570.917025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26-49F1-B9A4-F2BBF782D3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1176000"/>
        <c:axId val="1261574464"/>
      </c:lineChart>
      <c:catAx>
        <c:axId val="681176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1574464"/>
        <c:crosses val="autoZero"/>
        <c:auto val="1"/>
        <c:lblAlgn val="ctr"/>
        <c:lblOffset val="100"/>
        <c:noMultiLvlLbl val="0"/>
      </c:catAx>
      <c:valAx>
        <c:axId val="1261574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1176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381000</xdr:colOff>
      <xdr:row>6</xdr:row>
      <xdr:rowOff>41910</xdr:rowOff>
    </xdr:from>
    <xdr:to>
      <xdr:col>9</xdr:col>
      <xdr:colOff>434340</xdr:colOff>
      <xdr:row>21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9B7A73-5A95-FD3E-EB95-D9A8A4D61F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266700</xdr:colOff>
      <xdr:row>5</xdr:row>
      <xdr:rowOff>41910</xdr:rowOff>
    </xdr:from>
    <xdr:to>
      <xdr:col>10</xdr:col>
      <xdr:colOff>571500</xdr:colOff>
      <xdr:row>20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060F9C-50A8-A013-7629-32E4C5DEC7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259080</xdr:colOff>
      <xdr:row>6</xdr:row>
      <xdr:rowOff>41910</xdr:rowOff>
    </xdr:from>
    <xdr:to>
      <xdr:col>12</xdr:col>
      <xdr:colOff>563880</xdr:colOff>
      <xdr:row>21</xdr:row>
      <xdr:rowOff>41910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77C8B1D-2910-B702-E29A-AC6729343E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uel Knight" refreshedDate="45175.631674652781" createdVersion="8" refreshedVersion="8" minRefreshableVersion="3" recordCount="4600" xr:uid="{562C51B3-AB9B-4001-9844-13C1BA5A4287}">
  <cacheSource type="worksheet">
    <worksheetSource ref="A1:I4601" sheet="All"/>
  </cacheSource>
  <cacheFields count="9">
    <cacheField name="Year" numFmtId="0">
      <sharedItems containsSemiMixedTypes="0" containsString="0" containsNumber="1" containsInteger="1" minValue="2000" maxValue="2022" count="23"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</sharedItems>
    </cacheField>
    <cacheField name="Rank" numFmtId="0">
      <sharedItems containsSemiMixedTypes="0" containsString="0" containsNumber="1" containsInteger="1" minValue="1" maxValue="200"/>
    </cacheField>
    <cacheField name="Release Group" numFmtId="0">
      <sharedItems containsDate="1" containsMixedTypes="1" minDate="1899-12-31T00:01:04" maxDate="1945-06-02T00:00:00"/>
    </cacheField>
    <cacheField name="Worldwide" numFmtId="164">
      <sharedItems containsSemiMixedTypes="0" containsString="0" containsNumber="1" containsInteger="1" minValue="1708839" maxValue="2799439100"/>
    </cacheField>
    <cacheField name="Domestic" numFmtId="164">
      <sharedItems containsString="0" containsBlank="1" containsNumber="1" containsInteger="1" minValue="1029" maxValue="936662225"/>
    </cacheField>
    <cacheField name="Domestic %" numFmtId="0">
      <sharedItems containsString="0" containsBlank="1" containsNumber="1" minValue="1E-3" maxValue="1"/>
    </cacheField>
    <cacheField name="Foreign" numFmtId="164">
      <sharedItems containsString="0" containsBlank="1" containsNumber="1" containsInteger="1" minValue="8954" maxValue="1993811448"/>
    </cacheField>
    <cacheField name="Foreign %" numFmtId="0">
      <sharedItems containsString="0" containsBlank="1" containsNumber="1" minValue="1E-3" maxValue="1"/>
    </cacheField>
    <cacheField name="Origin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600">
  <r>
    <x v="0"/>
    <n v="1"/>
    <s v="Mission: Impossible II"/>
    <n v="546388108"/>
    <n v="215409889"/>
    <n v="0.39400000000000002"/>
    <n v="330978219"/>
    <n v="0.60599999999999998"/>
    <s v="USA"/>
  </r>
  <r>
    <x v="0"/>
    <n v="2"/>
    <s v="Gladiator"/>
    <n v="460583960"/>
    <n v="187705427"/>
    <n v="0.40799999999999997"/>
    <n v="272878533"/>
    <n v="0.59199999999999997"/>
    <s v="USA"/>
  </r>
  <r>
    <x v="0"/>
    <n v="3"/>
    <s v="Cast Away"/>
    <n v="429632142"/>
    <n v="233632142"/>
    <n v="0.54400000000000004"/>
    <n v="196000000"/>
    <n v="0.45600000000000002"/>
    <s v="USA"/>
  </r>
  <r>
    <x v="0"/>
    <n v="4"/>
    <s v="What Women Want"/>
    <n v="374111707"/>
    <n v="182811707"/>
    <n v="0.48899999999999999"/>
    <n v="191300000"/>
    <n v="0.51100000000000001"/>
    <s v="USA"/>
  </r>
  <r>
    <x v="0"/>
    <n v="5"/>
    <s v="Dinosaur"/>
    <n v="349822765"/>
    <n v="137748063"/>
    <n v="0.39400000000000002"/>
    <n v="212074702"/>
    <n v="0.60599999999999998"/>
    <s v="USA"/>
  </r>
  <r>
    <x v="0"/>
    <n v="6"/>
    <s v="How the Grinch Stole Christmas"/>
    <n v="345141403"/>
    <n v="260044825"/>
    <n v="0.753"/>
    <n v="85096578"/>
    <n v="0.247"/>
    <s v="USA"/>
  </r>
  <r>
    <x v="0"/>
    <n v="7"/>
    <s v="Meet the Parents"/>
    <n v="330444045"/>
    <n v="166244045"/>
    <n v="0.503"/>
    <n v="164200000"/>
    <n v="0.497"/>
    <s v="USA"/>
  </r>
  <r>
    <x v="0"/>
    <n v="8"/>
    <s v="The Perfect Storm"/>
    <n v="328718434"/>
    <n v="182618434"/>
    <n v="0.55600000000000005"/>
    <n v="146100000"/>
    <n v="0.44400000000000001"/>
    <s v="USA"/>
  </r>
  <r>
    <x v="0"/>
    <n v="9"/>
    <s v="X-Men"/>
    <n v="296339528"/>
    <n v="157299718"/>
    <n v="0.53100000000000003"/>
    <n v="139039810"/>
    <n v="0.46899999999999997"/>
    <s v="USA"/>
  </r>
  <r>
    <x v="0"/>
    <n v="10"/>
    <s v="What Lies Beneath"/>
    <n v="291420351"/>
    <n v="155464351"/>
    <n v="0.53300000000000003"/>
    <n v="135956000"/>
    <n v="0.46700000000000003"/>
    <s v="USA"/>
  </r>
  <r>
    <x v="0"/>
    <n v="11"/>
    <s v="Scary Movie"/>
    <n v="278019771"/>
    <n v="157019771"/>
    <n v="0.56499999999999995"/>
    <n v="121000000"/>
    <n v="0.435"/>
    <s v="USA"/>
  </r>
  <r>
    <x v="0"/>
    <n v="12"/>
    <s v="Charlie's Angels"/>
    <n v="264105545"/>
    <n v="125305545"/>
    <n v="0.47399999999999998"/>
    <n v="138800000"/>
    <n v="0.52600000000000002"/>
    <s v="USA"/>
  </r>
  <r>
    <x v="0"/>
    <n v="13"/>
    <s v="Erin Brockovich"/>
    <n v="256271286"/>
    <n v="125595205"/>
    <n v="0.49"/>
    <n v="130676081"/>
    <n v="0.51"/>
    <s v="USA"/>
  </r>
  <r>
    <x v="0"/>
    <n v="14"/>
    <s v="Unbreakable"/>
    <n v="248118121"/>
    <n v="95011339"/>
    <n v="0.38300000000000001"/>
    <n v="153106782"/>
    <n v="0.61699999999999999"/>
    <s v="USA"/>
  </r>
  <r>
    <x v="0"/>
    <n v="15"/>
    <s v="Gone in 60 Seconds"/>
    <n v="237202299"/>
    <n v="101648571"/>
    <n v="0.42899999999999999"/>
    <n v="135553728"/>
    <n v="0.57099999999999995"/>
    <s v="USA"/>
  </r>
  <r>
    <x v="0"/>
    <n v="16"/>
    <s v="Chicken Run"/>
    <n v="224834564"/>
    <n v="106834564"/>
    <n v="0.47499999999999998"/>
    <n v="118000000"/>
    <n v="0.52500000000000002"/>
    <s v="USA"/>
  </r>
  <r>
    <x v="0"/>
    <n v="17"/>
    <s v="Vertical Limit"/>
    <n v="215663859"/>
    <n v="69243859"/>
    <n v="0.32100000000000001"/>
    <n v="146420000"/>
    <n v="0.67900000000000005"/>
    <s v="USA"/>
  </r>
  <r>
    <x v="0"/>
    <n v="18"/>
    <s v="The Patriot"/>
    <n v="215294342"/>
    <n v="113330342"/>
    <n v="0.52600000000000002"/>
    <n v="101964000"/>
    <n v="0.47399999999999998"/>
    <s v="USA"/>
  </r>
  <r>
    <x v="0"/>
    <n v="19"/>
    <s v="Crouching Tiger, Hidden Dragon"/>
    <n v="213525736"/>
    <n v="128078872"/>
    <n v="0.6"/>
    <n v="85446864"/>
    <n v="0.4"/>
    <s v="USA"/>
  </r>
  <r>
    <x v="0"/>
    <n v="20"/>
    <s v="Miss Congeniality"/>
    <n v="212742720"/>
    <n v="106807667"/>
    <n v="0.502"/>
    <n v="105935053"/>
    <n v="0.498"/>
    <s v="USA"/>
  </r>
  <r>
    <x v="0"/>
    <n v="21"/>
    <s v="Traffic"/>
    <n v="207515725"/>
    <n v="124115725"/>
    <n v="0.59799999999999998"/>
    <n v="83400000"/>
    <n v="0.40200000000000002"/>
    <s v="USA"/>
  </r>
  <r>
    <x v="0"/>
    <n v="22"/>
    <s v="Hollow Man"/>
    <n v="190213455"/>
    <n v="73209340"/>
    <n v="0.38500000000000001"/>
    <n v="117004115"/>
    <n v="0.61499999999999999"/>
    <s v="USA"/>
  </r>
  <r>
    <x v="0"/>
    <n v="23"/>
    <s v="102 Dalmatians"/>
    <n v="183611771"/>
    <n v="66957026"/>
    <n v="0.36499999999999999"/>
    <n v="116654745"/>
    <n v="0.63500000000000001"/>
    <s v="USA"/>
  </r>
  <r>
    <x v="0"/>
    <n v="24"/>
    <s v="Big Momma's House"/>
    <n v="173959438"/>
    <n v="117559438"/>
    <n v="0.67600000000000005"/>
    <n v="56400000"/>
    <n v="0.32400000000000001"/>
    <s v="USA"/>
  </r>
  <r>
    <x v="0"/>
    <n v="25"/>
    <s v="The Emperor's New Groove"/>
    <n v="169327687"/>
    <n v="89302687"/>
    <n v="0.52700000000000002"/>
    <n v="80025000"/>
    <n v="0.47299999999999998"/>
    <s v="USA"/>
  </r>
  <r>
    <x v="0"/>
    <n v="26"/>
    <s v="Nutty Professor II: The Klumps"/>
    <n v="166339890"/>
    <n v="123309890"/>
    <n v="0.74099999999999999"/>
    <n v="43030000"/>
    <n v="0.25900000000000001"/>
    <s v="USA"/>
  </r>
  <r>
    <x v="0"/>
    <n v="27"/>
    <s v="Scream 3"/>
    <n v="161834276"/>
    <n v="89143175"/>
    <n v="0.55100000000000005"/>
    <n v="72691101"/>
    <n v="0.44900000000000001"/>
    <s v="USA"/>
  </r>
  <r>
    <x v="0"/>
    <n v="28"/>
    <s v="Chocolat"/>
    <n v="152699946"/>
    <n v="71509363"/>
    <n v="0.46800000000000003"/>
    <n v="81190583"/>
    <n v="0.53200000000000003"/>
    <s v="USA"/>
  </r>
  <r>
    <x v="0"/>
    <n v="29"/>
    <s v="Me, Myself &amp; Irene"/>
    <n v="149270999"/>
    <n v="90570999"/>
    <n v="0.60699999999999998"/>
    <n v="58700000"/>
    <n v="0.39300000000000002"/>
    <s v="USA"/>
  </r>
  <r>
    <x v="0"/>
    <n v="30"/>
    <s v="The Beach"/>
    <n v="144056873"/>
    <n v="39785027"/>
    <n v="0.27600000000000002"/>
    <n v="104271846"/>
    <n v="0.72399999999999998"/>
    <s v="USA"/>
  </r>
  <r>
    <x v="0"/>
    <n v="31"/>
    <s v="Remember the Titans"/>
    <n v="136706683"/>
    <n v="115654751"/>
    <n v="0.84599999999999997"/>
    <n v="21051932"/>
    <n v="0.154"/>
    <s v="USA"/>
  </r>
  <r>
    <x v="0"/>
    <n v="32"/>
    <s v="Pokémon the Movie 2000"/>
    <n v="133949270"/>
    <n v="43758684"/>
    <n v="0.32700000000000001"/>
    <n v="90190586"/>
    <n v="0.67300000000000004"/>
    <s v="USA"/>
  </r>
  <r>
    <x v="0"/>
    <n v="33"/>
    <s v="Space Cowboys"/>
    <n v="128884132"/>
    <n v="90464773"/>
    <n v="0.70199999999999996"/>
    <n v="38419359"/>
    <n v="0.29799999999999999"/>
    <s v="USA"/>
  </r>
  <r>
    <x v="0"/>
    <n v="34"/>
    <s v="U-571"/>
    <n v="127666415"/>
    <n v="77122415"/>
    <n v="0.60399999999999998"/>
    <n v="50544000"/>
    <n v="0.39600000000000002"/>
    <s v="USA"/>
  </r>
  <r>
    <x v="0"/>
    <n v="35"/>
    <s v="The Family Man"/>
    <n v="124745083"/>
    <n v="75793305"/>
    <n v="0.60799999999999998"/>
    <n v="48951778"/>
    <n v="0.39200000000000002"/>
    <s v="USA"/>
  </r>
  <r>
    <x v="0"/>
    <n v="36"/>
    <s v="Road Trip"/>
    <n v="119754278"/>
    <n v="68540777"/>
    <n v="0.57199999999999995"/>
    <n v="51213501"/>
    <n v="0.42799999999999999"/>
    <s v="USA"/>
  </r>
  <r>
    <x v="0"/>
    <n v="37"/>
    <s v="Coyote Ugly"/>
    <n v="113916474"/>
    <n v="60786269"/>
    <n v="0.53400000000000003"/>
    <n v="53130205"/>
    <n v="0.46600000000000003"/>
    <s v="USA"/>
  </r>
  <r>
    <x v="0"/>
    <n v="38"/>
    <s v="Final Destination"/>
    <n v="112880294"/>
    <n v="53331147"/>
    <n v="0.47199999999999998"/>
    <n v="59549147"/>
    <n v="0.52800000000000002"/>
    <s v="USA"/>
  </r>
  <r>
    <x v="0"/>
    <n v="39"/>
    <s v="The Exorcist 2000 Director's Cut"/>
    <n v="112053066"/>
    <n v="39671011"/>
    <n v="0.35399999999999998"/>
    <n v="72382055"/>
    <n v="0.64600000000000002"/>
    <s v="USA"/>
  </r>
  <r>
    <x v="0"/>
    <n v="40"/>
    <s v="Mission to Mars"/>
    <n v="110983407"/>
    <n v="60883407"/>
    <n v="0.54900000000000004"/>
    <n v="50100000"/>
    <n v="0.45100000000000001"/>
    <s v="USA"/>
  </r>
  <r>
    <x v="0"/>
    <n v="41"/>
    <s v="The Kid"/>
    <n v="110317580"/>
    <n v="69691949"/>
    <n v="0.63200000000000001"/>
    <n v="40625631"/>
    <n v="0.36799999999999999"/>
    <s v="USA"/>
  </r>
  <r>
    <x v="0"/>
    <n v="42"/>
    <s v="Billy Elliot"/>
    <n v="109280263"/>
    <n v="21995263"/>
    <n v="0.20100000000000001"/>
    <n v="87285000"/>
    <n v="0.79900000000000004"/>
    <s v="USA"/>
  </r>
  <r>
    <x v="0"/>
    <n v="43"/>
    <s v="Shaft"/>
    <n v="107196498"/>
    <n v="70334258"/>
    <n v="0.65600000000000003"/>
    <n v="36862240"/>
    <n v="0.34399999999999997"/>
    <s v="USA"/>
  </r>
  <r>
    <x v="0"/>
    <n v="44"/>
    <s v="The Whole Nine Yards"/>
    <n v="106371651"/>
    <n v="57262492"/>
    <n v="0.53800000000000003"/>
    <n v="49109159"/>
    <n v="0.46200000000000002"/>
    <s v="USA"/>
  </r>
  <r>
    <x v="0"/>
    <n v="45"/>
    <s v="The Cell"/>
    <n v="104155843"/>
    <n v="61334059"/>
    <n v="0.58899999999999997"/>
    <n v="42821784"/>
    <n v="0.41099999999999998"/>
    <s v="USA"/>
  </r>
  <r>
    <x v="0"/>
    <n v="46"/>
    <s v="Rugrats in Paris"/>
    <n v="103291131"/>
    <n v="76507756"/>
    <n v="0.74099999999999999"/>
    <n v="26783375"/>
    <n v="0.25900000000000001"/>
    <s v="USA"/>
  </r>
  <r>
    <x v="0"/>
    <n v="47"/>
    <s v="Shanghai Noon"/>
    <n v="99274467"/>
    <n v="56937502"/>
    <n v="0.57399999999999995"/>
    <n v="42336965"/>
    <n v="0.42599999999999999"/>
    <s v="USA"/>
  </r>
  <r>
    <x v="0"/>
    <n v="48"/>
    <s v="The Tigger Movie"/>
    <n v="96159800"/>
    <n v="45554533"/>
    <n v="0.47399999999999998"/>
    <n v="50605267"/>
    <n v="0.52600000000000002"/>
    <s v="USA"/>
  </r>
  <r>
    <x v="0"/>
    <n v="49"/>
    <s v="The 6th Day"/>
    <n v="96085477"/>
    <n v="34604280"/>
    <n v="0.36"/>
    <n v="61481197"/>
    <n v="0.64"/>
    <s v="USA"/>
  </r>
  <r>
    <x v="0"/>
    <n v="50"/>
    <s v="Romeo Must Die"/>
    <n v="91036760"/>
    <n v="55973336"/>
    <n v="0.61499999999999999"/>
    <n v="35063424"/>
    <n v="0.38500000000000001"/>
    <s v="USA"/>
  </r>
  <r>
    <x v="0"/>
    <n v="51"/>
    <s v="Fantasia 2000"/>
    <n v="90874570"/>
    <n v="60655420"/>
    <n v="0.66700000000000004"/>
    <n v="30219150"/>
    <n v="0.33300000000000002"/>
    <s v="USA"/>
  </r>
  <r>
    <x v="0"/>
    <n v="52"/>
    <s v="Autumn in New York"/>
    <n v="90726668"/>
    <n v="37761915"/>
    <n v="0.41599999999999998"/>
    <n v="52964753"/>
    <n v="0.58399999999999996"/>
    <s v="USA"/>
  </r>
  <r>
    <x v="0"/>
    <n v="53"/>
    <s v="Bring It On"/>
    <n v="90449929"/>
    <n v="68379000"/>
    <n v="0.75600000000000001"/>
    <n v="22070929"/>
    <n v="0.24399999999999999"/>
    <s v="USA"/>
  </r>
  <r>
    <x v="0"/>
    <n v="54"/>
    <s v="Bedazzled"/>
    <n v="90383208"/>
    <n v="37886980"/>
    <n v="0.41899999999999998"/>
    <n v="52496228"/>
    <n v="0.58099999999999996"/>
    <s v="USA"/>
  </r>
  <r>
    <x v="0"/>
    <n v="55"/>
    <s v="Snatch"/>
    <n v="83557872"/>
    <n v="30328156"/>
    <n v="0.36299999999999999"/>
    <n v="53229716"/>
    <n v="0.63700000000000001"/>
    <s v="USA"/>
  </r>
  <r>
    <x v="0"/>
    <n v="56"/>
    <s v="Men of Honor"/>
    <n v="82343495"/>
    <n v="48818921"/>
    <n v="0.59299999999999997"/>
    <n v="33524574"/>
    <n v="0.40699999999999997"/>
    <s v="USA"/>
  </r>
  <r>
    <x v="0"/>
    <n v="57"/>
    <s v="Finding Forrester"/>
    <n v="80049764"/>
    <n v="51804714"/>
    <n v="0.64700000000000002"/>
    <n v="28245050"/>
    <n v="0.35299999999999998"/>
    <s v="USA"/>
  </r>
  <r>
    <x v="0"/>
    <n v="58"/>
    <s v="The Road to El Dorado"/>
    <n v="76432727"/>
    <n v="50863742"/>
    <n v="0.66500000000000004"/>
    <n v="25568985"/>
    <n v="0.33500000000000002"/>
    <s v="USA"/>
  </r>
  <r>
    <x v="0"/>
    <n v="59"/>
    <s v="Dude, Where's My Car?"/>
    <n v="73180723"/>
    <n v="46729800"/>
    <n v="0.63900000000000001"/>
    <n v="26450923"/>
    <n v="0.36099999999999999"/>
    <s v="USA"/>
  </r>
  <r>
    <x v="0"/>
    <n v="60"/>
    <s v="O Brother, Where Art Thou?"/>
    <n v="71868327"/>
    <n v="45512588"/>
    <n v="0.63300000000000001"/>
    <n v="26355739"/>
    <n v="0.36699999999999999"/>
    <s v="USA"/>
  </r>
  <r>
    <x v="0"/>
    <n v="61"/>
    <s v="Rules of Engagement"/>
    <n v="71732303"/>
    <n v="61335230"/>
    <n v="0.85499999999999998"/>
    <n v="10397073"/>
    <n v="0.14499999999999999"/>
    <s v="USA"/>
  </r>
  <r>
    <x v="0"/>
    <n v="62"/>
    <s v="Frequency"/>
    <n v="68106245"/>
    <n v="45010278"/>
    <n v="0.66100000000000003"/>
    <n v="23095967"/>
    <n v="0.33900000000000002"/>
    <s v="USA"/>
  </r>
  <r>
    <x v="0"/>
    <n v="63"/>
    <s v="Thirteen Days"/>
    <n v="66579890"/>
    <n v="34592089"/>
    <n v="0.52"/>
    <n v="31987801"/>
    <n v="0.48"/>
    <s v="USA"/>
  </r>
  <r>
    <x v="0"/>
    <n v="64"/>
    <s v="Proof of Life"/>
    <n v="62761005"/>
    <n v="32598931"/>
    <n v="0.51900000000000002"/>
    <n v="30162074"/>
    <n v="0.48099999999999998"/>
    <s v="USA"/>
  </r>
  <r>
    <x v="0"/>
    <n v="65"/>
    <s v="Snow Day"/>
    <n v="62464731"/>
    <n v="60020107"/>
    <n v="0.96099999999999997"/>
    <n v="2444624"/>
    <n v="3.9E-2"/>
    <s v="USA"/>
  </r>
  <r>
    <x v="0"/>
    <n v="66"/>
    <s v="28 Days"/>
    <n v="62198945"/>
    <n v="37170488"/>
    <n v="0.59799999999999998"/>
    <n v="25028457"/>
    <n v="0.40200000000000002"/>
    <s v="USA"/>
  </r>
  <r>
    <x v="0"/>
    <n v="67"/>
    <s v="Taxi 2"/>
    <n v="60726164"/>
    <n v="626164"/>
    <n v="0.01"/>
    <n v="60100000"/>
    <n v="0.99"/>
    <s v="International"/>
  </r>
  <r>
    <x v="0"/>
    <n v="68"/>
    <s v="Keeping the Faith"/>
    <n v="59945183"/>
    <n v="37047880"/>
    <n v="0.61799999999999999"/>
    <n v="22897303"/>
    <n v="0.38200000000000001"/>
    <s v="USA"/>
  </r>
  <r>
    <x v="0"/>
    <n v="69"/>
    <s v="Next Friday"/>
    <n v="59827328"/>
    <n v="57328603"/>
    <n v="0.95799999999999996"/>
    <n v="2498725"/>
    <n v="4.2000000000000003E-2"/>
    <s v="USA"/>
  </r>
  <r>
    <x v="0"/>
    <n v="70"/>
    <s v="The Flintstones in Viva Rock Vegas"/>
    <n v="59468275"/>
    <n v="35268275"/>
    <n v="0.59299999999999997"/>
    <n v="24200000"/>
    <n v="0.40699999999999997"/>
    <s v="USA"/>
  </r>
  <r>
    <x v="0"/>
    <n v="71"/>
    <s v="Little Nicky"/>
    <n v="58292295"/>
    <n v="39464775"/>
    <n v="0.67700000000000005"/>
    <n v="18827520"/>
    <n v="0.32300000000000001"/>
    <s v="USA"/>
  </r>
  <r>
    <x v="0"/>
    <n v="72"/>
    <s v="Pay It Forward"/>
    <n v="55707411"/>
    <n v="33519628"/>
    <n v="0.60199999999999998"/>
    <n v="22187783"/>
    <n v="0.39800000000000002"/>
    <s v="USA"/>
  </r>
  <r>
    <x v="0"/>
    <n v="73"/>
    <s v="Bounce"/>
    <n v="53425292"/>
    <n v="36805288"/>
    <n v="0.68899999999999995"/>
    <n v="16620004"/>
    <n v="0.311"/>
    <s v="USA"/>
  </r>
  <r>
    <x v="0"/>
    <n v="74"/>
    <s v="Pitch Black"/>
    <n v="53187659"/>
    <n v="39240659"/>
    <n v="0.73799999999999999"/>
    <n v="13947000"/>
    <n v="0.26200000000000001"/>
    <s v="USA"/>
  </r>
  <r>
    <x v="0"/>
    <n v="75"/>
    <s v="Hanging Up"/>
    <n v="51880044"/>
    <n v="36050230"/>
    <n v="0.69499999999999995"/>
    <n v="15829814"/>
    <n v="0.30499999999999999"/>
    <s v="USA"/>
  </r>
  <r>
    <x v="0"/>
    <n v="76"/>
    <s v="The Skulls"/>
    <n v="50802120"/>
    <n v="35046120"/>
    <n v="0.69"/>
    <n v="15756000"/>
    <n v="0.31"/>
    <s v="USA"/>
  </r>
  <r>
    <x v="0"/>
    <n v="77"/>
    <s v="The Replacements"/>
    <n v="50054511"/>
    <n v="44737059"/>
    <n v="0.89400000000000002"/>
    <n v="5317452"/>
    <n v="0.106"/>
    <s v="USA"/>
  </r>
  <r>
    <x v="0"/>
    <n v="78"/>
    <s v="Book of Shadows: Blair Witch 2"/>
    <n v="47737094"/>
    <n v="26437094"/>
    <n v="0.55400000000000005"/>
    <n v="21300000"/>
    <n v="0.44600000000000001"/>
    <s v="USA"/>
  </r>
  <r>
    <x v="0"/>
    <n v="79"/>
    <s v="Almost Famous"/>
    <n v="47383689"/>
    <n v="32534850"/>
    <n v="0.68700000000000006"/>
    <n v="14848839"/>
    <n v="0.313"/>
    <s v="USA"/>
  </r>
  <r>
    <x v="0"/>
    <n v="80"/>
    <s v="The Watcher"/>
    <n v="47267829"/>
    <n v="28946615"/>
    <n v="0.61199999999999999"/>
    <n v="18321214"/>
    <n v="0.38800000000000001"/>
    <s v="USA"/>
  </r>
  <r>
    <x v="0"/>
    <n v="81"/>
    <s v="High Fidelity"/>
    <n v="47126295"/>
    <n v="27287137"/>
    <n v="0.57899999999999996"/>
    <n v="19839158"/>
    <n v="0.42099999999999999"/>
    <s v="USA"/>
  </r>
  <r>
    <x v="0"/>
    <n v="82"/>
    <s v="Dracula 2000"/>
    <n v="47053625"/>
    <n v="33022767"/>
    <n v="0.70199999999999996"/>
    <n v="14030858"/>
    <n v="0.29799999999999999"/>
    <s v="USA"/>
  </r>
  <r>
    <x v="0"/>
    <n v="83"/>
    <s v="The Gift"/>
    <n v="44567606"/>
    <n v="12008642"/>
    <n v="0.26900000000000002"/>
    <n v="32558964"/>
    <n v="0.73099999999999998"/>
    <s v="USA"/>
  </r>
  <r>
    <x v="0"/>
    <n v="84"/>
    <s v="Where the Heart Is"/>
    <n v="40863718"/>
    <n v="33772838"/>
    <n v="0.82599999999999996"/>
    <n v="7090880"/>
    <n v="0.17399999999999999"/>
    <s v="USA"/>
  </r>
  <r>
    <x v="0"/>
    <n v="85"/>
    <s v="Bless the Child"/>
    <n v="40443010"/>
    <n v="29381494"/>
    <n v="0.72599999999999998"/>
    <n v="11061516"/>
    <n v="0.27400000000000002"/>
    <s v="USA"/>
  </r>
  <r>
    <x v="0"/>
    <n v="86"/>
    <s v="The Art of War"/>
    <n v="40400425"/>
    <n v="30208599"/>
    <n v="0.748"/>
    <n v="10191826"/>
    <n v="0.252"/>
    <s v="USA"/>
  </r>
  <r>
    <x v="0"/>
    <n v="87"/>
    <s v="Dancer in the Dark"/>
    <n v="40031879"/>
    <n v="4184036"/>
    <n v="0.105"/>
    <n v="35847843"/>
    <n v="0.89500000000000002"/>
    <s v="USA"/>
  </r>
  <r>
    <x v="0"/>
    <n v="88"/>
    <s v="The Legend of Bagger Vance"/>
    <n v="39459427"/>
    <n v="30919168"/>
    <n v="0.78400000000000003"/>
    <n v="8540259"/>
    <n v="0.216"/>
    <s v="USA"/>
  </r>
  <r>
    <x v="0"/>
    <n v="89"/>
    <s v="Urban Legends: Final Cut"/>
    <n v="38574362"/>
    <n v="21468807"/>
    <n v="0.55700000000000005"/>
    <n v="17105555"/>
    <n v="0.443"/>
    <s v="USA"/>
  </r>
  <r>
    <x v="0"/>
    <n v="90"/>
    <s v="The Original Kings of Comedy"/>
    <n v="38182790"/>
    <n v="38182790"/>
    <n v="1"/>
    <m/>
    <m/>
    <s v="USA"/>
  </r>
  <r>
    <x v="0"/>
    <n v="91"/>
    <s v="Titan A.E."/>
    <n v="36754634"/>
    <n v="22753426"/>
    <n v="0.61899999999999999"/>
    <n v="14001208"/>
    <n v="0.38100000000000001"/>
    <s v="USA"/>
  </r>
  <r>
    <x v="0"/>
    <n v="92"/>
    <s v="Return to Me"/>
    <n v="36609995"/>
    <n v="32722798"/>
    <n v="0.89400000000000002"/>
    <n v="3887197"/>
    <n v="0.106"/>
    <s v="USA"/>
  </r>
  <r>
    <x v="0"/>
    <n v="93"/>
    <s v="My Dog Skip"/>
    <n v="35547761"/>
    <n v="34134641"/>
    <n v="0.96"/>
    <n v="1413120"/>
    <n v="0.04"/>
    <s v="USA"/>
  </r>
  <r>
    <x v="0"/>
    <n v="94"/>
    <s v="The Adventures of Rocky &amp; Bullwinkle"/>
    <n v="35134820"/>
    <n v="26005820"/>
    <n v="0.74"/>
    <n v="9129000"/>
    <n v="0.26"/>
    <s v="USA"/>
  </r>
  <r>
    <x v="0"/>
    <n v="95"/>
    <s v="American Psycho"/>
    <n v="34266564"/>
    <n v="15070285"/>
    <n v="0.44"/>
    <n v="19196279"/>
    <n v="0.56000000000000005"/>
    <s v="USA"/>
  </r>
  <r>
    <x v="0"/>
    <n v="96"/>
    <s v="Dungeons &amp; Dragons"/>
    <n v="33978694"/>
    <n v="15391970"/>
    <n v="0.45300000000000001"/>
    <n v="18586724"/>
    <n v="0.54700000000000004"/>
    <s v="USA"/>
  </r>
  <r>
    <x v="0"/>
    <n v="97"/>
    <s v="Red Planet"/>
    <n v="33463969"/>
    <n v="17480890"/>
    <n v="0.52200000000000002"/>
    <n v="15983079"/>
    <n v="0.47799999999999998"/>
    <s v="USA"/>
  </r>
  <r>
    <x v="0"/>
    <n v="98"/>
    <s v="Wonder Boys"/>
    <n v="33426588"/>
    <n v="19393557"/>
    <n v="0.57999999999999996"/>
    <n v="14033031"/>
    <n v="0.42"/>
    <s v="USA"/>
  </r>
  <r>
    <x v="0"/>
    <n v="99"/>
    <s v="Reindeer Games"/>
    <n v="32168970"/>
    <n v="23368995"/>
    <n v="0.72599999999999998"/>
    <n v="8799975"/>
    <n v="0.27400000000000002"/>
    <s v="USA"/>
  </r>
  <r>
    <x v="0"/>
    <n v="100"/>
    <s v="Lost Souls"/>
    <n v="31355910"/>
    <n v="16815253"/>
    <n v="0.53600000000000003"/>
    <n v="14540657"/>
    <n v="0.46400000000000002"/>
    <s v="USA"/>
  </r>
  <r>
    <x v="0"/>
    <n v="101"/>
    <s v="Small Time Crooks"/>
    <n v="29934477"/>
    <n v="17266359"/>
    <n v="0.57699999999999996"/>
    <n v="12668118"/>
    <n v="0.42299999999999999"/>
    <s v="USA"/>
  </r>
  <r>
    <x v="0"/>
    <n v="102"/>
    <s v="Battlefield Earth"/>
    <n v="29725663"/>
    <n v="21471685"/>
    <n v="0.72199999999999998"/>
    <n v="8253978"/>
    <n v="0.27800000000000002"/>
    <s v="USA"/>
  </r>
  <r>
    <x v="0"/>
    <n v="103"/>
    <s v="Nurse Betty"/>
    <n v="29360400"/>
    <n v="25170054"/>
    <n v="0.85699999999999998"/>
    <n v="4190346"/>
    <n v="0.14299999999999999"/>
    <s v="USA"/>
  </r>
  <r>
    <x v="0"/>
    <n v="104"/>
    <s v="Boiler Room"/>
    <n v="28780255"/>
    <n v="16970581"/>
    <n v="0.59"/>
    <n v="11809674"/>
    <n v="0.41"/>
    <s v="USA"/>
  </r>
  <r>
    <x v="0"/>
    <n v="105"/>
    <s v="The Little Vampire"/>
    <n v="27965865"/>
    <n v="13572400"/>
    <n v="0.48499999999999999"/>
    <n v="14393465"/>
    <n v="0.51500000000000001"/>
    <s v="USA"/>
  </r>
  <r>
    <x v="0"/>
    <n v="106"/>
    <s v="Love &amp; Basketball"/>
    <n v="27728118"/>
    <n v="27459615"/>
    <n v="0.99"/>
    <n v="268503"/>
    <n v="0.01"/>
    <s v="USA"/>
  </r>
  <r>
    <x v="0"/>
    <n v="107"/>
    <s v="Cirque du Soleil: Journey of Man"/>
    <n v="27538359"/>
    <n v="15627434"/>
    <n v="0.56699999999999995"/>
    <n v="11910925"/>
    <n v="0.433"/>
    <s v="USA"/>
  </r>
  <r>
    <x v="0"/>
    <n v="108"/>
    <s v="Center Stage"/>
    <n v="26385941"/>
    <n v="17200925"/>
    <n v="0.65200000000000002"/>
    <n v="9185016"/>
    <n v="0.34799999999999998"/>
    <s v="USA"/>
  </r>
  <r>
    <x v="0"/>
    <n v="109"/>
    <s v="Saving Grace"/>
    <n v="26330482"/>
    <n v="12178602"/>
    <n v="0.46300000000000002"/>
    <n v="14151880"/>
    <n v="0.53700000000000003"/>
    <s v="USA"/>
  </r>
  <r>
    <x v="0"/>
    <n v="110"/>
    <s v="Boys and Girls"/>
    <n v="25850615"/>
    <n v="21799652"/>
    <n v="0.84299999999999997"/>
    <n v="4050963"/>
    <n v="0.157"/>
    <s v="USA"/>
  </r>
  <r>
    <x v="0"/>
    <n v="111"/>
    <s v="Down to You"/>
    <n v="24419914"/>
    <n v="20069008"/>
    <n v="0.82199999999999995"/>
    <n v="4350906"/>
    <n v="0.17799999999999999"/>
    <s v="USA"/>
  </r>
  <r>
    <x v="0"/>
    <n v="112"/>
    <s v="The Next Best Thing"/>
    <n v="24362772"/>
    <n v="14990582"/>
    <n v="0.61499999999999999"/>
    <n v="9372190"/>
    <n v="0.38500000000000001"/>
    <s v="USA"/>
  </r>
  <r>
    <x v="0"/>
    <n v="113"/>
    <s v="Dr. T &amp; the Women"/>
    <n v="22844291"/>
    <n v="13113041"/>
    <n v="0.57399999999999995"/>
    <n v="9731250"/>
    <n v="0.42599999999999999"/>
    <s v="USA"/>
  </r>
  <r>
    <x v="0"/>
    <n v="114"/>
    <s v="The Contender"/>
    <n v="22361811"/>
    <n v="17872723"/>
    <n v="0.79900000000000004"/>
    <n v="4489088"/>
    <n v="0.20100000000000001"/>
    <s v="USA"/>
  </r>
  <r>
    <x v="0"/>
    <n v="115"/>
    <s v="Michael Jordan to the Max"/>
    <n v="21268532"/>
    <n v="18650521"/>
    <n v="0.877"/>
    <n v="2618011"/>
    <n v="0.123"/>
    <s v="USA"/>
  </r>
  <r>
    <x v="0"/>
    <n v="116"/>
    <s v="Best in Show"/>
    <n v="20789556"/>
    <n v="18715392"/>
    <n v="0.9"/>
    <n v="2074164"/>
    <n v="0.1"/>
    <s v="USA"/>
  </r>
  <r>
    <x v="0"/>
    <n v="117"/>
    <s v="Thomas and the Magic Railroad"/>
    <n v="19748009"/>
    <n v="15933506"/>
    <n v="0.80700000000000005"/>
    <n v="3814503"/>
    <n v="0.193"/>
    <s v="USA"/>
  </r>
  <r>
    <x v="0"/>
    <n v="118"/>
    <s v="Get Carter"/>
    <n v="19412993"/>
    <n v="14967182"/>
    <n v="0.77100000000000002"/>
    <n v="4445811"/>
    <n v="0.22900000000000001"/>
    <s v="USA"/>
  </r>
  <r>
    <x v="0"/>
    <n v="119"/>
    <s v="The Ninth Gate"/>
    <n v="18661336"/>
    <n v="18661336"/>
    <n v="1"/>
    <m/>
    <m/>
    <s v="USA"/>
  </r>
  <r>
    <x v="0"/>
    <n v="120"/>
    <s v="Loser"/>
    <n v="18404706"/>
    <n v="15618626"/>
    <n v="0.84899999999999998"/>
    <n v="2786080"/>
    <n v="0.151"/>
    <s v="USA"/>
  </r>
  <r>
    <x v="0"/>
    <n v="121"/>
    <s v="All the Pretty Horses"/>
    <n v="18133495"/>
    <n v="15540353"/>
    <n v="0.85699999999999998"/>
    <n v="2593142"/>
    <n v="0.14299999999999999"/>
    <s v="USA"/>
  </r>
  <r>
    <x v="0"/>
    <n v="122"/>
    <s v="Quills"/>
    <n v="17989227"/>
    <n v="7065332"/>
    <n v="0.39300000000000002"/>
    <n v="10923895"/>
    <n v="0.60699999999999998"/>
    <s v="USA"/>
  </r>
  <r>
    <x v="0"/>
    <n v="123"/>
    <s v="CyberWorld"/>
    <n v="16653900"/>
    <n v="11253900"/>
    <n v="0.67600000000000005"/>
    <n v="5400000"/>
    <n v="0.32400000000000001"/>
    <s v="USA"/>
  </r>
  <r>
    <x v="0"/>
    <n v="124"/>
    <s v="Digimon: The Movie"/>
    <n v="16643191"/>
    <n v="9631153"/>
    <n v="0.57899999999999996"/>
    <n v="7012038"/>
    <n v="0.42099999999999999"/>
    <s v="USA"/>
  </r>
  <r>
    <x v="0"/>
    <n v="125"/>
    <s v="The Dish"/>
    <n v="16575074"/>
    <n v="2552992"/>
    <n v="0.154"/>
    <n v="14022082"/>
    <n v="0.84599999999999997"/>
    <s v="USA"/>
  </r>
  <r>
    <x v="0"/>
    <n v="126"/>
    <s v="Italian for Beginners"/>
    <n v="16349568"/>
    <n v="4544753"/>
    <n v="0.27800000000000002"/>
    <n v="11804815"/>
    <n v="0.72199999999999998"/>
    <s v="USA"/>
  </r>
  <r>
    <x v="0"/>
    <n v="127"/>
    <s v="Drowning Mona"/>
    <n v="15906764"/>
    <n v="15506764"/>
    <n v="0.97499999999999998"/>
    <n v="400000"/>
    <n v="2.5000000000000001E-2"/>
    <s v="USA"/>
  </r>
  <r>
    <x v="0"/>
    <n v="128"/>
    <s v="Highlander: Endgame"/>
    <n v="15843608"/>
    <n v="12811858"/>
    <n v="0.80900000000000005"/>
    <n v="3031750"/>
    <n v="0.191"/>
    <s v="USA"/>
  </r>
  <r>
    <x v="0"/>
    <n v="129"/>
    <s v="Bait"/>
    <n v="15471969"/>
    <n v="15325127"/>
    <n v="0.99099999999999999"/>
    <n v="146842"/>
    <n v="8.9999999999999993E-3"/>
    <s v="USA"/>
  </r>
  <r>
    <x v="0"/>
    <n v="130"/>
    <s v="Supernova"/>
    <n v="14828081"/>
    <n v="14230455"/>
    <n v="0.96"/>
    <n v="597626"/>
    <n v="0.04"/>
    <s v="USA"/>
  </r>
  <r>
    <x v="0"/>
    <n v="131"/>
    <s v="Malena"/>
    <n v="14493284"/>
    <n v="3448233"/>
    <n v="0.23799999999999999"/>
    <n v="11045051"/>
    <n v="0.76200000000000001"/>
    <s v="USA"/>
  </r>
  <r>
    <x v="0"/>
    <n v="132"/>
    <s v="I Dreamed of Africa"/>
    <n v="14400327"/>
    <n v="6651522"/>
    <n v="0.46200000000000002"/>
    <n v="7748805"/>
    <n v="0.53800000000000003"/>
    <s v="USA"/>
  </r>
  <r>
    <x v="0"/>
    <n v="133"/>
    <s v="What Planet Are You From?"/>
    <n v="14145677"/>
    <n v="6291602"/>
    <n v="0.44500000000000001"/>
    <n v="7854075"/>
    <n v="0.55500000000000005"/>
    <s v="USA"/>
  </r>
  <r>
    <x v="0"/>
    <n v="134"/>
    <s v="The Ladies Man"/>
    <n v="13743212"/>
    <n v="13616610"/>
    <n v="0.99099999999999999"/>
    <n v="126602"/>
    <n v="8.9999999999999993E-3"/>
    <s v="USA"/>
  </r>
  <r>
    <x v="0"/>
    <n v="135"/>
    <s v="Solarmax"/>
    <n v="13400161"/>
    <n v="13400161"/>
    <n v="1"/>
    <m/>
    <m/>
    <s v="USA"/>
  </r>
  <r>
    <x v="0"/>
    <n v="136"/>
    <s v="The Crew"/>
    <n v="13105853"/>
    <n v="13023075"/>
    <n v="0.99399999999999999"/>
    <n v="82778"/>
    <n v="6.0000000000000001E-3"/>
    <s v="USA"/>
  </r>
  <r>
    <x v="0"/>
    <n v="137"/>
    <s v="The Way of the Gun"/>
    <n v="13069740"/>
    <n v="6055661"/>
    <n v="0.46300000000000002"/>
    <n v="7014079"/>
    <n v="0.53700000000000003"/>
    <s v="USA"/>
  </r>
  <r>
    <x v="0"/>
    <n v="138"/>
    <s v="In the Mood for Love"/>
    <n v="12854953"/>
    <n v="2738980"/>
    <n v="0.21299999999999999"/>
    <n v="10115973"/>
    <n v="0.78700000000000003"/>
    <s v="USA"/>
  </r>
  <r>
    <x v="0"/>
    <n v="139"/>
    <s v="Gossip"/>
    <n v="12591270"/>
    <n v="5108820"/>
    <n v="0.40600000000000003"/>
    <n v="7482450"/>
    <n v="0.59399999999999997"/>
    <s v="USA"/>
  </r>
  <r>
    <x v="0"/>
    <n v="140"/>
    <s v="Ready to Rumble"/>
    <n v="12452362"/>
    <n v="12394327"/>
    <n v="0.995"/>
    <n v="58035"/>
    <n v="5.0000000000000001E-3"/>
    <s v="USA"/>
  </r>
  <r>
    <x v="0"/>
    <n v="141"/>
    <s v="The Legend of Drunken Master"/>
    <n v="11555430"/>
    <n v="11555430"/>
    <n v="1"/>
    <m/>
    <m/>
    <s v="USA"/>
  </r>
  <r>
    <x v="0"/>
    <n v="142"/>
    <s v="You Can Count on Me"/>
    <n v="11242521"/>
    <n v="9416804"/>
    <n v="0.83799999999999997"/>
    <n v="1825717"/>
    <n v="0.16200000000000001"/>
    <s v="USA"/>
  </r>
  <r>
    <x v="0"/>
    <n v="143"/>
    <s v="Shadow of the Vampire"/>
    <n v="11155214"/>
    <n v="8293784"/>
    <n v="0.74299999999999999"/>
    <n v="2861430"/>
    <n v="0.25700000000000001"/>
    <s v="USA"/>
  </r>
  <r>
    <x v="0"/>
    <n v="144"/>
    <s v="Lucky Numbers"/>
    <n v="10890222"/>
    <n v="10042516"/>
    <n v="0.92200000000000004"/>
    <n v="847706"/>
    <n v="7.8E-2"/>
    <s v="USA"/>
  </r>
  <r>
    <x v="0"/>
    <n v="145"/>
    <s v="Here on Earth"/>
    <n v="10873148"/>
    <n v="10522168"/>
    <n v="0.96799999999999997"/>
    <n v="350980"/>
    <n v="3.2000000000000001E-2"/>
    <s v="USA"/>
  </r>
  <r>
    <x v="0"/>
    <n v="146"/>
    <s v="Pollock"/>
    <n v="10558970"/>
    <n v="8598593"/>
    <n v="0.81399999999999995"/>
    <n v="1960377"/>
    <n v="0.186"/>
    <s v="USA"/>
  </r>
  <r>
    <x v="0"/>
    <n v="147"/>
    <s v="Anatomy"/>
    <n v="10501958"/>
    <n v="9660"/>
    <n v="1E-3"/>
    <n v="10492298"/>
    <n v="0.999"/>
    <s v="International"/>
  </r>
  <r>
    <x v="0"/>
    <n v="148"/>
    <s v="The Virgin Suicides"/>
    <n v="10409377"/>
    <n v="4906229"/>
    <n v="0.47099999999999997"/>
    <n v="5503148"/>
    <n v="0.52900000000000003"/>
    <s v="USA"/>
  </r>
  <r>
    <x v="0"/>
    <n v="149"/>
    <s v="Woman on Top"/>
    <n v="10194274"/>
    <n v="5020111"/>
    <n v="0.49199999999999999"/>
    <n v="5174163"/>
    <n v="0.50800000000000001"/>
    <s v="USA"/>
  </r>
  <r>
    <x v="0"/>
    <n v="150"/>
    <s v="Godzilla 2000: Millennium"/>
    <n v="10037390"/>
    <n v="10037390"/>
    <n v="1"/>
    <m/>
    <m/>
    <s v="USA"/>
  </r>
  <r>
    <x v="0"/>
    <n v="151"/>
    <s v="Whatever It Takes"/>
    <n v="9902115"/>
    <n v="8745680"/>
    <n v="0.88300000000000001"/>
    <n v="1156435"/>
    <n v="0.11700000000000001"/>
    <s v="USA"/>
  </r>
  <r>
    <x v="0"/>
    <n v="152"/>
    <s v="3 Strikes"/>
    <n v="9832166"/>
    <n v="9832166"/>
    <n v="1"/>
    <m/>
    <m/>
    <s v="USA"/>
  </r>
  <r>
    <x v="0"/>
    <n v="153"/>
    <s v="Bread and Tulips"/>
    <n v="9719848"/>
    <n v="5318679"/>
    <n v="0.54700000000000004"/>
    <n v="4401169"/>
    <n v="0.45300000000000001"/>
    <s v="USA"/>
  </r>
  <r>
    <x v="0"/>
    <n v="154"/>
    <s v="Ghost Dog: The Way of the Samurai"/>
    <n v="9380473"/>
    <n v="3308029"/>
    <n v="0.35299999999999998"/>
    <n v="6072444"/>
    <n v="0.64700000000000002"/>
    <s v="USA"/>
  </r>
  <r>
    <x v="0"/>
    <n v="155"/>
    <s v="State and Main"/>
    <n v="9206279"/>
    <n v="6944471"/>
    <n v="0.754"/>
    <n v="2261808"/>
    <n v="0.246"/>
    <s v="USA"/>
  </r>
  <r>
    <x v="0"/>
    <n v="156"/>
    <s v="Before Night Falls"/>
    <n v="8527517"/>
    <n v="4242892"/>
    <n v="0.498"/>
    <n v="4284625"/>
    <n v="0.502"/>
    <s v="USA"/>
  </r>
  <r>
    <x v="0"/>
    <n v="157"/>
    <s v="Butterfly"/>
    <n v="7733894"/>
    <n v="2092682"/>
    <n v="0.27100000000000002"/>
    <n v="5641212"/>
    <n v="0.72899999999999998"/>
    <s v="USA"/>
  </r>
  <r>
    <x v="0"/>
    <n v="158"/>
    <s v="Ants in the Pants"/>
    <n v="7625967"/>
    <m/>
    <m/>
    <n v="7625967"/>
    <n v="1"/>
    <s v="International"/>
  </r>
  <r>
    <x v="0"/>
    <n v="159"/>
    <s v="Requiem for a Dream"/>
    <n v="7390108"/>
    <n v="3635482"/>
    <n v="0.49199999999999999"/>
    <n v="3754626"/>
    <n v="0.50800000000000001"/>
    <s v="USA"/>
  </r>
  <r>
    <x v="0"/>
    <n v="160"/>
    <s v="Where the Money Is"/>
    <n v="7243669"/>
    <n v="5661798"/>
    <n v="0.78200000000000003"/>
    <n v="1581871"/>
    <n v="0.218"/>
    <s v="USA"/>
  </r>
  <r>
    <x v="0"/>
    <n v="161"/>
    <s v="Screwed"/>
    <n v="7201701"/>
    <n v="7027345"/>
    <n v="0.97599999999999998"/>
    <n v="174356"/>
    <n v="2.4E-2"/>
    <s v="USA"/>
  </r>
  <r>
    <x v="0"/>
    <n v="162"/>
    <s v="Widow of St. Pierre"/>
    <n v="7193889"/>
    <n v="3193889"/>
    <n v="0.44400000000000001"/>
    <n v="4000000"/>
    <n v="0.55600000000000005"/>
    <s v="USA"/>
  </r>
  <r>
    <x v="0"/>
    <n v="163"/>
    <s v="Croupier"/>
    <n v="7075068"/>
    <n v="6201143"/>
    <n v="0.876"/>
    <n v="873925"/>
    <n v="0.124"/>
    <s v="USA"/>
  </r>
  <r>
    <x v="0"/>
    <n v="164"/>
    <s v="Duets"/>
    <n v="6620242"/>
    <n v="4739023"/>
    <n v="0.71599999999999997"/>
    <n v="1881219"/>
    <n v="0.28399999999999997"/>
    <s v="USA"/>
  </r>
  <r>
    <x v="0"/>
    <n v="165"/>
    <s v="Now or Never"/>
    <n v="5995963"/>
    <m/>
    <m/>
    <n v="5995963"/>
    <n v="1"/>
    <s v="International"/>
  </r>
  <r>
    <x v="0"/>
    <n v="166"/>
    <s v="Black &amp; White"/>
    <n v="5541431"/>
    <n v="5277299"/>
    <n v="0.95199999999999996"/>
    <n v="264132"/>
    <n v="4.8000000000000001E-2"/>
    <s v="USA"/>
  </r>
  <r>
    <x v="0"/>
    <n v="167"/>
    <s v="The in Crowd"/>
    <n v="5280035"/>
    <n v="5280035"/>
    <n v="1"/>
    <m/>
    <m/>
    <s v="USA"/>
  </r>
  <r>
    <x v="0"/>
    <n v="168"/>
    <s v="The House of Mirth"/>
    <n v="5164404"/>
    <n v="3043284"/>
    <n v="0.58899999999999997"/>
    <n v="2121120"/>
    <n v="0.41099999999999998"/>
    <s v="USA"/>
  </r>
  <r>
    <x v="0"/>
    <n v="169"/>
    <s v="Otto - Der Katastrofenfilm"/>
    <n v="5058355"/>
    <m/>
    <m/>
    <n v="5058355"/>
    <n v="1"/>
    <s v="International"/>
  </r>
  <r>
    <x v="0"/>
    <n v="170"/>
    <s v="Whipped"/>
    <n v="4775009"/>
    <n v="4159986"/>
    <n v="0.871"/>
    <n v="615023"/>
    <n v="0.129"/>
    <s v="USA"/>
  </r>
  <r>
    <x v="0"/>
    <n v="171"/>
    <s v="Held Up"/>
    <n v="4705631"/>
    <n v="4705631"/>
    <n v="1"/>
    <m/>
    <m/>
    <s v="USA"/>
  </r>
  <r>
    <x v="0"/>
    <n v="172"/>
    <s v="The Jungle Book 2000 Re-release"/>
    <n v="4466472"/>
    <m/>
    <m/>
    <n v="4466472"/>
    <n v="1"/>
    <s v="International"/>
  </r>
  <r>
    <x v="0"/>
    <n v="173"/>
    <s v="The Tao of Steve"/>
    <n v="4406030"/>
    <n v="4342203"/>
    <n v="0.98599999999999999"/>
    <n v="63827"/>
    <n v="1.4E-2"/>
    <s v="USA"/>
  </r>
  <r>
    <x v="0"/>
    <n v="174"/>
    <s v="Mohabbatein"/>
    <n v="4279351"/>
    <n v="1070000"/>
    <n v="0.25"/>
    <n v="3209351"/>
    <n v="0.75"/>
    <s v="USA"/>
  </r>
  <r>
    <x v="0"/>
    <n v="175"/>
    <s v="East Is East"/>
    <n v="4177818"/>
    <n v="4177818"/>
    <n v="1"/>
    <m/>
    <m/>
    <s v="USA"/>
  </r>
  <r>
    <x v="0"/>
    <n v="176"/>
    <s v="Bossa Nova"/>
    <n v="4069261"/>
    <n v="1823297"/>
    <n v="0.44800000000000001"/>
    <n v="2245964"/>
    <n v="0.55200000000000005"/>
    <s v="USA"/>
  </r>
  <r>
    <x v="0"/>
    <n v="177"/>
    <s v="Erkan &amp; Stefan"/>
    <n v="4026949"/>
    <m/>
    <m/>
    <n v="4026949"/>
    <n v="1"/>
    <s v="International"/>
  </r>
  <r>
    <x v="0"/>
    <n v="178"/>
    <s v="Pettson &amp; Findus - Katten och gubbens år"/>
    <n v="3920489"/>
    <m/>
    <m/>
    <n v="3920489"/>
    <n v="1"/>
    <s v="International"/>
  </r>
  <r>
    <x v="0"/>
    <n v="179"/>
    <s v="Up at the Villa"/>
    <n v="3740113"/>
    <n v="2933161"/>
    <n v="0.78400000000000003"/>
    <n v="806952"/>
    <n v="0.216"/>
    <s v="USA"/>
  </r>
  <r>
    <x v="0"/>
    <n v="180"/>
    <s v="The Big Kahuna"/>
    <n v="3728888"/>
    <n v="3165544"/>
    <n v="0.84899999999999998"/>
    <n v="563344"/>
    <n v="0.151"/>
    <s v="USA"/>
  </r>
  <r>
    <x v="0"/>
    <n v="181"/>
    <s v="Price of Glory"/>
    <n v="3548556"/>
    <n v="3440228"/>
    <n v="0.96899999999999997"/>
    <n v="108328"/>
    <n v="3.1E-2"/>
    <s v="USA"/>
  </r>
  <r>
    <x v="0"/>
    <n v="182"/>
    <s v="Gun Shy"/>
    <n v="3221280"/>
    <n v="1638202"/>
    <n v="0.50900000000000001"/>
    <n v="1583078"/>
    <n v="0.49099999999999999"/>
    <s v="USA"/>
  </r>
  <r>
    <x v="0"/>
    <n v="183"/>
    <s v="Beautiful"/>
    <n v="3169930"/>
    <n v="3157348"/>
    <n v="0.996"/>
    <n v="12582"/>
    <n v="4.0000000000000001E-3"/>
    <s v="USA"/>
  </r>
  <r>
    <x v="0"/>
    <n v="184"/>
    <s v="Isn't She Great"/>
    <n v="3003296"/>
    <n v="2962465"/>
    <n v="0.98599999999999999"/>
    <n v="40831"/>
    <n v="1.4E-2"/>
    <s v="USA"/>
  </r>
  <r>
    <x v="0"/>
    <n v="185"/>
    <s v="No More School"/>
    <n v="2870533"/>
    <m/>
    <m/>
    <n v="2870533"/>
    <n v="1"/>
    <s v="International"/>
  </r>
  <r>
    <x v="0"/>
    <n v="186"/>
    <s v="Flickering Lights"/>
    <n v="2760019"/>
    <m/>
    <m/>
    <n v="2760019"/>
    <n v="1"/>
    <s v="International"/>
  </r>
  <r>
    <x v="0"/>
    <n v="187"/>
    <s v="The Color of Paradise"/>
    <n v="2724595"/>
    <n v="1817216"/>
    <n v="0.66700000000000004"/>
    <n v="907379"/>
    <n v="0.33300000000000002"/>
    <s v="USA"/>
  </r>
  <r>
    <x v="0"/>
    <n v="188"/>
    <s v="God's Army"/>
    <n v="2637726"/>
    <n v="2637726"/>
    <n v="1"/>
    <m/>
    <m/>
    <s v="USA"/>
  </r>
  <r>
    <x v="0"/>
    <n v="189"/>
    <s v="But I'm a Cheerleader"/>
    <n v="2595216"/>
    <n v="2205627"/>
    <n v="0.85"/>
    <n v="389589"/>
    <n v="0.15"/>
    <s v="USA"/>
  </r>
  <r>
    <x v="0"/>
    <n v="190"/>
    <s v="Bamboozled"/>
    <n v="2463650"/>
    <n v="2274979"/>
    <n v="0.92300000000000004"/>
    <n v="188671"/>
    <n v="7.6999999999999999E-2"/>
    <s v="USA"/>
  </r>
  <r>
    <x v="0"/>
    <n v="191"/>
    <s v="East/West"/>
    <n v="2321029"/>
    <n v="2321029"/>
    <n v="1"/>
    <m/>
    <m/>
    <s v="USA"/>
  </r>
  <r>
    <x v="0"/>
    <n v="192"/>
    <s v="Shower"/>
    <n v="2150929"/>
    <n v="1157764"/>
    <n v="0.53800000000000003"/>
    <n v="993165"/>
    <n v="0.46200000000000002"/>
    <s v="USA"/>
  </r>
  <r>
    <x v="0"/>
    <n v="193"/>
    <s v="Left Luggage"/>
    <n v="2111280"/>
    <n v="1069540"/>
    <n v="0.50700000000000001"/>
    <n v="1041740"/>
    <n v="0.49299999999999999"/>
    <s v="USA"/>
  </r>
  <r>
    <x v="0"/>
    <n v="194"/>
    <s v="Blood Simple 2000 Re-release"/>
    <n v="2068701"/>
    <n v="1701855"/>
    <n v="0.82299999999999995"/>
    <n v="366846"/>
    <n v="0.17699999999999999"/>
    <s v="USA"/>
  </r>
  <r>
    <x v="0"/>
    <n v="195"/>
    <s v="Marlene"/>
    <n v="2061924"/>
    <m/>
    <m/>
    <n v="2061924"/>
    <n v="1"/>
    <s v="International"/>
  </r>
  <r>
    <x v="0"/>
    <n v="196"/>
    <s v="Hamlet"/>
    <n v="2046433"/>
    <n v="1577287"/>
    <n v="0.77100000000000002"/>
    <n v="469146"/>
    <n v="0.22900000000000001"/>
    <s v="USA"/>
  </r>
  <r>
    <x v="0"/>
    <n v="197"/>
    <s v="The Broken Hearts Club: A Romantic Comedy"/>
    <n v="2019121"/>
    <n v="1746585"/>
    <n v="0.86499999999999999"/>
    <n v="272536"/>
    <n v="0.13500000000000001"/>
    <s v="USA"/>
  </r>
  <r>
    <x v="0"/>
    <n v="198"/>
    <s v="Cecil B. Demented"/>
    <n v="1961544"/>
    <n v="1284646"/>
    <n v="0.65500000000000003"/>
    <n v="676898"/>
    <n v="0.34499999999999997"/>
    <s v="USA"/>
  </r>
  <r>
    <x v="0"/>
    <n v="199"/>
    <s v="The Life and Times of Hank Greenberg"/>
    <n v="1712385"/>
    <n v="1712385"/>
    <n v="1"/>
    <m/>
    <m/>
    <s v="USA"/>
  </r>
  <r>
    <x v="0"/>
    <n v="200"/>
    <s v="The Girl on the Bridge"/>
    <n v="1708839"/>
    <n v="1708839"/>
    <n v="1"/>
    <m/>
    <m/>
    <s v="USA"/>
  </r>
  <r>
    <x v="1"/>
    <n v="1"/>
    <s v="Harry Potter and the Sorcerer's Stone"/>
    <n v="974755371"/>
    <n v="317575550"/>
    <n v="0.32600000000000001"/>
    <n v="657179821"/>
    <n v="0.67400000000000004"/>
    <s v="USA"/>
  </r>
  <r>
    <x v="1"/>
    <n v="2"/>
    <s v="The Lord of the Rings: The Fellowship of the Ring"/>
    <n v="880839846"/>
    <n v="313364114"/>
    <n v="0.35599999999999998"/>
    <n v="567475732"/>
    <n v="0.64400000000000002"/>
    <s v="USA"/>
  </r>
  <r>
    <x v="1"/>
    <n v="3"/>
    <s v="Monsters, Inc."/>
    <n v="528773250"/>
    <n v="255873250"/>
    <n v="0.48399999999999999"/>
    <n v="272900000"/>
    <n v="0.51600000000000001"/>
    <s v="USA"/>
  </r>
  <r>
    <x v="1"/>
    <n v="4"/>
    <s v="Shrek"/>
    <n v="484409218"/>
    <n v="267665011"/>
    <n v="0.55300000000000005"/>
    <n v="216744207"/>
    <n v="0.44700000000000001"/>
    <s v="USA"/>
  </r>
  <r>
    <x v="1"/>
    <n v="5"/>
    <s v="Ocean's Eleven"/>
    <n v="450717150"/>
    <n v="183417150"/>
    <n v="0.40699999999999997"/>
    <n v="267300000"/>
    <n v="0.59299999999999997"/>
    <s v="USA"/>
  </r>
  <r>
    <x v="1"/>
    <n v="6"/>
    <s v="Pearl Harbor"/>
    <n v="449220945"/>
    <n v="198542554"/>
    <n v="0.442"/>
    <n v="250678391"/>
    <n v="0.55800000000000005"/>
    <s v="USA"/>
  </r>
  <r>
    <x v="1"/>
    <n v="7"/>
    <s v="The Mummy Returns"/>
    <n v="433013274"/>
    <n v="202019785"/>
    <n v="0.46700000000000003"/>
    <n v="230993489"/>
    <n v="0.53300000000000003"/>
    <s v="USA"/>
  </r>
  <r>
    <x v="1"/>
    <n v="8"/>
    <s v="Jurassic Park III"/>
    <n v="368780809"/>
    <n v="181171875"/>
    <n v="0.49099999999999999"/>
    <n v="187608934"/>
    <n v="0.50900000000000001"/>
    <s v="USA"/>
  </r>
  <r>
    <x v="1"/>
    <n v="9"/>
    <s v="Planet of the Apes"/>
    <n v="362211740"/>
    <n v="180011740"/>
    <n v="0.497"/>
    <n v="182200000"/>
    <n v="0.503"/>
    <s v="USA"/>
  </r>
  <r>
    <x v="1"/>
    <n v="10"/>
    <s v="Hannibal"/>
    <n v="351692268"/>
    <n v="165092268"/>
    <n v="0.46899999999999997"/>
    <n v="186600000"/>
    <n v="0.53100000000000003"/>
    <s v="USA"/>
  </r>
  <r>
    <x v="1"/>
    <n v="11"/>
    <s v="Rush Hour 2"/>
    <n v="347325802"/>
    <n v="226164286"/>
    <n v="0.65100000000000002"/>
    <n v="121161516"/>
    <n v="0.34899999999999998"/>
    <s v="USA"/>
  </r>
  <r>
    <x v="1"/>
    <n v="12"/>
    <s v="A Beautiful Mind"/>
    <n v="313542341"/>
    <n v="170742341"/>
    <n v="0.54500000000000004"/>
    <n v="142800000"/>
    <n v="0.45500000000000002"/>
    <s v="USA"/>
  </r>
  <r>
    <x v="1"/>
    <n v="13"/>
    <s v="American Pie 2"/>
    <n v="287553595"/>
    <n v="145103595"/>
    <n v="0.505"/>
    <n v="142450000"/>
    <n v="0.495"/>
    <s v="USA"/>
  </r>
  <r>
    <x v="1"/>
    <n v="14"/>
    <s v="Bridget Jones's Diary"/>
    <n v="281929795"/>
    <n v="71543427"/>
    <n v="0.254"/>
    <n v="210386368"/>
    <n v="0.746"/>
    <s v="USA"/>
  </r>
  <r>
    <x v="1"/>
    <n v="15"/>
    <s v="Spirited Away"/>
    <n v="274925095"/>
    <n v="10055859"/>
    <n v="3.6999999999999998E-2"/>
    <n v="264869236"/>
    <n v="0.96299999999999997"/>
    <s v="International"/>
  </r>
  <r>
    <x v="1"/>
    <n v="16"/>
    <s v="Lara Croft: Tomb Raider"/>
    <n v="274703340"/>
    <n v="131168070"/>
    <n v="0.47699999999999998"/>
    <n v="143535270"/>
    <n v="0.52300000000000002"/>
    <s v="USA"/>
  </r>
  <r>
    <x v="1"/>
    <n v="17"/>
    <s v="A.I. Artificial Intelligence"/>
    <n v="235926552"/>
    <n v="78616689"/>
    <n v="0.33300000000000002"/>
    <n v="157309863"/>
    <n v="0.66700000000000004"/>
    <s v="USA"/>
  </r>
  <r>
    <x v="1"/>
    <n v="18"/>
    <s v="The Others"/>
    <n v="209947037"/>
    <n v="96522687"/>
    <n v="0.46"/>
    <n v="113424350"/>
    <n v="0.54"/>
    <s v="USA"/>
  </r>
  <r>
    <x v="1"/>
    <n v="19"/>
    <s v="The Fast and the Furious"/>
    <n v="207283925"/>
    <n v="144533925"/>
    <n v="0.69699999999999995"/>
    <n v="62750000"/>
    <n v="0.30299999999999999"/>
    <s v="USA"/>
  </r>
  <r>
    <x v="1"/>
    <n v="20"/>
    <s v="Vanilla Sky"/>
    <n v="203388341"/>
    <n v="100618344"/>
    <n v="0.495"/>
    <n v="102769997"/>
    <n v="0.505"/>
    <s v="USA"/>
  </r>
  <r>
    <x v="1"/>
    <n v="21"/>
    <s v="Cats &amp; Dogs"/>
    <n v="200687492"/>
    <n v="93385515"/>
    <n v="0.46500000000000002"/>
    <n v="107301977"/>
    <n v="0.53500000000000003"/>
    <s v="USA"/>
  </r>
  <r>
    <x v="1"/>
    <n v="22"/>
    <s v="Atlantis: The Lost Empire"/>
    <n v="186053725"/>
    <n v="84056472"/>
    <n v="0.45200000000000001"/>
    <n v="101997253"/>
    <n v="0.54800000000000004"/>
    <s v="USA"/>
  </r>
  <r>
    <x v="1"/>
    <n v="23"/>
    <s v="Moulin Rouge!"/>
    <n v="179213434"/>
    <n v="57386607"/>
    <n v="0.32"/>
    <n v="121826827"/>
    <n v="0.68"/>
    <s v="USA"/>
  </r>
  <r>
    <x v="1"/>
    <n v="24"/>
    <s v="Dr. Dolittle 2"/>
    <n v="176104344"/>
    <n v="112952899"/>
    <n v="0.64100000000000001"/>
    <n v="63151445"/>
    <n v="0.35899999999999999"/>
    <s v="USA"/>
  </r>
  <r>
    <x v="1"/>
    <n v="25"/>
    <s v="Amélie"/>
    <n v="173921954"/>
    <n v="33225499"/>
    <n v="0.191"/>
    <n v="140696455"/>
    <n v="0.80900000000000005"/>
    <s v="International"/>
  </r>
  <r>
    <x v="1"/>
    <n v="26"/>
    <s v="Black Hawk Down"/>
    <n v="172989651"/>
    <n v="108638745"/>
    <n v="0.628"/>
    <n v="64350906"/>
    <n v="0.372"/>
    <s v="USA"/>
  </r>
  <r>
    <x v="1"/>
    <n v="27"/>
    <s v="The Princess Diaries"/>
    <n v="165335153"/>
    <n v="108248956"/>
    <n v="0.65500000000000003"/>
    <n v="57086197"/>
    <n v="0.34499999999999997"/>
    <s v="USA"/>
  </r>
  <r>
    <x v="1"/>
    <n v="28"/>
    <s v="Spy Kids"/>
    <n v="147934180"/>
    <n v="112719001"/>
    <n v="0.76200000000000001"/>
    <n v="35215179"/>
    <n v="0.23799999999999999"/>
    <s v="USA"/>
  </r>
  <r>
    <x v="1"/>
    <n v="29"/>
    <s v="The Mexican"/>
    <n v="147845033"/>
    <n v="66845033"/>
    <n v="0.45200000000000001"/>
    <n v="81000000"/>
    <n v="0.54800000000000004"/>
    <s v="USA"/>
  </r>
  <r>
    <x v="1"/>
    <n v="30"/>
    <s v="Swordfish"/>
    <n v="147080413"/>
    <n v="69772969"/>
    <n v="0.47399999999999998"/>
    <n v="77307444"/>
    <n v="0.52600000000000002"/>
    <s v="USA"/>
  </r>
  <r>
    <x v="1"/>
    <n v="31"/>
    <s v="Spy Game"/>
    <n v="143049560"/>
    <n v="62362560"/>
    <n v="0.436"/>
    <n v="80687000"/>
    <n v="0.56399999999999995"/>
    <s v="USA"/>
  </r>
  <r>
    <x v="1"/>
    <n v="32"/>
    <s v="Legally Blonde"/>
    <n v="141774679"/>
    <n v="96520674"/>
    <n v="0.68100000000000005"/>
    <n v="45254005"/>
    <n v="0.31900000000000001"/>
    <s v="USA"/>
  </r>
  <r>
    <x v="1"/>
    <n v="33"/>
    <s v="Scary Movie 2"/>
    <n v="141220678"/>
    <n v="71308997"/>
    <n v="0.505"/>
    <n v="69911681"/>
    <n v="0.495"/>
    <s v="USA"/>
  </r>
  <r>
    <x v="1"/>
    <n v="34"/>
    <s v="Shallow Hal"/>
    <n v="141069860"/>
    <n v="70839203"/>
    <n v="0.502"/>
    <n v="70230657"/>
    <n v="0.498"/>
    <s v="USA"/>
  </r>
  <r>
    <x v="1"/>
    <n v="35"/>
    <s v="America's Sweethearts"/>
    <n v="138307673"/>
    <n v="93607673"/>
    <n v="0.67700000000000005"/>
    <n v="44700000"/>
    <n v="0.32300000000000001"/>
    <s v="USA"/>
  </r>
  <r>
    <x v="1"/>
    <n v="36"/>
    <s v="Save the Last Dance"/>
    <n v="131706809"/>
    <n v="91057006"/>
    <n v="0.69099999999999995"/>
    <n v="40649803"/>
    <n v="0.309"/>
    <s v="USA"/>
  </r>
  <r>
    <x v="1"/>
    <n v="37"/>
    <s v="A Knight's Tale"/>
    <n v="117487473"/>
    <n v="56569702"/>
    <n v="0.48099999999999998"/>
    <n v="60917771"/>
    <n v="0.51900000000000002"/>
    <s v="USA"/>
  </r>
  <r>
    <x v="1"/>
    <n v="38"/>
    <s v="The Score"/>
    <n v="113579918"/>
    <n v="71107711"/>
    <n v="0.626"/>
    <n v="42472207"/>
    <n v="0.374"/>
    <s v="USA"/>
  </r>
  <r>
    <x v="1"/>
    <n v="39"/>
    <s v="Along Came a Spider"/>
    <n v="105178561"/>
    <n v="74078174"/>
    <n v="0.70399999999999996"/>
    <n v="31100387"/>
    <n v="0.29599999999999999"/>
    <s v="USA"/>
  </r>
  <r>
    <x v="1"/>
    <n v="40"/>
    <s v="Training Day"/>
    <n v="104876233"/>
    <n v="76631907"/>
    <n v="0.73099999999999998"/>
    <n v="28244326"/>
    <n v="0.26900000000000002"/>
    <s v="USA"/>
  </r>
  <r>
    <x v="1"/>
    <n v="41"/>
    <s v="Jimmy Neutron: Boy Genius"/>
    <n v="102992536"/>
    <n v="80936232"/>
    <n v="0.78600000000000003"/>
    <n v="22056304"/>
    <n v="0.214"/>
    <s v="USA"/>
  </r>
  <r>
    <x v="1"/>
    <n v="42"/>
    <s v="Don't Say a Word"/>
    <n v="100020092"/>
    <n v="55001642"/>
    <n v="0.55000000000000004"/>
    <n v="45018450"/>
    <n v="0.45"/>
    <s v="USA"/>
  </r>
  <r>
    <x v="1"/>
    <n v="43"/>
    <s v="Evolution"/>
    <n v="98376292"/>
    <n v="38345494"/>
    <n v="0.39"/>
    <n v="60030798"/>
    <n v="0.61"/>
    <s v="USA"/>
  </r>
  <r>
    <x v="1"/>
    <n v="44"/>
    <s v="I Am Sam"/>
    <n v="97818139"/>
    <n v="40311852"/>
    <n v="0.41199999999999998"/>
    <n v="57506287"/>
    <n v="0.58799999999999997"/>
    <s v="USA"/>
  </r>
  <r>
    <x v="1"/>
    <n v="45"/>
    <s v="Enemy at the Gates"/>
    <n v="96976270"/>
    <n v="51401758"/>
    <n v="0.53"/>
    <n v="45574512"/>
    <n v="0.47"/>
    <s v="USA"/>
  </r>
  <r>
    <x v="1"/>
    <n v="46"/>
    <s v="The Wedding Planner"/>
    <n v="94728529"/>
    <n v="60400856"/>
    <n v="0.63800000000000001"/>
    <n v="34327673"/>
    <n v="0.36199999999999999"/>
    <s v="USA"/>
  </r>
  <r>
    <x v="1"/>
    <n v="47"/>
    <s v="Behind Enemy Lines"/>
    <n v="91753202"/>
    <n v="58856790"/>
    <n v="0.64100000000000001"/>
    <n v="32896412"/>
    <n v="0.35899999999999999"/>
    <s v="USA"/>
  </r>
  <r>
    <x v="1"/>
    <n v="48"/>
    <s v="Gosford Park"/>
    <n v="87754044"/>
    <n v="41308615"/>
    <n v="0.47099999999999997"/>
    <n v="46445429"/>
    <n v="0.52900000000000003"/>
    <s v="USA"/>
  </r>
  <r>
    <x v="1"/>
    <n v="49"/>
    <s v="Ali"/>
    <n v="87713825"/>
    <n v="58203105"/>
    <n v="0.66400000000000003"/>
    <n v="29510720"/>
    <n v="0.33600000000000002"/>
    <s v="USA"/>
  </r>
  <r>
    <x v="1"/>
    <n v="50"/>
    <s v="Rat Race"/>
    <n v="85498534"/>
    <n v="56618055"/>
    <n v="0.66200000000000003"/>
    <n v="28880479"/>
    <n v="0.33800000000000002"/>
    <s v="USA"/>
  </r>
  <r>
    <x v="1"/>
    <n v="51"/>
    <s v="Final Fantasy: The Spirits Within"/>
    <n v="85131830"/>
    <n v="32131830"/>
    <n v="0.377"/>
    <n v="53000000"/>
    <n v="0.623"/>
    <s v="USA"/>
  </r>
  <r>
    <x v="1"/>
    <n v="52"/>
    <s v="The Animal"/>
    <n v="84772742"/>
    <n v="57743062"/>
    <n v="0.68100000000000005"/>
    <n v="27029680"/>
    <n v="0.31900000000000001"/>
    <s v="USA"/>
  </r>
  <r>
    <x v="1"/>
    <n v="53"/>
    <s v="Blow"/>
    <n v="83282296"/>
    <n v="52990775"/>
    <n v="0.63600000000000001"/>
    <n v="30291521"/>
    <n v="0.36399999999999999"/>
    <s v="USA"/>
  </r>
  <r>
    <x v="1"/>
    <n v="54"/>
    <s v="Exit Wounds"/>
    <n v="79958599"/>
    <n v="51758599"/>
    <n v="0.64700000000000002"/>
    <n v="28200000"/>
    <n v="0.35299999999999998"/>
    <s v="USA"/>
  </r>
  <r>
    <x v="1"/>
    <n v="55"/>
    <s v="Serendipity"/>
    <n v="77516304"/>
    <n v="50294317"/>
    <n v="0.64900000000000002"/>
    <n v="27221987"/>
    <n v="0.35099999999999998"/>
    <s v="USA"/>
  </r>
  <r>
    <x v="1"/>
    <n v="56"/>
    <s v="Kate &amp; Leopold"/>
    <n v="76019048"/>
    <n v="47121859"/>
    <n v="0.62"/>
    <n v="28897189"/>
    <n v="0.38"/>
    <s v="USA"/>
  </r>
  <r>
    <x v="1"/>
    <n v="57"/>
    <s v="Manitou's Shoe"/>
    <n v="75482094"/>
    <m/>
    <m/>
    <n v="75482094"/>
    <n v="1"/>
    <s v="International"/>
  </r>
  <r>
    <x v="1"/>
    <n v="58"/>
    <s v="From Hell"/>
    <n v="74558115"/>
    <n v="31602566"/>
    <n v="0.42399999999999999"/>
    <n v="42955549"/>
    <n v="0.57599999999999996"/>
    <s v="USA"/>
  </r>
  <r>
    <x v="1"/>
    <n v="59"/>
    <s v="The One"/>
    <n v="72689126"/>
    <n v="43905746"/>
    <n v="0.60399999999999998"/>
    <n v="28783380"/>
    <n v="0.39600000000000002"/>
    <s v="USA"/>
  </r>
  <r>
    <x v="1"/>
    <n v="60"/>
    <s v="The Royal Tenenbaums"/>
    <n v="71441250"/>
    <n v="52364010"/>
    <n v="0.73299999999999998"/>
    <n v="19077240"/>
    <n v="0.26700000000000002"/>
    <s v="USA"/>
  </r>
  <r>
    <x v="1"/>
    <n v="61"/>
    <s v="Down to Earth"/>
    <n v="71186502"/>
    <n v="64186502"/>
    <n v="0.90200000000000002"/>
    <n v="7000000"/>
    <n v="9.8000000000000004E-2"/>
    <s v="USA"/>
  </r>
  <r>
    <x v="1"/>
    <n v="62"/>
    <s v="Brotherhood of the Wolf"/>
    <n v="70752904"/>
    <n v="11260096"/>
    <n v="0.159"/>
    <n v="59492808"/>
    <n v="0.84099999999999997"/>
    <s v="USA"/>
  </r>
  <r>
    <x v="1"/>
    <n v="63"/>
    <s v="Thir13en Ghosts"/>
    <n v="68467960"/>
    <n v="41867960"/>
    <n v="0.61099999999999999"/>
    <n v="26600000"/>
    <n v="0.38900000000000001"/>
    <s v="USA"/>
  </r>
  <r>
    <x v="1"/>
    <n v="64"/>
    <s v="Pokémon 3 the Movie: Spell of the Unown"/>
    <n v="68411275"/>
    <n v="17052128"/>
    <n v="0.249"/>
    <n v="51359147"/>
    <n v="0.751"/>
    <s v="USA"/>
  </r>
  <r>
    <x v="1"/>
    <n v="65"/>
    <s v="Bandits"/>
    <n v="67631903"/>
    <n v="41575141"/>
    <n v="0.61499999999999999"/>
    <n v="26056762"/>
    <n v="0.38500000000000001"/>
    <s v="USA"/>
  </r>
  <r>
    <x v="1"/>
    <n v="66"/>
    <s v="Not Another Teen Movie"/>
    <n v="66468332"/>
    <n v="38252284"/>
    <n v="0.57499999999999996"/>
    <n v="28216048"/>
    <n v="0.42499999999999999"/>
    <s v="USA"/>
  </r>
  <r>
    <x v="1"/>
    <n v="67"/>
    <s v="Sweet November"/>
    <n v="65754228"/>
    <n v="25288103"/>
    <n v="0.38500000000000001"/>
    <n v="40466125"/>
    <n v="0.61499999999999999"/>
    <s v="USA"/>
  </r>
  <r>
    <x v="1"/>
    <n v="68"/>
    <s v="K-PAX"/>
    <n v="65001485"/>
    <n v="50338485"/>
    <n v="0.77400000000000002"/>
    <n v="14663000"/>
    <n v="0.22600000000000001"/>
    <s v="USA"/>
  </r>
  <r>
    <x v="1"/>
    <n v="69"/>
    <s v="Kiss of the Dragon"/>
    <n v="64437847"/>
    <n v="36845124"/>
    <n v="0.57199999999999995"/>
    <n v="27592723"/>
    <n v="0.42799999999999999"/>
    <s v="USA"/>
  </r>
  <r>
    <x v="1"/>
    <n v="70"/>
    <s v="Captain Corelli's Mandolin"/>
    <n v="62112895"/>
    <n v="25543895"/>
    <n v="0.41099999999999998"/>
    <n v="36569000"/>
    <n v="0.58899999999999997"/>
    <s v="USA"/>
  </r>
  <r>
    <x v="1"/>
    <n v="71"/>
    <s v="Zoolander"/>
    <n v="60780981"/>
    <n v="45172250"/>
    <n v="0.74299999999999999"/>
    <n v="15608731"/>
    <n v="0.25700000000000001"/>
    <s v="USA"/>
  </r>
  <r>
    <x v="1"/>
    <n v="72"/>
    <s v="The Crimson Rivers"/>
    <n v="60094966"/>
    <n v="594966"/>
    <n v="0.01"/>
    <n v="59500000"/>
    <n v="0.99"/>
    <s v="International"/>
  </r>
  <r>
    <x v="1"/>
    <n v="73"/>
    <s v="Jeepers Creepers"/>
    <n v="59217789"/>
    <n v="37904175"/>
    <n v="0.64"/>
    <n v="21313614"/>
    <n v="0.36"/>
    <s v="USA"/>
  </r>
  <r>
    <x v="1"/>
    <n v="74"/>
    <s v="Heartbreakers"/>
    <n v="57756408"/>
    <n v="40336607"/>
    <n v="0.69799999999999995"/>
    <n v="17419801"/>
    <n v="0.30199999999999999"/>
    <s v="USA"/>
  </r>
  <r>
    <x v="1"/>
    <n v="75"/>
    <s v="15 Minutes"/>
    <n v="56359980"/>
    <n v="24403552"/>
    <n v="0.433"/>
    <n v="31956428"/>
    <n v="0.56699999999999995"/>
    <s v="USA"/>
  </r>
  <r>
    <x v="1"/>
    <n v="76"/>
    <s v="Driven"/>
    <n v="54744738"/>
    <n v="32720065"/>
    <n v="0.59799999999999998"/>
    <n v="22024673"/>
    <n v="0.40200000000000002"/>
    <s v="USA"/>
  </r>
  <r>
    <x v="1"/>
    <n v="77"/>
    <s v="Domestic Disturbance"/>
    <n v="54249294"/>
    <n v="45246095"/>
    <n v="0.83399999999999996"/>
    <n v="9003199"/>
    <n v="0.16600000000000001"/>
    <s v="USA"/>
  </r>
  <r>
    <x v="1"/>
    <n v="78"/>
    <s v="The Closet"/>
    <n v="50104745"/>
    <n v="6678894"/>
    <n v="0.13300000000000001"/>
    <n v="43425851"/>
    <n v="0.86699999999999999"/>
    <s v="USA"/>
  </r>
  <r>
    <x v="1"/>
    <n v="79"/>
    <s v="Monster's Ball"/>
    <n v="44909486"/>
    <n v="31273922"/>
    <n v="0.69599999999999995"/>
    <n v="13635564"/>
    <n v="0.30399999999999999"/>
    <s v="USA"/>
  </r>
  <r>
    <x v="1"/>
    <n v="80"/>
    <s v="Recess: School's Out"/>
    <n v="44460850"/>
    <n v="36706141"/>
    <n v="0.82599999999999996"/>
    <n v="7754709"/>
    <n v="0.17399999999999999"/>
    <s v="USA"/>
  </r>
  <r>
    <x v="1"/>
    <n v="81"/>
    <s v="Hardball"/>
    <n v="44102389"/>
    <n v="40222729"/>
    <n v="0.91200000000000003"/>
    <n v="3879660"/>
    <n v="8.7999999999999995E-2"/>
    <s v="USA"/>
  </r>
  <r>
    <x v="1"/>
    <n v="82"/>
    <s v="In the Bedroom"/>
    <n v="43368779"/>
    <n v="35930604"/>
    <n v="0.82799999999999996"/>
    <n v="7438175"/>
    <n v="0.17199999999999999"/>
    <s v="USA"/>
  </r>
  <r>
    <x v="1"/>
    <n v="83"/>
    <s v="See Spot Run"/>
    <n v="43057552"/>
    <n v="33357476"/>
    <n v="0.77500000000000002"/>
    <n v="9700076"/>
    <n v="0.22500000000000001"/>
    <s v="USA"/>
  </r>
  <r>
    <x v="1"/>
    <n v="84"/>
    <s v="Shaolin Soccer"/>
    <n v="42776760"/>
    <n v="489600"/>
    <n v="1.0999999999999999E-2"/>
    <n v="42287160"/>
    <n v="0.98899999999999999"/>
    <s v="International"/>
  </r>
  <r>
    <x v="1"/>
    <n v="85"/>
    <s v="Black Knight"/>
    <n v="39976235"/>
    <n v="33426971"/>
    <n v="0.83599999999999997"/>
    <n v="6549264"/>
    <n v="0.16400000000000001"/>
    <s v="USA"/>
  </r>
  <r>
    <x v="1"/>
    <n v="86"/>
    <s v="Memento"/>
    <n v="39723096"/>
    <n v="25544867"/>
    <n v="0.64300000000000002"/>
    <n v="14178229"/>
    <n v="0.35699999999999998"/>
    <s v="USA"/>
  </r>
  <r>
    <x v="1"/>
    <n v="87"/>
    <s v="Crocodile Dundee in Los Angeles"/>
    <n v="39438674"/>
    <n v="25635682"/>
    <n v="0.65"/>
    <n v="13802992"/>
    <n v="0.35"/>
    <s v="USA"/>
  </r>
  <r>
    <x v="1"/>
    <n v="88"/>
    <s v="Haunted Castle"/>
    <n v="39093166"/>
    <n v="13651656"/>
    <n v="0.34899999999999998"/>
    <n v="25441510"/>
    <n v="0.65100000000000002"/>
    <s v="USA"/>
  </r>
  <r>
    <x v="1"/>
    <n v="89"/>
    <s v="Someone Like You"/>
    <n v="38689940"/>
    <n v="27343067"/>
    <n v="0.70699999999999996"/>
    <n v="11346873"/>
    <n v="0.29299999999999998"/>
    <s v="USA"/>
  </r>
  <r>
    <x v="1"/>
    <n v="90"/>
    <s v="What's the Worst That Could Happen?"/>
    <n v="38464131"/>
    <n v="32269834"/>
    <n v="0.83899999999999997"/>
    <n v="6194297"/>
    <n v="0.161"/>
    <s v="USA"/>
  </r>
  <r>
    <x v="1"/>
    <n v="91"/>
    <s v="The Majestic"/>
    <n v="37317558"/>
    <n v="27807266"/>
    <n v="0.745"/>
    <n v="9510292"/>
    <n v="0.255"/>
    <s v="USA"/>
  </r>
  <r>
    <x v="1"/>
    <n v="92"/>
    <s v="Valentine"/>
    <n v="36684136"/>
    <n v="20384136"/>
    <n v="0.55600000000000005"/>
    <n v="16300000"/>
    <n v="0.44400000000000001"/>
    <s v="USA"/>
  </r>
  <r>
    <x v="1"/>
    <n v="93"/>
    <s v="Joy Ride"/>
    <n v="36642838"/>
    <n v="21974919"/>
    <n v="0.6"/>
    <n v="14667919"/>
    <n v="0.4"/>
    <s v="USA"/>
  </r>
  <r>
    <x v="1"/>
    <n v="94"/>
    <s v="Riding in Cars with Boys"/>
    <n v="35743308"/>
    <n v="30165536"/>
    <n v="0.84399999999999997"/>
    <n v="5577772"/>
    <n v="0.156"/>
    <s v="USA"/>
  </r>
  <r>
    <x v="1"/>
    <n v="95"/>
    <s v="Original Sin"/>
    <n v="35402320"/>
    <n v="16534221"/>
    <n v="0.46700000000000003"/>
    <n v="18868099"/>
    <n v="0.53300000000000003"/>
    <s v="USA"/>
  </r>
  <r>
    <x v="1"/>
    <n v="96"/>
    <s v="Jay and Silent Bob Strike Back"/>
    <n v="33788161"/>
    <n v="30085147"/>
    <n v="0.89"/>
    <n v="3703014"/>
    <n v="0.11"/>
    <s v="USA"/>
  </r>
  <r>
    <x v="1"/>
    <n v="97"/>
    <s v="And Your Mother Too"/>
    <n v="33616692"/>
    <n v="13839658"/>
    <n v="0.41199999999999998"/>
    <n v="19777034"/>
    <n v="0.58799999999999997"/>
    <s v="USA"/>
  </r>
  <r>
    <x v="1"/>
    <n v="98"/>
    <s v="The Musketeer"/>
    <n v="32533802"/>
    <n v="27073640"/>
    <n v="0.83199999999999996"/>
    <n v="5460162"/>
    <n v="0.16800000000000001"/>
    <s v="USA"/>
  </r>
  <r>
    <x v="1"/>
    <n v="99"/>
    <s v="Double Take"/>
    <n v="31603059"/>
    <n v="29831583"/>
    <n v="0.94399999999999995"/>
    <n v="1771476"/>
    <n v="5.6000000000000001E-2"/>
    <s v="USA"/>
  </r>
  <r>
    <x v="1"/>
    <n v="100"/>
    <s v="How High"/>
    <n v="31283740"/>
    <n v="31178740"/>
    <n v="0.997"/>
    <n v="105000"/>
    <n v="3.0000000000000001E-3"/>
    <s v="USA"/>
  </r>
  <r>
    <x v="1"/>
    <n v="101"/>
    <s v="Beauty and the Beast 2000 IMAX Release"/>
    <n v="31033346"/>
    <n v="25487190"/>
    <n v="0.82099999999999995"/>
    <n v="5546156"/>
    <n v="0.17899999999999999"/>
    <s v="USA"/>
  </r>
  <r>
    <x v="1"/>
    <n v="102"/>
    <s v="Joe Dirt"/>
    <n v="30987695"/>
    <n v="27087695"/>
    <n v="0.874"/>
    <n v="3900000"/>
    <n v="0.126"/>
    <s v="USA"/>
  </r>
  <r>
    <x v="1"/>
    <n v="103"/>
    <s v="Hearts in Atlantis"/>
    <n v="30919415"/>
    <n v="24185781"/>
    <n v="0.78200000000000003"/>
    <n v="6733634"/>
    <n v="0.218"/>
    <s v="USA"/>
  </r>
  <r>
    <x v="1"/>
    <n v="104"/>
    <s v="Monsoon Wedding"/>
    <n v="30787356"/>
    <n v="13885966"/>
    <n v="0.45100000000000001"/>
    <n v="16901390"/>
    <n v="0.54900000000000004"/>
    <s v="USA"/>
  </r>
  <r>
    <x v="1"/>
    <n v="105"/>
    <s v="Angel Eyes"/>
    <n v="29715606"/>
    <n v="24174218"/>
    <n v="0.81399999999999995"/>
    <n v="5541388"/>
    <n v="0.186"/>
    <s v="USA"/>
  </r>
  <r>
    <x v="1"/>
    <n v="106"/>
    <s v="The Pledge"/>
    <n v="29419291"/>
    <n v="19733089"/>
    <n v="0.67100000000000004"/>
    <n v="9686202"/>
    <n v="0.32900000000000001"/>
    <s v="USA"/>
  </r>
  <r>
    <x v="1"/>
    <n v="107"/>
    <s v="Baby Boy"/>
    <n v="29381649"/>
    <n v="28734552"/>
    <n v="0.97799999999999998"/>
    <n v="647097"/>
    <n v="2.1999999999999999E-2"/>
    <s v="USA"/>
  </r>
  <r>
    <x v="1"/>
    <n v="108"/>
    <s v="Heist"/>
    <n v="28510652"/>
    <n v="23510841"/>
    <n v="0.82499999999999996"/>
    <n v="4999811"/>
    <n v="0.17499999999999999"/>
    <s v="USA"/>
  </r>
  <r>
    <x v="1"/>
    <n v="109"/>
    <s v="The Tailor of Panama"/>
    <n v="28008462"/>
    <n v="13729742"/>
    <n v="0.49"/>
    <n v="14278720"/>
    <n v="0.51"/>
    <s v="USA"/>
  </r>
  <r>
    <x v="1"/>
    <n v="110"/>
    <s v="The Brothers"/>
    <n v="27958191"/>
    <n v="27457409"/>
    <n v="0.98199999999999998"/>
    <n v="500782"/>
    <n v="1.7999999999999999E-2"/>
    <s v="USA"/>
  </r>
  <r>
    <x v="1"/>
    <n v="111"/>
    <s v="The Last Castle"/>
    <n v="27642707"/>
    <n v="18244060"/>
    <n v="0.66"/>
    <n v="9398647"/>
    <n v="0.34"/>
    <s v="USA"/>
  </r>
  <r>
    <x v="1"/>
    <n v="112"/>
    <s v="Saving Silverman"/>
    <n v="26086706"/>
    <n v="19402030"/>
    <n v="0.74399999999999999"/>
    <n v="6684676"/>
    <n v="0.25600000000000001"/>
    <s v="USA"/>
  </r>
  <r>
    <x v="1"/>
    <n v="113"/>
    <s v="Corky Romano"/>
    <n v="25272752"/>
    <n v="23980304"/>
    <n v="0.94899999999999995"/>
    <n v="1292448"/>
    <n v="5.0999999999999997E-2"/>
    <s v="USA"/>
  </r>
  <r>
    <x v="1"/>
    <n v="114"/>
    <s v="The Shipping News"/>
    <n v="24690441"/>
    <n v="11434216"/>
    <n v="0.46300000000000002"/>
    <n v="13256225"/>
    <n v="0.53700000000000003"/>
    <s v="USA"/>
  </r>
  <r>
    <x v="1"/>
    <n v="115"/>
    <s v="Joe Somebody"/>
    <n v="24516772"/>
    <n v="22771646"/>
    <n v="0.92900000000000005"/>
    <n v="1745126"/>
    <n v="7.0999999999999994E-2"/>
    <s v="USA"/>
  </r>
  <r>
    <x v="1"/>
    <n v="116"/>
    <s v="Nowhere in Africa"/>
    <n v="24322180"/>
    <n v="6180200"/>
    <n v="0.254"/>
    <n v="18141980"/>
    <n v="0.746"/>
    <s v="USA"/>
  </r>
  <r>
    <x v="1"/>
    <n v="117"/>
    <s v="Tanguy"/>
    <n v="24272365"/>
    <m/>
    <m/>
    <n v="24272365"/>
    <n v="1"/>
    <s v="International"/>
  </r>
  <r>
    <x v="1"/>
    <n v="118"/>
    <s v="Life as a House"/>
    <n v="23903791"/>
    <n v="15667270"/>
    <n v="0.65500000000000003"/>
    <n v="8236521"/>
    <n v="0.34499999999999997"/>
    <s v="USA"/>
  </r>
  <r>
    <x v="1"/>
    <n v="119"/>
    <s v="The Glass House"/>
    <n v="23619609"/>
    <n v="18150259"/>
    <n v="0.76800000000000002"/>
    <n v="5469350"/>
    <n v="0.23200000000000001"/>
    <s v="USA"/>
  </r>
  <r>
    <x v="1"/>
    <n v="120"/>
    <s v="Tomcats"/>
    <n v="23430766"/>
    <n v="13558739"/>
    <n v="0.57899999999999996"/>
    <n v="9872027"/>
    <n v="0.42099999999999999"/>
    <s v="USA"/>
  </r>
  <r>
    <x v="1"/>
    <n v="121"/>
    <s v="Kingdom Come"/>
    <n v="23396049"/>
    <n v="23249649"/>
    <n v="0.99399999999999999"/>
    <n v="146400"/>
    <n v="6.0000000000000001E-3"/>
    <s v="USA"/>
  </r>
  <r>
    <x v="1"/>
    <n v="122"/>
    <s v="Two Can Play That Game"/>
    <n v="22391450"/>
    <n v="22235901"/>
    <n v="0.99299999999999999"/>
    <n v="155549"/>
    <n v="7.0000000000000001E-3"/>
    <s v="USA"/>
  </r>
  <r>
    <x v="1"/>
    <n v="123"/>
    <s v="Winged Migration"/>
    <n v="21493351"/>
    <n v="924651"/>
    <n v="4.2999999999999997E-2"/>
    <n v="20568700"/>
    <n v="0.95699999999999996"/>
    <s v="International"/>
  </r>
  <r>
    <x v="1"/>
    <n v="124"/>
    <s v="Amores Perros"/>
    <n v="20908467"/>
    <n v="5408467"/>
    <n v="0.25900000000000001"/>
    <n v="15500000"/>
    <n v="0.74099999999999999"/>
    <s v="USA"/>
  </r>
  <r>
    <x v="1"/>
    <n v="125"/>
    <s v="Mulholland Drive"/>
    <n v="20117339"/>
    <n v="7220243"/>
    <n v="0.35899999999999999"/>
    <n v="12897096"/>
    <n v="0.64100000000000001"/>
    <s v="USA"/>
  </r>
  <r>
    <x v="1"/>
    <n v="126"/>
    <s v="Himalaya 2001 Re-release"/>
    <n v="19960881"/>
    <n v="2487878"/>
    <n v="0.125"/>
    <n v="17473003"/>
    <n v="0.875"/>
    <s v="USA"/>
  </r>
  <r>
    <x v="1"/>
    <n v="127"/>
    <s v="Crazy/Beautiful"/>
    <n v="19937988"/>
    <n v="16937988"/>
    <n v="0.85"/>
    <n v="3000000"/>
    <n v="0.15"/>
    <s v="USA"/>
  </r>
  <r>
    <x v="1"/>
    <n v="128"/>
    <s v="Get Over It"/>
    <n v="19900366"/>
    <n v="11576464"/>
    <n v="0.58199999999999996"/>
    <n v="8323902"/>
    <n v="0.41799999999999998"/>
    <s v="USA"/>
  </r>
  <r>
    <x v="1"/>
    <n v="129"/>
    <s v="Summer Catch"/>
    <n v="19772447"/>
    <n v="19753553"/>
    <n v="0.999"/>
    <n v="18894"/>
    <n v="1E-3"/>
    <s v="USA"/>
  </r>
  <r>
    <x v="1"/>
    <n v="130"/>
    <s v="Shackleton's Antarctic Adventure"/>
    <n v="19613216"/>
    <n v="15553324"/>
    <n v="0.79300000000000004"/>
    <n v="4059892"/>
    <n v="0.20699999999999999"/>
    <s v="USA"/>
  </r>
  <r>
    <x v="1"/>
    <n v="131"/>
    <s v="Rock Star"/>
    <n v="19334145"/>
    <n v="17008282"/>
    <n v="0.88"/>
    <n v="2325863"/>
    <n v="0.12"/>
    <s v="USA"/>
  </r>
  <r>
    <x v="1"/>
    <n v="132"/>
    <s v="O"/>
    <n v="19260537"/>
    <n v="16025437"/>
    <n v="0.83199999999999996"/>
    <n v="3235100"/>
    <n v="0.16800000000000001"/>
    <s v="USA"/>
  </r>
  <r>
    <x v="1"/>
    <n v="133"/>
    <s v="The Man Who Wasn't There"/>
    <n v="18916623"/>
    <n v="7504257"/>
    <n v="0.39700000000000002"/>
    <n v="11412366"/>
    <n v="0.60299999999999998"/>
    <s v="USA"/>
  </r>
  <r>
    <x v="1"/>
    <n v="134"/>
    <s v="The Curse of the Jade Scorpion"/>
    <n v="18914307"/>
    <n v="7517191"/>
    <n v="0.39700000000000002"/>
    <n v="11397116"/>
    <n v="0.60299999999999998"/>
    <s v="USA"/>
  </r>
  <r>
    <x v="1"/>
    <n v="135"/>
    <s v="3000 Miles to Graceland"/>
    <n v="18720175"/>
    <n v="15749959"/>
    <n v="0.84099999999999997"/>
    <n v="2970216"/>
    <n v="0.159"/>
    <s v="USA"/>
  </r>
  <r>
    <x v="1"/>
    <n v="136"/>
    <s v="Max Keeble's Big Move"/>
    <n v="18634654"/>
    <n v="17294293"/>
    <n v="0.92800000000000005"/>
    <n v="1340361"/>
    <n v="7.1999999999999995E-2"/>
    <s v="USA"/>
  </r>
  <r>
    <x v="1"/>
    <n v="137"/>
    <s v="Godzilla, Mothra and King Ghidorah: Giant Monsters All-Out Attack"/>
    <n v="18623382"/>
    <m/>
    <m/>
    <n v="18623382"/>
    <n v="1"/>
    <s v="International"/>
  </r>
  <r>
    <x v="1"/>
    <n v="138"/>
    <s v="Antitrust"/>
    <n v="18195610"/>
    <n v="11328094"/>
    <n v="0.623"/>
    <n v="6867516"/>
    <n v="0.377"/>
    <s v="USA"/>
  </r>
  <r>
    <x v="1"/>
    <n v="139"/>
    <s v="Jason X"/>
    <n v="16951798"/>
    <n v="13121555"/>
    <n v="0.77400000000000002"/>
    <n v="3830243"/>
    <n v="0.22600000000000001"/>
    <s v="USA"/>
  </r>
  <r>
    <x v="1"/>
    <n v="140"/>
    <s v="Sugar &amp; Spice"/>
    <n v="16908947"/>
    <n v="13305101"/>
    <n v="0.78700000000000003"/>
    <n v="3603846"/>
    <n v="0.21299999999999999"/>
    <s v="USA"/>
  </r>
  <r>
    <x v="1"/>
    <n v="141"/>
    <s v="Just Visiting"/>
    <n v="16176732"/>
    <n v="4781539"/>
    <n v="0.29599999999999999"/>
    <n v="11395193"/>
    <n v="0.70399999999999996"/>
    <s v="USA"/>
  </r>
  <r>
    <x v="1"/>
    <n v="142"/>
    <s v="Iris"/>
    <n v="16153953"/>
    <n v="5594617"/>
    <n v="0.34599999999999997"/>
    <n v="10559336"/>
    <n v="0.65400000000000003"/>
    <s v="USA"/>
  </r>
  <r>
    <x v="1"/>
    <n v="143"/>
    <s v="Lantana"/>
    <n v="15747450"/>
    <n v="4623189"/>
    <n v="0.29399999999999998"/>
    <n v="11124261"/>
    <n v="0.70599999999999996"/>
    <s v="USA"/>
  </r>
  <r>
    <x v="1"/>
    <n v="144"/>
    <s v="Enigma 2001 Re-release"/>
    <n v="15705007"/>
    <n v="4301582"/>
    <n v="0.27400000000000002"/>
    <n v="11403425"/>
    <n v="0.72599999999999998"/>
    <s v="USA"/>
  </r>
  <r>
    <x v="1"/>
    <n v="145"/>
    <s v="With a Friend Like Harry..."/>
    <n v="15472186"/>
    <n v="3830441"/>
    <n v="0.248"/>
    <n v="11641745"/>
    <n v="0.752"/>
    <s v="USA"/>
  </r>
  <r>
    <x v="1"/>
    <n v="146"/>
    <s v="Brother"/>
    <n v="15250594"/>
    <n v="450594"/>
    <n v="0.03"/>
    <n v="14800000"/>
    <n v="0.97"/>
    <s v="International"/>
  </r>
  <r>
    <x v="1"/>
    <n v="147"/>
    <s v="Josie and the Pussycats"/>
    <n v="14866015"/>
    <n v="14271015"/>
    <n v="0.96"/>
    <n v="595000"/>
    <n v="0.04"/>
    <s v="USA"/>
  </r>
  <r>
    <x v="1"/>
    <n v="148"/>
    <s v="Out Cold"/>
    <n v="14782676"/>
    <n v="13906394"/>
    <n v="0.94099999999999995"/>
    <n v="876282"/>
    <n v="5.8999999999999997E-2"/>
    <s v="USA"/>
  </r>
  <r>
    <x v="1"/>
    <n v="149"/>
    <s v="Iron Monkey"/>
    <n v="14694904"/>
    <n v="14694904"/>
    <n v="1"/>
    <m/>
    <m/>
    <s v="USA"/>
  </r>
  <r>
    <x v="1"/>
    <n v="150"/>
    <s v="Together"/>
    <n v="14572229"/>
    <n v="1034829"/>
    <n v="7.0999999999999994E-2"/>
    <n v="13537400"/>
    <n v="0.92900000000000005"/>
    <s v="International"/>
  </r>
  <r>
    <x v="1"/>
    <n v="151"/>
    <s v="Freddy Got Fingered"/>
    <n v="14333252"/>
    <n v="14254993"/>
    <n v="0.995"/>
    <n v="78259"/>
    <n v="5.0000000000000001E-3"/>
    <s v="USA"/>
  </r>
  <r>
    <x v="1"/>
    <n v="152"/>
    <s v="Osmosis Jones"/>
    <n v="14026418"/>
    <n v="13596911"/>
    <n v="0.96899999999999997"/>
    <n v="429507"/>
    <n v="3.1E-2"/>
    <s v="USA"/>
  </r>
  <r>
    <x v="1"/>
    <n v="153"/>
    <s v="Ghosts of Mars"/>
    <n v="14010832"/>
    <n v="8709640"/>
    <n v="0.622"/>
    <n v="5301192"/>
    <n v="0.378"/>
    <s v="USA"/>
  </r>
  <r>
    <x v="1"/>
    <n v="154"/>
    <s v="American Outlaws"/>
    <n v="13678913"/>
    <n v="13342790"/>
    <n v="0.97499999999999998"/>
    <n v="336123"/>
    <n v="2.5000000000000001E-2"/>
    <s v="USA"/>
  </r>
  <r>
    <x v="1"/>
    <n v="155"/>
    <s v="One Night at McCool's"/>
    <n v="13473370"/>
    <n v="6290673"/>
    <n v="0.46700000000000003"/>
    <n v="7182697"/>
    <n v="0.53300000000000003"/>
    <s v="USA"/>
  </r>
  <r>
    <x v="1"/>
    <n v="156"/>
    <s v="Vidocq"/>
    <n v="13240767"/>
    <m/>
    <m/>
    <n v="13240767"/>
    <n v="1"/>
    <s v="International"/>
  </r>
  <r>
    <x v="1"/>
    <n v="157"/>
    <s v="Head Over Heels"/>
    <n v="13127022"/>
    <n v="10424470"/>
    <n v="0.79400000000000004"/>
    <n v="2702552"/>
    <n v="0.20599999999999999"/>
    <s v="USA"/>
  </r>
  <r>
    <x v="1"/>
    <n v="158"/>
    <s v="Formula 51"/>
    <n v="12881605"/>
    <n v="5204007"/>
    <n v="0.40400000000000003"/>
    <n v="7677598"/>
    <n v="0.59599999999999997"/>
    <s v="USA"/>
  </r>
  <r>
    <x v="1"/>
    <n v="159"/>
    <s v="The Girl from Paris"/>
    <n v="12812396"/>
    <n v="183266"/>
    <n v="1.4E-2"/>
    <n v="12629130"/>
    <n v="0.98599999999999999"/>
    <s v="International"/>
  </r>
  <r>
    <x v="1"/>
    <n v="160"/>
    <s v="Apocalypse Now Redux"/>
    <n v="12543269"/>
    <n v="4626290"/>
    <n v="0.36899999999999999"/>
    <n v="7916979"/>
    <n v="0.63100000000000001"/>
    <s v="USA"/>
  </r>
  <r>
    <x v="1"/>
    <n v="161"/>
    <s v="Say It Isn't So"/>
    <n v="12320393"/>
    <n v="5520393"/>
    <n v="0.44800000000000001"/>
    <n v="6800000"/>
    <n v="0.55200000000000005"/>
    <s v="USA"/>
  </r>
  <r>
    <x v="1"/>
    <n v="162"/>
    <s v="The Son's Room"/>
    <n v="11767402"/>
    <n v="1016340"/>
    <n v="8.5999999999999993E-2"/>
    <n v="10751062"/>
    <n v="0.91400000000000003"/>
    <s v="International"/>
  </r>
  <r>
    <x v="1"/>
    <n v="163"/>
    <s v="Les rois mages"/>
    <n v="11702020"/>
    <m/>
    <m/>
    <n v="11702020"/>
    <n v="1"/>
    <s v="International"/>
  </r>
  <r>
    <x v="1"/>
    <n v="164"/>
    <s v="The Experiment"/>
    <n v="11455141"/>
    <m/>
    <m/>
    <n v="11455141"/>
    <n v="1"/>
    <s v="International"/>
  </r>
  <r>
    <x v="1"/>
    <n v="165"/>
    <s v="Kabhi Khushi Kabhie Gham..."/>
    <n v="11329690"/>
    <n v="2902000"/>
    <n v="0.25600000000000001"/>
    <n v="8427690"/>
    <n v="0.74399999999999999"/>
    <s v="USA"/>
  </r>
  <r>
    <x v="1"/>
    <n v="166"/>
    <s v="The Little Polar Bear"/>
    <n v="11243547"/>
    <m/>
    <m/>
    <n v="11243547"/>
    <n v="1"/>
    <s v="International"/>
  </r>
  <r>
    <x v="1"/>
    <n v="167"/>
    <s v="Inuyasha the Movie: Affections Touching Across Time"/>
    <n v="10539779"/>
    <m/>
    <m/>
    <n v="10539779"/>
    <n v="1"/>
    <s v="International"/>
  </r>
  <r>
    <x v="1"/>
    <n v="168"/>
    <s v="Town &amp; Country"/>
    <n v="10372291"/>
    <n v="6719973"/>
    <n v="0.64800000000000002"/>
    <n v="3652318"/>
    <n v="0.35199999999999998"/>
    <s v="USA"/>
  </r>
  <r>
    <x v="1"/>
    <n v="169"/>
    <s v="Wasabi"/>
    <n v="10366360"/>
    <n v="97220"/>
    <n v="8.9999999999999993E-3"/>
    <n v="10269140"/>
    <n v="0.99099999999999999"/>
    <s v="International"/>
  </r>
  <r>
    <x v="1"/>
    <n v="170"/>
    <s v="The Wash"/>
    <n v="10229331"/>
    <n v="10097538"/>
    <n v="0.98699999999999999"/>
    <n v="131793"/>
    <n v="1.2999999999999999E-2"/>
    <s v="USA"/>
  </r>
  <r>
    <x v="1"/>
    <n v="171"/>
    <s v="Sexy Beast"/>
    <n v="10045677"/>
    <n v="6946056"/>
    <n v="0.69099999999999995"/>
    <n v="3099621"/>
    <n v="0.309"/>
    <s v="USA"/>
  </r>
  <r>
    <x v="1"/>
    <n v="172"/>
    <s v="Girls on Top"/>
    <n v="10038662"/>
    <m/>
    <m/>
    <n v="10038662"/>
    <n v="1"/>
    <s v="International"/>
  </r>
  <r>
    <x v="1"/>
    <n v="173"/>
    <s v="The Deep End"/>
    <n v="10031529"/>
    <n v="8823109"/>
    <n v="0.88"/>
    <n v="1208420"/>
    <n v="0.12"/>
    <s v="USA"/>
  </r>
  <r>
    <x v="1"/>
    <n v="174"/>
    <s v="Mad Love"/>
    <n v="9306362"/>
    <n v="280046"/>
    <n v="0.03"/>
    <n v="9026316"/>
    <n v="0.97"/>
    <s v="International"/>
  </r>
  <r>
    <x v="1"/>
    <n v="175"/>
    <s v="Kandahar"/>
    <n v="8914751"/>
    <n v="1418314"/>
    <n v="0.159"/>
    <n v="7496437"/>
    <n v="0.84099999999999997"/>
    <s v="USA"/>
  </r>
  <r>
    <x v="1"/>
    <n v="176"/>
    <s v="Son of the Bride"/>
    <n v="8772695"/>
    <n v="624757"/>
    <n v="7.0999999999999994E-2"/>
    <n v="8147938"/>
    <n v="0.92900000000000005"/>
    <s v="International"/>
  </r>
  <r>
    <x v="1"/>
    <n v="177"/>
    <s v="Ghost World"/>
    <n v="8764007"/>
    <n v="6217849"/>
    <n v="0.70899999999999996"/>
    <n v="2546158"/>
    <n v="0.29099999999999998"/>
    <s v="USA"/>
  </r>
  <r>
    <x v="1"/>
    <n v="178"/>
    <s v="The Forsaken"/>
    <n v="8704851"/>
    <n v="7288451"/>
    <n v="0.83699999999999997"/>
    <n v="1416400"/>
    <n v="0.16300000000000001"/>
    <s v="USA"/>
  </r>
  <r>
    <x v="1"/>
    <n v="179"/>
    <s v="Tini: The New Life of Violetta"/>
    <n v="8678476"/>
    <m/>
    <m/>
    <n v="8678476"/>
    <n v="1"/>
    <s v="International"/>
  </r>
  <r>
    <x v="1"/>
    <n v="180"/>
    <s v="The Prince and the Pirate"/>
    <n v="8579972"/>
    <m/>
    <m/>
    <n v="8579972"/>
    <n v="1"/>
    <s v="International"/>
  </r>
  <r>
    <x v="1"/>
    <n v="181"/>
    <s v="Bones"/>
    <n v="8378853"/>
    <n v="7316658"/>
    <n v="0.873"/>
    <n v="1062195"/>
    <n v="0.127"/>
    <s v="USA"/>
  </r>
  <r>
    <x v="1"/>
    <n v="182"/>
    <s v="Merry Christmas"/>
    <n v="8228560"/>
    <m/>
    <m/>
    <n v="8228560"/>
    <n v="1"/>
    <s v="International"/>
  </r>
  <r>
    <x v="1"/>
    <n v="183"/>
    <s v="The Hole"/>
    <n v="7644361"/>
    <m/>
    <m/>
    <n v="7644361"/>
    <n v="1"/>
    <s v="International"/>
  </r>
  <r>
    <x v="1"/>
    <n v="184"/>
    <s v="Sex and Lucía"/>
    <n v="7640680"/>
    <n v="1594779"/>
    <n v="0.20899999999999999"/>
    <n v="6045901"/>
    <n v="0.79100000000000004"/>
    <s v="USA"/>
  </r>
  <r>
    <x v="1"/>
    <n v="185"/>
    <s v="Monkeybone"/>
    <n v="7622365"/>
    <n v="5411999"/>
    <n v="0.71"/>
    <n v="2210366"/>
    <n v="0.28999999999999998"/>
    <s v="USA"/>
  </r>
  <r>
    <x v="1"/>
    <n v="186"/>
    <s v="Mean Machine"/>
    <n v="7310206"/>
    <n v="92770"/>
    <n v="1.2999999999999999E-2"/>
    <n v="7217436"/>
    <n v="0.98699999999999999"/>
    <s v="International"/>
  </r>
  <r>
    <x v="1"/>
    <n v="187"/>
    <s v="The Slurb"/>
    <n v="6854681"/>
    <m/>
    <m/>
    <n v="6854681"/>
    <n v="1"/>
    <s v="International"/>
  </r>
  <r>
    <x v="1"/>
    <n v="188"/>
    <s v="China: The Panda Adventure"/>
    <n v="6784985"/>
    <n v="3921642"/>
    <n v="0.57799999999999996"/>
    <n v="2863343"/>
    <n v="0.42199999999999999"/>
    <s v="USA"/>
  </r>
  <r>
    <x v="1"/>
    <n v="189"/>
    <s v="The Road Home"/>
    <n v="6780490"/>
    <n v="1280490"/>
    <n v="0.189"/>
    <n v="5500000"/>
    <n v="0.81100000000000005"/>
    <s v="USA"/>
  </r>
  <r>
    <x v="1"/>
    <n v="190"/>
    <s v="The Piano Teacher"/>
    <n v="6749315"/>
    <n v="1012069"/>
    <n v="0.15"/>
    <n v="5737246"/>
    <n v="0.85"/>
    <s v="USA"/>
  </r>
  <r>
    <x v="1"/>
    <n v="191"/>
    <s v="Under the Sand"/>
    <n v="6531687"/>
    <n v="1452698"/>
    <n v="0.222"/>
    <n v="5078989"/>
    <n v="0.77800000000000002"/>
    <s v="USA"/>
  </r>
  <r>
    <x v="1"/>
    <n v="192"/>
    <s v="The Devil's Backbone"/>
    <n v="6459020"/>
    <n v="755249"/>
    <n v="0.11700000000000001"/>
    <n v="5703771"/>
    <n v="0.88300000000000001"/>
    <s v="USA"/>
  </r>
  <r>
    <x v="1"/>
    <n v="193"/>
    <s v="Megiddo: The Omega Code 2"/>
    <n v="6047691"/>
    <n v="6047691"/>
    <n v="1"/>
    <m/>
    <m/>
    <s v="USA"/>
  </r>
  <r>
    <x v="1"/>
    <n v="194"/>
    <s v="Chaos"/>
    <n v="6042938"/>
    <m/>
    <m/>
    <n v="6042938"/>
    <n v="1"/>
    <s v="International"/>
  </r>
  <r>
    <x v="1"/>
    <n v="195"/>
    <s v="Tom Thumb"/>
    <n v="5867304"/>
    <m/>
    <m/>
    <n v="5867304"/>
    <n v="1"/>
    <s v="International"/>
  </r>
  <r>
    <x v="1"/>
    <n v="196"/>
    <s v="The Golden Bowl"/>
    <n v="5753678"/>
    <n v="3050532"/>
    <n v="0.53"/>
    <n v="2703146"/>
    <n v="0.47"/>
    <s v="USA"/>
  </r>
  <r>
    <x v="1"/>
    <n v="197"/>
    <s v="A Fish Tale"/>
    <n v="5595327"/>
    <n v="563911"/>
    <n v="0.10100000000000001"/>
    <n v="5031416"/>
    <n v="0.89900000000000002"/>
    <s v="USA"/>
  </r>
  <r>
    <x v="1"/>
    <n v="198"/>
    <s v="Made"/>
    <n v="5480653"/>
    <n v="5313300"/>
    <n v="0.96899999999999997"/>
    <n v="167353"/>
    <n v="3.1E-2"/>
    <s v="USA"/>
  </r>
  <r>
    <x v="1"/>
    <n v="199"/>
    <s v="Read My Lips"/>
    <n v="5393526"/>
    <n v="1471911"/>
    <n v="0.27300000000000002"/>
    <n v="3921615"/>
    <n v="0.72699999999999998"/>
    <s v="USA"/>
  </r>
  <r>
    <x v="1"/>
    <n v="200"/>
    <s v="Charlotte Gray"/>
    <n v="5323109"/>
    <n v="741394"/>
    <n v="0.13900000000000001"/>
    <n v="4581715"/>
    <n v="0.86099999999999999"/>
    <s v="USA"/>
  </r>
  <r>
    <x v="2"/>
    <n v="1"/>
    <s v="The Lord of the Rings: The Two Towers"/>
    <n v="936689735"/>
    <n v="339789881"/>
    <n v="0.36299999999999999"/>
    <n v="596899854"/>
    <n v="0.63700000000000001"/>
    <s v="USA"/>
  </r>
  <r>
    <x v="2"/>
    <n v="2"/>
    <s v="Harry Potter and the Chamber of Secrets"/>
    <n v="878979634"/>
    <n v="261988482"/>
    <n v="0.29799999999999999"/>
    <n v="616991152"/>
    <n v="0.70199999999999996"/>
    <s v="USA"/>
  </r>
  <r>
    <x v="2"/>
    <n v="3"/>
    <s v="Spider-Man"/>
    <n v="821708551"/>
    <n v="403706375"/>
    <n v="0.49099999999999999"/>
    <n v="418002176"/>
    <n v="0.50900000000000001"/>
    <s v="USA"/>
  </r>
  <r>
    <x v="2"/>
    <n v="4"/>
    <s v="Star Wars: Episode II - Attack of the Clones"/>
    <n v="645256452"/>
    <n v="302191252"/>
    <n v="0.46800000000000003"/>
    <n v="343065200"/>
    <n v="0.53200000000000003"/>
    <s v="USA"/>
  </r>
  <r>
    <x v="2"/>
    <n v="5"/>
    <s v="Men in Black II"/>
    <n v="441818803"/>
    <n v="190418803"/>
    <n v="0.43099999999999999"/>
    <n v="251400000"/>
    <n v="0.56899999999999995"/>
    <s v="USA"/>
  </r>
  <r>
    <x v="2"/>
    <n v="6"/>
    <s v="Die Another Day"/>
    <n v="431971116"/>
    <n v="160942139"/>
    <n v="0.373"/>
    <n v="271028977"/>
    <n v="0.627"/>
    <s v="USA"/>
  </r>
  <r>
    <x v="2"/>
    <n v="7"/>
    <s v="Signs"/>
    <n v="408247917"/>
    <n v="227966634"/>
    <n v="0.55800000000000005"/>
    <n v="180281283"/>
    <n v="0.442"/>
    <s v="USA"/>
  </r>
  <r>
    <x v="2"/>
    <n v="8"/>
    <s v="Ice Age"/>
    <n v="383257136"/>
    <n v="176387405"/>
    <n v="0.46"/>
    <n v="206869731"/>
    <n v="0.54"/>
    <s v="USA"/>
  </r>
  <r>
    <x v="2"/>
    <n v="9"/>
    <s v="My Big Fat Greek Wedding"/>
    <n v="368744044"/>
    <n v="241438208"/>
    <n v="0.65500000000000003"/>
    <n v="127305836"/>
    <n v="0.34499999999999997"/>
    <s v="USA"/>
  </r>
  <r>
    <x v="2"/>
    <n v="10"/>
    <s v="Minority Report"/>
    <n v="358372926"/>
    <n v="132072926"/>
    <n v="0.36899999999999999"/>
    <n v="226300000"/>
    <n v="0.63100000000000001"/>
    <s v="USA"/>
  </r>
  <r>
    <x v="2"/>
    <n v="11"/>
    <s v="Catch Me If You Can"/>
    <n v="352114312"/>
    <n v="164615351"/>
    <n v="0.46800000000000003"/>
    <n v="187498961"/>
    <n v="0.53200000000000003"/>
    <s v="USA"/>
  </r>
  <r>
    <x v="2"/>
    <n v="12"/>
    <s v="Chicago"/>
    <n v="306776732"/>
    <n v="170687518"/>
    <n v="0.55600000000000005"/>
    <n v="136089214"/>
    <n v="0.44400000000000001"/>
    <s v="USA"/>
  </r>
  <r>
    <x v="2"/>
    <n v="13"/>
    <s v="Austin Powers in Goldmember"/>
    <n v="296938801"/>
    <n v="213307889"/>
    <n v="0.71799999999999997"/>
    <n v="83630912"/>
    <n v="0.28199999999999997"/>
    <s v="USA"/>
  </r>
  <r>
    <x v="2"/>
    <n v="14"/>
    <s v="xXx"/>
    <n v="277448382"/>
    <n v="142109382"/>
    <n v="0.51200000000000001"/>
    <n v="135339000"/>
    <n v="0.48799999999999999"/>
    <s v="USA"/>
  </r>
  <r>
    <x v="2"/>
    <n v="15"/>
    <s v="Scooby-Doo"/>
    <n v="275650703"/>
    <n v="153294164"/>
    <n v="0.55600000000000005"/>
    <n v="122356539"/>
    <n v="0.44400000000000001"/>
    <s v="USA"/>
  </r>
  <r>
    <x v="2"/>
    <n v="16"/>
    <s v="Lilo &amp; Stitch"/>
    <n v="273144151"/>
    <n v="145794338"/>
    <n v="0.53400000000000003"/>
    <n v="127349813"/>
    <n v="0.46600000000000003"/>
    <s v="USA"/>
  </r>
  <r>
    <x v="2"/>
    <n v="17"/>
    <s v="The Ring"/>
    <n v="249348933"/>
    <n v="129128133"/>
    <n v="0.51800000000000002"/>
    <n v="120220800"/>
    <n v="0.48199999999999998"/>
    <s v="USA"/>
  </r>
  <r>
    <x v="2"/>
    <n v="18"/>
    <s v="8 Mile"/>
    <n v="242875078"/>
    <n v="116750901"/>
    <n v="0.48099999999999998"/>
    <n v="126124177"/>
    <n v="0.51900000000000002"/>
    <s v="USA"/>
  </r>
  <r>
    <x v="2"/>
    <n v="19"/>
    <s v="The Bourne Identity"/>
    <n v="214034224"/>
    <n v="121661683"/>
    <n v="0.56799999999999995"/>
    <n v="92372541"/>
    <n v="0.432"/>
    <s v="USA"/>
  </r>
  <r>
    <x v="2"/>
    <n v="20"/>
    <s v="Red Dragon"/>
    <n v="209196298"/>
    <n v="93149898"/>
    <n v="0.44500000000000001"/>
    <n v="116046400"/>
    <n v="0.55500000000000005"/>
    <s v="USA"/>
  </r>
  <r>
    <x v="2"/>
    <n v="21"/>
    <s v="Two Weeks Notice"/>
    <n v="199043242"/>
    <n v="93354851"/>
    <n v="0.46899999999999997"/>
    <n v="105688391"/>
    <n v="0.53100000000000003"/>
    <s v="USA"/>
  </r>
  <r>
    <x v="2"/>
    <n v="22"/>
    <s v="Panic Room"/>
    <n v="196397415"/>
    <n v="96397334"/>
    <n v="0.49099999999999999"/>
    <n v="100000081"/>
    <n v="0.50900000000000001"/>
    <s v="USA"/>
  </r>
  <r>
    <x v="2"/>
    <n v="23"/>
    <s v="The Sum of All Fears"/>
    <n v="193921372"/>
    <n v="118907036"/>
    <n v="0.61299999999999999"/>
    <n v="75014336"/>
    <n v="0.38700000000000001"/>
    <s v="USA"/>
  </r>
  <r>
    <x v="2"/>
    <n v="24"/>
    <s v="Gangs of New York"/>
    <n v="193772504"/>
    <n v="77812000"/>
    <n v="0.40200000000000002"/>
    <n v="115960504"/>
    <n v="0.59799999999999998"/>
    <s v="USA"/>
  </r>
  <r>
    <x v="2"/>
    <n v="25"/>
    <s v="Road to Perdition"/>
    <n v="181001478"/>
    <n v="104454762"/>
    <n v="0.57699999999999996"/>
    <n v="76546716"/>
    <n v="0.42299999999999999"/>
    <s v="USA"/>
  </r>
  <r>
    <x v="2"/>
    <n v="26"/>
    <s v="Sweet Home Alabama"/>
    <n v="180622424"/>
    <n v="127223418"/>
    <n v="0.70399999999999996"/>
    <n v="53399006"/>
    <n v="0.29599999999999999"/>
    <s v="USA"/>
  </r>
  <r>
    <x v="2"/>
    <n v="27"/>
    <s v="The Scorpion King"/>
    <n v="178799308"/>
    <n v="91047077"/>
    <n v="0.50900000000000001"/>
    <n v="87752231"/>
    <n v="0.49099999999999999"/>
    <s v="USA"/>
  </r>
  <r>
    <x v="2"/>
    <n v="28"/>
    <s v="Hero"/>
    <n v="177395557"/>
    <n v="53710019"/>
    <n v="0.30299999999999999"/>
    <n v="123685538"/>
    <n v="0.69699999999999995"/>
    <s v="USA"/>
  </r>
  <r>
    <x v="2"/>
    <n v="29"/>
    <s v="The Santa Clause 2"/>
    <n v="172855065"/>
    <n v="139236327"/>
    <n v="0.80600000000000005"/>
    <n v="33618738"/>
    <n v="0.19400000000000001"/>
    <s v="USA"/>
  </r>
  <r>
    <x v="2"/>
    <n v="30"/>
    <s v="Mr. Deeds"/>
    <n v="171269535"/>
    <n v="126293452"/>
    <n v="0.73699999999999999"/>
    <n v="44976083"/>
    <n v="0.26300000000000001"/>
    <s v="USA"/>
  </r>
  <r>
    <x v="2"/>
    <n v="31"/>
    <s v="Stuart Little 2"/>
    <n v="169956806"/>
    <n v="64956806"/>
    <n v="0.38200000000000001"/>
    <n v="105000000"/>
    <n v="0.61799999999999999"/>
    <s v="USA"/>
  </r>
  <r>
    <x v="2"/>
    <n v="32"/>
    <s v="Blade II"/>
    <n v="155010032"/>
    <n v="82348319"/>
    <n v="0.53100000000000003"/>
    <n v="72661713"/>
    <n v="0.46899999999999997"/>
    <s v="USA"/>
  </r>
  <r>
    <x v="2"/>
    <n v="33"/>
    <s v="Maid in Manhattan"/>
    <n v="154906693"/>
    <n v="94011225"/>
    <n v="0.60699999999999998"/>
    <n v="60895468"/>
    <n v="0.39300000000000002"/>
    <s v="USA"/>
  </r>
  <r>
    <x v="2"/>
    <n v="34"/>
    <s v="About a Boy"/>
    <n v="130549455"/>
    <n v="41385278"/>
    <n v="0.317"/>
    <n v="89164177"/>
    <n v="0.68300000000000005"/>
    <s v="USA"/>
  </r>
  <r>
    <x v="2"/>
    <n v="35"/>
    <s v="Space Station 3D"/>
    <n v="128363881"/>
    <n v="93383953"/>
    <n v="0.72699999999999998"/>
    <n v="34979928"/>
    <n v="0.27300000000000002"/>
    <s v="USA"/>
  </r>
  <r>
    <x v="2"/>
    <n v="36"/>
    <s v="The Time Machine"/>
    <n v="123729176"/>
    <n v="56832494"/>
    <n v="0.45900000000000002"/>
    <n v="66896682"/>
    <n v="0.54100000000000004"/>
    <s v="USA"/>
  </r>
  <r>
    <x v="2"/>
    <n v="37"/>
    <s v="Spirit: Stallion of the Cimarron"/>
    <n v="122563539"/>
    <n v="73280117"/>
    <n v="0.59799999999999998"/>
    <n v="49283422"/>
    <n v="0.40200000000000002"/>
    <s v="USA"/>
  </r>
  <r>
    <x v="2"/>
    <n v="38"/>
    <s v="The Pianist"/>
    <n v="120072577"/>
    <n v="32572577"/>
    <n v="0.27100000000000002"/>
    <n v="87500000"/>
    <n v="0.72899999999999998"/>
    <s v="USA"/>
  </r>
  <r>
    <x v="2"/>
    <n v="39"/>
    <s v="Spy Kids 2: Island of Lost Dreams"/>
    <n v="119723358"/>
    <n v="85846429"/>
    <n v="0.71699999999999997"/>
    <n v="33876929"/>
    <n v="0.28299999999999997"/>
    <s v="USA"/>
  </r>
  <r>
    <x v="2"/>
    <n v="40"/>
    <s v="Unfaithful"/>
    <n v="119137784"/>
    <n v="52775765"/>
    <n v="0.443"/>
    <n v="66362019"/>
    <n v="0.55700000000000005"/>
    <s v="USA"/>
  </r>
  <r>
    <x v="2"/>
    <n v="41"/>
    <s v="Snow Dogs"/>
    <n v="115035090"/>
    <n v="81172560"/>
    <n v="0.70599999999999996"/>
    <n v="33862530"/>
    <n v="0.29399999999999998"/>
    <s v="USA"/>
  </r>
  <r>
    <x v="2"/>
    <n v="42"/>
    <s v="We Were Soldiers"/>
    <n v="114660784"/>
    <n v="78122718"/>
    <n v="0.68100000000000005"/>
    <n v="36538066"/>
    <n v="0.31900000000000001"/>
    <s v="USA"/>
  </r>
  <r>
    <x v="2"/>
    <n v="43"/>
    <s v="Insomnia"/>
    <n v="113714830"/>
    <n v="67355513"/>
    <n v="0.59199999999999997"/>
    <n v="46359317"/>
    <n v="0.40799999999999997"/>
    <s v="USA"/>
  </r>
  <r>
    <x v="2"/>
    <n v="44"/>
    <s v="Return to Never Land"/>
    <n v="109862682"/>
    <n v="48430258"/>
    <n v="0.441"/>
    <n v="61432424"/>
    <n v="0.55900000000000005"/>
    <s v="USA"/>
  </r>
  <r>
    <x v="2"/>
    <n v="45"/>
    <s v="Treasure Planet"/>
    <n v="109578115"/>
    <n v="38176783"/>
    <n v="0.34799999999999998"/>
    <n v="71401332"/>
    <n v="0.65200000000000002"/>
    <s v="USA"/>
  </r>
  <r>
    <x v="2"/>
    <n v="46"/>
    <s v="The Hours"/>
    <n v="108846072"/>
    <n v="41675994"/>
    <n v="0.38300000000000001"/>
    <n v="67170078"/>
    <n v="0.61699999999999999"/>
    <s v="USA"/>
  </r>
  <r>
    <x v="2"/>
    <n v="47"/>
    <s v="Asterix &amp; Obelix: Mission Cleopatra"/>
    <n v="108012365"/>
    <m/>
    <m/>
    <n v="108012365"/>
    <n v="1"/>
    <s v="International"/>
  </r>
  <r>
    <x v="2"/>
    <n v="48"/>
    <s v="About Schmidt"/>
    <n v="105834556"/>
    <n v="65016287"/>
    <n v="0.61399999999999999"/>
    <n v="40818269"/>
    <n v="0.38600000000000001"/>
    <s v="USA"/>
  </r>
  <r>
    <x v="2"/>
    <n v="49"/>
    <s v="The Tuxedo"/>
    <n v="104391623"/>
    <n v="50547998"/>
    <n v="0.48399999999999999"/>
    <n v="53843625"/>
    <n v="0.51600000000000001"/>
    <s v="USA"/>
  </r>
  <r>
    <x v="2"/>
    <n v="50"/>
    <s v="Resident Evil"/>
    <n v="102984862"/>
    <n v="40119709"/>
    <n v="0.39"/>
    <n v="62865153"/>
    <n v="0.61"/>
    <s v="USA"/>
  </r>
  <r>
    <x v="2"/>
    <n v="51"/>
    <s v="John Q"/>
    <n v="102244770"/>
    <n v="71756802"/>
    <n v="0.70199999999999996"/>
    <n v="30487968"/>
    <n v="0.29799999999999999"/>
    <s v="USA"/>
  </r>
  <r>
    <x v="2"/>
    <n v="52"/>
    <s v="40 Days and 40 Nights"/>
    <n v="95146283"/>
    <n v="37950822"/>
    <n v="0.39900000000000002"/>
    <n v="57195461"/>
    <n v="0.60099999999999998"/>
    <s v="USA"/>
  </r>
  <r>
    <x v="2"/>
    <n v="53"/>
    <s v="Changing Lanes"/>
    <n v="94935764"/>
    <n v="66818548"/>
    <n v="0.70399999999999996"/>
    <n v="28117216"/>
    <n v="0.29599999999999999"/>
    <s v="USA"/>
  </r>
  <r>
    <x v="2"/>
    <n v="54"/>
    <s v="28 Days Later"/>
    <n v="82719885"/>
    <n v="45064915"/>
    <n v="0.54500000000000004"/>
    <n v="37654970"/>
    <n v="0.45500000000000002"/>
    <s v="USA"/>
  </r>
  <r>
    <x v="2"/>
    <n v="55"/>
    <s v="Reign of Fire"/>
    <n v="82150183"/>
    <n v="43061982"/>
    <n v="0.52400000000000002"/>
    <n v="39088201"/>
    <n v="0.47599999999999998"/>
    <s v="USA"/>
  </r>
  <r>
    <x v="2"/>
    <n v="56"/>
    <s v="The Rookie"/>
    <n v="80693537"/>
    <n v="75600072"/>
    <n v="0.93700000000000006"/>
    <n v="5093465"/>
    <n v="6.3E-2"/>
    <s v="USA"/>
  </r>
  <r>
    <x v="2"/>
    <n v="57"/>
    <s v="Jackass: The Movie"/>
    <n v="79493831"/>
    <n v="64255312"/>
    <n v="0.80800000000000005"/>
    <n v="15238519"/>
    <n v="0.192"/>
    <s v="USA"/>
  </r>
  <r>
    <x v="2"/>
    <n v="58"/>
    <s v="Collateral Damage"/>
    <n v="78382433"/>
    <n v="40077257"/>
    <n v="0.51100000000000001"/>
    <n v="38305176"/>
    <n v="0.48899999999999999"/>
    <s v="USA"/>
  </r>
  <r>
    <x v="2"/>
    <n v="59"/>
    <s v="Showtime"/>
    <n v="77741732"/>
    <n v="38082712"/>
    <n v="0.49"/>
    <n v="39659020"/>
    <n v="0.51"/>
    <s v="USA"/>
  </r>
  <r>
    <x v="2"/>
    <n v="60"/>
    <s v="Windtalkers"/>
    <n v="77628265"/>
    <n v="40914068"/>
    <n v="0.52700000000000002"/>
    <n v="36714197"/>
    <n v="0.47299999999999998"/>
    <s v="USA"/>
  </r>
  <r>
    <x v="2"/>
    <n v="61"/>
    <s v="Barbershop"/>
    <n v="77063924"/>
    <n v="75782105"/>
    <n v="0.98299999999999998"/>
    <n v="1281819"/>
    <n v="1.7000000000000001E-2"/>
    <s v="USA"/>
  </r>
  <r>
    <x v="2"/>
    <n v="62"/>
    <s v="Bend It Like Beckham"/>
    <n v="76583333"/>
    <n v="32543449"/>
    <n v="0.42499999999999999"/>
    <n v="44039884"/>
    <n v="0.57499999999999996"/>
    <s v="USA"/>
  </r>
  <r>
    <x v="2"/>
    <n v="63"/>
    <s v="The Count of Monte Cristo"/>
    <n v="75395048"/>
    <n v="54234062"/>
    <n v="0.71899999999999997"/>
    <n v="21160986"/>
    <n v="0.28100000000000003"/>
    <s v="USA"/>
  </r>
  <r>
    <x v="2"/>
    <n v="64"/>
    <s v="Divine Secrets of the Ya-Ya Sisterhood"/>
    <n v="73839240"/>
    <n v="69599016"/>
    <n v="0.94299999999999995"/>
    <n v="4240224"/>
    <n v="5.7000000000000002E-2"/>
    <s v="USA"/>
  </r>
  <r>
    <x v="2"/>
    <n v="65"/>
    <s v="E.T. the Extra-Terrestrial 20th Anniversary"/>
    <n v="69177751"/>
    <n v="35306015"/>
    <n v="0.51"/>
    <n v="33871736"/>
    <n v="0.49"/>
    <s v="USA"/>
  </r>
  <r>
    <x v="2"/>
    <n v="66"/>
    <s v="The Sweetest Thing"/>
    <n v="68696770"/>
    <n v="24718164"/>
    <n v="0.36"/>
    <n v="43978606"/>
    <n v="0.64"/>
    <s v="USA"/>
  </r>
  <r>
    <x v="2"/>
    <n v="67"/>
    <s v="Ghost Ship"/>
    <n v="68349884"/>
    <n v="30113491"/>
    <n v="0.441"/>
    <n v="38236393"/>
    <n v="0.55900000000000005"/>
    <s v="USA"/>
  </r>
  <r>
    <x v="2"/>
    <n v="68"/>
    <s v="Star Trek: Nemesis"/>
    <n v="67336470"/>
    <n v="43254409"/>
    <n v="0.64200000000000002"/>
    <n v="24082061"/>
    <n v="0.35799999999999998"/>
    <s v="USA"/>
  </r>
  <r>
    <x v="2"/>
    <n v="69"/>
    <s v="Bad Company"/>
    <n v="65977295"/>
    <n v="30160161"/>
    <n v="0.45700000000000002"/>
    <n v="35817134"/>
    <n v="0.54300000000000004"/>
    <s v="USA"/>
  </r>
  <r>
    <x v="2"/>
    <n v="70"/>
    <s v="K-19: The Widowmaker"/>
    <n v="65716126"/>
    <n v="35168966"/>
    <n v="0.53500000000000003"/>
    <n v="30547160"/>
    <n v="0.46500000000000002"/>
    <s v="USA"/>
  </r>
  <r>
    <x v="2"/>
    <n v="71"/>
    <s v="High Crimes"/>
    <n v="63781810"/>
    <n v="41543917"/>
    <n v="0.65100000000000002"/>
    <n v="22237893"/>
    <n v="0.34899999999999998"/>
    <s v="USA"/>
  </r>
  <r>
    <x v="2"/>
    <n v="72"/>
    <s v="Like Mike"/>
    <n v="62274780"/>
    <n v="51432760"/>
    <n v="0.82599999999999996"/>
    <n v="10842020"/>
    <n v="0.17399999999999999"/>
    <s v="USA"/>
  </r>
  <r>
    <x v="2"/>
    <n v="73"/>
    <s v="Crossroads"/>
    <n v="61141030"/>
    <n v="37191304"/>
    <n v="0.60799999999999998"/>
    <n v="23949726"/>
    <n v="0.39200000000000002"/>
    <s v="USA"/>
  </r>
  <r>
    <x v="2"/>
    <n v="74"/>
    <s v="The Wild Thornberrys"/>
    <n v="60694737"/>
    <n v="40108697"/>
    <n v="0.66100000000000003"/>
    <n v="20586040"/>
    <n v="0.33900000000000002"/>
    <s v="USA"/>
  </r>
  <r>
    <x v="2"/>
    <n v="75"/>
    <s v="Bowling for Columbine"/>
    <n v="58008423"/>
    <n v="21576018"/>
    <n v="0.372"/>
    <n v="36432405"/>
    <n v="0.628"/>
    <s v="USA"/>
  </r>
  <r>
    <x v="2"/>
    <n v="76"/>
    <s v="Drumline"/>
    <n v="57588485"/>
    <n v="56399184"/>
    <n v="0.97899999999999998"/>
    <n v="1189301"/>
    <n v="2.1000000000000001E-2"/>
    <s v="USA"/>
  </r>
  <r>
    <x v="2"/>
    <n v="77"/>
    <s v="Murder by Numbers"/>
    <n v="56714147"/>
    <n v="31945749"/>
    <n v="0.56299999999999994"/>
    <n v="24768398"/>
    <n v="0.437"/>
    <s v="USA"/>
  </r>
  <r>
    <x v="2"/>
    <n v="78"/>
    <s v="Frida"/>
    <n v="56298474"/>
    <n v="25885000"/>
    <n v="0.46"/>
    <n v="30413474"/>
    <n v="0.54"/>
    <s v="USA"/>
  </r>
  <r>
    <x v="2"/>
    <n v="79"/>
    <s v="The Mothman Prophecies"/>
    <n v="55157539"/>
    <n v="35746370"/>
    <n v="0.64800000000000002"/>
    <n v="19411169"/>
    <n v="0.35199999999999998"/>
    <s v="USA"/>
  </r>
  <r>
    <x v="2"/>
    <n v="80"/>
    <s v="Analyze That"/>
    <n v="55003135"/>
    <n v="32130627"/>
    <n v="0.58399999999999996"/>
    <n v="22872508"/>
    <n v="0.41599999999999998"/>
    <s v="USA"/>
  </r>
  <r>
    <x v="2"/>
    <n v="81"/>
    <s v="The Hot Chick"/>
    <n v="54639553"/>
    <n v="35081594"/>
    <n v="0.64200000000000002"/>
    <n v="19557959"/>
    <n v="0.35799999999999998"/>
    <s v="USA"/>
  </r>
  <r>
    <x v="2"/>
    <n v="82"/>
    <s v="The Cat Returns"/>
    <n v="53452652"/>
    <m/>
    <m/>
    <n v="53452652"/>
    <n v="1"/>
    <s v="International"/>
  </r>
  <r>
    <x v="2"/>
    <n v="83"/>
    <s v="Big Fat Liar"/>
    <n v="52970014"/>
    <n v="48360547"/>
    <n v="0.91300000000000003"/>
    <n v="4609467"/>
    <n v="8.6999999999999994E-2"/>
    <s v="USA"/>
  </r>
  <r>
    <x v="2"/>
    <n v="84"/>
    <s v="Dragonfly"/>
    <n v="52323400"/>
    <n v="30323400"/>
    <n v="0.57999999999999996"/>
    <n v="22000000"/>
    <n v="0.42"/>
    <s v="USA"/>
  </r>
  <r>
    <x v="2"/>
    <n v="85"/>
    <s v="One Hour Photo"/>
    <n v="52223306"/>
    <n v="31597131"/>
    <n v="0.60499999999999998"/>
    <n v="20626175"/>
    <n v="0.39500000000000002"/>
    <s v="USA"/>
  </r>
  <r>
    <x v="2"/>
    <n v="86"/>
    <s v="Blue Crush"/>
    <n v="51843679"/>
    <n v="40390647"/>
    <n v="0.77900000000000003"/>
    <n v="11453032"/>
    <n v="0.221"/>
    <s v="USA"/>
  </r>
  <r>
    <x v="2"/>
    <n v="87"/>
    <s v="Enough"/>
    <n v="51806184"/>
    <n v="40007742"/>
    <n v="0.77200000000000002"/>
    <n v="11798442"/>
    <n v="0.22800000000000001"/>
    <s v="USA"/>
  </r>
  <r>
    <x v="2"/>
    <n v="88"/>
    <s v="I Spy"/>
    <n v="51386477"/>
    <n v="33561137"/>
    <n v="0.65300000000000002"/>
    <n v="17825340"/>
    <n v="0.34699999999999998"/>
    <s v="USA"/>
  </r>
  <r>
    <x v="2"/>
    <n v="89"/>
    <s v="Talk to Her 2002 Re-release"/>
    <n v="51001550"/>
    <n v="9285469"/>
    <n v="0.182"/>
    <n v="41716081"/>
    <n v="0.81799999999999995"/>
    <s v="USA"/>
  </r>
  <r>
    <x v="2"/>
    <n v="90"/>
    <s v="A Walk to Remember"/>
    <n v="47494916"/>
    <n v="41281092"/>
    <n v="0.86899999999999999"/>
    <n v="6213824"/>
    <n v="0.13100000000000001"/>
    <s v="USA"/>
  </r>
  <r>
    <x v="2"/>
    <n v="91"/>
    <s v="Eight Legged Freaks"/>
    <n v="45867333"/>
    <n v="17322606"/>
    <n v="0.378"/>
    <n v="28544727"/>
    <n v="0.622"/>
    <s v="USA"/>
  </r>
  <r>
    <x v="2"/>
    <n v="92"/>
    <s v="Queen of the Damned"/>
    <n v="45479110"/>
    <n v="30336800"/>
    <n v="0.66700000000000004"/>
    <n v="15142310"/>
    <n v="0.33300000000000002"/>
    <s v="USA"/>
  </r>
  <r>
    <x v="2"/>
    <n v="93"/>
    <s v="The Transporter"/>
    <n v="43928932"/>
    <n v="25296447"/>
    <n v="0.57599999999999996"/>
    <n v="18632485"/>
    <n v="0.42399999999999999"/>
    <s v="USA"/>
  </r>
  <r>
    <x v="2"/>
    <n v="94"/>
    <s v="The Master of Disguise"/>
    <n v="43411001"/>
    <n v="40388794"/>
    <n v="0.93"/>
    <n v="3022207"/>
    <n v="7.0000000000000007E-2"/>
    <s v="USA"/>
  </r>
  <r>
    <x v="2"/>
    <n v="95"/>
    <s v="Orange County"/>
    <n v="43325009"/>
    <n v="41076018"/>
    <n v="0.94799999999999995"/>
    <n v="2248991"/>
    <n v="5.1999999999999998E-2"/>
    <s v="USA"/>
  </r>
  <r>
    <x v="2"/>
    <n v="96"/>
    <s v="8 Women"/>
    <n v="42426583"/>
    <n v="3098776"/>
    <n v="7.2999999999999995E-2"/>
    <n v="39327807"/>
    <n v="0.92700000000000005"/>
    <s v="International"/>
  </r>
  <r>
    <x v="2"/>
    <n v="97"/>
    <s v="Undercover Brother"/>
    <n v="41604473"/>
    <n v="39089928"/>
    <n v="0.94"/>
    <n v="2514545"/>
    <n v="0.06"/>
    <s v="USA"/>
  </r>
  <r>
    <x v="2"/>
    <n v="98"/>
    <s v="Pinocchio"/>
    <n v="41314585"/>
    <n v="3675719"/>
    <n v="8.8999999999999996E-2"/>
    <n v="37638866"/>
    <n v="0.91100000000000003"/>
    <s v="International"/>
  </r>
  <r>
    <x v="2"/>
    <n v="99"/>
    <s v="Clockstoppers"/>
    <n v="38793283"/>
    <n v="36989956"/>
    <n v="0.95399999999999996"/>
    <n v="1803327"/>
    <n v="4.5999999999999999E-2"/>
    <s v="USA"/>
  </r>
  <r>
    <x v="2"/>
    <n v="100"/>
    <s v="National Lampoon's Van Wilder"/>
    <n v="38275483"/>
    <n v="21305259"/>
    <n v="0.55700000000000005"/>
    <n v="16970224"/>
    <n v="0.443"/>
    <s v="USA"/>
  </r>
  <r>
    <x v="2"/>
    <n v="101"/>
    <s v="The Banger Sisters"/>
    <n v="38068353"/>
    <n v="30307416"/>
    <n v="0.79600000000000004"/>
    <n v="7760937"/>
    <n v="0.20399999999999999"/>
    <s v="USA"/>
  </r>
  <r>
    <x v="2"/>
    <n v="102"/>
    <s v="Halloween: Resurrection"/>
    <n v="37664855"/>
    <n v="30354442"/>
    <n v="0.80600000000000005"/>
    <n v="7310413"/>
    <n v="0.19400000000000001"/>
    <s v="USA"/>
  </r>
  <r>
    <x v="2"/>
    <n v="103"/>
    <s v="Swimfan"/>
    <n v="34411240"/>
    <n v="28564995"/>
    <n v="0.83"/>
    <n v="5846245"/>
    <n v="0.17"/>
    <s v="USA"/>
  </r>
  <r>
    <x v="2"/>
    <n v="104"/>
    <s v="Darkness"/>
    <n v="33988736"/>
    <n v="22163442"/>
    <n v="0.65200000000000002"/>
    <n v="11825294"/>
    <n v="0.34799999999999998"/>
    <s v="USA"/>
  </r>
  <r>
    <x v="2"/>
    <n v="105"/>
    <s v="Friday After Next"/>
    <n v="33526835"/>
    <n v="33253609"/>
    <n v="0.99199999999999999"/>
    <n v="273226"/>
    <n v="8.0000000000000002E-3"/>
    <s v="USA"/>
  </r>
  <r>
    <x v="2"/>
    <n v="106"/>
    <s v="The Crocodile Hunter: Collision Course"/>
    <n v="33082548"/>
    <n v="28442574"/>
    <n v="0.86"/>
    <n v="4639974"/>
    <n v="0.14000000000000001"/>
    <s v="USA"/>
  </r>
  <r>
    <x v="2"/>
    <n v="107"/>
    <s v="Confessions of a Dangerous Mind"/>
    <n v="33013805"/>
    <n v="16007718"/>
    <n v="0.48499999999999999"/>
    <n v="17006087"/>
    <n v="0.51500000000000001"/>
    <s v="USA"/>
  </r>
  <r>
    <x v="2"/>
    <n v="108"/>
    <s v="Adaptation."/>
    <n v="32801173"/>
    <n v="22498520"/>
    <n v="0.68600000000000005"/>
    <n v="10302653"/>
    <n v="0.314"/>
    <s v="USA"/>
  </r>
  <r>
    <x v="2"/>
    <n v="109"/>
    <s v="Hart's War"/>
    <n v="32287044"/>
    <n v="19077641"/>
    <n v="0.59099999999999997"/>
    <n v="13209403"/>
    <n v="0.40899999999999997"/>
    <s v="USA"/>
  </r>
  <r>
    <x v="2"/>
    <n v="110"/>
    <s v="Blood Work"/>
    <n v="31794718"/>
    <n v="26235081"/>
    <n v="0.82499999999999996"/>
    <n v="5559637"/>
    <n v="0.17499999999999999"/>
    <s v="USA"/>
  </r>
  <r>
    <x v="2"/>
    <n v="111"/>
    <s v="The New Guy"/>
    <n v="31167388"/>
    <n v="29760152"/>
    <n v="0.95499999999999996"/>
    <n v="1407236"/>
    <n v="4.4999999999999998E-2"/>
    <s v="USA"/>
  </r>
  <r>
    <x v="2"/>
    <n v="112"/>
    <s v="City of God"/>
    <n v="30641770"/>
    <n v="7564459"/>
    <n v="0.247"/>
    <n v="23077311"/>
    <n v="0.753"/>
    <s v="USA"/>
  </r>
  <r>
    <x v="2"/>
    <n v="113"/>
    <s v="Solaris"/>
    <n v="30002758"/>
    <n v="14973382"/>
    <n v="0.499"/>
    <n v="15029376"/>
    <n v="0.501"/>
    <s v="USA"/>
  </r>
  <r>
    <x v="2"/>
    <n v="114"/>
    <s v="The Four Feathers"/>
    <n v="29882645"/>
    <n v="18306166"/>
    <n v="0.61299999999999999"/>
    <n v="11576479"/>
    <n v="0.38700000000000001"/>
    <s v="USA"/>
  </r>
  <r>
    <x v="2"/>
    <n v="115"/>
    <s v="City by the Sea"/>
    <n v="29414087"/>
    <n v="22449000"/>
    <n v="0.76300000000000001"/>
    <n v="6965087"/>
    <n v="0.23699999999999999"/>
    <s v="USA"/>
  </r>
  <r>
    <x v="2"/>
    <n v="116"/>
    <s v="Christmas on the Nile"/>
    <n v="29320869"/>
    <m/>
    <m/>
    <n v="29320869"/>
    <n v="1"/>
    <s v="International"/>
  </r>
  <r>
    <x v="2"/>
    <n v="117"/>
    <s v="Far from Heaven"/>
    <n v="29027914"/>
    <n v="15901849"/>
    <n v="0.54800000000000004"/>
    <n v="13126065"/>
    <n v="0.45200000000000001"/>
    <s v="USA"/>
  </r>
  <r>
    <x v="2"/>
    <n v="118"/>
    <s v="Family Honor"/>
    <n v="28903789"/>
    <m/>
    <m/>
    <n v="28903789"/>
    <n v="1"/>
    <s v="International"/>
  </r>
  <r>
    <x v="2"/>
    <n v="119"/>
    <s v="Brown Sugar"/>
    <n v="28316451"/>
    <n v="27363891"/>
    <n v="0.96599999999999997"/>
    <n v="952560"/>
    <n v="3.4000000000000002E-2"/>
    <s v="USA"/>
  </r>
  <r>
    <x v="2"/>
    <n v="120"/>
    <s v="The Spanish Apartment"/>
    <n v="28193749"/>
    <n v="1067438"/>
    <n v="3.7999999999999999E-2"/>
    <n v="27126311"/>
    <n v="0.96199999999999997"/>
    <s v="International"/>
  </r>
  <r>
    <x v="2"/>
    <n v="121"/>
    <s v="Pokemon 4Ever: Celebi - Voice of the Forest"/>
    <n v="28023563"/>
    <n v="1727447"/>
    <n v="6.2E-2"/>
    <n v="26296116"/>
    <n v="0.93799999999999994"/>
    <s v="International"/>
  </r>
  <r>
    <x v="2"/>
    <n v="122"/>
    <s v="The Quiet American"/>
    <n v="27674124"/>
    <n v="12988801"/>
    <n v="0.46899999999999997"/>
    <n v="14685323"/>
    <n v="0.53100000000000003"/>
    <s v="USA"/>
  </r>
  <r>
    <x v="2"/>
    <n v="123"/>
    <s v="The Crime of Padre Amaro"/>
    <n v="26996738"/>
    <n v="5717044"/>
    <n v="0.21199999999999999"/>
    <n v="21279694"/>
    <n v="0.78800000000000003"/>
    <s v="USA"/>
  </r>
  <r>
    <x v="2"/>
    <n v="124"/>
    <s v="All About the Benjamins"/>
    <n v="26306533"/>
    <n v="25916319"/>
    <n v="0.98499999999999999"/>
    <n v="390214"/>
    <n v="1.4999999999999999E-2"/>
    <s v="USA"/>
  </r>
  <r>
    <x v="2"/>
    <n v="125"/>
    <s v="Rollerball"/>
    <n v="25852764"/>
    <n v="18990798"/>
    <n v="0.73499999999999999"/>
    <n v="6861966"/>
    <n v="0.26500000000000001"/>
    <s v="USA"/>
  </r>
  <r>
    <x v="2"/>
    <n v="126"/>
    <s v="Jonah: A VeggieTales Movie"/>
    <n v="25615231"/>
    <n v="25581229"/>
    <n v="0.999"/>
    <n v="34002"/>
    <n v="1E-3"/>
    <s v="USA"/>
  </r>
  <r>
    <x v="2"/>
    <n v="127"/>
    <s v="The Way Home"/>
    <n v="24952738"/>
    <n v="445367"/>
    <n v="1.7999999999999999E-2"/>
    <n v="24507371"/>
    <n v="0.98199999999999998"/>
    <s v="International"/>
  </r>
  <r>
    <x v="2"/>
    <n v="128"/>
    <s v="Punch-Drunk Love"/>
    <n v="24665649"/>
    <n v="17844216"/>
    <n v="0.72299999999999998"/>
    <n v="6821433"/>
    <n v="0.27700000000000002"/>
    <s v="USA"/>
  </r>
  <r>
    <x v="2"/>
    <n v="129"/>
    <s v="The Guru"/>
    <n v="24128852"/>
    <n v="3095506"/>
    <n v="0.128"/>
    <n v="21033346"/>
    <n v="0.872"/>
    <s v="USA"/>
  </r>
  <r>
    <x v="2"/>
    <n v="130"/>
    <s v="Dark Water"/>
    <n v="24010000"/>
    <m/>
    <m/>
    <n v="24010000"/>
    <n v="1"/>
    <s v="International"/>
  </r>
  <r>
    <x v="2"/>
    <n v="131"/>
    <s v="25th Hour"/>
    <n v="23928503"/>
    <n v="13084595"/>
    <n v="0.54700000000000004"/>
    <n v="10843908"/>
    <n v="0.45300000000000001"/>
    <s v="USA"/>
  </r>
  <r>
    <x v="2"/>
    <n v="132"/>
    <s v="Sex Is Zero"/>
    <n v="23915279"/>
    <m/>
    <m/>
    <n v="23915279"/>
    <n v="1"/>
    <s v="International"/>
  </r>
  <r>
    <x v="2"/>
    <n v="133"/>
    <s v="Eight Crazy Nights"/>
    <n v="23833131"/>
    <n v="23586598"/>
    <n v="0.99"/>
    <n v="246533"/>
    <n v="0.01"/>
    <s v="USA"/>
  </r>
  <r>
    <x v="2"/>
    <n v="134"/>
    <s v="Detective Conan: The Phantom of Baker Street"/>
    <n v="23786606"/>
    <m/>
    <m/>
    <n v="23786606"/>
    <n v="1"/>
    <s v="International"/>
  </r>
  <r>
    <x v="2"/>
    <n v="135"/>
    <s v="Antwone Fisher"/>
    <n v="23367586"/>
    <n v="21078145"/>
    <n v="0.90200000000000002"/>
    <n v="2289441"/>
    <n v="9.8000000000000004E-2"/>
    <s v="USA"/>
  </r>
  <r>
    <x v="2"/>
    <n v="136"/>
    <s v="Ali G Indahouse"/>
    <n v="23280529"/>
    <m/>
    <m/>
    <n v="23280529"/>
    <n v="1"/>
    <s v="International"/>
  </r>
  <r>
    <x v="2"/>
    <n v="137"/>
    <s v="Super Troopers"/>
    <n v="23182223"/>
    <n v="18492362"/>
    <n v="0.79800000000000004"/>
    <n v="4689861"/>
    <n v="0.20200000000000001"/>
    <s v="USA"/>
  </r>
  <r>
    <x v="2"/>
    <n v="138"/>
    <s v="The Legend of Al, John and Jack"/>
    <n v="23039985"/>
    <m/>
    <m/>
    <n v="23039985"/>
    <n v="1"/>
    <s v="International"/>
  </r>
  <r>
    <x v="2"/>
    <n v="139"/>
    <s v="Phone"/>
    <n v="21784403"/>
    <m/>
    <m/>
    <n v="21784403"/>
    <n v="1"/>
    <s v="International"/>
  </r>
  <r>
    <x v="2"/>
    <n v="140"/>
    <s v="White Oleander"/>
    <n v="21672284"/>
    <n v="16357770"/>
    <n v="0.755"/>
    <n v="5314514"/>
    <n v="0.245"/>
    <s v="USA"/>
  </r>
  <r>
    <x v="2"/>
    <n v="141"/>
    <s v="Pokémon Heroes"/>
    <n v="20867919"/>
    <n v="746381"/>
    <n v="3.5999999999999997E-2"/>
    <n v="20121538"/>
    <n v="0.96399999999999997"/>
    <s v="International"/>
  </r>
  <r>
    <x v="2"/>
    <n v="142"/>
    <s v="Serving Sara"/>
    <n v="20146150"/>
    <n v="16930185"/>
    <n v="0.84"/>
    <n v="3215965"/>
    <n v="0.16"/>
    <s v="USA"/>
  </r>
  <r>
    <x v="2"/>
    <n v="143"/>
    <s v="Asterix &amp; Obelix: Mission Cleopatra 2002 Re-release"/>
    <n v="20015611"/>
    <n v="3115188"/>
    <n v="0.156"/>
    <n v="16900423"/>
    <n v="0.84399999999999997"/>
    <s v="USA"/>
  </r>
  <r>
    <x v="2"/>
    <n v="144"/>
    <s v="Ballistic: Ecks vs. Sever"/>
    <n v="19924033"/>
    <n v="14307963"/>
    <n v="0.71799999999999997"/>
    <n v="5616070"/>
    <n v="0.28199999999999997"/>
    <s v="USA"/>
  </r>
  <r>
    <x v="2"/>
    <n v="145"/>
    <s v="S1m0ne"/>
    <n v="19576023"/>
    <n v="9688676"/>
    <n v="0.495"/>
    <n v="9887347"/>
    <n v="0.505"/>
    <s v="USA"/>
  </r>
  <r>
    <x v="2"/>
    <n v="146"/>
    <s v="The Lion King 2002 IMAX Release"/>
    <n v="19486215"/>
    <n v="15686215"/>
    <n v="0.80500000000000005"/>
    <n v="3800000"/>
    <n v="0.19500000000000001"/>
    <s v="USA"/>
  </r>
  <r>
    <x v="2"/>
    <n v="147"/>
    <s v="Tuck Everlasting"/>
    <n v="19344615"/>
    <n v="19161999"/>
    <n v="0.99099999999999999"/>
    <n v="182616"/>
    <n v="8.9999999999999993E-3"/>
    <s v="USA"/>
  </r>
  <r>
    <x v="2"/>
    <n v="148"/>
    <s v="Half Past Dead"/>
    <n v="19233280"/>
    <n v="15567860"/>
    <n v="0.80900000000000005"/>
    <n v="3665420"/>
    <n v="0.191"/>
    <s v="USA"/>
  </r>
  <r>
    <x v="2"/>
    <n v="149"/>
    <s v="Martin Lawrence Live: Runteldat"/>
    <n v="19184820"/>
    <n v="19184820"/>
    <n v="1"/>
    <m/>
    <m/>
    <s v="USA"/>
  </r>
  <r>
    <x v="2"/>
    <n v="150"/>
    <s v="Feardotcom"/>
    <n v="18902015"/>
    <n v="13258249"/>
    <n v="0.70099999999999996"/>
    <n v="5643766"/>
    <n v="0.29899999999999999"/>
    <s v="USA"/>
  </r>
  <r>
    <x v="2"/>
    <n v="151"/>
    <s v="Empire"/>
    <n v="18591272"/>
    <n v="17600423"/>
    <n v="0.94699999999999995"/>
    <n v="990849"/>
    <n v="5.2999999999999999E-2"/>
    <s v="USA"/>
  </r>
  <r>
    <x v="2"/>
    <n v="152"/>
    <s v="The Country Bears"/>
    <n v="18012097"/>
    <n v="16990825"/>
    <n v="0.94299999999999995"/>
    <n v="1021272"/>
    <n v="5.7000000000000002E-2"/>
    <s v="USA"/>
  </r>
  <r>
    <x v="2"/>
    <n v="153"/>
    <s v="Jail Breakers"/>
    <n v="17797711"/>
    <m/>
    <m/>
    <n v="17797711"/>
    <n v="1"/>
    <s v="International"/>
  </r>
  <r>
    <x v="2"/>
    <n v="154"/>
    <s v="The Last Kiss"/>
    <n v="17720347"/>
    <n v="1048950"/>
    <n v="5.8999999999999997E-2"/>
    <n v="16671397"/>
    <n v="0.94099999999999995"/>
    <s v="International"/>
  </r>
  <r>
    <x v="2"/>
    <n v="155"/>
    <s v="Frailty"/>
    <n v="17423030"/>
    <n v="13110448"/>
    <n v="0.752"/>
    <n v="4312582"/>
    <n v="0.248"/>
    <s v="USA"/>
  </r>
  <r>
    <x v="2"/>
    <n v="156"/>
    <s v="The Importance of Being Earnest"/>
    <n v="17290970"/>
    <n v="8384929"/>
    <n v="0.48499999999999999"/>
    <n v="8906041"/>
    <n v="0.51500000000000001"/>
    <s v="USA"/>
  </r>
  <r>
    <x v="2"/>
    <n v="157"/>
    <s v="Kung Pow: Enter the Fist"/>
    <n v="16994625"/>
    <n v="16037962"/>
    <n v="0.94399999999999995"/>
    <n v="956663"/>
    <n v="5.6000000000000001E-2"/>
    <s v="USA"/>
  </r>
  <r>
    <x v="2"/>
    <n v="158"/>
    <s v="Dead Weight"/>
    <n v="16987957"/>
    <m/>
    <m/>
    <n v="16987957"/>
    <n v="1"/>
    <s v="International"/>
  </r>
  <r>
    <x v="2"/>
    <n v="159"/>
    <s v="Life or Something Like It"/>
    <n v="16872671"/>
    <n v="14448589"/>
    <n v="0.85599999999999998"/>
    <n v="2424082"/>
    <n v="0.14399999999999999"/>
    <s v="USA"/>
  </r>
  <r>
    <x v="2"/>
    <n v="160"/>
    <s v="The Good Girl"/>
    <n v="16856124"/>
    <n v="14018296"/>
    <n v="0.83199999999999996"/>
    <n v="2837828"/>
    <n v="0.16800000000000001"/>
    <s v="USA"/>
  </r>
  <r>
    <x v="2"/>
    <n v="161"/>
    <s v="Femme Fatale"/>
    <n v="16838910"/>
    <n v="6630252"/>
    <n v="0.39400000000000002"/>
    <n v="10208658"/>
    <n v="0.60599999999999998"/>
    <s v="USA"/>
  </r>
  <r>
    <x v="2"/>
    <n v="162"/>
    <s v="They"/>
    <n v="16446271"/>
    <n v="12840842"/>
    <n v="0.78100000000000003"/>
    <n v="3605429"/>
    <n v="0.219"/>
    <s v="USA"/>
  </r>
  <r>
    <x v="2"/>
    <n v="163"/>
    <s v="The Powerpuff Girls Movie"/>
    <n v="16426471"/>
    <n v="11412414"/>
    <n v="0.69499999999999995"/>
    <n v="5014057"/>
    <n v="0.30499999999999999"/>
    <s v="USA"/>
  </r>
  <r>
    <x v="2"/>
    <n v="164"/>
    <s v="The Magdalene Sisters"/>
    <n v="16373112"/>
    <n v="306989"/>
    <n v="1.9E-2"/>
    <n v="16066123"/>
    <n v="0.98099999999999998"/>
    <s v="International"/>
  </r>
  <r>
    <x v="2"/>
    <n v="165"/>
    <s v="The Emperor's Club"/>
    <n v="16318449"/>
    <n v="14118751"/>
    <n v="0.86499999999999999"/>
    <n v="2199698"/>
    <n v="0.13500000000000001"/>
    <s v="USA"/>
  </r>
  <r>
    <x v="2"/>
    <n v="166"/>
    <s v="Rabbit-Proof Fence"/>
    <n v="16217411"/>
    <n v="6199600"/>
    <n v="0.38200000000000001"/>
    <n v="10017811"/>
    <n v="0.61799999999999999"/>
    <s v="USA"/>
  </r>
  <r>
    <x v="2"/>
    <n v="167"/>
    <s v="Birthday Girl"/>
    <n v="16171098"/>
    <n v="5142576"/>
    <n v="0.318"/>
    <n v="11028522"/>
    <n v="0.68200000000000005"/>
    <s v="USA"/>
  </r>
  <r>
    <x v="2"/>
    <n v="168"/>
    <s v="To Be and to Have"/>
    <n v="16063920"/>
    <n v="777129"/>
    <n v="4.8000000000000001E-2"/>
    <n v="15286791"/>
    <n v="0.95199999999999996"/>
    <s v="International"/>
  </r>
  <r>
    <x v="2"/>
    <n v="169"/>
    <s v="Doraemon: Nobita and the Robot Kingdom"/>
    <n v="16053687"/>
    <m/>
    <m/>
    <n v="16053687"/>
    <n v="1"/>
    <s v="International"/>
  </r>
  <r>
    <x v="2"/>
    <n v="170"/>
    <s v="Public Enemy"/>
    <n v="15897574"/>
    <m/>
    <m/>
    <n v="15897574"/>
    <n v="1"/>
    <s v="International"/>
  </r>
  <r>
    <x v="2"/>
    <n v="171"/>
    <s v="Hey Arnold! The Movie"/>
    <n v="15249308"/>
    <n v="13728902"/>
    <n v="0.9"/>
    <n v="1520406"/>
    <n v="0.1"/>
    <s v="USA"/>
  </r>
  <r>
    <x v="2"/>
    <n v="172"/>
    <s v="Boat Trip"/>
    <n v="15020293"/>
    <n v="8600126"/>
    <n v="0.57299999999999995"/>
    <n v="6420167"/>
    <n v="0.42699999999999999"/>
    <s v="USA"/>
  </r>
  <r>
    <x v="2"/>
    <n v="173"/>
    <s v="Undisputed"/>
    <n v="14946150"/>
    <n v="12764657"/>
    <n v="0.85399999999999998"/>
    <n v="2181493"/>
    <n v="0.14599999999999999"/>
    <s v="USA"/>
  </r>
  <r>
    <x v="2"/>
    <n v="174"/>
    <s v="Possession"/>
    <n v="14815898"/>
    <n v="10113733"/>
    <n v="0.68300000000000005"/>
    <n v="4702165"/>
    <n v="0.317"/>
    <s v="USA"/>
  </r>
  <r>
    <x v="2"/>
    <n v="175"/>
    <s v="Hollywood Ending"/>
    <n v="14569744"/>
    <n v="4850753"/>
    <n v="0.33300000000000002"/>
    <n v="9718991"/>
    <n v="0.66700000000000004"/>
    <s v="USA"/>
  </r>
  <r>
    <x v="2"/>
    <n v="176"/>
    <s v="Stealing Harvard"/>
    <n v="14277032"/>
    <n v="14036406"/>
    <n v="0.98299999999999998"/>
    <n v="240626"/>
    <n v="1.7000000000000001E-2"/>
    <s v="USA"/>
  </r>
  <r>
    <x v="2"/>
    <n v="177"/>
    <s v="Godzilla Against MechaGodzilla"/>
    <n v="14122958"/>
    <m/>
    <m/>
    <n v="14122958"/>
    <n v="1"/>
    <s v="International"/>
  </r>
  <r>
    <x v="2"/>
    <n v="178"/>
    <s v="Wet Dreams"/>
    <n v="13936317"/>
    <m/>
    <m/>
    <n v="13936317"/>
    <n v="1"/>
    <s v="International"/>
  </r>
  <r>
    <x v="2"/>
    <n v="179"/>
    <s v="Dirty Pretty Things"/>
    <n v="13904766"/>
    <n v="8112414"/>
    <n v="0.58299999999999996"/>
    <n v="5792352"/>
    <n v="0.41699999999999998"/>
    <s v="USA"/>
  </r>
  <r>
    <x v="2"/>
    <n v="180"/>
    <s v="Juwanna Mann"/>
    <n v="13802599"/>
    <n v="13670733"/>
    <n v="0.99"/>
    <n v="131866"/>
    <n v="0.01"/>
    <s v="USA"/>
  </r>
  <r>
    <x v="2"/>
    <n v="181"/>
    <s v="Trapped"/>
    <n v="13414416"/>
    <n v="7073251"/>
    <n v="0.52700000000000002"/>
    <n v="6341165"/>
    <n v="0.47299999999999998"/>
    <s v="USA"/>
  </r>
  <r>
    <x v="2"/>
    <n v="182"/>
    <s v="Toei Spring Anime Fair"/>
    <n v="13107237"/>
    <m/>
    <m/>
    <n v="13107237"/>
    <n v="1"/>
    <s v="International"/>
  </r>
  <r>
    <x v="2"/>
    <n v="183"/>
    <s v="Long Time Dead"/>
    <n v="13102295"/>
    <m/>
    <m/>
    <n v="13102295"/>
    <n v="1"/>
    <s v="International"/>
  </r>
  <r>
    <x v="2"/>
    <n v="184"/>
    <s v="Knockaround Guys"/>
    <n v="12806614"/>
    <n v="11715637"/>
    <n v="0.91500000000000004"/>
    <n v="1090977"/>
    <n v="8.5000000000000006E-2"/>
    <s v="USA"/>
  </r>
  <r>
    <x v="2"/>
    <n v="185"/>
    <s v="Narc"/>
    <n v="12633747"/>
    <n v="10465659"/>
    <n v="0.82799999999999996"/>
    <n v="2168088"/>
    <n v="0.17199999999999999"/>
    <s v="USA"/>
  </r>
  <r>
    <x v="2"/>
    <n v="186"/>
    <s v="The Other Side of the Bed"/>
    <n v="12630208"/>
    <m/>
    <m/>
    <n v="12630208"/>
    <n v="1"/>
    <s v="International"/>
  </r>
  <r>
    <x v="2"/>
    <n v="187"/>
    <s v="Sorority Boys"/>
    <n v="12517488"/>
    <n v="10200032"/>
    <n v="0.81499999999999995"/>
    <n v="2317456"/>
    <n v="0.185"/>
    <s v="USA"/>
  </r>
  <r>
    <x v="2"/>
    <n v="188"/>
    <s v="Nine Queens"/>
    <n v="12413888"/>
    <n v="1222889"/>
    <n v="9.9000000000000005E-2"/>
    <n v="11190999"/>
    <n v="0.90100000000000002"/>
    <s v="International"/>
  </r>
  <r>
    <x v="2"/>
    <n v="189"/>
    <s v="Abandon"/>
    <n v="12302219"/>
    <n v="10727683"/>
    <n v="0.872"/>
    <n v="1574536"/>
    <n v="0.128"/>
    <s v="USA"/>
  </r>
  <r>
    <x v="2"/>
    <n v="190"/>
    <s v="The Eye"/>
    <n v="12165016"/>
    <n v="512049"/>
    <n v="4.2000000000000003E-2"/>
    <n v="11652967"/>
    <n v="0.95799999999999996"/>
    <s v="International"/>
  </r>
  <r>
    <x v="2"/>
    <n v="191"/>
    <s v="2009: Lost Memories"/>
    <n v="12049825"/>
    <m/>
    <m/>
    <n v="12049825"/>
    <n v="1"/>
    <s v="International"/>
  </r>
  <r>
    <x v="2"/>
    <n v="192"/>
    <s v="The Rules of Attraction"/>
    <n v="11819244"/>
    <n v="6532619"/>
    <n v="0.55300000000000005"/>
    <n v="5286625"/>
    <n v="0.44700000000000001"/>
    <s v="USA"/>
  </r>
  <r>
    <x v="2"/>
    <n v="193"/>
    <s v="Mohou-han"/>
    <n v="11702775"/>
    <m/>
    <m/>
    <n v="11702775"/>
    <n v="1"/>
    <s v="International"/>
  </r>
  <r>
    <x v="2"/>
    <n v="194"/>
    <s v="The Order"/>
    <n v="11560806"/>
    <n v="7660806"/>
    <n v="0.66300000000000003"/>
    <n v="3900000"/>
    <n v="0.33700000000000002"/>
    <s v="USA"/>
  </r>
  <r>
    <x v="2"/>
    <n v="195"/>
    <s v="Adrenaline Rush: The Science of Risk"/>
    <n v="11011932"/>
    <n v="10994028"/>
    <n v="0.998"/>
    <n v="17904"/>
    <n v="2E-3"/>
    <s v="USA"/>
  </r>
  <r>
    <x v="2"/>
    <n v="196"/>
    <s v="Extreme Ops"/>
    <n v="10959475"/>
    <n v="4842259"/>
    <n v="0.442"/>
    <n v="6117216"/>
    <n v="0.55800000000000005"/>
    <s v="USA"/>
  </r>
  <r>
    <x v="2"/>
    <n v="197"/>
    <s v="Champion"/>
    <n v="10569737"/>
    <m/>
    <m/>
    <n v="10569737"/>
    <n v="1"/>
    <s v="International"/>
  </r>
  <r>
    <x v="2"/>
    <n v="198"/>
    <s v="Bibi Blocksberg"/>
    <n v="10325928"/>
    <m/>
    <m/>
    <n v="10325928"/>
    <n v="1"/>
    <s v="International"/>
  </r>
  <r>
    <x v="2"/>
    <n v="199"/>
    <s v="Kamen Rider Ryuki: Episode Final"/>
    <n v="10112538"/>
    <m/>
    <m/>
    <n v="10112538"/>
    <n v="1"/>
    <s v="International"/>
  </r>
  <r>
    <x v="2"/>
    <n v="200"/>
    <s v="Pulse: A Stomp Odyssey"/>
    <n v="10086514"/>
    <n v="10086514"/>
    <n v="1"/>
    <m/>
    <m/>
    <s v="USA"/>
  </r>
  <r>
    <x v="3"/>
    <n v="1"/>
    <s v="The Lord of the Rings: The Return of the King"/>
    <n v="1140682011"/>
    <n v="377027325"/>
    <n v="0.33100000000000002"/>
    <n v="763654686"/>
    <n v="0.66900000000000004"/>
    <s v="USA"/>
  </r>
  <r>
    <x v="3"/>
    <n v="2"/>
    <s v="Finding Nemo"/>
    <n v="871014978"/>
    <n v="339714978"/>
    <n v="0.39"/>
    <n v="531300000"/>
    <n v="0.61"/>
    <s v="USA"/>
  </r>
  <r>
    <x v="3"/>
    <n v="3"/>
    <s v="The Matrix Reloaded"/>
    <n v="739412035"/>
    <n v="281576461"/>
    <n v="0.38100000000000001"/>
    <n v="457835574"/>
    <n v="0.61899999999999999"/>
    <s v="USA"/>
  </r>
  <r>
    <x v="3"/>
    <n v="4"/>
    <s v="Pirates of the Caribbean: The Curse of the Black Pearl"/>
    <n v="654264015"/>
    <n v="305413918"/>
    <n v="0.46700000000000003"/>
    <n v="348850097"/>
    <n v="0.53300000000000003"/>
    <s v="USA"/>
  </r>
  <r>
    <x v="3"/>
    <n v="5"/>
    <s v="Bruce Almighty"/>
    <n v="484592874"/>
    <n v="242829261"/>
    <n v="0.501"/>
    <n v="241763613"/>
    <n v="0.499"/>
    <s v="USA"/>
  </r>
  <r>
    <x v="3"/>
    <n v="6"/>
    <s v="The Last Samurai"/>
    <n v="454627263"/>
    <n v="111127263"/>
    <n v="0.24399999999999999"/>
    <n v="343500000"/>
    <n v="0.75600000000000001"/>
    <s v="USA"/>
  </r>
  <r>
    <x v="3"/>
    <n v="7"/>
    <s v="Terminator 3: Rise of the Machines"/>
    <n v="433371112"/>
    <n v="150371112"/>
    <n v="0.34699999999999998"/>
    <n v="283000000"/>
    <n v="0.65300000000000002"/>
    <s v="USA"/>
  </r>
  <r>
    <x v="3"/>
    <n v="8"/>
    <s v="The Matrix Revolutions"/>
    <n v="427343298"/>
    <n v="139313948"/>
    <n v="0.32600000000000001"/>
    <n v="288029350"/>
    <n v="0.67400000000000004"/>
    <s v="USA"/>
  </r>
  <r>
    <x v="3"/>
    <n v="9"/>
    <s v="X2: X-Men United"/>
    <n v="407711549"/>
    <n v="214949694"/>
    <n v="0.52700000000000002"/>
    <n v="192761855"/>
    <n v="0.47299999999999998"/>
    <s v="USA"/>
  </r>
  <r>
    <x v="3"/>
    <n v="10"/>
    <s v="Bad Boys II"/>
    <n v="273339556"/>
    <n v="138608444"/>
    <n v="0.50700000000000001"/>
    <n v="134731112"/>
    <n v="0.49299999999999999"/>
    <s v="USA"/>
  </r>
  <r>
    <x v="3"/>
    <n v="11"/>
    <s v="Something's Gotta Give"/>
    <n v="265328738"/>
    <n v="124728738"/>
    <n v="0.47"/>
    <n v="140600000"/>
    <n v="0.53"/>
    <s v="USA"/>
  </r>
  <r>
    <x v="3"/>
    <n v="12"/>
    <s v="Charlie's Angels: Full Throttle"/>
    <n v="259175788"/>
    <n v="100830111"/>
    <n v="0.38900000000000001"/>
    <n v="158345677"/>
    <n v="0.61099999999999999"/>
    <s v="USA"/>
  </r>
  <r>
    <x v="3"/>
    <n v="13"/>
    <s v="The Village"/>
    <n v="256697520"/>
    <n v="114197520"/>
    <n v="0.44500000000000001"/>
    <n v="142500000"/>
    <n v="0.55500000000000005"/>
    <s v="USA"/>
  </r>
  <r>
    <x v="3"/>
    <n v="14"/>
    <s v="Brother Bear"/>
    <n v="250397798"/>
    <n v="85336277"/>
    <n v="0.34100000000000003"/>
    <n v="165061521"/>
    <n v="0.65900000000000003"/>
    <s v="USA"/>
  </r>
  <r>
    <x v="3"/>
    <n v="15"/>
    <s v="Hulk"/>
    <n v="245285165"/>
    <n v="132177234"/>
    <n v="0.53900000000000003"/>
    <n v="113107931"/>
    <n v="0.46100000000000002"/>
    <s v="USA"/>
  </r>
  <r>
    <x v="3"/>
    <n v="16"/>
    <s v="Love Actually"/>
    <n v="244931766"/>
    <n v="59696144"/>
    <n v="0.24399999999999999"/>
    <n v="185235622"/>
    <n v="0.75600000000000001"/>
    <s v="USA"/>
  </r>
  <r>
    <x v="3"/>
    <n v="17"/>
    <s v="2 Fast 2 Furious"/>
    <n v="236350661"/>
    <n v="127154901"/>
    <n v="0.53800000000000003"/>
    <n v="109195760"/>
    <n v="0.46200000000000002"/>
    <s v="USA"/>
  </r>
  <r>
    <x v="3"/>
    <n v="18"/>
    <s v="American Wedding"/>
    <n v="232722935"/>
    <n v="104565114"/>
    <n v="0.44900000000000001"/>
    <n v="128157821"/>
    <n v="0.55100000000000005"/>
    <s v="USA"/>
  </r>
  <r>
    <x v="3"/>
    <n v="19"/>
    <s v="Scary Movie 3"/>
    <n v="220673217"/>
    <n v="110003217"/>
    <n v="0.498"/>
    <n v="110670000"/>
    <n v="0.502"/>
    <s v="USA"/>
  </r>
  <r>
    <x v="3"/>
    <n v="20"/>
    <s v="Elf"/>
    <n v="220443451"/>
    <n v="173398518"/>
    <n v="0.78700000000000003"/>
    <n v="47044933"/>
    <n v="0.21299999999999999"/>
    <s v="USA"/>
  </r>
  <r>
    <x v="3"/>
    <n v="21"/>
    <s v="Master and Commander: The Far Side of the World"/>
    <n v="211622535"/>
    <n v="93927920"/>
    <n v="0.44400000000000001"/>
    <n v="117694615"/>
    <n v="0.55600000000000005"/>
    <s v="USA"/>
  </r>
  <r>
    <x v="3"/>
    <n v="22"/>
    <s v="S.W.A.T."/>
    <n v="207725639"/>
    <n v="116934650"/>
    <n v="0.56299999999999994"/>
    <n v="90790989"/>
    <n v="0.437"/>
    <s v="USA"/>
  </r>
  <r>
    <x v="3"/>
    <n v="23"/>
    <s v="Spy Kids 3: Game Over"/>
    <n v="197011982"/>
    <n v="111761982"/>
    <n v="0.56699999999999995"/>
    <n v="85250000"/>
    <n v="0.433"/>
    <s v="USA"/>
  </r>
  <r>
    <x v="3"/>
    <n v="24"/>
    <s v="Anger Management"/>
    <n v="195745823"/>
    <n v="135645823"/>
    <n v="0.69299999999999995"/>
    <n v="60100000"/>
    <n v="0.307"/>
    <s v="USA"/>
  </r>
  <r>
    <x v="3"/>
    <n v="25"/>
    <s v="Cheaper by the Dozen"/>
    <n v="190212113"/>
    <n v="138614544"/>
    <n v="0.72899999999999998"/>
    <n v="51597569"/>
    <n v="0.27100000000000002"/>
    <s v="USA"/>
  </r>
  <r>
    <x v="3"/>
    <n v="26"/>
    <s v="The Haunted Mansion"/>
    <n v="182290266"/>
    <n v="75847266"/>
    <n v="0.41599999999999998"/>
    <n v="106443000"/>
    <n v="0.58399999999999996"/>
    <s v="USA"/>
  </r>
  <r>
    <x v="3"/>
    <n v="27"/>
    <s v="Kill Bill: Vol. 1"/>
    <n v="180899045"/>
    <n v="70099045"/>
    <n v="0.38800000000000001"/>
    <n v="110800000"/>
    <n v="0.61199999999999999"/>
    <s v="USA"/>
  </r>
  <r>
    <x v="3"/>
    <n v="28"/>
    <s v="The League of Extraordinary Gentlemen"/>
    <n v="179265204"/>
    <n v="66465204"/>
    <n v="0.371"/>
    <n v="112800000"/>
    <n v="0.629"/>
    <s v="USA"/>
  </r>
  <r>
    <x v="3"/>
    <n v="29"/>
    <s v="Daredevil"/>
    <n v="179179718"/>
    <n v="102543518"/>
    <n v="0.57199999999999995"/>
    <n v="76636200"/>
    <n v="0.42799999999999999"/>
    <s v="USA"/>
  </r>
  <r>
    <x v="3"/>
    <n v="30"/>
    <s v="How to Lose a Guy in 10 Days"/>
    <n v="177502387"/>
    <n v="105813373"/>
    <n v="0.59599999999999997"/>
    <n v="71689014"/>
    <n v="0.40400000000000003"/>
    <s v="USA"/>
  </r>
  <r>
    <x v="3"/>
    <n v="31"/>
    <s v="The Italian Job"/>
    <n v="176070171"/>
    <n v="106128601"/>
    <n v="0.60299999999999998"/>
    <n v="69941570"/>
    <n v="0.39700000000000002"/>
    <s v="USA"/>
  </r>
  <r>
    <x v="3"/>
    <n v="32"/>
    <s v="Cold Mountain"/>
    <n v="173013509"/>
    <n v="95636509"/>
    <n v="0.55300000000000005"/>
    <n v="77377000"/>
    <n v="0.44700000000000001"/>
    <s v="USA"/>
  </r>
  <r>
    <x v="3"/>
    <n v="33"/>
    <s v="Bringing Down the House"/>
    <n v="164729679"/>
    <n v="132716677"/>
    <n v="0.80600000000000005"/>
    <n v="32013002"/>
    <n v="0.19400000000000001"/>
    <s v="USA"/>
  </r>
  <r>
    <x v="3"/>
    <n v="34"/>
    <s v="Daddy Day Care"/>
    <n v="164433867"/>
    <n v="104297061"/>
    <n v="0.63400000000000001"/>
    <n v="60136806"/>
    <n v="0.36599999999999999"/>
    <s v="USA"/>
  </r>
  <r>
    <x v="3"/>
    <n v="35"/>
    <s v="Freaky Friday"/>
    <n v="160846332"/>
    <n v="110230332"/>
    <n v="0.68500000000000005"/>
    <n v="50616000"/>
    <n v="0.315"/>
    <s v="USA"/>
  </r>
  <r>
    <x v="3"/>
    <n v="36"/>
    <s v="Johnny English"/>
    <n v="160466000"/>
    <n v="28082366"/>
    <n v="0.17499999999999999"/>
    <n v="132383634"/>
    <n v="0.82499999999999996"/>
    <s v="USA"/>
  </r>
  <r>
    <x v="3"/>
    <n v="37"/>
    <s v="Lara Croft: Tomb Raider - The Cradle of Life"/>
    <n v="160099222"/>
    <n v="65660196"/>
    <n v="0.41"/>
    <n v="94439026"/>
    <n v="0.59"/>
    <s v="USA"/>
  </r>
  <r>
    <x v="3"/>
    <n v="38"/>
    <s v="Mystic River"/>
    <n v="156595191"/>
    <n v="90135191"/>
    <n v="0.57599999999999996"/>
    <n v="66460000"/>
    <n v="0.42399999999999999"/>
    <s v="USA"/>
  </r>
  <r>
    <x v="3"/>
    <n v="39"/>
    <s v="Bayside Shakedown 2"/>
    <n v="155138312"/>
    <m/>
    <m/>
    <n v="155138312"/>
    <n v="1"/>
    <s v="International"/>
  </r>
  <r>
    <x v="3"/>
    <n v="40"/>
    <s v="Seabiscuit"/>
    <n v="148336445"/>
    <n v="120277854"/>
    <n v="0.81100000000000005"/>
    <n v="28058591"/>
    <n v="0.189"/>
    <s v="USA"/>
  </r>
  <r>
    <x v="3"/>
    <n v="41"/>
    <s v="Gothika"/>
    <n v="141591324"/>
    <n v="59694580"/>
    <n v="0.42199999999999999"/>
    <n v="81896744"/>
    <n v="0.57799999999999996"/>
    <s v="USA"/>
  </r>
  <r>
    <x v="3"/>
    <n v="42"/>
    <s v="Mona Lisa Smile"/>
    <n v="141337989"/>
    <n v="63860942"/>
    <n v="0.45200000000000001"/>
    <n v="77477047"/>
    <n v="0.54800000000000004"/>
    <s v="USA"/>
  </r>
  <r>
    <x v="3"/>
    <n v="43"/>
    <s v="The Jungle Book 2"/>
    <n v="135703599"/>
    <n v="47901582"/>
    <n v="0.35299999999999998"/>
    <n v="87802017"/>
    <n v="0.64700000000000002"/>
    <s v="USA"/>
  </r>
  <r>
    <x v="3"/>
    <n v="44"/>
    <s v="The Cat in the Hat"/>
    <n v="133960541"/>
    <n v="101149285"/>
    <n v="0.755"/>
    <n v="32811256"/>
    <n v="0.245"/>
    <s v="USA"/>
  </r>
  <r>
    <x v="3"/>
    <n v="45"/>
    <s v="School of Rock"/>
    <n v="131095614"/>
    <n v="81261177"/>
    <n v="0.62"/>
    <n v="49834437"/>
    <n v="0.38"/>
    <s v="USA"/>
  </r>
  <r>
    <x v="3"/>
    <n v="46"/>
    <s v="Legally Blonde 2: Red, White &amp; Blonde"/>
    <n v="124914842"/>
    <n v="90186328"/>
    <n v="0.72199999999999998"/>
    <n v="34728514"/>
    <n v="0.27800000000000002"/>
    <s v="USA"/>
  </r>
  <r>
    <x v="3"/>
    <n v="47"/>
    <s v="Big Fish"/>
    <n v="123218424"/>
    <n v="66809693"/>
    <n v="0.54200000000000004"/>
    <n v="56408731"/>
    <n v="0.45800000000000002"/>
    <s v="USA"/>
  </r>
  <r>
    <x v="3"/>
    <n v="48"/>
    <s v="Peter Pan"/>
    <n v="121975011"/>
    <n v="48462608"/>
    <n v="0.39700000000000002"/>
    <n v="73512403"/>
    <n v="0.60299999999999998"/>
    <s v="USA"/>
  </r>
  <r>
    <x v="3"/>
    <n v="49"/>
    <s v="Intolerable Cruelty"/>
    <n v="120801243"/>
    <n v="35327628"/>
    <n v="0.29199999999999998"/>
    <n v="85473615"/>
    <n v="0.70799999999999996"/>
    <s v="USA"/>
  </r>
  <r>
    <x v="3"/>
    <n v="50"/>
    <s v="Lost in Translation"/>
    <n v="118685453"/>
    <n v="44585453"/>
    <n v="0.376"/>
    <n v="74100000"/>
    <n v="0.624"/>
    <s v="USA"/>
  </r>
  <r>
    <x v="3"/>
    <n v="51"/>
    <s v="Paycheck"/>
    <n v="117248958"/>
    <n v="53790451"/>
    <n v="0.45900000000000002"/>
    <n v="63458507"/>
    <n v="0.54100000000000004"/>
    <s v="USA"/>
  </r>
  <r>
    <x v="3"/>
    <n v="52"/>
    <s v="Freddy vs. Jason"/>
    <n v="116632628"/>
    <n v="82622655"/>
    <n v="0.70799999999999996"/>
    <n v="34009973"/>
    <n v="0.29199999999999998"/>
    <s v="USA"/>
  </r>
  <r>
    <x v="3"/>
    <n v="53"/>
    <s v="The Texas Chainsaw Massacre"/>
    <n v="107071655"/>
    <n v="80571655"/>
    <n v="0.753"/>
    <n v="26500000"/>
    <n v="0.247"/>
    <s v="USA"/>
  </r>
  <r>
    <x v="3"/>
    <n v="54"/>
    <s v="Just Married"/>
    <n v="101564935"/>
    <n v="56127162"/>
    <n v="0.55300000000000005"/>
    <n v="45437773"/>
    <n v="0.44700000000000001"/>
    <s v="USA"/>
  </r>
  <r>
    <x v="3"/>
    <n v="55"/>
    <s v="The Recruit"/>
    <n v="101191884"/>
    <n v="52802140"/>
    <n v="0.52200000000000002"/>
    <n v="48389744"/>
    <n v="0.47799999999999998"/>
    <s v="USA"/>
  </r>
  <r>
    <x v="3"/>
    <n v="56"/>
    <s v="Once Upon a Time in Mexico"/>
    <n v="98096026"/>
    <n v="56359780"/>
    <n v="0.57499999999999996"/>
    <n v="41736246"/>
    <n v="0.42499999999999999"/>
    <s v="USA"/>
  </r>
  <r>
    <x v="3"/>
    <n v="57"/>
    <s v="Phone Booth"/>
    <n v="97837138"/>
    <n v="46566212"/>
    <n v="0.47599999999999998"/>
    <n v="51270926"/>
    <n v="0.52400000000000002"/>
    <s v="USA"/>
  </r>
  <r>
    <x v="3"/>
    <n v="58"/>
    <s v="Underworld"/>
    <n v="95708457"/>
    <n v="51970690"/>
    <n v="0.54300000000000004"/>
    <n v="43737767"/>
    <n v="0.45700000000000002"/>
    <s v="USA"/>
  </r>
  <r>
    <x v="3"/>
    <n v="59"/>
    <s v="Calendar Girls"/>
    <n v="93400759"/>
    <n v="31041759"/>
    <n v="0.33200000000000002"/>
    <n v="62359000"/>
    <n v="0.66800000000000004"/>
    <s v="USA"/>
  </r>
  <r>
    <x v="3"/>
    <n v="60"/>
    <s v="Final Destination 2"/>
    <n v="90941129"/>
    <n v="46961214"/>
    <n v="0.51600000000000001"/>
    <n v="43979915"/>
    <n v="0.48399999999999999"/>
    <s v="USA"/>
  </r>
  <r>
    <x v="3"/>
    <n v="61"/>
    <s v="Identity"/>
    <n v="90259536"/>
    <n v="52159536"/>
    <n v="0.57799999999999996"/>
    <n v="38100000"/>
    <n v="0.42199999999999999"/>
    <s v="USA"/>
  </r>
  <r>
    <x v="3"/>
    <n v="62"/>
    <s v="Kangaroo Jack"/>
    <n v="88929111"/>
    <n v="66934963"/>
    <n v="0.753"/>
    <n v="21994148"/>
    <n v="0.247"/>
    <s v="USA"/>
  </r>
  <r>
    <x v="3"/>
    <n v="63"/>
    <s v="Shanghai Knights"/>
    <n v="88323487"/>
    <n v="60476872"/>
    <n v="0.68500000000000005"/>
    <n v="27846615"/>
    <n v="0.315"/>
    <s v="USA"/>
  </r>
  <r>
    <x v="3"/>
    <n v="64"/>
    <s v="Old School"/>
    <n v="87135520"/>
    <n v="75585093"/>
    <n v="0.86699999999999999"/>
    <n v="11550427"/>
    <n v="0.13300000000000001"/>
    <s v="USA"/>
  </r>
  <r>
    <x v="3"/>
    <n v="65"/>
    <s v="Tears of the Sun"/>
    <n v="86468162"/>
    <n v="43734876"/>
    <n v="0.50600000000000001"/>
    <n v="42733286"/>
    <n v="0.49399999999999999"/>
    <s v="USA"/>
  </r>
  <r>
    <x v="3"/>
    <n v="66"/>
    <s v="Sinbad: Legend of the Seven Seas"/>
    <n v="80773077"/>
    <n v="26483452"/>
    <n v="0.32800000000000001"/>
    <n v="54289625"/>
    <n v="0.67200000000000004"/>
    <s v="USA"/>
  </r>
  <r>
    <x v="3"/>
    <n v="67"/>
    <s v="The Rundown"/>
    <n v="80657921"/>
    <n v="47726342"/>
    <n v="0.59199999999999997"/>
    <n v="32931579"/>
    <n v="0.40799999999999997"/>
    <s v="USA"/>
  </r>
  <r>
    <x v="3"/>
    <n v="68"/>
    <s v="Runaway Jury"/>
    <n v="80154140"/>
    <n v="49443628"/>
    <n v="0.61699999999999999"/>
    <n v="30710512"/>
    <n v="0.38300000000000001"/>
    <s v="USA"/>
  </r>
  <r>
    <x v="3"/>
    <n v="69"/>
    <s v="Good Bye Lenin!"/>
    <n v="79316957"/>
    <n v="4064200"/>
    <n v="5.0999999999999997E-2"/>
    <n v="75252757"/>
    <n v="0.94899999999999995"/>
    <s v="International"/>
  </r>
  <r>
    <x v="3"/>
    <n v="70"/>
    <s v="Bad Santa"/>
    <n v="76488889"/>
    <n v="60060328"/>
    <n v="0.78500000000000003"/>
    <n v="16428561"/>
    <n v="0.215"/>
    <s v="USA"/>
  </r>
  <r>
    <x v="3"/>
    <n v="71"/>
    <s v="Dreamcatcher"/>
    <n v="75715436"/>
    <n v="33715436"/>
    <n v="0.44500000000000001"/>
    <n v="42000000"/>
    <n v="0.55500000000000005"/>
    <s v="USA"/>
  </r>
  <r>
    <x v="3"/>
    <n v="72"/>
    <s v="The Core"/>
    <n v="73498611"/>
    <n v="31186896"/>
    <n v="0.42399999999999999"/>
    <n v="42311715"/>
    <n v="0.57599999999999996"/>
    <s v="USA"/>
  </r>
  <r>
    <x v="3"/>
    <n v="73"/>
    <s v="Holes"/>
    <n v="71406573"/>
    <n v="67406573"/>
    <n v="0.94399999999999995"/>
    <n v="4000000"/>
    <n v="5.6000000000000001E-2"/>
    <s v="USA"/>
  </r>
  <r>
    <x v="3"/>
    <n v="74"/>
    <s v="Looney Tunes: Back in Action"/>
    <n v="68514844"/>
    <n v="20991364"/>
    <n v="0.30599999999999999"/>
    <n v="47523480"/>
    <n v="0.69399999999999995"/>
    <s v="USA"/>
  </r>
  <r>
    <x v="3"/>
    <n v="75"/>
    <s v="Open Range"/>
    <n v="68296293"/>
    <n v="58331254"/>
    <n v="0.85399999999999998"/>
    <n v="9965039"/>
    <n v="0.14599999999999999"/>
    <s v="USA"/>
  </r>
  <r>
    <x v="3"/>
    <n v="76"/>
    <s v="Stuck on You"/>
    <n v="65784503"/>
    <n v="33832741"/>
    <n v="0.51400000000000001"/>
    <n v="31951762"/>
    <n v="0.48599999999999999"/>
    <s v="USA"/>
  </r>
  <r>
    <x v="3"/>
    <n v="77"/>
    <s v="Matchstick Men"/>
    <n v="65565672"/>
    <n v="36906460"/>
    <n v="0.56299999999999994"/>
    <n v="28659212"/>
    <n v="0.437"/>
    <s v="USA"/>
  </r>
  <r>
    <x v="3"/>
    <n v="78"/>
    <s v="Taxi 3"/>
    <n v="65497208"/>
    <n v="497208"/>
    <n v="8.0000000000000002E-3"/>
    <n v="65000000"/>
    <n v="0.99199999999999999"/>
    <s v="International"/>
  </r>
  <r>
    <x v="3"/>
    <n v="79"/>
    <s v="Jeepers Creepers 2"/>
    <n v="63102666"/>
    <n v="35667218"/>
    <n v="0.56499999999999995"/>
    <n v="27435448"/>
    <n v="0.435"/>
    <s v="USA"/>
  </r>
  <r>
    <x v="3"/>
    <n v="80"/>
    <s v="Piglet's Big Movie"/>
    <n v="62870546"/>
    <n v="23103423"/>
    <n v="0.36699999999999999"/>
    <n v="39767123"/>
    <n v="0.63300000000000001"/>
    <s v="USA"/>
  </r>
  <r>
    <x v="3"/>
    <n v="81"/>
    <s v="Honey"/>
    <n v="62228395"/>
    <n v="30308417"/>
    <n v="0.48699999999999999"/>
    <n v="31919978"/>
    <n v="0.51300000000000001"/>
    <s v="USA"/>
  </r>
  <r>
    <x v="3"/>
    <n v="82"/>
    <s v="21 Grams"/>
    <n v="60427839"/>
    <n v="16290476"/>
    <n v="0.27"/>
    <n v="44137363"/>
    <n v="0.73"/>
    <s v="USA"/>
  </r>
  <r>
    <x v="3"/>
    <n v="83"/>
    <s v="Under the Tuscan Sun"/>
    <n v="58878723"/>
    <n v="43610723"/>
    <n v="0.74099999999999999"/>
    <n v="15268000"/>
    <n v="0.25900000000000001"/>
    <s v="USA"/>
  </r>
  <r>
    <x v="3"/>
    <n v="84"/>
    <s v="Agent Cody Banks"/>
    <n v="58795814"/>
    <n v="47938330"/>
    <n v="0.81499999999999995"/>
    <n v="10857484"/>
    <n v="0.185"/>
    <s v="USA"/>
  </r>
  <r>
    <x v="3"/>
    <n v="85"/>
    <s v="Monster"/>
    <n v="58469210"/>
    <n v="34469210"/>
    <n v="0.59"/>
    <n v="24000000"/>
    <n v="0.41"/>
    <s v="USA"/>
  </r>
  <r>
    <x v="3"/>
    <n v="86"/>
    <s v="Cradle 2 the Grave"/>
    <n v="56489558"/>
    <n v="34712347"/>
    <n v="0.61399999999999999"/>
    <n v="21777211"/>
    <n v="0.38600000000000001"/>
    <s v="USA"/>
  </r>
  <r>
    <x v="3"/>
    <n v="87"/>
    <s v="The Lizzie McGuire Movie"/>
    <n v="55534455"/>
    <n v="42734455"/>
    <n v="0.77"/>
    <n v="12800000"/>
    <n v="0.23"/>
    <s v="USA"/>
  </r>
  <r>
    <x v="3"/>
    <n v="88"/>
    <s v="Out of Time"/>
    <n v="55495563"/>
    <n v="41088845"/>
    <n v="0.74"/>
    <n v="14406718"/>
    <n v="0.26"/>
    <s v="USA"/>
  </r>
  <r>
    <x v="3"/>
    <n v="89"/>
    <s v="Rugrats Go Wild"/>
    <n v="55250496"/>
    <n v="39402572"/>
    <n v="0.71299999999999997"/>
    <n v="15847924"/>
    <n v="0.28699999999999998"/>
    <s v="USA"/>
  </r>
  <r>
    <x v="3"/>
    <n v="90"/>
    <s v="Radio"/>
    <n v="53293628"/>
    <n v="52333738"/>
    <n v="0.98199999999999998"/>
    <n v="959890"/>
    <n v="1.7999999999999999E-2"/>
    <s v="USA"/>
  </r>
  <r>
    <x v="3"/>
    <n v="91"/>
    <s v="Hollywood Homicide"/>
    <n v="51142659"/>
    <n v="30940691"/>
    <n v="0.60499999999999998"/>
    <n v="20201968"/>
    <n v="0.39500000000000002"/>
    <s v="USA"/>
  </r>
  <r>
    <x v="3"/>
    <n v="92"/>
    <s v="What a Girl Wants"/>
    <n v="50732139"/>
    <n v="36105433"/>
    <n v="0.71199999999999997"/>
    <n v="14626706"/>
    <n v="0.28799999999999998"/>
    <s v="USA"/>
  </r>
  <r>
    <x v="3"/>
    <n v="93"/>
    <s v="The Jungle Book 2 2003 Re-release"/>
    <n v="50600160"/>
    <m/>
    <m/>
    <n v="50600160"/>
    <n v="1"/>
    <s v="International"/>
  </r>
  <r>
    <x v="3"/>
    <n v="94"/>
    <s v="National Security"/>
    <n v="50097949"/>
    <n v="36381186"/>
    <n v="0.72599999999999998"/>
    <n v="13716763"/>
    <n v="0.27400000000000002"/>
    <s v="USA"/>
  </r>
  <r>
    <x v="3"/>
    <n v="95"/>
    <s v="Secondhand Lions"/>
    <n v="48249017"/>
    <n v="42070939"/>
    <n v="0.872"/>
    <n v="6178078"/>
    <n v="0.128"/>
    <s v="USA"/>
  </r>
  <r>
    <x v="3"/>
    <n v="96"/>
    <s v="Darkness Falls"/>
    <n v="47488536"/>
    <n v="32551396"/>
    <n v="0.68500000000000005"/>
    <n v="14937140"/>
    <n v="0.315"/>
    <s v="USA"/>
  </r>
  <r>
    <x v="3"/>
    <n v="97"/>
    <s v="Torque"/>
    <n v="46546197"/>
    <n v="21215059"/>
    <n v="0.45600000000000002"/>
    <n v="25331138"/>
    <n v="0.54400000000000004"/>
    <s v="USA"/>
  </r>
  <r>
    <x v="3"/>
    <n v="98"/>
    <s v="The Hunted"/>
    <n v="46061847"/>
    <n v="34244097"/>
    <n v="0.74299999999999999"/>
    <n v="11817750"/>
    <n v="0.25700000000000001"/>
    <s v="USA"/>
  </r>
  <r>
    <x v="3"/>
    <n v="99"/>
    <s v="Good Boy"/>
    <n v="45312217"/>
    <n v="37667746"/>
    <n v="0.83099999999999996"/>
    <n v="7644471"/>
    <n v="0.16900000000000001"/>
    <s v="USA"/>
  </r>
  <r>
    <x v="3"/>
    <n v="100"/>
    <s v="Uptown Girls"/>
    <n v="44617342"/>
    <n v="37182494"/>
    <n v="0.83299999999999996"/>
    <n v="7434848"/>
    <n v="0.16700000000000001"/>
    <s v="USA"/>
  </r>
  <r>
    <x v="3"/>
    <n v="101"/>
    <s v="A Man Apart"/>
    <n v="44350926"/>
    <n v="26736098"/>
    <n v="0.60299999999999998"/>
    <n v="17614828"/>
    <n v="0.39700000000000002"/>
    <s v="USA"/>
  </r>
  <r>
    <x v="3"/>
    <n v="102"/>
    <s v="Timeline"/>
    <n v="43935763"/>
    <n v="19481943"/>
    <n v="0.443"/>
    <n v="24453820"/>
    <n v="0.55700000000000005"/>
    <s v="USA"/>
  </r>
  <r>
    <x v="3"/>
    <n v="103"/>
    <s v="Basic"/>
    <n v="42792561"/>
    <n v="26793311"/>
    <n v="0.626"/>
    <n v="15999250"/>
    <n v="0.374"/>
    <s v="USA"/>
  </r>
  <r>
    <x v="3"/>
    <n v="104"/>
    <s v="Whale Rider"/>
    <n v="41062976"/>
    <n v="20779666"/>
    <n v="0.50600000000000001"/>
    <n v="20283310"/>
    <n v="0.49399999999999999"/>
    <s v="USA"/>
  </r>
  <r>
    <x v="3"/>
    <n v="105"/>
    <s v="Down with Love"/>
    <n v="39468111"/>
    <n v="20305251"/>
    <n v="0.51400000000000001"/>
    <n v="19162860"/>
    <n v="0.48599999999999999"/>
    <s v="USA"/>
  </r>
  <r>
    <x v="3"/>
    <n v="106"/>
    <s v="Dumb and Dumberer: When Harry Met Lloyd"/>
    <n v="39267515"/>
    <n v="26276465"/>
    <n v="0.66900000000000004"/>
    <n v="12991050"/>
    <n v="0.33100000000000002"/>
    <s v="USA"/>
  </r>
  <r>
    <x v="3"/>
    <n v="107"/>
    <s v="The Life of David Gale"/>
    <n v="38955598"/>
    <n v="19955598"/>
    <n v="0.51200000000000001"/>
    <n v="19000000"/>
    <n v="0.48799999999999999"/>
    <s v="USA"/>
  </r>
  <r>
    <x v="3"/>
    <n v="108"/>
    <s v="Head of State"/>
    <n v="38620484"/>
    <n v="38125247"/>
    <n v="0.98699999999999999"/>
    <n v="495237"/>
    <n v="1.2999999999999999E-2"/>
    <s v="USA"/>
  </r>
  <r>
    <x v="3"/>
    <n v="109"/>
    <s v="The Missing"/>
    <n v="38364277"/>
    <n v="27011180"/>
    <n v="0.70399999999999996"/>
    <n v="11353097"/>
    <n v="0.29599999999999999"/>
    <s v="USA"/>
  </r>
  <r>
    <x v="3"/>
    <n v="110"/>
    <s v="Bulletproof Monk"/>
    <n v="37713879"/>
    <n v="23358708"/>
    <n v="0.61899999999999999"/>
    <n v="14355171"/>
    <n v="0.38100000000000001"/>
    <s v="USA"/>
  </r>
  <r>
    <x v="3"/>
    <n v="111"/>
    <s v="Malibu's Most Wanted"/>
    <n v="34622504"/>
    <n v="34432201"/>
    <n v="0.995"/>
    <n v="190303"/>
    <n v="5.0000000000000001E-3"/>
    <s v="USA"/>
  </r>
  <r>
    <x v="3"/>
    <n v="112"/>
    <s v="The Medallion"/>
    <n v="34268701"/>
    <n v="22219192"/>
    <n v="0.64800000000000002"/>
    <n v="12049509"/>
    <n v="0.35199999999999998"/>
    <s v="USA"/>
  </r>
  <r>
    <x v="3"/>
    <n v="113"/>
    <s v="The Fighting Temptations"/>
    <n v="33972062"/>
    <n v="30250745"/>
    <n v="0.89"/>
    <n v="3721317"/>
    <n v="0.11"/>
    <s v="USA"/>
  </r>
  <r>
    <x v="3"/>
    <n v="114"/>
    <s v="Pokémon: Jirachi - Wish Maker"/>
    <n v="33393751"/>
    <m/>
    <m/>
    <n v="33393751"/>
    <n v="1"/>
    <s v="International"/>
  </r>
  <r>
    <x v="3"/>
    <n v="115"/>
    <s v="Girl with a Pearl Earring"/>
    <n v="33030115"/>
    <n v="11670971"/>
    <n v="0.35299999999999998"/>
    <n v="21359144"/>
    <n v="0.64700000000000002"/>
    <s v="USA"/>
  </r>
  <r>
    <x v="3"/>
    <n v="116"/>
    <s v="Suddenly Paradise"/>
    <n v="31679869"/>
    <m/>
    <m/>
    <n v="31679869"/>
    <n v="1"/>
    <s v="International"/>
  </r>
  <r>
    <x v="3"/>
    <n v="117"/>
    <s v="The Blind Swordsman: Zatoichi"/>
    <n v="31167430"/>
    <m/>
    <m/>
    <n v="31167430"/>
    <n v="1"/>
    <s v="International"/>
  </r>
  <r>
    <x v="3"/>
    <n v="118"/>
    <s v="Cabin Fever"/>
    <n v="30553394"/>
    <n v="21158188"/>
    <n v="0.69199999999999995"/>
    <n v="9395206"/>
    <n v="0.308"/>
    <s v="USA"/>
  </r>
  <r>
    <x v="3"/>
    <n v="119"/>
    <s v="Laws of Attraction"/>
    <n v="30031874"/>
    <n v="17871255"/>
    <n v="0.59499999999999997"/>
    <n v="12160619"/>
    <n v="0.40500000000000003"/>
    <s v="USA"/>
  </r>
  <r>
    <x v="3"/>
    <n v="120"/>
    <s v="Luther"/>
    <n v="29413900"/>
    <n v="5791328"/>
    <n v="0.19700000000000001"/>
    <n v="23622572"/>
    <n v="0.80300000000000005"/>
    <s v="USA"/>
  </r>
  <r>
    <x v="3"/>
    <n v="121"/>
    <s v="Bugs!"/>
    <n v="29388999"/>
    <n v="19063544"/>
    <n v="0.64900000000000002"/>
    <n v="10325455"/>
    <n v="0.35099999999999998"/>
    <s v="USA"/>
  </r>
  <r>
    <x v="3"/>
    <n v="122"/>
    <s v="Cold Creek Manor"/>
    <n v="29119434"/>
    <n v="21386011"/>
    <n v="0.73399999999999999"/>
    <n v="7733423"/>
    <n v="0.26600000000000001"/>
    <s v="USA"/>
  </r>
  <r>
    <x v="3"/>
    <n v="123"/>
    <s v="Wrong Turn"/>
    <n v="28650575"/>
    <n v="15418790"/>
    <n v="0.53800000000000003"/>
    <n v="13231785"/>
    <n v="0.46200000000000002"/>
    <s v="USA"/>
  </r>
  <r>
    <x v="3"/>
    <n v="124"/>
    <s v="Ruby &amp; Quentin"/>
    <n v="27720972"/>
    <n v="312824"/>
    <n v="1.0999999999999999E-2"/>
    <n v="27408148"/>
    <n v="0.98899999999999999"/>
    <s v="International"/>
  </r>
  <r>
    <x v="3"/>
    <n v="125"/>
    <s v="The In-Laws"/>
    <n v="26891849"/>
    <n v="20453431"/>
    <n v="0.76100000000000001"/>
    <n v="6438418"/>
    <n v="0.23899999999999999"/>
    <s v="USA"/>
  </r>
  <r>
    <x v="3"/>
    <n v="126"/>
    <s v="In America"/>
    <n v="25382911"/>
    <n v="15539656"/>
    <n v="0.61199999999999999"/>
    <n v="9843255"/>
    <n v="0.38800000000000001"/>
    <s v="USA"/>
  </r>
  <r>
    <x v="3"/>
    <n v="127"/>
    <s v="The Miracle of Bern"/>
    <n v="24816394"/>
    <m/>
    <m/>
    <n v="24816394"/>
    <n v="1"/>
    <s v="International"/>
  </r>
  <r>
    <x v="3"/>
    <n v="128"/>
    <s v="Detective Conan: Crossroad in the Ancient Capital"/>
    <n v="24342320"/>
    <m/>
    <m/>
    <n v="24342320"/>
    <n v="1"/>
    <s v="International"/>
  </r>
  <r>
    <x v="3"/>
    <n v="129"/>
    <s v="Mortadelo &amp; Filemon: The Big Adventure"/>
    <n v="23920411"/>
    <m/>
    <m/>
    <n v="23920411"/>
    <n v="1"/>
    <s v="International"/>
  </r>
  <r>
    <x v="3"/>
    <n v="130"/>
    <s v="Dickie Roberts: Former Child Star"/>
    <n v="23769505"/>
    <n v="22738671"/>
    <n v="0.95699999999999996"/>
    <n v="1030834"/>
    <n v="4.2999999999999997E-2"/>
    <s v="USA"/>
  </r>
  <r>
    <x v="3"/>
    <n v="131"/>
    <s v="In the Cut"/>
    <n v="23726793"/>
    <n v="4750602"/>
    <n v="0.2"/>
    <n v="18976191"/>
    <n v="0.8"/>
    <s v="USA"/>
  </r>
  <r>
    <x v="3"/>
    <n v="132"/>
    <s v="Biker Boyz"/>
    <n v="23510621"/>
    <n v="22076772"/>
    <n v="0.93899999999999995"/>
    <n v="1433849"/>
    <n v="6.0999999999999999E-2"/>
    <s v="USA"/>
  </r>
  <r>
    <x v="3"/>
    <n v="133"/>
    <s v="Yomigaeri"/>
    <n v="23259542"/>
    <m/>
    <m/>
    <n v="23259542"/>
    <n v="1"/>
    <s v="International"/>
  </r>
  <r>
    <x v="3"/>
    <n v="134"/>
    <s v="Confidence"/>
    <n v="23014206"/>
    <n v="12251640"/>
    <n v="0.53200000000000003"/>
    <n v="10762566"/>
    <n v="0.46800000000000003"/>
    <s v="USA"/>
  </r>
  <r>
    <x v="3"/>
    <n v="135"/>
    <s v="The Human Stain"/>
    <n v="22954068"/>
    <n v="5381908"/>
    <n v="0.23400000000000001"/>
    <n v="17572160"/>
    <n v="0.76600000000000001"/>
    <s v="USA"/>
  </r>
  <r>
    <x v="3"/>
    <n v="136"/>
    <s v="Swimming Pool"/>
    <n v="22441497"/>
    <n v="10130108"/>
    <n v="0.45100000000000001"/>
    <n v="12311389"/>
    <n v="0.54900000000000004"/>
    <s v="USA"/>
  </r>
  <r>
    <x v="3"/>
    <n v="137"/>
    <s v="Chouchou"/>
    <n v="22288364"/>
    <m/>
    <m/>
    <n v="22288364"/>
    <n v="1"/>
    <s v="International"/>
  </r>
  <r>
    <x v="3"/>
    <n v="138"/>
    <s v="Ghosts of the Abyss"/>
    <n v="22141539"/>
    <n v="17040871"/>
    <n v="0.77"/>
    <n v="5100668"/>
    <n v="0.23"/>
    <s v="USA"/>
  </r>
  <r>
    <x v="3"/>
    <n v="139"/>
    <s v="Love Don't Cost a Thing"/>
    <n v="21964072"/>
    <n v="21924226"/>
    <n v="0.998"/>
    <n v="39846"/>
    <n v="2E-3"/>
    <s v="USA"/>
  </r>
  <r>
    <x v="3"/>
    <n v="140"/>
    <s v="The Barbarian Invasions 2003 Re-release"/>
    <n v="21815430"/>
    <n v="3435749"/>
    <n v="0.157"/>
    <n v="18379681"/>
    <n v="0.84299999999999997"/>
    <s v="USA"/>
  </r>
  <r>
    <x v="3"/>
    <n v="141"/>
    <s v="Doraemon: Nobita and the Wind Wizard"/>
    <n v="20428491"/>
    <m/>
    <m/>
    <n v="20428491"/>
    <n v="1"/>
    <s v="International"/>
  </r>
  <r>
    <x v="3"/>
    <n v="142"/>
    <s v="Ong-Bak: The Thai Warrior"/>
    <n v="20235426"/>
    <n v="4563167"/>
    <n v="0.22600000000000001"/>
    <n v="15672259"/>
    <n v="0.77400000000000002"/>
    <s v="USA"/>
  </r>
  <r>
    <x v="3"/>
    <n v="143"/>
    <s v="View from the Top"/>
    <n v="19526014"/>
    <n v="15614000"/>
    <n v="0.8"/>
    <n v="3912014"/>
    <n v="0.2"/>
    <s v="USA"/>
  </r>
  <r>
    <x v="3"/>
    <n v="144"/>
    <s v="Duplex"/>
    <n v="19322135"/>
    <n v="9692135"/>
    <n v="0.502"/>
    <n v="9630000"/>
    <n v="0.498"/>
    <s v="USA"/>
  </r>
  <r>
    <x v="3"/>
    <n v="145"/>
    <s v="Deep Blue"/>
    <n v="19288261"/>
    <n v="132261"/>
    <n v="7.0000000000000001E-3"/>
    <n v="19156000"/>
    <n v="0.99299999999999999"/>
    <s v="International"/>
  </r>
  <r>
    <x v="3"/>
    <n v="146"/>
    <s v="A Mighty Wind"/>
    <n v="18750246"/>
    <n v="17781006"/>
    <n v="0.94799999999999995"/>
    <n v="969240"/>
    <n v="5.1999999999999998E-2"/>
    <s v="USA"/>
  </r>
  <r>
    <x v="3"/>
    <n v="147"/>
    <s v="My Boss's Daughter"/>
    <n v="18191005"/>
    <n v="15550605"/>
    <n v="0.85499999999999998"/>
    <n v="2640400"/>
    <n v="0.14499999999999999"/>
    <s v="USA"/>
  </r>
  <r>
    <x v="3"/>
    <n v="148"/>
    <s v="My Tutor Friend"/>
    <n v="17896209"/>
    <m/>
    <m/>
    <n v="17896209"/>
    <n v="1"/>
    <s v="International"/>
  </r>
  <r>
    <x v="3"/>
    <n v="149"/>
    <s v="The New World"/>
    <n v="17823920"/>
    <m/>
    <m/>
    <n v="17823920"/>
    <n v="1"/>
    <s v="International"/>
  </r>
  <r>
    <x v="3"/>
    <n v="150"/>
    <s v="Deliver Us from Eva"/>
    <n v="17573594"/>
    <n v="17573594"/>
    <n v="1"/>
    <m/>
    <m/>
    <s v="USA"/>
  </r>
  <r>
    <x v="3"/>
    <n v="151"/>
    <s v="A Guy Thing"/>
    <n v="17432163"/>
    <n v="15545431"/>
    <n v="0.89200000000000002"/>
    <n v="1886732"/>
    <n v="0.108"/>
    <s v="USA"/>
  </r>
  <r>
    <x v="3"/>
    <n v="152"/>
    <s v="Would I Lie to You? 2"/>
    <n v="17317084"/>
    <m/>
    <m/>
    <n v="17317084"/>
    <n v="1"/>
    <s v="International"/>
  </r>
  <r>
    <x v="3"/>
    <n v="153"/>
    <s v="House of 1000 Corpses"/>
    <n v="16829545"/>
    <n v="12634962"/>
    <n v="0.751"/>
    <n v="4194583"/>
    <n v="0.249"/>
    <s v="USA"/>
  </r>
  <r>
    <x v="3"/>
    <n v="154"/>
    <s v="House of Sand and Fog"/>
    <n v="16763804"/>
    <n v="13040288"/>
    <n v="0.77800000000000002"/>
    <n v="3723516"/>
    <n v="0.222"/>
    <s v="USA"/>
  </r>
  <r>
    <x v="3"/>
    <n v="155"/>
    <s v="Dogville"/>
    <n v="16680836"/>
    <n v="1535286"/>
    <n v="9.1999999999999998E-2"/>
    <n v="15145550"/>
    <n v="0.90800000000000003"/>
    <s v="International"/>
  </r>
  <r>
    <x v="3"/>
    <n v="156"/>
    <s v="Facing Windows"/>
    <n v="15530077"/>
    <n v="543354"/>
    <n v="3.5000000000000003E-2"/>
    <n v="14986723"/>
    <n v="0.96499999999999997"/>
    <s v="International"/>
  </r>
  <r>
    <x v="3"/>
    <n v="157"/>
    <s v="Zelary"/>
    <n v="15461305"/>
    <n v="330033"/>
    <n v="2.1000000000000001E-2"/>
    <n v="15131272"/>
    <n v="0.97899999999999998"/>
    <s v="International"/>
  </r>
  <r>
    <x v="3"/>
    <n v="158"/>
    <s v="Alex &amp; Emma"/>
    <n v="15368897"/>
    <n v="14218698"/>
    <n v="0.92500000000000004"/>
    <n v="1150199"/>
    <n v="7.4999999999999997E-2"/>
    <s v="USA"/>
  </r>
  <r>
    <x v="3"/>
    <n v="159"/>
    <s v="The Dreamers"/>
    <n v="15121165"/>
    <n v="2532228"/>
    <n v="0.16700000000000001"/>
    <n v="12588937"/>
    <n v="0.83299999999999996"/>
    <s v="USA"/>
  </r>
  <r>
    <x v="3"/>
    <n v="160"/>
    <s v="Oldboy"/>
    <n v="14980005"/>
    <n v="707481"/>
    <n v="4.7E-2"/>
    <n v="14272524"/>
    <n v="0.95299999999999996"/>
    <s v="International"/>
  </r>
  <r>
    <x v="3"/>
    <n v="161"/>
    <s v="Battle Royale II"/>
    <n v="14899584"/>
    <m/>
    <m/>
    <n v="14899584"/>
    <n v="1"/>
    <s v="International"/>
  </r>
  <r>
    <x v="3"/>
    <n v="162"/>
    <s v="One Piece: Dead End Adventure"/>
    <n v="14817006"/>
    <m/>
    <m/>
    <n v="14817006"/>
    <n v="1"/>
    <s v="International"/>
  </r>
  <r>
    <x v="3"/>
    <n v="163"/>
    <s v="The Triplets of Belleville"/>
    <n v="14776760"/>
    <n v="7007149"/>
    <n v="0.47399999999999998"/>
    <n v="7769611"/>
    <n v="0.52600000000000002"/>
    <s v="USA"/>
  </r>
  <r>
    <x v="3"/>
    <n v="164"/>
    <s v="Together with You"/>
    <n v="14687167"/>
    <n v="1151941"/>
    <n v="7.8E-2"/>
    <n v="13535226"/>
    <n v="0.92200000000000004"/>
    <s v="International"/>
  </r>
  <r>
    <x v="3"/>
    <n v="165"/>
    <s v="How to Deal"/>
    <n v="14390329"/>
    <n v="14195227"/>
    <n v="0.98599999999999999"/>
    <n v="195102"/>
    <n v="1.4E-2"/>
    <s v="USA"/>
  </r>
  <r>
    <x v="3"/>
    <n v="166"/>
    <s v="Football Days"/>
    <n v="14117202"/>
    <m/>
    <m/>
    <n v="14117202"/>
    <n v="1"/>
    <s v="International"/>
  </r>
  <r>
    <x v="3"/>
    <n v="167"/>
    <s v="Touching the Void"/>
    <n v="13885802"/>
    <n v="4593598"/>
    <n v="0.33100000000000002"/>
    <n v="9292204"/>
    <n v="0.66900000000000004"/>
    <s v="USA"/>
  </r>
  <r>
    <x v="3"/>
    <n v="168"/>
    <s v="House of the Dead"/>
    <n v="13818181"/>
    <n v="10249719"/>
    <n v="0.74199999999999999"/>
    <n v="3568462"/>
    <n v="0.25800000000000001"/>
    <s v="USA"/>
  </r>
  <r>
    <x v="3"/>
    <n v="169"/>
    <s v="Anything Else"/>
    <n v="13585075"/>
    <n v="3212310"/>
    <n v="0.23599999999999999"/>
    <n v="10372765"/>
    <n v="0.76400000000000001"/>
    <s v="USA"/>
  </r>
  <r>
    <x v="3"/>
    <n v="170"/>
    <s v="Kal Ho Naa Ho"/>
    <n v="13200241"/>
    <n v="1991922"/>
    <n v="0.151"/>
    <n v="11208319"/>
    <n v="0.84899999999999998"/>
    <s v="USA"/>
  </r>
  <r>
    <x v="3"/>
    <n v="171"/>
    <s v="The Barbarian Invasions"/>
    <n v="13065317"/>
    <n v="5109226"/>
    <n v="0.39100000000000001"/>
    <n v="7956091"/>
    <n v="0.60899999999999999"/>
    <s v="USA"/>
  </r>
  <r>
    <x v="3"/>
    <n v="172"/>
    <s v="Onmyoji 2"/>
    <n v="13022862"/>
    <m/>
    <m/>
    <n v="13022862"/>
    <n v="1"/>
    <s v="International"/>
  </r>
  <r>
    <x v="3"/>
    <n v="173"/>
    <s v="The Divorce"/>
    <n v="12991996"/>
    <n v="9081057"/>
    <n v="0.69899999999999995"/>
    <n v="3910939"/>
    <n v="0.30099999999999999"/>
    <s v="USA"/>
  </r>
  <r>
    <x v="3"/>
    <n v="174"/>
    <s v="Gods and Generals"/>
    <n v="12923936"/>
    <n v="12882934"/>
    <n v="0.997"/>
    <n v="41002"/>
    <n v="3.0000000000000001E-3"/>
    <s v="USA"/>
  </r>
  <r>
    <x v="3"/>
    <n v="175"/>
    <s v="Remember Me, My Love"/>
    <n v="12671306"/>
    <n v="227986"/>
    <n v="1.7999999999999999E-2"/>
    <n v="12443320"/>
    <n v="0.98199999999999998"/>
    <s v="International"/>
  </r>
  <r>
    <x v="3"/>
    <n v="176"/>
    <s v="Chasing Papi"/>
    <n v="12661189"/>
    <n v="6130049"/>
    <n v="0.48399999999999999"/>
    <n v="6531140"/>
    <n v="0.51600000000000001"/>
    <s v="USA"/>
  </r>
  <r>
    <x v="3"/>
    <n v="177"/>
    <s v="Winged Migration 2003 Re-release"/>
    <n v="12634963"/>
    <n v="10764402"/>
    <n v="0.85199999999999998"/>
    <n v="1870561"/>
    <n v="0.14799999999999999"/>
    <s v="USA"/>
  </r>
  <r>
    <x v="3"/>
    <n v="178"/>
    <s v="Seducing Doctor Lewis"/>
    <n v="12504038"/>
    <n v="9354342"/>
    <n v="0.748"/>
    <n v="3149696"/>
    <n v="0.252"/>
    <s v="USA"/>
  </r>
  <r>
    <x v="3"/>
    <n v="179"/>
    <s v="Monsieur Ibrahim"/>
    <n v="12364836"/>
    <n v="2823890"/>
    <n v="0.22800000000000001"/>
    <n v="9540946"/>
    <n v="0.77200000000000002"/>
    <s v="USA"/>
  </r>
  <r>
    <x v="3"/>
    <n v="180"/>
    <s v="Koi... Mil Gaya"/>
    <n v="12168232"/>
    <n v="671372"/>
    <n v="5.5E-2"/>
    <n v="11496860"/>
    <n v="0.94499999999999995"/>
    <s v="International"/>
  </r>
  <r>
    <x v="3"/>
    <n v="181"/>
    <s v="Dark Blue"/>
    <n v="12150301"/>
    <n v="9250301"/>
    <n v="0.76100000000000001"/>
    <n v="2900000"/>
    <n v="0.23899999999999999"/>
    <s v="USA"/>
  </r>
  <r>
    <x v="3"/>
    <n v="182"/>
    <s v="Beyond Borders"/>
    <n v="11705002"/>
    <n v="4430101"/>
    <n v="0.378"/>
    <n v="7274901"/>
    <n v="0.622"/>
    <s v="USA"/>
  </r>
  <r>
    <x v="3"/>
    <n v="183"/>
    <s v="The Dope"/>
    <n v="11289473"/>
    <m/>
    <m/>
    <n v="11289473"/>
    <n v="1"/>
    <s v="International"/>
  </r>
  <r>
    <x v="3"/>
    <n v="184"/>
    <s v="Kamen Rider 555: Paradise Lost"/>
    <n v="11067556"/>
    <m/>
    <m/>
    <n v="11067556"/>
    <n v="1"/>
    <s v="International"/>
  </r>
  <r>
    <x v="3"/>
    <n v="185"/>
    <s v="Godzilla: Tokyo S.O.S."/>
    <n v="10724345"/>
    <m/>
    <m/>
    <n v="10724345"/>
    <n v="1"/>
    <s v="International"/>
  </r>
  <r>
    <x v="3"/>
    <n v="186"/>
    <s v="The Cooler"/>
    <n v="10464788"/>
    <n v="8291572"/>
    <n v="0.79200000000000004"/>
    <n v="2173216"/>
    <n v="0.20799999999999999"/>
    <s v="USA"/>
  </r>
  <r>
    <x v="3"/>
    <n v="187"/>
    <s v="A Touch of Spice"/>
    <n v="10395779"/>
    <m/>
    <m/>
    <n v="10395779"/>
    <n v="1"/>
    <s v="International"/>
  </r>
  <r>
    <x v="3"/>
    <n v="188"/>
    <s v="Thirteen"/>
    <n v="10128960"/>
    <n v="4601043"/>
    <n v="0.45400000000000001"/>
    <n v="5527917"/>
    <n v="0.54600000000000004"/>
    <s v="USA"/>
  </r>
  <r>
    <x v="3"/>
    <n v="189"/>
    <s v="Kisarazu Cat's Eye: Nihon Series"/>
    <n v="10029866"/>
    <m/>
    <m/>
    <n v="10029866"/>
    <n v="1"/>
    <s v="International"/>
  </r>
  <r>
    <x v="3"/>
    <n v="190"/>
    <s v="Elephant"/>
    <n v="10012022"/>
    <n v="1266955"/>
    <n v="0.127"/>
    <n v="8745067"/>
    <n v="0.873"/>
    <s v="USA"/>
  </r>
  <r>
    <x v="3"/>
    <n v="191"/>
    <s v="Shin Chan: The Adult Empire Strikes Back"/>
    <n v="9851449"/>
    <m/>
    <m/>
    <n v="9851449"/>
    <n v="1"/>
    <s v="International"/>
  </r>
  <r>
    <x v="3"/>
    <n v="192"/>
    <s v="My Life Without Me"/>
    <n v="9726954"/>
    <n v="400948"/>
    <n v="4.1000000000000002E-2"/>
    <n v="9326006"/>
    <n v="0.95899999999999996"/>
    <s v="International"/>
  </r>
  <r>
    <x v="3"/>
    <n v="193"/>
    <s v="The Young Black Stallion"/>
    <n v="9638389"/>
    <n v="6751389"/>
    <n v="0.7"/>
    <n v="2887000"/>
    <n v="0.3"/>
    <s v="USA"/>
  </r>
  <r>
    <x v="3"/>
    <n v="194"/>
    <s v="Married for 7 Years"/>
    <n v="9545175"/>
    <m/>
    <m/>
    <n v="9545175"/>
    <n v="1"/>
    <s v="International"/>
  </r>
  <r>
    <x v="3"/>
    <n v="195"/>
    <s v="Veronica Guerin"/>
    <n v="9439660"/>
    <n v="1571504"/>
    <n v="0.16600000000000001"/>
    <n v="7868156"/>
    <n v="0.83399999999999996"/>
    <s v="USA"/>
  </r>
  <r>
    <x v="3"/>
    <n v="196"/>
    <s v="The Flying Classroom"/>
    <n v="9378807"/>
    <m/>
    <m/>
    <n v="9378807"/>
    <n v="1"/>
    <s v="International"/>
  </r>
  <r>
    <x v="3"/>
    <n v="197"/>
    <s v="Spring, Summer, Fall, Winter... and Spring"/>
    <n v="8944914"/>
    <n v="2380788"/>
    <n v="0.26600000000000001"/>
    <n v="6564126"/>
    <n v="0.73399999999999999"/>
    <s v="USA"/>
  </r>
  <r>
    <x v="3"/>
    <n v="198"/>
    <s v="Après Vous"/>
    <n v="8852763"/>
    <n v="830292"/>
    <n v="9.4E-2"/>
    <n v="8022471"/>
    <n v="0.90600000000000003"/>
    <s v="International"/>
  </r>
  <r>
    <x v="3"/>
    <n v="199"/>
    <s v="18 Years Later"/>
    <n v="8785730"/>
    <n v="25611"/>
    <n v="3.0000000000000001E-3"/>
    <n v="8760119"/>
    <n v="0.997"/>
    <s v="International"/>
  </r>
  <r>
    <x v="3"/>
    <n v="200"/>
    <s v="Le coeur des hommes"/>
    <n v="8755325"/>
    <m/>
    <m/>
    <n v="8755325"/>
    <n v="1"/>
    <s v="International"/>
  </r>
  <r>
    <x v="4"/>
    <n v="1"/>
    <s v="Shrek 2"/>
    <n v="928760770"/>
    <n v="441226247"/>
    <n v="0.47499999999999998"/>
    <n v="487534523"/>
    <n v="0.52500000000000002"/>
    <s v="USA"/>
  </r>
  <r>
    <x v="4"/>
    <n v="2"/>
    <s v="Harry Potter and the Prisoner of Azkaban"/>
    <n v="795634069"/>
    <n v="249541069"/>
    <n v="0.314"/>
    <n v="546093000"/>
    <n v="0.68600000000000005"/>
    <s v="USA"/>
  </r>
  <r>
    <x v="4"/>
    <n v="3"/>
    <s v="Spider-Man 2"/>
    <n v="788618317"/>
    <n v="373585825"/>
    <n v="0.47399999999999998"/>
    <n v="415032492"/>
    <n v="0.52600000000000002"/>
    <s v="USA"/>
  </r>
  <r>
    <x v="4"/>
    <n v="4"/>
    <s v="The Incredibles"/>
    <n v="631442092"/>
    <n v="261441092"/>
    <n v="0.41399999999999998"/>
    <n v="370001000"/>
    <n v="0.58599999999999997"/>
    <s v="USA"/>
  </r>
  <r>
    <x v="4"/>
    <n v="5"/>
    <s v="The Passion of the Christ"/>
    <n v="611486736"/>
    <n v="370274604"/>
    <n v="0.60599999999999998"/>
    <n v="241212132"/>
    <n v="0.39400000000000002"/>
    <s v="USA"/>
  </r>
  <r>
    <x v="4"/>
    <n v="6"/>
    <s v="The Day After Tomorrow"/>
    <n v="552639571"/>
    <n v="186740799"/>
    <n v="0.33800000000000002"/>
    <n v="365898772"/>
    <n v="0.66200000000000003"/>
    <s v="USA"/>
  </r>
  <r>
    <x v="4"/>
    <n v="7"/>
    <s v="Meet the Fockers"/>
    <n v="522657936"/>
    <n v="279261160"/>
    <n v="0.53400000000000003"/>
    <n v="243396776"/>
    <n v="0.46600000000000003"/>
    <s v="USA"/>
  </r>
  <r>
    <x v="4"/>
    <n v="8"/>
    <s v="Troy"/>
    <n v="497409852"/>
    <n v="133378256"/>
    <n v="0.26800000000000002"/>
    <n v="364031596"/>
    <n v="0.73199999999999998"/>
    <s v="USA"/>
  </r>
  <r>
    <x v="4"/>
    <n v="9"/>
    <s v="Shark Tale"/>
    <n v="374583879"/>
    <n v="160861908"/>
    <n v="0.42899999999999999"/>
    <n v="213721971"/>
    <n v="0.57099999999999995"/>
    <s v="USA"/>
  </r>
  <r>
    <x v="4"/>
    <n v="10"/>
    <s v="Ocean's Twelve"/>
    <n v="362744280"/>
    <n v="125544280"/>
    <n v="0.34599999999999997"/>
    <n v="237200000"/>
    <n v="0.65400000000000003"/>
    <s v="USA"/>
  </r>
  <r>
    <x v="4"/>
    <n v="11"/>
    <s v="I, Robot"/>
    <n v="353133898"/>
    <n v="144801023"/>
    <n v="0.41"/>
    <n v="208332875"/>
    <n v="0.59"/>
    <s v="USA"/>
  </r>
  <r>
    <x v="4"/>
    <n v="12"/>
    <s v="National Treasure"/>
    <n v="347512318"/>
    <n v="173008894"/>
    <n v="0.498"/>
    <n v="174503424"/>
    <n v="0.502"/>
    <s v="USA"/>
  </r>
  <r>
    <x v="4"/>
    <n v="13"/>
    <s v="Van Helsing"/>
    <n v="300157638"/>
    <n v="120177084"/>
    <n v="0.4"/>
    <n v="179980554"/>
    <n v="0.6"/>
    <s v="USA"/>
  </r>
  <r>
    <x v="4"/>
    <n v="14"/>
    <s v="The Bourne Supremacy"/>
    <n v="290633422"/>
    <n v="176241941"/>
    <n v="0.60599999999999998"/>
    <n v="114391481"/>
    <n v="0.39400000000000002"/>
    <s v="USA"/>
  </r>
  <r>
    <x v="4"/>
    <n v="15"/>
    <s v="The Polar Express"/>
    <n v="286000505"/>
    <n v="162775358"/>
    <n v="0.56899999999999995"/>
    <n v="123225147"/>
    <n v="0.43099999999999999"/>
    <s v="USA"/>
  </r>
  <r>
    <x v="4"/>
    <n v="16"/>
    <s v="Bridget Jones: The Edge of Reason"/>
    <n v="265126918"/>
    <n v="40226215"/>
    <n v="0.152"/>
    <n v="224900703"/>
    <n v="0.84799999999999998"/>
    <s v="USA"/>
  </r>
  <r>
    <x v="4"/>
    <n v="17"/>
    <s v="Howl's Moving Castle"/>
    <n v="235347345"/>
    <n v="4711096"/>
    <n v="0.02"/>
    <n v="230636249"/>
    <n v="0.98"/>
    <s v="International"/>
  </r>
  <r>
    <x v="4"/>
    <n v="18"/>
    <s v="Fahrenheit 9/11"/>
    <n v="222446882"/>
    <n v="119194771"/>
    <n v="0.53600000000000003"/>
    <n v="103252111"/>
    <n v="0.46400000000000002"/>
    <s v="USA"/>
  </r>
  <r>
    <x v="4"/>
    <n v="19"/>
    <s v="Collateral"/>
    <n v="220239925"/>
    <n v="101005703"/>
    <n v="0.45900000000000002"/>
    <n v="119234222"/>
    <n v="0.54100000000000004"/>
    <s v="USA"/>
  </r>
  <r>
    <x v="4"/>
    <n v="20"/>
    <s v="The Terminal"/>
    <n v="218685607"/>
    <n v="77872883"/>
    <n v="0.35599999999999998"/>
    <n v="140812724"/>
    <n v="0.64400000000000002"/>
    <s v="USA"/>
  </r>
  <r>
    <x v="4"/>
    <n v="21"/>
    <s v="Million Dollar Baby"/>
    <n v="216763646"/>
    <n v="100492203"/>
    <n v="0.46400000000000002"/>
    <n v="116271443"/>
    <n v="0.53600000000000003"/>
    <s v="USA"/>
  </r>
  <r>
    <x v="4"/>
    <n v="22"/>
    <s v="The Aviator"/>
    <n v="213719942"/>
    <n v="102610330"/>
    <n v="0.48"/>
    <n v="111109612"/>
    <n v="0.52"/>
    <s v="USA"/>
  </r>
  <r>
    <x v="4"/>
    <n v="23"/>
    <s v="A Series of Unfortunate Events"/>
    <n v="211468235"/>
    <n v="118634549"/>
    <n v="0.56100000000000005"/>
    <n v="92833686"/>
    <n v="0.439"/>
    <s v="USA"/>
  </r>
  <r>
    <x v="4"/>
    <n v="24"/>
    <s v="King Arthur"/>
    <n v="203567857"/>
    <n v="51882244"/>
    <n v="0.255"/>
    <n v="151685613"/>
    <n v="0.745"/>
    <s v="USA"/>
  </r>
  <r>
    <x v="4"/>
    <n v="25"/>
    <s v="Garfield"/>
    <n v="203172417"/>
    <n v="75369589"/>
    <n v="0.371"/>
    <n v="127802828"/>
    <n v="0.629"/>
    <s v="USA"/>
  </r>
  <r>
    <x v="4"/>
    <n v="26"/>
    <s v="50 First Dates"/>
    <n v="198413428"/>
    <n v="120908074"/>
    <n v="0.60899999999999999"/>
    <n v="77505354"/>
    <n v="0.39100000000000001"/>
    <s v="USA"/>
  </r>
  <r>
    <x v="4"/>
    <n v="27"/>
    <s v="The Grudge"/>
    <n v="187281115"/>
    <n v="110359362"/>
    <n v="0.58899999999999997"/>
    <n v="76921753"/>
    <n v="0.41099999999999998"/>
    <s v="USA"/>
  </r>
  <r>
    <x v="4"/>
    <n v="28"/>
    <s v="Scooby-Doo 2: Monsters Unleashed"/>
    <n v="181216833"/>
    <n v="84216833"/>
    <n v="0.46500000000000002"/>
    <n v="97000000"/>
    <n v="0.53500000000000003"/>
    <s v="USA"/>
  </r>
  <r>
    <x v="4"/>
    <n v="29"/>
    <s v="Along Came Polly"/>
    <n v="178311729"/>
    <n v="88097164"/>
    <n v="0.49399999999999999"/>
    <n v="90214565"/>
    <n v="0.50600000000000001"/>
    <s v="USA"/>
  </r>
  <r>
    <x v="4"/>
    <n v="30"/>
    <s v="Alien vs. Predator"/>
    <n v="177427090"/>
    <n v="80282231"/>
    <n v="0.45200000000000001"/>
    <n v="97144859"/>
    <n v="0.54800000000000004"/>
    <s v="USA"/>
  </r>
  <r>
    <x v="4"/>
    <n v="31"/>
    <s v="Starsky &amp; Hutch"/>
    <n v="170268750"/>
    <n v="88237754"/>
    <n v="0.51800000000000002"/>
    <n v="82030996"/>
    <n v="0.48199999999999998"/>
    <s v="USA"/>
  </r>
  <r>
    <x v="4"/>
    <n v="32"/>
    <s v="Shall We Dance"/>
    <n v="170128460"/>
    <n v="57890460"/>
    <n v="0.34"/>
    <n v="112238000"/>
    <n v="0.66"/>
    <s v="USA"/>
  </r>
  <r>
    <x v="4"/>
    <n v="33"/>
    <s v="Dodgeball: A True Underdog Story"/>
    <n v="168423227"/>
    <n v="114326736"/>
    <n v="0.67900000000000005"/>
    <n v="54096491"/>
    <n v="0.32100000000000001"/>
    <s v="USA"/>
  </r>
  <r>
    <x v="4"/>
    <n v="34"/>
    <s v="Alexander"/>
    <n v="167298192"/>
    <n v="34297191"/>
    <n v="0.20499999999999999"/>
    <n v="133001001"/>
    <n v="0.79500000000000004"/>
    <s v="USA"/>
  </r>
  <r>
    <x v="4"/>
    <n v="35"/>
    <s v="The Phantom of the Opera"/>
    <n v="154648887"/>
    <n v="51268815"/>
    <n v="0.33200000000000002"/>
    <n v="103380072"/>
    <n v="0.66800000000000004"/>
    <s v="USA"/>
  </r>
  <r>
    <x v="4"/>
    <n v="36"/>
    <s v="Kill Bill: Vol. 2"/>
    <n v="154116796"/>
    <n v="66208183"/>
    <n v="0.43"/>
    <n v="87908613"/>
    <n v="0.56999999999999995"/>
    <s v="USA"/>
  </r>
  <r>
    <x v="4"/>
    <n v="37"/>
    <s v="Home on the Range"/>
    <n v="145358062"/>
    <n v="50030461"/>
    <n v="0.34399999999999997"/>
    <n v="95327601"/>
    <n v="0.65600000000000003"/>
    <s v="USA"/>
  </r>
  <r>
    <x v="4"/>
    <n v="38"/>
    <s v="The SpongeBob SquarePants Movie"/>
    <n v="140192993"/>
    <n v="85417988"/>
    <n v="0.60899999999999999"/>
    <n v="54775005"/>
    <n v="0.39100000000000001"/>
    <s v="USA"/>
  </r>
  <r>
    <x v="4"/>
    <n v="39"/>
    <s v="The Princess Diaries 2: Royal Engagement"/>
    <n v="134734481"/>
    <n v="95170481"/>
    <n v="0.70599999999999996"/>
    <n v="39564000"/>
    <n v="0.29399999999999998"/>
    <s v="USA"/>
  </r>
  <r>
    <x v="4"/>
    <n v="40"/>
    <s v="Blade: Trinity"/>
    <n v="131883935"/>
    <n v="52411906"/>
    <n v="0.39700000000000002"/>
    <n v="79472029"/>
    <n v="0.60299999999999998"/>
    <s v="USA"/>
  </r>
  <r>
    <x v="4"/>
    <n v="41"/>
    <s v="Man on Fire"/>
    <n v="130834852"/>
    <n v="77911774"/>
    <n v="0.59499999999999997"/>
    <n v="52923078"/>
    <n v="0.40500000000000003"/>
    <s v="USA"/>
  </r>
  <r>
    <x v="4"/>
    <n v="42"/>
    <s v="Mean Girls"/>
    <n v="130125829"/>
    <n v="86058055"/>
    <n v="0.66100000000000003"/>
    <n v="44067774"/>
    <n v="0.33900000000000002"/>
    <s v="USA"/>
  </r>
  <r>
    <x v="4"/>
    <n v="43"/>
    <s v="Resident Evil: Apocalypse"/>
    <n v="129342769"/>
    <n v="51201453"/>
    <n v="0.39600000000000002"/>
    <n v="78141316"/>
    <n v="0.60399999999999998"/>
    <s v="USA"/>
  </r>
  <r>
    <x v="4"/>
    <n v="44"/>
    <s v="Ray"/>
    <n v="123971376"/>
    <n v="75331600"/>
    <n v="0.60799999999999998"/>
    <n v="48639776"/>
    <n v="0.39200000000000002"/>
    <s v="USA"/>
  </r>
  <r>
    <x v="4"/>
    <n v="45"/>
    <s v="The Notebook"/>
    <n v="117812623"/>
    <n v="81001787"/>
    <n v="0.68799999999999994"/>
    <n v="36810836"/>
    <n v="0.312"/>
    <s v="USA"/>
  </r>
  <r>
    <x v="4"/>
    <n v="46"/>
    <s v="The Forgotten"/>
    <n v="117592831"/>
    <n v="67133509"/>
    <n v="0.57099999999999995"/>
    <n v="50459322"/>
    <n v="0.42899999999999999"/>
    <s v="USA"/>
  </r>
  <r>
    <x v="4"/>
    <n v="47"/>
    <s v="Finding Neverland"/>
    <n v="116650613"/>
    <n v="51680613"/>
    <n v="0.443"/>
    <n v="64970000"/>
    <n v="0.55700000000000005"/>
    <s v="USA"/>
  </r>
  <r>
    <x v="4"/>
    <n v="48"/>
    <s v="The Chronicles of Riddick"/>
    <n v="115900534"/>
    <n v="57761012"/>
    <n v="0.498"/>
    <n v="58139522"/>
    <n v="0.502"/>
    <s v="USA"/>
  </r>
  <r>
    <x v="4"/>
    <n v="49"/>
    <s v="Closer"/>
    <n v="115505027"/>
    <n v="33987757"/>
    <n v="0.29399999999999998"/>
    <n v="81517270"/>
    <n v="0.70599999999999996"/>
    <s v="USA"/>
  </r>
  <r>
    <x v="4"/>
    <n v="50"/>
    <s v="White Chicks"/>
    <n v="113086475"/>
    <n v="70831760"/>
    <n v="0.626"/>
    <n v="42254715"/>
    <n v="0.374"/>
    <s v="USA"/>
  </r>
  <r>
    <x v="4"/>
    <n v="51"/>
    <s v="Sideways"/>
    <n v="109706931"/>
    <n v="71503593"/>
    <n v="0.65200000000000002"/>
    <n v="38203338"/>
    <n v="0.34799999999999998"/>
    <s v="USA"/>
  </r>
  <r>
    <x v="4"/>
    <n v="52"/>
    <s v="Hidalgo"/>
    <n v="108040622"/>
    <n v="67303450"/>
    <n v="0.623"/>
    <n v="40737172"/>
    <n v="0.377"/>
    <s v="USA"/>
  </r>
  <r>
    <x v="4"/>
    <n v="53"/>
    <s v="The Stepford Wives"/>
    <n v="103370127"/>
    <n v="59484742"/>
    <n v="0.57499999999999996"/>
    <n v="43885385"/>
    <n v="0.42499999999999999"/>
    <s v="USA"/>
  </r>
  <r>
    <x v="4"/>
    <n v="54"/>
    <s v="Saw"/>
    <n v="103096345"/>
    <n v="55185045"/>
    <n v="0.53500000000000003"/>
    <n v="47911300"/>
    <n v="0.46500000000000002"/>
    <s v="USA"/>
  </r>
  <r>
    <x v="4"/>
    <n v="55"/>
    <s v="Dawn of the Dead"/>
    <n v="102278712"/>
    <n v="59020957"/>
    <n v="0.57699999999999996"/>
    <n v="43257755"/>
    <n v="0.42299999999999999"/>
    <s v="USA"/>
  </r>
  <r>
    <x v="4"/>
    <n v="56"/>
    <s v="Kung Fu Hustle"/>
    <n v="100912445"/>
    <n v="17108591"/>
    <n v="0.17"/>
    <n v="83803854"/>
    <n v="0.83"/>
    <s v="USA"/>
  </r>
  <r>
    <x v="4"/>
    <n v="57"/>
    <s v="Ladder 49"/>
    <n v="100572044"/>
    <n v="74541707"/>
    <n v="0.74099999999999999"/>
    <n v="26030337"/>
    <n v="0.25900000000000001"/>
    <s v="USA"/>
  </r>
  <r>
    <x v="4"/>
    <n v="58"/>
    <s v="Hellboy"/>
    <n v="99318987"/>
    <n v="59623958"/>
    <n v="0.6"/>
    <n v="39695029"/>
    <n v="0.4"/>
    <s v="USA"/>
  </r>
  <r>
    <x v="4"/>
    <n v="59"/>
    <s v="The Butterfly Effect"/>
    <n v="96693417"/>
    <n v="57938693"/>
    <n v="0.59899999999999998"/>
    <n v="38754724"/>
    <n v="0.40100000000000002"/>
    <s v="USA"/>
  </r>
  <r>
    <x v="4"/>
    <n v="60"/>
    <s v="Christmas with the Kranks"/>
    <n v="96572480"/>
    <n v="73780539"/>
    <n v="0.76400000000000001"/>
    <n v="22791941"/>
    <n v="0.23599999999999999"/>
    <s v="USA"/>
  </r>
  <r>
    <x v="4"/>
    <n v="61"/>
    <s v="13 Going on 30"/>
    <n v="96455697"/>
    <n v="57231747"/>
    <n v="0.59299999999999997"/>
    <n v="39223950"/>
    <n v="0.40699999999999997"/>
    <s v="USA"/>
  </r>
  <r>
    <x v="4"/>
    <n v="62"/>
    <s v="The Manchurian Candidate"/>
    <n v="96105910"/>
    <n v="65955630"/>
    <n v="0.68600000000000005"/>
    <n v="30150280"/>
    <n v="0.314"/>
    <s v="USA"/>
  </r>
  <r>
    <x v="4"/>
    <n v="63"/>
    <s v="Secret Window"/>
    <n v="92913171"/>
    <n v="48022900"/>
    <n v="0.51700000000000002"/>
    <n v="44890271"/>
    <n v="0.48299999999999998"/>
    <s v="USA"/>
  </r>
  <r>
    <x v="4"/>
    <n v="64"/>
    <s v="House of Flying Daggers"/>
    <n v="92863945"/>
    <n v="11050094"/>
    <n v="0.11899999999999999"/>
    <n v="81813851"/>
    <n v="0.88100000000000001"/>
    <s v="USA"/>
  </r>
  <r>
    <x v="4"/>
    <n v="65"/>
    <s v="Downfall"/>
    <n v="92181574"/>
    <n v="5509040"/>
    <n v="0.06"/>
    <n v="86672534"/>
    <n v="0.94"/>
    <s v="International"/>
  </r>
  <r>
    <x v="4"/>
    <n v="66"/>
    <s v="Anchorman: The Legend of Ron Burgundy"/>
    <n v="90649730"/>
    <n v="85288303"/>
    <n v="0.94099999999999995"/>
    <n v="5361427"/>
    <n v="5.8999999999999997E-2"/>
    <s v="USA"/>
  </r>
  <r>
    <x v="4"/>
    <n v="67"/>
    <s v="Catwoman"/>
    <n v="82102379"/>
    <n v="40202379"/>
    <n v="0.49"/>
    <n v="41900000"/>
    <n v="0.51"/>
    <s v="USA"/>
  </r>
  <r>
    <x v="4"/>
    <n v="68"/>
    <s v="The Chorus"/>
    <n v="82032134"/>
    <n v="2087128"/>
    <n v="2.5000000000000001E-2"/>
    <n v="79945006"/>
    <n v="0.97499999999999998"/>
    <s v="International"/>
  </r>
  <r>
    <x v="4"/>
    <n v="69"/>
    <s v="Exorcist: The Beginning"/>
    <n v="78110021"/>
    <n v="41821986"/>
    <n v="0.53500000000000003"/>
    <n v="36288035"/>
    <n v="0.46500000000000002"/>
    <s v="USA"/>
  </r>
  <r>
    <x v="4"/>
    <n v="70"/>
    <s v="The Ladykillers"/>
    <n v="76665191"/>
    <n v="39799191"/>
    <n v="0.51900000000000002"/>
    <n v="36866000"/>
    <n v="0.48099999999999998"/>
    <s v="USA"/>
  </r>
  <r>
    <x v="4"/>
    <n v="71"/>
    <s v="(T)Raumschiff Surprise - Periode 1"/>
    <n v="76341401"/>
    <m/>
    <m/>
    <n v="76341401"/>
    <n v="1"/>
    <s v="International"/>
  </r>
  <r>
    <x v="4"/>
    <n v="72"/>
    <s v="Tae Guk Gi: The Brotherhood of War"/>
    <n v="76287982"/>
    <n v="1111061"/>
    <n v="1.4999999999999999E-2"/>
    <n v="75176921"/>
    <n v="0.98499999999999999"/>
    <s v="International"/>
  </r>
  <r>
    <x v="4"/>
    <n v="73"/>
    <s v="Eternal Sunshine of the Spotless Mind"/>
    <n v="74036715"/>
    <n v="34400301"/>
    <n v="0.46500000000000002"/>
    <n v="39636414"/>
    <n v="0.53500000000000003"/>
    <s v="USA"/>
  </r>
  <r>
    <x v="4"/>
    <n v="74"/>
    <s v="Crying Out Love in the Center of the World"/>
    <n v="73611055"/>
    <m/>
    <m/>
    <n v="73611055"/>
    <n v="1"/>
    <s v="International"/>
  </r>
  <r>
    <x v="4"/>
    <n v="75"/>
    <s v="Without a Paddle"/>
    <n v="73029190"/>
    <n v="58169327"/>
    <n v="0.79700000000000004"/>
    <n v="14859863"/>
    <n v="0.20300000000000001"/>
    <s v="USA"/>
  </r>
  <r>
    <x v="4"/>
    <n v="76"/>
    <s v="Around the World in 80 Days"/>
    <n v="72178895"/>
    <n v="24008137"/>
    <n v="0.33300000000000002"/>
    <n v="48170758"/>
    <n v="0.66700000000000004"/>
    <s v="USA"/>
  </r>
  <r>
    <x v="4"/>
    <n v="77"/>
    <s v="Anacondas: The Hunt for the Blood Orchid"/>
    <n v="70992898"/>
    <n v="32238923"/>
    <n v="0.45400000000000001"/>
    <n v="38753975"/>
    <n v="0.54600000000000004"/>
    <s v="USA"/>
  </r>
  <r>
    <x v="4"/>
    <n v="78"/>
    <s v="Taxi 2004 Re-release"/>
    <n v="70778329"/>
    <n v="36611066"/>
    <n v="0.51700000000000002"/>
    <n v="34167263"/>
    <n v="0.48299999999999998"/>
    <s v="USA"/>
  </r>
  <r>
    <x v="4"/>
    <n v="79"/>
    <s v="A Cinderella Story"/>
    <n v="70067909"/>
    <n v="51438175"/>
    <n v="0.73399999999999999"/>
    <n v="18629734"/>
    <n v="0.26600000000000001"/>
    <s v="USA"/>
  </r>
  <r>
    <x v="4"/>
    <n v="80"/>
    <s v="A Very Long Engagement"/>
    <n v="69424389"/>
    <n v="6524389"/>
    <n v="9.4E-2"/>
    <n v="62900000"/>
    <n v="0.90600000000000003"/>
    <s v="International"/>
  </r>
  <r>
    <x v="4"/>
    <n v="81"/>
    <s v="Barbershop 2: Back in Business"/>
    <n v="65991448"/>
    <n v="65111277"/>
    <n v="0.98699999999999999"/>
    <n v="880171"/>
    <n v="1.2999999999999999E-2"/>
    <s v="USA"/>
  </r>
  <r>
    <x v="4"/>
    <n v="82"/>
    <s v="Taking Lives"/>
    <n v="65470529"/>
    <n v="32682342"/>
    <n v="0.499"/>
    <n v="32788187"/>
    <n v="0.501"/>
    <s v="USA"/>
  </r>
  <r>
    <x v="4"/>
    <n v="83"/>
    <s v="Miracle"/>
    <n v="64445708"/>
    <n v="64378093"/>
    <n v="0.999"/>
    <n v="67615"/>
    <n v="1E-3"/>
    <s v="USA"/>
  </r>
  <r>
    <x v="4"/>
    <n v="84"/>
    <s v="After the Sunset"/>
    <n v="62657868"/>
    <n v="28331233"/>
    <n v="0.45200000000000001"/>
    <n v="34326635"/>
    <n v="0.54800000000000004"/>
    <s v="USA"/>
  </r>
  <r>
    <x v="4"/>
    <n v="85"/>
    <s v="Two Brothers"/>
    <n v="62172050"/>
    <n v="19176754"/>
    <n v="0.308"/>
    <n v="42995296"/>
    <n v="0.69199999999999995"/>
    <s v="USA"/>
  </r>
  <r>
    <x v="4"/>
    <n v="86"/>
    <s v="Friday Night Lights"/>
    <n v="61950770"/>
    <n v="61255921"/>
    <n v="0.98899999999999999"/>
    <n v="694849"/>
    <n v="1.0999999999999999E-2"/>
    <s v="USA"/>
  </r>
  <r>
    <x v="4"/>
    <n v="87"/>
    <s v="In Good Company"/>
    <n v="61315215"/>
    <n v="45806659"/>
    <n v="0.747"/>
    <n v="15508556"/>
    <n v="0.253"/>
    <s v="USA"/>
  </r>
  <r>
    <x v="4"/>
    <n v="88"/>
    <s v="Sky Captain and the World of Tomorrow"/>
    <n v="57947036"/>
    <n v="37762677"/>
    <n v="0.65200000000000002"/>
    <n v="20184359"/>
    <n v="0.34799999999999998"/>
    <s v="USA"/>
  </r>
  <r>
    <x v="4"/>
    <n v="89"/>
    <s v="Cellular"/>
    <n v="57678321"/>
    <n v="32003620"/>
    <n v="0.55500000000000005"/>
    <n v="25674701"/>
    <n v="0.44500000000000001"/>
    <s v="USA"/>
  </r>
  <r>
    <x v="4"/>
    <n v="90"/>
    <s v="The Motorcycle Diaries"/>
    <n v="57663224"/>
    <n v="16781387"/>
    <n v="0.29099999999999998"/>
    <n v="40881837"/>
    <n v="0.70899999999999996"/>
    <s v="USA"/>
  </r>
  <r>
    <x v="4"/>
    <n v="91"/>
    <s v="Seven Dwarves"/>
    <n v="57410311"/>
    <m/>
    <m/>
    <n v="57410311"/>
    <n v="1"/>
    <s v="International"/>
  </r>
  <r>
    <x v="4"/>
    <n v="92"/>
    <s v="Walking Tall"/>
    <n v="57223890"/>
    <n v="46437717"/>
    <n v="0.81200000000000006"/>
    <n v="10786173"/>
    <n v="0.188"/>
    <s v="USA"/>
  </r>
  <r>
    <x v="4"/>
    <n v="93"/>
    <s v="Spanglish"/>
    <n v="55470154"/>
    <n v="42726869"/>
    <n v="0.77"/>
    <n v="12743285"/>
    <n v="0.23"/>
    <s v="USA"/>
  </r>
  <r>
    <x v="4"/>
    <n v="94"/>
    <s v="The Punisher"/>
    <n v="54700105"/>
    <n v="33810189"/>
    <n v="0.61799999999999999"/>
    <n v="20889916"/>
    <n v="0.38200000000000001"/>
    <s v="USA"/>
  </r>
  <r>
    <x v="4"/>
    <n v="95"/>
    <s v="Open Water"/>
    <n v="54683487"/>
    <n v="30610863"/>
    <n v="0.56000000000000005"/>
    <n v="24072624"/>
    <n v="0.44"/>
    <s v="USA"/>
  </r>
  <r>
    <x v="4"/>
    <n v="96"/>
    <s v="Team America: World Police"/>
    <n v="50826898"/>
    <n v="32786074"/>
    <n v="0.64500000000000002"/>
    <n v="18040824"/>
    <n v="0.35499999999999998"/>
    <s v="USA"/>
  </r>
  <r>
    <x v="4"/>
    <n v="97"/>
    <s v="You Got Served"/>
    <n v="50576805"/>
    <n v="40363810"/>
    <n v="0.79800000000000004"/>
    <n v="10212995"/>
    <n v="0.20200000000000001"/>
    <s v="USA"/>
  </r>
  <r>
    <x v="4"/>
    <n v="98"/>
    <s v="Raising Helen"/>
    <n v="49718611"/>
    <n v="37486512"/>
    <n v="0.754"/>
    <n v="12232099"/>
    <n v="0.246"/>
    <s v="USA"/>
  </r>
  <r>
    <x v="4"/>
    <n v="99"/>
    <s v="Fat Albert"/>
    <n v="48551322"/>
    <n v="48116322"/>
    <n v="0.99099999999999999"/>
    <n v="435000"/>
    <n v="8.9999999999999993E-3"/>
    <s v="USA"/>
  </r>
  <r>
    <x v="4"/>
    <n v="100"/>
    <s v="Be with You"/>
    <n v="46616207"/>
    <m/>
    <m/>
    <n v="46616207"/>
    <n v="1"/>
    <s v="International"/>
  </r>
  <r>
    <x v="4"/>
    <n v="101"/>
    <s v="Napoleon Dynamite"/>
    <n v="46118097"/>
    <n v="44540956"/>
    <n v="0.96599999999999997"/>
    <n v="1577141"/>
    <n v="3.4000000000000002E-2"/>
    <s v="USA"/>
  </r>
  <r>
    <x v="4"/>
    <n v="102"/>
    <s v="The Sea Inside"/>
    <n v="43685449"/>
    <n v="2104923"/>
    <n v="4.8000000000000001E-2"/>
    <n v="41580526"/>
    <n v="0.95199999999999996"/>
    <s v="International"/>
  </r>
  <r>
    <x v="4"/>
    <n v="103"/>
    <s v="Wimbledon"/>
    <n v="41682237"/>
    <n v="17001133"/>
    <n v="0.40799999999999997"/>
    <n v="24681104"/>
    <n v="0.59199999999999997"/>
    <s v="USA"/>
  </r>
  <r>
    <x v="4"/>
    <n v="104"/>
    <s v="Twisted"/>
    <n v="40954603"/>
    <n v="25198598"/>
    <n v="0.61499999999999999"/>
    <n v="15756005"/>
    <n v="0.38500000000000001"/>
    <s v="USA"/>
  </r>
  <r>
    <x v="4"/>
    <n v="105"/>
    <s v="Bad Education"/>
    <n v="40350837"/>
    <n v="5211842"/>
    <n v="0.129"/>
    <n v="35138995"/>
    <n v="0.871"/>
    <s v="USA"/>
  </r>
  <r>
    <x v="4"/>
    <n v="106"/>
    <s v="Crimson Rivers 2: Angels of the Apocalypse"/>
    <n v="40152148"/>
    <n v="152148"/>
    <n v="4.0000000000000001E-3"/>
    <n v="40000000"/>
    <n v="0.996"/>
    <s v="International"/>
  </r>
  <r>
    <x v="4"/>
    <n v="107"/>
    <s v="The Prince and Me"/>
    <n v="37666766"/>
    <n v="28176497"/>
    <n v="0.748"/>
    <n v="9490269"/>
    <n v="0.252"/>
    <s v="USA"/>
  </r>
  <r>
    <x v="4"/>
    <n v="108"/>
    <s v="Garden State"/>
    <n v="35825316"/>
    <n v="26782316"/>
    <n v="0.748"/>
    <n v="9043000"/>
    <n v="0.252"/>
    <s v="USA"/>
  </r>
  <r>
    <x v="4"/>
    <n v="109"/>
    <s v="Jersey Girl"/>
    <n v="35492921"/>
    <n v="25268157"/>
    <n v="0.71199999999999997"/>
    <n v="10224764"/>
    <n v="0.28799999999999998"/>
    <s v="USA"/>
  </r>
  <r>
    <x v="4"/>
    <n v="110"/>
    <s v="Alfie"/>
    <n v="35060882"/>
    <n v="13399812"/>
    <n v="0.38200000000000001"/>
    <n v="21661070"/>
    <n v="0.61799999999999999"/>
    <s v="USA"/>
  </r>
  <r>
    <x v="4"/>
    <n v="111"/>
    <s v="Flight of the Phoenix"/>
    <n v="35021497"/>
    <n v="21009180"/>
    <n v="0.6"/>
    <n v="14012317"/>
    <n v="0.4"/>
    <s v="USA"/>
  </r>
  <r>
    <x v="4"/>
    <n v="112"/>
    <s v="The Life Aquatic with Steve Zissou"/>
    <n v="34808403"/>
    <n v="24020403"/>
    <n v="0.69"/>
    <n v="10788000"/>
    <n v="0.31"/>
    <s v="USA"/>
  </r>
  <r>
    <x v="4"/>
    <n v="113"/>
    <s v="Pokémon the Movie: Destiny Deoxys"/>
    <n v="34337258"/>
    <m/>
    <m/>
    <n v="34337258"/>
    <n v="1"/>
    <s v="International"/>
  </r>
  <r>
    <x v="4"/>
    <n v="114"/>
    <s v="Hotel Rwanda"/>
    <n v="33882243"/>
    <n v="23530892"/>
    <n v="0.69399999999999995"/>
    <n v="10351351"/>
    <n v="0.30599999999999999"/>
    <s v="USA"/>
  </r>
  <r>
    <x v="4"/>
    <n v="115"/>
    <s v="Confessions of a Teenage Drama Queen"/>
    <n v="33251890"/>
    <n v="29331068"/>
    <n v="0.88200000000000001"/>
    <n v="3920822"/>
    <n v="0.11799999999999999"/>
    <s v="USA"/>
  </r>
  <r>
    <x v="4"/>
    <n v="116"/>
    <s v="Night Watch"/>
    <n v="32396890"/>
    <m/>
    <m/>
    <n v="32396890"/>
    <n v="1"/>
    <s v="International"/>
  </r>
  <r>
    <x v="4"/>
    <n v="117"/>
    <s v="Johnson Family Vacation"/>
    <n v="31326183"/>
    <n v="31203964"/>
    <n v="0.996"/>
    <n v="122219"/>
    <n v="4.0000000000000001E-3"/>
    <s v="USA"/>
  </r>
  <r>
    <x v="4"/>
    <n v="118"/>
    <s v="The Girl Next Door"/>
    <n v="30381722"/>
    <n v="14589444"/>
    <n v="0.48"/>
    <n v="15792278"/>
    <n v="0.52"/>
    <s v="USA"/>
  </r>
  <r>
    <x v="4"/>
    <n v="119"/>
    <s v="Godsend"/>
    <n v="30120671"/>
    <n v="14379751"/>
    <n v="0.47699999999999998"/>
    <n v="15740920"/>
    <n v="0.52300000000000002"/>
    <s v="USA"/>
  </r>
  <r>
    <x v="4"/>
    <n v="120"/>
    <s v="Shaun of the Dead"/>
    <n v="30076102"/>
    <n v="13542874"/>
    <n v="0.45"/>
    <n v="16533228"/>
    <n v="0.55000000000000004"/>
    <s v="USA"/>
  </r>
  <r>
    <x v="4"/>
    <n v="121"/>
    <s v="Yu-Gi-Oh!: The Movie - Pyramid of Light"/>
    <n v="29144802"/>
    <n v="19765868"/>
    <n v="0.67800000000000005"/>
    <n v="9378934"/>
    <n v="0.32200000000000001"/>
    <s v="USA"/>
  </r>
  <r>
    <x v="4"/>
    <n v="122"/>
    <s v="Agent Cody Banks 2: Destination London"/>
    <n v="28818995"/>
    <n v="23630159"/>
    <n v="0.82"/>
    <n v="5188836"/>
    <n v="0.18"/>
    <s v="USA"/>
  </r>
  <r>
    <x v="4"/>
    <n v="123"/>
    <s v="Thunderbirds"/>
    <n v="28283637"/>
    <n v="6880917"/>
    <n v="0.24299999999999999"/>
    <n v="21402720"/>
    <n v="0.75700000000000001"/>
    <s v="USA"/>
  </r>
  <r>
    <x v="4"/>
    <n v="124"/>
    <s v="Dirty Dancing: Havana Nights"/>
    <n v="27685016"/>
    <n v="14161590"/>
    <n v="0.51200000000000001"/>
    <n v="13523426"/>
    <n v="0.48799999999999999"/>
    <s v="USA"/>
  </r>
  <r>
    <x v="4"/>
    <n v="125"/>
    <s v="Ella Enchanted"/>
    <n v="27388767"/>
    <n v="22918387"/>
    <n v="0.83699999999999997"/>
    <n v="4470380"/>
    <n v="0.16300000000000001"/>
    <s v="USA"/>
  </r>
  <r>
    <x v="4"/>
    <n v="126"/>
    <s v="Doraemon: Nobita in the Wan-Nyan Spacetime Odyssey"/>
    <n v="26663978"/>
    <m/>
    <m/>
    <n v="26663978"/>
    <n v="1"/>
    <s v="International"/>
  </r>
  <r>
    <x v="4"/>
    <n v="127"/>
    <s v="The Whole Ten Yards"/>
    <n v="26170671"/>
    <n v="16328471"/>
    <n v="0.624"/>
    <n v="9842200"/>
    <n v="0.376"/>
    <s v="USA"/>
  </r>
  <r>
    <x v="4"/>
    <n v="128"/>
    <s v="The Alamo"/>
    <n v="25819961"/>
    <n v="22414961"/>
    <n v="0.86799999999999999"/>
    <n v="3405000"/>
    <n v="0.13200000000000001"/>
    <s v="USA"/>
  </r>
  <r>
    <x v="4"/>
    <n v="129"/>
    <s v="Seed of Chucky"/>
    <n v="24829644"/>
    <n v="17083732"/>
    <n v="0.68799999999999994"/>
    <n v="7745912"/>
    <n v="0.312"/>
    <s v="USA"/>
  </r>
  <r>
    <x v="4"/>
    <n v="130"/>
    <s v="Bride &amp; Prejudice"/>
    <n v="24716440"/>
    <n v="6605592"/>
    <n v="0.26700000000000002"/>
    <n v="18110848"/>
    <n v="0.73299999999999998"/>
    <s v="USA"/>
  </r>
  <r>
    <x v="4"/>
    <n v="131"/>
    <s v="Podium"/>
    <n v="24511116"/>
    <m/>
    <m/>
    <n v="24511116"/>
    <n v="1"/>
    <s v="International"/>
  </r>
  <r>
    <x v="4"/>
    <n v="132"/>
    <s v="Harold &amp; Kumar Go to White Castle"/>
    <n v="23936908"/>
    <n v="18250550"/>
    <n v="0.76200000000000001"/>
    <n v="5686358"/>
    <n v="0.23799999999999999"/>
    <s v="USA"/>
  </r>
  <r>
    <x v="4"/>
    <n v="133"/>
    <s v="Birth"/>
    <n v="23925492"/>
    <n v="5095038"/>
    <n v="0.21299999999999999"/>
    <n v="18830454"/>
    <n v="0.78700000000000003"/>
    <s v="USA"/>
  </r>
  <r>
    <x v="4"/>
    <n v="134"/>
    <s v="Christmas in Love"/>
    <n v="22668087"/>
    <m/>
    <m/>
    <n v="22668087"/>
    <n v="1"/>
    <s v="International"/>
  </r>
  <r>
    <x v="4"/>
    <n v="135"/>
    <s v="Detective Conan: Magician of the Silver Sky"/>
    <n v="22618511"/>
    <m/>
    <m/>
    <n v="22618511"/>
    <n v="1"/>
    <s v="International"/>
  </r>
  <r>
    <x v="4"/>
    <n v="136"/>
    <s v="EuroTrip"/>
    <n v="22605153"/>
    <n v="17771387"/>
    <n v="0.78600000000000003"/>
    <n v="4833766"/>
    <n v="0.214"/>
    <s v="USA"/>
  </r>
  <r>
    <x v="4"/>
    <n v="137"/>
    <s v="Quill: The Life of a Guide Dog"/>
    <n v="22298559"/>
    <m/>
    <m/>
    <n v="22298559"/>
    <n v="1"/>
    <s v="International"/>
  </r>
  <r>
    <x v="4"/>
    <n v="138"/>
    <s v="NASCAR: The IMAX Experience"/>
    <n v="22248831"/>
    <n v="21583831"/>
    <n v="0.97"/>
    <n v="665000"/>
    <n v="0.03"/>
    <s v="USA"/>
  </r>
  <r>
    <x v="4"/>
    <n v="139"/>
    <s v="Little Black Book"/>
    <n v="22035509"/>
    <n v="20698668"/>
    <n v="0.93899999999999995"/>
    <n v="1336841"/>
    <n v="6.0999999999999999E-2"/>
    <s v="USA"/>
  </r>
  <r>
    <x v="4"/>
    <n v="140"/>
    <s v="Do You Know Claudia?"/>
    <n v="21852972"/>
    <m/>
    <m/>
    <n v="21852972"/>
    <n v="1"/>
    <s v="International"/>
  </r>
  <r>
    <x v="4"/>
    <n v="141"/>
    <s v="Mr. 3000"/>
    <n v="21839377"/>
    <n v="21811187"/>
    <n v="0.999"/>
    <n v="28190"/>
    <n v="1E-3"/>
    <s v="USA"/>
  </r>
  <r>
    <x v="4"/>
    <n v="142"/>
    <s v="Wicker Park"/>
    <n v="21568818"/>
    <n v="13001257"/>
    <n v="0.60299999999999998"/>
    <n v="8567561"/>
    <n v="0.39700000000000002"/>
    <s v="USA"/>
  </r>
  <r>
    <x v="4"/>
    <n v="143"/>
    <s v="Win a Date with Tad Hamilton!"/>
    <n v="21513434"/>
    <n v="17071962"/>
    <n v="0.79400000000000004"/>
    <n v="4441472"/>
    <n v="0.20599999999999999"/>
    <s v="USA"/>
  </r>
  <r>
    <x v="4"/>
    <n v="144"/>
    <s v="The Merchant of Venice"/>
    <n v="21417725"/>
    <n v="3765585"/>
    <n v="0.17599999999999999"/>
    <n v="17652140"/>
    <n v="0.82399999999999995"/>
    <s v="USA"/>
  </r>
  <r>
    <x v="4"/>
    <n v="145"/>
    <s v="New York Minute"/>
    <n v="21289826"/>
    <n v="14071441"/>
    <n v="0.66100000000000003"/>
    <n v="7218385"/>
    <n v="0.33900000000000002"/>
    <s v="USA"/>
  </r>
  <r>
    <x v="4"/>
    <n v="146"/>
    <s v="Mindhunters"/>
    <n v="21148829"/>
    <n v="4480744"/>
    <n v="0.21199999999999999"/>
    <n v="16668085"/>
    <n v="0.78800000000000003"/>
    <s v="USA"/>
  </r>
  <r>
    <x v="4"/>
    <n v="147"/>
    <s v="G.O.R.A."/>
    <n v="20839049"/>
    <m/>
    <m/>
    <n v="20839049"/>
    <n v="1"/>
    <s v="International"/>
  </r>
  <r>
    <x v="4"/>
    <n v="148"/>
    <s v="Super Size Me"/>
    <n v="20645757"/>
    <n v="11536423"/>
    <n v="0.55900000000000005"/>
    <n v="9109334"/>
    <n v="0.441"/>
    <s v="USA"/>
  </r>
  <r>
    <x v="4"/>
    <n v="149"/>
    <s v="The 11 Commandments"/>
    <n v="20537839"/>
    <m/>
    <m/>
    <n v="20537839"/>
    <n v="1"/>
    <s v="International"/>
  </r>
  <r>
    <x v="4"/>
    <n v="150"/>
    <s v="Ladies in Lavender"/>
    <n v="20377075"/>
    <n v="6765081"/>
    <n v="0.33200000000000002"/>
    <n v="13611994"/>
    <n v="0.66800000000000004"/>
    <s v="USA"/>
  </r>
  <r>
    <x v="4"/>
    <n v="151"/>
    <s v="Melinda and Melinda"/>
    <n v="20129327"/>
    <n v="3826280"/>
    <n v="0.19"/>
    <n v="16303047"/>
    <n v="0.81"/>
    <s v="USA"/>
  </r>
  <r>
    <x v="4"/>
    <n v="152"/>
    <s v="I Heart Huckabees"/>
    <n v="20072172"/>
    <n v="12785432"/>
    <n v="0.63700000000000001"/>
    <n v="7286740"/>
    <n v="0.36299999999999999"/>
    <s v="USA"/>
  </r>
  <r>
    <x v="4"/>
    <n v="153"/>
    <n v="2046"/>
    <n v="19470239"/>
    <n v="1444588"/>
    <n v="7.3999999999999996E-2"/>
    <n v="18025651"/>
    <n v="0.92600000000000005"/>
    <s v="International"/>
  </r>
  <r>
    <x v="4"/>
    <n v="154"/>
    <s v="Vanity Fair"/>
    <n v="19463185"/>
    <n v="16136476"/>
    <n v="0.82899999999999996"/>
    <n v="3326709"/>
    <n v="0.17100000000000001"/>
    <s v="USA"/>
  </r>
  <r>
    <x v="4"/>
    <n v="155"/>
    <s v="Windstruck"/>
    <n v="19225992"/>
    <m/>
    <m/>
    <n v="19225992"/>
    <n v="1"/>
    <s v="International"/>
  </r>
  <r>
    <x v="4"/>
    <n v="156"/>
    <s v="The Corsican File"/>
    <n v="18922216"/>
    <m/>
    <m/>
    <n v="18922216"/>
    <n v="1"/>
    <s v="International"/>
  </r>
  <r>
    <x v="4"/>
    <n v="157"/>
    <s v="Swing Girls"/>
    <n v="18758613"/>
    <m/>
    <m/>
    <n v="18758613"/>
    <n v="1"/>
    <s v="International"/>
  </r>
  <r>
    <x v="4"/>
    <n v="158"/>
    <s v="Look at Me"/>
    <n v="18729751"/>
    <n v="1737308"/>
    <n v="9.2999999999999999E-2"/>
    <n v="16992443"/>
    <n v="0.90700000000000003"/>
    <s v="International"/>
  </r>
  <r>
    <x v="4"/>
    <n v="159"/>
    <s v="De-Lovely"/>
    <n v="18611951"/>
    <n v="13456633"/>
    <n v="0.72299999999999998"/>
    <n v="5155318"/>
    <n v="0.27700000000000002"/>
    <s v="USA"/>
  </r>
  <r>
    <x v="4"/>
    <n v="160"/>
    <s v="My Baby's Daddy"/>
    <n v="18490423"/>
    <n v="17669317"/>
    <n v="0.95599999999999996"/>
    <n v="821106"/>
    <n v="4.3999999999999997E-2"/>
    <s v="USA"/>
  </r>
  <r>
    <x v="4"/>
    <n v="161"/>
    <s v="Quai des illusions"/>
    <n v="18291248"/>
    <m/>
    <m/>
    <n v="18291248"/>
    <n v="1"/>
    <s v="International"/>
  </r>
  <r>
    <x v="4"/>
    <n v="162"/>
    <s v="Kinsey"/>
    <n v="17050017"/>
    <n v="10254979"/>
    <n v="0.60099999999999998"/>
    <n v="6795038"/>
    <n v="0.39900000000000002"/>
    <s v="USA"/>
  </r>
  <r>
    <x v="4"/>
    <n v="163"/>
    <s v="Catch That Kid"/>
    <n v="16951702"/>
    <n v="16703799"/>
    <n v="0.98499999999999999"/>
    <n v="247903"/>
    <n v="1.4999999999999999E-2"/>
    <s v="USA"/>
  </r>
  <r>
    <x v="4"/>
    <n v="164"/>
    <s v="Paparazzi"/>
    <n v="16796512"/>
    <n v="15714234"/>
    <n v="0.93600000000000005"/>
    <n v="1082278"/>
    <n v="6.4000000000000001E-2"/>
    <s v="USA"/>
  </r>
  <r>
    <x v="4"/>
    <n v="165"/>
    <s v="One Missed Call"/>
    <n v="16367880"/>
    <m/>
    <m/>
    <n v="16367880"/>
    <n v="1"/>
    <s v="International"/>
  </r>
  <r>
    <x v="4"/>
    <n v="166"/>
    <s v="Nin x Nin: Ninja Hattori-kun, the Movie"/>
    <n v="16351134"/>
    <m/>
    <m/>
    <n v="16351134"/>
    <n v="1"/>
    <s v="International"/>
  </r>
  <r>
    <x v="4"/>
    <n v="167"/>
    <s v="What the #$*! Do We (K)now!?"/>
    <n v="15998178"/>
    <n v="10942306"/>
    <n v="0.68400000000000005"/>
    <n v="5055872"/>
    <n v="0.316"/>
    <s v="USA"/>
  </r>
  <r>
    <x v="4"/>
    <n v="168"/>
    <s v="Before Sunset"/>
    <n v="15849759"/>
    <n v="5820649"/>
    <n v="0.36699999999999999"/>
    <n v="10029110"/>
    <n v="0.63300000000000001"/>
    <s v="USA"/>
  </r>
  <r>
    <x v="4"/>
    <n v="169"/>
    <s v="Lucky Luke and the Daltons"/>
    <n v="15823762"/>
    <m/>
    <m/>
    <n v="15823762"/>
    <n v="1"/>
    <s v="International"/>
  </r>
  <r>
    <x v="4"/>
    <n v="170"/>
    <s v="Surviving Christmas"/>
    <n v="15125687"/>
    <n v="11663156"/>
    <n v="0.77100000000000002"/>
    <n v="3462531"/>
    <n v="0.22900000000000001"/>
    <s v="USA"/>
  </r>
  <r>
    <x v="4"/>
    <n v="171"/>
    <s v="The Last Trapper"/>
    <n v="14905929"/>
    <m/>
    <m/>
    <n v="14905929"/>
    <n v="1"/>
    <s v="International"/>
  </r>
  <r>
    <x v="4"/>
    <n v="172"/>
    <s v="Raise Your Voice"/>
    <n v="14867514"/>
    <n v="10411980"/>
    <n v="0.7"/>
    <n v="4455534"/>
    <n v="0.3"/>
    <s v="USA"/>
  </r>
  <r>
    <x v="4"/>
    <n v="173"/>
    <s v="Soul Plane"/>
    <n v="14821824"/>
    <n v="14190750"/>
    <n v="0.95699999999999996"/>
    <n v="631074"/>
    <n v="4.2999999999999997E-2"/>
    <s v="USA"/>
  </r>
  <r>
    <x v="4"/>
    <n v="174"/>
    <s v="Half a Confession"/>
    <n v="14638660"/>
    <m/>
    <m/>
    <n v="14638660"/>
    <n v="1"/>
    <s v="International"/>
  </r>
  <r>
    <x v="4"/>
    <n v="175"/>
    <s v="Welcome to Mooseport"/>
    <n v="14615099"/>
    <n v="14470947"/>
    <n v="0.99"/>
    <n v="144152"/>
    <n v="0.01"/>
    <s v="USA"/>
  </r>
  <r>
    <x v="4"/>
    <n v="176"/>
    <s v="Envy"/>
    <n v="14494036"/>
    <n v="13562325"/>
    <n v="0.93600000000000005"/>
    <n v="931711"/>
    <n v="6.4000000000000001E-2"/>
    <s v="USA"/>
  </r>
  <r>
    <x v="4"/>
    <n v="177"/>
    <s v="Being Julia"/>
    <n v="14339171"/>
    <n v="7739049"/>
    <n v="0.54"/>
    <n v="6600122"/>
    <n v="0.46"/>
    <s v="USA"/>
  </r>
  <r>
    <x v="4"/>
    <n v="178"/>
    <s v="Vizontele Tuuba"/>
    <n v="13954476"/>
    <m/>
    <m/>
    <n v="13954476"/>
    <n v="1"/>
    <s v="International"/>
  </r>
  <r>
    <x v="4"/>
    <n v="179"/>
    <s v="French Spies"/>
    <n v="13844465"/>
    <m/>
    <m/>
    <n v="13844465"/>
    <n v="1"/>
    <s v="International"/>
  </r>
  <r>
    <x v="4"/>
    <n v="180"/>
    <s v="Der Wixxer"/>
    <n v="13607165"/>
    <m/>
    <m/>
    <n v="13607165"/>
    <n v="1"/>
    <s v="International"/>
  </r>
  <r>
    <x v="4"/>
    <n v="181"/>
    <s v="One Piece: The Cursed Holy Sword"/>
    <n v="13422333"/>
    <m/>
    <m/>
    <n v="13422333"/>
    <n v="1"/>
    <s v="International"/>
  </r>
  <r>
    <x v="4"/>
    <n v="182"/>
    <s v="Umizaru"/>
    <n v="13361623"/>
    <m/>
    <m/>
    <n v="13361623"/>
    <n v="1"/>
    <s v="International"/>
  </r>
  <r>
    <x v="4"/>
    <n v="183"/>
    <s v="RRRrrrr!!!"/>
    <n v="13315054"/>
    <n v="54361"/>
    <n v="4.0000000000000001E-3"/>
    <n v="13260693"/>
    <n v="0.996"/>
    <s v="International"/>
  </r>
  <r>
    <x v="4"/>
    <n v="184"/>
    <s v="Vera Drake"/>
    <n v="13267869"/>
    <n v="3775283"/>
    <n v="0.28499999999999998"/>
    <n v="9492586"/>
    <n v="0.71499999999999997"/>
    <s v="USA"/>
  </r>
  <r>
    <x v="4"/>
    <n v="185"/>
    <s v="Mariages!"/>
    <n v="12991310"/>
    <m/>
    <m/>
    <n v="12991310"/>
    <n v="1"/>
    <s v="International"/>
  </r>
  <r>
    <x v="4"/>
    <n v="186"/>
    <s v="Maria Full of Grace"/>
    <n v="12594630"/>
    <n v="6529624"/>
    <n v="0.51800000000000002"/>
    <n v="6065006"/>
    <n v="0.48199999999999998"/>
    <s v="USA"/>
  </r>
  <r>
    <x v="4"/>
    <n v="187"/>
    <s v="Breakin' All the Rules"/>
    <n v="12544254"/>
    <n v="12264319"/>
    <n v="0.97799999999999998"/>
    <n v="279935"/>
    <n v="2.1999999999999999E-2"/>
    <s v="USA"/>
  </r>
  <r>
    <x v="4"/>
    <n v="188"/>
    <s v="The Clearing"/>
    <n v="12520799"/>
    <n v="5763875"/>
    <n v="0.46"/>
    <n v="6756924"/>
    <n v="0.54"/>
    <s v="USA"/>
  </r>
  <r>
    <x v="4"/>
    <n v="189"/>
    <s v="Casshern"/>
    <n v="12353768"/>
    <m/>
    <m/>
    <n v="12353768"/>
    <n v="1"/>
    <s v="International"/>
  </r>
  <r>
    <x v="4"/>
    <n v="190"/>
    <s v="Chasing Liberty"/>
    <n v="12313323"/>
    <n v="12195626"/>
    <n v="0.99"/>
    <n v="117697"/>
    <n v="0.01"/>
    <s v="USA"/>
  </r>
  <r>
    <x v="4"/>
    <n v="191"/>
    <s v="Don't Move"/>
    <n v="12071007"/>
    <n v="337265"/>
    <n v="2.8000000000000001E-2"/>
    <n v="11733742"/>
    <n v="0.97199999999999998"/>
    <s v="International"/>
  </r>
  <r>
    <x v="4"/>
    <n v="192"/>
    <s v="Kureyon Shin-chan 2004 Re-release"/>
    <n v="12066375"/>
    <m/>
    <m/>
    <n v="12066375"/>
    <n v="1"/>
    <s v="International"/>
  </r>
  <r>
    <x v="4"/>
    <n v="193"/>
    <s v="The Cookout"/>
    <n v="12009070"/>
    <n v="11814019"/>
    <n v="0.98399999999999999"/>
    <n v="195051"/>
    <n v="1.6E-2"/>
    <s v="USA"/>
  </r>
  <r>
    <x v="4"/>
    <n v="194"/>
    <s v="Layer Cake"/>
    <n v="11850214"/>
    <n v="2339957"/>
    <n v="0.19700000000000001"/>
    <n v="9510257"/>
    <n v="0.80300000000000005"/>
    <s v="USA"/>
  </r>
  <r>
    <x v="4"/>
    <n v="195"/>
    <s v="Suspect Zero"/>
    <n v="11416075"/>
    <n v="8725813"/>
    <n v="0.76400000000000001"/>
    <n v="2690262"/>
    <n v="0.23599999999999999"/>
    <s v="USA"/>
  </r>
  <r>
    <x v="4"/>
    <n v="196"/>
    <s v="Connie and Carla"/>
    <n v="11341016"/>
    <n v="8085771"/>
    <n v="0.71299999999999997"/>
    <n v="3255245"/>
    <n v="0.28699999999999998"/>
    <s v="USA"/>
  </r>
  <r>
    <x v="4"/>
    <n v="197"/>
    <s v="Naruto the Movie: Ninja Clash in the Land of Snow"/>
    <n v="11141307"/>
    <m/>
    <m/>
    <n v="11141307"/>
    <n v="1"/>
    <s v="International"/>
  </r>
  <r>
    <x v="4"/>
    <n v="198"/>
    <s v="Head-On"/>
    <n v="11030861"/>
    <n v="435395"/>
    <n v="3.9E-2"/>
    <n v="10595466"/>
    <n v="0.96099999999999997"/>
    <s v="International"/>
  </r>
  <r>
    <x v="4"/>
    <n v="199"/>
    <s v="District B13"/>
    <n v="10976892"/>
    <n v="1200216"/>
    <n v="0.109"/>
    <n v="9776676"/>
    <n v="0.89100000000000001"/>
    <s v="USA"/>
  </r>
  <r>
    <x v="4"/>
    <n v="200"/>
    <s v="The Perfect Score"/>
    <n v="10898337"/>
    <n v="10391003"/>
    <n v="0.95299999999999996"/>
    <n v="507334"/>
    <n v="4.7E-2"/>
    <s v="USA"/>
  </r>
  <r>
    <x v="5"/>
    <n v="1"/>
    <s v="Harry Potter and the Goblet of Fire"/>
    <n v="895921036"/>
    <n v="290013036"/>
    <n v="0.32400000000000001"/>
    <n v="605908000"/>
    <n v="0.67600000000000005"/>
    <s v="USA"/>
  </r>
  <r>
    <x v="5"/>
    <n v="2"/>
    <s v="Star Wars: Episode III - Revenge of the Sith"/>
    <n v="868352530"/>
    <n v="380270577"/>
    <n v="0.438"/>
    <n v="488081953"/>
    <n v="0.56200000000000006"/>
    <s v="USA"/>
  </r>
  <r>
    <x v="5"/>
    <n v="3"/>
    <s v="The Chronicles of Narnia: The Lion, the Witch and the Wardrobe"/>
    <n v="745013115"/>
    <n v="291710957"/>
    <n v="0.39200000000000002"/>
    <n v="453302158"/>
    <n v="0.60799999999999998"/>
    <s v="USA"/>
  </r>
  <r>
    <x v="5"/>
    <n v="4"/>
    <s v="War of the Worlds"/>
    <n v="603873119"/>
    <n v="234280354"/>
    <n v="0.38800000000000001"/>
    <n v="369592765"/>
    <n v="0.61199999999999999"/>
    <s v="USA"/>
  </r>
  <r>
    <x v="5"/>
    <n v="5"/>
    <s v="King Kong"/>
    <n v="556906378"/>
    <n v="218080025"/>
    <n v="0.39200000000000002"/>
    <n v="338826353"/>
    <n v="0.60799999999999998"/>
    <s v="USA"/>
  </r>
  <r>
    <x v="5"/>
    <n v="6"/>
    <s v="Madagascar"/>
    <n v="542063846"/>
    <n v="193595521"/>
    <n v="0.35699999999999998"/>
    <n v="348468325"/>
    <n v="0.64300000000000002"/>
    <s v="USA"/>
  </r>
  <r>
    <x v="5"/>
    <n v="7"/>
    <s v="Mr. &amp; Mrs. Smith"/>
    <n v="487287646"/>
    <n v="186336279"/>
    <n v="0.38200000000000001"/>
    <n v="300951367"/>
    <n v="0.61799999999999999"/>
    <s v="USA"/>
  </r>
  <r>
    <x v="5"/>
    <n v="8"/>
    <s v="Charlie and the Chocolate Factory"/>
    <n v="474968763"/>
    <n v="206459076"/>
    <n v="0.435"/>
    <n v="268509687"/>
    <n v="0.56499999999999995"/>
    <s v="USA"/>
  </r>
  <r>
    <x v="5"/>
    <n v="9"/>
    <s v="Batman Begins"/>
    <n v="371853783"/>
    <n v="205343774"/>
    <n v="0.55200000000000005"/>
    <n v="166510009"/>
    <n v="0.44800000000000001"/>
    <s v="USA"/>
  </r>
  <r>
    <x v="5"/>
    <n v="10"/>
    <s v="Hitch"/>
    <n v="371594210"/>
    <n v="179495555"/>
    <n v="0.48299999999999998"/>
    <n v="192098655"/>
    <n v="0.51700000000000002"/>
    <s v="USA"/>
  </r>
  <r>
    <x v="5"/>
    <n v="11"/>
    <s v="Fantastic Four"/>
    <n v="333535934"/>
    <n v="154696080"/>
    <n v="0.46400000000000002"/>
    <n v="178839854"/>
    <n v="0.53600000000000003"/>
    <s v="USA"/>
  </r>
  <r>
    <x v="5"/>
    <n v="12"/>
    <s v="Chicken Little"/>
    <n v="314432837"/>
    <n v="135386665"/>
    <n v="0.43099999999999999"/>
    <n v="179046172"/>
    <n v="0.56899999999999995"/>
    <s v="USA"/>
  </r>
  <r>
    <x v="5"/>
    <n v="13"/>
    <s v="Wedding Crashers"/>
    <n v="288467645"/>
    <n v="209255921"/>
    <n v="0.72499999999999998"/>
    <n v="79211724"/>
    <n v="0.27500000000000002"/>
    <s v="USA"/>
  </r>
  <r>
    <x v="5"/>
    <n v="14"/>
    <s v="Robots"/>
    <n v="262511490"/>
    <n v="128200012"/>
    <n v="0.48799999999999999"/>
    <n v="134311478"/>
    <n v="0.51200000000000001"/>
    <s v="USA"/>
  </r>
  <r>
    <x v="5"/>
    <n v="15"/>
    <s v="Constantine"/>
    <n v="230884728"/>
    <n v="75976178"/>
    <n v="0.32900000000000001"/>
    <n v="154908550"/>
    <n v="0.67100000000000004"/>
    <s v="USA"/>
  </r>
  <r>
    <x v="5"/>
    <n v="16"/>
    <s v="Flightplan"/>
    <n v="223387299"/>
    <n v="89707299"/>
    <n v="0.40200000000000002"/>
    <n v="133680000"/>
    <n v="0.59799999999999998"/>
    <s v="USA"/>
  </r>
  <r>
    <x v="5"/>
    <n v="17"/>
    <s v="Kingdom of Heaven"/>
    <n v="218122627"/>
    <n v="47398413"/>
    <n v="0.217"/>
    <n v="170724214"/>
    <n v="0.78300000000000003"/>
    <s v="USA"/>
  </r>
  <r>
    <x v="5"/>
    <n v="18"/>
    <s v="Fun with Dick and Jane"/>
    <n v="204681899"/>
    <n v="110332737"/>
    <n v="0.53900000000000003"/>
    <n v="94349162"/>
    <n v="0.46100000000000002"/>
    <s v="USA"/>
  </r>
  <r>
    <x v="5"/>
    <n v="19"/>
    <s v="The Pacifier"/>
    <n v="198636868"/>
    <n v="113086868"/>
    <n v="0.56899999999999995"/>
    <n v="85550000"/>
    <n v="0.43099999999999999"/>
    <s v="USA"/>
  </r>
  <r>
    <x v="5"/>
    <n v="20"/>
    <s v="Wallace &amp; Gromit: The Curse of the Were-Rabbit"/>
    <n v="194111171"/>
    <n v="56110897"/>
    <n v="0.28899999999999998"/>
    <n v="138000274"/>
    <n v="0.71099999999999997"/>
    <s v="USA"/>
  </r>
  <r>
    <x v="5"/>
    <n v="21"/>
    <s v="The Longest Yard"/>
    <n v="191466556"/>
    <n v="158119460"/>
    <n v="0.82599999999999996"/>
    <n v="33347096"/>
    <n v="0.17399999999999999"/>
    <s v="USA"/>
  </r>
  <r>
    <x v="5"/>
    <n v="22"/>
    <s v="Walk the Line"/>
    <n v="186797986"/>
    <n v="119519402"/>
    <n v="0.64"/>
    <n v="67278584"/>
    <n v="0.36"/>
    <s v="USA"/>
  </r>
  <r>
    <x v="5"/>
    <n v="23"/>
    <s v="Brokeback Mountain"/>
    <n v="178062759"/>
    <n v="83043761"/>
    <n v="0.46600000000000003"/>
    <n v="95018998"/>
    <n v="0.53400000000000003"/>
    <s v="USA"/>
  </r>
  <r>
    <x v="5"/>
    <n v="24"/>
    <s v="The 40-Year-Old Virgin"/>
    <n v="177378645"/>
    <n v="109449237"/>
    <n v="0.61699999999999999"/>
    <n v="67929408"/>
    <n v="0.38300000000000001"/>
    <s v="USA"/>
  </r>
  <r>
    <x v="5"/>
    <n v="25"/>
    <s v="The Ring Two"/>
    <n v="163995949"/>
    <n v="76231249"/>
    <n v="0.46500000000000002"/>
    <n v="87764700"/>
    <n v="0.53500000000000003"/>
    <s v="USA"/>
  </r>
  <r>
    <x v="5"/>
    <n v="26"/>
    <s v="The Island"/>
    <n v="162949164"/>
    <n v="35818913"/>
    <n v="0.22"/>
    <n v="127130251"/>
    <n v="0.78"/>
    <s v="USA"/>
  </r>
  <r>
    <x v="5"/>
    <n v="27"/>
    <s v="The Interpreter"/>
    <n v="162944923"/>
    <n v="72708161"/>
    <n v="0.44600000000000001"/>
    <n v="90236762"/>
    <n v="0.55400000000000005"/>
    <s v="USA"/>
  </r>
  <r>
    <x v="5"/>
    <n v="28"/>
    <s v="Memoirs of a Geisha"/>
    <n v="162242962"/>
    <n v="57490508"/>
    <n v="0.35399999999999998"/>
    <n v="104752454"/>
    <n v="0.64600000000000002"/>
    <s v="USA"/>
  </r>
  <r>
    <x v="5"/>
    <n v="29"/>
    <s v="Sin City"/>
    <n v="158733820"/>
    <n v="74103820"/>
    <n v="0.46700000000000003"/>
    <n v="84630000"/>
    <n v="0.53300000000000003"/>
    <s v="USA"/>
  </r>
  <r>
    <x v="5"/>
    <n v="30"/>
    <s v="Monster-in-Law"/>
    <n v="155457327"/>
    <n v="82931301"/>
    <n v="0.53300000000000003"/>
    <n v="72526026"/>
    <n v="0.46700000000000003"/>
    <s v="USA"/>
  </r>
  <r>
    <x v="5"/>
    <n v="31"/>
    <s v="Saw II"/>
    <n v="147748505"/>
    <n v="87039965"/>
    <n v="0.58899999999999997"/>
    <n v="60708540"/>
    <n v="0.41099999999999998"/>
    <s v="USA"/>
  </r>
  <r>
    <x v="5"/>
    <n v="32"/>
    <s v="The Exorcism of Emily Rose"/>
    <n v="145166804"/>
    <n v="75072454"/>
    <n v="0.51700000000000002"/>
    <n v="70094350"/>
    <n v="0.48299999999999998"/>
    <s v="USA"/>
  </r>
  <r>
    <x v="5"/>
    <n v="33"/>
    <s v="Herbie Fully Loaded"/>
    <n v="144146816"/>
    <n v="66023816"/>
    <n v="0.45800000000000002"/>
    <n v="78123000"/>
    <n v="0.54200000000000004"/>
    <s v="USA"/>
  </r>
  <r>
    <x v="5"/>
    <n v="34"/>
    <s v="The Legend of Zorro"/>
    <n v="142400065"/>
    <n v="46464023"/>
    <n v="0.32600000000000001"/>
    <n v="95936042"/>
    <n v="0.67400000000000004"/>
    <s v="USA"/>
  </r>
  <r>
    <x v="5"/>
    <n v="35"/>
    <s v="Bewitched"/>
    <n v="131426169"/>
    <n v="63313159"/>
    <n v="0.48199999999999998"/>
    <n v="68113010"/>
    <n v="0.51800000000000002"/>
    <s v="USA"/>
  </r>
  <r>
    <x v="5"/>
    <n v="36"/>
    <s v="Munich"/>
    <n v="130982129"/>
    <n v="47403685"/>
    <n v="0.36199999999999999"/>
    <n v="83578444"/>
    <n v="0.63800000000000001"/>
    <s v="USA"/>
  </r>
  <r>
    <x v="5"/>
    <n v="37"/>
    <s v="Cheaper by the Dozen 2"/>
    <n v="130154568"/>
    <n v="82571173"/>
    <n v="0.63400000000000001"/>
    <n v="47583395"/>
    <n v="0.36599999999999999"/>
    <s v="USA"/>
  </r>
  <r>
    <x v="5"/>
    <n v="38"/>
    <s v="March of the Penguins"/>
    <n v="127392693"/>
    <n v="77437223"/>
    <n v="0.60799999999999998"/>
    <n v="49955470"/>
    <n v="0.39200000000000002"/>
    <s v="USA"/>
  </r>
  <r>
    <x v="5"/>
    <n v="39"/>
    <s v="Nanny McPhee"/>
    <n v="123276807"/>
    <n v="47144110"/>
    <n v="0.38200000000000001"/>
    <n v="76132697"/>
    <n v="0.61799999999999999"/>
    <s v="USA"/>
  </r>
  <r>
    <x v="5"/>
    <n v="40"/>
    <s v="Hide and Seek"/>
    <n v="123204920"/>
    <n v="51100486"/>
    <n v="0.41499999999999998"/>
    <n v="72104434"/>
    <n v="0.58499999999999996"/>
    <s v="USA"/>
  </r>
  <r>
    <x v="5"/>
    <n v="41"/>
    <s v="Pride &amp; Prejudice"/>
    <n v="121616555"/>
    <n v="38405088"/>
    <n v="0.316"/>
    <n v="83211467"/>
    <n v="0.68400000000000005"/>
    <s v="USA"/>
  </r>
  <r>
    <x v="5"/>
    <n v="42"/>
    <s v="Sahara"/>
    <n v="119240351"/>
    <n v="68671925"/>
    <n v="0.57599999999999996"/>
    <n v="50568426"/>
    <n v="0.42399999999999999"/>
    <s v="USA"/>
  </r>
  <r>
    <x v="5"/>
    <n v="43"/>
    <s v="Corpse Bride"/>
    <n v="118090836"/>
    <n v="53359111"/>
    <n v="0.45200000000000001"/>
    <n v="64731725"/>
    <n v="0.54800000000000004"/>
    <s v="USA"/>
  </r>
  <r>
    <x v="5"/>
    <n v="44"/>
    <s v="The Dukes of Hazzard"/>
    <n v="111069515"/>
    <n v="80270227"/>
    <n v="0.72299999999999998"/>
    <n v="30799288"/>
    <n v="0.27700000000000002"/>
    <s v="USA"/>
  </r>
  <r>
    <x v="5"/>
    <n v="45"/>
    <s v="Hoodwinked"/>
    <n v="110013167"/>
    <n v="51386611"/>
    <n v="0.46700000000000003"/>
    <n v="58626556"/>
    <n v="0.53300000000000003"/>
    <s v="USA"/>
  </r>
  <r>
    <x v="5"/>
    <n v="46"/>
    <s v="Cinderella Man"/>
    <n v="108539911"/>
    <n v="61649911"/>
    <n v="0.56799999999999995"/>
    <n v="46890000"/>
    <n v="0.432"/>
    <s v="USA"/>
  </r>
  <r>
    <x v="5"/>
    <n v="47"/>
    <s v="The Amityville Horror"/>
    <n v="107516369"/>
    <n v="65233369"/>
    <n v="0.60699999999999998"/>
    <n v="42283000"/>
    <n v="0.39300000000000002"/>
    <s v="USA"/>
  </r>
  <r>
    <x v="5"/>
    <n v="48"/>
    <s v="The Brothers Grimm"/>
    <n v="105316267"/>
    <n v="37916267"/>
    <n v="0.36"/>
    <n v="67400000"/>
    <n v="0.64"/>
    <s v="USA"/>
  </r>
  <r>
    <x v="5"/>
    <n v="49"/>
    <s v="The Hitchhiker's Guide to the Galaxy"/>
    <n v="104478416"/>
    <n v="51085416"/>
    <n v="0.48899999999999999"/>
    <n v="53393000"/>
    <n v="0.51100000000000001"/>
    <s v="USA"/>
  </r>
  <r>
    <x v="5"/>
    <n v="50"/>
    <s v="Guess Who"/>
    <n v="103121466"/>
    <n v="68915888"/>
    <n v="0.66800000000000004"/>
    <n v="34205578"/>
    <n v="0.33200000000000002"/>
    <s v="USA"/>
  </r>
  <r>
    <x v="5"/>
    <n v="51"/>
    <s v="Just Like Heaven"/>
    <n v="102854431"/>
    <n v="48318130"/>
    <n v="0.47"/>
    <n v="54536301"/>
    <n v="0.53"/>
    <s v="USA"/>
  </r>
  <r>
    <x v="5"/>
    <n v="52"/>
    <s v="Miss Congeniality 2: Armed &amp; Fabulous"/>
    <n v="101393569"/>
    <n v="48478006"/>
    <n v="0.47799999999999998"/>
    <n v="52915563"/>
    <n v="0.52200000000000002"/>
    <s v="USA"/>
  </r>
  <r>
    <x v="5"/>
    <n v="53"/>
    <s v="Crash"/>
    <n v="98410061"/>
    <n v="54580300"/>
    <n v="0.55500000000000005"/>
    <n v="43829761"/>
    <n v="0.44500000000000001"/>
    <s v="USA"/>
  </r>
  <r>
    <x v="5"/>
    <n v="54"/>
    <s v="Are We There Yet?"/>
    <n v="97918663"/>
    <n v="82674398"/>
    <n v="0.84399999999999997"/>
    <n v="15244265"/>
    <n v="0.156"/>
    <s v="USA"/>
  </r>
  <r>
    <x v="5"/>
    <n v="55"/>
    <s v="Jarhead"/>
    <n v="97076152"/>
    <n v="62658220"/>
    <n v="0.64500000000000002"/>
    <n v="34417932"/>
    <n v="0.35499999999999998"/>
    <s v="USA"/>
  </r>
  <r>
    <x v="5"/>
    <n v="56"/>
    <s v="Red Eye"/>
    <n v="96258201"/>
    <n v="57891803"/>
    <n v="0.60099999999999998"/>
    <n v="38366398"/>
    <n v="0.39900000000000002"/>
    <s v="USA"/>
  </r>
  <r>
    <x v="5"/>
    <n v="57"/>
    <s v="Be Cool"/>
    <n v="95763716"/>
    <n v="56046979"/>
    <n v="0.58499999999999996"/>
    <n v="39716737"/>
    <n v="0.41499999999999998"/>
    <s v="USA"/>
  </r>
  <r>
    <x v="5"/>
    <n v="58"/>
    <s v="The Skeleton Key"/>
    <n v="93983911"/>
    <n v="47907715"/>
    <n v="0.51"/>
    <n v="46076196"/>
    <n v="0.49"/>
    <s v="USA"/>
  </r>
  <r>
    <x v="5"/>
    <n v="59"/>
    <s v="Syriana"/>
    <n v="93974620"/>
    <n v="50824620"/>
    <n v="0.54100000000000004"/>
    <n v="43150000"/>
    <n v="0.45900000000000002"/>
    <s v="USA"/>
  </r>
  <r>
    <x v="5"/>
    <n v="60"/>
    <s v="The Family Stone"/>
    <n v="92884429"/>
    <n v="60062868"/>
    <n v="0.64700000000000002"/>
    <n v="32821561"/>
    <n v="0.35299999999999998"/>
    <s v="USA"/>
  </r>
  <r>
    <x v="5"/>
    <n v="61"/>
    <s v="Four Brothers"/>
    <n v="92374674"/>
    <n v="74494381"/>
    <n v="0.80600000000000005"/>
    <n v="17880293"/>
    <n v="0.19400000000000001"/>
    <s v="USA"/>
  </r>
  <r>
    <x v="5"/>
    <n v="62"/>
    <s v="White Noise"/>
    <n v="91196419"/>
    <n v="56386759"/>
    <n v="0.61799999999999999"/>
    <n v="34809660"/>
    <n v="0.38200000000000001"/>
    <s v="USA"/>
  </r>
  <r>
    <x v="5"/>
    <n v="63"/>
    <s v="Racing Stripes"/>
    <n v="90754475"/>
    <n v="49772522"/>
    <n v="0.54800000000000004"/>
    <n v="40981953"/>
    <n v="0.45200000000000001"/>
    <s v="USA"/>
  </r>
  <r>
    <x v="5"/>
    <n v="64"/>
    <s v="Transporter 2"/>
    <n v="89083229"/>
    <n v="43095856"/>
    <n v="0.48399999999999999"/>
    <n v="45987373"/>
    <n v="0.51600000000000001"/>
    <s v="USA"/>
  </r>
  <r>
    <x v="5"/>
    <n v="65"/>
    <s v="Rumor Has It..."/>
    <n v="88933562"/>
    <n v="43000262"/>
    <n v="0.48399999999999999"/>
    <n v="45933300"/>
    <n v="0.51600000000000001"/>
    <s v="USA"/>
  </r>
  <r>
    <x v="5"/>
    <n v="66"/>
    <s v="Sky High"/>
    <n v="86369815"/>
    <n v="63946815"/>
    <n v="0.74"/>
    <n v="22423000"/>
    <n v="0.26"/>
    <s v="USA"/>
  </r>
  <r>
    <x v="5"/>
    <n v="67"/>
    <s v="Match Point"/>
    <n v="85638656"/>
    <n v="23151529"/>
    <n v="0.27"/>
    <n v="62487127"/>
    <n v="0.73"/>
    <s v="USA"/>
  </r>
  <r>
    <x v="5"/>
    <n v="68"/>
    <s v="In Her Shoes"/>
    <n v="83697473"/>
    <n v="32880591"/>
    <n v="0.39300000000000002"/>
    <n v="50816882"/>
    <n v="0.60699999999999998"/>
    <s v="USA"/>
  </r>
  <r>
    <x v="5"/>
    <n v="69"/>
    <s v="The Constant Gardener"/>
    <n v="82466670"/>
    <n v="33579797"/>
    <n v="0.40699999999999997"/>
    <n v="48886873"/>
    <n v="0.59299999999999997"/>
    <s v="USA"/>
  </r>
  <r>
    <x v="5"/>
    <n v="70"/>
    <s v="Stealth"/>
    <n v="79268322"/>
    <n v="32116746"/>
    <n v="0.40500000000000003"/>
    <n v="47151576"/>
    <n v="0.59499999999999997"/>
    <s v="USA"/>
  </r>
  <r>
    <x v="5"/>
    <n v="71"/>
    <s v="Hostage"/>
    <n v="77608617"/>
    <n v="34639939"/>
    <n v="0.44600000000000001"/>
    <n v="42968678"/>
    <n v="0.55400000000000005"/>
    <s v="USA"/>
  </r>
  <r>
    <x v="5"/>
    <n v="72"/>
    <s v="Coach Carter"/>
    <n v="76669554"/>
    <n v="67264877"/>
    <n v="0.877"/>
    <n v="9404677"/>
    <n v="0.123"/>
    <s v="USA"/>
  </r>
  <r>
    <x v="5"/>
    <n v="73"/>
    <s v="The King and the Clown"/>
    <n v="74466867"/>
    <m/>
    <m/>
    <n v="74466867"/>
    <n v="1"/>
    <s v="International"/>
  </r>
  <r>
    <x v="5"/>
    <n v="74"/>
    <s v="Yours, Mine &amp; Ours"/>
    <n v="72662923"/>
    <n v="53412862"/>
    <n v="0.73499999999999999"/>
    <n v="19250061"/>
    <n v="0.26500000000000001"/>
    <s v="USA"/>
  </r>
  <r>
    <x v="5"/>
    <n v="75"/>
    <s v="Lord of War"/>
    <n v="72617068"/>
    <n v="24149632"/>
    <n v="0.33300000000000002"/>
    <n v="48467436"/>
    <n v="0.66700000000000004"/>
    <s v="USA"/>
  </r>
  <r>
    <x v="5"/>
    <n v="76"/>
    <s v="The Adventures of Sharkboy and Lavagirl 3-D"/>
    <n v="71992655"/>
    <n v="39177684"/>
    <n v="0.54400000000000004"/>
    <n v="32814971"/>
    <n v="0.45600000000000002"/>
    <s v="USA"/>
  </r>
  <r>
    <x v="5"/>
    <n v="77"/>
    <s v="xXx: State of the Union"/>
    <n v="71410636"/>
    <n v="26873932"/>
    <n v="0.376"/>
    <n v="44536704"/>
    <n v="0.624"/>
    <s v="USA"/>
  </r>
  <r>
    <x v="5"/>
    <n v="78"/>
    <s v="House of Wax"/>
    <n v="68766121"/>
    <n v="32064800"/>
    <n v="0.46600000000000003"/>
    <n v="36701321"/>
    <n v="0.53400000000000003"/>
    <s v="USA"/>
  </r>
  <r>
    <x v="5"/>
    <n v="79"/>
    <s v="Prime"/>
    <n v="67937494"/>
    <n v="22827153"/>
    <n v="0.33600000000000002"/>
    <n v="45110341"/>
    <n v="0.66400000000000003"/>
    <s v="USA"/>
  </r>
  <r>
    <x v="5"/>
    <n v="80"/>
    <s v="Boogeyman"/>
    <n v="67192859"/>
    <n v="46752382"/>
    <n v="0.69599999999999995"/>
    <n v="20440477"/>
    <n v="0.30399999999999999"/>
    <s v="USA"/>
  </r>
  <r>
    <x v="5"/>
    <n v="81"/>
    <s v="Zathura: A Space Adventure"/>
    <n v="65079104"/>
    <n v="29258869"/>
    <n v="0.45"/>
    <n v="35820235"/>
    <n v="0.55000000000000004"/>
    <s v="USA"/>
  </r>
  <r>
    <x v="5"/>
    <n v="82"/>
    <s v="Valiant"/>
    <n v="61746888"/>
    <n v="19478106"/>
    <n v="0.315"/>
    <n v="42268782"/>
    <n v="0.68500000000000005"/>
    <s v="USA"/>
  </r>
  <r>
    <x v="5"/>
    <n v="83"/>
    <s v="A History of Violence"/>
    <n v="61385065"/>
    <n v="31504633"/>
    <n v="0.51300000000000001"/>
    <n v="29880432"/>
    <n v="0.48699999999999999"/>
    <s v="USA"/>
  </r>
  <r>
    <x v="5"/>
    <n v="84"/>
    <s v="Son of the Mask"/>
    <n v="59981548"/>
    <n v="17018422"/>
    <n v="0.28399999999999997"/>
    <n v="42963126"/>
    <n v="0.71599999999999997"/>
    <s v="USA"/>
  </r>
  <r>
    <x v="5"/>
    <n v="85"/>
    <s v="Must Love Dogs"/>
    <n v="58231520"/>
    <n v="43894863"/>
    <n v="0.754"/>
    <n v="14336657"/>
    <n v="0.246"/>
    <s v="USA"/>
  </r>
  <r>
    <x v="5"/>
    <n v="86"/>
    <s v="Doom"/>
    <n v="58072119"/>
    <n v="28212337"/>
    <n v="0.48599999999999999"/>
    <n v="29859782"/>
    <n v="0.51400000000000001"/>
    <s v="USA"/>
  </r>
  <r>
    <x v="5"/>
    <n v="87"/>
    <s v="Derailed"/>
    <n v="57479076"/>
    <n v="36024076"/>
    <n v="0.627"/>
    <n v="21455000"/>
    <n v="0.373"/>
    <s v="USA"/>
  </r>
  <r>
    <x v="5"/>
    <n v="88"/>
    <s v="The Descent"/>
    <n v="57051053"/>
    <n v="26024456"/>
    <n v="0.45600000000000002"/>
    <n v="31026597"/>
    <n v="0.54400000000000004"/>
    <s v="USA"/>
  </r>
  <r>
    <x v="5"/>
    <n v="89"/>
    <s v="Elektra"/>
    <n v="56995646"/>
    <n v="24409722"/>
    <n v="0.42799999999999999"/>
    <n v="32585924"/>
    <n v="0.57199999999999995"/>
    <s v="USA"/>
  </r>
  <r>
    <x v="5"/>
    <n v="90"/>
    <s v="Kicking &amp; Screaming"/>
    <n v="56070433"/>
    <n v="52842724"/>
    <n v="0.94199999999999995"/>
    <n v="3227709"/>
    <n v="5.8000000000000003E-2"/>
    <s v="USA"/>
  </r>
  <r>
    <x v="5"/>
    <n v="91"/>
    <s v="Good Night, and Good Luck."/>
    <n v="54641191"/>
    <n v="31558003"/>
    <n v="0.57799999999999996"/>
    <n v="23083188"/>
    <n v="0.42199999999999999"/>
    <s v="USA"/>
  </r>
  <r>
    <x v="5"/>
    <n v="92"/>
    <s v="Æon Flux"/>
    <n v="53321673"/>
    <n v="25874337"/>
    <n v="0.48499999999999999"/>
    <n v="27447336"/>
    <n v="0.51500000000000001"/>
    <s v="USA"/>
  </r>
  <r>
    <x v="5"/>
    <n v="93"/>
    <s v="Pooh's Heffalump Movie"/>
    <n v="52858433"/>
    <n v="18098433"/>
    <n v="0.34200000000000003"/>
    <n v="34760000"/>
    <n v="0.65800000000000003"/>
    <s v="USA"/>
  </r>
  <r>
    <x v="5"/>
    <n v="94"/>
    <s v="Elizabethtown"/>
    <n v="52164016"/>
    <n v="26850426"/>
    <n v="0.51500000000000001"/>
    <n v="25313590"/>
    <n v="0.48499999999999999"/>
    <s v="USA"/>
  </r>
  <r>
    <x v="5"/>
    <n v="95"/>
    <s v="Just Friends"/>
    <n v="50912434"/>
    <n v="32619671"/>
    <n v="0.64100000000000001"/>
    <n v="18292763"/>
    <n v="0.35899999999999999"/>
    <s v="USA"/>
  </r>
  <r>
    <x v="5"/>
    <n v="96"/>
    <s v="Unleashed"/>
    <n v="50871113"/>
    <n v="24537621"/>
    <n v="0.48199999999999998"/>
    <n v="26333492"/>
    <n v="0.51800000000000002"/>
    <s v="USA"/>
  </r>
  <r>
    <x v="5"/>
    <n v="97"/>
    <s v="Diary of a Mad Black Woman"/>
    <n v="50652203"/>
    <n v="50633099"/>
    <n v="1"/>
    <n v="19104"/>
    <n v="1E-3"/>
    <s v="USA"/>
  </r>
  <r>
    <x v="5"/>
    <n v="98"/>
    <s v="Fever Pitch"/>
    <n v="50605163"/>
    <n v="42071069"/>
    <n v="0.83099999999999996"/>
    <n v="8534094"/>
    <n v="0.16900000000000001"/>
    <s v="USA"/>
  </r>
  <r>
    <x v="5"/>
    <n v="99"/>
    <s v="Capote"/>
    <n v="49327405"/>
    <n v="28750530"/>
    <n v="0.58299999999999996"/>
    <n v="20576875"/>
    <n v="0.41699999999999998"/>
    <s v="USA"/>
  </r>
  <r>
    <x v="5"/>
    <n v="100"/>
    <s v="Broken Flowers"/>
    <n v="47329961"/>
    <n v="13744960"/>
    <n v="0.28999999999999998"/>
    <n v="33585001"/>
    <n v="0.71"/>
    <s v="USA"/>
  </r>
  <r>
    <x v="5"/>
    <n v="101"/>
    <s v="The Wedding Date"/>
    <n v="47096206"/>
    <n v="31726995"/>
    <n v="0.67400000000000004"/>
    <n v="15369211"/>
    <n v="0.32600000000000001"/>
    <s v="USA"/>
  </r>
  <r>
    <x v="5"/>
    <n v="102"/>
    <s v="Land of the Dead"/>
    <n v="47074133"/>
    <n v="20700082"/>
    <n v="0.44"/>
    <n v="26374051"/>
    <n v="0.56000000000000005"/>
    <s v="USA"/>
  </r>
  <r>
    <x v="5"/>
    <n v="103"/>
    <s v="Get Rich or Die Tryin'"/>
    <n v="46563961"/>
    <n v="30985352"/>
    <n v="0.66500000000000004"/>
    <n v="15578609"/>
    <n v="0.33500000000000002"/>
    <s v="USA"/>
  </r>
  <r>
    <x v="5"/>
    <n v="104"/>
    <s v="The Fog"/>
    <n v="46201432"/>
    <n v="29550869"/>
    <n v="0.64"/>
    <n v="16650563"/>
    <n v="0.36"/>
    <s v="USA"/>
  </r>
  <r>
    <x v="5"/>
    <n v="105"/>
    <s v="Into the Blue"/>
    <n v="46117696"/>
    <n v="18801234"/>
    <n v="0.40799999999999997"/>
    <n v="27316462"/>
    <n v="0.59199999999999997"/>
    <s v="USA"/>
  </r>
  <r>
    <x v="5"/>
    <n v="106"/>
    <s v="Deuce Bigalow: European Gigolo"/>
    <n v="45109561"/>
    <n v="22400154"/>
    <n v="0.497"/>
    <n v="22709407"/>
    <n v="0.503"/>
    <s v="USA"/>
  </r>
  <r>
    <x v="5"/>
    <n v="107"/>
    <s v="Dark Water 2005 Re-release"/>
    <n v="44347079"/>
    <n v="25473352"/>
    <n v="0.57399999999999995"/>
    <n v="18873727"/>
    <n v="0.42599999999999999"/>
    <s v="USA"/>
  </r>
  <r>
    <x v="5"/>
    <n v="108"/>
    <s v="A Lot Like Love"/>
    <n v="42886719"/>
    <n v="21845719"/>
    <n v="0.50900000000000001"/>
    <n v="21041000"/>
    <n v="0.49099999999999999"/>
    <s v="USA"/>
  </r>
  <r>
    <x v="5"/>
    <n v="109"/>
    <s v="Oliver Twist"/>
    <n v="42580321"/>
    <n v="2080321"/>
    <n v="4.9000000000000002E-2"/>
    <n v="40500000"/>
    <n v="0.95099999999999996"/>
    <s v="International"/>
  </r>
  <r>
    <x v="5"/>
    <n v="110"/>
    <s v="The Sisterhood of the Traveling Pants"/>
    <n v="42013878"/>
    <n v="39053061"/>
    <n v="0.93"/>
    <n v="2960817"/>
    <n v="7.0000000000000007E-2"/>
    <s v="USA"/>
  </r>
  <r>
    <x v="5"/>
    <n v="111"/>
    <s v="Serenity"/>
    <n v="40445129"/>
    <n v="25514517"/>
    <n v="0.63100000000000001"/>
    <n v="14930612"/>
    <n v="0.36899999999999999"/>
    <s v="USA"/>
  </r>
  <r>
    <x v="5"/>
    <n v="112"/>
    <s v="The Ringer"/>
    <n v="40442443"/>
    <n v="35428675"/>
    <n v="0.876"/>
    <n v="5013768"/>
    <n v="0.124"/>
    <s v="USA"/>
  </r>
  <r>
    <x v="5"/>
    <n v="113"/>
    <s v="Magnificent Desolation: Walking on the Moon"/>
    <n v="40339402"/>
    <n v="34137524"/>
    <n v="0.84599999999999997"/>
    <n v="6201878"/>
    <n v="0.154"/>
    <s v="USA"/>
  </r>
  <r>
    <x v="5"/>
    <n v="114"/>
    <s v="Otoko-tachi no Yamato"/>
    <n v="39287114"/>
    <m/>
    <m/>
    <n v="39287114"/>
    <n v="1"/>
    <s v="International"/>
  </r>
  <r>
    <x v="5"/>
    <n v="115"/>
    <s v="Dreamer"/>
    <n v="38741732"/>
    <n v="32751093"/>
    <n v="0.84499999999999997"/>
    <n v="5990639"/>
    <n v="0.155"/>
    <s v="USA"/>
  </r>
  <r>
    <x v="5"/>
    <n v="116"/>
    <s v="Always: Sunset on Third Street"/>
    <n v="38573583"/>
    <m/>
    <m/>
    <n v="38573583"/>
    <n v="1"/>
    <s v="International"/>
  </r>
  <r>
    <x v="5"/>
    <n v="117"/>
    <s v="The Producers"/>
    <n v="38075318"/>
    <n v="19398532"/>
    <n v="0.50900000000000001"/>
    <n v="18676786"/>
    <n v="0.49099999999999999"/>
    <s v="USA"/>
  </r>
  <r>
    <x v="5"/>
    <n v="118"/>
    <s v="Casanova"/>
    <n v="37691644"/>
    <n v="11304403"/>
    <n v="0.3"/>
    <n v="26387241"/>
    <n v="0.7"/>
    <s v="USA"/>
  </r>
  <r>
    <x v="5"/>
    <n v="119"/>
    <s v="Beauty Shop"/>
    <n v="37245453"/>
    <n v="36351350"/>
    <n v="0.97599999999999998"/>
    <n v="894103"/>
    <n v="2.4E-2"/>
    <s v="USA"/>
  </r>
  <r>
    <x v="5"/>
    <n v="120"/>
    <s v="Pokémon: Lucario and the Mystery of Mew"/>
    <n v="37228626"/>
    <m/>
    <m/>
    <n v="37228626"/>
    <n v="1"/>
    <s v="International"/>
  </r>
  <r>
    <x v="5"/>
    <n v="121"/>
    <s v="Negotiator: Mashita Masayoshi"/>
    <n v="36733286"/>
    <m/>
    <m/>
    <n v="36733286"/>
    <n v="1"/>
    <s v="International"/>
  </r>
  <r>
    <x v="5"/>
    <n v="122"/>
    <s v="Assault on Precinct 13"/>
    <n v="35294470"/>
    <n v="20040895"/>
    <n v="0.56799999999999995"/>
    <n v="15253575"/>
    <n v="0.432"/>
    <s v="USA"/>
  </r>
  <r>
    <x v="5"/>
    <n v="123"/>
    <s v="Nana"/>
    <n v="34671042"/>
    <m/>
    <m/>
    <n v="34671042"/>
    <n v="1"/>
    <s v="International"/>
  </r>
  <r>
    <x v="5"/>
    <n v="124"/>
    <s v="Wild Safari - A South African Adventure"/>
    <n v="34257135"/>
    <n v="16621530"/>
    <n v="0.48499999999999999"/>
    <n v="17635605"/>
    <n v="0.51500000000000001"/>
    <s v="USA"/>
  </r>
  <r>
    <x v="5"/>
    <n v="125"/>
    <s v="Bad News Bears"/>
    <n v="34252847"/>
    <n v="32868349"/>
    <n v="0.96"/>
    <n v="1384498"/>
    <n v="0.04"/>
    <s v="USA"/>
  </r>
  <r>
    <x v="5"/>
    <n v="126"/>
    <s v="Because of Winn-Dixie"/>
    <n v="33589427"/>
    <n v="32647042"/>
    <n v="0.97199999999999998"/>
    <n v="942385"/>
    <n v="2.8000000000000001E-2"/>
    <s v="USA"/>
  </r>
  <r>
    <x v="5"/>
    <n v="127"/>
    <s v="The Cave"/>
    <n v="33296457"/>
    <n v="15007991"/>
    <n v="0.45100000000000001"/>
    <n v="18288466"/>
    <n v="0.54900000000000004"/>
    <s v="USA"/>
  </r>
  <r>
    <x v="5"/>
    <n v="128"/>
    <s v="Marathon"/>
    <n v="33284089"/>
    <m/>
    <m/>
    <n v="33284089"/>
    <n v="1"/>
    <s v="International"/>
  </r>
  <r>
    <x v="5"/>
    <n v="129"/>
    <s v="The Brice Man"/>
    <n v="33026616"/>
    <m/>
    <m/>
    <n v="33026616"/>
    <n v="1"/>
    <s v="International"/>
  </r>
  <r>
    <x v="5"/>
    <n v="130"/>
    <s v="Cry Wolf"/>
    <n v="32586408"/>
    <n v="10047674"/>
    <n v="0.308"/>
    <n v="22538734"/>
    <n v="0.69199999999999995"/>
    <s v="USA"/>
  </r>
  <r>
    <x v="5"/>
    <n v="131"/>
    <s v="The Suspect: Muroi Shinji"/>
    <n v="32104229"/>
    <m/>
    <m/>
    <n v="32104229"/>
    <n v="1"/>
    <s v="International"/>
  </r>
  <r>
    <x v="5"/>
    <n v="132"/>
    <s v="Marrying the Mafia 2: Enemy-in-Law"/>
    <n v="31835989"/>
    <m/>
    <m/>
    <n v="31835989"/>
    <n v="1"/>
    <s v="International"/>
  </r>
  <r>
    <x v="5"/>
    <n v="133"/>
    <s v="Welcome to Dongmakgol"/>
    <n v="31787130"/>
    <m/>
    <m/>
    <n v="31787130"/>
    <n v="1"/>
    <s v="International"/>
  </r>
  <r>
    <x v="5"/>
    <n v="134"/>
    <s v="Rent"/>
    <n v="31670620"/>
    <n v="29077547"/>
    <n v="0.91800000000000004"/>
    <n v="2593073"/>
    <n v="8.2000000000000003E-2"/>
    <s v="USA"/>
  </r>
  <r>
    <x v="5"/>
    <n v="135"/>
    <s v="The New World 2005 Re-release"/>
    <n v="31510855"/>
    <n v="12712093"/>
    <n v="0.40300000000000002"/>
    <n v="18798762"/>
    <n v="0.59699999999999998"/>
    <s v="USA"/>
  </r>
  <r>
    <x v="5"/>
    <n v="136"/>
    <s v="Train Man"/>
    <n v="31090100"/>
    <m/>
    <m/>
    <n v="31090100"/>
    <n v="1"/>
    <s v="International"/>
  </r>
  <r>
    <x v="5"/>
    <n v="137"/>
    <s v="The Promise"/>
    <n v="30925693"/>
    <n v="669625"/>
    <n v="2.1999999999999999E-2"/>
    <n v="30256068"/>
    <n v="0.97799999999999998"/>
    <s v="International"/>
  </r>
  <r>
    <x v="5"/>
    <n v="138"/>
    <s v="Wolf Creek"/>
    <n v="30762648"/>
    <n v="16188180"/>
    <n v="0.52600000000000002"/>
    <n v="14574468"/>
    <n v="0.47399999999999998"/>
    <s v="USA"/>
  </r>
  <r>
    <x v="5"/>
    <n v="139"/>
    <s v="Two for the Money"/>
    <n v="30526509"/>
    <n v="22991379"/>
    <n v="0.753"/>
    <n v="7535130"/>
    <n v="0.247"/>
    <s v="USA"/>
  </r>
  <r>
    <x v="5"/>
    <n v="140"/>
    <s v="Cursed"/>
    <n v="29621722"/>
    <n v="19297522"/>
    <n v="0.65100000000000002"/>
    <n v="10324200"/>
    <n v="0.34899999999999998"/>
    <s v="USA"/>
  </r>
  <r>
    <x v="5"/>
    <n v="141"/>
    <s v="The Upside of Anger"/>
    <n v="28237488"/>
    <n v="18761993"/>
    <n v="0.66400000000000003"/>
    <n v="9475495"/>
    <n v="0.33600000000000002"/>
    <s v="USA"/>
  </r>
  <r>
    <x v="5"/>
    <n v="142"/>
    <s v="Mrs. Henderson Presents"/>
    <n v="27876417"/>
    <n v="11036366"/>
    <n v="0.39600000000000002"/>
    <n v="16840051"/>
    <n v="0.60399999999999998"/>
    <s v="USA"/>
  </r>
  <r>
    <x v="5"/>
    <n v="143"/>
    <s v="Ice Princess"/>
    <n v="27645491"/>
    <n v="24402491"/>
    <n v="0.88300000000000001"/>
    <n v="3243000"/>
    <n v="0.11700000000000001"/>
    <s v="USA"/>
  </r>
  <r>
    <x v="5"/>
    <n v="144"/>
    <s v="Goal! The Dream Begins"/>
    <n v="27610873"/>
    <n v="4283255"/>
    <n v="0.155"/>
    <n v="23327618"/>
    <n v="0.84499999999999997"/>
    <s v="USA"/>
  </r>
  <r>
    <x v="5"/>
    <n v="145"/>
    <s v="The Protector"/>
    <n v="27165581"/>
    <n v="12044087"/>
    <n v="0.443"/>
    <n v="15121494"/>
    <n v="0.55700000000000005"/>
    <s v="USA"/>
  </r>
  <r>
    <x v="5"/>
    <n v="146"/>
    <s v="Doogal"/>
    <n v="26711924"/>
    <n v="7438000"/>
    <n v="0.27800000000000002"/>
    <n v="19273924"/>
    <n v="0.72199999999999998"/>
    <s v="USA"/>
  </r>
  <r>
    <x v="5"/>
    <n v="147"/>
    <s v="Typhoon"/>
    <n v="26179656"/>
    <n v="139059"/>
    <n v="5.0000000000000001E-3"/>
    <n v="26040597"/>
    <n v="0.995"/>
    <s v="International"/>
  </r>
  <r>
    <x v="5"/>
    <n v="148"/>
    <s v="9th Company"/>
    <n v="26146165"/>
    <m/>
    <m/>
    <n v="26146165"/>
    <n v="1"/>
    <s v="International"/>
  </r>
  <r>
    <x v="5"/>
    <n v="149"/>
    <s v="Natale a Miami"/>
    <n v="25643184"/>
    <m/>
    <m/>
    <n v="25643184"/>
    <n v="1"/>
    <s v="International"/>
  </r>
  <r>
    <x v="5"/>
    <n v="150"/>
    <s v="The Tiger and the Snow"/>
    <n v="25460023"/>
    <n v="10167"/>
    <n v="1E-3"/>
    <n v="25449856"/>
    <n v="1"/>
    <s v="International"/>
  </r>
  <r>
    <x v="5"/>
    <n v="151"/>
    <s v="North Country"/>
    <n v="25211175"/>
    <n v="18337722"/>
    <n v="0.72699999999999998"/>
    <n v="6873453"/>
    <n v="0.27300000000000002"/>
    <s v="USA"/>
  </r>
  <r>
    <x v="5"/>
    <n v="152"/>
    <s v="April Snow"/>
    <n v="24873159"/>
    <m/>
    <m/>
    <n v="24873159"/>
    <n v="1"/>
    <s v="International"/>
  </r>
  <r>
    <x v="5"/>
    <n v="153"/>
    <s v="I Love You in Every Language in the World"/>
    <n v="23941317"/>
    <m/>
    <m/>
    <n v="23941317"/>
    <n v="1"/>
    <s v="International"/>
  </r>
  <r>
    <x v="5"/>
    <n v="154"/>
    <s v="Lady Vengeance"/>
    <n v="23834149"/>
    <n v="211667"/>
    <n v="8.9999999999999993E-3"/>
    <n v="23622482"/>
    <n v="0.99099999999999999"/>
    <s v="International"/>
  </r>
  <r>
    <x v="5"/>
    <n v="155"/>
    <s v="Russian Dolls"/>
    <n v="23727301"/>
    <n v="326095"/>
    <n v="1.4E-2"/>
    <n v="23401206"/>
    <n v="0.98599999999999999"/>
    <s v="International"/>
  </r>
  <r>
    <x v="5"/>
    <n v="156"/>
    <s v="Hustle &amp; Flow"/>
    <n v="23563727"/>
    <n v="22202809"/>
    <n v="0.94199999999999995"/>
    <n v="1360918"/>
    <n v="5.8000000000000003E-2"/>
    <s v="USA"/>
  </r>
  <r>
    <x v="5"/>
    <n v="157"/>
    <s v="Another Public Enemy"/>
    <n v="23248003"/>
    <m/>
    <m/>
    <n v="23248003"/>
    <n v="1"/>
    <s v="International"/>
  </r>
  <r>
    <x v="5"/>
    <n v="158"/>
    <s v="Domino"/>
    <n v="22944502"/>
    <n v="10169202"/>
    <n v="0.443"/>
    <n v="12775300"/>
    <n v="0.55700000000000005"/>
    <s v="USA"/>
  </r>
  <r>
    <x v="5"/>
    <n v="159"/>
    <s v="The White Massai"/>
    <n v="22632255"/>
    <m/>
    <m/>
    <n v="22632255"/>
    <n v="1"/>
    <s v="International"/>
  </r>
  <r>
    <x v="5"/>
    <n v="160"/>
    <s v="Manual of Love"/>
    <n v="22079820"/>
    <m/>
    <m/>
    <n v="22079820"/>
    <n v="1"/>
    <s v="International"/>
  </r>
  <r>
    <x v="5"/>
    <n v="161"/>
    <s v="Torrente 3: El protector"/>
    <n v="21762391"/>
    <m/>
    <m/>
    <n v="21762391"/>
    <n v="1"/>
    <s v="International"/>
  </r>
  <r>
    <x v="5"/>
    <n v="162"/>
    <s v="Man of the House"/>
    <n v="21577624"/>
    <n v="19699706"/>
    <n v="0.91300000000000003"/>
    <n v="1877918"/>
    <n v="8.6999999999999994E-2"/>
    <s v="USA"/>
  </r>
  <r>
    <x v="5"/>
    <n v="163"/>
    <s v="Year One in the North"/>
    <n v="21360942"/>
    <m/>
    <m/>
    <n v="21360942"/>
    <n v="1"/>
    <s v="International"/>
  </r>
  <r>
    <x v="5"/>
    <n v="164"/>
    <s v="The Jacket"/>
    <n v="21126225"/>
    <n v="6303762"/>
    <n v="0.29799999999999999"/>
    <n v="14822463"/>
    <n v="0.70199999999999996"/>
    <s v="USA"/>
  </r>
  <r>
    <x v="5"/>
    <n v="165"/>
    <s v="The Devil's Rejects"/>
    <n v="20901859"/>
    <n v="17044981"/>
    <n v="0.81499999999999995"/>
    <n v="3856878"/>
    <n v="0.185"/>
    <s v="USA"/>
  </r>
  <r>
    <x v="5"/>
    <n v="166"/>
    <s v="A Moment to Remember"/>
    <n v="20865847"/>
    <m/>
    <m/>
    <n v="20865847"/>
    <n v="1"/>
    <s v="International"/>
  </r>
  <r>
    <x v="5"/>
    <n v="167"/>
    <s v="Lorelei"/>
    <n v="19806585"/>
    <m/>
    <m/>
    <n v="19806585"/>
    <n v="1"/>
    <s v="International"/>
  </r>
  <r>
    <x v="5"/>
    <n v="168"/>
    <s v="The Perfect Man"/>
    <n v="19770475"/>
    <n v="16535005"/>
    <n v="0.83599999999999997"/>
    <n v="3235470"/>
    <n v="0.16400000000000001"/>
    <s v="USA"/>
  </r>
  <r>
    <x v="5"/>
    <n v="169"/>
    <s v="Mapado"/>
    <n v="19286223"/>
    <m/>
    <m/>
    <n v="19286223"/>
    <n v="1"/>
    <s v="International"/>
  </r>
  <r>
    <x v="5"/>
    <n v="170"/>
    <s v="The Weather Man"/>
    <n v="19126398"/>
    <n v="12482775"/>
    <n v="0.65300000000000002"/>
    <n v="6643623"/>
    <n v="0.34699999999999998"/>
    <s v="USA"/>
  </r>
  <r>
    <x v="5"/>
    <n v="171"/>
    <s v="Iznogoud- Caliph Instead of the Caliph"/>
    <n v="18725588"/>
    <m/>
    <m/>
    <n v="18725588"/>
    <n v="1"/>
    <s v="International"/>
  </r>
  <r>
    <x v="5"/>
    <n v="172"/>
    <s v="Detective Conan: Strategy Above the Depths"/>
    <n v="18723952"/>
    <m/>
    <m/>
    <n v="18723952"/>
    <n v="1"/>
    <s v="International"/>
  </r>
  <r>
    <x v="5"/>
    <n v="173"/>
    <s v="Waiting..."/>
    <n v="18637690"/>
    <n v="16124543"/>
    <n v="0.86499999999999999"/>
    <n v="2513147"/>
    <n v="0.13500000000000001"/>
    <s v="USA"/>
  </r>
  <r>
    <x v="5"/>
    <n v="174"/>
    <s v="An Unfinished Life"/>
    <n v="18618284"/>
    <n v="8586392"/>
    <n v="0.46100000000000002"/>
    <n v="10031892"/>
    <n v="0.53900000000000003"/>
    <s v="USA"/>
  </r>
  <r>
    <x v="5"/>
    <n v="175"/>
    <s v="My Father and My Son"/>
    <n v="18612999"/>
    <m/>
    <m/>
    <n v="18612999"/>
    <n v="1"/>
    <s v="International"/>
  </r>
  <r>
    <x v="5"/>
    <n v="176"/>
    <s v="Keeping Mum"/>
    <n v="18575768"/>
    <n v="1619466"/>
    <n v="8.6999999999999994E-2"/>
    <n v="16956302"/>
    <n v="0.91300000000000003"/>
    <s v="International"/>
  </r>
  <r>
    <x v="5"/>
    <n v="177"/>
    <s v="The Turkish Gambit"/>
    <n v="18520000"/>
    <m/>
    <m/>
    <n v="18520000"/>
    <n v="1"/>
    <s v="International"/>
  </r>
  <r>
    <x v="5"/>
    <n v="178"/>
    <s v="As It Is in Heaven"/>
    <n v="18318233"/>
    <m/>
    <m/>
    <n v="18318233"/>
    <n v="1"/>
    <s v="International"/>
  </r>
  <r>
    <x v="5"/>
    <n v="179"/>
    <s v="The World's Fastest Indian"/>
    <n v="18297690"/>
    <n v="5128124"/>
    <n v="0.28000000000000003"/>
    <n v="13169566"/>
    <n v="0.72"/>
    <s v="USA"/>
  </r>
  <r>
    <x v="5"/>
    <n v="180"/>
    <s v="Night Watch 2005 Re-release"/>
    <n v="17939389"/>
    <n v="1502188"/>
    <n v="8.4000000000000005E-2"/>
    <n v="16437201"/>
    <n v="0.91600000000000004"/>
    <s v="International"/>
  </r>
  <r>
    <x v="5"/>
    <n v="181"/>
    <s v="Joyeux Noel"/>
    <n v="17709155"/>
    <n v="1054361"/>
    <n v="0.06"/>
    <n v="16654794"/>
    <n v="0.94"/>
    <s v="International"/>
  </r>
  <r>
    <x v="5"/>
    <n v="182"/>
    <s v="You Are My Sunshine"/>
    <n v="17650142"/>
    <m/>
    <m/>
    <n v="17650142"/>
    <n v="1"/>
    <s v="International"/>
  </r>
  <r>
    <x v="5"/>
    <n v="183"/>
    <s v="Palais royal!"/>
    <n v="17612135"/>
    <m/>
    <m/>
    <n v="17612135"/>
    <n v="1"/>
    <s v="International"/>
  </r>
  <r>
    <x v="5"/>
    <n v="184"/>
    <s v="Roll Bounce"/>
    <n v="17500866"/>
    <n v="17380866"/>
    <n v="0.99299999999999999"/>
    <n v="120000"/>
    <n v="7.0000000000000001E-3"/>
    <s v="USA"/>
  </r>
  <r>
    <x v="5"/>
    <n v="185"/>
    <s v="Rebound"/>
    <n v="17492014"/>
    <n v="16809014"/>
    <n v="0.96099999999999997"/>
    <n v="683000"/>
    <n v="3.9E-2"/>
    <s v="USA"/>
  </r>
  <r>
    <x v="5"/>
    <n v="186"/>
    <s v="Stormy Night"/>
    <n v="17379776"/>
    <m/>
    <m/>
    <n v="17379776"/>
    <n v="1"/>
    <s v="International"/>
  </r>
  <r>
    <x v="5"/>
    <n v="187"/>
    <s v="The Matador"/>
    <n v="17347231"/>
    <n v="12594698"/>
    <n v="0.72599999999999998"/>
    <n v="4752533"/>
    <n v="0.27400000000000002"/>
    <s v="USA"/>
  </r>
  <r>
    <x v="5"/>
    <n v="188"/>
    <s v="Aegis"/>
    <n v="16869261"/>
    <m/>
    <m/>
    <n v="16869261"/>
    <n v="1"/>
    <s v="International"/>
  </r>
  <r>
    <x v="5"/>
    <n v="189"/>
    <s v="Caché (Hidden)"/>
    <n v="16197824"/>
    <n v="3647381"/>
    <n v="0.22500000000000001"/>
    <n v="12550443"/>
    <n v="0.77500000000000002"/>
    <s v="USA"/>
  </r>
  <r>
    <x v="5"/>
    <n v="190"/>
    <s v="The Great Yokai War"/>
    <n v="15787492"/>
    <m/>
    <m/>
    <n v="15787492"/>
    <n v="1"/>
    <s v="International"/>
  </r>
  <r>
    <x v="5"/>
    <n v="191"/>
    <s v="Kiss Kiss Bang Bang"/>
    <n v="15785148"/>
    <n v="4243756"/>
    <n v="0.26900000000000002"/>
    <n v="11541392"/>
    <n v="0.73099999999999998"/>
    <s v="USA"/>
  </r>
  <r>
    <x v="5"/>
    <n v="192"/>
    <s v="The Gospel"/>
    <n v="15778152"/>
    <n v="15778152"/>
    <n v="1"/>
    <m/>
    <m/>
    <s v="USA"/>
  </r>
  <r>
    <x v="5"/>
    <n v="193"/>
    <s v="Two Sons of Francisco"/>
    <n v="15508288"/>
    <m/>
    <m/>
    <n v="15508288"/>
    <n v="1"/>
    <s v="International"/>
  </r>
  <r>
    <x v="5"/>
    <n v="194"/>
    <s v="The Greatest Game Ever Played"/>
    <n v="15431177"/>
    <n v="15337393"/>
    <n v="0.99399999999999999"/>
    <n v="93784"/>
    <n v="6.0000000000000001E-3"/>
    <s v="USA"/>
  </r>
  <r>
    <x v="5"/>
    <n v="195"/>
    <s v="Transamerica"/>
    <n v="15151744"/>
    <n v="9015303"/>
    <n v="0.59499999999999997"/>
    <n v="6136441"/>
    <n v="0.40500000000000003"/>
    <s v="USA"/>
  </r>
  <r>
    <x v="5"/>
    <n v="196"/>
    <s v="Murder, Take One"/>
    <n v="14915208"/>
    <m/>
    <m/>
    <n v="14915208"/>
    <n v="1"/>
    <s v="International"/>
  </r>
  <r>
    <x v="5"/>
    <n v="197"/>
    <s v="Most Beautiful Week in My Life"/>
    <n v="14765033"/>
    <m/>
    <m/>
    <n v="14765033"/>
    <n v="1"/>
    <s v="International"/>
  </r>
  <r>
    <x v="5"/>
    <n v="198"/>
    <s v="Samurai Commando Mission 1549"/>
    <n v="14648713"/>
    <m/>
    <m/>
    <n v="14648713"/>
    <n v="1"/>
    <s v="International"/>
  </r>
  <r>
    <x v="5"/>
    <n v="199"/>
    <s v="Blood Rain"/>
    <n v="14270938"/>
    <m/>
    <m/>
    <n v="14270938"/>
    <n v="1"/>
    <s v="International"/>
  </r>
  <r>
    <x v="5"/>
    <n v="200"/>
    <s v="Proof"/>
    <n v="14189860"/>
    <n v="7535331"/>
    <n v="0.53100000000000003"/>
    <n v="6654529"/>
    <n v="0.46899999999999997"/>
    <s v="USA"/>
  </r>
  <r>
    <x v="6"/>
    <n v="1"/>
    <s v="Pirates of the Caribbean: Dead Man's Chest"/>
    <n v="1066179725"/>
    <n v="423315812"/>
    <n v="0.39700000000000002"/>
    <n v="642863913"/>
    <n v="0.60299999999999998"/>
    <s v="USA"/>
  </r>
  <r>
    <x v="6"/>
    <n v="2"/>
    <s v="The Da Vinci Code"/>
    <n v="760006945"/>
    <n v="217536138"/>
    <n v="0.28599999999999998"/>
    <n v="542470807"/>
    <n v="0.71399999999999997"/>
    <s v="USA"/>
  </r>
  <r>
    <x v="6"/>
    <n v="3"/>
    <s v="Ice Age: The Meltdown"/>
    <n v="660998756"/>
    <n v="195330621"/>
    <n v="0.29599999999999999"/>
    <n v="465668135"/>
    <n v="0.70399999999999996"/>
    <s v="USA"/>
  </r>
  <r>
    <x v="6"/>
    <n v="4"/>
    <s v="Casino Royale"/>
    <n v="605999592"/>
    <n v="167445960"/>
    <n v="0.27600000000000002"/>
    <n v="438553632"/>
    <n v="0.72399999999999998"/>
    <s v="USA"/>
  </r>
  <r>
    <x v="6"/>
    <n v="5"/>
    <s v="Night at the Museum"/>
    <n v="574480841"/>
    <n v="250863268"/>
    <n v="0.437"/>
    <n v="323617573"/>
    <n v="0.56299999999999994"/>
    <s v="USA"/>
  </r>
  <r>
    <x v="6"/>
    <n v="6"/>
    <s v="Cars"/>
    <n v="461983149"/>
    <n v="244082982"/>
    <n v="0.52800000000000002"/>
    <n v="217900167"/>
    <n v="0.47199999999999998"/>
    <s v="USA"/>
  </r>
  <r>
    <x v="6"/>
    <n v="7"/>
    <s v="X-Men: The Last Stand"/>
    <n v="460435291"/>
    <n v="234362462"/>
    <n v="0.50900000000000001"/>
    <n v="226072829"/>
    <n v="0.49099999999999999"/>
    <s v="USA"/>
  </r>
  <r>
    <x v="6"/>
    <n v="8"/>
    <s v="Mission: Impossible III"/>
    <n v="398479497"/>
    <n v="134029801"/>
    <n v="0.33600000000000002"/>
    <n v="264449696"/>
    <n v="0.66400000000000003"/>
    <s v="USA"/>
  </r>
  <r>
    <x v="6"/>
    <n v="9"/>
    <s v="Superman Returns"/>
    <n v="391081192"/>
    <n v="200081192"/>
    <n v="0.51200000000000001"/>
    <n v="191000000"/>
    <n v="0.48799999999999999"/>
    <s v="USA"/>
  </r>
  <r>
    <x v="6"/>
    <n v="10"/>
    <s v="Happy Feet"/>
    <n v="384335608"/>
    <n v="198000317"/>
    <n v="0.51500000000000001"/>
    <n v="186335291"/>
    <n v="0.48499999999999999"/>
    <s v="USA"/>
  </r>
  <r>
    <x v="6"/>
    <n v="11"/>
    <s v="Over the Hedge"/>
    <n v="339795890"/>
    <n v="155019340"/>
    <n v="0.45600000000000002"/>
    <n v="184776550"/>
    <n v="0.54400000000000004"/>
    <s v="USA"/>
  </r>
  <r>
    <x v="6"/>
    <n v="12"/>
    <s v="The Devil Wears Prada"/>
    <n v="326705902"/>
    <n v="124740460"/>
    <n v="0.38200000000000001"/>
    <n v="201965442"/>
    <n v="0.61799999999999999"/>
    <s v="USA"/>
  </r>
  <r>
    <x v="6"/>
    <n v="13"/>
    <s v="The Pursuit of Happyness"/>
    <n v="307127625"/>
    <n v="163566459"/>
    <n v="0.53300000000000003"/>
    <n v="143561166"/>
    <n v="0.46700000000000003"/>
    <s v="USA"/>
  </r>
  <r>
    <x v="6"/>
    <n v="14"/>
    <s v="The Departed"/>
    <n v="291465034"/>
    <n v="132384315"/>
    <n v="0.45400000000000001"/>
    <n v="159080719"/>
    <n v="0.54600000000000004"/>
    <s v="USA"/>
  </r>
  <r>
    <x v="6"/>
    <n v="15"/>
    <s v="Borat"/>
    <n v="262552893"/>
    <n v="128505958"/>
    <n v="0.48899999999999999"/>
    <n v="134046935"/>
    <n v="0.51100000000000001"/>
    <s v="USA"/>
  </r>
  <r>
    <x v="6"/>
    <n v="16"/>
    <s v="Eragon"/>
    <n v="250425512"/>
    <n v="75030163"/>
    <n v="0.3"/>
    <n v="175395349"/>
    <n v="0.7"/>
    <s v="USA"/>
  </r>
  <r>
    <x v="6"/>
    <n v="17"/>
    <s v="Click"/>
    <n v="240685326"/>
    <n v="137355633"/>
    <n v="0.57099999999999995"/>
    <n v="103329693"/>
    <n v="0.42899999999999999"/>
    <s v="USA"/>
  </r>
  <r>
    <x v="6"/>
    <n v="18"/>
    <s v="The Holiday"/>
    <n v="205841885"/>
    <n v="63224849"/>
    <n v="0.307"/>
    <n v="142617036"/>
    <n v="0.69299999999999995"/>
    <s v="USA"/>
  </r>
  <r>
    <x v="6"/>
    <n v="19"/>
    <s v="The Break-Up"/>
    <n v="205668210"/>
    <n v="118703275"/>
    <n v="0.57699999999999996"/>
    <n v="86964935"/>
    <n v="0.42299999999999999"/>
    <s v="USA"/>
  </r>
  <r>
    <x v="6"/>
    <n v="20"/>
    <s v="Open Season"/>
    <n v="200811689"/>
    <n v="85105259"/>
    <n v="0.42399999999999999"/>
    <n v="115706430"/>
    <n v="0.57599999999999996"/>
    <s v="USA"/>
  </r>
  <r>
    <x v="6"/>
    <n v="21"/>
    <s v="Inside Man"/>
    <n v="186003591"/>
    <n v="88513495"/>
    <n v="0.47599999999999998"/>
    <n v="97490096"/>
    <n v="0.52400000000000002"/>
    <s v="USA"/>
  </r>
  <r>
    <x v="6"/>
    <n v="22"/>
    <s v="Poseidon"/>
    <n v="181674817"/>
    <n v="60674817"/>
    <n v="0.33400000000000002"/>
    <n v="121000000"/>
    <n v="0.66600000000000004"/>
    <s v="USA"/>
  </r>
  <r>
    <x v="6"/>
    <n v="23"/>
    <s v="Deja Vu"/>
    <n v="180557550"/>
    <n v="64038616"/>
    <n v="0.35499999999999998"/>
    <n v="116518934"/>
    <n v="0.64500000000000002"/>
    <s v="USA"/>
  </r>
  <r>
    <x v="6"/>
    <n v="24"/>
    <s v="Flushed Away"/>
    <n v="178281554"/>
    <n v="64665672"/>
    <n v="0.36299999999999999"/>
    <n v="113615882"/>
    <n v="0.63700000000000001"/>
    <s v="USA"/>
  </r>
  <r>
    <x v="6"/>
    <n v="25"/>
    <s v="Scary Movie 4"/>
    <n v="178262620"/>
    <n v="90710620"/>
    <n v="0.50900000000000001"/>
    <n v="87552000"/>
    <n v="0.49099999999999999"/>
    <s v="USA"/>
  </r>
  <r>
    <x v="6"/>
    <n v="26"/>
    <s v="Blood Diamond"/>
    <n v="171720398"/>
    <n v="57377916"/>
    <n v="0.33400000000000002"/>
    <n v="114342482"/>
    <n v="0.66600000000000004"/>
    <s v="USA"/>
  </r>
  <r>
    <x v="6"/>
    <n v="27"/>
    <s v="Saw III"/>
    <n v="164874275"/>
    <n v="80238724"/>
    <n v="0.48699999999999999"/>
    <n v="84635551"/>
    <n v="0.51300000000000001"/>
    <s v="USA"/>
  </r>
  <r>
    <x v="6"/>
    <n v="28"/>
    <s v="The Pink Panther"/>
    <n v="164115897"/>
    <n v="82226474"/>
    <n v="0.501"/>
    <n v="81889423"/>
    <n v="0.499"/>
    <s v="USA"/>
  </r>
  <r>
    <x v="6"/>
    <n v="29"/>
    <s v="Miami Vice"/>
    <n v="163794509"/>
    <n v="63450470"/>
    <n v="0.38700000000000001"/>
    <n v="100344039"/>
    <n v="0.61299999999999999"/>
    <s v="USA"/>
  </r>
  <r>
    <x v="6"/>
    <n v="30"/>
    <s v="Talladega Nights: The Ballad of Ricky Bobby"/>
    <n v="163362095"/>
    <n v="148213377"/>
    <n v="0.90700000000000003"/>
    <n v="15148718"/>
    <n v="9.2999999999999999E-2"/>
    <s v="USA"/>
  </r>
  <r>
    <x v="6"/>
    <n v="31"/>
    <s v="World Trade Center"/>
    <n v="163247198"/>
    <n v="70278893"/>
    <n v="0.43099999999999999"/>
    <n v="92968305"/>
    <n v="0.56899999999999995"/>
    <s v="USA"/>
  </r>
  <r>
    <x v="6"/>
    <n v="32"/>
    <s v="The Fast and the Furious: Tokyo Drift"/>
    <n v="158964610"/>
    <n v="62514415"/>
    <n v="0.39300000000000002"/>
    <n v="96450195"/>
    <n v="0.60699999999999998"/>
    <s v="USA"/>
  </r>
  <r>
    <x v="6"/>
    <n v="33"/>
    <s v="Rocky Balboa"/>
    <n v="155929020"/>
    <n v="70270943"/>
    <n v="0.45100000000000001"/>
    <n v="85658077"/>
    <n v="0.54900000000000004"/>
    <s v="USA"/>
  </r>
  <r>
    <x v="6"/>
    <n v="34"/>
    <s v="Dreamgirls"/>
    <n v="155430335"/>
    <n v="103365956"/>
    <n v="0.66500000000000004"/>
    <n v="52064379"/>
    <n v="0.33500000000000002"/>
    <s v="USA"/>
  </r>
  <r>
    <x v="6"/>
    <n v="35"/>
    <s v="Charlotte's Web"/>
    <n v="148963822"/>
    <n v="82985708"/>
    <n v="0.55700000000000005"/>
    <n v="65978114"/>
    <n v="0.443"/>
    <s v="USA"/>
  </r>
  <r>
    <x v="6"/>
    <n v="36"/>
    <s v="Garfield: A Tail of Two Kitties"/>
    <n v="143325970"/>
    <n v="28426747"/>
    <n v="0.19800000000000001"/>
    <n v="114899223"/>
    <n v="0.80200000000000005"/>
    <s v="USA"/>
  </r>
  <r>
    <x v="6"/>
    <n v="37"/>
    <s v="Monster House"/>
    <n v="141861243"/>
    <n v="73661010"/>
    <n v="0.51900000000000002"/>
    <n v="68200233"/>
    <n v="0.48099999999999998"/>
    <s v="USA"/>
  </r>
  <r>
    <x v="6"/>
    <n v="38"/>
    <s v="Big Momma's House 2"/>
    <n v="141522961"/>
    <n v="70165972"/>
    <n v="0.496"/>
    <n v="71356989"/>
    <n v="0.504"/>
    <s v="USA"/>
  </r>
  <r>
    <x v="6"/>
    <n v="39"/>
    <s v="Babel"/>
    <n v="135330182"/>
    <n v="34302837"/>
    <n v="0.253"/>
    <n v="101027345"/>
    <n v="0.747"/>
    <s v="USA"/>
  </r>
  <r>
    <x v="6"/>
    <n v="40"/>
    <s v="Perfume: The Story of a Murderer"/>
    <n v="135039924"/>
    <n v="2223293"/>
    <n v="1.6E-2"/>
    <n v="132816631"/>
    <n v="0.98399999999999999"/>
    <s v="International"/>
  </r>
  <r>
    <x v="6"/>
    <n v="41"/>
    <s v="V for Vendetta"/>
    <n v="132511035"/>
    <n v="70511035"/>
    <n v="0.53200000000000003"/>
    <n v="62000000"/>
    <n v="0.46800000000000003"/>
    <s v="USA"/>
  </r>
  <r>
    <x v="6"/>
    <n v="42"/>
    <s v="You, Me and Dupree"/>
    <n v="130628903"/>
    <n v="75628110"/>
    <n v="0.57899999999999996"/>
    <n v="55000793"/>
    <n v="0.42099999999999999"/>
    <s v="USA"/>
  </r>
  <r>
    <x v="6"/>
    <n v="43"/>
    <s v="Failure to Launch"/>
    <n v="130224158"/>
    <n v="88715192"/>
    <n v="0.68100000000000005"/>
    <n v="41508966"/>
    <n v="0.31900000000000001"/>
    <s v="USA"/>
  </r>
  <r>
    <x v="6"/>
    <n v="44"/>
    <s v="The Queen"/>
    <n v="123384128"/>
    <n v="56441711"/>
    <n v="0.45700000000000002"/>
    <n v="66942417"/>
    <n v="0.54300000000000004"/>
    <s v="USA"/>
  </r>
  <r>
    <x v="6"/>
    <n v="45"/>
    <s v="Apocalypto"/>
    <n v="120673227"/>
    <n v="50866635"/>
    <n v="0.42199999999999999"/>
    <n v="69806592"/>
    <n v="0.57799999999999996"/>
    <s v="USA"/>
  </r>
  <r>
    <x v="6"/>
    <n v="46"/>
    <s v="Eight Below"/>
    <n v="120455994"/>
    <n v="81612565"/>
    <n v="0.67800000000000005"/>
    <n v="38843429"/>
    <n v="0.32200000000000001"/>
    <s v="USA"/>
  </r>
  <r>
    <x v="6"/>
    <n v="47"/>
    <s v="The Omen"/>
    <n v="119974972"/>
    <n v="54607383"/>
    <n v="0.45500000000000002"/>
    <n v="65367589"/>
    <n v="0.54500000000000004"/>
    <s v="USA"/>
  </r>
  <r>
    <x v="6"/>
    <n v="48"/>
    <s v="Final Destination 3"/>
    <n v="118890272"/>
    <n v="54098051"/>
    <n v="0.45500000000000002"/>
    <n v="64792221"/>
    <n v="0.54500000000000004"/>
    <s v="USA"/>
  </r>
  <r>
    <x v="6"/>
    <n v="49"/>
    <s v="Barnyard"/>
    <n v="116755080"/>
    <n v="72637803"/>
    <n v="0.622"/>
    <n v="44117277"/>
    <n v="0.378"/>
    <s v="USA"/>
  </r>
  <r>
    <x v="6"/>
    <n v="50"/>
    <s v="The Lake House"/>
    <n v="114830111"/>
    <n v="52330111"/>
    <n v="0.45600000000000002"/>
    <n v="62500000"/>
    <n v="0.54400000000000004"/>
    <s v="USA"/>
  </r>
  <r>
    <x v="6"/>
    <n v="51"/>
    <s v="Step Up"/>
    <n v="114194847"/>
    <n v="65328121"/>
    <n v="0.57199999999999995"/>
    <n v="48866726"/>
    <n v="0.42799999999999999"/>
    <s v="USA"/>
  </r>
  <r>
    <x v="6"/>
    <n v="52"/>
    <s v="Underworld: Evolution"/>
    <n v="111476513"/>
    <n v="62318875"/>
    <n v="0.55900000000000005"/>
    <n v="49157638"/>
    <n v="0.441"/>
    <s v="USA"/>
  </r>
  <r>
    <x v="6"/>
    <n v="53"/>
    <s v="The Santa Clause 3: The Escape Clause"/>
    <n v="110768122"/>
    <n v="84500122"/>
    <n v="0.76300000000000001"/>
    <n v="26268000"/>
    <n v="0.23699999999999999"/>
    <s v="USA"/>
  </r>
  <r>
    <x v="6"/>
    <n v="54"/>
    <s v="The Prestige"/>
    <n v="109676311"/>
    <n v="53089891"/>
    <n v="0.48399999999999999"/>
    <n v="56586420"/>
    <n v="0.51600000000000001"/>
    <s v="USA"/>
  </r>
  <r>
    <x v="6"/>
    <n v="55"/>
    <s v="Arthur and the Invisibles"/>
    <n v="107944236"/>
    <n v="15132763"/>
    <n v="0.14000000000000001"/>
    <n v="92811473"/>
    <n v="0.86"/>
    <s v="USA"/>
  </r>
  <r>
    <x v="6"/>
    <n v="56"/>
    <s v="Little Man"/>
    <n v="104003322"/>
    <n v="58645052"/>
    <n v="0.56399999999999995"/>
    <n v="45358270"/>
    <n v="0.436"/>
    <s v="USA"/>
  </r>
  <r>
    <x v="6"/>
    <n v="57"/>
    <s v="The Wild"/>
    <n v="102338515"/>
    <n v="37384046"/>
    <n v="0.36499999999999999"/>
    <n v="64954469"/>
    <n v="0.63500000000000001"/>
    <s v="USA"/>
  </r>
  <r>
    <x v="6"/>
    <n v="58"/>
    <s v="Little Miss Sunshine"/>
    <n v="101058954"/>
    <n v="59891098"/>
    <n v="0.59299999999999997"/>
    <n v="41167856"/>
    <n v="0.40699999999999997"/>
    <s v="USA"/>
  </r>
  <r>
    <x v="6"/>
    <n v="59"/>
    <s v="Silent Hill"/>
    <n v="100605135"/>
    <n v="46982632"/>
    <n v="0.46700000000000003"/>
    <n v="53622503"/>
    <n v="0.53300000000000003"/>
    <s v="USA"/>
  </r>
  <r>
    <x v="6"/>
    <n v="60"/>
    <s v="The Good Shepherd"/>
    <n v="100266865"/>
    <n v="59952835"/>
    <n v="0.59799999999999998"/>
    <n v="40314030"/>
    <n v="0.40200000000000002"/>
    <s v="USA"/>
  </r>
  <r>
    <x v="6"/>
    <n v="61"/>
    <s v="Nacho Libre"/>
    <n v="99255460"/>
    <n v="80197993"/>
    <n v="0.80800000000000005"/>
    <n v="19057467"/>
    <n v="0.192"/>
    <s v="USA"/>
  </r>
  <r>
    <x v="6"/>
    <n v="62"/>
    <s v="Deep Sea"/>
    <n v="98230905"/>
    <n v="46412757"/>
    <n v="0.47199999999999998"/>
    <n v="51818148"/>
    <n v="0.52800000000000002"/>
    <s v="USA"/>
  </r>
  <r>
    <x v="6"/>
    <n v="63"/>
    <s v="The Guardian"/>
    <n v="94973540"/>
    <n v="55011732"/>
    <n v="0.57899999999999996"/>
    <n v="39961808"/>
    <n v="0.42099999999999999"/>
    <s v="USA"/>
  </r>
  <r>
    <x v="6"/>
    <n v="64"/>
    <s v="The Host"/>
    <n v="89431890"/>
    <n v="2201923"/>
    <n v="2.5000000000000001E-2"/>
    <n v="87229967"/>
    <n v="0.97499999999999998"/>
    <s v="International"/>
  </r>
  <r>
    <x v="6"/>
    <n v="65"/>
    <s v="The Illusionist"/>
    <n v="87892388"/>
    <n v="39868642"/>
    <n v="0.45400000000000001"/>
    <n v="48023746"/>
    <n v="0.54600000000000004"/>
    <s v="USA"/>
  </r>
  <r>
    <x v="6"/>
    <n v="66"/>
    <s v="RV"/>
    <n v="87528173"/>
    <n v="71726025"/>
    <n v="0.81899999999999995"/>
    <n v="15802148"/>
    <n v="0.18099999999999999"/>
    <s v="USA"/>
  </r>
  <r>
    <x v="6"/>
    <n v="67"/>
    <s v="The Shaggy Dog"/>
    <n v="87134280"/>
    <n v="61123569"/>
    <n v="0.70099999999999996"/>
    <n v="26010711"/>
    <n v="0.29899999999999999"/>
    <s v="USA"/>
  </r>
  <r>
    <x v="6"/>
    <n v="68"/>
    <s v="Date Movie"/>
    <n v="85749034"/>
    <n v="48548426"/>
    <n v="0.56599999999999995"/>
    <n v="37200608"/>
    <n v="0.434"/>
    <s v="USA"/>
  </r>
  <r>
    <x v="6"/>
    <n v="69"/>
    <s v="Volver"/>
    <n v="85585177"/>
    <n v="12899867"/>
    <n v="0.151"/>
    <n v="72685310"/>
    <n v="0.84899999999999998"/>
    <s v="USA"/>
  </r>
  <r>
    <x v="6"/>
    <n v="70"/>
    <s v="Jackass Number Two"/>
    <n v="84645164"/>
    <n v="72778712"/>
    <n v="0.86"/>
    <n v="11866452"/>
    <n v="0.14000000000000001"/>
    <s v="USA"/>
  </r>
  <r>
    <x v="6"/>
    <n v="71"/>
    <s v="French Fried Vacation 3: Friends Forever"/>
    <n v="84152064"/>
    <m/>
    <m/>
    <n v="84152064"/>
    <n v="1"/>
    <s v="International"/>
  </r>
  <r>
    <x v="6"/>
    <n v="72"/>
    <s v="Pan's Labyrinth"/>
    <n v="83850267"/>
    <n v="37634615"/>
    <n v="0.44900000000000001"/>
    <n v="46215652"/>
    <n v="0.55100000000000005"/>
    <s v="USA"/>
  </r>
  <r>
    <x v="6"/>
    <n v="73"/>
    <s v="Firewall"/>
    <n v="82751189"/>
    <n v="48751189"/>
    <n v="0.58899999999999997"/>
    <n v="34000000"/>
    <n v="0.41099999999999998"/>
    <s v="USA"/>
  </r>
  <r>
    <x v="6"/>
    <n v="74"/>
    <s v="Hostel"/>
    <n v="81979826"/>
    <n v="47326473"/>
    <n v="0.57699999999999996"/>
    <n v="34653353"/>
    <n v="0.42299999999999999"/>
    <s v="USA"/>
  </r>
  <r>
    <x v="6"/>
    <n v="75"/>
    <s v="The Sentinel"/>
    <n v="78810595"/>
    <n v="36280697"/>
    <n v="0.46"/>
    <n v="42529898"/>
    <n v="0.54"/>
    <s v="USA"/>
  </r>
  <r>
    <x v="6"/>
    <n v="76"/>
    <s v="Curse of the Golden Flower"/>
    <n v="78568977"/>
    <n v="6566773"/>
    <n v="8.4000000000000005E-2"/>
    <n v="72002204"/>
    <n v="0.91600000000000004"/>
    <s v="International"/>
  </r>
  <r>
    <x v="6"/>
    <n v="77"/>
    <s v="The Lives of Others"/>
    <n v="77356942"/>
    <n v="11286112"/>
    <n v="0.14599999999999999"/>
    <n v="66070830"/>
    <n v="0.85399999999999998"/>
    <s v="USA"/>
  </r>
  <r>
    <x v="6"/>
    <n v="78"/>
    <s v="United 93"/>
    <n v="76700659"/>
    <n v="31483450"/>
    <n v="0.41"/>
    <n v="45217209"/>
    <n v="0.59"/>
    <s v="USA"/>
  </r>
  <r>
    <x v="6"/>
    <n v="79"/>
    <s v="Lady in the Water"/>
    <n v="72785169"/>
    <n v="42285169"/>
    <n v="0.58099999999999996"/>
    <n v="30500000"/>
    <n v="0.41899999999999998"/>
    <s v="USA"/>
  </r>
  <r>
    <x v="6"/>
    <n v="80"/>
    <s v="The Grudge 2"/>
    <n v="70711175"/>
    <n v="39143839"/>
    <n v="0.55400000000000005"/>
    <n v="31567336"/>
    <n v="0.44600000000000001"/>
    <s v="USA"/>
  </r>
  <r>
    <x v="6"/>
    <n v="81"/>
    <s v="Children of Men"/>
    <n v="70455770"/>
    <n v="35552383"/>
    <n v="0.505"/>
    <n v="34903387"/>
    <n v="0.495"/>
    <s v="USA"/>
  </r>
  <r>
    <x v="6"/>
    <n v="82"/>
    <s v="The Hills Have Eyes"/>
    <n v="70008952"/>
    <n v="41778863"/>
    <n v="0.59699999999999998"/>
    <n v="28230089"/>
    <n v="0.40300000000000002"/>
    <s v="USA"/>
  </r>
  <r>
    <x v="6"/>
    <n v="83"/>
    <s v="Curious George"/>
    <n v="69865924"/>
    <n v="58360760"/>
    <n v="0.83499999999999996"/>
    <n v="11505164"/>
    <n v="0.16500000000000001"/>
    <s v="USA"/>
  </r>
  <r>
    <x v="6"/>
    <n v="84"/>
    <s v="John Tucker Must Die"/>
    <n v="68844775"/>
    <n v="41011711"/>
    <n v="0.59599999999999997"/>
    <n v="27833064"/>
    <n v="0.40400000000000003"/>
    <s v="USA"/>
  </r>
  <r>
    <x v="6"/>
    <n v="85"/>
    <s v="Letters from Iwo Jima"/>
    <n v="68673228"/>
    <n v="13756082"/>
    <n v="0.2"/>
    <n v="54917146"/>
    <n v="0.8"/>
    <s v="USA"/>
  </r>
  <r>
    <x v="6"/>
    <n v="86"/>
    <s v="Tales from Earthsea"/>
    <n v="68625104"/>
    <m/>
    <m/>
    <n v="68625104"/>
    <n v="1"/>
    <s v="International"/>
  </r>
  <r>
    <x v="6"/>
    <n v="87"/>
    <s v="Fearless"/>
    <n v="68072848"/>
    <n v="24633730"/>
    <n v="0.36199999999999999"/>
    <n v="43439118"/>
    <n v="0.63800000000000001"/>
    <s v="USA"/>
  </r>
  <r>
    <x v="6"/>
    <n v="88"/>
    <s v="When a Stranger Calls"/>
    <n v="67062123"/>
    <n v="47860214"/>
    <n v="0.71399999999999997"/>
    <n v="19201909"/>
    <n v="0.28599999999999998"/>
    <s v="USA"/>
  </r>
  <r>
    <x v="6"/>
    <n v="89"/>
    <s v="Take the Lead"/>
    <n v="66499627"/>
    <n v="34742066"/>
    <n v="0.52200000000000002"/>
    <n v="31757561"/>
    <n v="0.47799999999999998"/>
    <s v="USA"/>
  </r>
  <r>
    <x v="6"/>
    <n v="90"/>
    <s v="Flags of Our Fathers"/>
    <n v="65900249"/>
    <n v="33602376"/>
    <n v="0.51"/>
    <n v="32297873"/>
    <n v="0.49"/>
    <s v="USA"/>
  </r>
  <r>
    <x v="6"/>
    <n v="91"/>
    <s v="16 Blocks"/>
    <n v="65664721"/>
    <n v="36895141"/>
    <n v="0.56200000000000006"/>
    <n v="28769580"/>
    <n v="0.438"/>
    <s v="USA"/>
  </r>
  <r>
    <x v="6"/>
    <n v="92"/>
    <s v="The Benchwarmers"/>
    <n v="64962629"/>
    <n v="59843754"/>
    <n v="0.92100000000000004"/>
    <n v="5118875"/>
    <n v="7.9000000000000001E-2"/>
    <s v="USA"/>
  </r>
  <r>
    <x v="6"/>
    <n v="93"/>
    <s v="Madea's Family Reunion"/>
    <n v="63368939"/>
    <n v="63318000"/>
    <n v="0.999"/>
    <n v="50939"/>
    <n v="1E-3"/>
    <s v="USA"/>
  </r>
  <r>
    <x v="6"/>
    <n v="94"/>
    <s v="Snakes on a Plane"/>
    <n v="62022014"/>
    <n v="34020814"/>
    <n v="0.54900000000000004"/>
    <n v="28001200"/>
    <n v="0.45100000000000001"/>
    <s v="USA"/>
  </r>
  <r>
    <x v="6"/>
    <n v="95"/>
    <s v="My Super Ex-Girlfriend"/>
    <n v="61108981"/>
    <n v="22530295"/>
    <n v="0.36899999999999999"/>
    <n v="38578686"/>
    <n v="0.63100000000000001"/>
    <s v="USA"/>
  </r>
  <r>
    <x v="6"/>
    <n v="96"/>
    <s v="Marie Antoinette"/>
    <n v="60917189"/>
    <n v="15962471"/>
    <n v="0.26200000000000001"/>
    <n v="44954718"/>
    <n v="0.73799999999999999"/>
    <s v="USA"/>
  </r>
  <r>
    <x v="6"/>
    <n v="97"/>
    <s v="Limit of Love: Umizaru"/>
    <n v="60369589"/>
    <m/>
    <m/>
    <n v="60369589"/>
    <n v="1"/>
    <s v="International"/>
  </r>
  <r>
    <x v="6"/>
    <n v="98"/>
    <s v="Invincible"/>
    <n v="58480828"/>
    <n v="57806952"/>
    <n v="0.98799999999999999"/>
    <n v="673876"/>
    <n v="1.2E-2"/>
    <s v="USA"/>
  </r>
  <r>
    <x v="6"/>
    <n v="99"/>
    <s v="She's the Man"/>
    <n v="57194667"/>
    <n v="33741133"/>
    <n v="0.59"/>
    <n v="23453534"/>
    <n v="0.41"/>
    <s v="USA"/>
  </r>
  <r>
    <x v="6"/>
    <n v="100"/>
    <s v="Lucky Number Slevin"/>
    <n v="56308881"/>
    <n v="22495466"/>
    <n v="0.4"/>
    <n v="33813415"/>
    <n v="0.6"/>
    <s v="USA"/>
  </r>
  <r>
    <x v="6"/>
    <n v="101"/>
    <s v="The Ant Bully"/>
    <n v="55181129"/>
    <n v="28142535"/>
    <n v="0.51"/>
    <n v="27038594"/>
    <n v="0.49"/>
    <s v="USA"/>
  </r>
  <r>
    <x v="6"/>
    <n v="102"/>
    <s v="Stranger Than Fiction"/>
    <n v="53653224"/>
    <n v="40660952"/>
    <n v="0.75800000000000001"/>
    <n v="12992272"/>
    <n v="0.24199999999999999"/>
    <s v="USA"/>
  </r>
  <r>
    <x v="6"/>
    <n v="103"/>
    <s v="The Texas Chainsaw Massacre: The Beginning"/>
    <n v="51764406"/>
    <n v="39517763"/>
    <n v="0.76300000000000001"/>
    <n v="12246643"/>
    <n v="0.23699999999999999"/>
    <s v="USA"/>
  </r>
  <r>
    <x v="6"/>
    <n v="104"/>
    <s v="Doomsday: The Sinking of Japan"/>
    <n v="51127401"/>
    <m/>
    <m/>
    <n v="51127401"/>
    <n v="1"/>
    <s v="International"/>
  </r>
  <r>
    <x v="6"/>
    <n v="105"/>
    <s v="Notes on a Scandal"/>
    <n v="49814392"/>
    <n v="17510118"/>
    <n v="0.35199999999999998"/>
    <n v="32304274"/>
    <n v="0.64800000000000002"/>
    <s v="USA"/>
  </r>
  <r>
    <x v="6"/>
    <n v="106"/>
    <s v="An Inconvenient Truth"/>
    <n v="49782012"/>
    <n v="24146161"/>
    <n v="0.48499999999999999"/>
    <n v="25635851"/>
    <n v="0.51500000000000001"/>
    <s v="USA"/>
  </r>
  <r>
    <x v="6"/>
    <n v="107"/>
    <s v="The Black Dahlia"/>
    <n v="49332692"/>
    <n v="22545080"/>
    <n v="0.45700000000000002"/>
    <n v="26787612"/>
    <n v="0.54300000000000004"/>
    <s v="USA"/>
  </r>
  <r>
    <x v="6"/>
    <n v="108"/>
    <s v="The Last King of Scotland"/>
    <n v="48618191"/>
    <n v="17606684"/>
    <n v="0.36199999999999999"/>
    <n v="31011507"/>
    <n v="0.63800000000000001"/>
    <s v="USA"/>
  </r>
  <r>
    <x v="6"/>
    <n v="109"/>
    <s v="Suite Dreams"/>
    <n v="48090431"/>
    <m/>
    <m/>
    <n v="48090431"/>
    <n v="1"/>
    <s v="International"/>
  </r>
  <r>
    <x v="6"/>
    <n v="110"/>
    <s v="Death Note: The Last Name"/>
    <n v="47917637"/>
    <m/>
    <m/>
    <n v="47917637"/>
    <n v="1"/>
    <s v="International"/>
  </r>
  <r>
    <x v="6"/>
    <n v="111"/>
    <s v="Deck the Halls"/>
    <n v="47232776"/>
    <n v="35093569"/>
    <n v="0.74299999999999999"/>
    <n v="12139207"/>
    <n v="0.25700000000000001"/>
    <s v="USA"/>
  </r>
  <r>
    <x v="6"/>
    <n v="112"/>
    <s v="The Nativity Story"/>
    <n v="46432264"/>
    <n v="37629831"/>
    <n v="0.81"/>
    <n v="8802433"/>
    <n v="0.19"/>
    <s v="USA"/>
  </r>
  <r>
    <x v="6"/>
    <n v="113"/>
    <s v="We Are Marshall"/>
    <n v="43545364"/>
    <n v="43545364"/>
    <n v="1"/>
    <m/>
    <m/>
    <s v="USA"/>
  </r>
  <r>
    <x v="6"/>
    <n v="114"/>
    <s v="Last Holiday"/>
    <n v="43451846"/>
    <n v="38399961"/>
    <n v="0.88400000000000001"/>
    <n v="5051885"/>
    <n v="0.11600000000000001"/>
    <s v="USA"/>
  </r>
  <r>
    <x v="6"/>
    <n v="115"/>
    <s v="Glory Road"/>
    <n v="42938449"/>
    <n v="42647449"/>
    <n v="0.99299999999999999"/>
    <n v="291000"/>
    <n v="7.0000000000000001E-3"/>
    <s v="USA"/>
  </r>
  <r>
    <x v="6"/>
    <n v="116"/>
    <s v="Crank"/>
    <n v="42931041"/>
    <n v="27838408"/>
    <n v="0.64800000000000002"/>
    <n v="15092633"/>
    <n v="0.35199999999999998"/>
    <s v="USA"/>
  </r>
  <r>
    <x v="6"/>
    <n v="117"/>
    <s v="Man of the Year"/>
    <n v="42472472"/>
    <n v="37327390"/>
    <n v="0.879"/>
    <n v="5145082"/>
    <n v="0.121"/>
    <s v="USA"/>
  </r>
  <r>
    <x v="6"/>
    <n v="118"/>
    <s v="A Good Year"/>
    <n v="42269923"/>
    <n v="7459300"/>
    <n v="0.17599999999999999"/>
    <n v="34810623"/>
    <n v="0.82399999999999995"/>
    <s v="USA"/>
  </r>
  <r>
    <x v="6"/>
    <n v="119"/>
    <s v="200 Pounds Beauty"/>
    <n v="42013016"/>
    <m/>
    <m/>
    <n v="42013016"/>
    <n v="1"/>
    <s v="International"/>
  </r>
  <r>
    <x v="6"/>
    <n v="120"/>
    <s v="Gridiron Gang"/>
    <n v="41480851"/>
    <n v="38432823"/>
    <n v="0.92700000000000005"/>
    <n v="3048028"/>
    <n v="7.2999999999999995E-2"/>
    <s v="USA"/>
  </r>
  <r>
    <x v="6"/>
    <n v="121"/>
    <s v="Thank You for Smoking"/>
    <n v="39323027"/>
    <n v="24793509"/>
    <n v="0.63100000000000001"/>
    <n v="14529518"/>
    <n v="0.36899999999999999"/>
    <s v="USA"/>
  </r>
  <r>
    <x v="6"/>
    <n v="122"/>
    <s v="Scoop"/>
    <n v="39220946"/>
    <n v="10525717"/>
    <n v="0.26800000000000002"/>
    <n v="28695229"/>
    <n v="0.73199999999999998"/>
    <s v="USA"/>
  </r>
  <r>
    <x v="6"/>
    <n v="123"/>
    <s v="Tazza: The High Rollers"/>
    <n v="39212715"/>
    <m/>
    <m/>
    <n v="39212715"/>
    <n v="1"/>
    <s v="International"/>
  </r>
  <r>
    <x v="6"/>
    <n v="124"/>
    <s v="The Wicker Man"/>
    <n v="38805380"/>
    <n v="23649127"/>
    <n v="0.60899999999999999"/>
    <n v="15156253"/>
    <n v="0.39100000000000001"/>
    <s v="USA"/>
  </r>
  <r>
    <x v="6"/>
    <n v="125"/>
    <s v="Basic Instinct 2"/>
    <n v="38629478"/>
    <n v="5971336"/>
    <n v="0.155"/>
    <n v="32658142"/>
    <n v="0.84499999999999997"/>
    <s v="USA"/>
  </r>
  <r>
    <x v="6"/>
    <n v="126"/>
    <s v="Accepted"/>
    <n v="38623262"/>
    <n v="36323505"/>
    <n v="0.94"/>
    <n v="2299757"/>
    <n v="0.06"/>
    <s v="USA"/>
  </r>
  <r>
    <x v="6"/>
    <n v="127"/>
    <s v="Employee of the Month"/>
    <n v="38528984"/>
    <n v="28444855"/>
    <n v="0.73799999999999999"/>
    <n v="10084129"/>
    <n v="0.26200000000000001"/>
    <s v="USA"/>
  </r>
  <r>
    <x v="6"/>
    <n v="128"/>
    <s v="Day Watch"/>
    <n v="38411815"/>
    <m/>
    <m/>
    <n v="38411815"/>
    <n v="1"/>
    <s v="International"/>
  </r>
  <r>
    <x v="6"/>
    <n v="129"/>
    <s v="Just My Luck"/>
    <n v="38159905"/>
    <n v="17326650"/>
    <n v="0.45400000000000001"/>
    <n v="20833255"/>
    <n v="0.54600000000000004"/>
    <s v="USA"/>
  </r>
  <r>
    <x v="6"/>
    <n v="130"/>
    <s v="Camping"/>
    <n v="37912041"/>
    <m/>
    <m/>
    <n v="37912041"/>
    <n v="1"/>
    <s v="International"/>
  </r>
  <r>
    <x v="6"/>
    <n v="131"/>
    <s v="The Covenant"/>
    <n v="37598767"/>
    <n v="23380495"/>
    <n v="0.622"/>
    <n v="14218272"/>
    <n v="0.378"/>
    <s v="USA"/>
  </r>
  <r>
    <x v="6"/>
    <n v="132"/>
    <s v="Miss Potter"/>
    <n v="35078241"/>
    <n v="3005605"/>
    <n v="8.5999999999999993E-2"/>
    <n v="32072636"/>
    <n v="0.91400000000000003"/>
    <s v="International"/>
  </r>
  <r>
    <x v="6"/>
    <n v="133"/>
    <s v="Bambi 2: The Great Prince of the Forest"/>
    <n v="34958637"/>
    <m/>
    <m/>
    <n v="34958637"/>
    <n v="1"/>
    <s v="International"/>
  </r>
  <r>
    <x v="6"/>
    <n v="134"/>
    <s v="Love and Honor"/>
    <n v="33755574"/>
    <n v="60910"/>
    <n v="2E-3"/>
    <n v="33694664"/>
    <n v="0.998"/>
    <s v="International"/>
  </r>
  <r>
    <x v="6"/>
    <n v="135"/>
    <s v="Tell No One"/>
    <n v="33406992"/>
    <n v="6177192"/>
    <n v="0.185"/>
    <n v="27229800"/>
    <n v="0.81499999999999995"/>
    <s v="USA"/>
  </r>
  <r>
    <x v="6"/>
    <n v="136"/>
    <s v="7 Dwarves: The Forest Is Not Enough"/>
    <n v="32863752"/>
    <m/>
    <m/>
    <n v="32863752"/>
    <n v="1"/>
    <s v="International"/>
  </r>
  <r>
    <x v="6"/>
    <n v="137"/>
    <s v="Dhoom 2"/>
    <n v="32396427"/>
    <n v="2643586"/>
    <n v="8.2000000000000003E-2"/>
    <n v="29752841"/>
    <n v="0.91800000000000004"/>
    <s v="International"/>
  </r>
  <r>
    <x v="6"/>
    <n v="138"/>
    <s v="Stick It"/>
    <n v="31976848"/>
    <n v="26910736"/>
    <n v="0.84199999999999997"/>
    <n v="5066112"/>
    <n v="0.158"/>
    <s v="USA"/>
  </r>
  <r>
    <x v="6"/>
    <n v="139"/>
    <s v="Deutschland. Ein Sommermärchen"/>
    <n v="31257991"/>
    <m/>
    <m/>
    <n v="31257991"/>
    <n v="1"/>
    <s v="International"/>
  </r>
  <r>
    <x v="6"/>
    <n v="140"/>
    <s v="Ultraviolet"/>
    <n v="31070211"/>
    <n v="18535812"/>
    <n v="0.59699999999999998"/>
    <n v="12534399"/>
    <n v="0.40300000000000002"/>
    <s v="USA"/>
  </r>
  <r>
    <x v="6"/>
    <n v="141"/>
    <s v="Doraemon the Movie: Nobita's Dinosaur"/>
    <n v="30963292"/>
    <m/>
    <m/>
    <n v="30963292"/>
    <n v="1"/>
    <s v="International"/>
  </r>
  <r>
    <x v="6"/>
    <n v="142"/>
    <s v="Twosabu ilchae"/>
    <n v="30622421"/>
    <m/>
    <m/>
    <n v="30622421"/>
    <n v="1"/>
    <s v="International"/>
  </r>
  <r>
    <x v="6"/>
    <n v="143"/>
    <s v="Natale a New York"/>
    <n v="30437121"/>
    <m/>
    <m/>
    <n v="30437121"/>
    <n v="1"/>
    <s v="International"/>
  </r>
  <r>
    <x v="6"/>
    <n v="144"/>
    <s v="I Do: How to Get Married and Stay Single"/>
    <n v="30057369"/>
    <m/>
    <m/>
    <n v="30057369"/>
    <n v="1"/>
    <s v="International"/>
  </r>
  <r>
    <x v="6"/>
    <n v="145"/>
    <s v="Pulse"/>
    <n v="29907685"/>
    <n v="20264436"/>
    <n v="0.67800000000000005"/>
    <n v="9643249"/>
    <n v="0.32200000000000001"/>
    <s v="USA"/>
  </r>
  <r>
    <x v="6"/>
    <n v="146"/>
    <s v="Death Note"/>
    <n v="29630359"/>
    <m/>
    <m/>
    <n v="29630359"/>
    <n v="1"/>
    <s v="International"/>
  </r>
  <r>
    <x v="6"/>
    <n v="147"/>
    <s v="An American Haunting"/>
    <n v="29612137"/>
    <n v="16298046"/>
    <n v="0.55000000000000004"/>
    <n v="13314091"/>
    <n v="0.45"/>
    <s v="USA"/>
  </r>
  <r>
    <x v="6"/>
    <n v="148"/>
    <s v="The Valet"/>
    <n v="29414553"/>
    <n v="1926800"/>
    <n v="6.6000000000000003E-2"/>
    <n v="27487753"/>
    <n v="0.93400000000000005"/>
    <s v="International"/>
  </r>
  <r>
    <x v="6"/>
    <n v="149"/>
    <s v="Tristan + Isolde"/>
    <n v="28047963"/>
    <n v="14734633"/>
    <n v="0.52500000000000002"/>
    <n v="13313330"/>
    <n v="0.47499999999999998"/>
    <s v="USA"/>
  </r>
  <r>
    <x v="6"/>
    <n v="150"/>
    <s v="Priceless"/>
    <n v="27949650"/>
    <n v="2165188"/>
    <n v="7.6999999999999999E-2"/>
    <n v="25784462"/>
    <n v="0.92300000000000004"/>
    <s v="International"/>
  </r>
  <r>
    <x v="6"/>
    <n v="151"/>
    <s v="Pokémon Ranger and the Temple of the Sea"/>
    <n v="27638625"/>
    <m/>
    <m/>
    <n v="27638625"/>
    <n v="1"/>
    <s v="International"/>
  </r>
  <r>
    <x v="6"/>
    <n v="152"/>
    <s v="Stay Alive"/>
    <n v="27298695"/>
    <n v="23086480"/>
    <n v="0.84599999999999997"/>
    <n v="4212215"/>
    <n v="0.154"/>
    <s v="USA"/>
  </r>
  <r>
    <x v="6"/>
    <n v="153"/>
    <s v="Clerks II"/>
    <n v="26984975"/>
    <n v="24148068"/>
    <n v="0.89500000000000002"/>
    <n v="2836907"/>
    <n v="0.105"/>
    <s v="USA"/>
  </r>
  <r>
    <x v="6"/>
    <n v="154"/>
    <s v="The Painted Veil"/>
    <n v="26910847"/>
    <n v="8060487"/>
    <n v="0.3"/>
    <n v="18850360"/>
    <n v="0.7"/>
    <s v="USA"/>
  </r>
  <r>
    <x v="6"/>
    <n v="155"/>
    <s v="Black Book"/>
    <n v="26768563"/>
    <n v="4398532"/>
    <n v="0.16400000000000001"/>
    <n v="22370031"/>
    <n v="0.83599999999999997"/>
    <s v="USA"/>
  </r>
  <r>
    <x v="6"/>
    <n v="156"/>
    <s v="Detective Conan: The Private Eyes' Requiem"/>
    <n v="26251232"/>
    <m/>
    <m/>
    <n v="26251232"/>
    <n v="1"/>
    <s v="International"/>
  </r>
  <r>
    <x v="6"/>
    <n v="157"/>
    <s v="A Prairie Home Companion"/>
    <n v="25978867"/>
    <n v="20342852"/>
    <n v="0.78300000000000003"/>
    <n v="5636015"/>
    <n v="0.217"/>
    <s v="USA"/>
  </r>
  <r>
    <x v="6"/>
    <n v="158"/>
    <s v="You Are So Beautiful"/>
    <n v="25329576"/>
    <m/>
    <m/>
    <n v="25329576"/>
    <n v="1"/>
    <s v="International"/>
  </r>
  <r>
    <x v="6"/>
    <n v="159"/>
    <s v="Nada sô sô"/>
    <n v="25300338"/>
    <m/>
    <m/>
    <n v="25300338"/>
    <n v="1"/>
    <s v="International"/>
  </r>
  <r>
    <x v="6"/>
    <n v="160"/>
    <s v="Kabhi Alvida Naa Kehna"/>
    <n v="25229168"/>
    <n v="3275444"/>
    <n v="0.13"/>
    <n v="21953724"/>
    <n v="0.87"/>
    <s v="USA"/>
  </r>
  <r>
    <x v="6"/>
    <n v="161"/>
    <s v="School for Scoundrels"/>
    <n v="23947685"/>
    <n v="17807569"/>
    <n v="0.74399999999999999"/>
    <n v="6140116"/>
    <n v="0.25600000000000001"/>
    <s v="USA"/>
  </r>
  <r>
    <x v="6"/>
    <n v="162"/>
    <s v="Stormbreaker"/>
    <n v="23937870"/>
    <n v="677646"/>
    <n v="2.8000000000000001E-2"/>
    <n v="23260224"/>
    <n v="0.97199999999999998"/>
    <s v="International"/>
  </r>
  <r>
    <x v="6"/>
    <n v="163"/>
    <s v="Il mio miglior nemico"/>
    <n v="23710143"/>
    <m/>
    <m/>
    <n v="23710143"/>
    <n v="1"/>
    <s v="International"/>
  </r>
  <r>
    <x v="6"/>
    <n v="164"/>
    <s v="Valley of the Wolves: Iraq"/>
    <n v="23465471"/>
    <m/>
    <m/>
    <n v="23465471"/>
    <n v="1"/>
    <s v="International"/>
  </r>
  <r>
    <x v="6"/>
    <n v="165"/>
    <s v="Captain Alatriste: The Spanish Musketeer"/>
    <n v="23321954"/>
    <m/>
    <m/>
    <n v="23321954"/>
    <n v="1"/>
    <s v="International"/>
  </r>
  <r>
    <x v="6"/>
    <n v="166"/>
    <s v="OSS 117: Cairo, Nest of Spies"/>
    <n v="23055884"/>
    <n v="303543"/>
    <n v="1.2999999999999999E-2"/>
    <n v="22752341"/>
    <n v="0.98699999999999999"/>
    <s v="International"/>
  </r>
  <r>
    <x v="6"/>
    <n v="167"/>
    <s v="Aquamarine"/>
    <n v="22989957"/>
    <n v="18597342"/>
    <n v="0.80900000000000005"/>
    <n v="4392615"/>
    <n v="0.191"/>
    <s v="USA"/>
  </r>
  <r>
    <x v="6"/>
    <n v="168"/>
    <s v="Days of Glory"/>
    <n v="22963701"/>
    <n v="320700"/>
    <n v="1.4E-2"/>
    <n v="22643001"/>
    <n v="0.98599999999999999"/>
    <s v="International"/>
  </r>
  <r>
    <x v="6"/>
    <n v="169"/>
    <s v="The Wind that Shakes the Barley"/>
    <n v="22899908"/>
    <n v="1836089"/>
    <n v="0.08"/>
    <n v="21063819"/>
    <n v="0.92"/>
    <s v="International"/>
  </r>
  <r>
    <x v="6"/>
    <n v="170"/>
    <s v="The Banquet"/>
    <n v="22598772"/>
    <m/>
    <m/>
    <n v="22598772"/>
    <n v="1"/>
    <s v="International"/>
  </r>
  <r>
    <x v="6"/>
    <n v="171"/>
    <s v="Asterix and the Vikings"/>
    <n v="22501596"/>
    <m/>
    <m/>
    <n v="22501596"/>
    <n v="1"/>
    <s v="International"/>
  </r>
  <r>
    <x v="6"/>
    <n v="172"/>
    <s v="Fanaa"/>
    <n v="22175908"/>
    <n v="2105352"/>
    <n v="9.5000000000000001E-2"/>
    <n v="20070556"/>
    <n v="0.90500000000000003"/>
    <s v="International"/>
  </r>
  <r>
    <x v="6"/>
    <n v="173"/>
    <s v="The Marine"/>
    <n v="22165608"/>
    <n v="18844784"/>
    <n v="0.85"/>
    <n v="3320824"/>
    <n v="0.15"/>
    <s v="USA"/>
  </r>
  <r>
    <x v="6"/>
    <n v="174"/>
    <s v="Unaccompanied Minors"/>
    <n v="21949234"/>
    <n v="16655224"/>
    <n v="0.75900000000000001"/>
    <n v="5294010"/>
    <n v="0.24099999999999999"/>
    <s v="USA"/>
  </r>
  <r>
    <x v="6"/>
    <n v="175"/>
    <s v="Flicka"/>
    <n v="21893591"/>
    <n v="21000147"/>
    <n v="0.95899999999999996"/>
    <n v="893444"/>
    <n v="4.1000000000000002E-2"/>
    <s v="USA"/>
  </r>
  <r>
    <x v="6"/>
    <n v="176"/>
    <s v="Rob-B-Hood"/>
    <n v="21836580"/>
    <m/>
    <m/>
    <n v="21836580"/>
    <n v="1"/>
    <s v="International"/>
  </r>
  <r>
    <x v="6"/>
    <n v="177"/>
    <s v="Wolfhound"/>
    <n v="21573338"/>
    <m/>
    <m/>
    <n v="21573338"/>
    <n v="1"/>
    <s v="International"/>
  </r>
  <r>
    <x v="6"/>
    <n v="178"/>
    <s v="Black Christmas"/>
    <n v="21510851"/>
    <n v="16273581"/>
    <n v="0.75700000000000001"/>
    <n v="5237270"/>
    <n v="0.24299999999999999"/>
    <s v="USA"/>
  </r>
  <r>
    <x v="6"/>
    <n v="179"/>
    <s v="Waist Deep"/>
    <n v="21353303"/>
    <n v="21344312"/>
    <n v="1"/>
    <n v="8991"/>
    <n v="1E-3"/>
    <s v="USA"/>
  </r>
  <r>
    <x v="6"/>
    <n v="180"/>
    <s v="ATL"/>
    <n v="21170563"/>
    <n v="21170563"/>
    <n v="1"/>
    <m/>
    <m/>
    <s v="USA"/>
  </r>
  <r>
    <x v="6"/>
    <n v="181"/>
    <s v="Bobby"/>
    <n v="20704591"/>
    <n v="11242801"/>
    <n v="0.54300000000000004"/>
    <n v="9461790"/>
    <n v="0.45700000000000002"/>
    <s v="USA"/>
  </r>
  <r>
    <x v="6"/>
    <n v="182"/>
    <s v="Beerfest"/>
    <n v="20387597"/>
    <n v="19185184"/>
    <n v="0.94099999999999995"/>
    <n v="1202413"/>
    <n v="5.8999999999999997E-2"/>
    <s v="USA"/>
  </r>
  <r>
    <x v="6"/>
    <n v="183"/>
    <s v="Don"/>
    <n v="19640129"/>
    <n v="2223961"/>
    <n v="0.113"/>
    <n v="17416168"/>
    <n v="0.88700000000000001"/>
    <s v="USA"/>
  </r>
  <r>
    <x v="6"/>
    <n v="184"/>
    <s v="Movie: Marrying the Mafia 3 - Family Hustle"/>
    <n v="19606487"/>
    <m/>
    <m/>
    <n v="19606487"/>
    <n v="1"/>
    <s v="International"/>
  </r>
  <r>
    <x v="6"/>
    <n v="185"/>
    <s v="Akeelah and the Bee"/>
    <n v="18948425"/>
    <n v="18848430"/>
    <n v="0.995"/>
    <n v="99995"/>
    <n v="5.0000000000000001E-3"/>
    <s v="USA"/>
  </r>
  <r>
    <x v="6"/>
    <n v="186"/>
    <s v="See No Evil"/>
    <n v="18564467"/>
    <n v="15032800"/>
    <n v="0.81"/>
    <n v="3531667"/>
    <n v="0.19"/>
    <s v="USA"/>
  </r>
  <r>
    <x v="6"/>
    <n v="187"/>
    <s v="Hanbando"/>
    <n v="18483140"/>
    <m/>
    <m/>
    <n v="18483140"/>
    <n v="1"/>
    <s v="International"/>
  </r>
  <r>
    <x v="6"/>
    <n v="188"/>
    <s v="Bandidas"/>
    <n v="18381890"/>
    <m/>
    <m/>
    <n v="18381890"/>
    <n v="1"/>
    <s v="International"/>
  </r>
  <r>
    <x v="6"/>
    <n v="189"/>
    <s v="Friends with Money"/>
    <n v="18245244"/>
    <n v="13368437"/>
    <n v="0.73299999999999998"/>
    <n v="4876807"/>
    <n v="0.26700000000000002"/>
    <s v="USA"/>
  </r>
  <r>
    <x v="6"/>
    <n v="190"/>
    <s v="Krrish"/>
    <n v="18041250"/>
    <n v="1430721"/>
    <n v="7.9000000000000001E-2"/>
    <n v="16610529"/>
    <n v="0.92100000000000004"/>
    <s v="International"/>
  </r>
  <r>
    <x v="6"/>
    <n v="191"/>
    <s v="Carry On, Munna Bhai"/>
    <n v="17897527"/>
    <n v="2217562"/>
    <n v="0.124"/>
    <n v="15679965"/>
    <n v="0.876"/>
    <s v="USA"/>
  </r>
  <r>
    <x v="6"/>
    <n v="192"/>
    <s v="Flyboys"/>
    <n v="17834865"/>
    <n v="13090630"/>
    <n v="0.73399999999999999"/>
    <n v="4744235"/>
    <n v="0.26600000000000001"/>
    <s v="USA"/>
  </r>
  <r>
    <x v="6"/>
    <n v="193"/>
    <s v="Battle of the Warriors"/>
    <n v="17812601"/>
    <m/>
    <m/>
    <n v="17812601"/>
    <n v="1"/>
    <s v="International"/>
  </r>
  <r>
    <x v="6"/>
    <n v="194"/>
    <s v="Memories of Tomorrow"/>
    <n v="17696020"/>
    <n v="140200"/>
    <n v="8.0000000000000002E-3"/>
    <n v="17555820"/>
    <n v="0.99199999999999999"/>
    <s v="International"/>
  </r>
  <r>
    <x v="6"/>
    <n v="195"/>
    <s v="Grave Decisions"/>
    <n v="17685834"/>
    <m/>
    <m/>
    <n v="17685834"/>
    <n v="1"/>
    <s v="International"/>
  </r>
  <r>
    <x v="6"/>
    <n v="196"/>
    <s v="Orchestra Seats"/>
    <n v="17574836"/>
    <n v="2044858"/>
    <n v="0.11600000000000001"/>
    <n v="15529978"/>
    <n v="0.88400000000000001"/>
    <s v="USA"/>
  </r>
  <r>
    <x v="6"/>
    <n v="197"/>
    <s v="Annapolis"/>
    <n v="17496992"/>
    <n v="17127992"/>
    <n v="0.97899999999999998"/>
    <n v="369000"/>
    <n v="2.1000000000000001E-2"/>
    <s v="USA"/>
  </r>
  <r>
    <x v="6"/>
    <n v="198"/>
    <s v="Paris, je t'aime"/>
    <n v="17471727"/>
    <n v="4899278"/>
    <n v="0.28000000000000003"/>
    <n v="12572449"/>
    <n v="0.72"/>
    <s v="USA"/>
  </r>
  <r>
    <x v="6"/>
    <n v="199"/>
    <s v="Material Girls"/>
    <n v="16907725"/>
    <n v="11449638"/>
    <n v="0.67700000000000005"/>
    <n v="5458087"/>
    <n v="0.32300000000000001"/>
    <s v="USA"/>
  </r>
  <r>
    <x v="6"/>
    <n v="200"/>
    <s v="Zhara"/>
    <n v="16877870"/>
    <m/>
    <m/>
    <n v="16877870"/>
    <n v="1"/>
    <s v="International"/>
  </r>
  <r>
    <x v="7"/>
    <n v="1"/>
    <s v="Pirates of the Caribbean: At World's End"/>
    <n v="960996492"/>
    <n v="309420425"/>
    <n v="0.32200000000000001"/>
    <n v="651576067"/>
    <n v="0.67800000000000005"/>
    <s v="USA"/>
  </r>
  <r>
    <x v="7"/>
    <n v="2"/>
    <s v="Harry Potter and the Order of the Phoenix"/>
    <n v="941676843"/>
    <n v="292004738"/>
    <n v="0.31"/>
    <n v="649672105"/>
    <n v="0.69"/>
    <s v="USA"/>
  </r>
  <r>
    <x v="7"/>
    <n v="3"/>
    <s v="Spider-Man 3"/>
    <n v="894983373"/>
    <n v="336530303"/>
    <n v="0.376"/>
    <n v="558453070"/>
    <n v="0.624"/>
    <s v="USA"/>
  </r>
  <r>
    <x v="7"/>
    <n v="4"/>
    <s v="Shrek the Third"/>
    <n v="813367380"/>
    <n v="322719944"/>
    <n v="0.39700000000000002"/>
    <n v="490647436"/>
    <n v="0.60299999999999998"/>
    <s v="USA"/>
  </r>
  <r>
    <x v="7"/>
    <n v="5"/>
    <s v="Transformers"/>
    <n v="709709780"/>
    <n v="319246193"/>
    <n v="0.45"/>
    <n v="390463587"/>
    <n v="0.55000000000000004"/>
    <s v="USA"/>
  </r>
  <r>
    <x v="7"/>
    <n v="6"/>
    <s v="Ratatouille"/>
    <n v="623726085"/>
    <n v="206445654"/>
    <n v="0.33100000000000002"/>
    <n v="417280431"/>
    <n v="0.66900000000000004"/>
    <s v="USA"/>
  </r>
  <r>
    <x v="7"/>
    <n v="7"/>
    <s v="I Am Legend"/>
    <n v="585410052"/>
    <n v="256393010"/>
    <n v="0.438"/>
    <n v="329017042"/>
    <n v="0.56200000000000006"/>
    <s v="USA"/>
  </r>
  <r>
    <x v="7"/>
    <n v="8"/>
    <s v="The Simpsons Movie"/>
    <n v="536414270"/>
    <n v="183135014"/>
    <n v="0.34100000000000003"/>
    <n v="353279256"/>
    <n v="0.65900000000000003"/>
    <s v="USA"/>
  </r>
  <r>
    <x v="7"/>
    <n v="9"/>
    <s v="National Treasure: Book of Secrets"/>
    <n v="459242249"/>
    <n v="219964115"/>
    <n v="0.47899999999999998"/>
    <n v="239278134"/>
    <n v="0.52100000000000002"/>
    <s v="USA"/>
  </r>
  <r>
    <x v="7"/>
    <n v="10"/>
    <n v="300"/>
    <n v="456068181"/>
    <n v="210614939"/>
    <n v="0.46200000000000002"/>
    <n v="245453242"/>
    <n v="0.53800000000000003"/>
    <s v="USA"/>
  </r>
  <r>
    <x v="7"/>
    <n v="11"/>
    <s v="The Bourne Ultimatum"/>
    <n v="444100035"/>
    <n v="227471070"/>
    <n v="0.51200000000000001"/>
    <n v="216628965"/>
    <n v="0.48799999999999999"/>
    <s v="USA"/>
  </r>
  <r>
    <x v="7"/>
    <n v="12"/>
    <s v="Live Free or Die Hard"/>
    <n v="388156011"/>
    <n v="134529403"/>
    <n v="0.34699999999999998"/>
    <n v="253626608"/>
    <n v="0.65300000000000002"/>
    <s v="USA"/>
  </r>
  <r>
    <x v="7"/>
    <n v="13"/>
    <s v="The Golden Compass"/>
    <n v="372234864"/>
    <n v="70107728"/>
    <n v="0.188"/>
    <n v="302127136"/>
    <n v="0.81200000000000006"/>
    <s v="USA"/>
  </r>
  <r>
    <x v="7"/>
    <n v="14"/>
    <s v="Alvin and the Chipmunks"/>
    <n v="365352546"/>
    <n v="217326974"/>
    <n v="0.59499999999999997"/>
    <n v="148025572"/>
    <n v="0.40500000000000003"/>
    <s v="USA"/>
  </r>
  <r>
    <x v="7"/>
    <n v="15"/>
    <s v="Enchanted"/>
    <n v="340487652"/>
    <n v="127807262"/>
    <n v="0.375"/>
    <n v="212680390"/>
    <n v="0.625"/>
    <s v="USA"/>
  </r>
  <r>
    <x v="7"/>
    <n v="16"/>
    <s v="Ocean's Thirteen"/>
    <n v="311312624"/>
    <n v="117154724"/>
    <n v="0.376"/>
    <n v="194157900"/>
    <n v="0.624"/>
    <s v="USA"/>
  </r>
  <r>
    <x v="7"/>
    <n v="17"/>
    <s v="Fantastic Four: Rise of the Silver Surfer"/>
    <n v="301913131"/>
    <n v="131921738"/>
    <n v="0.437"/>
    <n v="169991393"/>
    <n v="0.56299999999999994"/>
    <s v="USA"/>
  </r>
  <r>
    <x v="7"/>
    <n v="18"/>
    <s v="Bee Movie"/>
    <n v="293514336"/>
    <n v="126631277"/>
    <n v="0.43099999999999999"/>
    <n v="166883059"/>
    <n v="0.56899999999999995"/>
    <s v="USA"/>
  </r>
  <r>
    <x v="7"/>
    <n v="19"/>
    <s v="American Gangster"/>
    <n v="269755430"/>
    <n v="130164645"/>
    <n v="0.48299999999999998"/>
    <n v="139590785"/>
    <n v="0.51700000000000002"/>
    <s v="USA"/>
  </r>
  <r>
    <x v="7"/>
    <n v="20"/>
    <s v="Rush Hour 3"/>
    <n v="258097122"/>
    <n v="140125968"/>
    <n v="0.54300000000000004"/>
    <n v="117971154"/>
    <n v="0.45700000000000002"/>
    <s v="USA"/>
  </r>
  <r>
    <x v="7"/>
    <n v="21"/>
    <s v="Wild Hogs"/>
    <n v="253625427"/>
    <n v="168273550"/>
    <n v="0.66300000000000003"/>
    <n v="85351877"/>
    <n v="0.33700000000000002"/>
    <s v="USA"/>
  </r>
  <r>
    <x v="7"/>
    <n v="22"/>
    <s v="Juno"/>
    <n v="232372681"/>
    <n v="143495265"/>
    <n v="0.61799999999999999"/>
    <n v="88877416"/>
    <n v="0.38200000000000001"/>
    <s v="USA"/>
  </r>
  <r>
    <x v="7"/>
    <n v="23"/>
    <s v="Mr. Bean's Holiday"/>
    <n v="232225908"/>
    <n v="33302167"/>
    <n v="0.14299999999999999"/>
    <n v="198923741"/>
    <n v="0.85699999999999998"/>
    <s v="USA"/>
  </r>
  <r>
    <x v="7"/>
    <n v="24"/>
    <s v="Ghost Rider"/>
    <n v="228738393"/>
    <n v="115802596"/>
    <n v="0.50600000000000001"/>
    <n v="112935797"/>
    <n v="0.49399999999999999"/>
    <s v="USA"/>
  </r>
  <r>
    <x v="7"/>
    <n v="25"/>
    <s v="Knocked Up"/>
    <n v="219922417"/>
    <n v="148768917"/>
    <n v="0.67600000000000005"/>
    <n v="71153500"/>
    <n v="0.32400000000000001"/>
    <s v="USA"/>
  </r>
  <r>
    <x v="7"/>
    <n v="26"/>
    <s v="Hairspray"/>
    <n v="203552922"/>
    <n v="118871849"/>
    <n v="0.58399999999999996"/>
    <n v="84681073"/>
    <n v="0.41599999999999998"/>
    <s v="USA"/>
  </r>
  <r>
    <x v="7"/>
    <n v="27"/>
    <s v="Beowulf"/>
    <n v="196393745"/>
    <n v="82280579"/>
    <n v="0.41899999999999998"/>
    <n v="114113166"/>
    <n v="0.58099999999999996"/>
    <s v="USA"/>
  </r>
  <r>
    <x v="7"/>
    <n v="28"/>
    <s v="I Now Pronounce You Chuck &amp; Larry"/>
    <n v="187134117"/>
    <n v="120059556"/>
    <n v="0.64200000000000002"/>
    <n v="67074561"/>
    <n v="0.35799999999999998"/>
    <s v="USA"/>
  </r>
  <r>
    <x v="7"/>
    <n v="29"/>
    <s v="Knowing"/>
    <n v="183658498"/>
    <n v="79957634"/>
    <n v="0.435"/>
    <n v="103700864"/>
    <n v="0.56499999999999995"/>
    <s v="USA"/>
  </r>
  <r>
    <x v="7"/>
    <n v="30"/>
    <s v="The Bucket List"/>
    <n v="175372502"/>
    <n v="93466502"/>
    <n v="0.53300000000000003"/>
    <n v="81906000"/>
    <n v="0.46700000000000003"/>
    <s v="USA"/>
  </r>
  <r>
    <x v="7"/>
    <n v="31"/>
    <s v="Evan Almighty"/>
    <n v="174440724"/>
    <n v="100462298"/>
    <n v="0.57599999999999996"/>
    <n v="73978426"/>
    <n v="0.42399999999999999"/>
    <s v="USA"/>
  </r>
  <r>
    <x v="7"/>
    <n v="32"/>
    <s v="No Country for Old Men"/>
    <n v="171627166"/>
    <n v="74283625"/>
    <n v="0.433"/>
    <n v="97343541"/>
    <n v="0.56699999999999995"/>
    <s v="USA"/>
  </r>
  <r>
    <x v="7"/>
    <n v="33"/>
    <s v="Superbad"/>
    <n v="170812526"/>
    <n v="121463226"/>
    <n v="0.71099999999999997"/>
    <n v="49349300"/>
    <n v="0.28899999999999998"/>
    <s v="USA"/>
  </r>
  <r>
    <x v="7"/>
    <n v="34"/>
    <s v="Meet the Robinsons"/>
    <n v="169333034"/>
    <n v="97822171"/>
    <n v="0.57799999999999996"/>
    <n v="71510863"/>
    <n v="0.42199999999999999"/>
    <s v="USA"/>
  </r>
  <r>
    <x v="7"/>
    <n v="35"/>
    <s v="Norbit"/>
    <n v="159814490"/>
    <n v="95673607"/>
    <n v="0.59899999999999998"/>
    <n v="64140883"/>
    <n v="0.40100000000000002"/>
    <s v="USA"/>
  </r>
  <r>
    <x v="7"/>
    <n v="36"/>
    <s v="P.S. I Love You"/>
    <n v="156835339"/>
    <n v="53695808"/>
    <n v="0.34200000000000003"/>
    <n v="103139531"/>
    <n v="0.65800000000000003"/>
    <s v="USA"/>
  </r>
  <r>
    <x v="7"/>
    <n v="37"/>
    <s v="Sweeney Todd: The Demon Barber of Fleet Street"/>
    <n v="153383627"/>
    <n v="52898073"/>
    <n v="0.34499999999999997"/>
    <n v="100485554"/>
    <n v="0.65500000000000003"/>
    <s v="USA"/>
  </r>
  <r>
    <x v="7"/>
    <n v="38"/>
    <s v="Surf's Up"/>
    <n v="152005713"/>
    <n v="58867694"/>
    <n v="0.38700000000000001"/>
    <n v="93138019"/>
    <n v="0.61299999999999999"/>
    <s v="USA"/>
  </r>
  <r>
    <x v="7"/>
    <n v="39"/>
    <s v="The Game Plan"/>
    <n v="147880543"/>
    <n v="90648202"/>
    <n v="0.61299999999999999"/>
    <n v="57232341"/>
    <n v="0.38700000000000001"/>
    <s v="USA"/>
  </r>
  <r>
    <x v="7"/>
    <n v="40"/>
    <s v="Resident Evil: Extinction"/>
    <n v="147717833"/>
    <n v="50648679"/>
    <n v="0.34300000000000003"/>
    <n v="97069154"/>
    <n v="0.65700000000000003"/>
    <s v="USA"/>
  </r>
  <r>
    <x v="7"/>
    <n v="41"/>
    <s v="Music and Lyrics"/>
    <n v="145896422"/>
    <n v="50572589"/>
    <n v="0.34699999999999998"/>
    <n v="95323833"/>
    <n v="0.65300000000000002"/>
    <s v="USA"/>
  </r>
  <r>
    <x v="7"/>
    <n v="42"/>
    <s v="Blades of Glory"/>
    <n v="145710347"/>
    <n v="118594548"/>
    <n v="0.81399999999999995"/>
    <n v="27115799"/>
    <n v="0.186"/>
    <s v="USA"/>
  </r>
  <r>
    <x v="7"/>
    <n v="43"/>
    <s v="Saw IV"/>
    <n v="139352633"/>
    <n v="63300095"/>
    <n v="0.45400000000000001"/>
    <n v="76052538"/>
    <n v="0.54600000000000004"/>
    <s v="USA"/>
  </r>
  <r>
    <x v="7"/>
    <n v="44"/>
    <s v="Bridge to Terabithia"/>
    <n v="137587063"/>
    <n v="82272442"/>
    <n v="0.59799999999999998"/>
    <n v="55314621"/>
    <n v="0.40200000000000002"/>
    <s v="USA"/>
  </r>
  <r>
    <x v="7"/>
    <n v="45"/>
    <s v="Stardust"/>
    <n v="137515140"/>
    <n v="38634938"/>
    <n v="0.28100000000000003"/>
    <n v="98880202"/>
    <n v="0.71899999999999997"/>
    <s v="USA"/>
  </r>
  <r>
    <x v="7"/>
    <n v="46"/>
    <n v="1408"/>
    <n v="132963417"/>
    <n v="71985628"/>
    <n v="0.54100000000000004"/>
    <n v="60977789"/>
    <n v="0.45900000000000002"/>
    <s v="USA"/>
  </r>
  <r>
    <x v="7"/>
    <n v="47"/>
    <s v="Atonement"/>
    <n v="131016624"/>
    <n v="50927067"/>
    <n v="0.38900000000000001"/>
    <n v="80089557"/>
    <n v="0.61099999999999999"/>
    <s v="USA"/>
  </r>
  <r>
    <x v="7"/>
    <n v="48"/>
    <s v="Aliens vs. Predator: Requiem"/>
    <n v="130290885"/>
    <n v="41797066"/>
    <n v="0.32100000000000001"/>
    <n v="88493819"/>
    <n v="0.67900000000000005"/>
    <s v="USA"/>
  </r>
  <r>
    <x v="7"/>
    <n v="49"/>
    <s v="The Heartbreak Kid"/>
    <n v="128453183"/>
    <n v="36787257"/>
    <n v="0.28599999999999998"/>
    <n v="91665926"/>
    <n v="0.71399999999999997"/>
    <s v="USA"/>
  </r>
  <r>
    <x v="7"/>
    <n v="50"/>
    <s v="Charlie Wilson's War"/>
    <n v="119483446"/>
    <n v="66661095"/>
    <n v="0.55800000000000005"/>
    <n v="52822351"/>
    <n v="0.442"/>
    <s v="USA"/>
  </r>
  <r>
    <x v="7"/>
    <n v="51"/>
    <s v="Disturbia"/>
    <n v="118114220"/>
    <n v="80209692"/>
    <n v="0.67900000000000005"/>
    <n v="37904528"/>
    <n v="0.32100000000000001"/>
    <s v="USA"/>
  </r>
  <r>
    <x v="7"/>
    <n v="52"/>
    <s v="Earth"/>
    <n v="108975160"/>
    <n v="32011576"/>
    <n v="0.29399999999999998"/>
    <n v="76963584"/>
    <n v="0.70599999999999996"/>
    <s v="USA"/>
  </r>
  <r>
    <x v="7"/>
    <n v="53"/>
    <s v="The Water Horse"/>
    <n v="103967384"/>
    <n v="40946255"/>
    <n v="0.39400000000000002"/>
    <n v="63021129"/>
    <n v="0.60599999999999998"/>
    <s v="USA"/>
  </r>
  <r>
    <x v="7"/>
    <n v="54"/>
    <s v="Hitman"/>
    <n v="101276318"/>
    <n v="39687694"/>
    <n v="0.39200000000000002"/>
    <n v="61588624"/>
    <n v="0.60799999999999998"/>
    <s v="USA"/>
  </r>
  <r>
    <x v="7"/>
    <n v="55"/>
    <s v="Fred Claus"/>
    <n v="97838349"/>
    <n v="72006777"/>
    <n v="0.73599999999999999"/>
    <n v="25831572"/>
    <n v="0.26400000000000001"/>
    <s v="USA"/>
  </r>
  <r>
    <x v="7"/>
    <n v="56"/>
    <s v="TMNT"/>
    <n v="95797812"/>
    <n v="54149098"/>
    <n v="0.56499999999999995"/>
    <n v="41648714"/>
    <n v="0.435"/>
    <s v="USA"/>
  </r>
  <r>
    <x v="7"/>
    <n v="57"/>
    <s v="Shooter"/>
    <n v="95696996"/>
    <n v="47003582"/>
    <n v="0.49099999999999999"/>
    <n v="48693414"/>
    <n v="0.50900000000000001"/>
    <s v="USA"/>
  </r>
  <r>
    <x v="7"/>
    <n v="58"/>
    <s v="Michael Clayton"/>
    <n v="92991835"/>
    <n v="49033882"/>
    <n v="0.52700000000000002"/>
    <n v="43957953"/>
    <n v="0.47299999999999998"/>
    <s v="USA"/>
  </r>
  <r>
    <x v="7"/>
    <n v="59"/>
    <s v="No Reservations"/>
    <n v="92601050"/>
    <n v="43107979"/>
    <n v="0.46600000000000003"/>
    <n v="49493071"/>
    <n v="0.53400000000000003"/>
    <s v="USA"/>
  </r>
  <r>
    <x v="7"/>
    <n v="60"/>
    <s v="Fracture"/>
    <n v="92011561"/>
    <n v="39015018"/>
    <n v="0.42399999999999999"/>
    <n v="52996543"/>
    <n v="0.57599999999999996"/>
    <s v="USA"/>
  </r>
  <r>
    <x v="7"/>
    <n v="61"/>
    <s v="Epic Movie"/>
    <n v="87238158"/>
    <n v="39739367"/>
    <n v="0.45600000000000002"/>
    <n v="47498791"/>
    <n v="0.54400000000000004"/>
    <s v="USA"/>
  </r>
  <r>
    <x v="7"/>
    <n v="62"/>
    <s v="The Kingdom"/>
    <n v="87019158"/>
    <n v="47536778"/>
    <n v="0.54600000000000004"/>
    <n v="39482380"/>
    <n v="0.45400000000000001"/>
    <s v="USA"/>
  </r>
  <r>
    <x v="7"/>
    <n v="63"/>
    <s v="La Vie En Rose"/>
    <n v="86274793"/>
    <n v="10301706"/>
    <n v="0.11899999999999999"/>
    <n v="75973087"/>
    <n v="0.88100000000000001"/>
    <s v="USA"/>
  </r>
  <r>
    <x v="7"/>
    <n v="64"/>
    <s v="Zodiac"/>
    <n v="84785914"/>
    <n v="33080084"/>
    <n v="0.39"/>
    <n v="51705830"/>
    <n v="0.61"/>
    <s v="USA"/>
  </r>
  <r>
    <x v="7"/>
    <n v="65"/>
    <s v="Premonition"/>
    <n v="84146832"/>
    <n v="47852604"/>
    <n v="0.56899999999999995"/>
    <n v="36294228"/>
    <n v="0.43099999999999999"/>
    <s v="USA"/>
  </r>
  <r>
    <x v="7"/>
    <n v="66"/>
    <s v="Hannibal Rising"/>
    <n v="82169884"/>
    <n v="27670986"/>
    <n v="0.33700000000000002"/>
    <n v="54498898"/>
    <n v="0.66300000000000003"/>
    <s v="USA"/>
  </r>
  <r>
    <x v="7"/>
    <n v="67"/>
    <s v="Rabbit Without Ears"/>
    <n v="81744033"/>
    <m/>
    <m/>
    <n v="81744033"/>
    <n v="1"/>
    <s v="International"/>
  </r>
  <r>
    <x v="7"/>
    <n v="68"/>
    <s v="Hot Fuzz"/>
    <n v="80743363"/>
    <n v="23637265"/>
    <n v="0.29299999999999998"/>
    <n v="57106098"/>
    <n v="0.70699999999999996"/>
    <s v="USA"/>
  </r>
  <r>
    <x v="7"/>
    <n v="69"/>
    <s v="Halloween"/>
    <n v="80460948"/>
    <n v="58272029"/>
    <n v="0.72399999999999998"/>
    <n v="22188919"/>
    <n v="0.27600000000000002"/>
    <s v="USA"/>
  </r>
  <r>
    <x v="7"/>
    <n v="70"/>
    <s v="The Orphanage"/>
    <n v="78638987"/>
    <n v="7161284"/>
    <n v="9.0999999999999998E-2"/>
    <n v="71477703"/>
    <n v="0.90900000000000003"/>
    <s v="International"/>
  </r>
  <r>
    <x v="7"/>
    <n v="71"/>
    <s v="The Number 23"/>
    <n v="77677553"/>
    <n v="35193167"/>
    <n v="0.45300000000000001"/>
    <n v="42484386"/>
    <n v="0.54700000000000004"/>
    <s v="USA"/>
  </r>
  <r>
    <x v="7"/>
    <n v="72"/>
    <s v="Next"/>
    <n v="77621983"/>
    <n v="18211013"/>
    <n v="0.23499999999999999"/>
    <n v="59410970"/>
    <n v="0.76500000000000001"/>
    <s v="USA"/>
  </r>
  <r>
    <x v="7"/>
    <n v="73"/>
    <s v="There Will Be Blood"/>
    <n v="76181545"/>
    <n v="40222514"/>
    <n v="0.52800000000000002"/>
    <n v="35959031"/>
    <n v="0.47199999999999998"/>
    <s v="USA"/>
  </r>
  <r>
    <x v="7"/>
    <n v="74"/>
    <s v="Hero"/>
    <n v="76089199"/>
    <m/>
    <m/>
    <n v="76089199"/>
    <n v="1"/>
    <s v="International"/>
  </r>
  <r>
    <x v="7"/>
    <n v="75"/>
    <s v="Elizabeth: The Golden Age"/>
    <n v="75782758"/>
    <n v="16383509"/>
    <n v="0.216"/>
    <n v="59399249"/>
    <n v="0.78400000000000003"/>
    <s v="USA"/>
  </r>
  <r>
    <x v="7"/>
    <n v="76"/>
    <s v="30 Days of Night"/>
    <n v="75513170"/>
    <n v="39569000"/>
    <n v="0.52400000000000002"/>
    <n v="35944170"/>
    <n v="0.47599999999999998"/>
    <s v="USA"/>
  </r>
  <r>
    <x v="7"/>
    <n v="77"/>
    <s v="Stomp the Yard"/>
    <n v="75511123"/>
    <n v="61356221"/>
    <n v="0.81299999999999994"/>
    <n v="14154902"/>
    <n v="0.187"/>
    <s v="USA"/>
  </r>
  <r>
    <x v="7"/>
    <n v="78"/>
    <s v="Dragon Wars: D-War"/>
    <n v="75108817"/>
    <n v="10977721"/>
    <n v="0.14599999999999999"/>
    <n v="64131096"/>
    <n v="0.85399999999999998"/>
    <s v="USA"/>
  </r>
  <r>
    <x v="7"/>
    <n v="79"/>
    <s v="The Kite Runner"/>
    <n v="75011029"/>
    <n v="15800078"/>
    <n v="0.21099999999999999"/>
    <n v="59210951"/>
    <n v="0.78900000000000003"/>
    <s v="USA"/>
  </r>
  <r>
    <x v="7"/>
    <n v="80"/>
    <s v="Perfect Stranger"/>
    <n v="73534117"/>
    <n v="23984949"/>
    <n v="0.32600000000000001"/>
    <n v="49549168"/>
    <n v="0.67400000000000004"/>
    <s v="USA"/>
  </r>
  <r>
    <x v="7"/>
    <n v="81"/>
    <s v="License to Wed"/>
    <n v="70181325"/>
    <n v="43799818"/>
    <n v="0.624"/>
    <n v="26381507"/>
    <n v="0.376"/>
    <s v="USA"/>
  </r>
  <r>
    <x v="7"/>
    <n v="82"/>
    <s v="3:10 to Yuma"/>
    <n v="70016220"/>
    <n v="53606916"/>
    <n v="0.76600000000000001"/>
    <n v="16409304"/>
    <n v="0.23400000000000001"/>
    <s v="USA"/>
  </r>
  <r>
    <x v="7"/>
    <n v="83"/>
    <s v="The Brave One"/>
    <n v="69787394"/>
    <n v="36793804"/>
    <n v="0.52700000000000002"/>
    <n v="32993590"/>
    <n v="0.47299999999999998"/>
    <s v="USA"/>
  </r>
  <r>
    <x v="7"/>
    <n v="84"/>
    <s v="Because I Said So"/>
    <n v="69485490"/>
    <n v="42674040"/>
    <n v="0.61399999999999999"/>
    <n v="26811450"/>
    <n v="0.38600000000000001"/>
    <s v="USA"/>
  </r>
  <r>
    <x v="7"/>
    <n v="85"/>
    <s v="Mr. Magorium's Wonder Emporium"/>
    <n v="69474661"/>
    <n v="32061555"/>
    <n v="0.46100000000000002"/>
    <n v="37413106"/>
    <n v="0.53900000000000003"/>
    <s v="USA"/>
  </r>
  <r>
    <x v="7"/>
    <n v="86"/>
    <s v="Dan in Real Life"/>
    <n v="68471669"/>
    <n v="47642963"/>
    <n v="0.69599999999999995"/>
    <n v="20828706"/>
    <n v="0.30399999999999999"/>
    <s v="USA"/>
  </r>
  <r>
    <x v="7"/>
    <n v="87"/>
    <s v="Lust, Caution"/>
    <n v="67091915"/>
    <n v="4604982"/>
    <n v="6.9000000000000006E-2"/>
    <n v="62486933"/>
    <n v="0.93100000000000005"/>
    <s v="International"/>
  </r>
  <r>
    <x v="7"/>
    <n v="88"/>
    <s v="August Rush"/>
    <n v="66122026"/>
    <n v="31664162"/>
    <n v="0.47899999999999998"/>
    <n v="34457864"/>
    <n v="0.52100000000000002"/>
    <s v="USA"/>
  </r>
  <r>
    <x v="7"/>
    <n v="89"/>
    <s v="Underdog"/>
    <n v="65270477"/>
    <n v="43760605"/>
    <n v="0.67"/>
    <n v="21509872"/>
    <n v="0.33"/>
    <s v="USA"/>
  </r>
  <r>
    <x v="7"/>
    <n v="90"/>
    <s v="Taxi 4"/>
    <n v="65125001"/>
    <m/>
    <m/>
    <n v="65125001"/>
    <n v="1"/>
    <s v="International"/>
  </r>
  <r>
    <x v="7"/>
    <n v="91"/>
    <s v="28 Weeks Later"/>
    <n v="65048678"/>
    <n v="28638916"/>
    <n v="0.44"/>
    <n v="36409762"/>
    <n v="0.56000000000000005"/>
    <s v="USA"/>
  </r>
  <r>
    <x v="7"/>
    <n v="92"/>
    <s v="Lions for Lambs"/>
    <n v="64811540"/>
    <n v="15002854"/>
    <n v="0.23100000000000001"/>
    <n v="49808686"/>
    <n v="0.76900000000000002"/>
    <s v="USA"/>
  </r>
  <r>
    <x v="7"/>
    <n v="93"/>
    <s v="The Reaping"/>
    <n v="62771059"/>
    <n v="25126214"/>
    <n v="0.4"/>
    <n v="37644845"/>
    <n v="0.6"/>
    <s v="USA"/>
  </r>
  <r>
    <x v="7"/>
    <n v="94"/>
    <s v="Good Luck Chuck"/>
    <n v="59768495"/>
    <n v="35017297"/>
    <n v="0.58599999999999997"/>
    <n v="24751198"/>
    <n v="0.41399999999999998"/>
    <s v="USA"/>
  </r>
  <r>
    <x v="7"/>
    <n v="95"/>
    <s v="Are We Done Yet?"/>
    <n v="58388068"/>
    <n v="49662533"/>
    <n v="0.85099999999999998"/>
    <n v="8725535"/>
    <n v="0.14899999999999999"/>
    <s v="USA"/>
  </r>
  <r>
    <x v="7"/>
    <n v="96"/>
    <s v="The Mist"/>
    <n v="57470220"/>
    <n v="25594957"/>
    <n v="0.44500000000000001"/>
    <n v="31875263"/>
    <n v="0.55500000000000005"/>
    <s v="USA"/>
  </r>
  <r>
    <x v="7"/>
    <n v="97"/>
    <s v="Smokin' Aces"/>
    <n v="57232879"/>
    <n v="35787686"/>
    <n v="0.625"/>
    <n v="21445193"/>
    <n v="0.375"/>
    <s v="USA"/>
  </r>
  <r>
    <x v="7"/>
    <n v="98"/>
    <s v="Into the Wild"/>
    <n v="56674477"/>
    <n v="18354356"/>
    <n v="0.32400000000000001"/>
    <n v="38320121"/>
    <n v="0.67600000000000005"/>
    <s v="USA"/>
  </r>
  <r>
    <x v="7"/>
    <n v="99"/>
    <s v="Eastern Promises"/>
    <n v="56106607"/>
    <n v="17266000"/>
    <n v="0.308"/>
    <n v="38840607"/>
    <n v="0.69199999999999995"/>
    <s v="USA"/>
  </r>
  <r>
    <x v="7"/>
    <n v="100"/>
    <s v="Why Did I Get Married?"/>
    <n v="55862886"/>
    <n v="55204525"/>
    <n v="0.98799999999999999"/>
    <n v="658361"/>
    <n v="1.2E-2"/>
    <s v="USA"/>
  </r>
  <r>
    <x v="7"/>
    <n v="101"/>
    <s v="The Irony of Fate 2"/>
    <n v="55639741"/>
    <m/>
    <m/>
    <n v="55639741"/>
    <n v="1"/>
    <s v="International"/>
  </r>
  <r>
    <x v="7"/>
    <n v="102"/>
    <s v="We Own the Night"/>
    <n v="55033767"/>
    <n v="28563179"/>
    <n v="0.51900000000000002"/>
    <n v="26470588"/>
    <n v="0.48099999999999998"/>
    <s v="USA"/>
  </r>
  <r>
    <x v="7"/>
    <n v="103"/>
    <s v="The Messengers"/>
    <n v="55010659"/>
    <n v="35374833"/>
    <n v="0.64300000000000002"/>
    <n v="19635826"/>
    <n v="0.35699999999999998"/>
    <s v="USA"/>
  </r>
  <r>
    <x v="7"/>
    <n v="104"/>
    <s v="Sea Monsters: A Prehistoric Adventure"/>
    <n v="50652463"/>
    <n v="23746066"/>
    <n v="0.46899999999999997"/>
    <n v="26906397"/>
    <n v="0.53100000000000003"/>
    <s v="USA"/>
  </r>
  <r>
    <x v="7"/>
    <n v="105"/>
    <s v="This Christmas"/>
    <n v="49778552"/>
    <n v="49121934"/>
    <n v="0.98699999999999999"/>
    <n v="656618"/>
    <n v="1.2999999999999999E-2"/>
    <s v="USA"/>
  </r>
  <r>
    <x v="7"/>
    <n v="106"/>
    <d v="2023-05-18T00:00:00"/>
    <n v="49282156"/>
    <m/>
    <m/>
    <n v="49282156"/>
    <n v="1"/>
    <s v="International"/>
  </r>
  <r>
    <x v="7"/>
    <n v="107"/>
    <s v="Mr. Brooks"/>
    <n v="48443734"/>
    <n v="28549298"/>
    <n v="0.58899999999999997"/>
    <n v="19894436"/>
    <n v="0.41099999999999998"/>
    <s v="USA"/>
  </r>
  <r>
    <x v="7"/>
    <n v="108"/>
    <s v="The Nanny Diaries"/>
    <n v="47817020"/>
    <n v="25930652"/>
    <n v="0.54200000000000004"/>
    <n v="21886368"/>
    <n v="0.45800000000000002"/>
    <s v="USA"/>
  </r>
  <r>
    <x v="7"/>
    <n v="109"/>
    <s v="Death at a Funeral"/>
    <n v="46789413"/>
    <n v="8580428"/>
    <n v="0.183"/>
    <n v="38208985"/>
    <n v="0.81699999999999995"/>
    <s v="USA"/>
  </r>
  <r>
    <x v="7"/>
    <n v="110"/>
    <s v="Freedom Writers"/>
    <n v="43095175"/>
    <n v="36605602"/>
    <n v="0.84899999999999998"/>
    <n v="6489573"/>
    <n v="0.151"/>
    <s v="USA"/>
  </r>
  <r>
    <x v="7"/>
    <n v="111"/>
    <s v="The Warlords"/>
    <n v="42883181"/>
    <n v="129078"/>
    <n v="3.0000000000000001E-3"/>
    <n v="42754103"/>
    <n v="0.997"/>
    <s v="International"/>
  </r>
  <r>
    <x v="7"/>
    <n v="112"/>
    <s v="Pokémon: The Rise of Darkrai"/>
    <n v="42496749"/>
    <m/>
    <m/>
    <n v="42496749"/>
    <n v="1"/>
    <s v="International"/>
  </r>
  <r>
    <x v="7"/>
    <n v="113"/>
    <s v="Always: Sunset on Third Street 2"/>
    <n v="42304705"/>
    <m/>
    <m/>
    <n v="42304705"/>
    <n v="1"/>
    <s v="International"/>
  </r>
  <r>
    <x v="7"/>
    <n v="114"/>
    <s v="Balls of Fury"/>
    <n v="41739111"/>
    <n v="32886940"/>
    <n v="0.78800000000000003"/>
    <n v="8852171"/>
    <n v="0.21199999999999999"/>
    <s v="USA"/>
  </r>
  <r>
    <x v="7"/>
    <n v="115"/>
    <s v="Breach"/>
    <n v="40953935"/>
    <n v="33231264"/>
    <n v="0.81100000000000005"/>
    <n v="7722671"/>
    <n v="0.189"/>
    <s v="USA"/>
  </r>
  <r>
    <x v="7"/>
    <n v="116"/>
    <s v="War"/>
    <n v="40481352"/>
    <n v="22486409"/>
    <n v="0.55500000000000005"/>
    <n v="17994943"/>
    <n v="0.44500000000000001"/>
    <s v="USA"/>
  </r>
  <r>
    <x v="7"/>
    <n v="117"/>
    <s v="The Invasion"/>
    <n v="40170558"/>
    <n v="15074191"/>
    <n v="0.375"/>
    <n v="25096367"/>
    <n v="0.625"/>
    <s v="USA"/>
  </r>
  <r>
    <x v="7"/>
    <n v="118"/>
    <s v="Om Shanti Om"/>
    <n v="39990809"/>
    <n v="3597372"/>
    <n v="0.09"/>
    <n v="36393437"/>
    <n v="0.91"/>
    <s v="International"/>
  </r>
  <r>
    <x v="7"/>
    <n v="119"/>
    <s v="Happily N'Ever After"/>
    <n v="38085778"/>
    <n v="15589393"/>
    <n v="0.40899999999999997"/>
    <n v="22496385"/>
    <n v="0.59099999999999997"/>
    <s v="USA"/>
  </r>
  <r>
    <x v="7"/>
    <n v="120"/>
    <s v="The Hills Have Eyes 2"/>
    <n v="37697773"/>
    <n v="20804166"/>
    <n v="0.55200000000000005"/>
    <n v="16893607"/>
    <n v="0.44800000000000001"/>
    <s v="USA"/>
  </r>
  <r>
    <x v="7"/>
    <n v="121"/>
    <s v="Natale in crociera"/>
    <n v="37350000"/>
    <m/>
    <m/>
    <n v="37350000"/>
    <n v="1"/>
    <s v="International"/>
  </r>
  <r>
    <x v="7"/>
    <n v="122"/>
    <s v="Becoming Jane"/>
    <n v="37311672"/>
    <n v="18670946"/>
    <n v="0.5"/>
    <n v="18640726"/>
    <n v="0.5"/>
    <s v="USA"/>
  </r>
  <r>
    <x v="7"/>
    <n v="123"/>
    <s v="The Adventures of Super Monkey"/>
    <n v="36745063"/>
    <m/>
    <m/>
    <n v="36745063"/>
    <n v="1"/>
    <s v="International"/>
  </r>
  <r>
    <x v="7"/>
    <n v="124"/>
    <s v="Sky of Love"/>
    <n v="36684020"/>
    <m/>
    <m/>
    <n v="36684020"/>
    <n v="1"/>
    <s v="International"/>
  </r>
  <r>
    <x v="7"/>
    <n v="125"/>
    <s v="Sicko"/>
    <n v="36093504"/>
    <n v="24540079"/>
    <n v="0.68"/>
    <n v="11553425"/>
    <n v="0.32"/>
    <s v="USA"/>
  </r>
  <r>
    <x v="7"/>
    <n v="126"/>
    <s v="Hostel: Part II"/>
    <n v="35728183"/>
    <n v="17609452"/>
    <n v="0.49299999999999999"/>
    <n v="18118731"/>
    <n v="0.50700000000000001"/>
    <s v="USA"/>
  </r>
  <r>
    <x v="7"/>
    <n v="127"/>
    <s v="Vacancy"/>
    <n v="35442935"/>
    <n v="19363565"/>
    <n v="0.54600000000000004"/>
    <n v="16079370"/>
    <n v="0.45400000000000001"/>
    <s v="USA"/>
  </r>
  <r>
    <x v="7"/>
    <n v="128"/>
    <s v="The Darjeeling Limited"/>
    <n v="35078918"/>
    <n v="11902715"/>
    <n v="0.33900000000000002"/>
    <n v="23176203"/>
    <n v="0.66100000000000003"/>
    <s v="USA"/>
  </r>
  <r>
    <x v="7"/>
    <n v="129"/>
    <s v="Sunshine"/>
    <n v="34806360"/>
    <n v="3675753"/>
    <n v="0.106"/>
    <n v="31130607"/>
    <n v="0.89400000000000002"/>
    <s v="USA"/>
  </r>
  <r>
    <x v="7"/>
    <n v="130"/>
    <s v="Assembly"/>
    <n v="34786960"/>
    <m/>
    <m/>
    <n v="34786960"/>
    <n v="1"/>
    <s v="International"/>
  </r>
  <r>
    <x v="7"/>
    <n v="131"/>
    <s v="Gone Baby Gone"/>
    <n v="34612443"/>
    <n v="20292962"/>
    <n v="0.58599999999999997"/>
    <n v="14319481"/>
    <n v="0.41399999999999998"/>
    <s v="USA"/>
  </r>
  <r>
    <x v="7"/>
    <n v="132"/>
    <s v="Mr. Woodcock"/>
    <n v="33683200"/>
    <n v="25799486"/>
    <n v="0.76600000000000001"/>
    <n v="7883714"/>
    <n v="0.23400000000000001"/>
    <s v="USA"/>
  </r>
  <r>
    <x v="7"/>
    <n v="133"/>
    <s v="Run Fatboy Run"/>
    <n v="33478921"/>
    <n v="6003262"/>
    <n v="0.17899999999999999"/>
    <n v="27475659"/>
    <n v="0.82099999999999995"/>
    <s v="USA"/>
  </r>
  <r>
    <x v="7"/>
    <n v="134"/>
    <s v="Doraemon the Movie: Nobita's New Great Adventure into the Underworld"/>
    <n v="32787846"/>
    <m/>
    <m/>
    <n v="32787846"/>
    <n v="1"/>
    <s v="International"/>
  </r>
  <r>
    <x v="7"/>
    <n v="135"/>
    <s v="Awake"/>
    <n v="32730062"/>
    <n v="14377198"/>
    <n v="0.439"/>
    <n v="18352864"/>
    <n v="0.56100000000000005"/>
    <s v="USA"/>
  </r>
  <r>
    <x v="7"/>
    <n v="136"/>
    <s v="88 Minutes"/>
    <n v="32593385"/>
    <n v="17213467"/>
    <n v="0.52800000000000002"/>
    <n v="15379918"/>
    <n v="0.47199999999999998"/>
    <s v="USA"/>
  </r>
  <r>
    <x v="7"/>
    <n v="137"/>
    <s v="REC"/>
    <n v="32511655"/>
    <m/>
    <m/>
    <n v="32511655"/>
    <n v="1"/>
    <s v="International"/>
  </r>
  <r>
    <x v="7"/>
    <n v="138"/>
    <s v="Alpha Dog"/>
    <n v="32351125"/>
    <n v="15309602"/>
    <n v="0.47299999999999998"/>
    <n v="17041523"/>
    <n v="0.52700000000000002"/>
    <s v="USA"/>
  </r>
  <r>
    <x v="7"/>
    <n v="139"/>
    <s v="Amazing Grace"/>
    <n v="32120360"/>
    <n v="21250683"/>
    <n v="0.66200000000000003"/>
    <n v="10869677"/>
    <n v="0.33800000000000002"/>
    <s v="USA"/>
  </r>
  <r>
    <x v="7"/>
    <n v="140"/>
    <s v="Hunting and Gathering"/>
    <n v="31920899"/>
    <m/>
    <m/>
    <n v="31920899"/>
    <n v="1"/>
    <s v="International"/>
  </r>
  <r>
    <x v="7"/>
    <n v="141"/>
    <s v="The Seeker: The Dark Is Rising"/>
    <n v="31852619"/>
    <n v="8794452"/>
    <n v="0.27600000000000002"/>
    <n v="23058167"/>
    <n v="0.72399999999999998"/>
    <s v="USA"/>
  </r>
  <r>
    <x v="7"/>
    <n v="142"/>
    <s v="Daddy's Little Girls"/>
    <n v="31609243"/>
    <n v="31366978"/>
    <n v="0.99199999999999999"/>
    <n v="242265"/>
    <n v="8.0000000000000002E-3"/>
    <s v="USA"/>
  </r>
  <r>
    <x v="7"/>
    <n v="143"/>
    <s v="Love in the Time of Cholera"/>
    <n v="31575877"/>
    <n v="4607608"/>
    <n v="0.14599999999999999"/>
    <n v="26968269"/>
    <n v="0.85399999999999998"/>
    <s v="USA"/>
  </r>
  <r>
    <x v="7"/>
    <n v="144"/>
    <s v="Welcome"/>
    <n v="31203567"/>
    <m/>
    <m/>
    <n v="31203567"/>
    <n v="1"/>
    <s v="International"/>
  </r>
  <r>
    <x v="7"/>
    <n v="145"/>
    <s v="Pathfinder"/>
    <n v="30984583"/>
    <n v="10232081"/>
    <n v="0.33"/>
    <n v="20752502"/>
    <n v="0.67"/>
    <s v="USA"/>
  </r>
  <r>
    <x v="7"/>
    <n v="146"/>
    <s v="Nancy Drew"/>
    <n v="30666930"/>
    <n v="25612520"/>
    <n v="0.83499999999999996"/>
    <n v="5054410"/>
    <n v="0.16500000000000001"/>
    <s v="USA"/>
  </r>
  <r>
    <x v="7"/>
    <n v="147"/>
    <s v="Death Proof"/>
    <n v="30663961"/>
    <m/>
    <m/>
    <n v="30663961"/>
    <n v="1"/>
    <s v="International"/>
  </r>
  <r>
    <x v="7"/>
    <n v="148"/>
    <s v="A Beautiful Wife"/>
    <n v="30385222"/>
    <m/>
    <m/>
    <n v="30385222"/>
    <n v="1"/>
    <s v="International"/>
  </r>
  <r>
    <x v="7"/>
    <n v="149"/>
    <s v="The Great Debaters"/>
    <n v="30236407"/>
    <n v="30236407"/>
    <n v="1"/>
    <m/>
    <m/>
    <s v="USA"/>
  </r>
  <r>
    <x v="7"/>
    <n v="150"/>
    <s v="A Tale of Mari and Three Puppies"/>
    <n v="30183621"/>
    <m/>
    <m/>
    <n v="30183621"/>
    <n v="1"/>
    <s v="International"/>
  </r>
  <r>
    <x v="7"/>
    <n v="151"/>
    <s v="Lissi und der wilde Kaiser"/>
    <n v="29733764"/>
    <m/>
    <m/>
    <n v="29733764"/>
    <n v="1"/>
    <s v="International"/>
  </r>
  <r>
    <x v="7"/>
    <n v="152"/>
    <s v="The Fox and the Child"/>
    <n v="29610210"/>
    <m/>
    <m/>
    <n v="29610210"/>
    <n v="1"/>
    <s v="International"/>
  </r>
  <r>
    <x v="7"/>
    <n v="153"/>
    <s v="In the Valley of Elah"/>
    <n v="29541790"/>
    <n v="6777741"/>
    <n v="0.22900000000000001"/>
    <n v="22764049"/>
    <n v="0.77100000000000002"/>
    <s v="USA"/>
  </r>
  <r>
    <x v="7"/>
    <n v="154"/>
    <s v="Across the Universe"/>
    <n v="29367143"/>
    <n v="24343673"/>
    <n v="0.82899999999999996"/>
    <n v="5023470"/>
    <n v="0.17100000000000001"/>
    <s v="USA"/>
  </r>
  <r>
    <x v="7"/>
    <n v="155"/>
    <s v="St. Trinian's"/>
    <n v="29066483"/>
    <m/>
    <m/>
    <n v="29066483"/>
    <n v="1"/>
    <s v="International"/>
  </r>
  <r>
    <x v="7"/>
    <n v="156"/>
    <s v="Manual of Love 2"/>
    <n v="27833482"/>
    <m/>
    <m/>
    <n v="27833482"/>
    <n v="1"/>
    <s v="International"/>
  </r>
  <r>
    <x v="7"/>
    <n v="157"/>
    <s v="The Last Mimzy"/>
    <n v="27308918"/>
    <n v="21471047"/>
    <n v="0.78600000000000003"/>
    <n v="5837871"/>
    <n v="0.214"/>
    <s v="USA"/>
  </r>
  <r>
    <x v="7"/>
    <n v="158"/>
    <s v="Dororo"/>
    <n v="27308865"/>
    <m/>
    <m/>
    <n v="27308865"/>
    <n v="1"/>
    <s v="International"/>
  </r>
  <r>
    <x v="7"/>
    <n v="159"/>
    <s v="Shoot 'Em Up"/>
    <n v="27122238"/>
    <n v="12807139"/>
    <n v="0.47199999999999998"/>
    <n v="14315099"/>
    <n v="0.52800000000000002"/>
    <s v="USA"/>
  </r>
  <r>
    <x v="7"/>
    <n v="160"/>
    <s v="Rendition"/>
    <n v="27066382"/>
    <n v="9736045"/>
    <n v="0.36"/>
    <n v="17330337"/>
    <n v="0.64"/>
    <s v="USA"/>
  </r>
  <r>
    <x v="7"/>
    <n v="161"/>
    <s v="The Invisible"/>
    <n v="26810113"/>
    <n v="20578909"/>
    <n v="0.76800000000000002"/>
    <n v="6231204"/>
    <n v="0.23200000000000001"/>
    <s v="USA"/>
  </r>
  <r>
    <x v="7"/>
    <n v="162"/>
    <s v="Mongol: The Rise of Genghis Khan"/>
    <n v="26527510"/>
    <n v="5705761"/>
    <n v="0.215"/>
    <n v="20821749"/>
    <n v="0.78500000000000003"/>
    <s v="USA"/>
  </r>
  <r>
    <x v="7"/>
    <n v="163"/>
    <s v="Bratz"/>
    <n v="26013153"/>
    <n v="10010209"/>
    <n v="0.38500000000000001"/>
    <n v="16002944"/>
    <n v="0.61499999999999999"/>
    <s v="USA"/>
  </r>
  <r>
    <x v="7"/>
    <n v="164"/>
    <s v="Grindhouse"/>
    <n v="25422088"/>
    <n v="25037897"/>
    <n v="0.98499999999999999"/>
    <n v="384191"/>
    <n v="1.4999999999999999E-2"/>
    <s v="USA"/>
  </r>
  <r>
    <x v="7"/>
    <n v="165"/>
    <s v="The Hitcher"/>
    <n v="25399945"/>
    <n v="16472961"/>
    <n v="0.64900000000000002"/>
    <n v="8926984"/>
    <n v="0.35099999999999998"/>
    <s v="USA"/>
  </r>
  <r>
    <x v="7"/>
    <n v="166"/>
    <s v="The Last Legion"/>
    <n v="25303038"/>
    <n v="5933494"/>
    <n v="0.23400000000000001"/>
    <n v="19369544"/>
    <n v="0.76600000000000001"/>
    <s v="USA"/>
  </r>
  <r>
    <x v="7"/>
    <n v="167"/>
    <s v="Before the Devil Knows You're Dead"/>
    <n v="25037657"/>
    <n v="7084227"/>
    <n v="0.28299999999999997"/>
    <n v="17953430"/>
    <n v="0.71699999999999997"/>
    <s v="USA"/>
  </r>
  <r>
    <x v="7"/>
    <n v="168"/>
    <s v="Georgia Rule"/>
    <n v="25000167"/>
    <n v="19103072"/>
    <n v="0.76400000000000001"/>
    <n v="5897095"/>
    <n v="0.23599999999999999"/>
    <s v="USA"/>
  </r>
  <r>
    <x v="7"/>
    <n v="169"/>
    <s v="Guru"/>
    <n v="24108727"/>
    <n v="2096000"/>
    <n v="8.6999999999999994E-2"/>
    <n v="22012727"/>
    <n v="0.91300000000000003"/>
    <s v="International"/>
  </r>
  <r>
    <x v="7"/>
    <n v="170"/>
    <s v="Partner"/>
    <n v="23968620"/>
    <n v="1062840"/>
    <n v="4.3999999999999997E-2"/>
    <n v="22905780"/>
    <n v="0.95599999999999996"/>
    <s v="International"/>
  </r>
  <r>
    <x v="7"/>
    <n v="171"/>
    <s v="Persepolis"/>
    <n v="22783978"/>
    <n v="4445756"/>
    <n v="0.19500000000000001"/>
    <n v="18338222"/>
    <n v="0.80500000000000005"/>
    <s v="USA"/>
  </r>
  <r>
    <x v="7"/>
    <n v="172"/>
    <s v="Cassandra's Dream"/>
    <n v="22686378"/>
    <n v="973018"/>
    <n v="4.2999999999999997E-2"/>
    <n v="21713360"/>
    <n v="0.95699999999999996"/>
    <s v="International"/>
  </r>
  <r>
    <x v="7"/>
    <n v="173"/>
    <s v="Dead Silence"/>
    <n v="22382047"/>
    <n v="16809076"/>
    <n v="0.751"/>
    <n v="5572971"/>
    <n v="0.249"/>
    <s v="USA"/>
  </r>
  <r>
    <x v="7"/>
    <n v="174"/>
    <s v="Reign Over Me"/>
    <n v="22242388"/>
    <n v="19661987"/>
    <n v="0.88400000000000001"/>
    <n v="2580401"/>
    <n v="0.11600000000000001"/>
    <s v="USA"/>
  </r>
  <r>
    <x v="7"/>
    <n v="175"/>
    <s v="Waitress"/>
    <n v="22240529"/>
    <n v="19074800"/>
    <n v="0.85799999999999998"/>
    <n v="3165729"/>
    <n v="0.14199999999999999"/>
    <s v="USA"/>
  </r>
  <r>
    <x v="7"/>
    <n v="176"/>
    <s v="Crows Zero"/>
    <n v="22036607"/>
    <m/>
    <m/>
    <n v="22036607"/>
    <n v="1"/>
    <s v="International"/>
  </r>
  <r>
    <x v="7"/>
    <n v="177"/>
    <s v="Reno 911!: Miami"/>
    <n v="22021262"/>
    <n v="20342161"/>
    <n v="0.92400000000000004"/>
    <n v="1679101"/>
    <n v="7.5999999999999998E-2"/>
    <s v="USA"/>
  </r>
  <r>
    <x v="7"/>
    <n v="178"/>
    <s v="My Blueberry Nights"/>
    <n v="22007671"/>
    <n v="867275"/>
    <n v="3.9E-2"/>
    <n v="21140396"/>
    <n v="0.96099999999999997"/>
    <s v="International"/>
  </r>
  <r>
    <x v="7"/>
    <n v="179"/>
    <s v="Unfair: The Movie"/>
    <n v="21914005"/>
    <m/>
    <m/>
    <n v="21914005"/>
    <n v="1"/>
    <s v="International"/>
  </r>
  <r>
    <x v="7"/>
    <n v="180"/>
    <s v="Like Stars on Earth"/>
    <n v="21897373"/>
    <n v="1223869"/>
    <n v="5.6000000000000001E-2"/>
    <n v="20673504"/>
    <n v="0.94399999999999995"/>
    <s v="International"/>
  </r>
  <r>
    <x v="7"/>
    <n v="181"/>
    <s v="Chak De! India"/>
    <n v="21505244"/>
    <n v="1120404"/>
    <n v="5.1999999999999998E-2"/>
    <n v="20384840"/>
    <n v="0.94799999999999995"/>
    <s v="International"/>
  </r>
  <r>
    <x v="7"/>
    <n v="182"/>
    <s v="Arn: The Knight Templar"/>
    <n v="21287566"/>
    <m/>
    <m/>
    <n v="21287566"/>
    <n v="1"/>
    <s v="International"/>
  </r>
  <r>
    <x v="7"/>
    <n v="183"/>
    <s v="Penelope"/>
    <n v="21156270"/>
    <n v="10011996"/>
    <n v="0.47299999999999998"/>
    <n v="11144274"/>
    <n v="0.52700000000000002"/>
    <s v="USA"/>
  </r>
  <r>
    <x v="7"/>
    <n v="184"/>
    <s v="Once"/>
    <n v="20936722"/>
    <n v="9439923"/>
    <n v="0.45100000000000001"/>
    <n v="11496799"/>
    <n v="0.54900000000000004"/>
    <s v="USA"/>
  </r>
  <r>
    <x v="7"/>
    <n v="185"/>
    <s v="Le Grand Chef"/>
    <n v="20794760"/>
    <m/>
    <m/>
    <n v="20794760"/>
    <n v="1"/>
    <s v="International"/>
  </r>
  <r>
    <x v="7"/>
    <n v="186"/>
    <s v="Walk Hard: The Dewey Cox Story"/>
    <n v="20576198"/>
    <n v="18317151"/>
    <n v="0.89"/>
    <n v="2259047"/>
    <n v="0.11"/>
    <s v="USA"/>
  </r>
  <r>
    <x v="7"/>
    <n v="187"/>
    <s v="Detective Conan: Jolly Roger in the Deep Azure"/>
    <n v="20440213"/>
    <m/>
    <m/>
    <n v="20440213"/>
    <n v="1"/>
    <s v="International"/>
  </r>
  <r>
    <x v="7"/>
    <n v="188"/>
    <s v="The Namesake"/>
    <n v="20354321"/>
    <n v="13569248"/>
    <n v="0.66700000000000004"/>
    <n v="6785073"/>
    <n v="0.33300000000000002"/>
    <s v="USA"/>
  </r>
  <r>
    <x v="7"/>
    <n v="189"/>
    <s v="Evening"/>
    <n v="20016753"/>
    <n v="12492481"/>
    <n v="0.624"/>
    <n v="7524272"/>
    <n v="0.376"/>
    <s v="USA"/>
  </r>
  <r>
    <x v="7"/>
    <n v="190"/>
    <s v="The Diving Bell and the Butterfly"/>
    <n v="19780116"/>
    <n v="6003227"/>
    <n v="0.30299999999999999"/>
    <n v="13776889"/>
    <n v="0.69699999999999995"/>
    <s v="USA"/>
  </r>
  <r>
    <x v="7"/>
    <n v="191"/>
    <s v="Two Days in Paris"/>
    <n v="19776159"/>
    <n v="4433994"/>
    <n v="0.224"/>
    <n v="15342165"/>
    <n v="0.77600000000000002"/>
    <s v="USA"/>
  </r>
  <r>
    <x v="7"/>
    <n v="192"/>
    <s v="Bhool Bhulaiyaa"/>
    <n v="19073095"/>
    <n v="1097797"/>
    <n v="5.8000000000000003E-2"/>
    <n v="17975298"/>
    <n v="0.94199999999999995"/>
    <s v="International"/>
  </r>
  <r>
    <x v="7"/>
    <n v="193"/>
    <s v="A Mighty Heart"/>
    <n v="19008745"/>
    <n v="9176787"/>
    <n v="0.48299999999999998"/>
    <n v="9831958"/>
    <n v="0.51700000000000002"/>
    <s v="USA"/>
  </r>
  <r>
    <x v="7"/>
    <n v="194"/>
    <s v="The Wild Guys 4"/>
    <n v="18873863"/>
    <m/>
    <m/>
    <n v="18873863"/>
    <n v="1"/>
    <s v="International"/>
  </r>
  <r>
    <x v="7"/>
    <n v="195"/>
    <s v="Kitaro"/>
    <n v="18856642"/>
    <m/>
    <m/>
    <n v="18856642"/>
    <n v="1"/>
    <s v="International"/>
  </r>
  <r>
    <x v="7"/>
    <n v="196"/>
    <s v="The Counterfeiters"/>
    <n v="18814713"/>
    <n v="5488570"/>
    <n v="0.29199999999999998"/>
    <n v="13326143"/>
    <n v="0.70799999999999996"/>
    <s v="USA"/>
  </r>
  <r>
    <x v="7"/>
    <n v="197"/>
    <s v="Ho voglia di te"/>
    <n v="18594142"/>
    <m/>
    <m/>
    <n v="18594142"/>
    <n v="1"/>
    <s v="International"/>
  </r>
  <r>
    <x v="7"/>
    <n v="198"/>
    <s v="Saawariya"/>
    <n v="18513120"/>
    <n v="885574"/>
    <n v="4.8000000000000001E-2"/>
    <n v="17627546"/>
    <n v="0.95199999999999996"/>
    <s v="International"/>
  </r>
  <r>
    <x v="7"/>
    <n v="199"/>
    <s v="Daddy Day Camp"/>
    <n v="18197398"/>
    <n v="13235267"/>
    <n v="0.72699999999999998"/>
    <n v="4962131"/>
    <n v="0.27300000000000002"/>
    <s v="USA"/>
  </r>
  <r>
    <x v="7"/>
    <n v="200"/>
    <s v="Voice of a Murderer"/>
    <n v="18160598"/>
    <m/>
    <m/>
    <n v="18160598"/>
    <n v="1"/>
    <s v="International"/>
  </r>
  <r>
    <x v="8"/>
    <n v="1"/>
    <s v="The Dark Knight"/>
    <n v="1003045358"/>
    <n v="533345358"/>
    <n v="0.53200000000000003"/>
    <n v="469700000"/>
    <n v="0.46800000000000003"/>
    <s v="USA"/>
  </r>
  <r>
    <x v="8"/>
    <n v="2"/>
    <s v="Indiana Jones and the Kingdom of the Crystal Skull"/>
    <n v="790653942"/>
    <n v="317101119"/>
    <n v="0.40100000000000002"/>
    <n v="473552823"/>
    <n v="0.59899999999999998"/>
    <s v="USA"/>
  </r>
  <r>
    <x v="8"/>
    <n v="3"/>
    <s v="Kung Fu Panda"/>
    <n v="631744560"/>
    <n v="215434591"/>
    <n v="0.34100000000000003"/>
    <n v="416309969"/>
    <n v="0.65900000000000003"/>
    <s v="USA"/>
  </r>
  <r>
    <x v="8"/>
    <n v="4"/>
    <s v="Hancock"/>
    <n v="629443428"/>
    <n v="227946274"/>
    <n v="0.36199999999999999"/>
    <n v="401497154"/>
    <n v="0.63800000000000001"/>
    <s v="USA"/>
  </r>
  <r>
    <x v="8"/>
    <n v="5"/>
    <s v="Mamma Mia!"/>
    <n v="609841637"/>
    <n v="144130063"/>
    <n v="0.23599999999999999"/>
    <n v="465711574"/>
    <n v="0.76400000000000001"/>
    <s v="USA"/>
  </r>
  <r>
    <x v="8"/>
    <n v="6"/>
    <s v="Madagascar: Escape 2 Africa"/>
    <n v="603900354"/>
    <n v="180010950"/>
    <n v="0.29799999999999999"/>
    <n v="423889404"/>
    <n v="0.70199999999999996"/>
    <s v="USA"/>
  </r>
  <r>
    <x v="8"/>
    <n v="7"/>
    <s v="Quantum of Solace"/>
    <n v="589580482"/>
    <n v="168368427"/>
    <n v="0.28599999999999998"/>
    <n v="421212055"/>
    <n v="0.71399999999999997"/>
    <s v="USA"/>
  </r>
  <r>
    <x v="8"/>
    <n v="8"/>
    <s v="Iron Man"/>
    <n v="585366247"/>
    <n v="318604126"/>
    <n v="0.54400000000000004"/>
    <n v="266762121"/>
    <n v="0.45600000000000002"/>
    <s v="USA"/>
  </r>
  <r>
    <x v="8"/>
    <n v="9"/>
    <s v="WALL·E"/>
    <n v="521311860"/>
    <n v="223808164"/>
    <n v="0.42899999999999999"/>
    <n v="297503696"/>
    <n v="0.57099999999999995"/>
    <s v="USA"/>
  </r>
  <r>
    <x v="8"/>
    <n v="10"/>
    <s v="The Chronicles of Narnia: Prince Caspian"/>
    <n v="419665568"/>
    <n v="141621490"/>
    <n v="0.33700000000000002"/>
    <n v="278044078"/>
    <n v="0.66300000000000003"/>
    <s v="USA"/>
  </r>
  <r>
    <x v="8"/>
    <n v="11"/>
    <s v="Sex and the City"/>
    <n v="418765321"/>
    <n v="152647258"/>
    <n v="0.36499999999999999"/>
    <n v="266118063"/>
    <n v="0.63500000000000001"/>
    <s v="USA"/>
  </r>
  <r>
    <x v="8"/>
    <n v="12"/>
    <s v="Twilight"/>
    <n v="407187715"/>
    <n v="192769854"/>
    <n v="0.47299999999999998"/>
    <n v="214417861"/>
    <n v="0.52700000000000002"/>
    <s v="USA"/>
  </r>
  <r>
    <x v="8"/>
    <n v="13"/>
    <s v="The Mummy: Tomb of the Dragon Emperor"/>
    <n v="403449830"/>
    <n v="102491776"/>
    <n v="0.254"/>
    <n v="300958054"/>
    <n v="0.746"/>
    <s v="USA"/>
  </r>
  <r>
    <x v="8"/>
    <n v="14"/>
    <s v="Slumdog Millionaire"/>
    <n v="378410113"/>
    <n v="141319928"/>
    <n v="0.373"/>
    <n v="237090185"/>
    <n v="0.627"/>
    <s v="USA"/>
  </r>
  <r>
    <x v="8"/>
    <n v="15"/>
    <s v="Wanted"/>
    <n v="342463063"/>
    <n v="134508551"/>
    <n v="0.39300000000000002"/>
    <n v="207954512"/>
    <n v="0.60699999999999998"/>
    <s v="USA"/>
  </r>
  <r>
    <x v="8"/>
    <n v="16"/>
    <s v="The Curious Case of Benjamin Button"/>
    <n v="335802786"/>
    <n v="127509326"/>
    <n v="0.38"/>
    <n v="208293460"/>
    <n v="0.62"/>
    <s v="USA"/>
  </r>
  <r>
    <x v="8"/>
    <n v="17"/>
    <s v="Bolt"/>
    <n v="309979994"/>
    <n v="114053579"/>
    <n v="0.36799999999999999"/>
    <n v="195926415"/>
    <n v="0.63200000000000001"/>
    <s v="USA"/>
  </r>
  <r>
    <x v="8"/>
    <n v="18"/>
    <s v="Horton Hears a Who!"/>
    <n v="298572799"/>
    <n v="154529439"/>
    <n v="0.51800000000000002"/>
    <n v="144043360"/>
    <n v="0.48199999999999998"/>
    <s v="USA"/>
  </r>
  <r>
    <x v="8"/>
    <n v="19"/>
    <s v="Gran Torino"/>
    <n v="269958228"/>
    <n v="148095302"/>
    <n v="0.54900000000000004"/>
    <n v="121862926"/>
    <n v="0.45100000000000001"/>
    <s v="USA"/>
  </r>
  <r>
    <x v="8"/>
    <n v="20"/>
    <s v="10,000 BC"/>
    <n v="269784201"/>
    <n v="94784201"/>
    <n v="0.35099999999999998"/>
    <n v="175000000"/>
    <n v="0.64900000000000002"/>
    <s v="USA"/>
  </r>
  <r>
    <x v="8"/>
    <n v="21"/>
    <s v="The Incredible Hulk"/>
    <n v="264770996"/>
    <n v="134806913"/>
    <n v="0.50900000000000001"/>
    <n v="129964083"/>
    <n v="0.49099999999999999"/>
    <s v="USA"/>
  </r>
  <r>
    <x v="8"/>
    <n v="22"/>
    <s v="Marley &amp; Me"/>
    <n v="255743093"/>
    <n v="143153751"/>
    <n v="0.56000000000000005"/>
    <n v="112589342"/>
    <n v="0.44"/>
    <s v="USA"/>
  </r>
  <r>
    <x v="8"/>
    <n v="23"/>
    <s v="High School Musical 3: Senior Year"/>
    <n v="252909177"/>
    <n v="90559416"/>
    <n v="0.35799999999999998"/>
    <n v="162349761"/>
    <n v="0.64200000000000002"/>
    <s v="USA"/>
  </r>
  <r>
    <x v="8"/>
    <n v="24"/>
    <s v="Welcome to the Sticks"/>
    <n v="245144417"/>
    <m/>
    <m/>
    <n v="245144417"/>
    <n v="1"/>
    <s v="International"/>
  </r>
  <r>
    <x v="8"/>
    <n v="25"/>
    <s v="Journey to the Center of the Earth"/>
    <n v="244232688"/>
    <n v="101704370"/>
    <n v="0.41599999999999998"/>
    <n v="142528318"/>
    <n v="0.58399999999999996"/>
    <s v="USA"/>
  </r>
  <r>
    <x v="8"/>
    <n v="26"/>
    <s v="The Day the Earth Stood Still"/>
    <n v="233093859"/>
    <n v="79366978"/>
    <n v="0.34"/>
    <n v="153726881"/>
    <n v="0.66"/>
    <s v="USA"/>
  </r>
  <r>
    <x v="8"/>
    <n v="27"/>
    <s v="Get Smart"/>
    <n v="230685453"/>
    <n v="130319208"/>
    <n v="0.56499999999999995"/>
    <n v="100366245"/>
    <n v="0.435"/>
    <s v="USA"/>
  </r>
  <r>
    <x v="8"/>
    <n v="28"/>
    <s v="Taken"/>
    <n v="226837760"/>
    <n v="145000989"/>
    <n v="0.63900000000000001"/>
    <n v="81836771"/>
    <n v="0.36099999999999999"/>
    <s v="USA"/>
  </r>
  <r>
    <x v="8"/>
    <n v="29"/>
    <s v="Jumper"/>
    <n v="225132113"/>
    <n v="80172128"/>
    <n v="0.35599999999999998"/>
    <n v="144959985"/>
    <n v="0.64400000000000002"/>
    <s v="USA"/>
  </r>
  <r>
    <x v="8"/>
    <n v="30"/>
    <s v="Yes Man"/>
    <n v="223241637"/>
    <n v="97690976"/>
    <n v="0.438"/>
    <n v="125550661"/>
    <n v="0.56200000000000006"/>
    <s v="USA"/>
  </r>
  <r>
    <x v="8"/>
    <n v="31"/>
    <s v="What Happens in Vegas"/>
    <n v="219375562"/>
    <n v="80277646"/>
    <n v="0.36599999999999999"/>
    <n v="139097916"/>
    <n v="0.63400000000000001"/>
    <s v="USA"/>
  </r>
  <r>
    <x v="8"/>
    <n v="32"/>
    <s v="Bedtime Stories"/>
    <n v="212874864"/>
    <n v="110101975"/>
    <n v="0.51700000000000002"/>
    <n v="102772889"/>
    <n v="0.48299999999999998"/>
    <s v="USA"/>
  </r>
  <r>
    <x v="8"/>
    <n v="33"/>
    <s v="Australia"/>
    <n v="211787511"/>
    <n v="49554002"/>
    <n v="0.23400000000000001"/>
    <n v="162233509"/>
    <n v="0.76600000000000001"/>
    <s v="USA"/>
  </r>
  <r>
    <x v="8"/>
    <n v="34"/>
    <s v="You Don't Mess with the Zohan"/>
    <n v="204313400"/>
    <n v="100018837"/>
    <n v="0.49"/>
    <n v="104294563"/>
    <n v="0.51"/>
    <s v="USA"/>
  </r>
  <r>
    <x v="8"/>
    <n v="35"/>
    <s v="Ponyo"/>
    <n v="204171810"/>
    <n v="15090399"/>
    <n v="7.3999999999999996E-2"/>
    <n v="189081411"/>
    <n v="0.92600000000000005"/>
    <s v="International"/>
  </r>
  <r>
    <x v="8"/>
    <n v="36"/>
    <s v="Valkyrie"/>
    <n v="201545517"/>
    <n v="83077833"/>
    <n v="0.41199999999999998"/>
    <n v="118467684"/>
    <n v="0.58799999999999997"/>
    <s v="USA"/>
  </r>
  <r>
    <x v="8"/>
    <n v="37"/>
    <s v="Tropic Thunder"/>
    <n v="195702811"/>
    <n v="110515313"/>
    <n v="0.56499999999999995"/>
    <n v="85187498"/>
    <n v="0.435"/>
    <s v="USA"/>
  </r>
  <r>
    <x v="8"/>
    <n v="38"/>
    <s v="Eagle Eye"/>
    <n v="178767383"/>
    <n v="101440743"/>
    <n v="0.56699999999999995"/>
    <n v="77326640"/>
    <n v="0.433"/>
    <s v="USA"/>
  </r>
  <r>
    <x v="8"/>
    <n v="39"/>
    <s v="Cloverfield"/>
    <n v="172394180"/>
    <n v="80048433"/>
    <n v="0.46400000000000002"/>
    <n v="92345747"/>
    <n v="0.53600000000000003"/>
    <s v="USA"/>
  </r>
  <r>
    <x v="8"/>
    <n v="40"/>
    <s v="Seven Pounds"/>
    <n v="169748929"/>
    <n v="69951824"/>
    <n v="0.41199999999999998"/>
    <n v="99797105"/>
    <n v="0.58799999999999997"/>
    <s v="USA"/>
  </r>
  <r>
    <x v="8"/>
    <n v="41"/>
    <s v="Hellboy II: The Golden Army"/>
    <n v="168319243"/>
    <n v="75986503"/>
    <n v="0.45100000000000001"/>
    <n v="92332740"/>
    <n v="0.54900000000000004"/>
    <s v="USA"/>
  </r>
  <r>
    <x v="8"/>
    <n v="42"/>
    <s v="The Spiderwick Chronicles"/>
    <n v="164170327"/>
    <n v="71195053"/>
    <n v="0.434"/>
    <n v="92975274"/>
    <n v="0.56599999999999995"/>
    <s v="USA"/>
  </r>
  <r>
    <x v="8"/>
    <n v="43"/>
    <s v="Four Christmases"/>
    <n v="164112721"/>
    <n v="120146040"/>
    <n v="0.73199999999999998"/>
    <n v="43966681"/>
    <n v="0.26800000000000002"/>
    <s v="USA"/>
  </r>
  <r>
    <x v="8"/>
    <n v="44"/>
    <s v="Burn After Reading"/>
    <n v="163728902"/>
    <n v="60355347"/>
    <n v="0.36899999999999999"/>
    <n v="103373555"/>
    <n v="0.63100000000000001"/>
    <s v="USA"/>
  </r>
  <r>
    <x v="8"/>
    <n v="45"/>
    <s v="The Happening"/>
    <n v="163403799"/>
    <n v="64506874"/>
    <n v="0.39500000000000002"/>
    <n v="98896925"/>
    <n v="0.60499999999999998"/>
    <s v="USA"/>
  </r>
  <r>
    <x v="8"/>
    <n v="46"/>
    <s v="27 Dresses"/>
    <n v="162655351"/>
    <n v="76808654"/>
    <n v="0.47199999999999998"/>
    <n v="85846697"/>
    <n v="0.52800000000000002"/>
    <s v="USA"/>
  </r>
  <r>
    <x v="8"/>
    <n v="47"/>
    <n v="21"/>
    <n v="159808370"/>
    <n v="81159365"/>
    <n v="0.50800000000000001"/>
    <n v="78649005"/>
    <n v="0.49199999999999999"/>
    <s v="USA"/>
  </r>
  <r>
    <x v="8"/>
    <n v="48"/>
    <s v="Vantage Point"/>
    <n v="152039882"/>
    <n v="72266306"/>
    <n v="0.47499999999999998"/>
    <n v="79773576"/>
    <n v="0.52500000000000002"/>
    <s v="USA"/>
  </r>
  <r>
    <x v="8"/>
    <n v="49"/>
    <s v="Step Up 2: The Streets"/>
    <n v="150816700"/>
    <n v="58017783"/>
    <n v="0.38500000000000001"/>
    <n v="92798917"/>
    <n v="0.61499999999999999"/>
    <s v="USA"/>
  </r>
  <r>
    <x v="8"/>
    <n v="50"/>
    <s v="Beverly Hills Chihuahua"/>
    <n v="149292488"/>
    <n v="94514402"/>
    <n v="0.63300000000000001"/>
    <n v="54778086"/>
    <n v="0.36699999999999999"/>
    <s v="USA"/>
  </r>
  <r>
    <x v="8"/>
    <n v="51"/>
    <s v="Asterix at the Olympic Games"/>
    <n v="131856927"/>
    <m/>
    <m/>
    <n v="131856927"/>
    <n v="1"/>
    <s v="International"/>
  </r>
  <r>
    <x v="8"/>
    <n v="52"/>
    <s v="Red Cliff"/>
    <n v="129708433"/>
    <n v="627047"/>
    <n v="5.0000000000000001E-3"/>
    <n v="129081386"/>
    <n v="0.995"/>
    <s v="International"/>
  </r>
  <r>
    <x v="8"/>
    <n v="53"/>
    <s v="The Forbidden Kingdom"/>
    <n v="128779982"/>
    <n v="52075270"/>
    <n v="0.40400000000000003"/>
    <n v="76704712"/>
    <n v="0.59599999999999997"/>
    <s v="USA"/>
  </r>
  <r>
    <x v="8"/>
    <n v="54"/>
    <s v="Step Brothers"/>
    <n v="128107642"/>
    <n v="100468793"/>
    <n v="0.78400000000000003"/>
    <n v="27638849"/>
    <n v="0.216"/>
    <s v="USA"/>
  </r>
  <r>
    <x v="8"/>
    <n v="55"/>
    <s v="Body of Lies"/>
    <n v="115900897"/>
    <n v="39394666"/>
    <n v="0.34"/>
    <n v="76506231"/>
    <n v="0.66"/>
    <s v="USA"/>
  </r>
  <r>
    <x v="8"/>
    <n v="56"/>
    <s v="Saw V"/>
    <n v="113864059"/>
    <n v="56746769"/>
    <n v="0.498"/>
    <n v="57117290"/>
    <n v="0.502"/>
    <s v="USA"/>
  </r>
  <r>
    <x v="8"/>
    <n v="57"/>
    <s v="Changeling"/>
    <n v="113398237"/>
    <n v="35739802"/>
    <n v="0.315"/>
    <n v="77658435"/>
    <n v="0.68500000000000005"/>
    <s v="USA"/>
  </r>
  <r>
    <x v="8"/>
    <n v="58"/>
    <s v="Rambo"/>
    <n v="113244290"/>
    <n v="42754105"/>
    <n v="0.378"/>
    <n v="70490185"/>
    <n v="0.622"/>
    <s v="USA"/>
  </r>
  <r>
    <x v="8"/>
    <n v="59"/>
    <s v="Fool's Gold"/>
    <n v="111231041"/>
    <n v="70231041"/>
    <n v="0.63100000000000001"/>
    <n v="41000000"/>
    <n v="0.36899999999999999"/>
    <s v="USA"/>
  </r>
  <r>
    <x v="8"/>
    <n v="60"/>
    <s v="Transporter 3"/>
    <n v="108979549"/>
    <n v="31715062"/>
    <n v="0.29099999999999998"/>
    <n v="77264487"/>
    <n v="0.70899999999999996"/>
    <s v="USA"/>
  </r>
  <r>
    <x v="8"/>
    <n v="61"/>
    <s v="The Reader"/>
    <n v="108902486"/>
    <n v="34194407"/>
    <n v="0.314"/>
    <n v="74708079"/>
    <n v="0.68600000000000005"/>
    <s v="USA"/>
  </r>
  <r>
    <x v="8"/>
    <n v="62"/>
    <s v="Made of Honor"/>
    <n v="106407672"/>
    <n v="46012734"/>
    <n v="0.432"/>
    <n v="60394938"/>
    <n v="0.56799999999999995"/>
    <s v="USA"/>
  </r>
  <r>
    <x v="8"/>
    <n v="63"/>
    <s v="Forgetting Sarah Marshall"/>
    <n v="105833257"/>
    <n v="63172463"/>
    <n v="0.59699999999999998"/>
    <n v="42660794"/>
    <n v="0.40300000000000002"/>
    <s v="USA"/>
  </r>
  <r>
    <x v="8"/>
    <n v="64"/>
    <s v="Pineapple Express"/>
    <n v="101624843"/>
    <n v="87341380"/>
    <n v="0.85899999999999999"/>
    <n v="14283463"/>
    <n v="0.14099999999999999"/>
    <s v="USA"/>
  </r>
  <r>
    <x v="8"/>
    <n v="65"/>
    <s v="Nim's Island"/>
    <n v="100104565"/>
    <n v="48006762"/>
    <n v="0.48"/>
    <n v="52097803"/>
    <n v="0.52"/>
    <s v="USA"/>
  </r>
  <r>
    <x v="8"/>
    <n v="66"/>
    <s v="Vicky Cristina Barcelona"/>
    <n v="96409300"/>
    <n v="23216709"/>
    <n v="0.24099999999999999"/>
    <n v="73192591"/>
    <n v="0.75900000000000001"/>
    <s v="USA"/>
  </r>
  <r>
    <x v="8"/>
    <n v="67"/>
    <s v="Speed Racer"/>
    <n v="93945766"/>
    <n v="43945766"/>
    <n v="0.46800000000000003"/>
    <n v="50000000"/>
    <n v="0.53200000000000003"/>
    <s v="USA"/>
  </r>
  <r>
    <x v="8"/>
    <n v="68"/>
    <s v="Role Models"/>
    <n v="92649419"/>
    <n v="67294270"/>
    <n v="0.72599999999999998"/>
    <n v="25355149"/>
    <n v="0.27400000000000002"/>
    <s v="USA"/>
  </r>
  <r>
    <x v="8"/>
    <n v="69"/>
    <s v="Max Payne"/>
    <n v="87066930"/>
    <n v="40689393"/>
    <n v="0.46700000000000003"/>
    <n v="46377537"/>
    <n v="0.53300000000000003"/>
    <s v="USA"/>
  </r>
  <r>
    <x v="8"/>
    <n v="70"/>
    <s v="The Tale of Despereaux"/>
    <n v="86957280"/>
    <n v="50877145"/>
    <n v="0.58499999999999996"/>
    <n v="36080135"/>
    <n v="0.41499999999999998"/>
    <s v="USA"/>
  </r>
  <r>
    <x v="8"/>
    <n v="71"/>
    <s v="Meet the Spartans"/>
    <n v="85897593"/>
    <n v="38233676"/>
    <n v="0.44500000000000001"/>
    <n v="47663917"/>
    <n v="0.55500000000000005"/>
    <s v="USA"/>
  </r>
  <r>
    <x v="8"/>
    <n v="72"/>
    <s v="Nights in Rodanthe"/>
    <n v="84375346"/>
    <n v="41850659"/>
    <n v="0.496"/>
    <n v="42524687"/>
    <n v="0.504"/>
    <s v="USA"/>
  </r>
  <r>
    <x v="8"/>
    <n v="73"/>
    <s v="The Strangers"/>
    <n v="82410456"/>
    <n v="52597610"/>
    <n v="0.63800000000000001"/>
    <n v="29812846"/>
    <n v="0.36199999999999999"/>
    <s v="USA"/>
  </r>
  <r>
    <x v="8"/>
    <n v="74"/>
    <s v="Righteous Kill"/>
    <n v="78460699"/>
    <n v="40081410"/>
    <n v="0.51100000000000001"/>
    <n v="38379289"/>
    <n v="0.48899999999999999"/>
    <s v="USA"/>
  </r>
  <r>
    <x v="8"/>
    <n v="75"/>
    <s v="The Other Boleyn Girl"/>
    <n v="78199679"/>
    <n v="26814957"/>
    <n v="0.34300000000000003"/>
    <n v="51384722"/>
    <n v="0.65700000000000003"/>
    <s v="USA"/>
  </r>
  <r>
    <x v="8"/>
    <n v="76"/>
    <s v="Mirrors"/>
    <n v="78094714"/>
    <n v="30691439"/>
    <n v="0.39300000000000002"/>
    <n v="47403275"/>
    <n v="0.60699999999999998"/>
    <s v="USA"/>
  </r>
  <r>
    <x v="8"/>
    <n v="77"/>
    <s v="Death Race"/>
    <n v="76014335"/>
    <n v="36316032"/>
    <n v="0.47799999999999998"/>
    <n v="39698303"/>
    <n v="0.52200000000000002"/>
    <s v="USA"/>
  </r>
  <r>
    <x v="8"/>
    <n v="78"/>
    <s v="Revolutionary Road"/>
    <n v="75981180"/>
    <n v="22911480"/>
    <n v="0.30199999999999999"/>
    <n v="53069700"/>
    <n v="0.69799999999999995"/>
    <s v="USA"/>
  </r>
  <r>
    <x v="8"/>
    <n v="79"/>
    <s v="Boys Over Flowers: Final"/>
    <n v="72243609"/>
    <m/>
    <m/>
    <n v="72243609"/>
    <n v="1"/>
    <s v="International"/>
  </r>
  <r>
    <x v="8"/>
    <n v="80"/>
    <s v="Babylon A.D."/>
    <n v="72109200"/>
    <n v="22532572"/>
    <n v="0.312"/>
    <n v="49576628"/>
    <n v="0.68799999999999994"/>
    <s v="USA"/>
  </r>
  <r>
    <x v="8"/>
    <n v="81"/>
    <s v="Superhero Movie"/>
    <n v="71538062"/>
    <n v="25881068"/>
    <n v="0.36199999999999999"/>
    <n v="45656994"/>
    <n v="0.63800000000000001"/>
    <s v="USA"/>
  </r>
  <r>
    <x v="8"/>
    <n v="82"/>
    <s v="Hannah Montana and Miley Cyrus: Best of Both Worlds Concert"/>
    <n v="70642966"/>
    <n v="65281781"/>
    <n v="0.92400000000000004"/>
    <n v="5361185"/>
    <n v="7.5999999999999998E-2"/>
    <s v="USA"/>
  </r>
  <r>
    <x v="8"/>
    <n v="83"/>
    <s v="Departures"/>
    <n v="70442129"/>
    <n v="1498210"/>
    <n v="2.1000000000000001E-2"/>
    <n v="68943919"/>
    <n v="0.97899999999999998"/>
    <s v="International"/>
  </r>
  <r>
    <x v="8"/>
    <n v="84"/>
    <s v="The House Bunny"/>
    <n v="70439696"/>
    <n v="48237389"/>
    <n v="0.68500000000000005"/>
    <n v="22202307"/>
    <n v="0.315"/>
    <s v="USA"/>
  </r>
  <r>
    <x v="8"/>
    <n v="85"/>
    <s v="The X Files: I Want to Believe"/>
    <n v="69363381"/>
    <n v="20982478"/>
    <n v="0.30299999999999999"/>
    <n v="48380903"/>
    <n v="0.69699999999999995"/>
    <s v="USA"/>
  </r>
  <r>
    <x v="8"/>
    <n v="86"/>
    <s v="Star Wars: The Clone Wars"/>
    <n v="68282844"/>
    <n v="35161554"/>
    <n v="0.51500000000000001"/>
    <n v="33121290"/>
    <n v="0.48499999999999999"/>
    <s v="USA"/>
  </r>
  <r>
    <x v="8"/>
    <n v="87"/>
    <s v="Street Kings"/>
    <n v="66476363"/>
    <n v="26418667"/>
    <n v="0.39700000000000002"/>
    <n v="40057696"/>
    <n v="0.60299999999999998"/>
    <s v="USA"/>
  </r>
  <r>
    <x v="8"/>
    <n v="88"/>
    <s v="Space Chimps"/>
    <n v="65097693"/>
    <n v="30105968"/>
    <n v="0.46200000000000002"/>
    <n v="34991725"/>
    <n v="0.53800000000000003"/>
    <s v="USA"/>
  </r>
  <r>
    <x v="8"/>
    <n v="89"/>
    <s v="The Bank Job"/>
    <n v="64822796"/>
    <n v="30060660"/>
    <n v="0.46400000000000002"/>
    <n v="34762136"/>
    <n v="0.53600000000000003"/>
    <s v="USA"/>
  </r>
  <r>
    <x v="8"/>
    <n v="90"/>
    <s v="Baby Mama"/>
    <n v="64444713"/>
    <n v="60494212"/>
    <n v="0.93899999999999995"/>
    <n v="3950501"/>
    <n v="6.0999999999999999E-2"/>
    <s v="USA"/>
  </r>
  <r>
    <x v="8"/>
    <n v="91"/>
    <s v="Inkheart"/>
    <n v="62803180"/>
    <n v="17303424"/>
    <n v="0.27600000000000002"/>
    <n v="45499756"/>
    <n v="0.72399999999999998"/>
    <s v="USA"/>
  </r>
  <r>
    <x v="8"/>
    <n v="92"/>
    <s v="The Eye"/>
    <n v="58010320"/>
    <n v="31418697"/>
    <n v="0.54200000000000004"/>
    <n v="26591623"/>
    <n v="0.45800000000000002"/>
    <s v="USA"/>
  </r>
  <r>
    <x v="8"/>
    <n v="93"/>
    <s v="Prom Night"/>
    <n v="57197876"/>
    <n v="43869350"/>
    <n v="0.76700000000000002"/>
    <n v="13328526"/>
    <n v="0.23300000000000001"/>
    <s v="USA"/>
  </r>
  <r>
    <x v="8"/>
    <n v="94"/>
    <s v="Definitely, Maybe"/>
    <n v="55990299"/>
    <n v="32241649"/>
    <n v="0.57599999999999996"/>
    <n v="23748650"/>
    <n v="0.42399999999999999"/>
    <s v="USA"/>
  </r>
  <r>
    <x v="8"/>
    <n v="95"/>
    <s v="Suspect X"/>
    <n v="54846110"/>
    <m/>
    <m/>
    <n v="54846110"/>
    <n v="1"/>
    <s v="International"/>
  </r>
  <r>
    <x v="8"/>
    <n v="96"/>
    <s v="Milk"/>
    <n v="54589558"/>
    <n v="31841299"/>
    <n v="0.58299999999999996"/>
    <n v="22748259"/>
    <n v="0.41699999999999998"/>
    <s v="USA"/>
  </r>
  <r>
    <x v="8"/>
    <n v="97"/>
    <s v="Untraceable"/>
    <n v="52933513"/>
    <n v="28687835"/>
    <n v="0.54200000000000004"/>
    <n v="24245678"/>
    <n v="0.45800000000000002"/>
    <s v="USA"/>
  </r>
  <r>
    <x v="8"/>
    <n v="98"/>
    <s v="Doubt"/>
    <n v="51699984"/>
    <n v="33446470"/>
    <n v="0.64700000000000002"/>
    <n v="18253514"/>
    <n v="0.35299999999999998"/>
    <s v="USA"/>
  </r>
  <r>
    <x v="8"/>
    <n v="99"/>
    <s v="College Road Trip"/>
    <n v="51549674"/>
    <n v="45610425"/>
    <n v="0.88500000000000001"/>
    <n v="5939249"/>
    <n v="0.115"/>
    <s v="USA"/>
  </r>
  <r>
    <x v="8"/>
    <n v="100"/>
    <s v="Meet Dave"/>
    <n v="51339567"/>
    <n v="11803254"/>
    <n v="0.23"/>
    <n v="39536313"/>
    <n v="0.77"/>
    <s v="USA"/>
  </r>
  <r>
    <x v="8"/>
    <n v="101"/>
    <s v="Defiance"/>
    <n v="51262751"/>
    <n v="28644813"/>
    <n v="0.55900000000000005"/>
    <n v="22617938"/>
    <n v="0.441"/>
    <s v="USA"/>
  </r>
  <r>
    <x v="8"/>
    <n v="102"/>
    <s v="The Women"/>
    <n v="50007546"/>
    <n v="26902075"/>
    <n v="0.53800000000000003"/>
    <n v="23105471"/>
    <n v="0.46200000000000002"/>
    <s v="USA"/>
  </r>
  <r>
    <x v="8"/>
    <n v="103"/>
    <s v="Drillbit Taylor"/>
    <n v="49944325"/>
    <n v="32862104"/>
    <n v="0.65800000000000003"/>
    <n v="17082221"/>
    <n v="0.34200000000000003"/>
    <s v="USA"/>
  </r>
  <r>
    <x v="8"/>
    <n v="104"/>
    <s v="CJ7"/>
    <n v="49529913"/>
    <n v="207378"/>
    <n v="4.0000000000000001E-3"/>
    <n v="49322535"/>
    <n v="0.996"/>
    <s v="International"/>
  </r>
  <r>
    <x v="8"/>
    <n v="105"/>
    <s v="The Hurt Locker"/>
    <n v="49230772"/>
    <n v="17017811"/>
    <n v="0.34599999999999997"/>
    <n v="32212961"/>
    <n v="0.65400000000000003"/>
    <s v="USA"/>
  </r>
  <r>
    <x v="8"/>
    <n v="106"/>
    <s v="Shutter"/>
    <n v="48555306"/>
    <n v="25928550"/>
    <n v="0.53400000000000003"/>
    <n v="22626756"/>
    <n v="0.46600000000000003"/>
    <s v="USA"/>
  </r>
  <r>
    <x v="8"/>
    <n v="107"/>
    <s v="Pokémon: Giratina and the Sky Warrior"/>
    <n v="47511422"/>
    <m/>
    <m/>
    <n v="47511422"/>
    <n v="1"/>
    <s v="International"/>
  </r>
  <r>
    <x v="8"/>
    <n v="108"/>
    <s v="One Missed Call"/>
    <n v="45847751"/>
    <n v="26890041"/>
    <n v="0.58699999999999997"/>
    <n v="18957710"/>
    <n v="0.41299999999999998"/>
    <s v="USA"/>
  </r>
  <r>
    <x v="8"/>
    <n v="109"/>
    <s v="If You Are the One"/>
    <n v="45521453"/>
    <m/>
    <m/>
    <n v="45521453"/>
    <n v="1"/>
    <s v="International"/>
  </r>
  <r>
    <x v="8"/>
    <n v="110"/>
    <s v="The Wrestler"/>
    <n v="44734660"/>
    <n v="26238243"/>
    <n v="0.58699999999999997"/>
    <n v="18496417"/>
    <n v="0.41299999999999998"/>
    <s v="USA"/>
  </r>
  <r>
    <x v="8"/>
    <n v="111"/>
    <s v="Lakeview Terrace"/>
    <n v="44655002"/>
    <n v="39263506"/>
    <n v="0.879"/>
    <n v="5391496"/>
    <n v="0.121"/>
    <s v="USA"/>
  </r>
  <r>
    <x v="8"/>
    <n v="112"/>
    <s v="The Sisterhood of the Traveling Pants 2"/>
    <n v="44352417"/>
    <n v="44089964"/>
    <n v="0.99399999999999999"/>
    <n v="262453"/>
    <n v="6.0000000000000001E-3"/>
    <s v="USA"/>
  </r>
  <r>
    <x v="8"/>
    <n v="113"/>
    <s v="The Good the Bad the Weird"/>
    <n v="44261209"/>
    <n v="128486"/>
    <n v="3.0000000000000001E-3"/>
    <n v="44132723"/>
    <n v="0.997"/>
    <s v="International"/>
  </r>
  <r>
    <x v="8"/>
    <n v="114"/>
    <s v="Semi-Pro"/>
    <n v="44004502"/>
    <n v="33479698"/>
    <n v="0.76100000000000001"/>
    <n v="10524804"/>
    <n v="0.23899999999999999"/>
    <s v="USA"/>
  </r>
  <r>
    <x v="8"/>
    <n v="115"/>
    <s v="Welcome Home, Roscoe Jenkins"/>
    <n v="43655418"/>
    <n v="42436517"/>
    <n v="0.97199999999999998"/>
    <n v="1218901"/>
    <n v="2.8000000000000001E-2"/>
    <s v="USA"/>
  </r>
  <r>
    <x v="8"/>
    <n v="116"/>
    <s v="Harold &amp; Kumar Escape from Guantanamo Bay"/>
    <n v="43495888"/>
    <n v="38108728"/>
    <n v="0.876"/>
    <n v="5387160"/>
    <n v="0.124"/>
    <s v="USA"/>
  </r>
  <r>
    <x v="8"/>
    <n v="117"/>
    <s v="The Duchess"/>
    <n v="43343384"/>
    <n v="13848978"/>
    <n v="0.32"/>
    <n v="29494406"/>
    <n v="0.68"/>
    <s v="USA"/>
  </r>
  <r>
    <x v="8"/>
    <n v="118"/>
    <s v="Zack and Miri Make a Porno"/>
    <n v="42782463"/>
    <n v="31457946"/>
    <n v="0.73499999999999999"/>
    <n v="11324517"/>
    <n v="0.26500000000000001"/>
    <s v="USA"/>
  </r>
  <r>
    <x v="8"/>
    <n v="119"/>
    <s v="Bangkok Dangerous"/>
    <n v="42487390"/>
    <n v="15298133"/>
    <n v="0.36"/>
    <n v="27189257"/>
    <n v="0.64"/>
    <s v="USA"/>
  </r>
  <r>
    <x v="8"/>
    <n v="120"/>
    <s v="Meet the Browns"/>
    <n v="41975388"/>
    <n v="41975388"/>
    <n v="1"/>
    <m/>
    <m/>
    <s v="USA"/>
  </r>
  <r>
    <x v="8"/>
    <n v="121"/>
    <s v="Scandal Makers"/>
    <n v="41745790"/>
    <m/>
    <m/>
    <n v="41745790"/>
    <n v="1"/>
    <s v="International"/>
  </r>
  <r>
    <x v="8"/>
    <n v="122"/>
    <s v="Fly Me to the Moon 3D"/>
    <n v="41721414"/>
    <n v="13816982"/>
    <n v="0.33100000000000002"/>
    <n v="27904432"/>
    <n v="0.66900000000000004"/>
    <s v="USA"/>
  </r>
  <r>
    <x v="8"/>
    <n v="123"/>
    <s v="Never Back Down"/>
    <n v="41627431"/>
    <n v="24850922"/>
    <n v="0.59699999999999998"/>
    <n v="16776509"/>
    <n v="0.40300000000000002"/>
    <s v="USA"/>
  </r>
  <r>
    <x v="8"/>
    <n v="124"/>
    <s v="My Best Friend's Girl"/>
    <n v="41624687"/>
    <n v="19219250"/>
    <n v="0.46200000000000002"/>
    <n v="22405437"/>
    <n v="0.53800000000000003"/>
    <s v="USA"/>
  </r>
  <r>
    <x v="8"/>
    <n v="125"/>
    <s v="Escape Captivity: The Movie"/>
    <n v="41550983"/>
    <m/>
    <m/>
    <n v="41550983"/>
    <n v="1"/>
    <s v="International"/>
  </r>
  <r>
    <x v="8"/>
    <n v="126"/>
    <s v="Quarantine"/>
    <n v="41319906"/>
    <n v="31691811"/>
    <n v="0.76700000000000002"/>
    <n v="9628095"/>
    <n v="0.23300000000000001"/>
    <s v="USA"/>
  </r>
  <r>
    <x v="8"/>
    <n v="127"/>
    <s v="Leatherheads"/>
    <n v="41319039"/>
    <n v="31373938"/>
    <n v="0.75900000000000001"/>
    <n v="9945101"/>
    <n v="0.24099999999999999"/>
    <s v="USA"/>
  </r>
  <r>
    <x v="8"/>
    <n v="128"/>
    <s v="The Love Guru"/>
    <n v="40877556"/>
    <n v="32235793"/>
    <n v="0.78900000000000003"/>
    <n v="8641763"/>
    <n v="0.21099999999999999"/>
    <s v="USA"/>
  </r>
  <r>
    <x v="8"/>
    <n v="129"/>
    <s v="The Boy in the Striped Pajamas"/>
    <n v="40416563"/>
    <n v="9046156"/>
    <n v="0.224"/>
    <n v="31370407"/>
    <n v="0.77600000000000002"/>
    <s v="USA"/>
  </r>
  <r>
    <x v="8"/>
    <n v="130"/>
    <s v="The Secret Life of Bees"/>
    <n v="39952437"/>
    <n v="37770162"/>
    <n v="0.94499999999999995"/>
    <n v="2182275"/>
    <n v="5.5E-2"/>
    <s v="USA"/>
  </r>
  <r>
    <x v="8"/>
    <n v="131"/>
    <s v="The Spirit"/>
    <n v="39164441"/>
    <n v="19806188"/>
    <n v="0.50600000000000001"/>
    <n v="19358253"/>
    <n v="0.49399999999999999"/>
    <s v="USA"/>
  </r>
  <r>
    <x v="8"/>
    <n v="132"/>
    <s v="Admiral"/>
    <n v="39143985"/>
    <m/>
    <m/>
    <n v="39143985"/>
    <n v="1"/>
    <s v="International"/>
  </r>
  <r>
    <x v="8"/>
    <n v="133"/>
    <s v="First Sunday"/>
    <n v="38810311"/>
    <n v="37931869"/>
    <n v="0.97699999999999998"/>
    <n v="878442"/>
    <n v="2.3E-2"/>
    <s v="USA"/>
  </r>
  <r>
    <x v="8"/>
    <n v="134"/>
    <s v="Ghajini"/>
    <n v="38316584"/>
    <n v="2430627"/>
    <n v="6.3E-2"/>
    <n v="35885957"/>
    <n v="0.93700000000000006"/>
    <s v="International"/>
  </r>
  <r>
    <x v="8"/>
    <n v="135"/>
    <s v="20th Century Boys 1: Beginning of the End"/>
    <n v="38231562"/>
    <m/>
    <m/>
    <n v="38231562"/>
    <n v="1"/>
    <s v="International"/>
  </r>
  <r>
    <x v="8"/>
    <n v="136"/>
    <s v="Painted Skin"/>
    <n v="37579689"/>
    <m/>
    <m/>
    <n v="37579689"/>
    <n v="1"/>
    <s v="International"/>
  </r>
  <r>
    <x v="8"/>
    <n v="137"/>
    <s v="The Family That Preys"/>
    <n v="37105289"/>
    <n v="37105289"/>
    <n v="1"/>
    <m/>
    <m/>
    <s v="USA"/>
  </r>
  <r>
    <x v="8"/>
    <n v="138"/>
    <s v="Natale a Rio"/>
    <n v="36702844"/>
    <m/>
    <m/>
    <n v="36702844"/>
    <n v="1"/>
    <s v="International"/>
  </r>
  <r>
    <x v="8"/>
    <n v="139"/>
    <s v="The Chaser"/>
    <n v="36467587"/>
    <m/>
    <m/>
    <n v="36467587"/>
    <n v="1"/>
    <s v="International"/>
  </r>
  <r>
    <x v="8"/>
    <n v="140"/>
    <s v="The Magic Hour"/>
    <n v="36023586"/>
    <m/>
    <m/>
    <n v="36023586"/>
    <n v="1"/>
    <s v="International"/>
  </r>
  <r>
    <x v="8"/>
    <n v="141"/>
    <s v="Death Note: L Change the World"/>
    <n v="35319632"/>
    <m/>
    <m/>
    <n v="35319632"/>
    <n v="1"/>
    <s v="International"/>
  </r>
  <r>
    <x v="8"/>
    <n v="142"/>
    <s v="Gomorrah"/>
    <n v="34861529"/>
    <n v="1579146"/>
    <n v="4.4999999999999998E-2"/>
    <n v="33282383"/>
    <n v="0.95499999999999996"/>
    <s v="International"/>
  </r>
  <r>
    <x v="8"/>
    <n v="143"/>
    <s v="Disaster Movie"/>
    <n v="34816824"/>
    <n v="14190901"/>
    <n v="0.40799999999999997"/>
    <n v="20625923"/>
    <n v="0.59199999999999997"/>
    <s v="USA"/>
  </r>
  <r>
    <x v="8"/>
    <n v="144"/>
    <s v="Nick and Norah's Infinite Playlist"/>
    <n v="33556631"/>
    <n v="31487293"/>
    <n v="0.93799999999999994"/>
    <n v="2069338"/>
    <n v="6.2E-2"/>
    <s v="USA"/>
  </r>
  <r>
    <x v="8"/>
    <n v="145"/>
    <s v="Fireproof"/>
    <n v="33473297"/>
    <n v="33456317"/>
    <n v="0.999"/>
    <n v="16980"/>
    <n v="1E-3"/>
    <s v="USA"/>
  </r>
  <r>
    <x v="8"/>
    <n v="146"/>
    <s v="In Bruges"/>
    <n v="33394440"/>
    <n v="7800824"/>
    <n v="0.23400000000000001"/>
    <n v="25593616"/>
    <n v="0.76600000000000001"/>
    <s v="USA"/>
  </r>
  <r>
    <x v="8"/>
    <n v="147"/>
    <s v="Che: Part One"/>
    <n v="33266274"/>
    <m/>
    <m/>
    <n v="33266274"/>
    <n v="1"/>
    <s v="International"/>
  </r>
  <r>
    <x v="8"/>
    <n v="148"/>
    <s v="Last Chance Harvey"/>
    <n v="32566966"/>
    <n v="14889042"/>
    <n v="0.45700000000000002"/>
    <n v="17677924"/>
    <n v="0.54300000000000004"/>
    <s v="USA"/>
  </r>
  <r>
    <x v="8"/>
    <n v="149"/>
    <s v="The Wave"/>
    <n v="32350637"/>
    <m/>
    <m/>
    <n v="32350637"/>
    <n v="1"/>
    <s v="International"/>
  </r>
  <r>
    <x v="8"/>
    <n v="150"/>
    <s v="Doraemon the Movie: Nobita and the Green Giant Legend"/>
    <n v="31684949"/>
    <m/>
    <m/>
    <n v="31684949"/>
    <n v="1"/>
    <s v="International"/>
  </r>
  <r>
    <x v="8"/>
    <n v="151"/>
    <s v="Pride and Glory"/>
    <n v="31200557"/>
    <n v="15740721"/>
    <n v="0.505"/>
    <n v="15459836"/>
    <n v="0.495"/>
    <s v="USA"/>
  </r>
  <r>
    <x v="8"/>
    <n v="152"/>
    <s v="Igor"/>
    <n v="30893885"/>
    <n v="19528602"/>
    <n v="0.63200000000000001"/>
    <n v="11365283"/>
    <n v="0.36799999999999999"/>
    <s v="USA"/>
  </r>
  <r>
    <x v="8"/>
    <n v="153"/>
    <s v="Be Kind Rewind"/>
    <n v="30579406"/>
    <n v="11175164"/>
    <n v="0.36499999999999999"/>
    <n v="19404242"/>
    <n v="0.63500000000000001"/>
    <s v="USA"/>
  </r>
  <r>
    <x v="8"/>
    <n v="154"/>
    <s v="The Best Movie"/>
    <n v="30525503"/>
    <m/>
    <m/>
    <n v="30525503"/>
    <n v="1"/>
    <s v="International"/>
  </r>
  <r>
    <x v="8"/>
    <n v="155"/>
    <s v="Mesrine: Killer Instinct"/>
    <n v="30503743"/>
    <m/>
    <m/>
    <n v="30503743"/>
    <n v="1"/>
    <s v="International"/>
  </r>
  <r>
    <x v="8"/>
    <n v="156"/>
    <s v="Rab Ne Bana Di Jodi"/>
    <n v="29914469"/>
    <n v="2078956"/>
    <n v="6.9000000000000006E-2"/>
    <n v="27835513"/>
    <n v="0.93100000000000005"/>
    <s v="International"/>
  </r>
  <r>
    <x v="8"/>
    <n v="157"/>
    <s v="W."/>
    <n v="29560587"/>
    <n v="25534493"/>
    <n v="0.86399999999999999"/>
    <n v="4026094"/>
    <n v="0.13600000000000001"/>
    <s v="USA"/>
  </r>
  <r>
    <x v="8"/>
    <n v="158"/>
    <s v="The Class"/>
    <n v="29303505"/>
    <n v="3766810"/>
    <n v="0.129"/>
    <n v="25536695"/>
    <n v="0.871"/>
    <s v="USA"/>
  </r>
  <r>
    <x v="8"/>
    <n v="159"/>
    <s v="Singh Is King"/>
    <n v="29169677"/>
    <n v="2159376"/>
    <n v="7.3999999999999996E-2"/>
    <n v="27010301"/>
    <n v="0.92600000000000005"/>
    <s v="International"/>
  </r>
  <r>
    <x v="8"/>
    <n v="160"/>
    <s v="Recep Ivedik"/>
    <n v="28548025"/>
    <m/>
    <m/>
    <n v="28548025"/>
    <n v="1"/>
    <s v="International"/>
  </r>
  <r>
    <x v="8"/>
    <n v="161"/>
    <s v="Appaloosa"/>
    <n v="27712362"/>
    <n v="20211394"/>
    <n v="0.72899999999999998"/>
    <n v="7500968"/>
    <n v="0.27100000000000002"/>
    <s v="USA"/>
  </r>
  <r>
    <x v="8"/>
    <n v="162"/>
    <s v="Traitor"/>
    <n v="27674464"/>
    <n v="23530831"/>
    <n v="0.85"/>
    <n v="4143633"/>
    <n v="0.15"/>
    <s v="USA"/>
  </r>
  <r>
    <x v="8"/>
    <n v="163"/>
    <s v="Frost/Nixon"/>
    <n v="27426335"/>
    <n v="18622031"/>
    <n v="0.67900000000000005"/>
    <n v="8804304"/>
    <n v="0.32100000000000001"/>
    <s v="USA"/>
  </r>
  <r>
    <x v="8"/>
    <n v="164"/>
    <s v="Forever the Moment"/>
    <n v="27259300"/>
    <m/>
    <m/>
    <n v="27259300"/>
    <n v="1"/>
    <s v="International"/>
  </r>
  <r>
    <x v="8"/>
    <n v="165"/>
    <s v="Public Enemy 3"/>
    <n v="27226420"/>
    <m/>
    <m/>
    <n v="27226420"/>
    <n v="1"/>
    <s v="International"/>
  </r>
  <r>
    <x v="8"/>
    <n v="166"/>
    <s v="Ghost Town"/>
    <n v="27090159"/>
    <n v="13367624"/>
    <n v="0.49299999999999999"/>
    <n v="13722535"/>
    <n v="0.50700000000000001"/>
    <s v="USA"/>
  </r>
  <r>
    <x v="8"/>
    <n v="167"/>
    <s v="The Baader Meinhof Complex"/>
    <n v="26937355"/>
    <n v="476270"/>
    <n v="1.7999999999999999E-2"/>
    <n v="26461085"/>
    <n v="0.98199999999999998"/>
    <s v="International"/>
  </r>
  <r>
    <x v="8"/>
    <n v="168"/>
    <s v="Jodhaa Akbar"/>
    <n v="26890354"/>
    <n v="3440718"/>
    <n v="0.128"/>
    <n v="23449636"/>
    <n v="0.872"/>
    <s v="USA"/>
  </r>
  <r>
    <x v="8"/>
    <n v="169"/>
    <s v="Mad Money"/>
    <n v="26412163"/>
    <n v="20668843"/>
    <n v="0.78300000000000003"/>
    <n v="5743320"/>
    <n v="0.217"/>
    <s v="USA"/>
  </r>
  <r>
    <x v="8"/>
    <n v="170"/>
    <s v="RocknRolla"/>
    <n v="25740863"/>
    <n v="5700626"/>
    <n v="0.221"/>
    <n v="20040237"/>
    <n v="0.77900000000000003"/>
    <s v="USA"/>
  </r>
  <r>
    <x v="8"/>
    <n v="171"/>
    <s v="I'm a Cat Stalker"/>
    <n v="25221446"/>
    <m/>
    <m/>
    <n v="25221446"/>
    <n v="1"/>
    <s v="International"/>
  </r>
  <r>
    <x v="8"/>
    <n v="172"/>
    <s v="Race"/>
    <n v="24503269"/>
    <n v="1367024"/>
    <n v="5.6000000000000001E-2"/>
    <n v="23136245"/>
    <n v="0.94399999999999995"/>
    <s v="International"/>
  </r>
  <r>
    <x v="8"/>
    <n v="173"/>
    <s v="Detroit Metal City"/>
    <n v="23744571"/>
    <m/>
    <m/>
    <n v="23744571"/>
    <n v="1"/>
    <s v="International"/>
  </r>
  <r>
    <x v="8"/>
    <n v="174"/>
    <s v="Disco"/>
    <n v="23524551"/>
    <m/>
    <m/>
    <n v="23524551"/>
    <n v="1"/>
    <s v="International"/>
  </r>
  <r>
    <x v="8"/>
    <n v="175"/>
    <s v="Paris"/>
    <n v="23328518"/>
    <n v="1010194"/>
    <n v="4.2999999999999997E-2"/>
    <n v="22318324"/>
    <n v="0.95699999999999996"/>
    <s v="International"/>
  </r>
  <r>
    <x v="8"/>
    <n v="176"/>
    <s v="Under the Same Moon"/>
    <n v="23313049"/>
    <n v="12590147"/>
    <n v="0.54"/>
    <n v="10722902"/>
    <n v="0.46"/>
    <s v="USA"/>
  </r>
  <r>
    <x v="8"/>
    <n v="177"/>
    <s v="Sorry, If I Love You"/>
    <n v="23249815"/>
    <m/>
    <m/>
    <n v="23249815"/>
    <n v="1"/>
    <s v="International"/>
  </r>
  <r>
    <x v="8"/>
    <n v="178"/>
    <s v="Detective Conan: Full Score of Fear"/>
    <n v="22996756"/>
    <m/>
    <m/>
    <n v="22996756"/>
    <n v="1"/>
    <s v="International"/>
  </r>
  <r>
    <x v="8"/>
    <n v="179"/>
    <s v="Kung Fu Dunk"/>
    <n v="22945567"/>
    <m/>
    <m/>
    <n v="22945567"/>
    <n v="1"/>
    <s v="International"/>
  </r>
  <r>
    <x v="8"/>
    <n v="180"/>
    <s v="The Merry Widow"/>
    <n v="22872698"/>
    <m/>
    <m/>
    <n v="22872698"/>
    <n v="1"/>
    <s v="International"/>
  </r>
  <r>
    <x v="8"/>
    <n v="181"/>
    <s v="The Ruins"/>
    <n v="22818256"/>
    <n v="17432844"/>
    <n v="0.76400000000000001"/>
    <n v="5385412"/>
    <n v="0.23599999999999999"/>
    <s v="USA"/>
  </r>
  <r>
    <x v="8"/>
    <n v="182"/>
    <s v="U2"/>
    <n v="22730842"/>
    <n v="10363341"/>
    <n v="0.45600000000000002"/>
    <n v="12367501"/>
    <n v="0.54400000000000004"/>
    <s v="USA"/>
  </r>
  <r>
    <x v="8"/>
    <n v="183"/>
    <s v="The Accidental Husband"/>
    <n v="22707064"/>
    <m/>
    <m/>
    <n v="22707064"/>
    <n v="1"/>
    <s v="International"/>
  </r>
  <r>
    <x v="8"/>
    <n v="184"/>
    <s v="Paco and the Magical Book"/>
    <n v="22679633"/>
    <m/>
    <m/>
    <n v="22679633"/>
    <n v="1"/>
    <s v="International"/>
  </r>
  <r>
    <x v="8"/>
    <n v="185"/>
    <s v="Doomsday"/>
    <n v="22472631"/>
    <n v="11008770"/>
    <n v="0.49"/>
    <n v="11463861"/>
    <n v="0.51"/>
    <s v="USA"/>
  </r>
  <r>
    <x v="8"/>
    <n v="186"/>
    <s v="I've Loved You So Long"/>
    <n v="22272176"/>
    <n v="3169305"/>
    <n v="0.14199999999999999"/>
    <n v="19102871"/>
    <n v="0.85799999999999998"/>
    <s v="USA"/>
  </r>
  <r>
    <x v="8"/>
    <n v="187"/>
    <s v="A.R.O.G"/>
    <n v="22212369"/>
    <m/>
    <m/>
    <n v="22212369"/>
    <n v="1"/>
    <s v="International"/>
  </r>
  <r>
    <x v="8"/>
    <n v="188"/>
    <s v="Ip Man"/>
    <n v="22108789"/>
    <m/>
    <m/>
    <n v="22108789"/>
    <n v="1"/>
    <s v="International"/>
  </r>
  <r>
    <x v="8"/>
    <n v="189"/>
    <s v="Wild Child"/>
    <n v="21972336"/>
    <m/>
    <m/>
    <n v="21972336"/>
    <n v="1"/>
    <s v="International"/>
  </r>
  <r>
    <x v="8"/>
    <n v="190"/>
    <s v="Grande, grosso e... Verdone"/>
    <n v="21860130"/>
    <m/>
    <m/>
    <n v="21860130"/>
    <n v="1"/>
    <s v="International"/>
  </r>
  <r>
    <x v="8"/>
    <n v="191"/>
    <s v="The Flight Before Christmas"/>
    <n v="21822495"/>
    <m/>
    <m/>
    <n v="21822495"/>
    <n v="1"/>
    <s v="International"/>
  </r>
  <r>
    <x v="8"/>
    <n v="192"/>
    <s v="Over Her Dead Body"/>
    <n v="21458111"/>
    <n v="7563670"/>
    <n v="0.35199999999999998"/>
    <n v="13894441"/>
    <n v="0.64800000000000002"/>
    <s v="USA"/>
  </r>
  <r>
    <x v="8"/>
    <n v="193"/>
    <s v="K-20: The Fiend with Twenty Faces"/>
    <n v="21443265"/>
    <m/>
    <m/>
    <n v="21443265"/>
    <n v="1"/>
    <s v="International"/>
  </r>
  <r>
    <x v="8"/>
    <n v="194"/>
    <s v="Three Kingdoms"/>
    <n v="21159916"/>
    <m/>
    <m/>
    <n v="21159916"/>
    <n v="1"/>
    <s v="International"/>
  </r>
  <r>
    <x v="8"/>
    <n v="195"/>
    <s v="The Divine Weapon"/>
    <n v="19991573"/>
    <m/>
    <m/>
    <n v="19991573"/>
    <n v="1"/>
    <s v="International"/>
  </r>
  <r>
    <x v="8"/>
    <n v="196"/>
    <s v="Jaane Tu... Ya Jaane Na"/>
    <n v="19852786"/>
    <n v="604037"/>
    <n v="0.03"/>
    <n v="19248749"/>
    <n v="0.97"/>
    <s v="International"/>
  </r>
  <r>
    <x v="8"/>
    <n v="197"/>
    <s v="Blindness"/>
    <n v="19844979"/>
    <n v="3351751"/>
    <n v="0.16900000000000001"/>
    <n v="16493228"/>
    <n v="0.83099999999999996"/>
    <s v="USA"/>
  </r>
  <r>
    <x v="8"/>
    <n v="198"/>
    <s v="Il cosmo sul comò"/>
    <n v="19494191"/>
    <m/>
    <m/>
    <n v="19494191"/>
    <n v="1"/>
    <s v="International"/>
  </r>
  <r>
    <x v="8"/>
    <n v="199"/>
    <s v="Lyubov 2 Morkov"/>
    <n v="19171562"/>
    <m/>
    <m/>
    <n v="19171562"/>
    <n v="1"/>
    <s v="International"/>
  </r>
  <r>
    <x v="8"/>
    <n v="200"/>
    <s v="How to Lose Friends &amp; Alienate People"/>
    <n v="19152009"/>
    <n v="2778752"/>
    <n v="0.14499999999999999"/>
    <n v="16373257"/>
    <n v="0.85499999999999998"/>
    <s v="USA"/>
  </r>
  <r>
    <x v="9"/>
    <n v="1"/>
    <s v="Avatar"/>
    <n v="2743577587"/>
    <n v="749766139"/>
    <n v="0.27300000000000002"/>
    <n v="1993811448"/>
    <n v="0.72699999999999998"/>
    <s v="USA"/>
  </r>
  <r>
    <x v="9"/>
    <n v="2"/>
    <s v="Harry Potter and the Half-Blood Prince"/>
    <n v="933959197"/>
    <n v="301959197"/>
    <n v="0.32300000000000001"/>
    <n v="632000000"/>
    <n v="0.67700000000000005"/>
    <s v="USA"/>
  </r>
  <r>
    <x v="9"/>
    <n v="3"/>
    <s v="Ice Age: Dawn of the Dinosaurs"/>
    <n v="886686817"/>
    <n v="196573705"/>
    <n v="0.222"/>
    <n v="690113112"/>
    <n v="0.77800000000000002"/>
    <s v="USA"/>
  </r>
  <r>
    <x v="9"/>
    <n v="4"/>
    <s v="Transformers: Revenge of the Fallen"/>
    <n v="836303693"/>
    <n v="402111870"/>
    <n v="0.48099999999999998"/>
    <n v="434191823"/>
    <n v="0.51900000000000002"/>
    <s v="USA"/>
  </r>
  <r>
    <x v="9"/>
    <n v="5"/>
    <n v="2012"/>
    <n v="769679473"/>
    <n v="166112167"/>
    <n v="0.216"/>
    <n v="603567306"/>
    <n v="0.78400000000000003"/>
    <s v="USA"/>
  </r>
  <r>
    <x v="9"/>
    <n v="6"/>
    <s v="Up"/>
    <n v="735099082"/>
    <n v="293004164"/>
    <n v="0.39900000000000002"/>
    <n v="442094918"/>
    <n v="0.60099999999999998"/>
    <s v="USA"/>
  </r>
  <r>
    <x v="9"/>
    <n v="7"/>
    <s v="The Twilight Saga: New Moon"/>
    <n v="709827462"/>
    <n v="296623634"/>
    <n v="0.41799999999999998"/>
    <n v="413203828"/>
    <n v="0.58199999999999996"/>
    <s v="USA"/>
  </r>
  <r>
    <x v="9"/>
    <n v="8"/>
    <s v="Sherlock Holmes"/>
    <n v="524028679"/>
    <n v="209028679"/>
    <n v="0.39900000000000002"/>
    <n v="315000000"/>
    <n v="0.60099999999999998"/>
    <s v="USA"/>
  </r>
  <r>
    <x v="9"/>
    <n v="9"/>
    <s v="Angels &amp; Demons"/>
    <n v="485930816"/>
    <n v="133375846"/>
    <n v="0.27400000000000002"/>
    <n v="352554970"/>
    <n v="0.72599999999999998"/>
    <s v="USA"/>
  </r>
  <r>
    <x v="9"/>
    <n v="10"/>
    <s v="The Hangover"/>
    <n v="468812793"/>
    <n v="277322503"/>
    <n v="0.59199999999999997"/>
    <n v="191490290"/>
    <n v="0.40799999999999997"/>
    <s v="USA"/>
  </r>
  <r>
    <x v="9"/>
    <n v="11"/>
    <s v="Alvin and the Chipmunks: The Squeakquel"/>
    <n v="443140005"/>
    <n v="219614612"/>
    <n v="0.496"/>
    <n v="223525393"/>
    <n v="0.504"/>
    <s v="USA"/>
  </r>
  <r>
    <x v="9"/>
    <n v="12"/>
    <s v="Night at the Museum: Battle of the Smithsonian"/>
    <n v="413106170"/>
    <n v="177243721"/>
    <n v="0.42899999999999999"/>
    <n v="235862449"/>
    <n v="0.57099999999999995"/>
    <s v="USA"/>
  </r>
  <r>
    <x v="9"/>
    <n v="13"/>
    <s v="Star Trek"/>
    <n v="385680446"/>
    <n v="257730019"/>
    <n v="0.66800000000000004"/>
    <n v="127950427"/>
    <n v="0.33200000000000002"/>
    <s v="USA"/>
  </r>
  <r>
    <x v="9"/>
    <n v="14"/>
    <s v="Monsters vs. Aliens"/>
    <n v="381509870"/>
    <n v="198351526"/>
    <n v="0.52"/>
    <n v="183158344"/>
    <n v="0.48"/>
    <s v="USA"/>
  </r>
  <r>
    <x v="9"/>
    <n v="15"/>
    <s v="X-Men Origins: Wolverine"/>
    <n v="373062864"/>
    <n v="179883157"/>
    <n v="0.48199999999999998"/>
    <n v="193179707"/>
    <n v="0.51800000000000002"/>
    <s v="USA"/>
  </r>
  <r>
    <x v="9"/>
    <n v="16"/>
    <s v="Terminator Salvation"/>
    <n v="371353001"/>
    <n v="125322469"/>
    <n v="0.33700000000000002"/>
    <n v="246030532"/>
    <n v="0.66300000000000003"/>
    <s v="USA"/>
  </r>
  <r>
    <x v="9"/>
    <n v="17"/>
    <s v="Fast &amp; Furious"/>
    <n v="360364265"/>
    <n v="155064265"/>
    <n v="0.43"/>
    <n v="205300000"/>
    <n v="0.56999999999999995"/>
    <s v="USA"/>
  </r>
  <r>
    <x v="9"/>
    <n v="18"/>
    <s v="Prince of Persia: The Sands of Time"/>
    <n v="336365676"/>
    <n v="90759676"/>
    <n v="0.27"/>
    <n v="245606000"/>
    <n v="0.73"/>
    <s v="USA"/>
  </r>
  <r>
    <x v="9"/>
    <n v="19"/>
    <s v="A Christmas Carol"/>
    <n v="325286646"/>
    <n v="137855863"/>
    <n v="0.42399999999999999"/>
    <n v="187430783"/>
    <n v="0.57599999999999996"/>
    <s v="USA"/>
  </r>
  <r>
    <x v="9"/>
    <n v="20"/>
    <s v="Inglourious Basterds"/>
    <n v="321455689"/>
    <n v="120540719"/>
    <n v="0.375"/>
    <n v="200914970"/>
    <n v="0.625"/>
    <s v="USA"/>
  </r>
  <r>
    <x v="9"/>
    <n v="21"/>
    <s v="The Proposal"/>
    <n v="317375031"/>
    <n v="163958031"/>
    <n v="0.51700000000000002"/>
    <n v="153417000"/>
    <n v="0.48299999999999998"/>
    <s v="USA"/>
  </r>
  <r>
    <x v="9"/>
    <n v="22"/>
    <s v="The Blind Side"/>
    <n v="309208309"/>
    <n v="255959475"/>
    <n v="0.82799999999999996"/>
    <n v="53248834"/>
    <n v="0.17199999999999999"/>
    <s v="USA"/>
  </r>
  <r>
    <x v="9"/>
    <n v="23"/>
    <s v="G.I. Joe: The Rise of Cobra"/>
    <n v="302469017"/>
    <n v="150201498"/>
    <n v="0.497"/>
    <n v="152267519"/>
    <n v="0.503"/>
    <s v="USA"/>
  </r>
  <r>
    <x v="9"/>
    <n v="24"/>
    <s v="G-Force"/>
    <n v="292817841"/>
    <n v="119436770"/>
    <n v="0.40799999999999997"/>
    <n v="173381071"/>
    <n v="0.59199999999999997"/>
    <s v="USA"/>
  </r>
  <r>
    <x v="9"/>
    <n v="25"/>
    <s v="The Princess and the Frog"/>
    <n v="267045765"/>
    <n v="104400899"/>
    <n v="0.39100000000000001"/>
    <n v="162644866"/>
    <n v="0.60899999999999999"/>
    <s v="USA"/>
  </r>
  <r>
    <x v="9"/>
    <n v="26"/>
    <s v="This Is It"/>
    <n v="261183588"/>
    <n v="72091016"/>
    <n v="0.27600000000000002"/>
    <n v="189092572"/>
    <n v="0.72399999999999998"/>
    <s v="USA"/>
  </r>
  <r>
    <x v="9"/>
    <n v="27"/>
    <s v="Cloudy with a Chance of Meatballs"/>
    <n v="243006126"/>
    <n v="124870275"/>
    <n v="0.51400000000000001"/>
    <n v="118135851"/>
    <n v="0.48599999999999999"/>
    <s v="USA"/>
  </r>
  <r>
    <x v="9"/>
    <n v="28"/>
    <s v="It's Complicated"/>
    <n v="219103655"/>
    <n v="112735375"/>
    <n v="0.51500000000000001"/>
    <n v="106368280"/>
    <n v="0.48499999999999999"/>
    <s v="USA"/>
  </r>
  <r>
    <x v="9"/>
    <n v="29"/>
    <s v="Public Enemies"/>
    <n v="214104620"/>
    <n v="97104620"/>
    <n v="0.45400000000000001"/>
    <n v="117000000"/>
    <n v="0.54600000000000004"/>
    <s v="USA"/>
  </r>
  <r>
    <x v="9"/>
    <n v="30"/>
    <s v="District 9"/>
    <n v="210888950"/>
    <n v="115646235"/>
    <n v="0.54800000000000004"/>
    <n v="95242715"/>
    <n v="0.45200000000000001"/>
    <s v="USA"/>
  </r>
  <r>
    <x v="9"/>
    <n v="31"/>
    <s v="The Ugly Truth"/>
    <n v="205298907"/>
    <n v="88915214"/>
    <n v="0.433"/>
    <n v="116383693"/>
    <n v="0.56699999999999995"/>
    <s v="USA"/>
  </r>
  <r>
    <x v="9"/>
    <n v="32"/>
    <s v="Paranormal Activity"/>
    <n v="193355800"/>
    <n v="107918810"/>
    <n v="0.55800000000000005"/>
    <n v="85436990"/>
    <n v="0.442"/>
    <s v="USA"/>
  </r>
  <r>
    <x v="9"/>
    <n v="33"/>
    <s v="The Final Destination"/>
    <n v="186167139"/>
    <n v="66477700"/>
    <n v="0.35699999999999998"/>
    <n v="119689439"/>
    <n v="0.64300000000000002"/>
    <s v="USA"/>
  </r>
  <r>
    <x v="9"/>
    <n v="34"/>
    <s v="Watchmen"/>
    <n v="185382813"/>
    <n v="107509799"/>
    <n v="0.57999999999999996"/>
    <n v="77873014"/>
    <n v="0.42"/>
    <s v="USA"/>
  </r>
  <r>
    <x v="9"/>
    <n v="35"/>
    <s v="Paul Blart: Mall Cop"/>
    <n v="183348429"/>
    <n v="146336178"/>
    <n v="0.79800000000000004"/>
    <n v="37012251"/>
    <n v="0.20200000000000001"/>
    <s v="USA"/>
  </r>
  <r>
    <x v="9"/>
    <n v="36"/>
    <s v="He's Just Not That Into You"/>
    <n v="178866158"/>
    <n v="93953653"/>
    <n v="0.52500000000000002"/>
    <n v="84912505"/>
    <n v="0.47499999999999998"/>
    <s v="USA"/>
  </r>
  <r>
    <x v="9"/>
    <n v="37"/>
    <s v="Couples Retreat"/>
    <n v="171844840"/>
    <n v="109204945"/>
    <n v="0.63500000000000001"/>
    <n v="62639895"/>
    <n v="0.36499999999999999"/>
    <s v="USA"/>
  </r>
  <r>
    <x v="9"/>
    <n v="38"/>
    <s v="Up in the Air"/>
    <n v="166842739"/>
    <n v="83823381"/>
    <n v="0.502"/>
    <n v="83019358"/>
    <n v="0.498"/>
    <s v="USA"/>
  </r>
  <r>
    <x v="9"/>
    <n v="39"/>
    <s v="Hannah Montana: The Movie"/>
    <n v="155545279"/>
    <n v="79576189"/>
    <n v="0.51200000000000001"/>
    <n v="75969090"/>
    <n v="0.48799999999999999"/>
    <s v="USA"/>
  </r>
  <r>
    <x v="9"/>
    <n v="40"/>
    <s v="The Taking of Pelham 123"/>
    <n v="150166126"/>
    <n v="65452312"/>
    <n v="0.436"/>
    <n v="84713814"/>
    <n v="0.56399999999999995"/>
    <s v="USA"/>
  </r>
  <r>
    <x v="9"/>
    <n v="41"/>
    <s v="Brüno"/>
    <n v="138805831"/>
    <n v="60054530"/>
    <n v="0.433"/>
    <n v="78751301"/>
    <n v="0.56699999999999995"/>
    <s v="USA"/>
  </r>
  <r>
    <x v="9"/>
    <n v="42"/>
    <s v="17 Again"/>
    <n v="136316880"/>
    <n v="64167069"/>
    <n v="0.47099999999999997"/>
    <n v="72149811"/>
    <n v="0.52900000000000003"/>
    <s v="USA"/>
  </r>
  <r>
    <x v="9"/>
    <n v="43"/>
    <s v="Julie &amp; Julia"/>
    <n v="129540522"/>
    <n v="94125426"/>
    <n v="0.72699999999999998"/>
    <n v="35415096"/>
    <n v="0.27300000000000002"/>
    <s v="USA"/>
  </r>
  <r>
    <x v="9"/>
    <n v="44"/>
    <s v="The Fighter"/>
    <n v="129190869"/>
    <n v="93617009"/>
    <n v="0.72499999999999998"/>
    <n v="35573860"/>
    <n v="0.27500000000000002"/>
    <s v="USA"/>
  </r>
  <r>
    <x v="9"/>
    <n v="45"/>
    <s v="Law Abiding Citizen"/>
    <n v="127944208"/>
    <n v="73357727"/>
    <n v="0.57299999999999995"/>
    <n v="54586481"/>
    <n v="0.42699999999999999"/>
    <s v="USA"/>
  </r>
  <r>
    <x v="9"/>
    <n v="46"/>
    <s v="Coraline"/>
    <n v="124596837"/>
    <n v="75286229"/>
    <n v="0.60399999999999998"/>
    <n v="49310608"/>
    <n v="0.39600000000000002"/>
    <s v="USA"/>
  </r>
  <r>
    <x v="9"/>
    <n v="47"/>
    <s v="Surrogates"/>
    <n v="122444772"/>
    <n v="38577772"/>
    <n v="0.315"/>
    <n v="83867000"/>
    <n v="0.68500000000000005"/>
    <s v="USA"/>
  </r>
  <r>
    <x v="9"/>
    <n v="48"/>
    <s v="Invictus"/>
    <n v="122233971"/>
    <n v="37491364"/>
    <n v="0.307"/>
    <n v="84742607"/>
    <n v="0.69299999999999995"/>
    <s v="USA"/>
  </r>
  <r>
    <x v="9"/>
    <n v="49"/>
    <s v="Red Cliff II"/>
    <n v="120432178"/>
    <m/>
    <m/>
    <n v="120432178"/>
    <n v="1"/>
    <s v="International"/>
  </r>
  <r>
    <x v="9"/>
    <n v="50"/>
    <s v="Hotel for Dogs"/>
    <n v="117252578"/>
    <n v="73034460"/>
    <n v="0.623"/>
    <n v="44218118"/>
    <n v="0.377"/>
    <s v="USA"/>
  </r>
  <r>
    <x v="9"/>
    <n v="51"/>
    <s v="Bride Wars"/>
    <n v="115375850"/>
    <n v="58715510"/>
    <n v="0.50900000000000001"/>
    <n v="56660340"/>
    <n v="0.49099999999999999"/>
    <s v="USA"/>
  </r>
  <r>
    <x v="9"/>
    <n v="52"/>
    <s v="Confessions of a Shopaholic"/>
    <n v="108394089"/>
    <n v="44277350"/>
    <n v="0.40799999999999997"/>
    <n v="64116739"/>
    <n v="0.59199999999999997"/>
    <s v="USA"/>
  </r>
  <r>
    <x v="9"/>
    <n v="53"/>
    <s v="Race to Witch Mountain"/>
    <n v="106387141"/>
    <n v="67172594"/>
    <n v="0.63100000000000001"/>
    <n v="39214547"/>
    <n v="0.36899999999999999"/>
    <s v="USA"/>
  </r>
  <r>
    <x v="9"/>
    <n v="54"/>
    <s v="Planet 51"/>
    <n v="105647102"/>
    <n v="42194060"/>
    <n v="0.39900000000000002"/>
    <n v="63453042"/>
    <n v="0.60099999999999998"/>
    <s v="USA"/>
  </r>
  <r>
    <x v="9"/>
    <n v="55"/>
    <s v="The Girl with the Dragon Tattoo"/>
    <n v="104414200"/>
    <n v="10095170"/>
    <n v="9.7000000000000003E-2"/>
    <n v="94319030"/>
    <n v="0.90300000000000002"/>
    <s v="International"/>
  </r>
  <r>
    <x v="9"/>
    <n v="56"/>
    <s v="Zombieland"/>
    <n v="102392080"/>
    <n v="75590286"/>
    <n v="0.73799999999999999"/>
    <n v="26801794"/>
    <n v="0.26200000000000001"/>
    <s v="USA"/>
  </r>
  <r>
    <x v="9"/>
    <n v="57"/>
    <s v="Ghosts of Girlfriends Past"/>
    <n v="102366815"/>
    <n v="55250026"/>
    <n v="0.54"/>
    <n v="47116789"/>
    <n v="0.46"/>
    <s v="USA"/>
  </r>
  <r>
    <x v="9"/>
    <n v="58"/>
    <s v="The Time Traveler's Wife"/>
    <n v="101344412"/>
    <n v="63414846"/>
    <n v="0.626"/>
    <n v="37929566"/>
    <n v="0.374"/>
    <s v="USA"/>
  </r>
  <r>
    <x v="9"/>
    <n v="59"/>
    <s v="My Bloody Valentine"/>
    <n v="100734718"/>
    <n v="51545952"/>
    <n v="0.51200000000000001"/>
    <n v="49188766"/>
    <n v="0.48799999999999999"/>
    <s v="USA"/>
  </r>
  <r>
    <x v="9"/>
    <n v="60"/>
    <s v="Where the Wild Things Are"/>
    <n v="100140096"/>
    <n v="77233467"/>
    <n v="0.77100000000000002"/>
    <n v="22906629"/>
    <n v="0.22900000000000001"/>
    <s v="USA"/>
  </r>
  <r>
    <x v="9"/>
    <n v="61"/>
    <s v="Old Dogs"/>
    <n v="96753696"/>
    <n v="49492060"/>
    <n v="0.51200000000000001"/>
    <n v="47261636"/>
    <n v="0.48799999999999999"/>
    <s v="USA"/>
  </r>
  <r>
    <x v="9"/>
    <n v="62"/>
    <s v="My Sister's Keeper"/>
    <n v="95714875"/>
    <n v="49200230"/>
    <n v="0.51400000000000001"/>
    <n v="46514645"/>
    <n v="0.48599999999999999"/>
    <s v="USA"/>
  </r>
  <r>
    <x v="9"/>
    <n v="63"/>
    <s v="Green Zone"/>
    <n v="94882549"/>
    <n v="35053660"/>
    <n v="0.36899999999999999"/>
    <n v="59828889"/>
    <n v="0.63100000000000001"/>
    <s v="USA"/>
  </r>
  <r>
    <x v="9"/>
    <n v="64"/>
    <s v="The Lovely Bones"/>
    <n v="93621340"/>
    <n v="44114232"/>
    <n v="0.47099999999999997"/>
    <n v="49507108"/>
    <n v="0.52900000000000003"/>
    <s v="USA"/>
  </r>
  <r>
    <x v="9"/>
    <n v="65"/>
    <s v="Underworld: Rise of the Lycans"/>
    <n v="92158961"/>
    <n v="45802315"/>
    <n v="0.497"/>
    <n v="46356646"/>
    <n v="0.503"/>
    <s v="USA"/>
  </r>
  <r>
    <x v="9"/>
    <n v="66"/>
    <s v="I Love You, Man"/>
    <n v="91980359"/>
    <n v="71440011"/>
    <n v="0.77700000000000002"/>
    <n v="20540348"/>
    <n v="0.223"/>
    <s v="USA"/>
  </r>
  <r>
    <x v="9"/>
    <n v="67"/>
    <s v="Friday the 13th"/>
    <n v="91509154"/>
    <n v="65002019"/>
    <n v="0.71"/>
    <n v="26507135"/>
    <n v="0.28999999999999998"/>
    <s v="USA"/>
  </r>
  <r>
    <x v="9"/>
    <n v="68"/>
    <s v="Drag Me to Hell"/>
    <n v="90842646"/>
    <n v="42100625"/>
    <n v="0.46300000000000002"/>
    <n v="48742021"/>
    <n v="0.53700000000000003"/>
    <s v="USA"/>
  </r>
  <r>
    <x v="9"/>
    <n v="69"/>
    <s v="Madea Goes to Jail"/>
    <n v="90508336"/>
    <n v="90508336"/>
    <n v="1"/>
    <m/>
    <m/>
    <s v="USA"/>
  </r>
  <r>
    <x v="9"/>
    <n v="70"/>
    <s v="Rookies the Movie: Graduation"/>
    <n v="88055243"/>
    <m/>
    <m/>
    <n v="88055243"/>
    <n v="1"/>
    <s v="International"/>
  </r>
  <r>
    <x v="9"/>
    <n v="71"/>
    <s v="State of Play"/>
    <n v="87812371"/>
    <n v="37017955"/>
    <n v="0.42199999999999999"/>
    <n v="50794416"/>
    <n v="0.57799999999999996"/>
    <s v="USA"/>
  </r>
  <r>
    <x v="9"/>
    <n v="72"/>
    <s v="Did You Hear About the Morgans?"/>
    <n v="85280250"/>
    <n v="29580087"/>
    <n v="0.34699999999999998"/>
    <n v="55700163"/>
    <n v="0.65300000000000002"/>
    <s v="USA"/>
  </r>
  <r>
    <x v="9"/>
    <n v="73"/>
    <s v="Duplicity"/>
    <n v="78176181"/>
    <n v="40572825"/>
    <n v="0.51900000000000002"/>
    <n v="37603356"/>
    <n v="0.48099999999999998"/>
    <s v="USA"/>
  </r>
  <r>
    <x v="9"/>
    <n v="74"/>
    <s v="Orphan"/>
    <n v="77912251"/>
    <n v="41596251"/>
    <n v="0.53400000000000003"/>
    <n v="36316000"/>
    <n v="0.46600000000000003"/>
    <s v="USA"/>
  </r>
  <r>
    <x v="9"/>
    <n v="75"/>
    <s v="The Haunting in Connecticut"/>
    <n v="77536359"/>
    <n v="55389516"/>
    <n v="0.71399999999999997"/>
    <n v="22146843"/>
    <n v="0.28599999999999998"/>
    <s v="USA"/>
  </r>
  <r>
    <x v="9"/>
    <n v="76"/>
    <s v="Fame"/>
    <n v="77211836"/>
    <n v="22455510"/>
    <n v="0.29099999999999998"/>
    <n v="54756326"/>
    <n v="0.70899999999999996"/>
    <s v="USA"/>
  </r>
  <r>
    <x v="9"/>
    <n v="77"/>
    <s v="The Unborn"/>
    <n v="76514050"/>
    <n v="42670410"/>
    <n v="0.55800000000000005"/>
    <n v="33843640"/>
    <n v="0.442"/>
    <s v="USA"/>
  </r>
  <r>
    <x v="9"/>
    <n v="78"/>
    <s v="The Pink Panther 2"/>
    <n v="76025134"/>
    <n v="35922978"/>
    <n v="0.47299999999999998"/>
    <n v="40102156"/>
    <n v="0.52700000000000002"/>
    <s v="USA"/>
  </r>
  <r>
    <x v="9"/>
    <n v="79"/>
    <s v="Obsessed"/>
    <n v="73830347"/>
    <n v="68261644"/>
    <n v="0.92500000000000004"/>
    <n v="5568703"/>
    <n v="7.4999999999999997E-2"/>
    <s v="USA"/>
  </r>
  <r>
    <x v="9"/>
    <n v="80"/>
    <s v="Funny People"/>
    <n v="71585235"/>
    <n v="51855045"/>
    <n v="0.72399999999999998"/>
    <n v="19730190"/>
    <n v="0.27600000000000002"/>
    <s v="USA"/>
  </r>
  <r>
    <x v="9"/>
    <n v="81"/>
    <s v="Tidal Wave"/>
    <n v="71283278"/>
    <m/>
    <m/>
    <n v="71283278"/>
    <n v="1"/>
    <s v="International"/>
  </r>
  <r>
    <x v="9"/>
    <n v="82"/>
    <s v="The Men Who Stare at Goats"/>
    <n v="69095771"/>
    <n v="32428195"/>
    <n v="0.46899999999999997"/>
    <n v="36667576"/>
    <n v="0.53100000000000003"/>
    <s v="USA"/>
  </r>
  <r>
    <x v="9"/>
    <n v="83"/>
    <s v="Land of the Lost"/>
    <n v="68777554"/>
    <n v="49438370"/>
    <n v="0.71899999999999997"/>
    <n v="19339184"/>
    <n v="0.28100000000000003"/>
    <s v="USA"/>
  </r>
  <r>
    <x v="9"/>
    <n v="84"/>
    <s v="Saw VI"/>
    <n v="68234154"/>
    <n v="27693292"/>
    <n v="0.40600000000000003"/>
    <n v="40540862"/>
    <n v="0.59399999999999997"/>
    <s v="USA"/>
  </r>
  <r>
    <x v="9"/>
    <n v="85"/>
    <s v="The Girl Who Played with Fire"/>
    <n v="67153225"/>
    <n v="7638241"/>
    <n v="0.114"/>
    <n v="59514984"/>
    <n v="0.88600000000000001"/>
    <s v="USA"/>
  </r>
  <r>
    <x v="9"/>
    <n v="86"/>
    <s v="Precious"/>
    <n v="63649529"/>
    <n v="47566524"/>
    <n v="0.747"/>
    <n v="16083005"/>
    <n v="0.253"/>
    <s v="USA"/>
  </r>
  <r>
    <x v="9"/>
    <n v="87"/>
    <s v="Little Nicholas"/>
    <n v="62792067"/>
    <m/>
    <m/>
    <n v="62792067"/>
    <n v="1"/>
    <s v="International"/>
  </r>
  <r>
    <x v="9"/>
    <n v="88"/>
    <s v="Year One"/>
    <n v="62357900"/>
    <n v="43337279"/>
    <n v="0.69499999999999995"/>
    <n v="19020621"/>
    <n v="0.30499999999999999"/>
    <s v="USA"/>
  </r>
  <r>
    <x v="9"/>
    <n v="89"/>
    <s v="The Imaginarium of Doctor Parnassus"/>
    <n v="61808775"/>
    <n v="7689607"/>
    <n v="0.124"/>
    <n v="54119168"/>
    <n v="0.876"/>
    <s v="USA"/>
  </r>
  <r>
    <x v="9"/>
    <n v="90"/>
    <s v="Ninja Assassin"/>
    <n v="61601280"/>
    <n v="38122883"/>
    <n v="0.61899999999999999"/>
    <n v="23478397"/>
    <n v="0.38100000000000001"/>
    <s v="USA"/>
  </r>
  <r>
    <x v="9"/>
    <n v="91"/>
    <s v="500 Days of Summer"/>
    <n v="60722734"/>
    <n v="32391374"/>
    <n v="0.53300000000000003"/>
    <n v="28331360"/>
    <n v="0.46700000000000003"/>
    <s v="USA"/>
  </r>
  <r>
    <x v="9"/>
    <n v="92"/>
    <s v="3 Idiots"/>
    <n v="60262836"/>
    <n v="6532874"/>
    <n v="0.108"/>
    <n v="53729962"/>
    <n v="0.89200000000000002"/>
    <s v="USA"/>
  </r>
  <r>
    <x v="9"/>
    <n v="93"/>
    <s v="The International"/>
    <n v="60253843"/>
    <n v="25450527"/>
    <n v="0.42199999999999999"/>
    <n v="34803316"/>
    <n v="0.57799999999999996"/>
    <s v="USA"/>
  </r>
  <r>
    <x v="9"/>
    <n v="94"/>
    <s v="Aliens in the Attic"/>
    <n v="57881056"/>
    <n v="25200412"/>
    <n v="0.435"/>
    <n v="32680644"/>
    <n v="0.56499999999999995"/>
    <s v="USA"/>
  </r>
  <r>
    <x v="9"/>
    <n v="95"/>
    <s v="Vicky the Viking"/>
    <n v="56390258"/>
    <m/>
    <m/>
    <n v="56390258"/>
    <n v="1"/>
    <s v="International"/>
  </r>
  <r>
    <x v="9"/>
    <n v="96"/>
    <s v="Under the Sea 3D"/>
    <n v="55902624"/>
    <n v="36262926"/>
    <n v="0.64900000000000002"/>
    <n v="19639698"/>
    <n v="0.35099999999999998"/>
    <s v="USA"/>
  </r>
  <r>
    <x v="9"/>
    <n v="97"/>
    <s v="Dragonball Evolution"/>
    <n v="55720772"/>
    <n v="9362785"/>
    <n v="0.16800000000000001"/>
    <n v="46357987"/>
    <n v="0.83199999999999996"/>
    <s v="USA"/>
  </r>
  <r>
    <x v="9"/>
    <n v="98"/>
    <s v="Nine"/>
    <n v="54004950"/>
    <n v="19676965"/>
    <n v="0.36399999999999999"/>
    <n v="34327985"/>
    <n v="0.63600000000000001"/>
    <s v="USA"/>
  </r>
  <r>
    <x v="9"/>
    <n v="99"/>
    <s v="Arthur and the Revenge of Maltazard"/>
    <n v="52377611"/>
    <m/>
    <m/>
    <n v="52377611"/>
    <n v="1"/>
    <s v="International"/>
  </r>
  <r>
    <x v="9"/>
    <n v="100"/>
    <s v="Take Off"/>
    <n v="52141043"/>
    <m/>
    <m/>
    <n v="52141043"/>
    <n v="1"/>
    <s v="International"/>
  </r>
  <r>
    <x v="9"/>
    <n v="101"/>
    <s v="Pokémon: Arceus and the Jewel of Life"/>
    <n v="52119081"/>
    <m/>
    <m/>
    <n v="52119081"/>
    <n v="1"/>
    <s v="International"/>
  </r>
  <r>
    <x v="9"/>
    <n v="102"/>
    <s v="I Can Do Bad All by Myself"/>
    <n v="51733921"/>
    <n v="51733921"/>
    <n v="1"/>
    <m/>
    <m/>
    <s v="USA"/>
  </r>
  <r>
    <x v="9"/>
    <n v="103"/>
    <s v="Coco Before Chanel"/>
    <n v="50812934"/>
    <n v="6113834"/>
    <n v="0.12"/>
    <n v="44699100"/>
    <n v="0.88"/>
    <s v="USA"/>
  </r>
  <r>
    <x v="9"/>
    <n v="104"/>
    <s v="One Piece: Strong World"/>
    <n v="49271461"/>
    <m/>
    <m/>
    <n v="49271461"/>
    <n v="1"/>
    <s v="International"/>
  </r>
  <r>
    <x v="9"/>
    <n v="105"/>
    <s v="Push"/>
    <n v="48858618"/>
    <n v="31811527"/>
    <n v="0.65100000000000002"/>
    <n v="17047091"/>
    <n v="0.34899999999999998"/>
    <s v="USA"/>
  </r>
  <r>
    <x v="9"/>
    <n v="106"/>
    <n v="9"/>
    <n v="48428063"/>
    <n v="31749894"/>
    <n v="0.65600000000000003"/>
    <n v="16678169"/>
    <n v="0.34399999999999997"/>
    <s v="USA"/>
  </r>
  <r>
    <x v="9"/>
    <n v="107"/>
    <s v="20th Century Boys 3: Redemption"/>
    <n v="48397818"/>
    <m/>
    <m/>
    <n v="48397818"/>
    <n v="1"/>
    <s v="International"/>
  </r>
  <r>
    <x v="9"/>
    <n v="108"/>
    <s v="The Fourth Kind"/>
    <n v="47709193"/>
    <n v="25486040"/>
    <n v="0.53400000000000003"/>
    <n v="22223153"/>
    <n v="0.46600000000000003"/>
    <s v="USA"/>
  </r>
  <r>
    <x v="9"/>
    <n v="109"/>
    <s v="Crazy Heart"/>
    <n v="47405566"/>
    <n v="39464306"/>
    <n v="0.83199999999999996"/>
    <n v="7941260"/>
    <n v="0.16800000000000001"/>
    <s v="USA"/>
  </r>
  <r>
    <x v="9"/>
    <n v="110"/>
    <s v="Hachi: A Dog's Tale"/>
    <n v="46748131"/>
    <m/>
    <m/>
    <n v="46748131"/>
    <n v="1"/>
    <s v="International"/>
  </r>
  <r>
    <x v="9"/>
    <n v="111"/>
    <s v="Fantastic Mr. Fox"/>
    <n v="46471023"/>
    <n v="21002919"/>
    <n v="0.45200000000000001"/>
    <n v="25468104"/>
    <n v="0.54800000000000004"/>
    <s v="USA"/>
  </r>
  <r>
    <x v="9"/>
    <n v="112"/>
    <s v="Rabbit Without Ears 2"/>
    <n v="46439905"/>
    <m/>
    <m/>
    <n v="46439905"/>
    <n v="1"/>
    <s v="International"/>
  </r>
  <r>
    <x v="9"/>
    <n v="113"/>
    <s v="The Last House on the Left"/>
    <n v="45289053"/>
    <n v="32752215"/>
    <n v="0.72299999999999998"/>
    <n v="12536838"/>
    <n v="0.27700000000000002"/>
    <s v="USA"/>
  </r>
  <r>
    <x v="9"/>
    <n v="114"/>
    <s v="The Spy Next Door"/>
    <n v="45236543"/>
    <n v="24307086"/>
    <n v="0.53700000000000003"/>
    <n v="20929457"/>
    <n v="0.46300000000000002"/>
    <s v="USA"/>
  </r>
  <r>
    <x v="9"/>
    <n v="115"/>
    <s v="Nodame Cantabile: The Movie II"/>
    <n v="44879450"/>
    <m/>
    <m/>
    <n v="44879450"/>
    <n v="1"/>
    <s v="International"/>
  </r>
  <r>
    <x v="9"/>
    <n v="116"/>
    <s v="Notorious"/>
    <n v="44420167"/>
    <n v="36843682"/>
    <n v="0.82899999999999996"/>
    <n v="7576485"/>
    <n v="0.17100000000000001"/>
    <s v="USA"/>
  </r>
  <r>
    <x v="9"/>
    <n v="117"/>
    <s v="The Girl Who Kicked the Hornet's Nest"/>
    <n v="44276335"/>
    <n v="5190196"/>
    <n v="0.11700000000000001"/>
    <n v="39086139"/>
    <n v="0.88300000000000001"/>
    <s v="USA"/>
  </r>
  <r>
    <x v="9"/>
    <n v="118"/>
    <s v="Brothers"/>
    <n v="43474578"/>
    <n v="28544157"/>
    <n v="0.65700000000000003"/>
    <n v="14930421"/>
    <n v="0.34300000000000003"/>
    <s v="USA"/>
  </r>
  <r>
    <x v="9"/>
    <n v="119"/>
    <s v="The Informant!"/>
    <n v="41771168"/>
    <n v="33316821"/>
    <n v="0.79800000000000004"/>
    <n v="8454347"/>
    <n v="0.20200000000000001"/>
    <s v="USA"/>
  </r>
  <r>
    <x v="9"/>
    <n v="120"/>
    <s v="The Uninvited"/>
    <n v="41633384"/>
    <n v="28596818"/>
    <n v="0.68700000000000006"/>
    <n v="13036566"/>
    <n v="0.313"/>
    <s v="USA"/>
  </r>
  <r>
    <x v="9"/>
    <n v="121"/>
    <s v="Toy Story 2009 Re-release"/>
    <n v="41258298"/>
    <n v="30702446"/>
    <n v="0.74399999999999999"/>
    <n v="10555852"/>
    <n v="0.25600000000000001"/>
    <s v="USA"/>
  </r>
  <r>
    <x v="9"/>
    <n v="122"/>
    <s v="Evangelion: 2.0 You Can (Not) Advance"/>
    <n v="41162041"/>
    <n v="133640"/>
    <n v="3.0000000000000001E-3"/>
    <n v="41028401"/>
    <n v="0.997"/>
    <s v="International"/>
  </r>
  <r>
    <x v="9"/>
    <n v="123"/>
    <s v="The Concert"/>
    <n v="41146351"/>
    <n v="657986"/>
    <n v="1.6E-2"/>
    <n v="40488365"/>
    <n v="0.98399999999999999"/>
    <s v="International"/>
  </r>
  <r>
    <x v="9"/>
    <n v="124"/>
    <s v="Gamer"/>
    <n v="40828540"/>
    <n v="20534907"/>
    <n v="0.503"/>
    <n v="20293633"/>
    <n v="0.497"/>
    <s v="USA"/>
  </r>
  <r>
    <x v="9"/>
    <n v="125"/>
    <s v="All About Steve"/>
    <n v="40105542"/>
    <n v="33862903"/>
    <n v="0.84399999999999997"/>
    <n v="6242639"/>
    <n v="0.156"/>
    <s v="USA"/>
  </r>
  <r>
    <x v="9"/>
    <n v="126"/>
    <s v="Astro Boy"/>
    <n v="39886986"/>
    <n v="19551067"/>
    <n v="0.49"/>
    <n v="20335919"/>
    <n v="0.51"/>
    <s v="USA"/>
  </r>
  <r>
    <x v="9"/>
    <n v="127"/>
    <s v="Detective Conan: The Raven Chaser"/>
    <n v="39664359"/>
    <m/>
    <m/>
    <n v="39664359"/>
    <n v="1"/>
    <s v="International"/>
  </r>
  <r>
    <x v="9"/>
    <n v="128"/>
    <s v="Agora"/>
    <n v="39457342"/>
    <n v="619423"/>
    <n v="1.6E-2"/>
    <n v="38837919"/>
    <n v="0.98399999999999999"/>
    <s v="International"/>
  </r>
  <r>
    <x v="9"/>
    <n v="129"/>
    <s v="Halloween II"/>
    <n v="39421467"/>
    <n v="33392973"/>
    <n v="0.84699999999999998"/>
    <n v="6028494"/>
    <n v="0.153"/>
    <s v="USA"/>
  </r>
  <r>
    <x v="9"/>
    <n v="130"/>
    <s v="Cirque du Freak: The Vampire's Assistant"/>
    <n v="39291383"/>
    <n v="13869515"/>
    <n v="0.35299999999999998"/>
    <n v="25421868"/>
    <n v="0.64700000000000002"/>
    <s v="USA"/>
  </r>
  <r>
    <x v="9"/>
    <n v="131"/>
    <s v="Jeon Woochi"/>
    <n v="38681926"/>
    <m/>
    <m/>
    <n v="38681926"/>
    <n v="1"/>
    <s v="International"/>
  </r>
  <r>
    <x v="9"/>
    <n v="132"/>
    <s v="The Soloist"/>
    <n v="38332994"/>
    <n v="31720158"/>
    <n v="0.82699999999999996"/>
    <n v="6612836"/>
    <n v="0.17299999999999999"/>
    <s v="USA"/>
  </r>
  <r>
    <x v="9"/>
    <n v="133"/>
    <s v="Amalfi: Rewards of the Goddess"/>
    <n v="37840539"/>
    <m/>
    <m/>
    <n v="37840539"/>
    <n v="1"/>
    <s v="International"/>
  </r>
  <r>
    <x v="9"/>
    <n v="134"/>
    <s v="Broken Embraces"/>
    <n v="37472507"/>
    <n v="5014305"/>
    <n v="0.13400000000000001"/>
    <n v="32458202"/>
    <n v="0.86599999999999999"/>
    <s v="USA"/>
  </r>
  <r>
    <x v="9"/>
    <n v="135"/>
    <s v="Brooklyn's Finest"/>
    <n v="36440201"/>
    <n v="27163593"/>
    <n v="0.745"/>
    <n v="9276608"/>
    <n v="0.255"/>
    <s v="USA"/>
  </r>
  <r>
    <x v="9"/>
    <n v="136"/>
    <s v="The Boat That Rocked"/>
    <n v="36348784"/>
    <n v="8017917"/>
    <n v="0.221"/>
    <n v="28330867"/>
    <n v="0.77900000000000003"/>
    <s v="USA"/>
  </r>
  <r>
    <x v="9"/>
    <n v="137"/>
    <s v="Love Happens"/>
    <n v="36088028"/>
    <n v="22965110"/>
    <n v="0.63600000000000001"/>
    <n v="13122918"/>
    <n v="0.36399999999999999"/>
    <s v="USA"/>
  </r>
  <r>
    <x v="9"/>
    <n v="138"/>
    <s v="Whatever Works"/>
    <n v="36020534"/>
    <n v="5306706"/>
    <n v="0.14699999999999999"/>
    <n v="30713828"/>
    <n v="0.85299999999999998"/>
    <s v="USA"/>
  </r>
  <r>
    <x v="9"/>
    <n v="139"/>
    <s v="The Secret in Their Eyes"/>
    <n v="35079650"/>
    <n v="6391436"/>
    <n v="0.182"/>
    <n v="28688214"/>
    <n v="0.81799999999999995"/>
    <s v="USA"/>
  </r>
  <r>
    <x v="9"/>
    <n v="140"/>
    <s v="Crank: High Voltage"/>
    <n v="34572541"/>
    <n v="13684249"/>
    <n v="0.39600000000000002"/>
    <n v="20888292"/>
    <n v="0.60399999999999998"/>
    <s v="USA"/>
  </r>
  <r>
    <x v="9"/>
    <n v="141"/>
    <s v="Gokusen: The Movie"/>
    <n v="34117482"/>
    <m/>
    <m/>
    <n v="34117482"/>
    <n v="1"/>
    <s v="International"/>
  </r>
  <r>
    <x v="9"/>
    <n v="142"/>
    <s v="The Box"/>
    <n v="33333531"/>
    <n v="15051977"/>
    <n v="0.45200000000000001"/>
    <n v="18281554"/>
    <n v="0.54800000000000004"/>
    <s v="USA"/>
  </r>
  <r>
    <x v="9"/>
    <n v="143"/>
    <s v="LOL (Laughing Out Loud)"/>
    <n v="32764784"/>
    <m/>
    <m/>
    <n v="32764784"/>
    <n v="1"/>
    <s v="International"/>
  </r>
  <r>
    <x v="9"/>
    <n v="144"/>
    <s v="Fighting"/>
    <n v="32482728"/>
    <n v="23091010"/>
    <n v="0.71099999999999997"/>
    <n v="9391718"/>
    <n v="0.28899999999999998"/>
    <s v="USA"/>
  </r>
  <r>
    <x v="9"/>
    <n v="145"/>
    <s v="The Invention of Lying"/>
    <n v="32406507"/>
    <n v="18451251"/>
    <n v="0.56899999999999995"/>
    <n v="13955256"/>
    <n v="0.43099999999999999"/>
    <s v="USA"/>
  </r>
  <r>
    <x v="9"/>
    <n v="146"/>
    <s v="April Bride"/>
    <n v="32112343"/>
    <m/>
    <m/>
    <n v="32112343"/>
    <n v="1"/>
    <s v="International"/>
  </r>
  <r>
    <x v="9"/>
    <n v="147"/>
    <s v="Jennifer's Body"/>
    <n v="31556061"/>
    <n v="16204793"/>
    <n v="0.51400000000000001"/>
    <n v="15351268"/>
    <n v="0.48599999999999999"/>
    <s v="USA"/>
  </r>
  <r>
    <x v="9"/>
    <n v="148"/>
    <s v="Dance Flick"/>
    <n v="31439140"/>
    <n v="25662155"/>
    <n v="0.81599999999999995"/>
    <n v="5776985"/>
    <n v="0.184"/>
    <s v="USA"/>
  </r>
  <r>
    <x v="9"/>
    <n v="149"/>
    <s v="A Serious Man"/>
    <n v="31430334"/>
    <n v="9228768"/>
    <n v="0.29399999999999998"/>
    <n v="22201566"/>
    <n v="0.70599999999999996"/>
    <s v="USA"/>
  </r>
  <r>
    <x v="9"/>
    <n v="150"/>
    <s v="The Stepfather"/>
    <n v="31198531"/>
    <n v="29062561"/>
    <n v="0.93200000000000005"/>
    <n v="2135970"/>
    <n v="6.8000000000000005E-2"/>
    <s v="USA"/>
  </r>
  <r>
    <x v="9"/>
    <n v="151"/>
    <s v="Yatterman"/>
    <n v="30365792"/>
    <m/>
    <m/>
    <n v="30365792"/>
    <n v="1"/>
    <s v="International"/>
  </r>
  <r>
    <x v="9"/>
    <n v="152"/>
    <s v="Natale a Beverly Hills"/>
    <n v="29976481"/>
    <m/>
    <m/>
    <n v="29976481"/>
    <n v="1"/>
    <s v="International"/>
  </r>
  <r>
    <x v="9"/>
    <n v="153"/>
    <s v="Crows Zero II"/>
    <n v="29893636"/>
    <m/>
    <m/>
    <n v="29893636"/>
    <n v="1"/>
    <s v="International"/>
  </r>
  <r>
    <x v="9"/>
    <n v="154"/>
    <s v="20th Century Boys 2: The Last Hope"/>
    <n v="29502213"/>
    <m/>
    <m/>
    <n v="29502213"/>
    <n v="1"/>
    <s v="International"/>
  </r>
  <r>
    <x v="9"/>
    <n v="155"/>
    <s v="The Young Victoria"/>
    <n v="29181829"/>
    <n v="11001272"/>
    <n v="0.377"/>
    <n v="18180557"/>
    <n v="0.623"/>
    <s v="USA"/>
  </r>
  <r>
    <x v="9"/>
    <n v="156"/>
    <s v="New in Town"/>
    <n v="29010817"/>
    <n v="16734283"/>
    <n v="0.57699999999999996"/>
    <n v="12276534"/>
    <n v="0.42299999999999999"/>
    <s v="USA"/>
  </r>
  <r>
    <x v="9"/>
    <n v="157"/>
    <s v="The Unbroken"/>
    <n v="29000322"/>
    <m/>
    <m/>
    <n v="29000322"/>
    <n v="1"/>
    <s v="International"/>
  </r>
  <r>
    <x v="9"/>
    <n v="158"/>
    <s v="Shorts"/>
    <n v="28972508"/>
    <n v="20919166"/>
    <n v="0.72199999999999998"/>
    <n v="8053342"/>
    <n v="0.27800000000000002"/>
    <s v="USA"/>
  </r>
  <r>
    <x v="9"/>
    <n v="159"/>
    <s v="Pope Joan"/>
    <n v="28748076"/>
    <m/>
    <m/>
    <n v="28748076"/>
    <n v="1"/>
    <s v="International"/>
  </r>
  <r>
    <x v="9"/>
    <n v="160"/>
    <s v="Case 39"/>
    <n v="28190603"/>
    <n v="13261851"/>
    <n v="0.47"/>
    <n v="14928752"/>
    <n v="0.53"/>
    <s v="USA"/>
  </r>
  <r>
    <x v="9"/>
    <n v="161"/>
    <s v="Recep Ivedik 2"/>
    <n v="27699692"/>
    <m/>
    <m/>
    <n v="27699692"/>
    <n v="1"/>
    <s v="International"/>
  </r>
  <r>
    <x v="9"/>
    <n v="162"/>
    <s v="The Road"/>
    <n v="27639579"/>
    <n v="8117000"/>
    <n v="0.29399999999999998"/>
    <n v="19522579"/>
    <n v="0.70599999999999996"/>
    <s v="USA"/>
  </r>
  <r>
    <x v="9"/>
    <n v="163"/>
    <s v="Sorority Row"/>
    <n v="27206120"/>
    <n v="11965282"/>
    <n v="0.44"/>
    <n v="15240838"/>
    <n v="0.56000000000000005"/>
    <s v="USA"/>
  </r>
  <r>
    <x v="9"/>
    <n v="164"/>
    <s v="Observe and Report"/>
    <n v="26973554"/>
    <n v="24007324"/>
    <n v="0.89"/>
    <n v="2966230"/>
    <n v="0.11"/>
    <s v="USA"/>
  </r>
  <r>
    <x v="9"/>
    <n v="165"/>
    <s v="An Education"/>
    <n v="26096852"/>
    <n v="12574914"/>
    <n v="0.48199999999999998"/>
    <n v="13521938"/>
    <n v="0.51800000000000002"/>
    <s v="USA"/>
  </r>
  <r>
    <x v="9"/>
    <n v="166"/>
    <s v="Coco"/>
    <n v="25593707"/>
    <m/>
    <m/>
    <n v="25593707"/>
    <n v="1"/>
    <s v="International"/>
  </r>
  <r>
    <x v="9"/>
    <n v="167"/>
    <s v="Doraemon the Movie: The New Records of Nobita's Spaceblazer"/>
    <n v="25422212"/>
    <m/>
    <m/>
    <n v="25422212"/>
    <n v="1"/>
    <s v="International"/>
  </r>
  <r>
    <x v="9"/>
    <n v="168"/>
    <s v="Mt. Tsurugidake"/>
    <n v="25134437"/>
    <m/>
    <m/>
    <n v="25134437"/>
    <n v="1"/>
    <s v="International"/>
  </r>
  <r>
    <x v="9"/>
    <n v="169"/>
    <s v="A Single Man"/>
    <n v="24964890"/>
    <n v="9176000"/>
    <n v="0.36799999999999999"/>
    <n v="15788890"/>
    <n v="0.63200000000000001"/>
    <s v="USA"/>
  </r>
  <r>
    <x v="9"/>
    <n v="170"/>
    <s v="Kaiji: The Ultimate Gambler"/>
    <n v="24709016"/>
    <m/>
    <m/>
    <n v="24709016"/>
    <n v="1"/>
    <s v="International"/>
  </r>
  <r>
    <x v="9"/>
    <n v="171"/>
    <s v="If I Were You 2"/>
    <n v="24415116"/>
    <m/>
    <m/>
    <n v="24415116"/>
    <n v="1"/>
    <s v="International"/>
  </r>
  <r>
    <x v="9"/>
    <n v="172"/>
    <s v="I Give My First Love to You"/>
    <n v="24051386"/>
    <m/>
    <m/>
    <n v="24051386"/>
    <n v="1"/>
    <s v="International"/>
  </r>
  <r>
    <x v="9"/>
    <n v="173"/>
    <s v="Mao's Last Dancer"/>
    <n v="23914731"/>
    <n v="4817770"/>
    <n v="0.20100000000000001"/>
    <n v="19096961"/>
    <n v="0.79900000000000004"/>
    <s v="USA"/>
  </r>
  <r>
    <x v="9"/>
    <n v="174"/>
    <s v="Dark Planet"/>
    <n v="23772559"/>
    <m/>
    <m/>
    <n v="23772559"/>
    <n v="1"/>
    <s v="International"/>
  </r>
  <r>
    <x v="9"/>
    <n v="175"/>
    <s v="Jonas Brothers: The 3D Concert Experience"/>
    <n v="23186960"/>
    <n v="19162740"/>
    <n v="0.82599999999999996"/>
    <n v="4024220"/>
    <n v="0.17399999999999999"/>
    <s v="USA"/>
  </r>
  <r>
    <x v="9"/>
    <n v="176"/>
    <s v="Imagine That"/>
    <n v="22985194"/>
    <n v="16123323"/>
    <n v="0.70099999999999996"/>
    <n v="6861871"/>
    <n v="0.29899999999999999"/>
    <s v="USA"/>
  </r>
  <r>
    <x v="9"/>
    <n v="177"/>
    <s v="Armored"/>
    <n v="22942221"/>
    <n v="15988876"/>
    <n v="0.69699999999999995"/>
    <n v="6953345"/>
    <n v="0.30299999999999999"/>
    <s v="USA"/>
  </r>
  <r>
    <x v="9"/>
    <n v="178"/>
    <s v="A Perfect Getaway"/>
    <n v="22938329"/>
    <n v="15515460"/>
    <n v="0.67600000000000005"/>
    <n v="7422869"/>
    <n v="0.32400000000000001"/>
    <s v="USA"/>
  </r>
  <r>
    <x v="9"/>
    <n v="179"/>
    <s v="Dorian Gray"/>
    <n v="22873653"/>
    <m/>
    <m/>
    <n v="22873653"/>
    <n v="1"/>
    <s v="International"/>
  </r>
  <r>
    <x v="9"/>
    <n v="180"/>
    <s v="Men in the City"/>
    <n v="22420615"/>
    <m/>
    <m/>
    <n v="22420615"/>
    <n v="1"/>
    <s v="International"/>
  </r>
  <r>
    <x v="9"/>
    <n v="181"/>
    <s v="Neuilly Yo Mama!"/>
    <n v="22243482"/>
    <m/>
    <m/>
    <n v="22243482"/>
    <n v="1"/>
    <s v="International"/>
  </r>
  <r>
    <x v="9"/>
    <n v="182"/>
    <s v="OSS 117: Lost in Rio"/>
    <n v="21924245"/>
    <n v="89375"/>
    <n v="4.0000000000000001E-3"/>
    <n v="21834870"/>
    <n v="0.996"/>
    <s v="International"/>
  </r>
  <r>
    <x v="9"/>
    <n v="183"/>
    <s v="The Rebound"/>
    <n v="21791288"/>
    <m/>
    <m/>
    <n v="21791288"/>
    <n v="1"/>
    <s v="International"/>
  </r>
  <r>
    <x v="9"/>
    <n v="184"/>
    <s v="My Girlfriend Is an Agent"/>
    <n v="21056256"/>
    <m/>
    <m/>
    <n v="21056256"/>
    <n v="1"/>
    <s v="International"/>
  </r>
  <r>
    <x v="9"/>
    <n v="185"/>
    <s v="Black Lightning"/>
    <n v="20984902"/>
    <m/>
    <m/>
    <n v="20984902"/>
    <n v="1"/>
    <s v="International"/>
  </r>
  <r>
    <x v="9"/>
    <n v="186"/>
    <s v="Love Aaj Kal"/>
    <n v="20794985"/>
    <n v="2430083"/>
    <n v="0.11700000000000001"/>
    <n v="18364902"/>
    <n v="0.88300000000000001"/>
    <s v="USA"/>
  </r>
  <r>
    <x v="9"/>
    <n v="187"/>
    <s v="I Love You Phillip Morris"/>
    <n v="20768906"/>
    <n v="2037459"/>
    <n v="9.8000000000000004E-2"/>
    <n v="18731447"/>
    <n v="0.90200000000000002"/>
    <s v="International"/>
  </r>
  <r>
    <x v="9"/>
    <n v="188"/>
    <s v="Pandemic"/>
    <n v="20712567"/>
    <m/>
    <m/>
    <n v="20712567"/>
    <n v="1"/>
    <s v="International"/>
  </r>
  <r>
    <x v="9"/>
    <n v="189"/>
    <s v="Pandorum"/>
    <n v="20648328"/>
    <n v="10330853"/>
    <n v="0.5"/>
    <n v="10317475"/>
    <n v="0.5"/>
    <s v="USA"/>
  </r>
  <r>
    <x v="9"/>
    <n v="190"/>
    <s v="My Life in Ruins"/>
    <n v="20455482"/>
    <n v="8665206"/>
    <n v="0.42399999999999999"/>
    <n v="11790276"/>
    <n v="0.57599999999999996"/>
    <s v="USA"/>
  </r>
  <r>
    <x v="9"/>
    <n v="191"/>
    <s v="Cado dalle nubi"/>
    <n v="20123466"/>
    <m/>
    <m/>
    <n v="20123466"/>
    <n v="1"/>
    <s v="International"/>
  </r>
  <r>
    <x v="9"/>
    <n v="192"/>
    <s v="Solomon Kane"/>
    <n v="19652185"/>
    <m/>
    <m/>
    <n v="19652185"/>
    <n v="1"/>
    <s v="International"/>
  </r>
  <r>
    <x v="9"/>
    <n v="193"/>
    <s v="Amelia"/>
    <n v="19643086"/>
    <n v="14246488"/>
    <n v="0.72499999999999998"/>
    <n v="5396598"/>
    <n v="0.27500000000000002"/>
    <s v="USA"/>
  </r>
  <r>
    <x v="9"/>
    <n v="194"/>
    <s v="Drop"/>
    <n v="19611028"/>
    <m/>
    <m/>
    <n v="19611028"/>
    <n v="1"/>
    <s v="International"/>
  </r>
  <r>
    <x v="9"/>
    <n v="195"/>
    <s v="High Security Vacation"/>
    <n v="19487557"/>
    <m/>
    <m/>
    <n v="19487557"/>
    <n v="1"/>
    <s v="International"/>
  </r>
  <r>
    <x v="9"/>
    <n v="196"/>
    <s v="Kamen Rider Decade: All Riders vs. Dai-Shocker"/>
    <n v="19418091"/>
    <m/>
    <m/>
    <n v="19418091"/>
    <n v="1"/>
    <s v="International"/>
  </r>
  <r>
    <x v="9"/>
    <n v="197"/>
    <s v="Ballad"/>
    <n v="19328678"/>
    <m/>
    <m/>
    <n v="19328678"/>
    <n v="1"/>
    <s v="International"/>
  </r>
  <r>
    <x v="9"/>
    <n v="198"/>
    <s v="The White Ribbon"/>
    <n v="19319671"/>
    <n v="2222862"/>
    <n v="0.115"/>
    <n v="17096809"/>
    <n v="0.88500000000000001"/>
    <s v="USA"/>
  </r>
  <r>
    <x v="9"/>
    <n v="199"/>
    <s v="Cell 211"/>
    <n v="19300483"/>
    <m/>
    <m/>
    <n v="19300483"/>
    <n v="1"/>
    <s v="International"/>
  </r>
  <r>
    <x v="9"/>
    <n v="200"/>
    <s v="Taras Bulba"/>
    <n v="18874808"/>
    <m/>
    <m/>
    <n v="18874808"/>
    <n v="1"/>
    <s v="International"/>
  </r>
  <r>
    <x v="10"/>
    <n v="1"/>
    <s v="Toy Story 3"/>
    <n v="1066969703"/>
    <n v="415004880"/>
    <n v="0.38900000000000001"/>
    <n v="651964823"/>
    <n v="0.61099999999999999"/>
    <s v="USA"/>
  </r>
  <r>
    <x v="10"/>
    <n v="2"/>
    <s v="Alice in Wonderland"/>
    <n v="1025467110"/>
    <n v="334191110"/>
    <n v="0.32600000000000001"/>
    <n v="691276000"/>
    <n v="0.67400000000000004"/>
    <s v="USA"/>
  </r>
  <r>
    <x v="10"/>
    <n v="3"/>
    <s v="Harry Potter and the Deathly Hallows: Part 1"/>
    <n v="976536918"/>
    <n v="295983305"/>
    <n v="0.30299999999999999"/>
    <n v="680553613"/>
    <n v="0.69699999999999995"/>
    <s v="USA"/>
  </r>
  <r>
    <x v="10"/>
    <n v="4"/>
    <s v="Inception"/>
    <n v="825793570"/>
    <n v="292576195"/>
    <n v="0.35399999999999998"/>
    <n v="533217375"/>
    <n v="0.64600000000000002"/>
    <s v="USA"/>
  </r>
  <r>
    <x v="10"/>
    <n v="5"/>
    <s v="Shrek Forever After"/>
    <n v="752600867"/>
    <n v="238736787"/>
    <n v="0.317"/>
    <n v="513864080"/>
    <n v="0.68300000000000005"/>
    <s v="USA"/>
  </r>
  <r>
    <x v="10"/>
    <n v="6"/>
    <s v="The Twilight Saga: Eclipse"/>
    <n v="698491347"/>
    <n v="300531751"/>
    <n v="0.43"/>
    <n v="397959596"/>
    <n v="0.56999999999999995"/>
    <s v="USA"/>
  </r>
  <r>
    <x v="10"/>
    <n v="7"/>
    <s v="Iron Man 2"/>
    <n v="623933331"/>
    <n v="312433331"/>
    <n v="0.501"/>
    <n v="311500000"/>
    <n v="0.499"/>
    <s v="USA"/>
  </r>
  <r>
    <x v="10"/>
    <n v="8"/>
    <s v="Tangled"/>
    <n v="592461732"/>
    <n v="200821936"/>
    <n v="0.33900000000000002"/>
    <n v="391639796"/>
    <n v="0.66100000000000003"/>
    <s v="USA"/>
  </r>
  <r>
    <x v="10"/>
    <n v="9"/>
    <s v="Despicable Me"/>
    <n v="543113985"/>
    <n v="251513985"/>
    <n v="0.46300000000000002"/>
    <n v="291600000"/>
    <n v="0.53700000000000003"/>
    <s v="USA"/>
  </r>
  <r>
    <x v="10"/>
    <n v="10"/>
    <s v="How to Train Your Dragon"/>
    <n v="494878759"/>
    <n v="217581231"/>
    <n v="0.44"/>
    <n v="277297528"/>
    <n v="0.56000000000000005"/>
    <s v="USA"/>
  </r>
  <r>
    <x v="10"/>
    <n v="11"/>
    <s v="Clash of the Titans"/>
    <n v="493214993"/>
    <n v="163214888"/>
    <n v="0.33100000000000002"/>
    <n v="330000105"/>
    <n v="0.66900000000000004"/>
    <s v="USA"/>
  </r>
  <r>
    <x v="10"/>
    <n v="12"/>
    <s v="The King's Speech"/>
    <n v="423999102"/>
    <n v="135453143"/>
    <n v="0.31900000000000001"/>
    <n v="288545959"/>
    <n v="0.68100000000000005"/>
    <s v="USA"/>
  </r>
  <r>
    <x v="10"/>
    <n v="13"/>
    <s v="The Chronicles of Narnia: The Voyage of the Dawn Treader"/>
    <n v="415686217"/>
    <n v="104386950"/>
    <n v="0.251"/>
    <n v="311299267"/>
    <n v="0.749"/>
    <s v="USA"/>
  </r>
  <r>
    <x v="10"/>
    <n v="14"/>
    <s v="TRON: Legacy"/>
    <n v="400062763"/>
    <n v="172062763"/>
    <n v="0.43"/>
    <n v="228000000"/>
    <n v="0.56999999999999995"/>
    <s v="USA"/>
  </r>
  <r>
    <x v="10"/>
    <n v="15"/>
    <s v="The Karate Kid"/>
    <n v="359126022"/>
    <n v="176591618"/>
    <n v="0.49199999999999999"/>
    <n v="182534404"/>
    <n v="0.50800000000000001"/>
    <s v="USA"/>
  </r>
  <r>
    <x v="10"/>
    <n v="16"/>
    <s v="Black Swan"/>
    <n v="329398046"/>
    <n v="106954678"/>
    <n v="0.32500000000000001"/>
    <n v="222443368"/>
    <n v="0.67500000000000004"/>
    <s v="USA"/>
  </r>
  <r>
    <x v="10"/>
    <n v="17"/>
    <s v="Megamind"/>
    <n v="321885765"/>
    <n v="148415853"/>
    <n v="0.46100000000000002"/>
    <n v="173469912"/>
    <n v="0.53900000000000003"/>
    <s v="USA"/>
  </r>
  <r>
    <x v="10"/>
    <n v="18"/>
    <s v="Robin Hood"/>
    <n v="321669741"/>
    <n v="105269730"/>
    <n v="0.32700000000000001"/>
    <n v="216400011"/>
    <n v="0.67300000000000004"/>
    <s v="USA"/>
  </r>
  <r>
    <x v="10"/>
    <n v="19"/>
    <s v="The Last Airbender"/>
    <n v="319713881"/>
    <n v="131772187"/>
    <n v="0.41199999999999998"/>
    <n v="187941694"/>
    <n v="0.58799999999999997"/>
    <s v="USA"/>
  </r>
  <r>
    <x v="10"/>
    <n v="20"/>
    <s v="Little Fockers"/>
    <n v="310650585"/>
    <n v="148438600"/>
    <n v="0.47799999999999998"/>
    <n v="162211985"/>
    <n v="0.52200000000000002"/>
    <s v="USA"/>
  </r>
  <r>
    <x v="10"/>
    <n v="21"/>
    <s v="Resident Evil: Afterlife"/>
    <n v="300228084"/>
    <n v="60128566"/>
    <n v="0.2"/>
    <n v="240099518"/>
    <n v="0.8"/>
    <s v="USA"/>
  </r>
  <r>
    <x v="10"/>
    <n v="22"/>
    <s v="Shutter Island"/>
    <n v="294804195"/>
    <n v="128012934"/>
    <n v="0.434"/>
    <n v="166791261"/>
    <n v="0.56599999999999995"/>
    <s v="USA"/>
  </r>
  <r>
    <x v="10"/>
    <n v="23"/>
    <s v="Salt"/>
    <n v="293503354"/>
    <n v="118311368"/>
    <n v="0.40300000000000002"/>
    <n v="175191986"/>
    <n v="0.59699999999999998"/>
    <s v="USA"/>
  </r>
  <r>
    <x v="10"/>
    <n v="24"/>
    <s v="Sex and the City 2"/>
    <n v="290745055"/>
    <n v="95347692"/>
    <n v="0.32800000000000001"/>
    <n v="195397363"/>
    <n v="0.67200000000000004"/>
    <s v="USA"/>
  </r>
  <r>
    <x v="10"/>
    <n v="25"/>
    <s v="The Tourist"/>
    <n v="278780441"/>
    <n v="67631157"/>
    <n v="0.24299999999999999"/>
    <n v="211149284"/>
    <n v="0.75700000000000001"/>
    <s v="USA"/>
  </r>
  <r>
    <x v="10"/>
    <n v="26"/>
    <s v="The Expendables"/>
    <n v="274470394"/>
    <n v="103068524"/>
    <n v="0.376"/>
    <n v="171401870"/>
    <n v="0.624"/>
    <s v="USA"/>
  </r>
  <r>
    <x v="10"/>
    <n v="27"/>
    <s v="Grown Ups"/>
    <n v="271430189"/>
    <n v="162001186"/>
    <n v="0.59699999999999998"/>
    <n v="109429003"/>
    <n v="0.40300000000000002"/>
    <s v="USA"/>
  </r>
  <r>
    <x v="10"/>
    <n v="28"/>
    <s v="Knight and Day 2010 Re-release"/>
    <n v="261930436"/>
    <n v="76423035"/>
    <n v="0.29199999999999998"/>
    <n v="185507401"/>
    <n v="0.70799999999999996"/>
    <s v="USA"/>
  </r>
  <r>
    <x v="10"/>
    <n v="29"/>
    <s v="True Grit"/>
    <n v="252276927"/>
    <n v="171243005"/>
    <n v="0.67900000000000005"/>
    <n v="81033922"/>
    <n v="0.32100000000000001"/>
    <s v="USA"/>
  </r>
  <r>
    <x v="10"/>
    <n v="30"/>
    <s v="Gulliver's Travels"/>
    <n v="237382724"/>
    <n v="42779261"/>
    <n v="0.18"/>
    <n v="194603463"/>
    <n v="0.82"/>
    <s v="USA"/>
  </r>
  <r>
    <x v="10"/>
    <n v="31"/>
    <s v="Percy Jackson &amp; the Olympians: The Lightning Thief"/>
    <n v="226497209"/>
    <n v="88768303"/>
    <n v="0.39200000000000002"/>
    <n v="137728906"/>
    <n v="0.60799999999999998"/>
    <s v="USA"/>
  </r>
  <r>
    <x v="10"/>
    <n v="32"/>
    <s v="The Social Network"/>
    <n v="224920315"/>
    <n v="96962694"/>
    <n v="0.43099999999999999"/>
    <n v="127957621"/>
    <n v="0.56899999999999995"/>
    <s v="USA"/>
  </r>
  <r>
    <x v="10"/>
    <n v="33"/>
    <s v="Valentine's Day"/>
    <n v="216485654"/>
    <n v="110485654"/>
    <n v="0.51"/>
    <n v="106000000"/>
    <n v="0.49"/>
    <s v="USA"/>
  </r>
  <r>
    <x v="10"/>
    <n v="34"/>
    <s v="The Sorcerer's Apprentice"/>
    <n v="215283742"/>
    <n v="63150991"/>
    <n v="0.29299999999999998"/>
    <n v="152132751"/>
    <n v="0.70699999999999996"/>
    <s v="USA"/>
  </r>
  <r>
    <x v="10"/>
    <n v="35"/>
    <s v="Due Date"/>
    <n v="211780824"/>
    <n v="100539043"/>
    <n v="0.47499999999999998"/>
    <n v="111241781"/>
    <n v="0.52500000000000002"/>
    <s v="USA"/>
  </r>
  <r>
    <x v="10"/>
    <n v="36"/>
    <s v="Eat Pray Love"/>
    <n v="204594016"/>
    <n v="80574010"/>
    <n v="0.39400000000000002"/>
    <n v="124020006"/>
    <n v="0.60599999999999998"/>
    <s v="USA"/>
  </r>
  <r>
    <x v="10"/>
    <n v="37"/>
    <s v="Yogi Bear"/>
    <n v="203509374"/>
    <n v="100246011"/>
    <n v="0.49299999999999999"/>
    <n v="103263363"/>
    <n v="0.50700000000000001"/>
    <s v="USA"/>
  </r>
  <r>
    <x v="10"/>
    <n v="38"/>
    <s v="RED"/>
    <n v="199006387"/>
    <n v="90380162"/>
    <n v="0.45400000000000001"/>
    <n v="108626225"/>
    <n v="0.54600000000000004"/>
    <s v="USA"/>
  </r>
  <r>
    <x v="10"/>
    <n v="39"/>
    <s v="Paranormal Activity 2"/>
    <n v="177512032"/>
    <n v="84752907"/>
    <n v="0.47699999999999998"/>
    <n v="92759125"/>
    <n v="0.52300000000000002"/>
    <s v="USA"/>
  </r>
  <r>
    <x v="10"/>
    <n v="40"/>
    <s v="The A-Team"/>
    <n v="177238796"/>
    <n v="77222099"/>
    <n v="0.436"/>
    <n v="100016697"/>
    <n v="0.56399999999999995"/>
    <s v="USA"/>
  </r>
  <r>
    <x v="10"/>
    <n v="41"/>
    <s v="Jackass 3D"/>
    <n v="171685792"/>
    <n v="117229692"/>
    <n v="0.68300000000000005"/>
    <n v="54456100"/>
    <n v="0.317"/>
    <s v="USA"/>
  </r>
  <r>
    <x v="10"/>
    <n v="42"/>
    <s v="The Other Guys"/>
    <n v="170458922"/>
    <n v="119219978"/>
    <n v="0.69899999999999995"/>
    <n v="51238944"/>
    <n v="0.30099999999999999"/>
    <s v="USA"/>
  </r>
  <r>
    <x v="10"/>
    <n v="43"/>
    <s v="Unstoppable"/>
    <n v="167805466"/>
    <n v="81562942"/>
    <n v="0.48599999999999999"/>
    <n v="86242524"/>
    <n v="0.51400000000000001"/>
    <s v="USA"/>
  </r>
  <r>
    <x v="10"/>
    <n v="44"/>
    <s v="Step Up 3D"/>
    <n v="159291809"/>
    <n v="42400223"/>
    <n v="0.26600000000000001"/>
    <n v="116891586"/>
    <n v="0.73399999999999999"/>
    <s v="USA"/>
  </r>
  <r>
    <x v="10"/>
    <n v="45"/>
    <s v="The Book of Eli"/>
    <n v="157107755"/>
    <n v="94835059"/>
    <n v="0.60399999999999998"/>
    <n v="62272696"/>
    <n v="0.39600000000000002"/>
    <s v="USA"/>
  </r>
  <r>
    <x v="10"/>
    <n v="46"/>
    <s v="The Town"/>
    <n v="154026136"/>
    <n v="92186262"/>
    <n v="0.59899999999999998"/>
    <n v="61839874"/>
    <n v="0.40100000000000002"/>
    <s v="USA"/>
  </r>
  <r>
    <x v="10"/>
    <n v="47"/>
    <s v="Date Night"/>
    <n v="152263880"/>
    <n v="98711404"/>
    <n v="0.64800000000000002"/>
    <n v="53552476"/>
    <n v="0.35199999999999998"/>
    <s v="USA"/>
  </r>
  <r>
    <x v="10"/>
    <n v="48"/>
    <s v="The Secret World of Arrietty"/>
    <n v="148800274"/>
    <n v="19202743"/>
    <n v="0.129"/>
    <n v="129597531"/>
    <n v="0.871"/>
    <s v="USA"/>
  </r>
  <r>
    <x v="10"/>
    <n v="49"/>
    <s v="Legend of the Guardians: The Owls of Ga'Hoole"/>
    <n v="140073390"/>
    <n v="55675313"/>
    <n v="0.39700000000000002"/>
    <n v="84398077"/>
    <n v="0.60299999999999998"/>
    <s v="USA"/>
  </r>
  <r>
    <x v="10"/>
    <n v="50"/>
    <s v="The Wolfman"/>
    <n v="139789765"/>
    <n v="61979680"/>
    <n v="0.443"/>
    <n v="77810085"/>
    <n v="0.55700000000000005"/>
    <s v="USA"/>
  </r>
  <r>
    <x v="10"/>
    <n v="51"/>
    <s v="The Bounty Hunter"/>
    <n v="136333522"/>
    <n v="67061228"/>
    <n v="0.49199999999999999"/>
    <n v="69272294"/>
    <n v="0.50800000000000001"/>
    <s v="USA"/>
  </r>
  <r>
    <x v="10"/>
    <n v="52"/>
    <s v="Saw 3D"/>
    <n v="136150434"/>
    <n v="45710178"/>
    <n v="0.33600000000000002"/>
    <n v="90440256"/>
    <n v="0.66400000000000003"/>
    <s v="USA"/>
  </r>
  <r>
    <x v="10"/>
    <n v="53"/>
    <s v="Wall Street: Money Never Sleeps"/>
    <n v="134748021"/>
    <n v="52474616"/>
    <n v="0.38900000000000001"/>
    <n v="82273405"/>
    <n v="0.61099999999999999"/>
    <s v="USA"/>
  </r>
  <r>
    <x v="10"/>
    <n v="54"/>
    <s v="The Adjustment Bureau"/>
    <n v="127869379"/>
    <n v="62495645"/>
    <n v="0.48899999999999999"/>
    <n v="65373734"/>
    <n v="0.51100000000000001"/>
    <s v="USA"/>
  </r>
  <r>
    <x v="10"/>
    <n v="55"/>
    <s v="Predators"/>
    <n v="127233108"/>
    <n v="52000688"/>
    <n v="0.40899999999999997"/>
    <n v="75232420"/>
    <n v="0.59099999999999997"/>
    <s v="USA"/>
  </r>
  <r>
    <x v="10"/>
    <n v="56"/>
    <s v="A Nightmare on Elm Street"/>
    <n v="115694863"/>
    <n v="63075011"/>
    <n v="0.54500000000000004"/>
    <n v="52619852"/>
    <n v="0.45500000000000002"/>
    <s v="USA"/>
  </r>
  <r>
    <x v="10"/>
    <n v="57"/>
    <s v="Dear John"/>
    <n v="114984666"/>
    <n v="80014842"/>
    <n v="0.69599999999999995"/>
    <n v="34969824"/>
    <n v="0.30399999999999999"/>
    <s v="USA"/>
  </r>
  <r>
    <x v="10"/>
    <n v="58"/>
    <s v="Cats &amp; Dogs: The Revenge of Kitty Galore"/>
    <n v="112483764"/>
    <n v="43585753"/>
    <n v="0.38700000000000001"/>
    <n v="68898011"/>
    <n v="0.61299999999999999"/>
    <s v="USA"/>
  </r>
  <r>
    <x v="10"/>
    <n v="59"/>
    <s v="Tooth Fairy"/>
    <n v="112462508"/>
    <n v="60022256"/>
    <n v="0.53400000000000003"/>
    <n v="52440252"/>
    <n v="0.46600000000000003"/>
    <s v="USA"/>
  </r>
  <r>
    <x v="10"/>
    <n v="60"/>
    <s v="Sanctum"/>
    <n v="108609310"/>
    <n v="23209310"/>
    <n v="0.214"/>
    <n v="85400000"/>
    <n v="0.78600000000000003"/>
    <s v="USA"/>
  </r>
  <r>
    <x v="10"/>
    <n v="61"/>
    <s v="Harmony"/>
    <n v="107056263"/>
    <m/>
    <m/>
    <n v="107056263"/>
    <n v="1"/>
    <s v="International"/>
  </r>
  <r>
    <x v="10"/>
    <n v="62"/>
    <s v="Hereafter"/>
    <n v="106956330"/>
    <n v="32746941"/>
    <n v="0.30599999999999999"/>
    <n v="74209389"/>
    <n v="0.69399999999999995"/>
    <s v="USA"/>
  </r>
  <r>
    <x v="10"/>
    <n v="63"/>
    <s v="Life as We Know It"/>
    <n v="105734416"/>
    <n v="53374681"/>
    <n v="0.505"/>
    <n v="52359735"/>
    <n v="0.495"/>
    <s v="USA"/>
  </r>
  <r>
    <x v="10"/>
    <n v="64"/>
    <s v="Let the Bullets Fly"/>
    <n v="104723314"/>
    <n v="63012"/>
    <n v="1E-3"/>
    <n v="104660302"/>
    <n v="0.999"/>
    <s v="International"/>
  </r>
  <r>
    <x v="10"/>
    <n v="65"/>
    <s v="Love &amp; Other Drugs"/>
    <n v="102820008"/>
    <n v="32367005"/>
    <n v="0.315"/>
    <n v="70453003"/>
    <n v="0.68500000000000005"/>
    <s v="USA"/>
  </r>
  <r>
    <x v="10"/>
    <n v="66"/>
    <s v="Aftershock"/>
    <n v="100293273"/>
    <n v="62962"/>
    <n v="1E-3"/>
    <n v="100230311"/>
    <n v="0.999"/>
    <s v="International"/>
  </r>
  <r>
    <x v="10"/>
    <n v="67"/>
    <s v="Umizaru 3: The Last Message"/>
    <n v="98663381"/>
    <m/>
    <m/>
    <n v="98663381"/>
    <n v="1"/>
    <s v="International"/>
  </r>
  <r>
    <x v="10"/>
    <n v="68"/>
    <s v="Killers"/>
    <n v="98159963"/>
    <n v="47059963"/>
    <n v="0.47899999999999998"/>
    <n v="51100000"/>
    <n v="0.52100000000000002"/>
    <s v="USA"/>
  </r>
  <r>
    <x v="10"/>
    <n v="69"/>
    <s v="Kick-Ass"/>
    <n v="96188903"/>
    <n v="48071303"/>
    <n v="0.5"/>
    <n v="48117600"/>
    <n v="0.5"/>
    <s v="USA"/>
  </r>
  <r>
    <x v="10"/>
    <n v="70"/>
    <s v="Nanny McPhee Returns"/>
    <n v="93251121"/>
    <n v="29011215"/>
    <n v="0.311"/>
    <n v="64239906"/>
    <n v="0.68899999999999995"/>
    <s v="USA"/>
  </r>
  <r>
    <x v="10"/>
    <n v="71"/>
    <s v="Get Him to the Greek"/>
    <n v="91720255"/>
    <n v="60974475"/>
    <n v="0.66500000000000004"/>
    <n v="30745780"/>
    <n v="0.33500000000000002"/>
    <s v="USA"/>
  </r>
  <r>
    <x v="10"/>
    <n v="72"/>
    <s v="Burlesque"/>
    <n v="89519773"/>
    <n v="39440655"/>
    <n v="0.441"/>
    <n v="50079118"/>
    <n v="0.55900000000000005"/>
    <s v="USA"/>
  </r>
  <r>
    <x v="10"/>
    <n v="73"/>
    <s v="The Last Song"/>
    <n v="89137047"/>
    <n v="62950384"/>
    <n v="0.70599999999999996"/>
    <n v="26186663"/>
    <n v="0.29399999999999998"/>
    <s v="USA"/>
  </r>
  <r>
    <x v="10"/>
    <n v="74"/>
    <s v="Dinner for Schmucks"/>
    <n v="86855739"/>
    <n v="73026337"/>
    <n v="0.84099999999999997"/>
    <n v="13829402"/>
    <n v="0.159"/>
    <s v="USA"/>
  </r>
  <r>
    <x v="10"/>
    <n v="75"/>
    <s v="Bayside Shakedown 3: Set the Guys Loose"/>
    <n v="85347374"/>
    <m/>
    <m/>
    <n v="85347374"/>
    <n v="1"/>
    <s v="International"/>
  </r>
  <r>
    <x v="10"/>
    <n v="76"/>
    <s v="Marmaduke"/>
    <n v="83761844"/>
    <n v="33644788"/>
    <n v="0.40200000000000002"/>
    <n v="50117056"/>
    <n v="0.59799999999999998"/>
    <s v="USA"/>
  </r>
  <r>
    <x v="10"/>
    <n v="77"/>
    <s v="Piranha 3D"/>
    <n v="83188165"/>
    <n v="25003155"/>
    <n v="0.30099999999999999"/>
    <n v="58185010"/>
    <n v="0.69899999999999995"/>
    <s v="USA"/>
  </r>
  <r>
    <x v="10"/>
    <n v="78"/>
    <s v="Oceans"/>
    <n v="83090556"/>
    <n v="19422319"/>
    <n v="0.23400000000000001"/>
    <n v="63668237"/>
    <n v="0.76600000000000001"/>
    <s v="USA"/>
  </r>
  <r>
    <x v="10"/>
    <n v="79"/>
    <s v="Blades of Blood 2010 Re-release"/>
    <n v="82177196"/>
    <m/>
    <m/>
    <n v="82177196"/>
    <n v="1"/>
    <s v="International"/>
  </r>
  <r>
    <x v="10"/>
    <n v="80"/>
    <s v="Edge of Darkness"/>
    <n v="81126522"/>
    <n v="43313890"/>
    <n v="0.53400000000000003"/>
    <n v="37812632"/>
    <n v="0.46600000000000003"/>
    <s v="USA"/>
  </r>
  <r>
    <x v="10"/>
    <n v="81"/>
    <s v="Vampires Suck"/>
    <n v="80547866"/>
    <n v="36661504"/>
    <n v="0.45500000000000002"/>
    <n v="43886362"/>
    <n v="0.54500000000000004"/>
    <s v="USA"/>
  </r>
  <r>
    <x v="10"/>
    <n v="82"/>
    <s v="Letters to Juliet"/>
    <n v="79293444"/>
    <n v="53032453"/>
    <n v="0.66900000000000004"/>
    <n v="26260991"/>
    <n v="0.33100000000000002"/>
    <s v="USA"/>
  </r>
  <r>
    <x v="10"/>
    <n v="83"/>
    <s v="The Back-up Plan"/>
    <n v="77477008"/>
    <n v="37490007"/>
    <n v="0.48399999999999999"/>
    <n v="39987001"/>
    <n v="0.51600000000000001"/>
    <s v="USA"/>
  </r>
  <r>
    <x v="10"/>
    <n v="84"/>
    <s v="Diary of a Wimpy Kid"/>
    <n v="76196538"/>
    <n v="64003625"/>
    <n v="0.84"/>
    <n v="12192913"/>
    <n v="0.16"/>
    <s v="USA"/>
  </r>
  <r>
    <x v="10"/>
    <n v="85"/>
    <s v="If You Are the One 2"/>
    <n v="76085443"/>
    <n v="426894"/>
    <n v="6.0000000000000001E-3"/>
    <n v="75658549"/>
    <n v="0.99399999999999999"/>
    <s v="International"/>
  </r>
  <r>
    <x v="10"/>
    <n v="86"/>
    <s v="Easy A"/>
    <n v="75026216"/>
    <n v="58401464"/>
    <n v="0.77800000000000002"/>
    <n v="16624752"/>
    <n v="0.222"/>
    <s v="USA"/>
  </r>
  <r>
    <x v="10"/>
    <n v="87"/>
    <s v="Hubble"/>
    <n v="74249729"/>
    <n v="52522904"/>
    <n v="0.70699999999999996"/>
    <n v="21726825"/>
    <n v="0.29299999999999998"/>
    <s v="USA"/>
  </r>
  <r>
    <x v="10"/>
    <n v="88"/>
    <s v="Pokémon: Zoroark: Master of Illusions"/>
    <n v="71143529"/>
    <m/>
    <m/>
    <n v="71143529"/>
    <n v="1"/>
    <s v="International"/>
  </r>
  <r>
    <x v="10"/>
    <n v="89"/>
    <s v="A Turtle's Tale: Sammy's Adventures"/>
    <n v="70627617"/>
    <m/>
    <m/>
    <n v="70627617"/>
    <n v="1"/>
    <s v="International"/>
  </r>
  <r>
    <x v="10"/>
    <n v="90"/>
    <s v="The Last Exorcism"/>
    <n v="69432527"/>
    <n v="41034350"/>
    <n v="0.59099999999999997"/>
    <n v="28398177"/>
    <n v="0.40899999999999997"/>
    <s v="USA"/>
  </r>
  <r>
    <x v="10"/>
    <n v="91"/>
    <s v="Takers"/>
    <n v="69055695"/>
    <n v="57744720"/>
    <n v="0.83599999999999997"/>
    <n v="11310975"/>
    <n v="0.16400000000000001"/>
    <s v="USA"/>
  </r>
  <r>
    <x v="10"/>
    <n v="92"/>
    <s v="Bestseller"/>
    <n v="68813389"/>
    <m/>
    <m/>
    <n v="68813389"/>
    <n v="1"/>
    <s v="International"/>
  </r>
  <r>
    <x v="10"/>
    <n v="93"/>
    <s v="Legion"/>
    <n v="67918658"/>
    <n v="40168080"/>
    <n v="0.59099999999999997"/>
    <n v="27750578"/>
    <n v="0.40899999999999997"/>
    <s v="USA"/>
  </r>
  <r>
    <x v="10"/>
    <n v="94"/>
    <s v="The American"/>
    <n v="67876281"/>
    <n v="35606376"/>
    <n v="0.52500000000000002"/>
    <n v="32269905"/>
    <n v="0.47499999999999998"/>
    <s v="USA"/>
  </r>
  <r>
    <x v="10"/>
    <n v="95"/>
    <s v="The Next Three Days"/>
    <n v="67448651"/>
    <n v="21148651"/>
    <n v="0.314"/>
    <n v="46300000"/>
    <n v="0.68600000000000005"/>
    <s v="USA"/>
  </r>
  <r>
    <x v="10"/>
    <n v="96"/>
    <s v="Skyline"/>
    <n v="66984887"/>
    <n v="21393620"/>
    <n v="0.31900000000000001"/>
    <n v="45591267"/>
    <n v="0.68100000000000005"/>
    <s v="USA"/>
  </r>
  <r>
    <x v="10"/>
    <n v="97"/>
    <s v="Hot Tub Time Machine"/>
    <n v="64735752"/>
    <n v="50287556"/>
    <n v="0.77700000000000002"/>
    <n v="14448196"/>
    <n v="0.223"/>
    <s v="USA"/>
  </r>
  <r>
    <x v="10"/>
    <n v="98"/>
    <s v="Elite Squad 2: The Enemy Within"/>
    <n v="63618850"/>
    <n v="100119"/>
    <n v="2E-3"/>
    <n v="63518731"/>
    <n v="0.998"/>
    <s v="International"/>
  </r>
  <r>
    <x v="10"/>
    <n v="99"/>
    <s v="Devil"/>
    <n v="62695489"/>
    <n v="33601190"/>
    <n v="0.53600000000000003"/>
    <n v="29094299"/>
    <n v="0.46400000000000002"/>
    <s v="USA"/>
  </r>
  <r>
    <x v="10"/>
    <n v="100"/>
    <s v="127 Hours"/>
    <n v="60738797"/>
    <n v="18335230"/>
    <n v="0.30199999999999999"/>
    <n v="42403567"/>
    <n v="0.69799999999999995"/>
    <s v="USA"/>
  </r>
  <r>
    <x v="10"/>
    <n v="101"/>
    <s v="Why Did I Get Married Too?"/>
    <n v="60673972"/>
    <n v="60095852"/>
    <n v="0.99"/>
    <n v="578120"/>
    <n v="0.01"/>
    <s v="USA"/>
  </r>
  <r>
    <x v="10"/>
    <n v="102"/>
    <s v="The Ghost Writer"/>
    <n v="60331447"/>
    <n v="15541549"/>
    <n v="0.25800000000000001"/>
    <n v="44789898"/>
    <n v="0.74199999999999999"/>
    <s v="USA"/>
  </r>
  <r>
    <x v="10"/>
    <n v="103"/>
    <s v="Secretariat"/>
    <n v="60321861"/>
    <n v="59713955"/>
    <n v="0.99"/>
    <n v="607906"/>
    <n v="0.01"/>
    <s v="USA"/>
  </r>
  <r>
    <x v="10"/>
    <n v="104"/>
    <s v="Morning Glory"/>
    <n v="60040976"/>
    <n v="31011732"/>
    <n v="0.51700000000000002"/>
    <n v="29029244"/>
    <n v="0.48299999999999998"/>
    <s v="USA"/>
  </r>
  <r>
    <x v="10"/>
    <n v="105"/>
    <s v="Remember Me"/>
    <n v="56032889"/>
    <n v="19068240"/>
    <n v="0.34"/>
    <n v="36964649"/>
    <n v="0.66"/>
    <s v="USA"/>
  </r>
  <r>
    <x v="10"/>
    <n v="106"/>
    <s v="Cop Out"/>
    <n v="55611001"/>
    <n v="44875481"/>
    <n v="0.80700000000000005"/>
    <n v="10735520"/>
    <n v="0.193"/>
    <s v="USA"/>
  </r>
  <r>
    <x v="10"/>
    <n v="107"/>
    <s v="Veda - Atatürk"/>
    <n v="55024621"/>
    <m/>
    <m/>
    <n v="55024621"/>
    <n v="1"/>
    <s v="International"/>
  </r>
  <r>
    <x v="10"/>
    <n v="108"/>
    <s v="The Crazies"/>
    <n v="54806823"/>
    <n v="39123589"/>
    <n v="0.71399999999999997"/>
    <n v="15683234"/>
    <n v="0.28599999999999998"/>
    <s v="USA"/>
  </r>
  <r>
    <x v="10"/>
    <n v="109"/>
    <s v="Little White Lies"/>
    <n v="53319615"/>
    <n v="206088"/>
    <n v="4.0000000000000001E-3"/>
    <n v="53113527"/>
    <n v="0.996"/>
    <s v="International"/>
  </r>
  <r>
    <x v="10"/>
    <n v="110"/>
    <s v="From Paris with Love"/>
    <n v="52830951"/>
    <n v="24077427"/>
    <n v="0.45600000000000002"/>
    <n v="28753524"/>
    <n v="0.54400000000000004"/>
    <s v="USA"/>
  </r>
  <r>
    <x v="10"/>
    <n v="111"/>
    <s v="Detective Dee: The Mystery of the Phantom Flame"/>
    <n v="51899269"/>
    <n v="459836"/>
    <n v="8.9999999999999993E-3"/>
    <n v="51439433"/>
    <n v="0.99099999999999999"/>
    <s v="International"/>
  </r>
  <r>
    <x v="10"/>
    <n v="112"/>
    <s v="Conference of Animals"/>
    <n v="51883642"/>
    <m/>
    <m/>
    <n v="51883642"/>
    <n v="1"/>
    <s v="International"/>
  </r>
  <r>
    <x v="10"/>
    <n v="113"/>
    <s v="Daybreakers"/>
    <n v="51416464"/>
    <n v="30101577"/>
    <n v="0.58499999999999996"/>
    <n v="21314887"/>
    <n v="0.41499999999999998"/>
    <s v="USA"/>
  </r>
  <r>
    <x v="10"/>
    <n v="114"/>
    <s v="Alpha and Omega"/>
    <n v="50507267"/>
    <n v="25107267"/>
    <n v="0.497"/>
    <n v="25400000"/>
    <n v="0.503"/>
    <s v="USA"/>
  </r>
  <r>
    <x v="10"/>
    <n v="115"/>
    <s v="The Switch"/>
    <n v="49830607"/>
    <n v="27779426"/>
    <n v="0.55700000000000005"/>
    <n v="22051181"/>
    <n v="0.443"/>
    <s v="USA"/>
  </r>
  <r>
    <x v="10"/>
    <n v="116"/>
    <s v="Space Battleship Yamato"/>
    <n v="49827298"/>
    <m/>
    <m/>
    <n v="49827298"/>
    <n v="1"/>
    <s v="International"/>
  </r>
  <r>
    <x v="10"/>
    <n v="117"/>
    <s v="She's Out of My League"/>
    <n v="49779728"/>
    <n v="32010860"/>
    <n v="0.64300000000000002"/>
    <n v="17768868"/>
    <n v="0.35699999999999998"/>
    <s v="USA"/>
  </r>
  <r>
    <x v="10"/>
    <n v="118"/>
    <s v="Death at a Funeral"/>
    <n v="49050886"/>
    <n v="42739347"/>
    <n v="0.871"/>
    <n v="6311539"/>
    <n v="0.129"/>
    <s v="USA"/>
  </r>
  <r>
    <x v="10"/>
    <n v="119"/>
    <s v="How Do You Know"/>
    <n v="48668907"/>
    <n v="30212620"/>
    <n v="0.621"/>
    <n v="18456287"/>
    <n v="0.379"/>
    <s v="USA"/>
  </r>
  <r>
    <x v="10"/>
    <n v="120"/>
    <s v="Charlie St. Cloud"/>
    <n v="48190704"/>
    <n v="31162545"/>
    <n v="0.64700000000000002"/>
    <n v="17028159"/>
    <n v="0.35299999999999998"/>
    <s v="USA"/>
  </r>
  <r>
    <x v="10"/>
    <n v="121"/>
    <s v="Heartbreaker"/>
    <n v="48023509"/>
    <n v="504030"/>
    <n v="0.01"/>
    <n v="47519479"/>
    <n v="0.99"/>
    <s v="International"/>
  </r>
  <r>
    <x v="10"/>
    <n v="122"/>
    <s v="Scott Pilgrim vs. the World"/>
    <n v="47664559"/>
    <n v="31524275"/>
    <n v="0.66100000000000003"/>
    <n v="16140284"/>
    <n v="0.33900000000000002"/>
    <s v="USA"/>
  </r>
  <r>
    <x v="10"/>
    <n v="123"/>
    <s v="StreetDance 2"/>
    <n v="46960833"/>
    <m/>
    <m/>
    <n v="46960833"/>
    <n v="1"/>
    <s v="International"/>
  </r>
  <r>
    <x v="10"/>
    <n v="124"/>
    <s v="Welcome to the South"/>
    <n v="45896492"/>
    <m/>
    <m/>
    <n v="45896492"/>
    <n v="1"/>
    <s v="International"/>
  </r>
  <r>
    <x v="10"/>
    <n v="125"/>
    <s v="Machete"/>
    <n v="45491656"/>
    <n v="26593646"/>
    <n v="0.58499999999999996"/>
    <n v="18898010"/>
    <n v="0.41499999999999998"/>
    <s v="USA"/>
  </r>
  <r>
    <x v="10"/>
    <n v="126"/>
    <s v="Confessions"/>
    <n v="45203103"/>
    <m/>
    <m/>
    <n v="45203103"/>
    <n v="1"/>
    <s v="International"/>
  </r>
  <r>
    <x v="10"/>
    <n v="127"/>
    <s v="Avatar 2010 Special Edition"/>
    <n v="44838548"/>
    <n v="10741486"/>
    <n v="0.24"/>
    <n v="34097062"/>
    <n v="0.76"/>
    <s v="USA"/>
  </r>
  <r>
    <x v="10"/>
    <n v="128"/>
    <s v="The Man from Nowhere"/>
    <n v="44723232"/>
    <n v="528175"/>
    <n v="1.2E-2"/>
    <n v="44195057"/>
    <n v="0.98799999999999999"/>
    <s v="International"/>
  </r>
  <r>
    <x v="10"/>
    <n v="129"/>
    <s v="Of Gods and Men"/>
    <n v="43803417"/>
    <n v="3951596"/>
    <n v="0.09"/>
    <n v="39851821"/>
    <n v="0.91"/>
    <s v="International"/>
  </r>
  <r>
    <x v="10"/>
    <n v="130"/>
    <s v="Boy"/>
    <n v="43551154"/>
    <n v="256211"/>
    <n v="6.0000000000000001E-3"/>
    <n v="43294943"/>
    <n v="0.99399999999999999"/>
    <s v="International"/>
  </r>
  <r>
    <x v="10"/>
    <n v="131"/>
    <s v="When in Rome"/>
    <n v="43053376"/>
    <n v="32680633"/>
    <n v="0.75900000000000001"/>
    <n v="10372743"/>
    <n v="0.24099999999999999"/>
    <s v="USA"/>
  </r>
  <r>
    <x v="10"/>
    <n v="132"/>
    <s v="My Name Is Khan"/>
    <n v="42345360"/>
    <n v="4018771"/>
    <n v="9.5000000000000001E-2"/>
    <n v="38326589"/>
    <n v="0.90500000000000003"/>
    <s v="International"/>
  </r>
  <r>
    <x v="10"/>
    <n v="133"/>
    <s v="Going the Distance"/>
    <n v="42059111"/>
    <n v="17804299"/>
    <n v="0.42299999999999999"/>
    <n v="24254812"/>
    <n v="0.57699999999999996"/>
    <s v="USA"/>
  </r>
  <r>
    <x v="10"/>
    <n v="134"/>
    <s v="Nodame Cantabile: The Movie II 2010 Re-release"/>
    <n v="41054604"/>
    <m/>
    <m/>
    <n v="41054604"/>
    <n v="1"/>
    <s v="International"/>
  </r>
  <r>
    <x v="10"/>
    <n v="135"/>
    <s v="SP: The Motion Picture I"/>
    <n v="39674739"/>
    <m/>
    <m/>
    <n v="39674739"/>
    <n v="1"/>
    <s v="International"/>
  </r>
  <r>
    <x v="10"/>
    <n v="136"/>
    <s v="Kokkuri-san: Gekijô-ban"/>
    <n v="37982240"/>
    <m/>
    <m/>
    <n v="37982240"/>
    <n v="1"/>
    <s v="International"/>
  </r>
  <r>
    <x v="10"/>
    <n v="137"/>
    <s v="For Colored Girls"/>
    <n v="37981984"/>
    <n v="37729698"/>
    <n v="0.99299999999999999"/>
    <n v="252286"/>
    <n v="7.0000000000000001E-3"/>
    <s v="USA"/>
  </r>
  <r>
    <x v="10"/>
    <n v="138"/>
    <s v="Detective Conan: The Lost Ship in the Sky"/>
    <n v="36407407"/>
    <m/>
    <m/>
    <n v="36407407"/>
    <n v="1"/>
    <s v="International"/>
  </r>
  <r>
    <x v="10"/>
    <n v="139"/>
    <s v="Secret Reunion"/>
    <n v="36298578"/>
    <m/>
    <m/>
    <n v="36298578"/>
    <n v="1"/>
    <s v="International"/>
  </r>
  <r>
    <x v="10"/>
    <n v="140"/>
    <s v="Furry Vengeance"/>
    <n v="36288132"/>
    <n v="17630465"/>
    <n v="0.48599999999999999"/>
    <n v="18657667"/>
    <n v="0.51400000000000001"/>
    <s v="USA"/>
  </r>
  <r>
    <x v="10"/>
    <n v="141"/>
    <s v="You Will Meet a Tall Dark Stranger"/>
    <n v="35867322"/>
    <n v="3248246"/>
    <n v="9.0999999999999998E-2"/>
    <n v="32619076"/>
    <n v="0.90900000000000003"/>
    <s v="International"/>
  </r>
  <r>
    <x v="10"/>
    <n v="142"/>
    <s v="Faster"/>
    <n v="35626958"/>
    <n v="23240020"/>
    <n v="0.65200000000000002"/>
    <n v="12386938"/>
    <n v="0.34799999999999998"/>
    <s v="USA"/>
  </r>
  <r>
    <x v="10"/>
    <n v="143"/>
    <s v="The Kids Are All Right"/>
    <n v="34705850"/>
    <n v="20811365"/>
    <n v="0.6"/>
    <n v="13894485"/>
    <n v="0.4"/>
    <s v="USA"/>
  </r>
  <r>
    <x v="10"/>
    <n v="144"/>
    <s v="Doraemon The Movie: Nobita's Great Battle of the Mermaid King"/>
    <n v="34702573"/>
    <m/>
    <m/>
    <n v="34702573"/>
    <n v="1"/>
    <s v="International"/>
  </r>
  <r>
    <x v="10"/>
    <n v="145"/>
    <s v="The Extraordinary Adventures of Adèle Blanc-Sec"/>
    <n v="34604339"/>
    <m/>
    <m/>
    <n v="34604339"/>
    <n v="1"/>
    <s v="International"/>
  </r>
  <r>
    <x v="10"/>
    <n v="146"/>
    <s v="Camping 2"/>
    <n v="33857735"/>
    <m/>
    <m/>
    <n v="33857735"/>
    <n v="1"/>
    <s v="International"/>
  </r>
  <r>
    <x v="10"/>
    <n v="147"/>
    <s v="Arthur 3: The War of the Two Worlds"/>
    <n v="33519334"/>
    <m/>
    <m/>
    <n v="33519334"/>
    <n v="1"/>
    <s v="International"/>
  </r>
  <r>
    <x v="10"/>
    <n v="148"/>
    <s v="Dogwood Tree"/>
    <n v="33016351"/>
    <m/>
    <m/>
    <n v="33016351"/>
    <n v="1"/>
    <s v="International"/>
  </r>
  <r>
    <x v="10"/>
    <n v="149"/>
    <s v="Leap Year"/>
    <n v="32686500"/>
    <n v="25918920"/>
    <n v="0.79300000000000004"/>
    <n v="6767580"/>
    <n v="0.20699999999999999"/>
    <s v="USA"/>
  </r>
  <r>
    <x v="10"/>
    <n v="150"/>
    <s v="Potiche"/>
    <n v="32309881"/>
    <n v="1618844"/>
    <n v="0.05"/>
    <n v="30691037"/>
    <n v="0.95"/>
    <s v="International"/>
  </r>
  <r>
    <x v="10"/>
    <n v="151"/>
    <s v="You Again"/>
    <n v="32054369"/>
    <n v="25702053"/>
    <n v="0.80200000000000005"/>
    <n v="6352316"/>
    <n v="0.19800000000000001"/>
    <s v="USA"/>
  </r>
  <r>
    <x v="10"/>
    <n v="152"/>
    <s v="Raajneeti"/>
    <n v="29459596"/>
    <n v="1514558"/>
    <n v="5.0999999999999997E-2"/>
    <n v="27945038"/>
    <n v="0.94899999999999995"/>
    <s v="International"/>
  </r>
  <r>
    <x v="10"/>
    <n v="153"/>
    <s v="The Losers"/>
    <n v="29397654"/>
    <n v="23591432"/>
    <n v="0.80200000000000005"/>
    <n v="5806222"/>
    <n v="0.19800000000000001"/>
    <s v="USA"/>
  </r>
  <r>
    <x v="10"/>
    <n v="154"/>
    <s v="The Santa Claus Gang"/>
    <n v="29181330"/>
    <m/>
    <m/>
    <n v="29181330"/>
    <n v="1"/>
    <s v="International"/>
  </r>
  <r>
    <x v="10"/>
    <n v="155"/>
    <s v="Sacrifice"/>
    <n v="29093560"/>
    <n v="29792"/>
    <n v="1E-3"/>
    <n v="29063768"/>
    <n v="0.999"/>
    <s v="International"/>
  </r>
  <r>
    <x v="10"/>
    <n v="156"/>
    <s v="The Lady Shogun and Her Men"/>
    <n v="27769952"/>
    <m/>
    <m/>
    <n v="27769952"/>
    <n v="1"/>
    <s v="International"/>
  </r>
  <r>
    <x v="10"/>
    <n v="157"/>
    <s v="Legend of the Fist: The Return of Chen Zhen"/>
    <n v="27390678"/>
    <n v="50433"/>
    <n v="2E-3"/>
    <n v="27340245"/>
    <n v="0.998"/>
    <s v="International"/>
  </r>
  <r>
    <x v="10"/>
    <n v="158"/>
    <s v="Ramona and Beezus"/>
    <n v="27293743"/>
    <n v="26167002"/>
    <n v="0.95899999999999996"/>
    <n v="1126741"/>
    <n v="4.1000000000000002E-2"/>
    <s v="USA"/>
  </r>
  <r>
    <x v="10"/>
    <n v="159"/>
    <s v="Splice 2010 Re-release"/>
    <n v="27127620"/>
    <n v="17010170"/>
    <n v="0.627"/>
    <n v="10117450"/>
    <n v="0.373"/>
    <s v="USA"/>
  </r>
  <r>
    <x v="10"/>
    <n v="160"/>
    <s v="Let Me In"/>
    <n v="27093592"/>
    <n v="12134935"/>
    <n v="0.44800000000000001"/>
    <n v="14958657"/>
    <n v="0.55200000000000005"/>
    <s v="USA"/>
  </r>
  <r>
    <x v="10"/>
    <n v="161"/>
    <s v="Fair Game"/>
    <n v="25798915"/>
    <n v="9540691"/>
    <n v="0.37"/>
    <n v="16258224"/>
    <n v="0.63"/>
    <s v="USA"/>
  </r>
  <r>
    <x v="10"/>
    <n v="162"/>
    <s v="The Round Up"/>
    <n v="25623521"/>
    <m/>
    <m/>
    <n v="25623521"/>
    <n v="1"/>
    <s v="International"/>
  </r>
  <r>
    <x v="10"/>
    <n v="163"/>
    <s v="Christmas in South Africa"/>
    <n v="25362517"/>
    <m/>
    <m/>
    <n v="25362517"/>
    <n v="1"/>
    <s v="International"/>
  </r>
  <r>
    <x v="10"/>
    <n v="164"/>
    <s v="Biutiful"/>
    <n v="25147786"/>
    <n v="5101237"/>
    <n v="0.20300000000000001"/>
    <n v="20046549"/>
    <n v="0.79700000000000004"/>
    <s v="USA"/>
  </r>
  <r>
    <x v="10"/>
    <n v="165"/>
    <s v="Six Degrees of Celebration"/>
    <n v="25030264"/>
    <m/>
    <m/>
    <n v="25030264"/>
    <n v="1"/>
    <s v="International"/>
  </r>
  <r>
    <x v="10"/>
    <n v="166"/>
    <s v="Sarah's Key"/>
    <n v="24792815"/>
    <n v="7693187"/>
    <n v="0.31"/>
    <n v="17099628"/>
    <n v="0.69"/>
    <s v="USA"/>
  </r>
  <r>
    <x v="10"/>
    <n v="167"/>
    <s v="Lottery Ticket"/>
    <n v="24719879"/>
    <n v="24719879"/>
    <n v="1"/>
    <m/>
    <m/>
    <s v="USA"/>
  </r>
  <r>
    <x v="10"/>
    <n v="168"/>
    <s v="Liar Game: The Final Stage"/>
    <n v="24658706"/>
    <m/>
    <m/>
    <n v="24658706"/>
    <n v="1"/>
    <s v="International"/>
  </r>
  <r>
    <x v="10"/>
    <n v="169"/>
    <s v="The Way Back"/>
    <n v="24172201"/>
    <n v="2701859"/>
    <n v="0.112"/>
    <n v="21470342"/>
    <n v="0.88800000000000001"/>
    <s v="USA"/>
  </r>
  <r>
    <x v="10"/>
    <n v="170"/>
    <s v="Nasha Russia. Yaytsa sudby"/>
    <n v="24022125"/>
    <m/>
    <m/>
    <n v="24022125"/>
    <n v="1"/>
    <s v="International"/>
  </r>
  <r>
    <x v="10"/>
    <n v="171"/>
    <s v="Just Call Me Nobody"/>
    <n v="23705022"/>
    <m/>
    <m/>
    <n v="23705022"/>
    <n v="1"/>
    <s v="International"/>
  </r>
  <r>
    <x v="10"/>
    <n v="172"/>
    <s v="Act of Vengeance"/>
    <n v="23423390"/>
    <m/>
    <m/>
    <n v="23423390"/>
    <n v="1"/>
    <s v="International"/>
  </r>
  <r>
    <x v="10"/>
    <n v="173"/>
    <s v="Under the Hawthorn Tree"/>
    <n v="23004431"/>
    <m/>
    <m/>
    <n v="23004431"/>
    <n v="1"/>
    <s v="International"/>
  </r>
  <r>
    <x v="10"/>
    <n v="174"/>
    <s v="Recep Ivedik 3"/>
    <n v="22588876"/>
    <m/>
    <m/>
    <n v="22588876"/>
    <n v="1"/>
    <s v="International"/>
  </r>
  <r>
    <x v="10"/>
    <n v="175"/>
    <s v="Villain"/>
    <n v="22414467"/>
    <m/>
    <m/>
    <n v="22414467"/>
    <n v="1"/>
    <s v="International"/>
  </r>
  <r>
    <x v="10"/>
    <n v="176"/>
    <s v="A Thousand Words"/>
    <n v="22044277"/>
    <n v="18450127"/>
    <n v="0.83699999999999997"/>
    <n v="3594150"/>
    <n v="0.16300000000000001"/>
    <s v="USA"/>
  </r>
  <r>
    <x v="10"/>
    <n v="177"/>
    <s v="Me, Them and Lara"/>
    <n v="22039646"/>
    <m/>
    <m/>
    <n v="22039646"/>
    <n v="1"/>
    <s v="International"/>
  </r>
  <r>
    <x v="10"/>
    <n v="178"/>
    <s v="Moss"/>
    <n v="21925534"/>
    <m/>
    <m/>
    <n v="21925534"/>
    <n v="1"/>
    <s v="International"/>
  </r>
  <r>
    <x v="10"/>
    <n v="179"/>
    <s v="22 Bullets"/>
    <n v="21695883"/>
    <m/>
    <m/>
    <n v="21695883"/>
    <n v="1"/>
    <s v="International"/>
  </r>
  <r>
    <x v="10"/>
    <n v="180"/>
    <s v="Inazuma Eleven GO the Movie: The Ultimate Bonds Gryphon"/>
    <n v="21645379"/>
    <m/>
    <m/>
    <n v="21645379"/>
    <n v="1"/>
    <s v="International"/>
  </r>
  <r>
    <x v="10"/>
    <n v="181"/>
    <s v="Just Wright"/>
    <n v="21584424"/>
    <n v="21540363"/>
    <n v="0.998"/>
    <n v="44061"/>
    <n v="2E-3"/>
    <s v="USA"/>
  </r>
  <r>
    <x v="10"/>
    <n v="182"/>
    <s v="My Soul to Take"/>
    <n v="21500813"/>
    <n v="14744435"/>
    <n v="0.68600000000000005"/>
    <n v="6756378"/>
    <n v="0.314"/>
    <s v="USA"/>
  </r>
  <r>
    <x v="10"/>
    <n v="183"/>
    <s v="Our Family Wedding"/>
    <n v="21409028"/>
    <n v="20255281"/>
    <n v="0.94599999999999995"/>
    <n v="1153747"/>
    <n v="5.3999999999999999E-2"/>
    <s v="USA"/>
  </r>
  <r>
    <x v="10"/>
    <n v="184"/>
    <s v="Astral City: A Spiritual Journey"/>
    <n v="21218935"/>
    <m/>
    <m/>
    <n v="21218935"/>
    <n v="1"/>
    <s v="International"/>
  </r>
  <r>
    <x v="10"/>
    <n v="185"/>
    <s v="71: Into the Fire"/>
    <n v="20967660"/>
    <n v="176638"/>
    <n v="8.0000000000000002E-3"/>
    <n v="20791022"/>
    <n v="0.99199999999999999"/>
    <s v="International"/>
  </r>
  <r>
    <x v="10"/>
    <n v="186"/>
    <s v="Country Strong"/>
    <n v="20529194"/>
    <n v="20218921"/>
    <n v="0.98499999999999999"/>
    <n v="310273"/>
    <n v="1.4999999999999999E-2"/>
    <s v="USA"/>
  </r>
  <r>
    <x v="10"/>
    <n v="187"/>
    <s v="Beck"/>
    <n v="20219060"/>
    <m/>
    <m/>
    <n v="20219060"/>
    <n v="1"/>
    <s v="International"/>
  </r>
  <r>
    <x v="10"/>
    <n v="188"/>
    <s v="How Not to Rescue a Princess"/>
    <n v="20157447"/>
    <m/>
    <m/>
    <n v="20157447"/>
    <n v="1"/>
    <s v="International"/>
  </r>
  <r>
    <x v="10"/>
    <n v="189"/>
    <s v="About Her Brother"/>
    <n v="19969473"/>
    <m/>
    <m/>
    <n v="19969473"/>
    <n v="1"/>
    <s v="International"/>
  </r>
  <r>
    <x v="10"/>
    <n v="190"/>
    <s v="Trick the Movie: Psychic Battle Royale"/>
    <n v="19795115"/>
    <m/>
    <m/>
    <n v="19795115"/>
    <n v="1"/>
    <s v="International"/>
  </r>
  <r>
    <x v="10"/>
    <n v="191"/>
    <s v="Hello Ghost"/>
    <n v="19774455"/>
    <m/>
    <m/>
    <n v="19774455"/>
    <n v="1"/>
    <s v="International"/>
  </r>
  <r>
    <x v="10"/>
    <n v="192"/>
    <s v="Another Year"/>
    <n v="19722766"/>
    <n v="3205706"/>
    <n v="0.16300000000000001"/>
    <n v="16517060"/>
    <n v="0.83699999999999997"/>
    <s v="USA"/>
  </r>
  <r>
    <x v="10"/>
    <n v="193"/>
    <s v="Youth in Revolt"/>
    <n v="19651093"/>
    <n v="15281286"/>
    <n v="0.77800000000000002"/>
    <n v="4369807"/>
    <n v="0.222"/>
    <s v="USA"/>
  </r>
  <r>
    <x v="10"/>
    <n v="194"/>
    <s v="Hot Summer Days"/>
    <n v="19573451"/>
    <m/>
    <m/>
    <n v="19573451"/>
    <n v="1"/>
    <s v="International"/>
  </r>
  <r>
    <x v="10"/>
    <n v="195"/>
    <s v="Buried"/>
    <n v="19439764"/>
    <n v="1044143"/>
    <n v="5.3999999999999999E-2"/>
    <n v="18395621"/>
    <n v="0.94599999999999995"/>
    <s v="International"/>
  </r>
  <r>
    <x v="10"/>
    <n v="196"/>
    <s v="The Servant"/>
    <n v="19259164"/>
    <m/>
    <m/>
    <n v="19259164"/>
    <n v="1"/>
    <s v="International"/>
  </r>
  <r>
    <x v="10"/>
    <n v="197"/>
    <s v="Norwegian Wood"/>
    <n v="19115721"/>
    <n v="13000"/>
    <n v="1E-3"/>
    <n v="19102721"/>
    <n v="0.999"/>
    <s v="International"/>
  </r>
  <r>
    <x v="10"/>
    <n v="198"/>
    <s v="Head Over Heels"/>
    <n v="18876082"/>
    <m/>
    <m/>
    <n v="18876082"/>
    <n v="1"/>
    <s v="International"/>
  </r>
  <r>
    <x v="10"/>
    <n v="199"/>
    <s v="13 Assassins"/>
    <n v="18689058"/>
    <n v="802778"/>
    <n v="4.2999999999999997E-2"/>
    <n v="17886280"/>
    <n v="0.95699999999999996"/>
    <s v="International"/>
  </r>
  <r>
    <x v="10"/>
    <n v="200"/>
    <s v="Green Zone 2010 Re-release"/>
    <n v="18495045"/>
    <m/>
    <m/>
    <n v="18495045"/>
    <n v="1"/>
    <s v="International"/>
  </r>
  <r>
    <x v="11"/>
    <n v="1"/>
    <s v="Harry Potter and the Deathly Hallows: Part 2"/>
    <n v="1341511219"/>
    <n v="381011219"/>
    <n v="0.28399999999999997"/>
    <n v="960500000"/>
    <n v="0.71599999999999997"/>
    <s v="USA"/>
  </r>
  <r>
    <x v="11"/>
    <n v="2"/>
    <s v="Transformers: Dark of the Moon"/>
    <n v="1123794079"/>
    <n v="352390543"/>
    <n v="0.314"/>
    <n v="771403536"/>
    <n v="0.68600000000000005"/>
    <s v="USA"/>
  </r>
  <r>
    <x v="11"/>
    <n v="3"/>
    <s v="Pirates of the Caribbean: On Stranger Tides"/>
    <n v="1045713802"/>
    <n v="241071802"/>
    <n v="0.23100000000000001"/>
    <n v="804642000"/>
    <n v="0.76900000000000002"/>
    <s v="USA"/>
  </r>
  <r>
    <x v="11"/>
    <n v="4"/>
    <s v="The Twilight Saga: Breaking Dawn - Part 1"/>
    <n v="712205856"/>
    <n v="281287133"/>
    <n v="0.39500000000000002"/>
    <n v="430918723"/>
    <n v="0.60499999999999998"/>
    <s v="USA"/>
  </r>
  <r>
    <x v="11"/>
    <n v="5"/>
    <s v="Mission: Impossible - Ghost Protocol"/>
    <n v="694713380"/>
    <n v="209397903"/>
    <n v="0.30099999999999999"/>
    <n v="485315477"/>
    <n v="0.69899999999999995"/>
    <s v="USA"/>
  </r>
  <r>
    <x v="11"/>
    <n v="6"/>
    <s v="Kung Fu Panda 2"/>
    <n v="665692281"/>
    <n v="165249063"/>
    <n v="0.248"/>
    <n v="500443218"/>
    <n v="0.752"/>
    <s v="USA"/>
  </r>
  <r>
    <x v="11"/>
    <n v="7"/>
    <s v="Fast Five"/>
    <n v="626137675"/>
    <n v="209837675"/>
    <n v="0.33500000000000002"/>
    <n v="416300000"/>
    <n v="0.66500000000000004"/>
    <s v="USA"/>
  </r>
  <r>
    <x v="11"/>
    <n v="8"/>
    <s v="The Hangover Part II"/>
    <n v="586764305"/>
    <n v="254464305"/>
    <n v="0.434"/>
    <n v="332300000"/>
    <n v="0.56599999999999995"/>
    <s v="USA"/>
  </r>
  <r>
    <x v="11"/>
    <n v="9"/>
    <s v="The Smurfs"/>
    <n v="563749323"/>
    <n v="142614158"/>
    <n v="0.253"/>
    <n v="421135165"/>
    <n v="0.747"/>
    <s v="USA"/>
  </r>
  <r>
    <x v="11"/>
    <n v="10"/>
    <s v="Cars 2"/>
    <n v="559852396"/>
    <n v="191452396"/>
    <n v="0.34200000000000003"/>
    <n v="368400000"/>
    <n v="0.65800000000000003"/>
    <s v="USA"/>
  </r>
  <r>
    <x v="11"/>
    <n v="11"/>
    <s v="Puss in Boots"/>
    <n v="554987477"/>
    <n v="149260504"/>
    <n v="0.26900000000000002"/>
    <n v="405726973"/>
    <n v="0.73099999999999998"/>
    <s v="USA"/>
  </r>
  <r>
    <x v="11"/>
    <n v="12"/>
    <s v="Sherlock Holmes: A Game of Shadows"/>
    <n v="543848418"/>
    <n v="186848418"/>
    <n v="0.34399999999999997"/>
    <n v="357000000"/>
    <n v="0.65600000000000003"/>
    <s v="USA"/>
  </r>
  <r>
    <x v="11"/>
    <n v="13"/>
    <s v="Rio"/>
    <n v="483866518"/>
    <n v="143619809"/>
    <n v="0.29699999999999999"/>
    <n v="340246709"/>
    <n v="0.70299999999999996"/>
    <s v="USA"/>
  </r>
  <r>
    <x v="11"/>
    <n v="14"/>
    <s v="Rise of the Planet of the Apes"/>
    <n v="481800873"/>
    <n v="176760185"/>
    <n v="0.36699999999999999"/>
    <n v="305040688"/>
    <n v="0.63300000000000001"/>
    <s v="USA"/>
  </r>
  <r>
    <x v="11"/>
    <n v="15"/>
    <s v="Thor"/>
    <n v="449326618"/>
    <n v="181030624"/>
    <n v="0.40300000000000002"/>
    <n v="268295994"/>
    <n v="0.59699999999999998"/>
    <s v="USA"/>
  </r>
  <r>
    <x v="11"/>
    <n v="16"/>
    <s v="The Intouchables"/>
    <n v="426588510"/>
    <n v="10198820"/>
    <n v="2.4E-2"/>
    <n v="416389690"/>
    <n v="0.97599999999999998"/>
    <s v="International"/>
  </r>
  <r>
    <x v="11"/>
    <n v="17"/>
    <s v="The Adventures of Tintin"/>
    <n v="373993951"/>
    <n v="77591831"/>
    <n v="0.20699999999999999"/>
    <n v="296402120"/>
    <n v="0.79300000000000004"/>
    <s v="USA"/>
  </r>
  <r>
    <x v="11"/>
    <n v="18"/>
    <s v="Captain America: The First Avenger"/>
    <n v="370569774"/>
    <n v="176654505"/>
    <n v="0.47699999999999998"/>
    <n v="193915269"/>
    <n v="0.52300000000000002"/>
    <s v="USA"/>
  </r>
  <r>
    <x v="11"/>
    <n v="19"/>
    <s v="X-Men: First Class"/>
    <n v="352616690"/>
    <n v="146408305"/>
    <n v="0.41499999999999998"/>
    <n v="206208385"/>
    <n v="0.58499999999999996"/>
    <s v="USA"/>
  </r>
  <r>
    <x v="11"/>
    <n v="20"/>
    <s v="Alvin and the Chipmunks: Chipwrecked"/>
    <n v="342695435"/>
    <n v="133110742"/>
    <n v="0.38800000000000001"/>
    <n v="209584693"/>
    <n v="0.61199999999999999"/>
    <s v="USA"/>
  </r>
  <r>
    <x v="11"/>
    <n v="21"/>
    <s v="Real Steel"/>
    <n v="299268508"/>
    <n v="85468508"/>
    <n v="0.28599999999999998"/>
    <n v="213800000"/>
    <n v="0.71399999999999997"/>
    <s v="USA"/>
  </r>
  <r>
    <x v="11"/>
    <n v="22"/>
    <s v="Bridesmaids"/>
    <n v="288383523"/>
    <n v="169106725"/>
    <n v="0.58599999999999997"/>
    <n v="119276798"/>
    <n v="0.41399999999999998"/>
    <s v="USA"/>
  </r>
  <r>
    <x v="11"/>
    <n v="23"/>
    <s v="Super 8"/>
    <n v="260095986"/>
    <n v="127004179"/>
    <n v="0.48799999999999999"/>
    <n v="133091807"/>
    <n v="0.51200000000000001"/>
    <s v="USA"/>
  </r>
  <r>
    <x v="11"/>
    <n v="24"/>
    <s v="Rango"/>
    <n v="245724603"/>
    <n v="123477607"/>
    <n v="0.503"/>
    <n v="122246996"/>
    <n v="0.497"/>
    <s v="USA"/>
  </r>
  <r>
    <x v="11"/>
    <n v="25"/>
    <s v="The Girl with the Dragon Tattoo"/>
    <n v="232617430"/>
    <n v="102515793"/>
    <n v="0.441"/>
    <n v="130101637"/>
    <n v="0.55900000000000005"/>
    <s v="USA"/>
  </r>
  <r>
    <x v="11"/>
    <n v="26"/>
    <s v="The Green Hornet"/>
    <n v="227817248"/>
    <n v="98780042"/>
    <n v="0.434"/>
    <n v="129037206"/>
    <n v="0.56599999999999995"/>
    <s v="USA"/>
  </r>
  <r>
    <x v="11"/>
    <n v="27"/>
    <s v="Immortals"/>
    <n v="226904017"/>
    <n v="83504017"/>
    <n v="0.36799999999999999"/>
    <n v="143400000"/>
    <n v="0.63200000000000001"/>
    <s v="USA"/>
  </r>
  <r>
    <x v="11"/>
    <n v="28"/>
    <s v="Green Lantern"/>
    <n v="219851172"/>
    <n v="116601172"/>
    <n v="0.53"/>
    <n v="103250000"/>
    <n v="0.47"/>
    <s v="USA"/>
  </r>
  <r>
    <x v="11"/>
    <n v="29"/>
    <s v="The Help"/>
    <n v="216639112"/>
    <n v="169708112"/>
    <n v="0.78300000000000003"/>
    <n v="46931000"/>
    <n v="0.217"/>
    <s v="USA"/>
  </r>
  <r>
    <x v="11"/>
    <n v="30"/>
    <s v="Bad Teacher"/>
    <n v="216197492"/>
    <n v="100292856"/>
    <n v="0.46400000000000002"/>
    <n v="115904636"/>
    <n v="0.53600000000000003"/>
    <s v="USA"/>
  </r>
  <r>
    <x v="11"/>
    <n v="31"/>
    <s v="Just Go with It"/>
    <n v="214945591"/>
    <n v="103028109"/>
    <n v="0.47899999999999998"/>
    <n v="111917482"/>
    <n v="0.52100000000000002"/>
    <s v="USA"/>
  </r>
  <r>
    <x v="11"/>
    <n v="32"/>
    <s v="Battle Los Angeles"/>
    <n v="211819354"/>
    <n v="83552429"/>
    <n v="0.39400000000000002"/>
    <n v="128266925"/>
    <n v="0.60599999999999998"/>
    <s v="USA"/>
  </r>
  <r>
    <x v="11"/>
    <n v="33"/>
    <s v="Horrible Bosses"/>
    <n v="209838559"/>
    <n v="117538559"/>
    <n v="0.56000000000000005"/>
    <n v="92300000"/>
    <n v="0.44"/>
    <s v="USA"/>
  </r>
  <r>
    <x v="11"/>
    <n v="34"/>
    <s v="Paranormal Activity 3"/>
    <n v="207039844"/>
    <n v="104028807"/>
    <n v="0.502"/>
    <n v="103011037"/>
    <n v="0.498"/>
    <s v="USA"/>
  </r>
  <r>
    <x v="11"/>
    <n v="35"/>
    <s v="Gnomeo &amp; Juliet"/>
    <n v="193967670"/>
    <n v="99967670"/>
    <n v="0.51500000000000001"/>
    <n v="94000000"/>
    <n v="0.48499999999999999"/>
    <s v="USA"/>
  </r>
  <r>
    <x v="11"/>
    <n v="36"/>
    <s v="Mr. Popper's Penguins"/>
    <n v="187361754"/>
    <n v="68224452"/>
    <n v="0.36399999999999999"/>
    <n v="119137302"/>
    <n v="0.63600000000000001"/>
    <s v="USA"/>
  </r>
  <r>
    <x v="11"/>
    <n v="37"/>
    <s v="Hugo"/>
    <n v="185770160"/>
    <n v="73864507"/>
    <n v="0.39800000000000002"/>
    <n v="111905653"/>
    <n v="0.60199999999999998"/>
    <s v="USA"/>
  </r>
  <r>
    <x v="11"/>
    <n v="38"/>
    <s v="The Lion King 2011 3D Release"/>
    <n v="185542001"/>
    <n v="94242001"/>
    <n v="0.50800000000000001"/>
    <n v="91300000"/>
    <n v="0.49199999999999999"/>
    <s v="USA"/>
  </r>
  <r>
    <x v="11"/>
    <n v="39"/>
    <s v="Hop"/>
    <n v="183953723"/>
    <n v="108085305"/>
    <n v="0.58799999999999997"/>
    <n v="75868418"/>
    <n v="0.41199999999999998"/>
    <s v="USA"/>
  </r>
  <r>
    <x v="11"/>
    <n v="40"/>
    <s v="War Horse"/>
    <n v="177584879"/>
    <n v="79884879"/>
    <n v="0.45"/>
    <n v="97700000"/>
    <n v="0.55000000000000004"/>
    <s v="USA"/>
  </r>
  <r>
    <x v="11"/>
    <n v="41"/>
    <s v="The Descendants"/>
    <n v="177243185"/>
    <n v="82584160"/>
    <n v="0.46600000000000003"/>
    <n v="94659025"/>
    <n v="0.53400000000000003"/>
    <s v="USA"/>
  </r>
  <r>
    <x v="11"/>
    <n v="42"/>
    <s v="Cowboys &amp; Aliens"/>
    <n v="174822325"/>
    <n v="100240551"/>
    <n v="0.57299999999999995"/>
    <n v="74581774"/>
    <n v="0.42699999999999999"/>
    <s v="USA"/>
  </r>
  <r>
    <x v="11"/>
    <n v="43"/>
    <s v="In Time"/>
    <n v="173930596"/>
    <n v="37520095"/>
    <n v="0.216"/>
    <n v="136410501"/>
    <n v="0.78400000000000003"/>
    <s v="USA"/>
  </r>
  <r>
    <x v="11"/>
    <n v="44"/>
    <s v="Zookeeper"/>
    <n v="169852759"/>
    <n v="80360843"/>
    <n v="0.47299999999999998"/>
    <n v="89491916"/>
    <n v="0.52700000000000002"/>
    <s v="USA"/>
  </r>
  <r>
    <x v="11"/>
    <n v="45"/>
    <s v="The Muppets"/>
    <n v="165184237"/>
    <n v="88631237"/>
    <n v="0.53700000000000003"/>
    <n v="76553000"/>
    <n v="0.46300000000000002"/>
    <s v="USA"/>
  </r>
  <r>
    <x v="11"/>
    <n v="46"/>
    <s v="Limitless"/>
    <n v="161849455"/>
    <n v="79249455"/>
    <n v="0.49"/>
    <n v="82600000"/>
    <n v="0.51"/>
    <s v="USA"/>
  </r>
  <r>
    <x v="11"/>
    <n v="47"/>
    <s v="Johnny English Reborn"/>
    <n v="160078586"/>
    <n v="8305970"/>
    <n v="5.1999999999999998E-2"/>
    <n v="151772616"/>
    <n v="0.94799999999999995"/>
    <s v="International"/>
  </r>
  <r>
    <x v="11"/>
    <n v="48"/>
    <s v="Happy Feet Two"/>
    <n v="159196259"/>
    <n v="64006466"/>
    <n v="0.40200000000000002"/>
    <n v="95189793"/>
    <n v="0.59799999999999998"/>
    <s v="USA"/>
  </r>
  <r>
    <x v="11"/>
    <n v="49"/>
    <s v="Final Destination 5"/>
    <n v="157887643"/>
    <n v="42587643"/>
    <n v="0.27"/>
    <n v="115300000"/>
    <n v="0.73"/>
    <s v="USA"/>
  </r>
  <r>
    <x v="11"/>
    <n v="50"/>
    <s v="Tower Heist"/>
    <n v="152930623"/>
    <n v="78046570"/>
    <n v="0.51"/>
    <n v="74884053"/>
    <n v="0.49"/>
    <s v="USA"/>
  </r>
  <r>
    <x v="11"/>
    <n v="51"/>
    <s v="Midnight in Paris"/>
    <n v="151672318"/>
    <n v="56817045"/>
    <n v="0.375"/>
    <n v="94855273"/>
    <n v="0.625"/>
    <s v="USA"/>
  </r>
  <r>
    <x v="11"/>
    <n v="52"/>
    <s v="I Am Number Four"/>
    <n v="149878437"/>
    <n v="55100437"/>
    <n v="0.36799999999999999"/>
    <n v="94778000"/>
    <n v="0.63200000000000001"/>
    <s v="USA"/>
  </r>
  <r>
    <x v="11"/>
    <n v="53"/>
    <s v="Jack and Jill"/>
    <n v="149673788"/>
    <n v="74158157"/>
    <n v="0.495"/>
    <n v="75515631"/>
    <n v="0.505"/>
    <s v="USA"/>
  </r>
  <r>
    <x v="11"/>
    <n v="54"/>
    <s v="Friends with Benefits"/>
    <n v="149542245"/>
    <n v="55802754"/>
    <n v="0.373"/>
    <n v="93739491"/>
    <n v="0.627"/>
    <s v="USA"/>
  </r>
  <r>
    <x v="11"/>
    <n v="55"/>
    <s v="No Strings Attached"/>
    <n v="149228077"/>
    <n v="70662220"/>
    <n v="0.47399999999999998"/>
    <n v="78565857"/>
    <n v="0.52600000000000002"/>
    <s v="USA"/>
  </r>
  <r>
    <x v="11"/>
    <n v="56"/>
    <s v="Arthur Christmas"/>
    <n v="147419472"/>
    <n v="46462469"/>
    <n v="0.315"/>
    <n v="100957003"/>
    <n v="0.68500000000000005"/>
    <s v="USA"/>
  </r>
  <r>
    <x v="11"/>
    <n v="57"/>
    <s v="Source Code"/>
    <n v="147332697"/>
    <n v="54712227"/>
    <n v="0.371"/>
    <n v="92620470"/>
    <n v="0.629"/>
    <s v="USA"/>
  </r>
  <r>
    <x v="11"/>
    <n v="58"/>
    <s v="Crazy, Stupid, Love."/>
    <n v="145051197"/>
    <n v="84351197"/>
    <n v="0.58199999999999996"/>
    <n v="60700000"/>
    <n v="0.41799999999999998"/>
    <s v="USA"/>
  </r>
  <r>
    <x v="11"/>
    <n v="59"/>
    <s v="New Year's Eve"/>
    <n v="142044638"/>
    <n v="54544638"/>
    <n v="0.38400000000000001"/>
    <n v="87500000"/>
    <n v="0.61599999999999999"/>
    <s v="USA"/>
  </r>
  <r>
    <x v="11"/>
    <n v="60"/>
    <s v="Contagion"/>
    <n v="136515867"/>
    <n v="75658097"/>
    <n v="0.55400000000000005"/>
    <n v="60857770"/>
    <n v="0.44600000000000001"/>
    <s v="USA"/>
  </r>
  <r>
    <x v="11"/>
    <n v="61"/>
    <s v="Unknown"/>
    <n v="135710029"/>
    <n v="63686397"/>
    <n v="0.46899999999999997"/>
    <n v="72023632"/>
    <n v="0.53100000000000003"/>
    <s v="USA"/>
  </r>
  <r>
    <x v="11"/>
    <n v="62"/>
    <s v="The Artist"/>
    <n v="133432856"/>
    <n v="44671682"/>
    <n v="0.33500000000000002"/>
    <n v="88761174"/>
    <n v="0.66500000000000004"/>
    <s v="USA"/>
  </r>
  <r>
    <x v="11"/>
    <n v="63"/>
    <s v="The Three Musketeers"/>
    <n v="132274484"/>
    <n v="20374484"/>
    <n v="0.154"/>
    <n v="111900000"/>
    <n v="0.84599999999999997"/>
    <s v="USA"/>
  </r>
  <r>
    <x v="11"/>
    <n v="64"/>
    <s v="We Bought a Zoo"/>
    <n v="120081841"/>
    <n v="75624550"/>
    <n v="0.63"/>
    <n v="44457291"/>
    <n v="0.37"/>
    <s v="USA"/>
  </r>
  <r>
    <x v="11"/>
    <n v="65"/>
    <s v="Hankyu Railways - A 15-minute Miracle"/>
    <n v="118799256"/>
    <m/>
    <m/>
    <n v="118799256"/>
    <n v="1"/>
    <s v="International"/>
  </r>
  <r>
    <x v="11"/>
    <n v="66"/>
    <s v="Water for Elephants"/>
    <n v="117094902"/>
    <n v="58709717"/>
    <n v="0.501"/>
    <n v="58385185"/>
    <n v="0.499"/>
    <s v="USA"/>
  </r>
  <r>
    <x v="11"/>
    <n v="67"/>
    <s v="The Iron Lady"/>
    <n v="115890699"/>
    <n v="30017992"/>
    <n v="0.25900000000000001"/>
    <n v="85872707"/>
    <n v="0.74099999999999999"/>
    <s v="USA"/>
  </r>
  <r>
    <x v="11"/>
    <n v="68"/>
    <s v="Moneyball"/>
    <n v="110206216"/>
    <n v="75605492"/>
    <n v="0.68600000000000005"/>
    <n v="34600724"/>
    <n v="0.314"/>
    <s v="USA"/>
  </r>
  <r>
    <x v="11"/>
    <n v="69"/>
    <s v="Insidious"/>
    <n v="99557032"/>
    <n v="54009150"/>
    <n v="0.54200000000000004"/>
    <n v="45547882"/>
    <n v="0.45800000000000002"/>
    <s v="USA"/>
  </r>
  <r>
    <x v="11"/>
    <n v="70"/>
    <s v="Justin Bieber: Never Say Never"/>
    <n v="99036827"/>
    <n v="73013910"/>
    <n v="0.73699999999999999"/>
    <n v="26022917"/>
    <n v="0.26300000000000001"/>
    <s v="USA"/>
  </r>
  <r>
    <x v="11"/>
    <n v="71"/>
    <s v="Paul"/>
    <n v="97984015"/>
    <n v="37412945"/>
    <n v="0.38200000000000001"/>
    <n v="60571070"/>
    <n v="0.61799999999999999"/>
    <s v="USA"/>
  </r>
  <r>
    <x v="11"/>
    <n v="72"/>
    <s v="Scream 4"/>
    <n v="97138686"/>
    <n v="38180928"/>
    <n v="0.39300000000000002"/>
    <n v="58957758"/>
    <n v="0.60699999999999998"/>
    <s v="USA"/>
  </r>
  <r>
    <x v="11"/>
    <n v="73"/>
    <s v="The Rite"/>
    <n v="96560591"/>
    <n v="33047633"/>
    <n v="0.34200000000000003"/>
    <n v="63512958"/>
    <n v="0.65800000000000003"/>
    <s v="USA"/>
  </r>
  <r>
    <x v="11"/>
    <n v="74"/>
    <s v="Dolphin Tale"/>
    <n v="95932565"/>
    <n v="72286779"/>
    <n v="0.754"/>
    <n v="23645786"/>
    <n v="0.246"/>
    <s v="USA"/>
  </r>
  <r>
    <x v="11"/>
    <n v="75"/>
    <s v="Nothing to Declare"/>
    <n v="93811164"/>
    <m/>
    <m/>
    <n v="93811164"/>
    <n v="1"/>
    <s v="International"/>
  </r>
  <r>
    <x v="11"/>
    <n v="76"/>
    <s v="Season of the Witch"/>
    <n v="91627228"/>
    <n v="24827228"/>
    <n v="0.27100000000000002"/>
    <n v="66800000"/>
    <n v="0.72899999999999998"/>
    <s v="USA"/>
  </r>
  <r>
    <x v="11"/>
    <n v="77"/>
    <s v="Red Riding Hood"/>
    <n v="90260376"/>
    <n v="37662162"/>
    <n v="0.41699999999999998"/>
    <n v="52598214"/>
    <n v="0.58299999999999996"/>
    <s v="USA"/>
  </r>
  <r>
    <x v="11"/>
    <n v="78"/>
    <s v="Sucker Punch"/>
    <n v="89792502"/>
    <n v="36392502"/>
    <n v="0.40500000000000003"/>
    <n v="53400000"/>
    <n v="0.59499999999999997"/>
    <s v="USA"/>
  </r>
  <r>
    <x v="11"/>
    <n v="79"/>
    <s v="The Inbetweeners"/>
    <n v="88823111"/>
    <n v="36000"/>
    <n v="1E-3"/>
    <n v="88787111"/>
    <n v="1"/>
    <s v="International"/>
  </r>
  <r>
    <x v="11"/>
    <n v="80"/>
    <s v="The Lincoln Lawyer"/>
    <n v="86752352"/>
    <n v="58009200"/>
    <n v="0.66900000000000004"/>
    <n v="28743152"/>
    <n v="0.33100000000000002"/>
    <s v="USA"/>
  </r>
  <r>
    <x v="11"/>
    <n v="81"/>
    <s v="Hall Pass"/>
    <n v="86157237"/>
    <n v="45060734"/>
    <n v="0.52300000000000002"/>
    <n v="41096503"/>
    <n v="0.47699999999999998"/>
    <s v="USA"/>
  </r>
  <r>
    <x v="11"/>
    <n v="82"/>
    <s v="Spy Kids 4: All the Time in the World"/>
    <n v="85564310"/>
    <n v="38538188"/>
    <n v="0.45"/>
    <n v="47026122"/>
    <n v="0.55000000000000004"/>
    <s v="USA"/>
  </r>
  <r>
    <x v="11"/>
    <n v="83"/>
    <s v="J. Edgar"/>
    <n v="84920539"/>
    <n v="37306030"/>
    <n v="0.439"/>
    <n v="47614509"/>
    <n v="0.56100000000000005"/>
    <s v="USA"/>
  </r>
  <r>
    <x v="11"/>
    <n v="84"/>
    <s v="Big Mommas: Like Father, Like Son"/>
    <n v="82686066"/>
    <n v="37915414"/>
    <n v="0.45900000000000002"/>
    <n v="44770652"/>
    <n v="0.54100000000000004"/>
    <s v="USA"/>
  </r>
  <r>
    <x v="11"/>
    <n v="85"/>
    <s v="Abduction"/>
    <n v="82087155"/>
    <n v="28087155"/>
    <n v="0.34200000000000003"/>
    <n v="54000000"/>
    <n v="0.65800000000000003"/>
    <s v="USA"/>
  </r>
  <r>
    <x v="11"/>
    <n v="86"/>
    <s v="Tinker Tailor Soldier Spy"/>
    <n v="81244605"/>
    <n v="24149393"/>
    <n v="0.29699999999999999"/>
    <n v="57095212"/>
    <n v="0.70299999999999996"/>
    <s v="USA"/>
  </r>
  <r>
    <x v="11"/>
    <n v="87"/>
    <s v="Priest"/>
    <n v="78309505"/>
    <n v="29137000"/>
    <n v="0.372"/>
    <n v="49172505"/>
    <n v="0.628"/>
    <s v="USA"/>
  </r>
  <r>
    <x v="11"/>
    <n v="88"/>
    <s v="Drive"/>
    <n v="76976666"/>
    <n v="35061555"/>
    <n v="0.45500000000000002"/>
    <n v="41915111"/>
    <n v="0.54500000000000004"/>
    <s v="USA"/>
  </r>
  <r>
    <x v="11"/>
    <n v="89"/>
    <s v="The Ides of March"/>
    <n v="76338111"/>
    <n v="40962534"/>
    <n v="0.53700000000000003"/>
    <n v="35375577"/>
    <n v="0.46300000000000002"/>
    <s v="USA"/>
  </r>
  <r>
    <x v="11"/>
    <n v="90"/>
    <s v="The Mechanic"/>
    <n v="76130093"/>
    <n v="29121498"/>
    <n v="0.38300000000000001"/>
    <n v="47008595"/>
    <n v="0.61699999999999999"/>
    <s v="USA"/>
  </r>
  <r>
    <x v="11"/>
    <n v="91"/>
    <s v="The Change-Up"/>
    <n v="75450437"/>
    <n v="37081475"/>
    <n v="0.49099999999999999"/>
    <n v="38368962"/>
    <n v="0.50900000000000001"/>
    <s v="USA"/>
  </r>
  <r>
    <x v="11"/>
    <n v="92"/>
    <s v="Larry Crowne"/>
    <n v="75055070"/>
    <n v="35608245"/>
    <n v="0.47399999999999998"/>
    <n v="39446825"/>
    <n v="0.52600000000000002"/>
    <s v="USA"/>
  </r>
  <r>
    <x v="11"/>
    <n v="93"/>
    <s v="Diary of a Wimpy Kid: Rodrick Rules"/>
    <n v="72526996"/>
    <n v="52698535"/>
    <n v="0.72699999999999998"/>
    <n v="19828461"/>
    <n v="0.27300000000000002"/>
    <s v="USA"/>
  </r>
  <r>
    <x v="11"/>
    <n v="94"/>
    <s v="The Dilemma"/>
    <n v="69721966"/>
    <n v="48475290"/>
    <n v="0.69499999999999995"/>
    <n v="21246676"/>
    <n v="0.30499999999999999"/>
    <s v="USA"/>
  </r>
  <r>
    <x v="11"/>
    <n v="95"/>
    <s v="Something Borrowed"/>
    <n v="65100369"/>
    <n v="39046489"/>
    <n v="0.6"/>
    <n v="26053880"/>
    <n v="0.4"/>
    <s v="USA"/>
  </r>
  <r>
    <x v="11"/>
    <n v="96"/>
    <s v="The Darkest Hour"/>
    <n v="64626786"/>
    <n v="21443494"/>
    <n v="0.33200000000000002"/>
    <n v="43183292"/>
    <n v="0.66800000000000004"/>
    <s v="USA"/>
  </r>
  <r>
    <x v="11"/>
    <n v="97"/>
    <s v="Hanna"/>
    <n v="63782078"/>
    <n v="40259119"/>
    <n v="0.63100000000000001"/>
    <n v="23522959"/>
    <n v="0.36899999999999999"/>
    <s v="USA"/>
  </r>
  <r>
    <x v="11"/>
    <n v="98"/>
    <s v="Footloose 2011 Re-release"/>
    <n v="63543328"/>
    <n v="51802742"/>
    <n v="0.81499999999999995"/>
    <n v="11740586"/>
    <n v="0.185"/>
    <s v="USA"/>
  </r>
  <r>
    <x v="11"/>
    <n v="99"/>
    <s v="Conan the Barbarian"/>
    <n v="63523283"/>
    <n v="21295021"/>
    <n v="0.33500000000000002"/>
    <n v="42228262"/>
    <n v="0.66500000000000004"/>
    <s v="USA"/>
  </r>
  <r>
    <x v="11"/>
    <n v="100"/>
    <s v="Colombiana"/>
    <n v="63458440"/>
    <n v="36665854"/>
    <n v="0.57799999999999996"/>
    <n v="26792586"/>
    <n v="0.42199999999999999"/>
    <s v="USA"/>
  </r>
  <r>
    <x v="11"/>
    <n v="101"/>
    <s v="From Up on Poppy Hill"/>
    <n v="61459425"/>
    <n v="1002895"/>
    <n v="1.6E-2"/>
    <n v="60456530"/>
    <n v="0.98399999999999999"/>
    <s v="International"/>
  </r>
  <r>
    <x v="11"/>
    <n v="102"/>
    <s v="What a Beautiful Day"/>
    <n v="60661950"/>
    <m/>
    <m/>
    <n v="60661950"/>
    <n v="1"/>
    <s v="International"/>
  </r>
  <r>
    <x v="11"/>
    <n v="103"/>
    <s v="One Day"/>
    <n v="59389433"/>
    <n v="13843771"/>
    <n v="0.23300000000000001"/>
    <n v="45545662"/>
    <n v="0.76700000000000002"/>
    <s v="USA"/>
  </r>
  <r>
    <x v="11"/>
    <n v="104"/>
    <s v="The Tree of Life"/>
    <n v="58409247"/>
    <n v="13303319"/>
    <n v="0.22800000000000001"/>
    <n v="45105928"/>
    <n v="0.77200000000000002"/>
    <s v="USA"/>
  </r>
  <r>
    <x v="11"/>
    <n v="105"/>
    <s v="Beginning of the Great Revival"/>
    <n v="58309289"/>
    <n v="151000"/>
    <n v="3.0000000000000001E-3"/>
    <n v="58158289"/>
    <n v="0.997"/>
    <s v="International"/>
  </r>
  <r>
    <x v="11"/>
    <n v="106"/>
    <s v="Killer Elite"/>
    <n v="57084522"/>
    <n v="25124966"/>
    <n v="0.44"/>
    <n v="31959556"/>
    <n v="0.56000000000000005"/>
    <s v="USA"/>
  </r>
  <r>
    <x v="11"/>
    <n v="107"/>
    <s v="Gekijouban Tenpesuto 3D"/>
    <n v="57082491"/>
    <m/>
    <m/>
    <n v="57082491"/>
    <n v="1"/>
    <s v="International"/>
  </r>
  <r>
    <x v="11"/>
    <n v="108"/>
    <s v="Silent Hill: Revelation"/>
    <n v="55362705"/>
    <n v="17529157"/>
    <n v="0.317"/>
    <n v="37833548"/>
    <n v="0.68300000000000005"/>
    <s v="USA"/>
  </r>
  <r>
    <x v="11"/>
    <n v="109"/>
    <s v="Extremely Loud &amp; Incredibly Close"/>
    <n v="55247881"/>
    <n v="31847881"/>
    <n v="0.57599999999999996"/>
    <n v="23400000"/>
    <n v="0.42399999999999999"/>
    <s v="USA"/>
  </r>
  <r>
    <x v="11"/>
    <n v="110"/>
    <s v="Madea's Big Happy Family"/>
    <n v="54161287"/>
    <n v="53345287"/>
    <n v="0.98499999999999999"/>
    <n v="816000"/>
    <n v="1.4999999999999999E-2"/>
    <s v="USA"/>
  </r>
  <r>
    <x v="11"/>
    <n v="111"/>
    <s v="A Ghost of a Chance"/>
    <n v="53982636"/>
    <m/>
    <m/>
    <n v="53982636"/>
    <n v="1"/>
    <s v="International"/>
  </r>
  <r>
    <x v="11"/>
    <n v="112"/>
    <s v="Sunny"/>
    <n v="51116421"/>
    <m/>
    <m/>
    <n v="51116421"/>
    <n v="1"/>
    <s v="International"/>
  </r>
  <r>
    <x v="11"/>
    <n v="113"/>
    <s v="War of the Arrows"/>
    <n v="50587661"/>
    <n v="251200"/>
    <n v="5.0000000000000001E-3"/>
    <n v="50336461"/>
    <n v="0.995"/>
    <s v="International"/>
  </r>
  <r>
    <x v="11"/>
    <n v="114"/>
    <s v="Kokowääh"/>
    <n v="50447784"/>
    <m/>
    <m/>
    <n v="50447784"/>
    <n v="1"/>
    <s v="International"/>
  </r>
  <r>
    <x v="11"/>
    <n v="115"/>
    <s v="Winnie the Pooh"/>
    <n v="49871429"/>
    <n v="26692846"/>
    <n v="0.53500000000000003"/>
    <n v="23178583"/>
    <n v="0.46500000000000002"/>
    <s v="USA"/>
  </r>
  <r>
    <x v="11"/>
    <n v="116"/>
    <s v="Arthur"/>
    <n v="48147945"/>
    <n v="33035397"/>
    <n v="0.68600000000000005"/>
    <n v="15112548"/>
    <n v="0.314"/>
    <s v="USA"/>
  </r>
  <r>
    <x v="11"/>
    <n v="117"/>
    <s v="Soul Surfer"/>
    <n v="47120948"/>
    <n v="43853424"/>
    <n v="0.93100000000000005"/>
    <n v="3267524"/>
    <n v="6.9000000000000006E-2"/>
    <s v="USA"/>
  </r>
  <r>
    <x v="11"/>
    <n v="118"/>
    <s v="The Debt"/>
    <n v="45636368"/>
    <n v="31177548"/>
    <n v="0.68300000000000005"/>
    <n v="14458820"/>
    <n v="0.317"/>
    <s v="USA"/>
  </r>
  <r>
    <x v="11"/>
    <n v="119"/>
    <s v="Beastly"/>
    <n v="43202283"/>
    <n v="27865571"/>
    <n v="0.64500000000000002"/>
    <n v="15336712"/>
    <n v="0.35499999999999998"/>
    <s v="USA"/>
  </r>
  <r>
    <x v="11"/>
    <n v="120"/>
    <s v="Detective Conan: Quarter of Silence"/>
    <n v="42808575"/>
    <m/>
    <m/>
    <n v="42808575"/>
    <n v="1"/>
    <s v="International"/>
  </r>
  <r>
    <x v="11"/>
    <n v="121"/>
    <s v="Shaolin"/>
    <n v="42741494"/>
    <n v="66099"/>
    <n v="2E-3"/>
    <n v="42675395"/>
    <n v="0.998"/>
    <s v="International"/>
  </r>
  <r>
    <x v="11"/>
    <n v="122"/>
    <s v="Born to Be Wild"/>
    <n v="41644475"/>
    <n v="25978556"/>
    <n v="0.624"/>
    <n v="15665919"/>
    <n v="0.376"/>
    <s v="USA"/>
  </r>
  <r>
    <x v="11"/>
    <n v="123"/>
    <s v="Shark Night"/>
    <n v="41363927"/>
    <n v="18877153"/>
    <n v="0.45600000000000002"/>
    <n v="22486774"/>
    <n v="0.54400000000000004"/>
    <s v="USA"/>
  </r>
  <r>
    <x v="11"/>
    <n v="124"/>
    <s v="50/50"/>
    <n v="41097853"/>
    <n v="35014192"/>
    <n v="0.85199999999999998"/>
    <n v="6083661"/>
    <n v="0.14799999999999999"/>
    <s v="USA"/>
  </r>
  <r>
    <x v="11"/>
    <n v="125"/>
    <s v="Fright Night"/>
    <n v="41002607"/>
    <n v="18302607"/>
    <n v="0.44600000000000001"/>
    <n v="22700000"/>
    <n v="0.55400000000000005"/>
    <s v="USA"/>
  </r>
  <r>
    <x v="11"/>
    <n v="126"/>
    <s v="Drive Angry"/>
    <n v="40909909"/>
    <n v="10721033"/>
    <n v="0.26200000000000001"/>
    <n v="30188876"/>
    <n v="0.73799999999999999"/>
    <s v="USA"/>
  </r>
  <r>
    <x v="11"/>
    <n v="127"/>
    <s v="30 Minutes or Less"/>
    <n v="40662632"/>
    <n v="37053924"/>
    <n v="0.91100000000000003"/>
    <n v="3608708"/>
    <n v="8.8999999999999996E-2"/>
    <s v="USA"/>
  </r>
  <r>
    <x v="11"/>
    <n v="128"/>
    <s v="Gantz"/>
    <n v="40568961"/>
    <m/>
    <m/>
    <n v="40568961"/>
    <n v="1"/>
    <s v="International"/>
  </r>
  <r>
    <x v="11"/>
    <n v="129"/>
    <s v="The Roommate"/>
    <n v="40492652"/>
    <n v="37300000"/>
    <n v="0.92100000000000004"/>
    <n v="3192652"/>
    <n v="7.9000000000000001E-2"/>
    <s v="USA"/>
  </r>
  <r>
    <x v="11"/>
    <n v="130"/>
    <s v="SP: The Motion Picture II"/>
    <n v="40255101"/>
    <m/>
    <m/>
    <n v="40255101"/>
    <n v="1"/>
    <s v="International"/>
  </r>
  <r>
    <x v="11"/>
    <n v="131"/>
    <s v="Dream House"/>
    <n v="39984400"/>
    <n v="21302340"/>
    <n v="0.53300000000000003"/>
    <n v="18682060"/>
    <n v="0.46700000000000003"/>
    <s v="USA"/>
  </r>
  <r>
    <x v="11"/>
    <n v="132"/>
    <s v="Monte Carlo"/>
    <n v="39782683"/>
    <n v="23186769"/>
    <n v="0.58299999999999996"/>
    <n v="16595914"/>
    <n v="0.41699999999999998"/>
    <s v="USA"/>
  </r>
  <r>
    <x v="11"/>
    <n v="133"/>
    <s v="Kaibutsu-kun: The Movie"/>
    <n v="39766344"/>
    <m/>
    <m/>
    <n v="39766344"/>
    <n v="1"/>
    <s v="International"/>
  </r>
  <r>
    <x v="11"/>
    <n v="134"/>
    <s v="Mars Needs Moms"/>
    <n v="39233678"/>
    <n v="21392758"/>
    <n v="0.54500000000000004"/>
    <n v="17840920"/>
    <n v="0.45500000000000002"/>
    <s v="USA"/>
  </r>
  <r>
    <x v="11"/>
    <n v="135"/>
    <s v="The Crown Jewels"/>
    <n v="39000000"/>
    <m/>
    <m/>
    <n v="39000000"/>
    <n v="1"/>
    <s v="International"/>
  </r>
  <r>
    <x v="11"/>
    <n v="136"/>
    <s v="Don't Be Afraid of the Dark"/>
    <n v="38269529"/>
    <n v="24046682"/>
    <n v="0.628"/>
    <n v="14222847"/>
    <n v="0.372"/>
    <s v="USA"/>
  </r>
  <r>
    <x v="11"/>
    <n v="137"/>
    <s v="Jumping the Broom"/>
    <n v="38158601"/>
    <n v="37295394"/>
    <n v="0.97699999999999998"/>
    <n v="863207"/>
    <n v="2.3E-2"/>
    <s v="USA"/>
  </r>
  <r>
    <x v="11"/>
    <n v="138"/>
    <s v="One for the Money"/>
    <n v="38080789"/>
    <n v="26414527"/>
    <n v="0.69399999999999995"/>
    <n v="11666262"/>
    <n v="0.30599999999999999"/>
    <s v="USA"/>
  </r>
  <r>
    <x v="11"/>
    <n v="139"/>
    <s v="The Eagle"/>
    <n v="37989684"/>
    <n v="19490041"/>
    <n v="0.51300000000000001"/>
    <n v="18499643"/>
    <n v="0.48699999999999999"/>
    <s v="USA"/>
  </r>
  <r>
    <x v="11"/>
    <n v="140"/>
    <s v="A Very Harold &amp; Kumar Christmas"/>
    <n v="36192775"/>
    <n v="35061031"/>
    <n v="0.96899999999999997"/>
    <n v="1131744"/>
    <n v="3.1E-2"/>
    <s v="USA"/>
  </r>
  <r>
    <x v="11"/>
    <n v="141"/>
    <s v="Ra.One"/>
    <n v="35911689"/>
    <n v="2511689"/>
    <n v="7.0000000000000007E-2"/>
    <n v="33400000"/>
    <n v="0.93"/>
    <s v="International"/>
  </r>
  <r>
    <x v="11"/>
    <n v="142"/>
    <s v="Courageous"/>
    <n v="35185884"/>
    <n v="34522221"/>
    <n v="0.98099999999999998"/>
    <n v="663663"/>
    <n v="1.9E-2"/>
    <s v="USA"/>
  </r>
  <r>
    <x v="11"/>
    <n v="143"/>
    <s v="My Week with Marilyn"/>
    <n v="35057696"/>
    <n v="14600347"/>
    <n v="0.41599999999999998"/>
    <n v="20457349"/>
    <n v="0.58399999999999996"/>
    <s v="USA"/>
  </r>
  <r>
    <x v="11"/>
    <n v="144"/>
    <s v="The Sitter"/>
    <n v="34942188"/>
    <n v="30441326"/>
    <n v="0.871"/>
    <n v="4500862"/>
    <n v="0.129"/>
    <s v="USA"/>
  </r>
  <r>
    <x v="11"/>
    <n v="145"/>
    <s v="Jane Eyre"/>
    <n v="34710627"/>
    <n v="11242660"/>
    <n v="0.32400000000000001"/>
    <n v="23467967"/>
    <n v="0.67600000000000005"/>
    <s v="USA"/>
  </r>
  <r>
    <x v="11"/>
    <n v="146"/>
    <s v="The Skin I Live In"/>
    <n v="33678406"/>
    <n v="3185812"/>
    <n v="9.5000000000000001E-2"/>
    <n v="30492594"/>
    <n v="0.90500000000000003"/>
    <s v="International"/>
  </r>
  <r>
    <x v="11"/>
    <n v="147"/>
    <s v="Gantz: Perfect Answer"/>
    <n v="33672515"/>
    <m/>
    <m/>
    <n v="33672515"/>
    <n v="1"/>
    <s v="International"/>
  </r>
  <r>
    <x v="11"/>
    <n v="148"/>
    <s v="Punch"/>
    <n v="33556725"/>
    <m/>
    <m/>
    <n v="33556725"/>
    <n v="1"/>
    <s v="International"/>
  </r>
  <r>
    <x v="11"/>
    <n v="149"/>
    <s v="Detective K: Secret of Virtuous Widow"/>
    <n v="32358664"/>
    <m/>
    <m/>
    <n v="32358664"/>
    <n v="1"/>
    <s v="International"/>
  </r>
  <r>
    <x v="11"/>
    <n v="150"/>
    <s v="Bodyguard"/>
    <n v="31516209"/>
    <n v="1834384"/>
    <n v="5.8000000000000003E-2"/>
    <n v="29681825"/>
    <n v="0.94199999999999995"/>
    <s v="International"/>
  </r>
  <r>
    <x v="11"/>
    <n v="151"/>
    <s v="The Thing"/>
    <n v="31505287"/>
    <n v="16928670"/>
    <n v="0.53700000000000003"/>
    <n v="14576617"/>
    <n v="0.46300000000000002"/>
    <s v="USA"/>
  </r>
  <r>
    <x v="11"/>
    <n v="152"/>
    <s v="I Don't Know How She Does It"/>
    <n v="31410151"/>
    <n v="9662284"/>
    <n v="0.308"/>
    <n v="21747867"/>
    <n v="0.69199999999999995"/>
    <s v="USA"/>
  </r>
  <r>
    <x v="11"/>
    <n v="153"/>
    <s v="All's Well, Ends Well 2011"/>
    <n v="31335572"/>
    <m/>
    <m/>
    <n v="31335572"/>
    <n v="1"/>
    <s v="International"/>
  </r>
  <r>
    <x v="11"/>
    <n v="154"/>
    <s v="Vysotsky. Thank You for Being Alive"/>
    <n v="31016553"/>
    <m/>
    <m/>
    <n v="31016553"/>
    <n v="1"/>
    <s v="International"/>
  </r>
  <r>
    <x v="11"/>
    <n v="155"/>
    <s v="Silenced"/>
    <n v="30996130"/>
    <m/>
    <m/>
    <n v="30996130"/>
    <n v="1"/>
    <s v="International"/>
  </r>
  <r>
    <x v="11"/>
    <n v="156"/>
    <s v="African Cats"/>
    <n v="30857747"/>
    <n v="15428747"/>
    <n v="0.5"/>
    <n v="15429000"/>
    <n v="0.5"/>
    <s v="USA"/>
  </r>
  <r>
    <x v="11"/>
    <n v="157"/>
    <s v="Carnage"/>
    <n v="30722632"/>
    <n v="2547047"/>
    <n v="8.3000000000000004E-2"/>
    <n v="28175585"/>
    <n v="0.91700000000000004"/>
    <s v="International"/>
  </r>
  <r>
    <x v="11"/>
    <n v="158"/>
    <s v="A Dangerous Method"/>
    <n v="30519436"/>
    <n v="5704709"/>
    <n v="0.187"/>
    <n v="24814727"/>
    <n v="0.81299999999999994"/>
    <s v="USA"/>
  </r>
  <r>
    <x v="11"/>
    <n v="159"/>
    <s v="What's Your Number?"/>
    <n v="30426096"/>
    <n v="14011084"/>
    <n v="0.46"/>
    <n v="16415012"/>
    <n v="0.54"/>
    <s v="USA"/>
  </r>
  <r>
    <x v="11"/>
    <n v="160"/>
    <s v="Doraemon: Nobita and the New Steel Troops: ~Winged Angels~"/>
    <n v="30236973"/>
    <m/>
    <m/>
    <n v="30236973"/>
    <n v="1"/>
    <s v="International"/>
  </r>
  <r>
    <x v="11"/>
    <n v="161"/>
    <s v="Eternal Moment"/>
    <n v="30186159"/>
    <m/>
    <m/>
    <n v="30186159"/>
    <n v="1"/>
    <s v="International"/>
  </r>
  <r>
    <x v="11"/>
    <n v="162"/>
    <s v="The Rum Diary"/>
    <n v="30134958"/>
    <n v="13109815"/>
    <n v="0.435"/>
    <n v="17025143"/>
    <n v="0.56499999999999995"/>
    <s v="USA"/>
  </r>
  <r>
    <x v="11"/>
    <n v="163"/>
    <s v="My Own Swordsman"/>
    <n v="30082188"/>
    <m/>
    <m/>
    <n v="30082188"/>
    <n v="1"/>
    <s v="International"/>
  </r>
  <r>
    <x v="11"/>
    <n v="164"/>
    <s v="You Are the Apple of My Eye"/>
    <n v="29843025"/>
    <m/>
    <m/>
    <n v="29843025"/>
    <n v="1"/>
    <s v="International"/>
  </r>
  <r>
    <x v="11"/>
    <n v="165"/>
    <s v="Torrente 4: Lethal Crisis"/>
    <n v="29737384"/>
    <m/>
    <m/>
    <n v="29737384"/>
    <n v="1"/>
    <s v="International"/>
  </r>
  <r>
    <x v="11"/>
    <n v="166"/>
    <s v="The Sorcerer and the White Snake"/>
    <n v="29649716"/>
    <m/>
    <m/>
    <n v="29649716"/>
    <n v="1"/>
    <s v="International"/>
  </r>
  <r>
    <x v="11"/>
    <n v="167"/>
    <s v="Unfair: The Answer"/>
    <n v="29166054"/>
    <m/>
    <m/>
    <n v="29166054"/>
    <n v="1"/>
    <s v="International"/>
  </r>
  <r>
    <x v="11"/>
    <n v="168"/>
    <s v="Dragon"/>
    <n v="29140858"/>
    <m/>
    <m/>
    <n v="29140858"/>
    <n v="1"/>
    <s v="International"/>
  </r>
  <r>
    <x v="11"/>
    <n v="169"/>
    <s v="Yolki 2"/>
    <n v="28719002"/>
    <m/>
    <m/>
    <n v="28719002"/>
    <n v="1"/>
    <s v="International"/>
  </r>
  <r>
    <x v="11"/>
    <n v="170"/>
    <s v="Your Highness"/>
    <n v="28013733"/>
    <n v="21596445"/>
    <n v="0.77100000000000002"/>
    <n v="6417288"/>
    <n v="0.22900000000000001"/>
    <s v="USA"/>
  </r>
  <r>
    <x v="11"/>
    <n v="171"/>
    <s v="Love Strikes!"/>
    <n v="27707149"/>
    <m/>
    <m/>
    <n v="27707149"/>
    <n v="1"/>
    <s v="International"/>
  </r>
  <r>
    <x v="11"/>
    <n v="172"/>
    <s v="The Women on the 6th Floor"/>
    <n v="27533970"/>
    <n v="719823"/>
    <n v="2.5999999999999999E-2"/>
    <n v="26814147"/>
    <n v="0.97399999999999998"/>
    <s v="International"/>
  </r>
  <r>
    <x v="11"/>
    <n v="173"/>
    <s v="Letters to Santa"/>
    <n v="26923513"/>
    <m/>
    <m/>
    <n v="26923513"/>
    <n v="1"/>
    <s v="International"/>
  </r>
  <r>
    <x v="11"/>
    <n v="174"/>
    <s v="A Monster in Paris"/>
    <n v="26710392"/>
    <m/>
    <m/>
    <n v="26710392"/>
    <n v="1"/>
    <s v="International"/>
  </r>
  <r>
    <x v="11"/>
    <n v="175"/>
    <s v="Ivan Tsarevich &amp; the Grey Wolf"/>
    <n v="26420475"/>
    <m/>
    <m/>
    <n v="26420475"/>
    <n v="1"/>
    <s v="International"/>
  </r>
  <r>
    <x v="11"/>
    <n v="176"/>
    <s v="Apollo 18"/>
    <n v="26236153"/>
    <n v="17687709"/>
    <n v="0.67400000000000004"/>
    <n v="8548444"/>
    <n v="0.32600000000000001"/>
    <s v="USA"/>
  </r>
  <r>
    <x v="11"/>
    <n v="177"/>
    <s v="Our Idiot Brother"/>
    <n v="25804448"/>
    <n v="24816118"/>
    <n v="0.96199999999999997"/>
    <n v="988330"/>
    <n v="3.7999999999999999E-2"/>
    <s v="USA"/>
  </r>
  <r>
    <x v="11"/>
    <n v="178"/>
    <s v="Eyyvah Eyvah 2"/>
    <n v="24792348"/>
    <m/>
    <m/>
    <n v="24792348"/>
    <n v="1"/>
    <s v="International"/>
  </r>
  <r>
    <x v="11"/>
    <n v="179"/>
    <s v="Ready"/>
    <n v="24663361"/>
    <n v="955148"/>
    <n v="3.9E-2"/>
    <n v="23708213"/>
    <n v="0.96099999999999997"/>
    <s v="International"/>
  </r>
  <r>
    <x v="11"/>
    <n v="180"/>
    <s v="In His Chart"/>
    <n v="23384864"/>
    <m/>
    <m/>
    <n v="23384864"/>
    <n v="1"/>
    <s v="International"/>
  </r>
  <r>
    <x v="11"/>
    <n v="181"/>
    <s v="Warrior"/>
    <n v="23308615"/>
    <n v="13657115"/>
    <n v="0.58599999999999997"/>
    <n v="9651500"/>
    <n v="0.41399999999999998"/>
    <s v="USA"/>
  </r>
  <r>
    <x v="11"/>
    <n v="182"/>
    <s v="Hoodwinked 2: Hood vs. Evil"/>
    <n v="23167844"/>
    <n v="10143779"/>
    <n v="0.438"/>
    <n v="13024065"/>
    <n v="0.56200000000000006"/>
    <s v="USA"/>
  </r>
  <r>
    <x v="11"/>
    <n v="183"/>
    <s v="Young Adult"/>
    <n v="22939027"/>
    <n v="16311571"/>
    <n v="0.71099999999999997"/>
    <n v="6627456"/>
    <n v="0.28899999999999998"/>
    <s v="USA"/>
  </r>
  <r>
    <x v="11"/>
    <n v="184"/>
    <s v="Andalucia: Revenge of the Goddess"/>
    <n v="22929221"/>
    <m/>
    <m/>
    <n v="22929221"/>
    <n v="1"/>
    <s v="International"/>
  </r>
  <r>
    <x v="11"/>
    <n v="185"/>
    <s v="A Separation"/>
    <n v="22926076"/>
    <n v="7099055"/>
    <n v="0.31"/>
    <n v="15827021"/>
    <n v="0.69"/>
    <s v="USA"/>
  </r>
  <r>
    <x v="11"/>
    <n v="186"/>
    <s v="Qualunquemente"/>
    <n v="22862029"/>
    <m/>
    <m/>
    <n v="22862029"/>
    <n v="1"/>
    <s v="International"/>
  </r>
  <r>
    <x v="11"/>
    <n v="187"/>
    <s v="Friends: Naki on the Monster Island"/>
    <n v="22537428"/>
    <m/>
    <m/>
    <n v="22537428"/>
    <n v="1"/>
    <s v="International"/>
  </r>
  <r>
    <x v="11"/>
    <n v="188"/>
    <s v="Kamen Rider OOO Wonderful: The Shogun and the 21 Core Medals"/>
    <n v="22313925"/>
    <m/>
    <m/>
    <n v="22313925"/>
    <n v="1"/>
    <s v="International"/>
  </r>
  <r>
    <x v="11"/>
    <n v="189"/>
    <s v="Gooische vrouwen"/>
    <n v="22194574"/>
    <m/>
    <m/>
    <n v="22194574"/>
    <n v="1"/>
    <s v="International"/>
  </r>
  <r>
    <x v="11"/>
    <n v="190"/>
    <s v="The Immature"/>
    <n v="21858834"/>
    <m/>
    <m/>
    <n v="21858834"/>
    <n v="1"/>
    <s v="International"/>
  </r>
  <r>
    <x v="11"/>
    <n v="191"/>
    <s v="Pleasant Goat and Big Big Wolf 3"/>
    <n v="21847806"/>
    <m/>
    <m/>
    <n v="21847806"/>
    <n v="1"/>
    <s v="International"/>
  </r>
  <r>
    <x v="11"/>
    <n v="192"/>
    <s v="Quick"/>
    <n v="21561934"/>
    <m/>
    <m/>
    <n v="21561934"/>
    <n v="1"/>
    <s v="International"/>
  </r>
  <r>
    <x v="11"/>
    <n v="193"/>
    <s v="K-On! The Movie"/>
    <n v="21434003"/>
    <m/>
    <m/>
    <n v="21434003"/>
    <n v="1"/>
    <s v="International"/>
  </r>
  <r>
    <x v="11"/>
    <n v="194"/>
    <s v="Red Dog"/>
    <n v="21185162"/>
    <m/>
    <m/>
    <n v="21185162"/>
    <n v="1"/>
    <s v="International"/>
  </r>
  <r>
    <x v="11"/>
    <n v="195"/>
    <s v="Vicky and the Treasure of the Gods"/>
    <n v="20796153"/>
    <m/>
    <m/>
    <n v="20796153"/>
    <n v="1"/>
    <s v="International"/>
  </r>
  <r>
    <x v="11"/>
    <n v="196"/>
    <s v="The Front Line"/>
    <n v="20629645"/>
    <n v="11018"/>
    <n v="1E-3"/>
    <n v="20618627"/>
    <n v="0.999"/>
    <s v="International"/>
  </r>
  <r>
    <x v="11"/>
    <n v="197"/>
    <s v="Polisse"/>
    <n v="20590872"/>
    <n v="211440"/>
    <n v="0.01"/>
    <n v="20379432"/>
    <n v="0.99"/>
    <s v="International"/>
  </r>
  <r>
    <x v="11"/>
    <n v="198"/>
    <s v="Hollywoo"/>
    <n v="20587850"/>
    <m/>
    <m/>
    <n v="20587850"/>
    <n v="1"/>
    <s v="International"/>
  </r>
  <r>
    <x v="11"/>
    <n v="199"/>
    <s v="Scabbard Samurai"/>
    <n v="20251745"/>
    <m/>
    <m/>
    <n v="20251745"/>
    <n v="1"/>
    <s v="International"/>
  </r>
  <r>
    <x v="11"/>
    <n v="200"/>
    <s v="Kaiji 2: The Ultimate Gambler"/>
    <n v="19971259"/>
    <m/>
    <m/>
    <n v="19971259"/>
    <n v="1"/>
    <s v="International"/>
  </r>
  <r>
    <x v="12"/>
    <n v="1"/>
    <s v="The Avengers"/>
    <n v="1518812988"/>
    <n v="623357910"/>
    <n v="0.41"/>
    <n v="895455078"/>
    <n v="0.59"/>
    <s v="USA"/>
  </r>
  <r>
    <x v="12"/>
    <n v="2"/>
    <s v="Skyfall"/>
    <n v="1108561013"/>
    <n v="304360277"/>
    <n v="0.27500000000000002"/>
    <n v="804200736"/>
    <n v="0.72499999999999998"/>
    <s v="USA"/>
  </r>
  <r>
    <x v="12"/>
    <n v="3"/>
    <s v="The Dark Knight Rises"/>
    <n v="1081041287"/>
    <n v="448139099"/>
    <n v="0.41499999999999998"/>
    <n v="632902188"/>
    <n v="0.58499999999999996"/>
    <s v="USA"/>
  </r>
  <r>
    <x v="12"/>
    <n v="4"/>
    <s v="The Hobbit: An Unexpected Journey"/>
    <n v="1017003568"/>
    <n v="303003568"/>
    <n v="0.29799999999999999"/>
    <n v="714000000"/>
    <n v="0.70199999999999996"/>
    <s v="USA"/>
  </r>
  <r>
    <x v="12"/>
    <n v="5"/>
    <s v="Ice Age: Continental Drift"/>
    <n v="877244782"/>
    <n v="161321843"/>
    <n v="0.184"/>
    <n v="715922939"/>
    <n v="0.81599999999999995"/>
    <s v="USA"/>
  </r>
  <r>
    <x v="12"/>
    <n v="6"/>
    <s v="The Twilight Saga: Breaking Dawn - Part 2"/>
    <n v="829746820"/>
    <n v="292324737"/>
    <n v="0.35199999999999998"/>
    <n v="537422083"/>
    <n v="0.64800000000000002"/>
    <s v="USA"/>
  </r>
  <r>
    <x v="12"/>
    <n v="7"/>
    <s v="The Amazing Spider-Man"/>
    <n v="757930663"/>
    <n v="262030663"/>
    <n v="0.34599999999999997"/>
    <n v="495900000"/>
    <n v="0.65400000000000003"/>
    <s v="USA"/>
  </r>
  <r>
    <x v="12"/>
    <n v="8"/>
    <s v="Madagascar 3: Europe's Most Wanted"/>
    <n v="746921274"/>
    <n v="216391482"/>
    <n v="0.28999999999999998"/>
    <n v="530529792"/>
    <n v="0.71"/>
    <s v="USA"/>
  </r>
  <r>
    <x v="12"/>
    <n v="9"/>
    <s v="The Hunger Games"/>
    <n v="694394724"/>
    <n v="408010692"/>
    <n v="0.58799999999999997"/>
    <n v="286384032"/>
    <n v="0.41199999999999998"/>
    <s v="USA"/>
  </r>
  <r>
    <x v="12"/>
    <n v="10"/>
    <s v="Men in Black 3"/>
    <n v="654213485"/>
    <n v="179020854"/>
    <n v="0.27400000000000002"/>
    <n v="475192631"/>
    <n v="0.72599999999999998"/>
    <s v="USA"/>
  </r>
  <r>
    <x v="12"/>
    <n v="11"/>
    <s v="Life of Pi"/>
    <n v="609016565"/>
    <n v="124987023"/>
    <n v="0.20499999999999999"/>
    <n v="484029542"/>
    <n v="0.79500000000000004"/>
    <s v="USA"/>
  </r>
  <r>
    <x v="12"/>
    <n v="12"/>
    <s v="Ted"/>
    <n v="549368315"/>
    <n v="218815487"/>
    <n v="0.39800000000000002"/>
    <n v="330552828"/>
    <n v="0.60199999999999998"/>
    <s v="USA"/>
  </r>
  <r>
    <x v="12"/>
    <n v="13"/>
    <s v="Brave"/>
    <n v="538983207"/>
    <n v="237283207"/>
    <n v="0.44"/>
    <n v="301700000"/>
    <n v="0.56000000000000005"/>
    <s v="USA"/>
  </r>
  <r>
    <x v="12"/>
    <n v="14"/>
    <s v="Wreck-It Ralph"/>
    <n v="471222889"/>
    <n v="189422889"/>
    <n v="0.40200000000000002"/>
    <n v="281800000"/>
    <n v="0.59799999999999998"/>
    <s v="USA"/>
  </r>
  <r>
    <x v="12"/>
    <n v="15"/>
    <s v="Les Misérables"/>
    <n v="442299309"/>
    <n v="148809770"/>
    <n v="0.33600000000000002"/>
    <n v="293489539"/>
    <n v="0.66400000000000003"/>
    <s v="USA"/>
  </r>
  <r>
    <x v="12"/>
    <n v="16"/>
    <s v="Django Unchained"/>
    <n v="425368238"/>
    <n v="162805434"/>
    <n v="0.38300000000000001"/>
    <n v="262562804"/>
    <n v="0.61699999999999999"/>
    <s v="USA"/>
  </r>
  <r>
    <x v="12"/>
    <n v="17"/>
    <s v="Prometheus"/>
    <n v="403354469"/>
    <n v="126477084"/>
    <n v="0.314"/>
    <n v="276877385"/>
    <n v="0.68600000000000005"/>
    <s v="USA"/>
  </r>
  <r>
    <x v="12"/>
    <n v="18"/>
    <s v="Snow White and the Huntsman"/>
    <n v="396592829"/>
    <n v="155332381"/>
    <n v="0.39200000000000002"/>
    <n v="241260448"/>
    <n v="0.60799999999999998"/>
    <s v="USA"/>
  </r>
  <r>
    <x v="12"/>
    <n v="19"/>
    <s v="Taken 2"/>
    <n v="376141306"/>
    <n v="139854287"/>
    <n v="0.372"/>
    <n v="236287019"/>
    <n v="0.628"/>
    <s v="USA"/>
  </r>
  <r>
    <x v="12"/>
    <n v="20"/>
    <s v="Hotel Transylvania"/>
    <n v="358375603"/>
    <n v="148313048"/>
    <n v="0.41399999999999998"/>
    <n v="210062555"/>
    <n v="0.58599999999999997"/>
    <s v="USA"/>
  </r>
  <r>
    <x v="12"/>
    <n v="21"/>
    <s v="Titanic 2012 3D Release"/>
    <n v="350449521"/>
    <n v="57884114"/>
    <n v="0.16500000000000001"/>
    <n v="292565407"/>
    <n v="0.83499999999999996"/>
    <s v="USA"/>
  </r>
  <r>
    <x v="12"/>
    <n v="22"/>
    <s v="The Lorax"/>
    <n v="348840316"/>
    <n v="214030500"/>
    <n v="0.61399999999999999"/>
    <n v="134809816"/>
    <n v="0.38600000000000001"/>
    <s v="USA"/>
  </r>
  <r>
    <x v="12"/>
    <n v="23"/>
    <s v="Journey 2: The Mysterious Island"/>
    <n v="335260290"/>
    <n v="103860290"/>
    <n v="0.31"/>
    <n v="231400000"/>
    <n v="0.69"/>
    <s v="USA"/>
  </r>
  <r>
    <x v="12"/>
    <n v="24"/>
    <s v="The Expendables 2"/>
    <n v="314975955"/>
    <n v="85028192"/>
    <n v="0.27"/>
    <n v="229947763"/>
    <n v="0.73"/>
    <s v="USA"/>
  </r>
  <r>
    <x v="12"/>
    <n v="25"/>
    <s v="Rise of the Guardians"/>
    <n v="306941670"/>
    <n v="103412758"/>
    <n v="0.33700000000000002"/>
    <n v="203528912"/>
    <n v="0.66300000000000003"/>
    <s v="USA"/>
  </r>
  <r>
    <x v="12"/>
    <n v="26"/>
    <s v="Battleship"/>
    <n v="303025485"/>
    <n v="65422625"/>
    <n v="0.216"/>
    <n v="237602860"/>
    <n v="0.78400000000000003"/>
    <s v="USA"/>
  </r>
  <r>
    <x v="12"/>
    <n v="27"/>
    <s v="Wrath of the Titans"/>
    <n v="301970083"/>
    <n v="83670083"/>
    <n v="0.27700000000000002"/>
    <n v="218300000"/>
    <n v="0.72299999999999998"/>
    <s v="USA"/>
  </r>
  <r>
    <x v="12"/>
    <n v="28"/>
    <s v="John Carter"/>
    <n v="284139100"/>
    <n v="73078100"/>
    <n v="0.25700000000000001"/>
    <n v="211061000"/>
    <n v="0.74299999999999999"/>
    <s v="USA"/>
  </r>
  <r>
    <x v="12"/>
    <n v="29"/>
    <s v="The Bourne Legacy"/>
    <n v="276144750"/>
    <n v="113203870"/>
    <n v="0.41"/>
    <n v="162940880"/>
    <n v="0.59"/>
    <s v="USA"/>
  </r>
  <r>
    <x v="12"/>
    <n v="30"/>
    <s v="Lincoln"/>
    <n v="275293450"/>
    <n v="182207973"/>
    <n v="0.66200000000000003"/>
    <n v="93085477"/>
    <n v="0.33800000000000002"/>
    <s v="USA"/>
  </r>
  <r>
    <x v="12"/>
    <n v="31"/>
    <s v="We're the Millers"/>
    <n v="269994119"/>
    <n v="150394119"/>
    <n v="0.55700000000000005"/>
    <n v="119600000"/>
    <n v="0.443"/>
    <s v="USA"/>
  </r>
  <r>
    <x v="12"/>
    <n v="32"/>
    <s v="Dark Shadows"/>
    <n v="245527149"/>
    <n v="79727149"/>
    <n v="0.32500000000000001"/>
    <n v="165800000"/>
    <n v="0.67500000000000004"/>
    <s v="USA"/>
  </r>
  <r>
    <x v="12"/>
    <n v="33"/>
    <s v="Resident Evil: Retribution"/>
    <n v="240159255"/>
    <n v="42345531"/>
    <n v="0.17599999999999999"/>
    <n v="197813724"/>
    <n v="0.82399999999999995"/>
    <s v="USA"/>
  </r>
  <r>
    <x v="12"/>
    <n v="34"/>
    <s v="Silver Linings Playbook"/>
    <n v="236412453"/>
    <n v="132092958"/>
    <n v="0.55900000000000005"/>
    <n v="104319495"/>
    <n v="0.441"/>
    <s v="USA"/>
  </r>
  <r>
    <x v="12"/>
    <n v="35"/>
    <s v="American Reunion"/>
    <n v="234989584"/>
    <n v="57011521"/>
    <n v="0.24299999999999999"/>
    <n v="177978063"/>
    <n v="0.75700000000000001"/>
    <s v="USA"/>
  </r>
  <r>
    <x v="12"/>
    <n v="36"/>
    <s v="Argo"/>
    <n v="232325503"/>
    <n v="136025503"/>
    <n v="0.58499999999999996"/>
    <n v="96300000"/>
    <n v="0.41499999999999998"/>
    <s v="USA"/>
  </r>
  <r>
    <x v="12"/>
    <n v="37"/>
    <s v="Jack Reacher"/>
    <n v="218340595"/>
    <n v="80070736"/>
    <n v="0.36699999999999999"/>
    <n v="138269859"/>
    <n v="0.63300000000000001"/>
    <s v="USA"/>
  </r>
  <r>
    <x v="12"/>
    <n v="38"/>
    <s v="Safe House"/>
    <n v="208076205"/>
    <n v="126373434"/>
    <n v="0.60699999999999998"/>
    <n v="81702771"/>
    <n v="0.39300000000000002"/>
    <s v="USA"/>
  </r>
  <r>
    <x v="12"/>
    <n v="39"/>
    <s v="21 Jump Street"/>
    <n v="201585328"/>
    <n v="138447667"/>
    <n v="0.68700000000000006"/>
    <n v="63137661"/>
    <n v="0.313"/>
    <s v="USA"/>
  </r>
  <r>
    <x v="12"/>
    <n v="40"/>
    <s v="Total Recall"/>
    <n v="198467168"/>
    <n v="58877969"/>
    <n v="0.29699999999999999"/>
    <n v="139589199"/>
    <n v="0.70299999999999996"/>
    <s v="USA"/>
  </r>
  <r>
    <x v="12"/>
    <n v="41"/>
    <s v="The Impossible"/>
    <n v="198087212"/>
    <n v="19019882"/>
    <n v="9.6000000000000002E-2"/>
    <n v="179067330"/>
    <n v="0.90400000000000003"/>
    <s v="International"/>
  </r>
  <r>
    <x v="12"/>
    <n v="42"/>
    <s v="Lost in Thailand"/>
    <n v="197757387"/>
    <n v="57387"/>
    <n v="1E-3"/>
    <n v="197700000"/>
    <n v="1"/>
    <s v="International"/>
  </r>
  <r>
    <x v="12"/>
    <n v="43"/>
    <s v="The Vow"/>
    <n v="196114570"/>
    <n v="125014030"/>
    <n v="0.63700000000000001"/>
    <n v="71100540"/>
    <n v="0.36299999999999999"/>
    <s v="USA"/>
  </r>
  <r>
    <x v="12"/>
    <n v="44"/>
    <s v="Mirror Mirror"/>
    <n v="183018522"/>
    <n v="64935167"/>
    <n v="0.35499999999999998"/>
    <n v="118083355"/>
    <n v="0.64500000000000002"/>
    <s v="USA"/>
  </r>
  <r>
    <x v="12"/>
    <n v="45"/>
    <s v="The Dictator"/>
    <n v="179379533"/>
    <n v="59650222"/>
    <n v="0.33300000000000002"/>
    <n v="119729311"/>
    <n v="0.66700000000000004"/>
    <s v="USA"/>
  </r>
  <r>
    <x v="12"/>
    <n v="46"/>
    <s v="Looper"/>
    <n v="176506819"/>
    <n v="66486205"/>
    <n v="0.377"/>
    <n v="110020614"/>
    <n v="0.623"/>
    <s v="USA"/>
  </r>
  <r>
    <x v="12"/>
    <n v="47"/>
    <s v="Chinese Zodiac"/>
    <n v="170525083"/>
    <m/>
    <m/>
    <n v="170525083"/>
    <n v="1"/>
    <s v="International"/>
  </r>
  <r>
    <x v="12"/>
    <n v="48"/>
    <s v="Magic Mike"/>
    <n v="167221571"/>
    <n v="113721571"/>
    <n v="0.68"/>
    <n v="53500000"/>
    <n v="0.32"/>
    <s v="USA"/>
  </r>
  <r>
    <x v="12"/>
    <n v="49"/>
    <s v="Flight"/>
    <n v="161772375"/>
    <n v="93772375"/>
    <n v="0.57999999999999996"/>
    <n v="68000000"/>
    <n v="0.42"/>
    <s v="USA"/>
  </r>
  <r>
    <x v="12"/>
    <n v="50"/>
    <s v="Underworld: Awakening"/>
    <n v="160112671"/>
    <n v="62321039"/>
    <n v="0.38900000000000001"/>
    <n v="97791632"/>
    <n v="0.61099999999999999"/>
    <s v="USA"/>
  </r>
  <r>
    <x v="12"/>
    <n v="51"/>
    <s v="This Means War"/>
    <n v="156491279"/>
    <n v="54760791"/>
    <n v="0.35"/>
    <n v="101730488"/>
    <n v="0.65"/>
    <s v="USA"/>
  </r>
  <r>
    <x v="12"/>
    <n v="52"/>
    <s v="Paranormal Activity 4"/>
    <n v="142802657"/>
    <n v="53885000"/>
    <n v="0.377"/>
    <n v="88917657"/>
    <n v="0.623"/>
    <s v="USA"/>
  </r>
  <r>
    <x v="12"/>
    <n v="53"/>
    <s v="Step Up Revolution"/>
    <n v="140470746"/>
    <n v="35074677"/>
    <n v="0.25"/>
    <n v="105396069"/>
    <n v="0.75"/>
    <s v="USA"/>
  </r>
  <r>
    <x v="12"/>
    <n v="54"/>
    <s v="The Best Exotic Marigold Hotel"/>
    <n v="136836156"/>
    <n v="46412041"/>
    <n v="0.33900000000000002"/>
    <n v="90424115"/>
    <n v="0.66100000000000003"/>
    <s v="USA"/>
  </r>
  <r>
    <x v="12"/>
    <n v="55"/>
    <s v="The Wind Rises"/>
    <n v="136454220"/>
    <n v="5209580"/>
    <n v="3.7999999999999999E-2"/>
    <n v="131244640"/>
    <n v="0.96199999999999997"/>
    <s v="International"/>
  </r>
  <r>
    <x v="12"/>
    <n v="56"/>
    <s v="Last Vegas"/>
    <n v="134402450"/>
    <n v="63914167"/>
    <n v="0.47599999999999998"/>
    <n v="70488283"/>
    <n v="0.52400000000000002"/>
    <s v="USA"/>
  </r>
  <r>
    <x v="12"/>
    <n v="57"/>
    <s v="Zero Dark Thirty"/>
    <n v="132820716"/>
    <n v="95720716"/>
    <n v="0.72099999999999997"/>
    <n v="37100000"/>
    <n v="0.27900000000000003"/>
    <s v="USA"/>
  </r>
  <r>
    <x v="12"/>
    <n v="58"/>
    <s v="Ghost Rider: Spirit of Vengeance"/>
    <n v="132563930"/>
    <n v="51774002"/>
    <n v="0.39100000000000001"/>
    <n v="80789928"/>
    <n v="0.60899999999999999"/>
    <s v="USA"/>
  </r>
  <r>
    <x v="12"/>
    <n v="59"/>
    <s v="Cloud Atlas"/>
    <n v="130482868"/>
    <n v="27108272"/>
    <n v="0.20799999999999999"/>
    <n v="103374596"/>
    <n v="0.79200000000000004"/>
    <s v="USA"/>
  </r>
  <r>
    <x v="12"/>
    <n v="60"/>
    <s v="The Woman in Black"/>
    <n v="128955898"/>
    <n v="54333290"/>
    <n v="0.42099999999999999"/>
    <n v="74622608"/>
    <n v="0.57899999999999996"/>
    <s v="USA"/>
  </r>
  <r>
    <x v="12"/>
    <n v="61"/>
    <s v="Chronicle"/>
    <n v="126636097"/>
    <n v="64575175"/>
    <n v="0.51"/>
    <n v="62060922"/>
    <n v="0.49"/>
    <s v="USA"/>
  </r>
  <r>
    <x v="12"/>
    <n v="62"/>
    <s v="Walking with Dinosaurs 3D"/>
    <n v="126546518"/>
    <n v="36076121"/>
    <n v="0.28499999999999998"/>
    <n v="90470397"/>
    <n v="0.71499999999999997"/>
    <s v="USA"/>
  </r>
  <r>
    <x v="12"/>
    <n v="63"/>
    <s v="The Pirates! Band of Misfits"/>
    <n v="123054041"/>
    <n v="31051126"/>
    <n v="0.252"/>
    <n v="92002915"/>
    <n v="0.748"/>
    <s v="USA"/>
  </r>
  <r>
    <x v="12"/>
    <n v="64"/>
    <s v="Parental Guidance"/>
    <n v="119772232"/>
    <n v="77267296"/>
    <n v="0.64500000000000002"/>
    <n v="42504936"/>
    <n v="0.35499999999999998"/>
    <s v="USA"/>
  </r>
  <r>
    <x v="12"/>
    <n v="65"/>
    <s v="Abraham Lincoln: Vampire Hunter"/>
    <n v="116471580"/>
    <n v="37519139"/>
    <n v="0.32200000000000001"/>
    <n v="78952441"/>
    <n v="0.67800000000000005"/>
    <s v="USA"/>
  </r>
  <r>
    <x v="12"/>
    <n v="66"/>
    <s v="Pitch Perfect"/>
    <n v="115350426"/>
    <n v="65001093"/>
    <n v="0.56399999999999995"/>
    <n v="50349333"/>
    <n v="0.436"/>
    <s v="USA"/>
  </r>
  <r>
    <x v="12"/>
    <n v="67"/>
    <s v="Hope Springs"/>
    <n v="114281051"/>
    <n v="63536011"/>
    <n v="0.55600000000000005"/>
    <n v="50745040"/>
    <n v="0.44400000000000001"/>
    <s v="USA"/>
  </r>
  <r>
    <x v="12"/>
    <n v="68"/>
    <s v="ParaNorman"/>
    <n v="107139399"/>
    <n v="56003051"/>
    <n v="0.52300000000000002"/>
    <n v="51136348"/>
    <n v="0.47699999999999998"/>
    <s v="USA"/>
  </r>
  <r>
    <x v="12"/>
    <n v="69"/>
    <s v="The Campaign"/>
    <n v="104907746"/>
    <n v="86907746"/>
    <n v="0.82799999999999996"/>
    <n v="18000000"/>
    <n v="0.17199999999999999"/>
    <s v="USA"/>
  </r>
  <r>
    <x v="12"/>
    <n v="70"/>
    <s v="Star Wars: Episode I - The Phantom Menace 2012 3D Release"/>
    <n v="102739593"/>
    <n v="43456382"/>
    <n v="0.42299999999999999"/>
    <n v="59283211"/>
    <n v="0.57699999999999996"/>
    <s v="USA"/>
  </r>
  <r>
    <x v="12"/>
    <n v="71"/>
    <s v="Project X"/>
    <n v="102731865"/>
    <n v="54731865"/>
    <n v="0.53300000000000003"/>
    <n v="48000000"/>
    <n v="0.46700000000000003"/>
    <s v="USA"/>
  </r>
  <r>
    <x v="12"/>
    <n v="72"/>
    <s v="The Devil Inside"/>
    <n v="101758490"/>
    <n v="53261944"/>
    <n v="0.52300000000000002"/>
    <n v="48496546"/>
    <n v="0.47699999999999998"/>
    <s v="USA"/>
  </r>
  <r>
    <x v="12"/>
    <n v="73"/>
    <s v="The Lucky One"/>
    <n v="99357138"/>
    <n v="60457138"/>
    <n v="0.60799999999999998"/>
    <n v="38900000"/>
    <n v="0.39200000000000002"/>
    <s v="USA"/>
  </r>
  <r>
    <x v="12"/>
    <n v="74"/>
    <s v="Contraband"/>
    <n v="96262212"/>
    <n v="66528000"/>
    <n v="0.69099999999999995"/>
    <n v="29734212"/>
    <n v="0.309"/>
    <s v="USA"/>
  </r>
  <r>
    <x v="12"/>
    <n v="75"/>
    <s v="Think Like a Man"/>
    <n v="96070507"/>
    <n v="91547205"/>
    <n v="0.95299999999999996"/>
    <n v="4523302"/>
    <n v="4.7E-2"/>
    <s v="USA"/>
  </r>
  <r>
    <x v="12"/>
    <n v="76"/>
    <s v="Masquerade"/>
    <n v="94268432"/>
    <n v="922921"/>
    <n v="0.01"/>
    <n v="93345511"/>
    <n v="0.99"/>
    <s v="International"/>
  </r>
  <r>
    <x v="12"/>
    <n v="77"/>
    <s v="Brave Hearts: Umizaru"/>
    <n v="91884352"/>
    <m/>
    <m/>
    <n v="91884352"/>
    <n v="1"/>
    <s v="International"/>
  </r>
  <r>
    <x v="12"/>
    <n v="78"/>
    <s v="This Is 40"/>
    <n v="88215156"/>
    <n v="67544505"/>
    <n v="0.76600000000000001"/>
    <n v="20670651"/>
    <n v="0.23400000000000001"/>
    <s v="USA"/>
  </r>
  <r>
    <x v="12"/>
    <n v="79"/>
    <s v="The Thieves"/>
    <n v="87126367"/>
    <n v="685839"/>
    <n v="8.0000000000000002E-3"/>
    <n v="86440528"/>
    <n v="0.99199999999999999"/>
    <s v="International"/>
  </r>
  <r>
    <x v="12"/>
    <n v="80"/>
    <s v="The Possession"/>
    <n v="85446075"/>
    <n v="49130154"/>
    <n v="0.57499999999999996"/>
    <n v="36315921"/>
    <n v="0.42499999999999999"/>
    <s v="USA"/>
  </r>
  <r>
    <x v="12"/>
    <n v="81"/>
    <s v="What to Expect When You're Expecting"/>
    <n v="84384002"/>
    <n v="41152203"/>
    <n v="0.48799999999999999"/>
    <n v="43231799"/>
    <n v="0.51200000000000001"/>
    <s v="USA"/>
  </r>
  <r>
    <x v="12"/>
    <n v="82"/>
    <s v="Savages"/>
    <n v="82966152"/>
    <n v="47382068"/>
    <n v="0.57099999999999995"/>
    <n v="35584084"/>
    <n v="0.42899999999999999"/>
    <s v="USA"/>
  </r>
  <r>
    <x v="12"/>
    <n v="83"/>
    <s v="Sinister"/>
    <n v="82515113"/>
    <n v="48086903"/>
    <n v="0.58299999999999996"/>
    <n v="34428210"/>
    <n v="0.41699999999999998"/>
    <s v="USA"/>
  </r>
  <r>
    <x v="12"/>
    <n v="84"/>
    <s v="Act of Valor"/>
    <n v="82497035"/>
    <n v="70012847"/>
    <n v="0.84899999999999998"/>
    <n v="12484188"/>
    <n v="0.151"/>
    <s v="USA"/>
  </r>
  <r>
    <x v="12"/>
    <n v="85"/>
    <s v="Frankenweenie"/>
    <n v="81491068"/>
    <n v="35291068"/>
    <n v="0.433"/>
    <n v="46200000"/>
    <n v="0.56699999999999995"/>
    <s v="USA"/>
  </r>
  <r>
    <x v="12"/>
    <n v="86"/>
    <s v="The Grey"/>
    <n v="79781695"/>
    <n v="51580236"/>
    <n v="0.64700000000000002"/>
    <n v="28201459"/>
    <n v="0.35299999999999998"/>
    <s v="USA"/>
  </r>
  <r>
    <x v="12"/>
    <n v="87"/>
    <s v="Diary of a Wimpy Kid: Dog Days"/>
    <n v="77229695"/>
    <n v="49008662"/>
    <n v="0.63500000000000001"/>
    <n v="28221033"/>
    <n v="0.36499999999999999"/>
    <s v="USA"/>
  </r>
  <r>
    <x v="12"/>
    <n v="88"/>
    <s v="Thermae Romae"/>
    <n v="74285251"/>
    <m/>
    <m/>
    <n v="74285251"/>
    <n v="1"/>
    <s v="International"/>
  </r>
  <r>
    <x v="12"/>
    <n v="89"/>
    <s v="One Piece Film Z"/>
    <n v="74223861"/>
    <m/>
    <m/>
    <n v="74223861"/>
    <n v="1"/>
    <s v="International"/>
  </r>
  <r>
    <x v="12"/>
    <n v="90"/>
    <s v="To Rome with Love"/>
    <n v="73244881"/>
    <n v="16685867"/>
    <n v="0.22800000000000001"/>
    <n v="56559014"/>
    <n v="0.77200000000000002"/>
    <s v="USA"/>
  </r>
  <r>
    <x v="12"/>
    <n v="91"/>
    <s v="Here Comes the Boom"/>
    <n v="73100172"/>
    <n v="45290318"/>
    <n v="0.62"/>
    <n v="27809854"/>
    <n v="0.38"/>
    <s v="USA"/>
  </r>
  <r>
    <x v="12"/>
    <n v="92"/>
    <s v="Bayside Shakedown the Final"/>
    <n v="72867395"/>
    <m/>
    <m/>
    <n v="72867395"/>
    <n v="1"/>
    <s v="International"/>
  </r>
  <r>
    <x v="12"/>
    <n v="93"/>
    <s v="The Cabin in the Woods"/>
    <n v="69935600"/>
    <n v="42073277"/>
    <n v="0.60199999999999998"/>
    <n v="27862323"/>
    <n v="0.39800000000000002"/>
    <s v="USA"/>
  </r>
  <r>
    <x v="12"/>
    <n v="94"/>
    <s v="Finding Nemo 2012 3D Release"/>
    <n v="69328283"/>
    <n v="41128283"/>
    <n v="0.59299999999999997"/>
    <n v="28200000"/>
    <n v="0.40699999999999997"/>
    <s v="USA"/>
  </r>
  <r>
    <x v="12"/>
    <n v="95"/>
    <s v="Anna Karenina"/>
    <n v="68929150"/>
    <n v="12816367"/>
    <n v="0.186"/>
    <n v="56112783"/>
    <n v="0.81399999999999995"/>
    <s v="USA"/>
  </r>
  <r>
    <x v="12"/>
    <n v="96"/>
    <s v="The Watch"/>
    <n v="68267862"/>
    <n v="35353000"/>
    <n v="0.51800000000000002"/>
    <n v="32914862"/>
    <n v="0.48199999999999998"/>
    <s v="USA"/>
  </r>
  <r>
    <x v="12"/>
    <n v="97"/>
    <s v="Moonrise Kingdom"/>
    <n v="68263166"/>
    <n v="45512466"/>
    <n v="0.66700000000000004"/>
    <n v="22750700"/>
    <n v="0.33300000000000002"/>
    <s v="USA"/>
  </r>
  <r>
    <x v="12"/>
    <n v="98"/>
    <s v="The Secret of the Gods"/>
    <n v="67537798"/>
    <m/>
    <m/>
    <n v="67537798"/>
    <n v="1"/>
    <s v="International"/>
  </r>
  <r>
    <x v="12"/>
    <n v="99"/>
    <s v="Madea's Witness Protection"/>
    <n v="66899242"/>
    <n v="65653242"/>
    <n v="0.98099999999999998"/>
    <n v="1246000"/>
    <n v="1.9E-2"/>
    <s v="USA"/>
  </r>
  <r>
    <x v="12"/>
    <n v="100"/>
    <s v="Beauty and the Beast 2012 3D Release"/>
    <n v="62767829"/>
    <n v="47617067"/>
    <n v="0.75900000000000001"/>
    <n v="15150762"/>
    <n v="0.24099999999999999"/>
    <s v="USA"/>
  </r>
  <r>
    <x v="12"/>
    <n v="101"/>
    <s v="Astérix and Obélix: God Save Britannia"/>
    <n v="61319383"/>
    <m/>
    <m/>
    <n v="61319383"/>
    <n v="1"/>
    <s v="International"/>
  </r>
  <r>
    <x v="12"/>
    <n v="102"/>
    <s v="Evangelion: 3.0 You Can (Not) Redo"/>
    <n v="60488344"/>
    <n v="174945"/>
    <n v="3.0000000000000001E-3"/>
    <n v="60313399"/>
    <n v="0.997"/>
    <s v="International"/>
  </r>
  <r>
    <x v="12"/>
    <n v="103"/>
    <s v="Quartet"/>
    <n v="59520298"/>
    <n v="18390117"/>
    <n v="0.309"/>
    <n v="41130181"/>
    <n v="0.69099999999999995"/>
    <s v="USA"/>
  </r>
  <r>
    <x v="12"/>
    <n v="104"/>
    <s v="Rock of Ages"/>
    <n v="59418613"/>
    <n v="38518613"/>
    <n v="0.64800000000000002"/>
    <n v="20900000"/>
    <n v="0.35199999999999998"/>
    <s v="USA"/>
  </r>
  <r>
    <x v="12"/>
    <n v="105"/>
    <s v="That's My Boy"/>
    <n v="57719093"/>
    <n v="36931089"/>
    <n v="0.64"/>
    <n v="20788004"/>
    <n v="0.36"/>
    <s v="USA"/>
  </r>
  <r>
    <x v="12"/>
    <n v="106"/>
    <s v="The Odd Life of Timothy Green"/>
    <n v="56012642"/>
    <n v="51854875"/>
    <n v="0.92600000000000005"/>
    <n v="4157767"/>
    <n v="7.3999999999999996E-2"/>
    <s v="USA"/>
  </r>
  <r>
    <x v="12"/>
    <n v="107"/>
    <s v="Lawless"/>
    <n v="55404159"/>
    <n v="37400127"/>
    <n v="0.67500000000000004"/>
    <n v="18004032"/>
    <n v="0.32500000000000001"/>
    <s v="USA"/>
  </r>
  <r>
    <x v="12"/>
    <n v="108"/>
    <s v="End of Watch"/>
    <n v="55078146"/>
    <n v="41003371"/>
    <n v="0.74399999999999999"/>
    <n v="14074775"/>
    <n v="0.25600000000000001"/>
    <s v="USA"/>
  </r>
  <r>
    <x v="12"/>
    <n v="109"/>
    <s v="Wolf Children"/>
    <n v="54984346"/>
    <m/>
    <m/>
    <n v="54984346"/>
    <n v="1"/>
    <s v="International"/>
  </r>
  <r>
    <x v="12"/>
    <n v="110"/>
    <s v="The Three Stooges"/>
    <n v="54819301"/>
    <n v="44338224"/>
    <n v="0.80900000000000005"/>
    <n v="10481077"/>
    <n v="0.191"/>
    <s v="USA"/>
  </r>
  <r>
    <x v="12"/>
    <n v="111"/>
    <s v="The Five-Year Engagement"/>
    <n v="54169363"/>
    <n v="28835528"/>
    <n v="0.53200000000000003"/>
    <n v="25333835"/>
    <n v="0.46800000000000003"/>
    <s v="USA"/>
  </r>
  <r>
    <x v="12"/>
    <n v="112"/>
    <s v="Red Dawn"/>
    <n v="50950296"/>
    <n v="44806783"/>
    <n v="0.879"/>
    <n v="6143513"/>
    <n v="0.121"/>
    <s v="USA"/>
  </r>
  <r>
    <x v="12"/>
    <n v="113"/>
    <s v="Red Tails"/>
    <n v="50365498"/>
    <n v="49876377"/>
    <n v="0.99"/>
    <n v="489121"/>
    <n v="0.01"/>
    <s v="USA"/>
  </r>
  <r>
    <x v="12"/>
    <n v="114"/>
    <s v="Monsters, Inc. 2012 3D Release"/>
    <n v="50207820"/>
    <n v="34043006"/>
    <n v="0.67800000000000005"/>
    <n v="16164814"/>
    <n v="0.32200000000000001"/>
    <s v="USA"/>
  </r>
  <r>
    <x v="12"/>
    <n v="115"/>
    <s v="HOUBA! On the Trail of the Marsupilami"/>
    <n v="50146474"/>
    <m/>
    <m/>
    <n v="50146474"/>
    <n v="1"/>
    <s v="International"/>
  </r>
  <r>
    <x v="12"/>
    <n v="116"/>
    <s v="Tad: The Lost Explorer"/>
    <n v="49490859"/>
    <m/>
    <m/>
    <n v="49490859"/>
    <n v="1"/>
    <s v="International"/>
  </r>
  <r>
    <x v="12"/>
    <n v="117"/>
    <s v="A Turtle's Tale 2: Sammy's Escape from Paradise"/>
    <n v="49261830"/>
    <m/>
    <m/>
    <n v="49261830"/>
    <n v="1"/>
    <s v="International"/>
  </r>
  <r>
    <x v="12"/>
    <n v="118"/>
    <s v="Trouble with the Curve"/>
    <n v="48963137"/>
    <n v="35763137"/>
    <n v="0.73"/>
    <n v="13200000"/>
    <n v="0.27"/>
    <s v="USA"/>
  </r>
  <r>
    <x v="12"/>
    <n v="119"/>
    <s v="Man on a Ledge"/>
    <n v="47636031"/>
    <n v="18620000"/>
    <n v="0.39100000000000001"/>
    <n v="29016031"/>
    <n v="0.60899999999999999"/>
    <s v="USA"/>
  </r>
  <r>
    <x v="12"/>
    <n v="120"/>
    <s v="A Werewolf Boy"/>
    <n v="46282588"/>
    <n v="342922"/>
    <n v="7.0000000000000001E-3"/>
    <n v="45939666"/>
    <n v="0.99299999999999999"/>
    <s v="International"/>
  </r>
  <r>
    <x v="12"/>
    <n v="121"/>
    <s v="Doraemon: Nobita and the Island of Miracles ~Animal Adventure~"/>
    <n v="46180706"/>
    <m/>
    <m/>
    <n v="46180706"/>
    <n v="1"/>
    <s v="International"/>
  </r>
  <r>
    <x v="12"/>
    <n v="122"/>
    <s v="Gekijouban Tenpesuto 3D 2012 Re-release"/>
    <n v="46008255"/>
    <m/>
    <m/>
    <n v="46008255"/>
    <n v="1"/>
    <s v="International"/>
  </r>
  <r>
    <x v="12"/>
    <n v="123"/>
    <s v="Detective Conan: The Eleventh Striker"/>
    <n v="44369456"/>
    <m/>
    <m/>
    <n v="44369456"/>
    <n v="1"/>
    <s v="International"/>
  </r>
  <r>
    <x v="12"/>
    <n v="124"/>
    <s v="House at the End of the Street"/>
    <n v="44287131"/>
    <n v="31611916"/>
    <n v="0.71399999999999997"/>
    <n v="12675215"/>
    <n v="0.28599999999999998"/>
    <s v="USA"/>
  </r>
  <r>
    <x v="12"/>
    <n v="125"/>
    <s v="The Guilt Trip"/>
    <n v="41863726"/>
    <n v="37134215"/>
    <n v="0.88700000000000001"/>
    <n v="4729511"/>
    <n v="0.113"/>
    <s v="USA"/>
  </r>
  <r>
    <x v="12"/>
    <n v="126"/>
    <s v="Safe"/>
    <n v="41564670"/>
    <n v="17142080"/>
    <n v="0.41199999999999998"/>
    <n v="24422590"/>
    <n v="0.58799999999999997"/>
    <s v="USA"/>
  </r>
  <r>
    <x v="12"/>
    <n v="127"/>
    <s v="Dredd"/>
    <n v="41037742"/>
    <n v="13414714"/>
    <n v="0.32700000000000001"/>
    <n v="27623028"/>
    <n v="0.67300000000000004"/>
    <s v="USA"/>
  </r>
  <r>
    <x v="12"/>
    <n v="128"/>
    <s v="La vérité si je mens! 3"/>
    <n v="40928635"/>
    <m/>
    <m/>
    <n v="40928635"/>
    <n v="1"/>
    <s v="International"/>
  </r>
  <r>
    <x v="12"/>
    <n v="129"/>
    <s v="Always: Sunset on Third Street '64"/>
    <n v="40923305"/>
    <m/>
    <m/>
    <n v="40923305"/>
    <n v="1"/>
    <s v="International"/>
  </r>
  <r>
    <x v="12"/>
    <n v="130"/>
    <s v="Chernobyl Diaries"/>
    <n v="38390020"/>
    <n v="18119640"/>
    <n v="0.47199999999999998"/>
    <n v="20270380"/>
    <n v="0.52800000000000002"/>
    <s v="USA"/>
  </r>
  <r>
    <x v="12"/>
    <n v="131"/>
    <s v="Killing Them Softly"/>
    <n v="37930465"/>
    <n v="15026056"/>
    <n v="0.39600000000000002"/>
    <n v="22904409"/>
    <n v="0.60399999999999998"/>
    <s v="USA"/>
  </r>
  <r>
    <x v="12"/>
    <n v="132"/>
    <s v="Rurouni Kenshin Part I: Origins"/>
    <n v="37654579"/>
    <m/>
    <m/>
    <n v="37654579"/>
    <n v="1"/>
    <s v="International"/>
  </r>
  <r>
    <x v="12"/>
    <n v="133"/>
    <s v="The Tower"/>
    <n v="36512327"/>
    <m/>
    <m/>
    <n v="36512327"/>
    <n v="1"/>
    <s v="International"/>
  </r>
  <r>
    <x v="12"/>
    <n v="134"/>
    <s v="Conquest 1453"/>
    <n v="35797045"/>
    <n v="35730"/>
    <n v="1E-3"/>
    <n v="35761315"/>
    <n v="0.999"/>
    <s v="International"/>
  </r>
  <r>
    <x v="12"/>
    <n v="135"/>
    <s v="Good Deeds"/>
    <n v="35579177"/>
    <n v="35025791"/>
    <n v="0.98399999999999999"/>
    <n v="553386"/>
    <n v="1.6E-2"/>
    <s v="USA"/>
  </r>
  <r>
    <x v="12"/>
    <n v="136"/>
    <s v="Arbitrage"/>
    <n v="35485056"/>
    <n v="7919574"/>
    <n v="0.223"/>
    <n v="27565482"/>
    <n v="0.77700000000000002"/>
    <s v="USA"/>
  </r>
  <r>
    <x v="12"/>
    <n v="137"/>
    <s v="Welcome to the North"/>
    <n v="34995189"/>
    <m/>
    <m/>
    <n v="34995189"/>
    <n v="1"/>
    <s v="International"/>
  </r>
  <r>
    <x v="12"/>
    <n v="138"/>
    <s v="Chimpanzee"/>
    <n v="34823764"/>
    <n v="28972764"/>
    <n v="0.83199999999999996"/>
    <n v="5851000"/>
    <n v="0.16800000000000001"/>
    <s v="USA"/>
  </r>
  <r>
    <x v="12"/>
    <n v="139"/>
    <s v="Alex Cross"/>
    <n v="34618867"/>
    <n v="25888412"/>
    <n v="0.748"/>
    <n v="8730455"/>
    <n v="0.252"/>
    <s v="USA"/>
  </r>
  <r>
    <x v="12"/>
    <n v="140"/>
    <s v="Salmon Fishing in the Yemen"/>
    <n v="34564651"/>
    <n v="9047981"/>
    <n v="0.26200000000000001"/>
    <n v="25516670"/>
    <n v="0.73799999999999999"/>
    <s v="USA"/>
  </r>
  <r>
    <x v="12"/>
    <n v="141"/>
    <s v="Haywire"/>
    <n v="34513760"/>
    <n v="18942396"/>
    <n v="0.54900000000000004"/>
    <n v="15571364"/>
    <n v="0.45100000000000001"/>
    <s v="USA"/>
  </r>
  <r>
    <x v="12"/>
    <n v="142"/>
    <s v="Adventures in Zambezia"/>
    <n v="34428345"/>
    <m/>
    <m/>
    <n v="34428345"/>
    <n v="1"/>
    <s v="International"/>
  </r>
  <r>
    <x v="12"/>
    <n v="143"/>
    <s v="Cirque du Soleil: Worlds Away"/>
    <n v="34153101"/>
    <n v="12512862"/>
    <n v="0.36599999999999999"/>
    <n v="21640239"/>
    <n v="0.63400000000000001"/>
    <s v="USA"/>
  </r>
  <r>
    <x v="12"/>
    <n v="144"/>
    <s v="Three Heroes on Distant Shores"/>
    <n v="33674759"/>
    <m/>
    <m/>
    <n v="33674759"/>
    <n v="1"/>
    <s v="International"/>
  </r>
  <r>
    <x v="12"/>
    <n v="145"/>
    <s v="2016: Obama's America"/>
    <n v="33449086"/>
    <n v="33449086"/>
    <n v="1"/>
    <m/>
    <m/>
    <s v="USA"/>
  </r>
  <r>
    <x v="12"/>
    <n v="146"/>
    <s v="The Perks of Being a Wallflower"/>
    <n v="33384127"/>
    <n v="17742948"/>
    <n v="0.53100000000000003"/>
    <n v="15641179"/>
    <n v="0.46899999999999997"/>
    <s v="USA"/>
  </r>
  <r>
    <x v="12"/>
    <n v="147"/>
    <s v="Lockout"/>
    <n v="32948113"/>
    <n v="14326864"/>
    <n v="0.435"/>
    <n v="18621249"/>
    <n v="0.56499999999999995"/>
    <s v="USA"/>
  </r>
  <r>
    <x v="12"/>
    <n v="148"/>
    <s v="Bait"/>
    <n v="32813407"/>
    <m/>
    <m/>
    <n v="32813407"/>
    <n v="1"/>
    <s v="International"/>
  </r>
  <r>
    <x v="12"/>
    <n v="149"/>
    <s v="Part of Me"/>
    <n v="32726956"/>
    <n v="25326071"/>
    <n v="0.77400000000000002"/>
    <n v="7400885"/>
    <n v="0.22600000000000001"/>
    <s v="USA"/>
  </r>
  <r>
    <x v="12"/>
    <n v="150"/>
    <s v="Nameless Gangster: Rules of the Time"/>
    <n v="32472645"/>
    <m/>
    <m/>
    <n v="32472645"/>
    <n v="1"/>
    <s v="International"/>
  </r>
  <r>
    <x v="12"/>
    <n v="151"/>
    <s v="Movie 43"/>
    <n v="32438988"/>
    <n v="8840453"/>
    <n v="0.27300000000000002"/>
    <n v="23598535"/>
    <n v="0.72699999999999998"/>
    <s v="USA"/>
  </r>
  <r>
    <x v="12"/>
    <n v="152"/>
    <s v="Seven Psychopaths"/>
    <n v="32226382"/>
    <n v="15024049"/>
    <n v="0.46600000000000003"/>
    <n v="17202333"/>
    <n v="0.53400000000000003"/>
    <s v="USA"/>
  </r>
  <r>
    <x v="12"/>
    <n v="153"/>
    <s v="The Floating Castle"/>
    <n v="31967471"/>
    <m/>
    <m/>
    <n v="31967471"/>
    <n v="1"/>
    <s v="International"/>
  </r>
  <r>
    <x v="12"/>
    <n v="154"/>
    <s v="The Neighbors"/>
    <n v="31949315"/>
    <m/>
    <m/>
    <n v="31949315"/>
    <n v="1"/>
    <s v="International"/>
  </r>
  <r>
    <x v="12"/>
    <n v="155"/>
    <s v="The Dream Team"/>
    <n v="31822402"/>
    <m/>
    <m/>
    <n v="31822402"/>
    <n v="1"/>
    <s v="International"/>
  </r>
  <r>
    <x v="12"/>
    <n v="156"/>
    <s v="What's in a Name?"/>
    <n v="31303580"/>
    <n v="8111"/>
    <n v="1E-3"/>
    <n v="31295469"/>
    <n v="1"/>
    <s v="International"/>
  </r>
  <r>
    <x v="12"/>
    <n v="157"/>
    <s v="Joyful Noise"/>
    <n v="31158113"/>
    <n v="30932113"/>
    <n v="0.99299999999999999"/>
    <n v="226000"/>
    <n v="7.0000000000000001E-3"/>
    <s v="USA"/>
  </r>
  <r>
    <x v="12"/>
    <n v="158"/>
    <s v="Premium Rush"/>
    <n v="31083599"/>
    <n v="20275446"/>
    <n v="0.65200000000000002"/>
    <n v="10808153"/>
    <n v="0.34799999999999998"/>
    <s v="USA"/>
  </r>
  <r>
    <x v="12"/>
    <n v="159"/>
    <s v="Playing for Keeps"/>
    <n v="30962335"/>
    <n v="13103272"/>
    <n v="0.42299999999999999"/>
    <n v="17859063"/>
    <n v="0.57699999999999996"/>
    <s v="USA"/>
  </r>
  <r>
    <x v="12"/>
    <n v="160"/>
    <s v="The Four"/>
    <n v="30505808"/>
    <m/>
    <m/>
    <n v="30505808"/>
    <n v="1"/>
    <s v="International"/>
  </r>
  <r>
    <x v="12"/>
    <n v="161"/>
    <s v="The Grand Heist"/>
    <n v="30158762"/>
    <m/>
    <m/>
    <n v="30158762"/>
    <n v="1"/>
    <s v="International"/>
  </r>
  <r>
    <x v="12"/>
    <n v="162"/>
    <s v="The Raven"/>
    <n v="29699345"/>
    <n v="16008272"/>
    <n v="0.53900000000000003"/>
    <n v="13691073"/>
    <n v="0.46100000000000002"/>
    <s v="USA"/>
  </r>
  <r>
    <x v="12"/>
    <n v="163"/>
    <s v="Amour"/>
    <n v="29652180"/>
    <n v="6739492"/>
    <n v="0.22700000000000001"/>
    <n v="22912688"/>
    <n v="0.77300000000000002"/>
    <s v="USA"/>
  </r>
  <r>
    <x v="12"/>
    <n v="164"/>
    <s v="All About My Wife"/>
    <n v="29382038"/>
    <m/>
    <m/>
    <n v="29382038"/>
    <n v="1"/>
    <s v="International"/>
  </r>
  <r>
    <x v="12"/>
    <n v="165"/>
    <s v="Rowdy Rathore"/>
    <n v="29342463"/>
    <n v="777373"/>
    <n v="2.5999999999999999E-2"/>
    <n v="28565090"/>
    <n v="0.97399999999999998"/>
    <s v="International"/>
  </r>
  <r>
    <x v="12"/>
    <n v="166"/>
    <s v="SPEC: Heaven"/>
    <n v="29023960"/>
    <m/>
    <m/>
    <n v="29023960"/>
    <n v="1"/>
    <s v="International"/>
  </r>
  <r>
    <x v="12"/>
    <n v="167"/>
    <s v="We Were There: True Love"/>
    <n v="28876929"/>
    <m/>
    <m/>
    <n v="28876929"/>
    <n v="1"/>
    <s v="International"/>
  </r>
  <r>
    <x v="12"/>
    <n v="168"/>
    <s v="Bol Bachchan"/>
    <n v="28775262"/>
    <n v="1216258"/>
    <n v="4.2000000000000003E-2"/>
    <n v="27559004"/>
    <n v="0.95799999999999996"/>
    <s v="International"/>
  </r>
  <r>
    <x v="12"/>
    <n v="169"/>
    <s v="Deranged"/>
    <n v="28444173"/>
    <m/>
    <m/>
    <n v="28444173"/>
    <n v="1"/>
    <s v="International"/>
  </r>
  <r>
    <x v="12"/>
    <n v="170"/>
    <s v="The Master"/>
    <n v="28258060"/>
    <n v="16377274"/>
    <n v="0.57999999999999996"/>
    <n v="11880786"/>
    <n v="0.42"/>
    <s v="USA"/>
  </r>
  <r>
    <x v="12"/>
    <n v="171"/>
    <s v="Hitchcock"/>
    <n v="27039669"/>
    <n v="6008677"/>
    <n v="0.222"/>
    <n v="21030992"/>
    <n v="0.77800000000000002"/>
    <s v="USA"/>
  </r>
  <r>
    <x v="12"/>
    <n v="172"/>
    <s v="Dearest"/>
    <n v="26723916"/>
    <m/>
    <m/>
    <n v="26723916"/>
    <n v="1"/>
    <s v="International"/>
  </r>
  <r>
    <x v="12"/>
    <n v="173"/>
    <s v="Architecture 101"/>
    <n v="26642354"/>
    <m/>
    <m/>
    <n v="26642354"/>
    <n v="1"/>
    <s v="International"/>
  </r>
  <r>
    <x v="12"/>
    <n v="174"/>
    <s v="Dancing Queen"/>
    <n v="26411266"/>
    <m/>
    <m/>
    <n v="26411266"/>
    <n v="1"/>
    <s v="International"/>
  </r>
  <r>
    <x v="12"/>
    <n v="175"/>
    <s v="Lesson of the Evil"/>
    <n v="26167224"/>
    <m/>
    <m/>
    <n v="26167224"/>
    <n v="1"/>
    <s v="International"/>
  </r>
  <r>
    <x v="12"/>
    <n v="176"/>
    <s v="Agneepath"/>
    <n v="26001696"/>
    <n v="1986748"/>
    <n v="7.5999999999999998E-2"/>
    <n v="24014948"/>
    <n v="0.92400000000000004"/>
    <s v="International"/>
  </r>
  <r>
    <x v="12"/>
    <n v="177"/>
    <s v="Rust and Bone"/>
    <n v="25807712"/>
    <n v="2062027"/>
    <n v="0.08"/>
    <n v="23745685"/>
    <n v="0.92"/>
    <s v="International"/>
  </r>
  <r>
    <x v="12"/>
    <n v="178"/>
    <s v="Head Over Heels 2"/>
    <n v="25402893"/>
    <m/>
    <m/>
    <n v="25402893"/>
    <n v="1"/>
    <s v="International"/>
  </r>
  <r>
    <x v="12"/>
    <n v="179"/>
    <s v="On the Other Side of the Tracks"/>
    <n v="25109572"/>
    <n v="9572"/>
    <n v="1E-3"/>
    <n v="25100000"/>
    <n v="1"/>
    <s v="International"/>
  </r>
  <r>
    <x v="12"/>
    <n v="180"/>
    <s v="Helter Skelter"/>
    <n v="25066699"/>
    <m/>
    <m/>
    <n v="25066699"/>
    <n v="1"/>
    <s v="International"/>
  </r>
  <r>
    <x v="12"/>
    <n v="181"/>
    <s v="The Last Tycoon"/>
    <n v="25009914"/>
    <m/>
    <m/>
    <n v="25009914"/>
    <n v="1"/>
    <s v="International"/>
  </r>
  <r>
    <x v="12"/>
    <n v="182"/>
    <s v="Housefull 2"/>
    <n v="24922847"/>
    <n v="1791780"/>
    <n v="7.1999999999999995E-2"/>
    <n v="23131067"/>
    <n v="0.92800000000000005"/>
    <s v="International"/>
  </r>
  <r>
    <x v="12"/>
    <n v="183"/>
    <s v="Big Miracle"/>
    <n v="24719215"/>
    <n v="20157300"/>
    <n v="0.81499999999999995"/>
    <n v="4561915"/>
    <n v="0.185"/>
    <s v="USA"/>
  </r>
  <r>
    <x v="12"/>
    <n v="184"/>
    <s v="Sparkle"/>
    <n v="24637800"/>
    <n v="24397469"/>
    <n v="0.99"/>
    <n v="240331"/>
    <n v="0.01"/>
    <s v="USA"/>
  </r>
  <r>
    <x v="12"/>
    <n v="185"/>
    <s v="The Players"/>
    <n v="24629152"/>
    <n v="10854"/>
    <n v="1E-3"/>
    <n v="24618298"/>
    <n v="1"/>
    <s v="International"/>
  </r>
  <r>
    <x v="12"/>
    <n v="186"/>
    <s v="Liar Game: Reborn"/>
    <n v="24549726"/>
    <m/>
    <m/>
    <n v="24549726"/>
    <n v="1"/>
    <s v="International"/>
  </r>
  <r>
    <x v="12"/>
    <n v="187"/>
    <s v="I Want You"/>
    <n v="23961214"/>
    <m/>
    <m/>
    <n v="23961214"/>
    <n v="1"/>
    <s v="International"/>
  </r>
  <r>
    <x v="12"/>
    <n v="188"/>
    <s v="Türkisch für Anfänger"/>
    <n v="23952712"/>
    <m/>
    <m/>
    <n v="23952712"/>
    <n v="1"/>
    <s v="International"/>
  </r>
  <r>
    <x v="12"/>
    <n v="189"/>
    <s v="Wanderlust"/>
    <n v="23812816"/>
    <n v="17450535"/>
    <n v="0.73299999999999998"/>
    <n v="6362281"/>
    <n v="0.26700000000000002"/>
    <s v="USA"/>
  </r>
  <r>
    <x v="12"/>
    <n v="190"/>
    <s v="Little Brother, Big Trouble: A Christmas Adventure"/>
    <n v="23785681"/>
    <m/>
    <m/>
    <n v="23785681"/>
    <n v="1"/>
    <s v="International"/>
  </r>
  <r>
    <x v="12"/>
    <n v="191"/>
    <s v="To the Arctic 3D"/>
    <n v="23695388"/>
    <n v="14560838"/>
    <n v="0.61499999999999999"/>
    <n v="9134550"/>
    <n v="0.38500000000000001"/>
    <s v="USA"/>
  </r>
  <r>
    <x v="12"/>
    <n v="192"/>
    <s v="Hotaru the Movie: It's Only a Little Light in My Life"/>
    <n v="22975341"/>
    <m/>
    <m/>
    <n v="22975341"/>
    <n v="1"/>
    <s v="International"/>
  </r>
  <r>
    <x v="12"/>
    <n v="193"/>
    <s v="Kon-Tiki"/>
    <n v="22842887"/>
    <n v="1517410"/>
    <n v="6.6000000000000003E-2"/>
    <n v="21325477"/>
    <n v="0.93400000000000005"/>
    <s v="International"/>
  </r>
  <r>
    <x v="12"/>
    <n v="194"/>
    <s v="Fall in Love Like a Star"/>
    <n v="22640355"/>
    <m/>
    <m/>
    <n v="22640355"/>
    <n v="1"/>
    <s v="International"/>
  </r>
  <r>
    <x v="12"/>
    <n v="195"/>
    <s v="Upside Down"/>
    <n v="22187813"/>
    <n v="105095"/>
    <n v="5.0000000000000001E-3"/>
    <n v="22082718"/>
    <n v="0.995"/>
    <s v="International"/>
  </r>
  <r>
    <x v="12"/>
    <n v="196"/>
    <s v="Unbowed"/>
    <n v="22132903"/>
    <m/>
    <m/>
    <n v="22132903"/>
    <n v="1"/>
    <s v="International"/>
  </r>
  <r>
    <x v="12"/>
    <n v="197"/>
    <s v="Confession of Murder"/>
    <n v="21701525"/>
    <m/>
    <m/>
    <n v="21701525"/>
    <n v="1"/>
    <s v="International"/>
  </r>
  <r>
    <x v="12"/>
    <n v="198"/>
    <s v="StreetDance 2 2012 Re-release"/>
    <n v="21638853"/>
    <m/>
    <m/>
    <n v="21638853"/>
    <n v="1"/>
    <s v="International"/>
  </r>
  <r>
    <x v="12"/>
    <n v="199"/>
    <s v="2012 2012 Re-release"/>
    <n v="21538353"/>
    <m/>
    <m/>
    <n v="21538353"/>
    <n v="1"/>
    <s v="International"/>
  </r>
  <r>
    <x v="12"/>
    <n v="200"/>
    <s v="Beasts of the Southern Wild"/>
    <n v="21107746"/>
    <n v="12795746"/>
    <n v="0.60599999999999998"/>
    <n v="8312000"/>
    <n v="0.39400000000000002"/>
    <s v="USA"/>
  </r>
  <r>
    <x v="13"/>
    <n v="1"/>
    <s v="Frozen"/>
    <n v="1280802282"/>
    <n v="400738009"/>
    <n v="0.313"/>
    <n v="880064273"/>
    <n v="0.68700000000000006"/>
    <s v="USA"/>
  </r>
  <r>
    <x v="13"/>
    <n v="2"/>
    <s v="Iron Man 3"/>
    <n v="1214811252"/>
    <n v="409013994"/>
    <n v="0.33700000000000002"/>
    <n v="805797258"/>
    <n v="0.66300000000000003"/>
    <s v="USA"/>
  </r>
  <r>
    <x v="13"/>
    <n v="3"/>
    <s v="Despicable Me 2"/>
    <n v="970766005"/>
    <n v="368065385"/>
    <n v="0.379"/>
    <n v="602700620"/>
    <n v="0.621"/>
    <s v="USA"/>
  </r>
  <r>
    <x v="13"/>
    <n v="4"/>
    <s v="The Hobbit: The Desolation of Smaug"/>
    <n v="958366855"/>
    <n v="258366855"/>
    <n v="0.27"/>
    <n v="700000000"/>
    <n v="0.73"/>
    <s v="USA"/>
  </r>
  <r>
    <x v="13"/>
    <n v="5"/>
    <s v="The Hunger Games: Catching Fire"/>
    <n v="865011746"/>
    <n v="424668047"/>
    <n v="0.49099999999999999"/>
    <n v="440343699"/>
    <n v="0.50900000000000001"/>
    <s v="USA"/>
  </r>
  <r>
    <x v="13"/>
    <n v="6"/>
    <s v="Fast &amp; Furious 6"/>
    <n v="788679850"/>
    <n v="238679850"/>
    <n v="0.30299999999999999"/>
    <n v="550000000"/>
    <n v="0.69699999999999995"/>
    <s v="USA"/>
  </r>
  <r>
    <x v="13"/>
    <n v="7"/>
    <s v="Monsters University"/>
    <n v="743559607"/>
    <n v="268492764"/>
    <n v="0.36099999999999999"/>
    <n v="475066843"/>
    <n v="0.63900000000000001"/>
    <s v="USA"/>
  </r>
  <r>
    <x v="13"/>
    <n v="8"/>
    <s v="Gravity"/>
    <n v="723192705"/>
    <n v="274092705"/>
    <n v="0.379"/>
    <n v="449100000"/>
    <n v="0.621"/>
    <s v="USA"/>
  </r>
  <r>
    <x v="13"/>
    <n v="9"/>
    <s v="Man of Steel"/>
    <n v="668045518"/>
    <n v="291045518"/>
    <n v="0.436"/>
    <n v="377000000"/>
    <n v="0.56399999999999995"/>
    <s v="USA"/>
  </r>
  <r>
    <x v="13"/>
    <n v="10"/>
    <s v="Thor: The Dark World"/>
    <n v="644783140"/>
    <n v="206362140"/>
    <n v="0.32"/>
    <n v="438421000"/>
    <n v="0.68"/>
    <s v="USA"/>
  </r>
  <r>
    <x v="13"/>
    <n v="11"/>
    <s v="The Croods"/>
    <n v="587204668"/>
    <n v="187168425"/>
    <n v="0.31900000000000001"/>
    <n v="400036243"/>
    <n v="0.68100000000000005"/>
    <s v="USA"/>
  </r>
  <r>
    <x v="13"/>
    <n v="12"/>
    <s v="World War Z"/>
    <n v="540007876"/>
    <n v="202359711"/>
    <n v="0.375"/>
    <n v="337648165"/>
    <n v="0.625"/>
    <s v="USA"/>
  </r>
  <r>
    <x v="13"/>
    <n v="13"/>
    <s v="Oz the Great and Powerful"/>
    <n v="493311825"/>
    <n v="234911825"/>
    <n v="0.47599999999999998"/>
    <n v="258400000"/>
    <n v="0.52400000000000002"/>
    <s v="USA"/>
  </r>
  <r>
    <x v="13"/>
    <n v="14"/>
    <s v="Star Trek Into Darkness"/>
    <n v="467365246"/>
    <n v="228778661"/>
    <n v="0.49"/>
    <n v="238586585"/>
    <n v="0.51"/>
    <s v="USA"/>
  </r>
  <r>
    <x v="13"/>
    <n v="15"/>
    <s v="The Wolverine"/>
    <n v="414828246"/>
    <n v="132556852"/>
    <n v="0.32"/>
    <n v="282271394"/>
    <n v="0.68"/>
    <s v="USA"/>
  </r>
  <r>
    <x v="13"/>
    <n v="16"/>
    <s v="Pacific Rim"/>
    <n v="411002906"/>
    <n v="101802906"/>
    <n v="0.248"/>
    <n v="309200000"/>
    <n v="0.752"/>
    <s v="USA"/>
  </r>
  <r>
    <x v="13"/>
    <n v="17"/>
    <s v="The Wolf of Wall Street"/>
    <n v="392000694"/>
    <n v="116900694"/>
    <n v="0.29799999999999999"/>
    <n v="275100000"/>
    <n v="0.70199999999999996"/>
    <s v="USA"/>
  </r>
  <r>
    <x v="13"/>
    <n v="18"/>
    <s v="G.I. Joe: Retaliation"/>
    <n v="375740705"/>
    <n v="122523060"/>
    <n v="0.32600000000000001"/>
    <n v="253217645"/>
    <n v="0.67400000000000004"/>
    <s v="USA"/>
  </r>
  <r>
    <x v="13"/>
    <n v="19"/>
    <s v="The Hangover Part III"/>
    <n v="362000072"/>
    <n v="112200072"/>
    <n v="0.31"/>
    <n v="249800000"/>
    <n v="0.69"/>
    <s v="USA"/>
  </r>
  <r>
    <x v="13"/>
    <n v="20"/>
    <s v="The Great Gatsby"/>
    <n v="353641895"/>
    <n v="144840419"/>
    <n v="0.41"/>
    <n v="208801476"/>
    <n v="0.59"/>
    <s v="USA"/>
  </r>
  <r>
    <x v="13"/>
    <n v="21"/>
    <s v="Now You See Me"/>
    <n v="351723989"/>
    <n v="117723989"/>
    <n v="0.33500000000000002"/>
    <n v="234000000"/>
    <n v="0.66500000000000004"/>
    <s v="USA"/>
  </r>
  <r>
    <x v="13"/>
    <n v="22"/>
    <s v="The Smurfs 2"/>
    <n v="347545360"/>
    <n v="71017784"/>
    <n v="0.20399999999999999"/>
    <n v="276527576"/>
    <n v="0.79600000000000004"/>
    <s v="USA"/>
  </r>
  <r>
    <x v="13"/>
    <n v="23"/>
    <s v="The Conjuring"/>
    <n v="319494638"/>
    <n v="137400141"/>
    <n v="0.43"/>
    <n v="182094497"/>
    <n v="0.56999999999999995"/>
    <s v="USA"/>
  </r>
  <r>
    <x v="13"/>
    <n v="24"/>
    <s v="A Good Day to Die Hard"/>
    <n v="304654182"/>
    <n v="67349198"/>
    <n v="0.221"/>
    <n v="237304984"/>
    <n v="0.77900000000000003"/>
    <s v="USA"/>
  </r>
  <r>
    <x v="13"/>
    <n v="25"/>
    <s v="Oblivion"/>
    <n v="286168572"/>
    <n v="89107235"/>
    <n v="0.311"/>
    <n v="197061337"/>
    <n v="0.68899999999999995"/>
    <s v="USA"/>
  </r>
  <r>
    <x v="13"/>
    <n v="26"/>
    <s v="Elysium"/>
    <n v="286140700"/>
    <n v="93050117"/>
    <n v="0.32500000000000001"/>
    <n v="193090583"/>
    <n v="0.67500000000000004"/>
    <s v="USA"/>
  </r>
  <r>
    <x v="13"/>
    <n v="27"/>
    <s v="Turbo"/>
    <n v="282570682"/>
    <n v="83028128"/>
    <n v="0.29399999999999998"/>
    <n v="199542554"/>
    <n v="0.70599999999999996"/>
    <s v="USA"/>
  </r>
  <r>
    <x v="13"/>
    <n v="28"/>
    <s v="Cloudy with a Chance of Meatballs 2"/>
    <n v="274325949"/>
    <n v="119793567"/>
    <n v="0.437"/>
    <n v="154532382"/>
    <n v="0.56299999999999994"/>
    <s v="USA"/>
  </r>
  <r>
    <x v="13"/>
    <n v="29"/>
    <s v="Epic"/>
    <n v="268426634"/>
    <n v="107518682"/>
    <n v="0.40100000000000002"/>
    <n v="160907952"/>
    <n v="0.59899999999999998"/>
    <s v="USA"/>
  </r>
  <r>
    <x v="13"/>
    <n v="30"/>
    <s v="The Lone Ranger"/>
    <n v="260502115"/>
    <n v="89302115"/>
    <n v="0.34300000000000003"/>
    <n v="171200000"/>
    <n v="0.65700000000000003"/>
    <s v="USA"/>
  </r>
  <r>
    <x v="13"/>
    <n v="31"/>
    <s v="American Hustle"/>
    <n v="251171807"/>
    <n v="150117807"/>
    <n v="0.59799999999999998"/>
    <n v="101054000"/>
    <n v="0.40200000000000002"/>
    <s v="USA"/>
  </r>
  <r>
    <x v="13"/>
    <n v="32"/>
    <s v="Grown Ups 2"/>
    <n v="246984278"/>
    <n v="133668525"/>
    <n v="0.54100000000000004"/>
    <n v="113315753"/>
    <n v="0.45900000000000002"/>
    <s v="USA"/>
  </r>
  <r>
    <x v="13"/>
    <n v="33"/>
    <s v="After Earth"/>
    <n v="243611982"/>
    <n v="60522097"/>
    <n v="0.248"/>
    <n v="183089885"/>
    <n v="0.752"/>
    <s v="USA"/>
  </r>
  <r>
    <x v="13"/>
    <n v="34"/>
    <s v="Planes"/>
    <n v="239258712"/>
    <n v="90288712"/>
    <n v="0.377"/>
    <n v="148970000"/>
    <n v="0.623"/>
    <s v="USA"/>
  </r>
  <r>
    <x v="13"/>
    <n v="35"/>
    <s v="The Heat"/>
    <n v="229930771"/>
    <n v="159582188"/>
    <n v="0.69399999999999995"/>
    <n v="70348583"/>
    <n v="0.30599999999999999"/>
    <s v="USA"/>
  </r>
  <r>
    <x v="13"/>
    <n v="36"/>
    <s v="Hansel &amp; Gretel: Witch Hunters"/>
    <n v="226349749"/>
    <n v="55703475"/>
    <n v="0.246"/>
    <n v="170646274"/>
    <n v="0.754"/>
    <s v="USA"/>
  </r>
  <r>
    <x v="13"/>
    <n v="37"/>
    <s v="Captain Phillips"/>
    <n v="218791811"/>
    <n v="107100855"/>
    <n v="0.49"/>
    <n v="111690956"/>
    <n v="0.51"/>
    <s v="USA"/>
  </r>
  <r>
    <x v="13"/>
    <n v="38"/>
    <s v="Journey to the West"/>
    <n v="205637183"/>
    <n v="18058"/>
    <n v="1E-3"/>
    <n v="205619125"/>
    <n v="1"/>
    <s v="International"/>
  </r>
  <r>
    <x v="13"/>
    <n v="39"/>
    <s v="White House Down"/>
    <n v="205366737"/>
    <n v="73103784"/>
    <n v="0.35599999999999998"/>
    <n v="132262953"/>
    <n v="0.64400000000000002"/>
    <s v="USA"/>
  </r>
  <r>
    <x v="13"/>
    <n v="40"/>
    <s v="Percy Jackson: Sea of Monsters"/>
    <n v="199850315"/>
    <n v="68559554"/>
    <n v="0.34300000000000003"/>
    <n v="131290761"/>
    <n v="0.65700000000000003"/>
    <s v="USA"/>
  </r>
  <r>
    <x v="13"/>
    <n v="41"/>
    <s v="Jack the Giant Slayer"/>
    <n v="197687603"/>
    <n v="65187603"/>
    <n v="0.33"/>
    <n v="132500000"/>
    <n v="0.67"/>
    <s v="USA"/>
  </r>
  <r>
    <x v="13"/>
    <n v="42"/>
    <s v="The Secret Life of Walter Mitty"/>
    <n v="188133322"/>
    <n v="58236838"/>
    <n v="0.31"/>
    <n v="129896484"/>
    <n v="0.69"/>
    <s v="USA"/>
  </r>
  <r>
    <x v="13"/>
    <n v="43"/>
    <s v="12 Years a Slave"/>
    <n v="187733202"/>
    <n v="56671993"/>
    <n v="0.30199999999999999"/>
    <n v="131061209"/>
    <n v="0.69799999999999995"/>
    <s v="USA"/>
  </r>
  <r>
    <x v="13"/>
    <n v="44"/>
    <s v="The Butler"/>
    <n v="177313795"/>
    <n v="116632095"/>
    <n v="0.65800000000000003"/>
    <n v="60681700"/>
    <n v="0.34200000000000003"/>
    <s v="USA"/>
  </r>
  <r>
    <x v="13"/>
    <n v="45"/>
    <s v="Identity Thief"/>
    <n v="173965010"/>
    <n v="134506920"/>
    <n v="0.77300000000000002"/>
    <n v="39458090"/>
    <n v="0.22700000000000001"/>
    <s v="USA"/>
  </r>
  <r>
    <x v="13"/>
    <n v="46"/>
    <s v="Anchorman 2: The Legend Continues"/>
    <n v="171464676"/>
    <n v="125168368"/>
    <n v="0.73"/>
    <n v="46296308"/>
    <n v="0.27"/>
    <s v="USA"/>
  </r>
  <r>
    <x v="13"/>
    <n v="47"/>
    <s v="Olympus Has Fallen"/>
    <n v="170270201"/>
    <n v="98925640"/>
    <n v="0.58099999999999996"/>
    <n v="71344561"/>
    <n v="0.41899999999999998"/>
    <s v="USA"/>
  </r>
  <r>
    <x v="13"/>
    <n v="48"/>
    <s v="Insidious: Chapter 2"/>
    <n v="161919318"/>
    <n v="83586447"/>
    <n v="0.51600000000000001"/>
    <n v="78332871"/>
    <n v="0.48399999999999999"/>
    <s v="USA"/>
  </r>
  <r>
    <x v="13"/>
    <n v="49"/>
    <s v="Lone Survivor"/>
    <n v="154802912"/>
    <n v="125095601"/>
    <n v="0.80800000000000005"/>
    <n v="29707311"/>
    <n v="0.192"/>
    <s v="USA"/>
  </r>
  <r>
    <x v="13"/>
    <n v="50"/>
    <s v="Jackass Presents: Bad Grandpa"/>
    <n v="151826547"/>
    <n v="102003019"/>
    <n v="0.67200000000000004"/>
    <n v="49823528"/>
    <n v="0.32800000000000001"/>
    <s v="USA"/>
  </r>
  <r>
    <x v="13"/>
    <n v="51"/>
    <s v="47 Ronin"/>
    <n v="151783839"/>
    <n v="38362475"/>
    <n v="0.253"/>
    <n v="113421364"/>
    <n v="0.747"/>
    <s v="USA"/>
  </r>
  <r>
    <x v="13"/>
    <n v="52"/>
    <s v="RED 2"/>
    <n v="148075565"/>
    <n v="53262560"/>
    <n v="0.36"/>
    <n v="94813005"/>
    <n v="0.64"/>
    <s v="USA"/>
  </r>
  <r>
    <x v="13"/>
    <n v="53"/>
    <s v="Mama"/>
    <n v="146428180"/>
    <n v="71628180"/>
    <n v="0.48899999999999999"/>
    <n v="74800000"/>
    <n v="0.51100000000000001"/>
    <s v="USA"/>
  </r>
  <r>
    <x v="13"/>
    <n v="54"/>
    <s v="Escape Plan"/>
    <n v="137328301"/>
    <n v="25135965"/>
    <n v="0.183"/>
    <n v="112192336"/>
    <n v="0.81699999999999995"/>
    <s v="USA"/>
  </r>
  <r>
    <x v="13"/>
    <n v="55"/>
    <s v="2 Guns"/>
    <n v="131940411"/>
    <n v="75612460"/>
    <n v="0.57299999999999995"/>
    <n v="56327951"/>
    <n v="0.42699999999999999"/>
    <s v="USA"/>
  </r>
  <r>
    <x v="13"/>
    <n v="56"/>
    <s v="This Is the End"/>
    <n v="126041322"/>
    <n v="101470202"/>
    <n v="0.80500000000000005"/>
    <n v="24571120"/>
    <n v="0.19500000000000001"/>
    <s v="USA"/>
  </r>
  <r>
    <x v="13"/>
    <n v="57"/>
    <s v="Ender's Game"/>
    <n v="125544024"/>
    <n v="61737191"/>
    <n v="0.49199999999999999"/>
    <n v="63806833"/>
    <n v="0.50800000000000001"/>
    <s v="USA"/>
  </r>
  <r>
    <x v="13"/>
    <n v="58"/>
    <s v="Prisoners"/>
    <n v="122126687"/>
    <n v="61002302"/>
    <n v="0.5"/>
    <n v="61124385"/>
    <n v="0.5"/>
    <s v="USA"/>
  </r>
  <r>
    <x v="13"/>
    <n v="59"/>
    <s v="Jurassic Park 2013 Re-release"/>
    <n v="118192315"/>
    <n v="45385935"/>
    <n v="0.38400000000000001"/>
    <n v="72806380"/>
    <n v="0.61599999999999999"/>
    <s v="USA"/>
  </r>
  <r>
    <x v="13"/>
    <n v="60"/>
    <s v="Saving Mr. Banks"/>
    <n v="117867984"/>
    <n v="83301580"/>
    <n v="0.70699999999999996"/>
    <n v="34566404"/>
    <n v="0.29299999999999998"/>
    <s v="USA"/>
  </r>
  <r>
    <x v="13"/>
    <n v="61"/>
    <s v="Warm Bodies"/>
    <n v="116980662"/>
    <n v="66380662"/>
    <n v="0.56699999999999995"/>
    <n v="50600000"/>
    <n v="0.433"/>
    <s v="USA"/>
  </r>
  <r>
    <x v="13"/>
    <n v="62"/>
    <s v="Personal Tailor"/>
    <n v="116126458"/>
    <n v="375892"/>
    <n v="3.0000000000000001E-3"/>
    <n v="115750566"/>
    <n v="0.997"/>
    <s v="International"/>
  </r>
  <r>
    <x v="13"/>
    <n v="63"/>
    <s v="So Young"/>
    <n v="114926694"/>
    <n v="11186"/>
    <n v="1E-3"/>
    <n v="114915508"/>
    <n v="1"/>
    <s v="International"/>
  </r>
  <r>
    <x v="13"/>
    <n v="64"/>
    <s v="Free Birds"/>
    <n v="110387072"/>
    <n v="55750480"/>
    <n v="0.505"/>
    <n v="54636592"/>
    <n v="0.495"/>
    <s v="USA"/>
  </r>
  <r>
    <x v="13"/>
    <n v="65"/>
    <s v="Gangster Squad"/>
    <n v="105200903"/>
    <n v="46000903"/>
    <n v="0.437"/>
    <n v="59200000"/>
    <n v="0.56299999999999994"/>
    <s v="USA"/>
  </r>
  <r>
    <x v="13"/>
    <n v="66"/>
    <s v="Instructions Not Included"/>
    <n v="100486616"/>
    <n v="44467206"/>
    <n v="0.443"/>
    <n v="56019410"/>
    <n v="0.55700000000000005"/>
    <s v="USA"/>
  </r>
  <r>
    <x v="13"/>
    <n v="67"/>
    <s v="Philomena"/>
    <n v="100129872"/>
    <n v="37709979"/>
    <n v="0.377"/>
    <n v="62419893"/>
    <n v="0.623"/>
    <s v="USA"/>
  </r>
  <r>
    <x v="13"/>
    <n v="68"/>
    <s v="Blue Jasmine"/>
    <n v="99104804"/>
    <n v="33405481"/>
    <n v="0.33700000000000002"/>
    <n v="65699323"/>
    <n v="0.66300000000000003"/>
    <s v="USA"/>
  </r>
  <r>
    <x v="13"/>
    <n v="69"/>
    <s v="Young Detective Dee: Rise of the Sea Dragon"/>
    <n v="98774891"/>
    <n v="87783"/>
    <n v="1E-3"/>
    <n v="98687108"/>
    <n v="0.999"/>
    <s v="International"/>
  </r>
  <r>
    <x v="13"/>
    <n v="70"/>
    <s v="Riddick"/>
    <n v="98337295"/>
    <n v="42025135"/>
    <n v="0.42699999999999999"/>
    <n v="56312160"/>
    <n v="0.57299999999999995"/>
    <s v="USA"/>
  </r>
  <r>
    <x v="13"/>
    <n v="71"/>
    <s v="Safe Haven"/>
    <n v="97594140"/>
    <n v="71349120"/>
    <n v="0.73099999999999998"/>
    <n v="26245020"/>
    <n v="0.26900000000000002"/>
    <s v="USA"/>
  </r>
  <r>
    <x v="13"/>
    <n v="72"/>
    <s v="Evil Dead"/>
    <n v="97542952"/>
    <n v="54239856"/>
    <n v="0.55600000000000005"/>
    <n v="43303096"/>
    <n v="0.44400000000000001"/>
    <s v="USA"/>
  </r>
  <r>
    <x v="13"/>
    <n v="73"/>
    <n v="42"/>
    <n v="97470701"/>
    <n v="95020213"/>
    <n v="0.97499999999999998"/>
    <n v="2450488"/>
    <n v="2.5000000000000001E-2"/>
    <s v="USA"/>
  </r>
  <r>
    <x v="13"/>
    <n v="74"/>
    <s v="The Mortal Instruments: City of Bones"/>
    <n v="95396573"/>
    <n v="31165421"/>
    <n v="0.32700000000000001"/>
    <n v="64231152"/>
    <n v="0.67300000000000004"/>
    <s v="USA"/>
  </r>
  <r>
    <x v="13"/>
    <n v="75"/>
    <s v="Rush"/>
    <n v="95224595"/>
    <n v="26947624"/>
    <n v="0.28299999999999997"/>
    <n v="68276971"/>
    <n v="0.71699999999999997"/>
    <s v="USA"/>
  </r>
  <r>
    <x v="13"/>
    <n v="76"/>
    <s v="Police Story: Lockdown"/>
    <n v="94249025"/>
    <m/>
    <m/>
    <n v="94249025"/>
    <n v="1"/>
    <s v="International"/>
  </r>
  <r>
    <x v="13"/>
    <n v="77"/>
    <s v="The Internship"/>
    <n v="93492844"/>
    <n v="44672764"/>
    <n v="0.47799999999999998"/>
    <n v="48820080"/>
    <n v="0.52200000000000002"/>
    <s v="USA"/>
  </r>
  <r>
    <x v="13"/>
    <n v="78"/>
    <s v="The Purge"/>
    <n v="89328627"/>
    <n v="64473115"/>
    <n v="0.72199999999999998"/>
    <n v="24855512"/>
    <n v="0.27800000000000002"/>
    <s v="USA"/>
  </r>
  <r>
    <x v="13"/>
    <n v="79"/>
    <s v="Dhoom 3"/>
    <n v="88031955"/>
    <n v="8031955"/>
    <n v="9.0999999999999998E-2"/>
    <n v="80000000"/>
    <n v="0.90900000000000003"/>
    <s v="International"/>
  </r>
  <r>
    <x v="13"/>
    <n v="80"/>
    <s v="Pain &amp; Gain"/>
    <n v="87305549"/>
    <n v="49875291"/>
    <n v="0.57099999999999995"/>
    <n v="37430258"/>
    <n v="0.42899999999999999"/>
    <s v="USA"/>
  </r>
  <r>
    <x v="13"/>
    <n v="81"/>
    <s v="About Time"/>
    <n v="87100449"/>
    <n v="15322921"/>
    <n v="0.17599999999999999"/>
    <n v="71777528"/>
    <n v="0.82399999999999995"/>
    <s v="USA"/>
  </r>
  <r>
    <x v="13"/>
    <n v="82"/>
    <s v="American Dreams in China"/>
    <n v="87097067"/>
    <m/>
    <m/>
    <n v="87097067"/>
    <n v="1"/>
    <s v="International"/>
  </r>
  <r>
    <x v="13"/>
    <n v="83"/>
    <s v="Snowpiercer"/>
    <n v="86758912"/>
    <n v="4563650"/>
    <n v="5.2999999999999999E-2"/>
    <n v="82195262"/>
    <n v="0.94699999999999995"/>
    <s v="International"/>
  </r>
  <r>
    <x v="13"/>
    <n v="84"/>
    <s v="Carrie"/>
    <n v="84790678"/>
    <n v="35266619"/>
    <n v="0.41599999999999998"/>
    <n v="49524059"/>
    <n v="0.58399999999999996"/>
    <s v="USA"/>
  </r>
  <r>
    <x v="13"/>
    <n v="85"/>
    <s v="Finding Mr. Right"/>
    <n v="84112033"/>
    <n v="6945"/>
    <n v="1E-3"/>
    <n v="84105088"/>
    <n v="1"/>
    <s v="International"/>
  </r>
  <r>
    <x v="13"/>
    <n v="86"/>
    <s v="The Fighter Pilot"/>
    <n v="82879386"/>
    <m/>
    <m/>
    <n v="82879386"/>
    <n v="1"/>
    <s v="International"/>
  </r>
  <r>
    <x v="13"/>
    <n v="87"/>
    <s v="Miracle in Cell No. 7"/>
    <n v="82101723"/>
    <m/>
    <m/>
    <n v="82101723"/>
    <n v="1"/>
    <s v="International"/>
  </r>
  <r>
    <x v="13"/>
    <n v="88"/>
    <s v="The Attorney"/>
    <n v="78547586"/>
    <n v="557236"/>
    <n v="7.0000000000000001E-3"/>
    <n v="77990350"/>
    <n v="0.99299999999999999"/>
    <s v="International"/>
  </r>
  <r>
    <x v="13"/>
    <n v="89"/>
    <s v="The Family"/>
    <n v="78418811"/>
    <n v="36918811"/>
    <n v="0.47099999999999997"/>
    <n v="41500000"/>
    <n v="0.52900000000000003"/>
    <s v="USA"/>
  </r>
  <r>
    <x v="13"/>
    <n v="90"/>
    <s v="Scary Movie V"/>
    <n v="78378744"/>
    <n v="32015787"/>
    <n v="0.40799999999999997"/>
    <n v="46362957"/>
    <n v="0.59199999999999997"/>
    <s v="USA"/>
  </r>
  <r>
    <x v="13"/>
    <n v="91"/>
    <s v="R.I.P.D."/>
    <n v="78324220"/>
    <n v="33618855"/>
    <n v="0.42899999999999999"/>
    <n v="44705365"/>
    <n v="0.57099999999999995"/>
    <s v="USA"/>
  </r>
  <r>
    <x v="13"/>
    <n v="92"/>
    <s v="Tiny Times"/>
    <n v="77717014"/>
    <n v="23462"/>
    <n v="1E-3"/>
    <n v="77693552"/>
    <n v="1"/>
    <s v="International"/>
  </r>
  <r>
    <x v="13"/>
    <n v="93"/>
    <s v="Suck Me Shakespeer"/>
    <n v="77676735"/>
    <m/>
    <m/>
    <n v="77676735"/>
    <n v="1"/>
    <s v="International"/>
  </r>
  <r>
    <x v="13"/>
    <n v="94"/>
    <s v="The Book Thief"/>
    <n v="76586316"/>
    <n v="21488481"/>
    <n v="0.28100000000000003"/>
    <n v="55097835"/>
    <n v="0.71899999999999997"/>
    <s v="USA"/>
  </r>
  <r>
    <x v="13"/>
    <n v="95"/>
    <s v="Escape from Planet Earth"/>
    <n v="74597643"/>
    <n v="57012977"/>
    <n v="0.76400000000000001"/>
    <n v="17584666"/>
    <n v="0.23599999999999999"/>
    <s v="USA"/>
  </r>
  <r>
    <x v="13"/>
    <n v="96"/>
    <s v="August: Osage County"/>
    <n v="74188937"/>
    <n v="37738810"/>
    <n v="0.50900000000000001"/>
    <n v="36450127"/>
    <n v="0.49099999999999999"/>
    <s v="USA"/>
  </r>
  <r>
    <x v="13"/>
    <n v="97"/>
    <s v="The Best Man Holiday"/>
    <n v="72835710"/>
    <n v="70525195"/>
    <n v="0.96799999999999997"/>
    <n v="2310515"/>
    <n v="3.2000000000000001E-2"/>
    <s v="USA"/>
  </r>
  <r>
    <x v="13"/>
    <n v="98"/>
    <s v="The Counselor"/>
    <n v="71009334"/>
    <n v="16973715"/>
    <n v="0.23899999999999999"/>
    <n v="54035619"/>
    <n v="0.76100000000000001"/>
    <s v="USA"/>
  </r>
  <r>
    <x v="13"/>
    <n v="99"/>
    <s v="Sole a catinelle"/>
    <n v="69903094"/>
    <m/>
    <m/>
    <n v="69903094"/>
    <n v="1"/>
    <s v="International"/>
  </r>
  <r>
    <x v="13"/>
    <n v="100"/>
    <s v="The Call"/>
    <n v="68572631"/>
    <n v="51872378"/>
    <n v="0.75600000000000001"/>
    <n v="16700253"/>
    <n v="0.24399999999999999"/>
    <s v="USA"/>
  </r>
  <r>
    <x v="13"/>
    <n v="101"/>
    <s v="One Direction: This Is Us"/>
    <n v="68532898"/>
    <n v="28873374"/>
    <n v="0.42099999999999999"/>
    <n v="39659524"/>
    <n v="0.57899999999999996"/>
    <s v="USA"/>
  </r>
  <r>
    <x v="13"/>
    <n v="102"/>
    <s v="Stalingrad"/>
    <n v="68316452"/>
    <n v="1013945"/>
    <n v="1.4999999999999999E-2"/>
    <n v="67302507"/>
    <n v="0.98499999999999999"/>
    <s v="International"/>
  </r>
  <r>
    <x v="13"/>
    <n v="103"/>
    <s v="Thunder and the House of Magic"/>
    <n v="64197205"/>
    <n v="4091"/>
    <n v="1E-3"/>
    <n v="64193114"/>
    <n v="1"/>
    <s v="International"/>
  </r>
  <r>
    <x v="13"/>
    <n v="104"/>
    <s v="The Grandmaster"/>
    <n v="64076736"/>
    <n v="6594959"/>
    <n v="0.10299999999999999"/>
    <n v="57481777"/>
    <n v="0.89700000000000002"/>
    <s v="USA"/>
  </r>
  <r>
    <x v="13"/>
    <n v="105"/>
    <s v="Side Effects"/>
    <n v="63414135"/>
    <n v="32172757"/>
    <n v="0.50700000000000001"/>
    <n v="31241378"/>
    <n v="0.49299999999999999"/>
    <s v="USA"/>
  </r>
  <r>
    <x v="13"/>
    <n v="106"/>
    <s v="The Host"/>
    <n v="63365859"/>
    <n v="26627201"/>
    <n v="0.42"/>
    <n v="36738658"/>
    <n v="0.57999999999999996"/>
    <s v="USA"/>
  </r>
  <r>
    <x v="13"/>
    <n v="107"/>
    <s v="Runner Runner"/>
    <n v="62675095"/>
    <n v="19316646"/>
    <n v="0.308"/>
    <n v="43358449"/>
    <n v="0.69199999999999995"/>
    <s v="USA"/>
  </r>
  <r>
    <x v="13"/>
    <n v="108"/>
    <s v="The Face Reader"/>
    <n v="61559184"/>
    <n v="515876"/>
    <n v="8.0000000000000002E-3"/>
    <n v="61043308"/>
    <n v="0.99199999999999999"/>
    <s v="International"/>
  </r>
  <r>
    <x v="13"/>
    <n v="109"/>
    <s v="The Legend of Hercules"/>
    <n v="61279452"/>
    <n v="18848538"/>
    <n v="0.308"/>
    <n v="42430914"/>
    <n v="0.69199999999999995"/>
    <s v="USA"/>
  </r>
  <r>
    <x v="13"/>
    <n v="110"/>
    <s v="Kick-Ass 2"/>
    <n v="60795985"/>
    <n v="28795985"/>
    <n v="0.47399999999999998"/>
    <n v="32000000"/>
    <n v="0.52600000000000002"/>
    <s v="USA"/>
  </r>
  <r>
    <x v="13"/>
    <n v="111"/>
    <s v="A Haunted House"/>
    <n v="60159584"/>
    <n v="40041683"/>
    <n v="0.66600000000000004"/>
    <n v="20117901"/>
    <n v="0.33400000000000002"/>
    <s v="USA"/>
  </r>
  <r>
    <x v="13"/>
    <n v="112"/>
    <s v="Beautiful Creatures"/>
    <n v="60052138"/>
    <n v="19452138"/>
    <n v="0.32400000000000001"/>
    <n v="40600000"/>
    <n v="0.67600000000000005"/>
    <s v="USA"/>
  </r>
  <r>
    <x v="13"/>
    <n v="113"/>
    <s v="Snitch"/>
    <n v="57824674"/>
    <n v="42930462"/>
    <n v="0.74199999999999999"/>
    <n v="14894212"/>
    <n v="0.25800000000000001"/>
    <s v="USA"/>
  </r>
  <r>
    <x v="13"/>
    <n v="114"/>
    <s v="The Physician"/>
    <n v="57284237"/>
    <m/>
    <m/>
    <n v="57284237"/>
    <n v="1"/>
    <s v="International"/>
  </r>
  <r>
    <x v="13"/>
    <n v="115"/>
    <s v="Firestorm"/>
    <n v="55754766"/>
    <m/>
    <m/>
    <n v="55754766"/>
    <n v="1"/>
    <s v="International"/>
  </r>
  <r>
    <x v="13"/>
    <n v="116"/>
    <s v="Dallas Buyers Club"/>
    <n v="55198285"/>
    <n v="27298285"/>
    <n v="0.495"/>
    <n v="27900000"/>
    <n v="0.505"/>
    <s v="USA"/>
  </r>
  <r>
    <x v="13"/>
    <n v="117"/>
    <s v="A Madea Christmas"/>
    <n v="53396635"/>
    <n v="52543354"/>
    <n v="0.98399999999999999"/>
    <n v="853281"/>
    <n v="1.6E-2"/>
    <s v="USA"/>
  </r>
  <r>
    <x v="13"/>
    <n v="118"/>
    <s v="Temptation: Confessions of a Marriage Counselor"/>
    <n v="53143144"/>
    <n v="51975354"/>
    <n v="0.97799999999999998"/>
    <n v="1167790"/>
    <n v="2.1999999999999999E-2"/>
    <s v="USA"/>
  </r>
  <r>
    <x v="13"/>
    <n v="119"/>
    <s v="Delivery Man"/>
    <n v="53120346"/>
    <n v="30664106"/>
    <n v="0.57699999999999996"/>
    <n v="22456240"/>
    <n v="0.42299999999999999"/>
    <s v="USA"/>
  </r>
  <r>
    <x v="13"/>
    <n v="120"/>
    <s v="The 100 Year-Old Man Who Climbed Out the Window and Disappeared"/>
    <n v="51167572"/>
    <n v="944193"/>
    <n v="1.7999999999999999E-2"/>
    <n v="50223379"/>
    <n v="0.98199999999999998"/>
    <s v="International"/>
  </r>
  <r>
    <x v="13"/>
    <n v="121"/>
    <s v="Dragon Ball Z: Battle of Gods"/>
    <n v="50461371"/>
    <n v="2553002"/>
    <n v="5.0999999999999997E-2"/>
    <n v="47908369"/>
    <n v="0.94899999999999995"/>
    <s v="International"/>
  </r>
  <r>
    <x v="13"/>
    <n v="122"/>
    <s v="The Berlin File"/>
    <n v="48972848"/>
    <n v="665210"/>
    <n v="1.4E-2"/>
    <n v="48307638"/>
    <n v="0.98599999999999999"/>
    <s v="International"/>
  </r>
  <r>
    <x v="13"/>
    <n v="123"/>
    <s v="Her"/>
    <n v="48517427"/>
    <n v="25568251"/>
    <n v="0.52700000000000002"/>
    <n v="22949176"/>
    <n v="0.47299999999999998"/>
    <s v="USA"/>
  </r>
  <r>
    <x v="13"/>
    <n v="124"/>
    <s v="Homefront"/>
    <n v="48449416"/>
    <n v="20158898"/>
    <n v="0.41599999999999998"/>
    <n v="28290518"/>
    <n v="0.58399999999999996"/>
    <s v="USA"/>
  </r>
  <r>
    <x v="13"/>
    <n v="125"/>
    <s v="The Last Stand"/>
    <n v="48330757"/>
    <n v="12050299"/>
    <n v="0.249"/>
    <n v="36280458"/>
    <n v="0.751"/>
    <s v="USA"/>
  </r>
  <r>
    <x v="13"/>
    <n v="126"/>
    <s v="21 &amp; Over"/>
    <n v="48065672"/>
    <n v="25682380"/>
    <n v="0.53400000000000003"/>
    <n v="22383292"/>
    <n v="0.46600000000000003"/>
    <s v="USA"/>
  </r>
  <r>
    <x v="13"/>
    <n v="127"/>
    <s v="Texas Chainsaw"/>
    <n v="47340586"/>
    <n v="34341945"/>
    <n v="0.72499999999999998"/>
    <n v="12998641"/>
    <n v="0.27500000000000002"/>
    <s v="USA"/>
  </r>
  <r>
    <x v="13"/>
    <n v="128"/>
    <s v="Tiny Times 2.0"/>
    <n v="47289937"/>
    <n v="43788"/>
    <n v="1E-3"/>
    <n v="47246149"/>
    <n v="0.999"/>
    <s v="International"/>
  </r>
  <r>
    <x v="13"/>
    <n v="129"/>
    <s v="Switch"/>
    <n v="47164301"/>
    <m/>
    <m/>
    <n v="47164301"/>
    <n v="1"/>
    <s v="International"/>
  </r>
  <r>
    <x v="13"/>
    <n v="130"/>
    <s v="The Place Beyond the Pines"/>
    <n v="47052899"/>
    <n v="21403519"/>
    <n v="0.45500000000000002"/>
    <n v="25649380"/>
    <n v="0.54500000000000004"/>
    <s v="USA"/>
  </r>
  <r>
    <x v="13"/>
    <n v="131"/>
    <s v="Parker"/>
    <n v="46922566"/>
    <n v="17616641"/>
    <n v="0.375"/>
    <n v="29305925"/>
    <n v="0.625"/>
    <s v="USA"/>
  </r>
  <r>
    <x v="13"/>
    <n v="132"/>
    <s v="The Big Wedding"/>
    <n v="46522137"/>
    <n v="21819348"/>
    <n v="0.46899999999999997"/>
    <n v="24702789"/>
    <n v="0.53100000000000003"/>
    <s v="USA"/>
  </r>
  <r>
    <x v="13"/>
    <n v="133"/>
    <s v="Badges of Fury"/>
    <n v="46495296"/>
    <m/>
    <m/>
    <n v="46495296"/>
    <n v="1"/>
    <s v="International"/>
  </r>
  <r>
    <x v="13"/>
    <n v="134"/>
    <s v="The World's End"/>
    <n v="46089287"/>
    <n v="26004851"/>
    <n v="0.56399999999999995"/>
    <n v="20084436"/>
    <n v="0.436"/>
    <s v="USA"/>
  </r>
  <r>
    <x v="13"/>
    <n v="135"/>
    <s v="Grudge Match"/>
    <n v="44907260"/>
    <n v="29807260"/>
    <n v="0.66400000000000003"/>
    <n v="15100000"/>
    <n v="0.33600000000000002"/>
    <s v="USA"/>
  </r>
  <r>
    <x v="13"/>
    <n v="136"/>
    <s v="The White Storm"/>
    <n v="44670277"/>
    <m/>
    <m/>
    <n v="44670277"/>
    <n v="1"/>
    <s v="International"/>
  </r>
  <r>
    <x v="13"/>
    <n v="137"/>
    <s v="Tarzan"/>
    <n v="44095996"/>
    <m/>
    <m/>
    <n v="44095996"/>
    <n v="1"/>
    <s v="International"/>
  </r>
  <r>
    <x v="13"/>
    <n v="138"/>
    <s v="Secretly Greatly"/>
    <n v="43447199"/>
    <m/>
    <m/>
    <n v="43447199"/>
    <n v="1"/>
    <s v="International"/>
  </r>
  <r>
    <x v="13"/>
    <n v="139"/>
    <s v="The Chef, The Actor, The Scoundrel"/>
    <n v="42970000"/>
    <m/>
    <m/>
    <n v="42970000"/>
    <n v="1"/>
    <s v="International"/>
  </r>
  <r>
    <x v="13"/>
    <n v="140"/>
    <s v="Doraemon: Nobita's Secret Gadget Museum"/>
    <n v="42770271"/>
    <m/>
    <m/>
    <n v="42770271"/>
    <n v="1"/>
    <s v="International"/>
  </r>
  <r>
    <x v="13"/>
    <n v="141"/>
    <s v="Jobs"/>
    <n v="42128352"/>
    <n v="16131410"/>
    <n v="0.38300000000000001"/>
    <n v="25996942"/>
    <n v="0.61699999999999999"/>
    <s v="USA"/>
  </r>
  <r>
    <x v="13"/>
    <n v="142"/>
    <s v="No Man's Land"/>
    <n v="41807712"/>
    <m/>
    <m/>
    <n v="41807712"/>
    <n v="1"/>
    <s v="International"/>
  </r>
  <r>
    <x v="13"/>
    <n v="143"/>
    <s v="Lupin III vs. Detective Conan: The Movie"/>
    <n v="41397727"/>
    <m/>
    <m/>
    <n v="41397727"/>
    <n v="1"/>
    <s v="International"/>
  </r>
  <r>
    <x v="13"/>
    <n v="144"/>
    <s v="Yolki 3"/>
    <n v="40267368"/>
    <m/>
    <m/>
    <n v="40267368"/>
    <n v="1"/>
    <s v="International"/>
  </r>
  <r>
    <x v="13"/>
    <n v="145"/>
    <s v="Don Jon"/>
    <n v="39439355"/>
    <n v="24477704"/>
    <n v="0.621"/>
    <n v="14961651"/>
    <n v="0.379"/>
    <s v="USA"/>
  </r>
  <r>
    <x v="13"/>
    <n v="146"/>
    <s v="Antoine and Sebastian"/>
    <n v="38719881"/>
    <m/>
    <m/>
    <n v="38719881"/>
    <n v="1"/>
    <s v="International"/>
  </r>
  <r>
    <x v="13"/>
    <n v="147"/>
    <s v="Cold Eyes"/>
    <n v="37795598"/>
    <m/>
    <m/>
    <n v="37795598"/>
    <n v="1"/>
    <s v="International"/>
  </r>
  <r>
    <x v="13"/>
    <n v="148"/>
    <s v="Like Father, Like Son"/>
    <n v="37170163"/>
    <n v="334616"/>
    <n v="8.9999999999999993E-3"/>
    <n v="36835547"/>
    <n v="0.99099999999999999"/>
    <s v="International"/>
  </r>
  <r>
    <x v="13"/>
    <n v="149"/>
    <s v="Detective Conan: Private Eye in the Distant Sea"/>
    <n v="36324232"/>
    <m/>
    <m/>
    <n v="36324232"/>
    <n v="1"/>
    <s v="International"/>
  </r>
  <r>
    <x v="13"/>
    <n v="150"/>
    <s v="Dügün Dernek"/>
    <n v="36185741"/>
    <m/>
    <m/>
    <n v="36185741"/>
    <n v="1"/>
    <s v="International"/>
  </r>
  <r>
    <x v="13"/>
    <n v="151"/>
    <s v="The Terror Live"/>
    <n v="35659824"/>
    <m/>
    <m/>
    <n v="35659824"/>
    <n v="1"/>
    <s v="International"/>
  </r>
  <r>
    <x v="13"/>
    <n v="152"/>
    <s v="Hide and Seek"/>
    <n v="35461505"/>
    <m/>
    <m/>
    <n v="35461505"/>
    <n v="1"/>
    <s v="International"/>
  </r>
  <r>
    <x v="13"/>
    <n v="153"/>
    <s v="Blind Detective"/>
    <n v="34958596"/>
    <m/>
    <m/>
    <n v="34958596"/>
    <n v="1"/>
    <s v="International"/>
  </r>
  <r>
    <x v="13"/>
    <n v="154"/>
    <s v="Broken City"/>
    <n v="34737199"/>
    <n v="19701164"/>
    <n v="0.56699999999999995"/>
    <n v="15036035"/>
    <n v="0.433"/>
    <s v="USA"/>
  </r>
  <r>
    <x v="13"/>
    <n v="155"/>
    <s v="Inside Llewyn Davis"/>
    <n v="32935319"/>
    <n v="13235319"/>
    <n v="0.40200000000000002"/>
    <n v="19700000"/>
    <n v="0.59799999999999998"/>
    <s v="USA"/>
  </r>
  <r>
    <x v="13"/>
    <n v="156"/>
    <s v="Serial Teachers"/>
    <n v="32849727"/>
    <m/>
    <m/>
    <n v="32849727"/>
    <n v="1"/>
    <s v="International"/>
  </r>
  <r>
    <x v="13"/>
    <n v="157"/>
    <s v="Mud"/>
    <n v="32613173"/>
    <n v="21590086"/>
    <n v="0.66200000000000003"/>
    <n v="11023087"/>
    <n v="0.33800000000000002"/>
    <s v="USA"/>
  </r>
  <r>
    <x v="13"/>
    <n v="158"/>
    <s v="Midsummer's Equation"/>
    <n v="32514549"/>
    <m/>
    <m/>
    <n v="32514549"/>
    <n v="1"/>
    <s v="International"/>
  </r>
  <r>
    <x v="13"/>
    <n v="159"/>
    <s v="Kevin Hart: Let Me Explain"/>
    <n v="32318051"/>
    <n v="32244051"/>
    <n v="0.998"/>
    <n v="74000"/>
    <n v="2E-3"/>
    <s v="USA"/>
  </r>
  <r>
    <x v="13"/>
    <n v="160"/>
    <s v="Pokémon"/>
    <n v="32293377"/>
    <m/>
    <m/>
    <n v="32293377"/>
    <n v="1"/>
    <s v="International"/>
  </r>
  <r>
    <x v="13"/>
    <n v="161"/>
    <s v="The After-Dinner Mysteries"/>
    <n v="32160741"/>
    <m/>
    <m/>
    <n v="32160741"/>
    <n v="1"/>
    <s v="International"/>
  </r>
  <r>
    <x v="13"/>
    <n v="162"/>
    <s v="Underdogs"/>
    <n v="31775719"/>
    <m/>
    <m/>
    <n v="31775719"/>
    <n v="1"/>
    <s v="International"/>
  </r>
  <r>
    <x v="13"/>
    <n v="163"/>
    <s v="Spring Breakers"/>
    <n v="31724284"/>
    <n v="14124284"/>
    <n v="0.44500000000000001"/>
    <n v="17600000"/>
    <n v="0.55500000000000005"/>
    <s v="USA"/>
  </r>
  <r>
    <x v="13"/>
    <n v="164"/>
    <s v="New World"/>
    <n v="31670607"/>
    <n v="457806"/>
    <n v="1.4E-2"/>
    <n v="31212801"/>
    <n v="0.98599999999999999"/>
    <s v="International"/>
  </r>
  <r>
    <x v="13"/>
    <n v="165"/>
    <s v="101 Proposals"/>
    <n v="31283838"/>
    <m/>
    <m/>
    <n v="31283838"/>
    <n v="1"/>
    <s v="International"/>
  </r>
  <r>
    <x v="13"/>
    <n v="166"/>
    <s v="A Wedding Invitation"/>
    <n v="30665036"/>
    <n v="14350"/>
    <n v="1E-3"/>
    <n v="30650686"/>
    <n v="1"/>
    <s v="International"/>
  </r>
  <r>
    <x v="13"/>
    <n v="167"/>
    <s v="Silent Witness"/>
    <n v="29315945"/>
    <m/>
    <m/>
    <n v="29315945"/>
    <n v="1"/>
    <s v="International"/>
  </r>
  <r>
    <x v="13"/>
    <n v="168"/>
    <s v="Special ID"/>
    <n v="29139936"/>
    <n v="12666"/>
    <n v="1E-3"/>
    <n v="29127270"/>
    <n v="1"/>
    <s v="International"/>
  </r>
  <r>
    <x v="13"/>
    <n v="169"/>
    <s v="Kokowääh 2"/>
    <n v="28811936"/>
    <m/>
    <m/>
    <n v="28811936"/>
    <n v="1"/>
    <s v="International"/>
  </r>
  <r>
    <x v="13"/>
    <n v="170"/>
    <s v="The Suspect"/>
    <n v="28674130"/>
    <n v="218693"/>
    <n v="8.0000000000000002E-3"/>
    <n v="28455437"/>
    <n v="0.99199999999999999"/>
    <s v="International"/>
  </r>
  <r>
    <x v="13"/>
    <n v="171"/>
    <s v="The Four 2"/>
    <n v="28599970"/>
    <m/>
    <m/>
    <n v="28599970"/>
    <n v="1"/>
    <s v="International"/>
  </r>
  <r>
    <x v="13"/>
    <n v="172"/>
    <s v="The Kiyosu Conference"/>
    <n v="28338665"/>
    <m/>
    <m/>
    <n v="28338665"/>
    <n v="1"/>
    <s v="International"/>
  </r>
  <r>
    <x v="13"/>
    <n v="173"/>
    <s v="I Give It a Year"/>
    <n v="28328531"/>
    <n v="34657"/>
    <n v="1E-3"/>
    <n v="28293874"/>
    <n v="0.999"/>
    <s v="International"/>
  </r>
  <r>
    <x v="13"/>
    <n v="174"/>
    <s v="Mandela: Long Walk to Freedom"/>
    <n v="27985788"/>
    <n v="8323085"/>
    <n v="0.29699999999999999"/>
    <n v="19662703"/>
    <n v="0.70299999999999996"/>
    <s v="USA"/>
  </r>
  <r>
    <x v="13"/>
    <n v="175"/>
    <s v="Dark Skies"/>
    <n v="27858103"/>
    <n v="17418667"/>
    <n v="0.625"/>
    <n v="10439436"/>
    <n v="0.375"/>
    <s v="USA"/>
  </r>
  <r>
    <x v="13"/>
    <n v="176"/>
    <s v="Nebraska"/>
    <n v="27682872"/>
    <n v="17654912"/>
    <n v="0.63800000000000001"/>
    <n v="10027960"/>
    <n v="0.36199999999999999"/>
    <s v="USA"/>
  </r>
  <r>
    <x v="13"/>
    <n v="177"/>
    <s v="The Incredible Burt Wonderstone"/>
    <n v="27437881"/>
    <n v="22537881"/>
    <n v="0.82099999999999995"/>
    <n v="4900000"/>
    <n v="0.17899999999999999"/>
    <s v="USA"/>
  </r>
  <r>
    <x v="13"/>
    <n v="178"/>
    <s v="Gorko!"/>
    <n v="27369902"/>
    <m/>
    <m/>
    <n v="27369902"/>
    <n v="1"/>
    <s v="International"/>
  </r>
  <r>
    <x v="13"/>
    <n v="179"/>
    <s v="Khumba"/>
    <n v="27187375"/>
    <n v="1029"/>
    <n v="1E-3"/>
    <n v="27186346"/>
    <n v="1"/>
    <s v="International"/>
  </r>
  <r>
    <x v="13"/>
    <n v="180"/>
    <s v="You're Next"/>
    <n v="26895481"/>
    <n v="18494006"/>
    <n v="0.68799999999999994"/>
    <n v="8401475"/>
    <n v="0.312"/>
    <s v="USA"/>
  </r>
  <r>
    <x v="13"/>
    <n v="181"/>
    <s v="Mr. Go"/>
    <n v="26835201"/>
    <m/>
    <m/>
    <n v="26835201"/>
    <n v="1"/>
    <s v="International"/>
  </r>
  <r>
    <x v="13"/>
    <n v="182"/>
    <s v="The Break Up Man"/>
    <n v="26477012"/>
    <m/>
    <m/>
    <n v="26477012"/>
    <n v="1"/>
    <s v="International"/>
  </r>
  <r>
    <x v="13"/>
    <n v="183"/>
    <s v="The Way Way Back"/>
    <n v="26474920"/>
    <n v="21506546"/>
    <n v="0.81200000000000006"/>
    <n v="4968374"/>
    <n v="0.188"/>
    <s v="USA"/>
  </r>
  <r>
    <x v="13"/>
    <n v="184"/>
    <s v="We Are the Nobles"/>
    <n v="26433651"/>
    <m/>
    <m/>
    <n v="26433651"/>
    <n v="1"/>
    <s v="International"/>
  </r>
  <r>
    <x v="13"/>
    <n v="185"/>
    <s v="The Stolen Years"/>
    <n v="26249553"/>
    <m/>
    <m/>
    <n v="26249553"/>
    <n v="1"/>
    <s v="International"/>
  </r>
  <r>
    <x v="13"/>
    <n v="186"/>
    <s v="One Night Surprise"/>
    <n v="26220159"/>
    <m/>
    <m/>
    <n v="26220159"/>
    <n v="1"/>
    <s v="International"/>
  </r>
  <r>
    <x v="13"/>
    <n v="187"/>
    <s v="Platinum Data"/>
    <n v="26052718"/>
    <m/>
    <m/>
    <n v="26052718"/>
    <n v="1"/>
    <s v="International"/>
  </r>
  <r>
    <x v="13"/>
    <n v="188"/>
    <s v="Gekijouban SPEC: Kurôzu - Zen no hen"/>
    <n v="25860404"/>
    <m/>
    <m/>
    <n v="25860404"/>
    <n v="1"/>
    <s v="International"/>
  </r>
  <r>
    <x v="13"/>
    <n v="189"/>
    <s v="Unbeatable"/>
    <n v="25816154"/>
    <m/>
    <m/>
    <n v="25816154"/>
    <n v="1"/>
    <s v="International"/>
  </r>
  <r>
    <x v="13"/>
    <n v="190"/>
    <s v="Man on the Edge"/>
    <n v="25774679"/>
    <m/>
    <m/>
    <n v="25774679"/>
    <n v="1"/>
    <s v="International"/>
  </r>
  <r>
    <x v="13"/>
    <n v="191"/>
    <s v="Enough Said"/>
    <n v="25288872"/>
    <n v="17550872"/>
    <n v="0.69399999999999995"/>
    <n v="7738000"/>
    <n v="0.30599999999999999"/>
    <s v="USA"/>
  </r>
  <r>
    <x v="13"/>
    <n v="192"/>
    <s v="The Last Exorcism Part II"/>
    <n v="25051865"/>
    <n v="15179302"/>
    <n v="0.60599999999999998"/>
    <n v="9872563"/>
    <n v="0.39400000000000002"/>
    <s v="USA"/>
  </r>
  <r>
    <x v="13"/>
    <n v="193"/>
    <s v="Me, Myself and Mum"/>
    <n v="24991467"/>
    <m/>
    <m/>
    <n v="24991467"/>
    <n v="1"/>
    <s v="International"/>
  </r>
  <r>
    <x v="13"/>
    <n v="194"/>
    <s v="Drug War"/>
    <n v="24676341"/>
    <n v="128195"/>
    <n v="5.0000000000000001E-3"/>
    <n v="24548146"/>
    <n v="0.995"/>
    <s v="International"/>
  </r>
  <r>
    <x v="13"/>
    <n v="195"/>
    <s v="The Tale of The Princess Kaguya"/>
    <n v="24434485"/>
    <n v="703232"/>
    <n v="2.9000000000000001E-2"/>
    <n v="23731253"/>
    <n v="0.97099999999999997"/>
    <s v="International"/>
  </r>
  <r>
    <x v="13"/>
    <n v="196"/>
    <s v="The Great Beauty"/>
    <n v="24337766"/>
    <n v="2852400"/>
    <n v="0.11700000000000001"/>
    <n v="21485366"/>
    <n v="0.88300000000000001"/>
    <s v="USA"/>
  </r>
  <r>
    <x v="13"/>
    <n v="197"/>
    <s v="Trance"/>
    <n v="24261569"/>
    <n v="2328743"/>
    <n v="9.6000000000000002E-2"/>
    <n v="21932826"/>
    <n v="0.90400000000000003"/>
    <s v="International"/>
  </r>
  <r>
    <x v="13"/>
    <n v="198"/>
    <s v="The Railway Man"/>
    <n v="24174885"/>
    <n v="4438438"/>
    <n v="0.184"/>
    <n v="19736447"/>
    <n v="0.81599999999999995"/>
    <s v="USA"/>
  </r>
  <r>
    <x v="13"/>
    <n v="199"/>
    <s v="Out of Inferno"/>
    <n v="24109886"/>
    <m/>
    <m/>
    <n v="24109886"/>
    <n v="1"/>
    <s v="International"/>
  </r>
  <r>
    <x v="13"/>
    <n v="200"/>
    <s v="Bring Happiness Home"/>
    <n v="23980000"/>
    <m/>
    <m/>
    <n v="23980000"/>
    <n v="1"/>
    <s v="International"/>
  </r>
  <r>
    <x v="14"/>
    <n v="1"/>
    <s v="Transformers: Age of Extinction"/>
    <n v="1104054072"/>
    <n v="245439076"/>
    <n v="0.222"/>
    <n v="858614996"/>
    <n v="0.77800000000000002"/>
    <s v="USA"/>
  </r>
  <r>
    <x v="14"/>
    <n v="2"/>
    <s v="The Hobbit: The Battle of the Five Armies"/>
    <n v="956019788"/>
    <n v="255119788"/>
    <n v="0.26700000000000002"/>
    <n v="700900000"/>
    <n v="0.73299999999999998"/>
    <s v="USA"/>
  </r>
  <r>
    <x v="14"/>
    <n v="3"/>
    <s v="Guardians of the Galaxy"/>
    <n v="772776600"/>
    <n v="333176600"/>
    <n v="0.43099999999999999"/>
    <n v="439600000"/>
    <n v="0.56899999999999995"/>
    <s v="USA"/>
  </r>
  <r>
    <x v="14"/>
    <n v="4"/>
    <s v="Maleficent"/>
    <n v="758410378"/>
    <n v="241410378"/>
    <n v="0.318"/>
    <n v="517000000"/>
    <n v="0.68200000000000005"/>
    <s v="USA"/>
  </r>
  <r>
    <x v="14"/>
    <n v="5"/>
    <s v="The Hunger Games: Mockingjay - Part 1"/>
    <n v="755356711"/>
    <n v="337135885"/>
    <n v="0.44600000000000001"/>
    <n v="418220826"/>
    <n v="0.55400000000000005"/>
    <s v="USA"/>
  </r>
  <r>
    <x v="14"/>
    <n v="6"/>
    <s v="X-Men: Days of Future Past"/>
    <n v="746045700"/>
    <n v="233921534"/>
    <n v="0.314"/>
    <n v="512124166"/>
    <n v="0.68600000000000005"/>
    <s v="USA"/>
  </r>
  <r>
    <x v="14"/>
    <n v="7"/>
    <s v="Captain America: The Winter Soldier"/>
    <n v="714421503"/>
    <n v="259766572"/>
    <n v="0.36399999999999999"/>
    <n v="454654931"/>
    <n v="0.63600000000000001"/>
    <s v="USA"/>
  </r>
  <r>
    <x v="14"/>
    <n v="8"/>
    <s v="Dawn of the Planet of the Apes"/>
    <n v="710644566"/>
    <n v="208545589"/>
    <n v="0.29299999999999998"/>
    <n v="502098977"/>
    <n v="0.70699999999999996"/>
    <s v="USA"/>
  </r>
  <r>
    <x v="14"/>
    <n v="9"/>
    <s v="The Amazing Spider-Man 2"/>
    <n v="708982323"/>
    <n v="202853933"/>
    <n v="0.28599999999999998"/>
    <n v="506128390"/>
    <n v="0.71399999999999997"/>
    <s v="USA"/>
  </r>
  <r>
    <x v="14"/>
    <n v="10"/>
    <s v="Interstellar"/>
    <n v="681070397"/>
    <n v="188020017"/>
    <n v="0.27600000000000002"/>
    <n v="493050380"/>
    <n v="0.72399999999999998"/>
    <s v="USA"/>
  </r>
  <r>
    <x v="14"/>
    <n v="11"/>
    <s v="Big Hero 6"/>
    <n v="657827828"/>
    <n v="222527828"/>
    <n v="0.33800000000000002"/>
    <n v="435300000"/>
    <n v="0.66200000000000003"/>
    <s v="USA"/>
  </r>
  <r>
    <x v="14"/>
    <n v="12"/>
    <s v="How to Train Your Dragon 2"/>
    <n v="621537519"/>
    <n v="177002924"/>
    <n v="0.28499999999999998"/>
    <n v="444534595"/>
    <n v="0.71499999999999997"/>
    <s v="USA"/>
  </r>
  <r>
    <x v="14"/>
    <n v="13"/>
    <s v="American Sniper"/>
    <n v="547426372"/>
    <n v="350126372"/>
    <n v="0.64"/>
    <n v="197300000"/>
    <n v="0.36"/>
    <s v="USA"/>
  </r>
  <r>
    <x v="14"/>
    <n v="14"/>
    <s v="Godzilla"/>
    <n v="524976069"/>
    <n v="200676069"/>
    <n v="0.38200000000000001"/>
    <n v="324300000"/>
    <n v="0.61799999999999999"/>
    <s v="USA"/>
  </r>
  <r>
    <x v="14"/>
    <n v="15"/>
    <s v="Rio 2"/>
    <n v="498781117"/>
    <n v="131538435"/>
    <n v="0.26400000000000001"/>
    <n v="367242682"/>
    <n v="0.73599999999999999"/>
    <s v="USA"/>
  </r>
  <r>
    <x v="14"/>
    <n v="16"/>
    <s v="Teenage Mutant Ninja Turtles"/>
    <n v="485004754"/>
    <n v="191204754"/>
    <n v="0.39400000000000002"/>
    <n v="293800000"/>
    <n v="0.60599999999999998"/>
    <s v="USA"/>
  </r>
  <r>
    <x v="14"/>
    <n v="17"/>
    <s v="The Lego Movie"/>
    <n v="468060692"/>
    <n v="257760692"/>
    <n v="0.55100000000000005"/>
    <n v="210300000"/>
    <n v="0.44900000000000001"/>
    <s v="USA"/>
  </r>
  <r>
    <x v="14"/>
    <n v="18"/>
    <s v="Lucy"/>
    <n v="458863600"/>
    <n v="126663600"/>
    <n v="0.27600000000000002"/>
    <n v="332200000"/>
    <n v="0.72399999999999998"/>
    <s v="USA"/>
  </r>
  <r>
    <x v="14"/>
    <n v="19"/>
    <s v="Penguins of Madagascar"/>
    <n v="373515621"/>
    <n v="83850911"/>
    <n v="0.224"/>
    <n v="289664710"/>
    <n v="0.77600000000000002"/>
    <s v="USA"/>
  </r>
  <r>
    <x v="14"/>
    <n v="20"/>
    <s v="Edge of Tomorrow"/>
    <n v="370541256"/>
    <n v="100206256"/>
    <n v="0.27"/>
    <n v="270335000"/>
    <n v="0.73"/>
    <s v="USA"/>
  </r>
  <r>
    <x v="14"/>
    <n v="21"/>
    <s v="Gone Girl"/>
    <n v="369330363"/>
    <n v="167767189"/>
    <n v="0.45400000000000001"/>
    <n v="201563174"/>
    <n v="0.54600000000000004"/>
    <s v="USA"/>
  </r>
  <r>
    <x v="14"/>
    <n v="22"/>
    <s v="Night at the Museum: Secret of the Tomb"/>
    <n v="363204635"/>
    <n v="113746621"/>
    <n v="0.313"/>
    <n v="249458014"/>
    <n v="0.68700000000000006"/>
    <s v="USA"/>
  </r>
  <r>
    <x v="14"/>
    <n v="23"/>
    <s v="Noah"/>
    <n v="359200044"/>
    <n v="101200044"/>
    <n v="0.28199999999999997"/>
    <n v="258000000"/>
    <n v="0.71799999999999997"/>
    <s v="USA"/>
  </r>
  <r>
    <x v="14"/>
    <n v="24"/>
    <s v="The Maze Runner"/>
    <n v="348319861"/>
    <n v="102427862"/>
    <n v="0.29399999999999998"/>
    <n v="245891999"/>
    <n v="0.70599999999999996"/>
    <s v="USA"/>
  </r>
  <r>
    <x v="14"/>
    <n v="25"/>
    <s v="300: Rise of an Empire"/>
    <n v="337580051"/>
    <n v="106580051"/>
    <n v="0.316"/>
    <n v="231000000"/>
    <n v="0.68400000000000005"/>
    <s v="USA"/>
  </r>
  <r>
    <x v="14"/>
    <n v="26"/>
    <s v="22 Jump Street"/>
    <n v="331333876"/>
    <n v="191719337"/>
    <n v="0.57899999999999996"/>
    <n v="139614539"/>
    <n v="0.42099999999999999"/>
    <s v="USA"/>
  </r>
  <r>
    <x v="14"/>
    <n v="27"/>
    <s v="The Fault in Our Stars"/>
    <n v="307166834"/>
    <n v="124872350"/>
    <n v="0.40699999999999997"/>
    <n v="182294484"/>
    <n v="0.59299999999999997"/>
    <s v="USA"/>
  </r>
  <r>
    <x v="14"/>
    <n v="28"/>
    <s v="Divergent"/>
    <n v="288885818"/>
    <n v="150947895"/>
    <n v="0.52300000000000002"/>
    <n v="137937923"/>
    <n v="0.47699999999999998"/>
    <s v="USA"/>
  </r>
  <r>
    <x v="14"/>
    <n v="29"/>
    <s v="Paddington"/>
    <n v="282370135"/>
    <n v="76271832"/>
    <n v="0.27"/>
    <n v="206098303"/>
    <n v="0.73"/>
    <s v="USA"/>
  </r>
  <r>
    <x v="14"/>
    <n v="30"/>
    <s v="Mr. Peabody &amp; Sherman"/>
    <n v="275698039"/>
    <n v="111506430"/>
    <n v="0.40400000000000003"/>
    <n v="164191609"/>
    <n v="0.59599999999999997"/>
    <s v="USA"/>
  </r>
  <r>
    <x v="14"/>
    <n v="31"/>
    <s v="Neighbors"/>
    <n v="270665134"/>
    <n v="150157400"/>
    <n v="0.55500000000000005"/>
    <n v="120507734"/>
    <n v="0.44500000000000001"/>
    <s v="USA"/>
  </r>
  <r>
    <x v="14"/>
    <n v="32"/>
    <s v="Exodus: Gods and Kings"/>
    <n v="268175631"/>
    <n v="65014513"/>
    <n v="0.24199999999999999"/>
    <n v="203161118"/>
    <n v="0.75800000000000001"/>
    <s v="USA"/>
  </r>
  <r>
    <x v="14"/>
    <n v="33"/>
    <s v="Annabelle"/>
    <n v="257047661"/>
    <n v="84273813"/>
    <n v="0.32800000000000001"/>
    <n v="172773848"/>
    <n v="0.67200000000000004"/>
    <s v="USA"/>
  </r>
  <r>
    <x v="14"/>
    <n v="34"/>
    <s v="Hercules"/>
    <n v="244819862"/>
    <n v="72688614"/>
    <n v="0.29699999999999999"/>
    <n v="172131248"/>
    <n v="0.70299999999999996"/>
    <s v="USA"/>
  </r>
  <r>
    <x v="14"/>
    <n v="35"/>
    <s v="RoboCop"/>
    <n v="242688965"/>
    <n v="58607007"/>
    <n v="0.24099999999999999"/>
    <n v="184081958"/>
    <n v="0.75900000000000001"/>
    <s v="USA"/>
  </r>
  <r>
    <x v="14"/>
    <n v="36"/>
    <s v="The Imitation Game"/>
    <n v="233555708"/>
    <n v="91125683"/>
    <n v="0.39"/>
    <n v="142430025"/>
    <n v="0.61"/>
    <s v="USA"/>
  </r>
  <r>
    <x v="14"/>
    <n v="37"/>
    <s v="Non-Stop"/>
    <n v="222809600"/>
    <n v="92168600"/>
    <n v="0.41399999999999998"/>
    <n v="130641000"/>
    <n v="0.58599999999999997"/>
    <s v="USA"/>
  </r>
  <r>
    <x v="14"/>
    <n v="38"/>
    <s v="Dracula Untold"/>
    <n v="217124280"/>
    <n v="56280355"/>
    <n v="0.25900000000000001"/>
    <n v="160843925"/>
    <n v="0.74099999999999999"/>
    <s v="USA"/>
  </r>
  <r>
    <x v="14"/>
    <n v="39"/>
    <s v="The Expendables 3"/>
    <n v="214657577"/>
    <n v="39322544"/>
    <n v="0.183"/>
    <n v="175335033"/>
    <n v="0.81699999999999995"/>
    <s v="USA"/>
  </r>
  <r>
    <x v="14"/>
    <n v="40"/>
    <s v="Into the Woods"/>
    <n v="212902372"/>
    <n v="128002372"/>
    <n v="0.60099999999999998"/>
    <n v="84900000"/>
    <n v="0.39900000000000002"/>
    <s v="USA"/>
  </r>
  <r>
    <x v="14"/>
    <n v="41"/>
    <s v="Fury"/>
    <n v="211817906"/>
    <n v="85817906"/>
    <n v="0.40500000000000003"/>
    <n v="126000000"/>
    <n v="0.59499999999999997"/>
    <s v="USA"/>
  </r>
  <r>
    <x v="14"/>
    <n v="42"/>
    <s v="Need for Speed"/>
    <n v="203277636"/>
    <n v="43577636"/>
    <n v="0.214"/>
    <n v="159700000"/>
    <n v="0.78600000000000003"/>
    <s v="USA"/>
  </r>
  <r>
    <x v="14"/>
    <n v="43"/>
    <s v="The Other Woman"/>
    <n v="196710396"/>
    <n v="83911193"/>
    <n v="0.42699999999999999"/>
    <n v="112799203"/>
    <n v="0.57299999999999995"/>
    <s v="USA"/>
  </r>
  <r>
    <x v="14"/>
    <n v="44"/>
    <s v="The Equalizer"/>
    <n v="192330738"/>
    <n v="101530738"/>
    <n v="0.52800000000000002"/>
    <n v="90800000"/>
    <n v="0.47199999999999998"/>
    <s v="USA"/>
  </r>
  <r>
    <x v="14"/>
    <n v="45"/>
    <s v="Breakup Buddies"/>
    <n v="189017596"/>
    <n v="777896"/>
    <n v="4.0000000000000001E-3"/>
    <n v="188239700"/>
    <n v="0.996"/>
    <s v="International"/>
  </r>
  <r>
    <x v="14"/>
    <n v="46"/>
    <s v="Stand by Me Doraemon"/>
    <n v="183442714"/>
    <m/>
    <m/>
    <n v="183442714"/>
    <n v="1"/>
    <s v="International"/>
  </r>
  <r>
    <x v="14"/>
    <n v="47"/>
    <s v="Serial Bad Weddings"/>
    <n v="176404493"/>
    <m/>
    <m/>
    <n v="176404493"/>
    <n v="1"/>
    <s v="International"/>
  </r>
  <r>
    <x v="14"/>
    <n v="48"/>
    <s v="The Monkey King: Havoc in Heaven's Palace"/>
    <n v="175835580"/>
    <m/>
    <m/>
    <n v="175835580"/>
    <n v="1"/>
    <s v="International"/>
  </r>
  <r>
    <x v="14"/>
    <n v="49"/>
    <s v="The Grand Budapest Hotel"/>
    <n v="172936941"/>
    <n v="59301324"/>
    <n v="0.34300000000000003"/>
    <n v="113635617"/>
    <n v="0.65700000000000003"/>
    <s v="USA"/>
  </r>
  <r>
    <x v="14"/>
    <n v="50"/>
    <s v="Dumb and Dumber To"/>
    <n v="169837010"/>
    <n v="86208010"/>
    <n v="0.50800000000000001"/>
    <n v="83629000"/>
    <n v="0.49199999999999999"/>
    <s v="USA"/>
  </r>
  <r>
    <x v="14"/>
    <n v="51"/>
    <s v="Into the Storm"/>
    <n v="161502194"/>
    <n v="47602194"/>
    <n v="0.29499999999999998"/>
    <n v="113900000"/>
    <n v="0.70499999999999996"/>
    <s v="USA"/>
  </r>
  <r>
    <x v="14"/>
    <n v="52"/>
    <s v="Unbroken"/>
    <n v="161459297"/>
    <n v="115637895"/>
    <n v="0.71599999999999997"/>
    <n v="45821402"/>
    <n v="0.28399999999999997"/>
    <s v="USA"/>
  </r>
  <r>
    <x v="14"/>
    <n v="53"/>
    <s v="The Monuments Men"/>
    <n v="155641650"/>
    <n v="78031620"/>
    <n v="0.501"/>
    <n v="77610030"/>
    <n v="0.499"/>
    <s v="USA"/>
  </r>
  <r>
    <x v="14"/>
    <n v="54"/>
    <s v="Ride Along"/>
    <n v="154468902"/>
    <n v="134938200"/>
    <n v="0.874"/>
    <n v="19530702"/>
    <n v="0.126"/>
    <s v="USA"/>
  </r>
  <r>
    <x v="14"/>
    <n v="55"/>
    <s v="Planes: Fire &amp; Rescue"/>
    <n v="146965787"/>
    <n v="59165787"/>
    <n v="0.40300000000000002"/>
    <n v="87800000"/>
    <n v="0.59699999999999998"/>
    <s v="USA"/>
  </r>
  <r>
    <x v="14"/>
    <n v="56"/>
    <s v="The Taking of Tiger Mountain"/>
    <n v="141654055"/>
    <n v="228984"/>
    <n v="2E-3"/>
    <n v="141425071"/>
    <n v="0.998"/>
    <s v="International"/>
  </r>
  <r>
    <x v="14"/>
    <n v="57"/>
    <s v="The Admiral: Roaring Currents"/>
    <n v="138342258"/>
    <n v="2589811"/>
    <n v="1.9E-2"/>
    <n v="135752447"/>
    <n v="0.98099999999999998"/>
    <s v="International"/>
  </r>
  <r>
    <x v="14"/>
    <n v="58"/>
    <s v="Let's Be Cops"/>
    <n v="138224951"/>
    <n v="82390774"/>
    <n v="0.59599999999999997"/>
    <n v="55834177"/>
    <n v="0.40400000000000003"/>
    <s v="USA"/>
  </r>
  <r>
    <x v="14"/>
    <n v="59"/>
    <s v="Annie"/>
    <n v="136853506"/>
    <n v="85911262"/>
    <n v="0.628"/>
    <n v="50942244"/>
    <n v="0.372"/>
    <s v="USA"/>
  </r>
  <r>
    <x v="14"/>
    <n v="60"/>
    <s v="Jack Ryan: Shadow Recruit"/>
    <n v="135503748"/>
    <n v="50577412"/>
    <n v="0.373"/>
    <n v="84926336"/>
    <n v="0.627"/>
    <s v="USA"/>
  </r>
  <r>
    <x v="14"/>
    <n v="61"/>
    <s v="Blended"/>
    <n v="127994610"/>
    <n v="46294610"/>
    <n v="0.36199999999999999"/>
    <n v="81700000"/>
    <n v="0.63800000000000001"/>
    <s v="USA"/>
  </r>
  <r>
    <x v="14"/>
    <n v="62"/>
    <s v="Sex Tape"/>
    <n v="126069509"/>
    <n v="38543473"/>
    <n v="0.30599999999999999"/>
    <n v="87526036"/>
    <n v="0.69399999999999995"/>
    <s v="USA"/>
  </r>
  <r>
    <x v="14"/>
    <n v="63"/>
    <s v="The Theory of Everything"/>
    <n v="123726688"/>
    <n v="35893537"/>
    <n v="0.28999999999999998"/>
    <n v="87833151"/>
    <n v="0.71"/>
    <s v="USA"/>
  </r>
  <r>
    <x v="14"/>
    <n v="64"/>
    <s v="The Nut Job"/>
    <n v="120885527"/>
    <n v="64251541"/>
    <n v="0.53200000000000003"/>
    <n v="56633986"/>
    <n v="0.46800000000000003"/>
    <s v="USA"/>
  </r>
  <r>
    <x v="14"/>
    <n v="65"/>
    <s v="Pompeii"/>
    <n v="117831631"/>
    <n v="23219748"/>
    <n v="0.19700000000000001"/>
    <n v="94611883"/>
    <n v="0.80300000000000005"/>
    <s v="USA"/>
  </r>
  <r>
    <x v="14"/>
    <n v="66"/>
    <s v="Seventh Son"/>
    <n v="114178613"/>
    <n v="17223265"/>
    <n v="0.151"/>
    <n v="96955348"/>
    <n v="0.84899999999999998"/>
    <s v="USA"/>
  </r>
  <r>
    <x v="14"/>
    <n v="67"/>
    <s v="The Purge: Anarchy"/>
    <n v="111928365"/>
    <n v="71962800"/>
    <n v="0.64300000000000002"/>
    <n v="39965565"/>
    <n v="0.35699999999999998"/>
    <s v="USA"/>
  </r>
  <r>
    <x v="14"/>
    <n v="68"/>
    <s v="Dad, Where Are We Going?"/>
    <n v="111870000"/>
    <m/>
    <m/>
    <n v="111870000"/>
    <n v="1"/>
    <s v="International"/>
  </r>
  <r>
    <x v="14"/>
    <n v="69"/>
    <s v="The Boxtrolls"/>
    <n v="108255770"/>
    <n v="50837305"/>
    <n v="0.47"/>
    <n v="57418465"/>
    <n v="0.53"/>
    <s v="USA"/>
  </r>
  <r>
    <x v="14"/>
    <n v="70"/>
    <s v="Horrible Bosses 2"/>
    <n v="107645357"/>
    <n v="54445357"/>
    <n v="0.50600000000000001"/>
    <n v="53200000"/>
    <n v="0.49399999999999999"/>
    <s v="USA"/>
  </r>
  <r>
    <x v="14"/>
    <n v="71"/>
    <s v="The Breakup Guru"/>
    <n v="106980263"/>
    <n v="208959"/>
    <n v="2E-3"/>
    <n v="106771304"/>
    <n v="0.998"/>
    <s v="International"/>
  </r>
  <r>
    <x v="14"/>
    <n v="72"/>
    <s v="Ouija"/>
    <n v="103590271"/>
    <n v="50856010"/>
    <n v="0.49099999999999999"/>
    <n v="52734261"/>
    <n v="0.50900000000000001"/>
    <s v="USA"/>
  </r>
  <r>
    <x v="14"/>
    <n v="73"/>
    <s v="Birdman or (The Unexpected Virtue of Ignorance)"/>
    <n v="103215094"/>
    <n v="42340598"/>
    <n v="0.41"/>
    <n v="60874496"/>
    <n v="0.59"/>
    <s v="USA"/>
  </r>
  <r>
    <x v="14"/>
    <n v="74"/>
    <s v="Transcendence"/>
    <n v="103039258"/>
    <n v="23022309"/>
    <n v="0.223"/>
    <n v="80016949"/>
    <n v="0.77700000000000002"/>
    <s v="USA"/>
  </r>
  <r>
    <x v="14"/>
    <n v="75"/>
    <s v="Heaven Is for Real"/>
    <n v="101888019"/>
    <n v="91443253"/>
    <n v="0.89700000000000002"/>
    <n v="10444766"/>
    <n v="0.10299999999999999"/>
    <s v="USA"/>
  </r>
  <r>
    <x v="14"/>
    <n v="76"/>
    <s v="Alexander and the Terrible, Horrible, No Good, Very Bad Day"/>
    <n v="100654149"/>
    <n v="66954149"/>
    <n v="0.66500000000000004"/>
    <n v="33700000"/>
    <n v="0.33500000000000002"/>
    <s v="USA"/>
  </r>
  <r>
    <x v="14"/>
    <n v="77"/>
    <s v="Tammy"/>
    <n v="100375432"/>
    <n v="84525432"/>
    <n v="0.84199999999999997"/>
    <n v="15850000"/>
    <n v="0.158"/>
    <s v="USA"/>
  </r>
  <r>
    <x v="14"/>
    <n v="78"/>
    <s v="PK"/>
    <n v="100370104"/>
    <n v="10616104"/>
    <n v="0.106"/>
    <n v="89754000"/>
    <n v="0.89400000000000002"/>
    <s v="USA"/>
  </r>
  <r>
    <x v="14"/>
    <n v="79"/>
    <s v="The Continent"/>
    <n v="100125957"/>
    <m/>
    <m/>
    <n v="100125957"/>
    <n v="1"/>
    <s v="International"/>
  </r>
  <r>
    <x v="14"/>
    <n v="80"/>
    <s v="The Book of Life"/>
    <n v="99783556"/>
    <n v="50151543"/>
    <n v="0.503"/>
    <n v="49632013"/>
    <n v="0.497"/>
    <s v="USA"/>
  </r>
  <r>
    <x v="14"/>
    <n v="81"/>
    <s v="Ode to My Father"/>
    <n v="99085291"/>
    <n v="2300121"/>
    <n v="2.3E-2"/>
    <n v="96785170"/>
    <n v="0.97699999999999998"/>
    <s v="International"/>
  </r>
  <r>
    <x v="14"/>
    <n v="82"/>
    <s v="Fleet of Time"/>
    <n v="94244191"/>
    <n v="569280"/>
    <n v="6.0000000000000001E-3"/>
    <n v="93674911"/>
    <n v="0.99399999999999999"/>
    <s v="International"/>
  </r>
  <r>
    <x v="14"/>
    <n v="83"/>
    <s v="The Man from Macau"/>
    <n v="93864936"/>
    <m/>
    <m/>
    <n v="93864936"/>
    <n v="1"/>
    <s v="International"/>
  </r>
  <r>
    <x v="14"/>
    <n v="84"/>
    <s v="Paranormal Activity: The Marked Ones"/>
    <n v="90894962"/>
    <n v="32462372"/>
    <n v="0.35699999999999998"/>
    <n v="58432590"/>
    <n v="0.64300000000000002"/>
    <s v="USA"/>
  </r>
  <r>
    <x v="14"/>
    <n v="85"/>
    <s v="The Hundred-Foot Journey"/>
    <n v="89514453"/>
    <n v="54240821"/>
    <n v="0.60599999999999998"/>
    <n v="35273632"/>
    <n v="0.39400000000000002"/>
    <s v="USA"/>
  </r>
  <r>
    <x v="14"/>
    <n v="86"/>
    <s v="Deliver Us from Evil"/>
    <n v="87937815"/>
    <n v="30577122"/>
    <n v="0.34799999999999998"/>
    <n v="57360693"/>
    <n v="0.65200000000000002"/>
    <s v="USA"/>
  </r>
  <r>
    <x v="14"/>
    <n v="87"/>
    <s v="A Million Ways to Die in the West"/>
    <n v="87189756"/>
    <n v="43139300"/>
    <n v="0.495"/>
    <n v="44050456"/>
    <n v="0.505"/>
    <s v="USA"/>
  </r>
  <r>
    <x v="14"/>
    <n v="88"/>
    <s v="Step Up All In"/>
    <n v="86165646"/>
    <n v="14904384"/>
    <n v="0.17299999999999999"/>
    <n v="71261262"/>
    <n v="0.82699999999999996"/>
    <s v="USA"/>
  </r>
  <r>
    <x v="14"/>
    <n v="89"/>
    <s v="John Wick"/>
    <n v="86013056"/>
    <n v="43037835"/>
    <n v="0.5"/>
    <n v="42975221"/>
    <n v="0.5"/>
    <s v="USA"/>
  </r>
  <r>
    <x v="14"/>
    <n v="90"/>
    <s v="The Judge"/>
    <n v="84419388"/>
    <n v="47119388"/>
    <n v="0.55800000000000005"/>
    <n v="37300000"/>
    <n v="0.442"/>
    <s v="USA"/>
  </r>
  <r>
    <x v="14"/>
    <n v="91"/>
    <s v="Tiny Times 3.0"/>
    <n v="82320000"/>
    <m/>
    <m/>
    <n v="82320000"/>
    <n v="1"/>
    <s v="International"/>
  </r>
  <r>
    <x v="14"/>
    <n v="92"/>
    <s v="Gone with the Bullets"/>
    <n v="81387479"/>
    <m/>
    <m/>
    <n v="81387479"/>
    <n v="1"/>
    <s v="International"/>
  </r>
  <r>
    <x v="14"/>
    <n v="93"/>
    <s v="Muppets Most Wanted"/>
    <n v="80383113"/>
    <n v="51183113"/>
    <n v="0.63700000000000001"/>
    <n v="29200000"/>
    <n v="0.36299999999999999"/>
    <s v="USA"/>
  </r>
  <r>
    <x v="14"/>
    <n v="94"/>
    <s v="Spanish Affair"/>
    <n v="78768613"/>
    <m/>
    <m/>
    <n v="78768613"/>
    <n v="1"/>
    <s v="International"/>
  </r>
  <r>
    <x v="14"/>
    <n v="95"/>
    <s v="If I Stay"/>
    <n v="78274843"/>
    <n v="50474843"/>
    <n v="0.64500000000000002"/>
    <n v="27800000"/>
    <n v="0.35499999999999998"/>
    <s v="USA"/>
  </r>
  <r>
    <x v="14"/>
    <n v="96"/>
    <s v="Head Full of Honey"/>
    <n v="78127384"/>
    <m/>
    <m/>
    <n v="78127384"/>
    <n v="1"/>
    <s v="International"/>
  </r>
  <r>
    <x v="14"/>
    <n v="97"/>
    <s v="I, Frankenstein"/>
    <n v="76801179"/>
    <n v="19075290"/>
    <n v="0.248"/>
    <n v="57725889"/>
    <n v="0.752"/>
    <s v="USA"/>
  </r>
  <r>
    <x v="14"/>
    <n v="98"/>
    <s v="Crimson Peak"/>
    <n v="74679822"/>
    <n v="31090320"/>
    <n v="0.41599999999999998"/>
    <n v="43589502"/>
    <n v="0.58399999999999996"/>
    <s v="USA"/>
  </r>
  <r>
    <x v="14"/>
    <n v="99"/>
    <s v="My Old Classmate"/>
    <n v="73052128"/>
    <m/>
    <m/>
    <n v="73052128"/>
    <n v="1"/>
    <s v="International"/>
  </r>
  <r>
    <x v="14"/>
    <n v="100"/>
    <s v="The Bélier Family"/>
    <n v="72751538"/>
    <m/>
    <m/>
    <n v="72751538"/>
    <n v="1"/>
    <s v="International"/>
  </r>
  <r>
    <x v="14"/>
    <n v="101"/>
    <s v="Brick Mansions"/>
    <n v="71416730"/>
    <n v="20396829"/>
    <n v="0.28599999999999998"/>
    <n v="51019901"/>
    <n v="0.71399999999999997"/>
    <s v="USA"/>
  </r>
  <r>
    <x v="14"/>
    <n v="102"/>
    <s v="Son of God"/>
    <n v="70829270"/>
    <n v="59700064"/>
    <n v="0.84299999999999997"/>
    <n v="11129206"/>
    <n v="0.157"/>
    <s v="USA"/>
  </r>
  <r>
    <x v="14"/>
    <n v="103"/>
    <s v="Think Like a Man Too"/>
    <n v="70181428"/>
    <n v="65182182"/>
    <n v="0.92900000000000005"/>
    <n v="4999246"/>
    <n v="7.0999999999999994E-2"/>
    <s v="USA"/>
  </r>
  <r>
    <x v="14"/>
    <n v="104"/>
    <s v="Jersey Boys"/>
    <n v="67647013"/>
    <n v="47047013"/>
    <n v="0.69499999999999995"/>
    <n v="20600000"/>
    <n v="0.30499999999999999"/>
    <s v="USA"/>
  </r>
  <r>
    <x v="14"/>
    <n v="105"/>
    <s v="The Giver"/>
    <n v="66980456"/>
    <n v="45090374"/>
    <n v="0.67300000000000004"/>
    <n v="21890082"/>
    <n v="0.32700000000000001"/>
    <s v="USA"/>
  </r>
  <r>
    <x v="14"/>
    <n v="106"/>
    <s v="Selma"/>
    <n v="66787908"/>
    <n v="52076908"/>
    <n v="0.78"/>
    <n v="14711000"/>
    <n v="0.22"/>
    <s v="USA"/>
  </r>
  <r>
    <x v="14"/>
    <n v="107"/>
    <s v="Beijing Love Story"/>
    <n v="65842375"/>
    <n v="428318"/>
    <n v="7.0000000000000001E-3"/>
    <n v="65414057"/>
    <n v="0.99299999999999999"/>
    <s v="International"/>
  </r>
  <r>
    <x v="14"/>
    <n v="108"/>
    <s v="The House That Never Dies"/>
    <n v="65220000"/>
    <m/>
    <m/>
    <n v="65220000"/>
    <n v="1"/>
    <s v="International"/>
  </r>
  <r>
    <x v="14"/>
    <n v="109"/>
    <s v="The Pirates"/>
    <n v="64858224"/>
    <n v="415775"/>
    <n v="6.0000000000000001E-3"/>
    <n v="64442449"/>
    <n v="0.99399999999999999"/>
    <s v="International"/>
  </r>
  <r>
    <x v="14"/>
    <n v="110"/>
    <s v="God's Not Dead"/>
    <n v="64667874"/>
    <n v="60755732"/>
    <n v="0.94"/>
    <n v="3912142"/>
    <n v="0.06"/>
    <s v="USA"/>
  </r>
  <r>
    <x v="14"/>
    <n v="111"/>
    <s v="The Pirate Fairy"/>
    <n v="63998725"/>
    <m/>
    <m/>
    <n v="63998725"/>
    <n v="1"/>
    <s v="International"/>
  </r>
  <r>
    <x v="14"/>
    <n v="112"/>
    <s v="The Inbetweeners 2"/>
    <n v="63852235"/>
    <m/>
    <m/>
    <n v="63852235"/>
    <n v="1"/>
    <s v="International"/>
  </r>
  <r>
    <x v="14"/>
    <n v="113"/>
    <s v="Begin Again"/>
    <n v="63464861"/>
    <n v="16170632"/>
    <n v="0.255"/>
    <n v="47294229"/>
    <n v="0.745"/>
    <s v="USA"/>
  </r>
  <r>
    <x v="14"/>
    <n v="114"/>
    <s v="The White Haired Witch of Lunar Kingdom"/>
    <n v="62515046"/>
    <m/>
    <m/>
    <n v="62515046"/>
    <n v="1"/>
    <s v="International"/>
  </r>
  <r>
    <x v="14"/>
    <n v="115"/>
    <s v="The Walk"/>
    <n v="61181942"/>
    <n v="10137502"/>
    <n v="0.16600000000000001"/>
    <n v="51044440"/>
    <n v="0.83399999999999996"/>
    <s v="USA"/>
  </r>
  <r>
    <x v="14"/>
    <n v="116"/>
    <s v="Miss Granny"/>
    <n v="58940254"/>
    <m/>
    <m/>
    <n v="58940254"/>
    <n v="1"/>
    <s v="International"/>
  </r>
  <r>
    <x v="14"/>
    <n v="117"/>
    <s v="A Walk Among the Tombstones"/>
    <n v="58834384"/>
    <n v="26307600"/>
    <n v="0.44700000000000001"/>
    <n v="32526784"/>
    <n v="0.55300000000000005"/>
    <s v="USA"/>
  </r>
  <r>
    <x v="14"/>
    <n v="118"/>
    <s v="Dolphin Tale 2"/>
    <n v="57824533"/>
    <n v="42024533"/>
    <n v="0.72699999999999998"/>
    <n v="15800000"/>
    <n v="0.27300000000000002"/>
    <s v="USA"/>
  </r>
  <r>
    <x v="14"/>
    <n v="119"/>
    <s v="St. Vincent"/>
    <n v="54837234"/>
    <n v="44137712"/>
    <n v="0.80500000000000005"/>
    <n v="10699522"/>
    <n v="0.19500000000000001"/>
    <s v="USA"/>
  </r>
  <r>
    <x v="14"/>
    <n v="120"/>
    <s v="No Good Deed"/>
    <n v="54323210"/>
    <n v="52543632"/>
    <n v="0.96699999999999997"/>
    <n v="1779578"/>
    <n v="3.3000000000000002E-2"/>
    <s v="USA"/>
  </r>
  <r>
    <x v="14"/>
    <n v="121"/>
    <s v="Overheard 3"/>
    <n v="53493428"/>
    <m/>
    <m/>
    <n v="53493428"/>
    <n v="1"/>
    <s v="International"/>
  </r>
  <r>
    <x v="14"/>
    <n v="122"/>
    <s v="Supercondriaque"/>
    <n v="53425036"/>
    <m/>
    <m/>
    <n v="53425036"/>
    <n v="1"/>
    <s v="International"/>
  </r>
  <r>
    <x v="14"/>
    <n v="123"/>
    <s v="3 Days to Kill"/>
    <n v="53260230"/>
    <n v="30697999"/>
    <n v="0.57599999999999996"/>
    <n v="22562231"/>
    <n v="0.42399999999999999"/>
    <s v="USA"/>
  </r>
  <r>
    <x v="14"/>
    <n v="124"/>
    <s v="Rurouni Kenshin Part II: Kyoto Inferno"/>
    <n v="52696176"/>
    <m/>
    <m/>
    <n v="52696176"/>
    <n v="1"/>
    <s v="International"/>
  </r>
  <r>
    <x v="14"/>
    <n v="125"/>
    <s v="Wild"/>
    <n v="52501541"/>
    <n v="37880356"/>
    <n v="0.72199999999999998"/>
    <n v="14621185"/>
    <n v="0.27800000000000002"/>
    <s v="USA"/>
  </r>
  <r>
    <x v="14"/>
    <n v="126"/>
    <s v="Magic in the Moonlight"/>
    <n v="51029361"/>
    <n v="10539326"/>
    <n v="0.20699999999999999"/>
    <n v="40490035"/>
    <n v="0.79300000000000004"/>
    <s v="USA"/>
  </r>
  <r>
    <x v="14"/>
    <n v="127"/>
    <s v="About Last Night"/>
    <n v="50445860"/>
    <n v="48637684"/>
    <n v="0.96399999999999997"/>
    <n v="1808176"/>
    <n v="3.5999999999999997E-2"/>
    <s v="USA"/>
  </r>
  <r>
    <x v="14"/>
    <n v="128"/>
    <s v="Dearest 2014 Re-release"/>
    <n v="50000583"/>
    <m/>
    <m/>
    <n v="50000583"/>
    <n v="1"/>
    <s v="International"/>
  </r>
  <r>
    <x v="14"/>
    <n v="129"/>
    <s v="Whiplash"/>
    <n v="48982041"/>
    <n v="13092000"/>
    <n v="0.26700000000000002"/>
    <n v="35890041"/>
    <n v="0.73299999999999998"/>
    <s v="USA"/>
  </r>
  <r>
    <x v="14"/>
    <n v="130"/>
    <s v="Chef"/>
    <n v="48428048"/>
    <n v="31424003"/>
    <n v="0.64900000000000002"/>
    <n v="17004045"/>
    <n v="0.35099999999999998"/>
    <s v="USA"/>
  </r>
  <r>
    <x v="14"/>
    <n v="131"/>
    <s v="Boyhood"/>
    <n v="48137666"/>
    <n v="25352281"/>
    <n v="0.52700000000000002"/>
    <n v="22785385"/>
    <n v="0.47299999999999998"/>
    <s v="USA"/>
  </r>
  <r>
    <x v="14"/>
    <n v="132"/>
    <s v="Coming Home"/>
    <n v="47587984"/>
    <n v="377607"/>
    <n v="8.0000000000000002E-3"/>
    <n v="47210377"/>
    <n v="0.99199999999999999"/>
    <s v="International"/>
  </r>
  <r>
    <x v="14"/>
    <n v="133"/>
    <s v="Beauty and the Beast"/>
    <n v="47430624"/>
    <m/>
    <m/>
    <n v="47430624"/>
    <n v="1"/>
    <s v="International"/>
  </r>
  <r>
    <x v="14"/>
    <n v="134"/>
    <s v="Nightcrawler"/>
    <n v="47426517"/>
    <n v="32381217"/>
    <n v="0.68300000000000005"/>
    <n v="15045300"/>
    <n v="0.317"/>
    <s v="USA"/>
  </r>
  <r>
    <x v="14"/>
    <n v="135"/>
    <s v="Earth to Echo"/>
    <n v="45681062"/>
    <n v="38934842"/>
    <n v="0.85199999999999998"/>
    <n v="6746220"/>
    <n v="0.14799999999999999"/>
    <s v="USA"/>
  </r>
  <r>
    <x v="14"/>
    <n v="136"/>
    <s v="That Awkward Moment"/>
    <n v="45640143"/>
    <n v="26068955"/>
    <n v="0.57099999999999995"/>
    <n v="19571188"/>
    <n v="0.42899999999999999"/>
    <s v="USA"/>
  </r>
  <r>
    <x v="14"/>
    <n v="137"/>
    <s v="Love on the Cloud"/>
    <n v="45386560"/>
    <n v="271734"/>
    <n v="6.0000000000000001E-3"/>
    <n v="45114826"/>
    <n v="0.99399999999999999"/>
    <s v="International"/>
  </r>
  <r>
    <x v="14"/>
    <n v="138"/>
    <s v="Oculus"/>
    <n v="44446287"/>
    <n v="27695246"/>
    <n v="0.623"/>
    <n v="16751041"/>
    <n v="0.377"/>
    <s v="USA"/>
  </r>
  <r>
    <x v="14"/>
    <n v="139"/>
    <s v="The Great Hypnotist"/>
    <n v="44077818"/>
    <m/>
    <m/>
    <n v="44077818"/>
    <n v="1"/>
    <s v="International"/>
  </r>
  <r>
    <x v="14"/>
    <n v="140"/>
    <s v="Kick"/>
    <n v="43996483"/>
    <n v="2472695"/>
    <n v="5.6000000000000001E-2"/>
    <n v="41523788"/>
    <n v="0.94399999999999995"/>
    <s v="International"/>
  </r>
  <r>
    <x v="14"/>
    <n v="141"/>
    <s v="Asterix and Obelix: Mansion of the Gods"/>
    <n v="42830578"/>
    <m/>
    <m/>
    <n v="42830578"/>
    <n v="1"/>
    <s v="International"/>
  </r>
  <r>
    <x v="14"/>
    <n v="142"/>
    <s v="Thermae Romae II"/>
    <n v="42473163"/>
    <m/>
    <m/>
    <n v="42473163"/>
    <n v="1"/>
    <s v="International"/>
  </r>
  <r>
    <x v="14"/>
    <n v="143"/>
    <s v="Bang Bang"/>
    <n v="42045981"/>
    <n v="2546172"/>
    <n v="6.0999999999999999E-2"/>
    <n v="39499809"/>
    <n v="0.93899999999999995"/>
    <s v="International"/>
  </r>
  <r>
    <x v="14"/>
    <n v="144"/>
    <s v="Detective Conan: The Sniper from Another Dimension"/>
    <n v="42028116"/>
    <m/>
    <m/>
    <n v="42028116"/>
    <n v="1"/>
    <s v="International"/>
  </r>
  <r>
    <x v="14"/>
    <n v="145"/>
    <s v="Rurouni Kenshin: The Legend Ends"/>
    <n v="41900000"/>
    <m/>
    <m/>
    <n v="41900000"/>
    <n v="1"/>
    <s v="International"/>
  </r>
  <r>
    <x v="14"/>
    <n v="146"/>
    <s v="As Above, So Below"/>
    <n v="41898409"/>
    <n v="21321100"/>
    <n v="0.50900000000000001"/>
    <n v="20577309"/>
    <n v="0.49099999999999999"/>
    <s v="USA"/>
  </r>
  <r>
    <x v="14"/>
    <n v="147"/>
    <s v="This Is Where I Leave You"/>
    <n v="41296320"/>
    <n v="34296320"/>
    <n v="0.83"/>
    <n v="7000000"/>
    <n v="0.17"/>
    <s v="USA"/>
  </r>
  <r>
    <x v="14"/>
    <n v="148"/>
    <s v="Boonie Bears: To the Rescue"/>
    <n v="40163675"/>
    <m/>
    <m/>
    <n v="40163675"/>
    <n v="1"/>
    <s v="International"/>
  </r>
  <r>
    <x v="14"/>
    <n v="149"/>
    <s v="The November Man"/>
    <n v="39661919"/>
    <n v="25018119"/>
    <n v="0.63100000000000001"/>
    <n v="14643800"/>
    <n v="0.36899999999999999"/>
    <s v="USA"/>
  </r>
  <r>
    <x v="14"/>
    <n v="150"/>
    <s v="Recep Ivedik 4"/>
    <n v="39477906"/>
    <m/>
    <m/>
    <n v="39477906"/>
    <n v="1"/>
    <s v="International"/>
  </r>
  <r>
    <x v="14"/>
    <n v="151"/>
    <s v="Sin City: A Dame to Kill For"/>
    <n v="39407616"/>
    <n v="13757804"/>
    <n v="0.34899999999999998"/>
    <n v="25649812"/>
    <n v="0.65100000000000002"/>
    <s v="USA"/>
  </r>
  <r>
    <x v="14"/>
    <n v="152"/>
    <s v="The Gambler"/>
    <n v="39280992"/>
    <n v="33680992"/>
    <n v="0.85699999999999998"/>
    <n v="5600000"/>
    <n v="0.14299999999999999"/>
    <s v="USA"/>
  </r>
  <r>
    <x v="14"/>
    <n v="153"/>
    <s v="Samba"/>
    <n v="39178695"/>
    <n v="151530"/>
    <n v="4.0000000000000001E-3"/>
    <n v="39027165"/>
    <n v="0.996"/>
    <s v="International"/>
  </r>
  <r>
    <x v="14"/>
    <n v="154"/>
    <s v="Women Who Flirt"/>
    <n v="39156132"/>
    <n v="375495"/>
    <n v="0.01"/>
    <n v="38780637"/>
    <n v="0.99"/>
    <s v="International"/>
  </r>
  <r>
    <x v="14"/>
    <n v="155"/>
    <s v="Forbidden Empire 2014 Re-release"/>
    <n v="38885962"/>
    <m/>
    <m/>
    <n v="38885962"/>
    <n v="1"/>
    <s v="International"/>
  </r>
  <r>
    <x v="14"/>
    <n v="156"/>
    <s v="The Best of Me"/>
    <n v="38609668"/>
    <n v="26766213"/>
    <n v="0.69299999999999995"/>
    <n v="11843455"/>
    <n v="0.307"/>
    <s v="USA"/>
  </r>
  <r>
    <x v="14"/>
    <n v="157"/>
    <s v="Million Dollar Arm"/>
    <n v="38483455"/>
    <n v="36457627"/>
    <n v="0.94699999999999995"/>
    <n v="2025828"/>
    <n v="5.2999999999999999E-2"/>
    <s v="USA"/>
  </r>
  <r>
    <x v="14"/>
    <n v="158"/>
    <s v="The Water Diviner"/>
    <n v="38176317"/>
    <n v="4196641"/>
    <n v="0.11"/>
    <n v="33979676"/>
    <n v="0.89"/>
    <s v="USA"/>
  </r>
  <r>
    <x v="14"/>
    <n v="159"/>
    <s v="But Always"/>
    <n v="38039248"/>
    <n v="430760"/>
    <n v="1.0999999999999999E-2"/>
    <n v="37608488"/>
    <n v="0.98899999999999999"/>
    <s v="International"/>
  </r>
  <r>
    <x v="14"/>
    <n v="160"/>
    <s v="Devil's Due"/>
    <n v="36921560"/>
    <n v="15821461"/>
    <n v="0.42899999999999999"/>
    <n v="21100099"/>
    <n v="0.57099999999999995"/>
    <s v="USA"/>
  </r>
  <r>
    <x v="14"/>
    <n v="161"/>
    <s v="A Most Wanted Man"/>
    <n v="36233517"/>
    <n v="17237855"/>
    <n v="0.47599999999999998"/>
    <n v="18995662"/>
    <n v="0.52400000000000002"/>
    <s v="USA"/>
  </r>
  <r>
    <x v="14"/>
    <n v="162"/>
    <s v="Kundo: Age of the Rampant"/>
    <n v="35941291"/>
    <n v="280958"/>
    <n v="8.0000000000000002E-3"/>
    <n v="35660333"/>
    <n v="0.99199999999999999"/>
    <s v="International"/>
  </r>
  <r>
    <x v="14"/>
    <n v="163"/>
    <s v="Doraemon the Movie: The New Records of Nobita's Spaceblazer 2014 Re-release"/>
    <n v="35861856"/>
    <m/>
    <m/>
    <n v="35861856"/>
    <n v="1"/>
    <s v="International"/>
  </r>
  <r>
    <x v="14"/>
    <n v="164"/>
    <s v="When Marnie Was There"/>
    <n v="34949567"/>
    <n v="561085"/>
    <n v="1.6E-2"/>
    <n v="34388482"/>
    <n v="0.98399999999999999"/>
    <s v="International"/>
  </r>
  <r>
    <x v="14"/>
    <n v="165"/>
    <s v="Endless Love"/>
    <n v="34718173"/>
    <n v="23438250"/>
    <n v="0.67500000000000004"/>
    <n v="11279923"/>
    <n v="0.32500000000000001"/>
    <s v="USA"/>
  </r>
  <r>
    <x v="14"/>
    <n v="166"/>
    <s v="Black &amp; White: The Dawn of Justice"/>
    <n v="34146896"/>
    <m/>
    <m/>
    <n v="34146896"/>
    <n v="1"/>
    <s v="International"/>
  </r>
  <r>
    <x v="14"/>
    <n v="167"/>
    <s v="My Love, Don't Cross That River"/>
    <n v="34012261"/>
    <m/>
    <m/>
    <n v="34012261"/>
    <n v="1"/>
    <s v="International"/>
  </r>
  <r>
    <x v="14"/>
    <n v="168"/>
    <s v="Don't Go Breaking My Heart 2"/>
    <n v="33801759"/>
    <m/>
    <m/>
    <n v="33801759"/>
    <n v="1"/>
    <s v="International"/>
  </r>
  <r>
    <x v="14"/>
    <n v="169"/>
    <s v="Get on Up"/>
    <n v="33448971"/>
    <n v="30703100"/>
    <n v="0.91800000000000004"/>
    <n v="2745871"/>
    <n v="8.2000000000000003E-2"/>
    <s v="USA"/>
  </r>
  <r>
    <x v="14"/>
    <n v="170"/>
    <s v="Girls"/>
    <n v="33325338"/>
    <m/>
    <m/>
    <n v="33325338"/>
    <n v="1"/>
    <s v="International"/>
  </r>
  <r>
    <x v="14"/>
    <n v="171"/>
    <s v="The Crossing"/>
    <n v="32806475"/>
    <m/>
    <m/>
    <n v="32806475"/>
    <n v="1"/>
    <s v="International"/>
  </r>
  <r>
    <x v="14"/>
    <n v="172"/>
    <s v="Old Boys: The Way of the Dragon"/>
    <n v="32800000"/>
    <m/>
    <m/>
    <n v="32800000"/>
    <n v="1"/>
    <s v="International"/>
  </r>
  <r>
    <x v="14"/>
    <n v="173"/>
    <s v="Tinker Bell and the Legend of the NeverBeast"/>
    <n v="31836701"/>
    <m/>
    <m/>
    <n v="31836701"/>
    <n v="1"/>
    <s v="International"/>
  </r>
  <r>
    <x v="14"/>
    <n v="174"/>
    <s v="The Four 3"/>
    <n v="31521335"/>
    <m/>
    <m/>
    <n v="31521335"/>
    <n v="1"/>
    <s v="International"/>
  </r>
  <r>
    <x v="14"/>
    <n v="175"/>
    <s v="Wild Tales"/>
    <n v="31478893"/>
    <n v="3106530"/>
    <n v="9.9000000000000005E-2"/>
    <n v="28372363"/>
    <n v="0.90100000000000002"/>
    <s v="International"/>
  </r>
  <r>
    <x v="14"/>
    <n v="176"/>
    <s v="Tazza: The Hidden Card"/>
    <n v="31278476"/>
    <n v="251555"/>
    <n v="8.0000000000000002E-3"/>
    <n v="31026921"/>
    <n v="0.99199999999999999"/>
    <s v="International"/>
  </r>
  <r>
    <x v="14"/>
    <n v="177"/>
    <s v="Mrs. Brown's Boys D'Movie"/>
    <n v="31116264"/>
    <m/>
    <m/>
    <n v="31116264"/>
    <n v="1"/>
    <s v="International"/>
  </r>
  <r>
    <x v="14"/>
    <n v="178"/>
    <s v="Rise of the Legend"/>
    <n v="30932534"/>
    <m/>
    <m/>
    <n v="30932534"/>
    <n v="1"/>
    <s v="International"/>
  </r>
  <r>
    <x v="14"/>
    <n v="179"/>
    <s v="Winter's Tale"/>
    <n v="30800231"/>
    <n v="12600231"/>
    <n v="0.40899999999999997"/>
    <n v="18200000"/>
    <n v="0.59099999999999997"/>
    <s v="USA"/>
  </r>
  <r>
    <x v="14"/>
    <n v="180"/>
    <s v="When the Game Stands Tall"/>
    <n v="30138754"/>
    <n v="30127963"/>
    <n v="1"/>
    <n v="10791"/>
    <n v="1E-3"/>
    <s v="USA"/>
  </r>
  <r>
    <x v="14"/>
    <n v="181"/>
    <s v="Draft Day"/>
    <n v="29824199"/>
    <n v="28842237"/>
    <n v="0.96699999999999997"/>
    <n v="981962"/>
    <n v="3.3000000000000002E-2"/>
    <s v="USA"/>
  </r>
  <r>
    <x v="14"/>
    <n v="182"/>
    <s v="Big Eyes"/>
    <n v="29253166"/>
    <n v="14482031"/>
    <n v="0.495"/>
    <n v="14771135"/>
    <n v="0.505"/>
    <s v="USA"/>
  </r>
  <r>
    <x v="14"/>
    <n v="183"/>
    <s v="The Fatal Encounter"/>
    <n v="29060186"/>
    <m/>
    <m/>
    <n v="29060186"/>
    <n v="1"/>
    <s v="International"/>
  </r>
  <r>
    <x v="14"/>
    <n v="184"/>
    <s v="Maya the Bee Movie"/>
    <n v="28638603"/>
    <m/>
    <m/>
    <n v="28638603"/>
    <n v="1"/>
    <s v="International"/>
  </r>
  <r>
    <x v="14"/>
    <n v="185"/>
    <s v="Pokémon the Movie: Diancie and the Cocoon of Destruction"/>
    <n v="28595105"/>
    <m/>
    <m/>
    <n v="28595105"/>
    <n v="1"/>
    <s v="International"/>
  </r>
  <r>
    <x v="14"/>
    <n v="186"/>
    <s v="The Divine Move"/>
    <n v="27926871"/>
    <n v="136707"/>
    <n v="5.0000000000000001E-3"/>
    <n v="27790164"/>
    <n v="0.995"/>
    <s v="International"/>
  </r>
  <r>
    <x v="14"/>
    <n v="187"/>
    <s v="Nicholas on Holiday"/>
    <n v="27567832"/>
    <m/>
    <m/>
    <n v="27567832"/>
    <n v="1"/>
    <s v="International"/>
  </r>
  <r>
    <x v="14"/>
    <n v="188"/>
    <s v="Grace of Monaco"/>
    <n v="27515247"/>
    <m/>
    <m/>
    <n v="27515247"/>
    <n v="1"/>
    <s v="International"/>
  </r>
  <r>
    <x v="14"/>
    <n v="189"/>
    <s v="Left Behind"/>
    <n v="27405896"/>
    <n v="14019924"/>
    <n v="0.51200000000000001"/>
    <n v="13385972"/>
    <n v="0.48799999999999999"/>
    <s v="USA"/>
  </r>
  <r>
    <x v="14"/>
    <n v="190"/>
    <s v="Joy of Fatherhood"/>
    <n v="27088817"/>
    <m/>
    <m/>
    <n v="27088817"/>
    <n v="1"/>
    <s v="International"/>
  </r>
  <r>
    <x v="14"/>
    <n v="191"/>
    <s v="A Hard Day"/>
    <n v="26488847"/>
    <n v="19004"/>
    <n v="1E-3"/>
    <n v="26469843"/>
    <n v="0.999"/>
    <s v="International"/>
  </r>
  <r>
    <x v="14"/>
    <n v="192"/>
    <s v="Top Five"/>
    <n v="26117471"/>
    <n v="25317471"/>
    <n v="0.96899999999999997"/>
    <n v="800000"/>
    <n v="3.1E-2"/>
    <s v="USA"/>
  </r>
  <r>
    <x v="14"/>
    <n v="193"/>
    <s v="Iceman"/>
    <n v="26033917"/>
    <n v="7679"/>
    <n v="1E-3"/>
    <n v="26026238"/>
    <n v="1"/>
    <s v="International"/>
  </r>
  <r>
    <x v="14"/>
    <n v="194"/>
    <s v="Meet Miss Anxiety"/>
    <n v="25948636"/>
    <m/>
    <m/>
    <n v="25948636"/>
    <n v="1"/>
    <s v="International"/>
  </r>
  <r>
    <x v="14"/>
    <n v="195"/>
    <s v="Love, Rosie"/>
    <n v="25574387"/>
    <n v="20431"/>
    <n v="1E-3"/>
    <n v="25553956"/>
    <n v="0.999"/>
    <s v="International"/>
  </r>
  <r>
    <x v="14"/>
    <n v="196"/>
    <s v="A Haunted House 2"/>
    <n v="25358716"/>
    <n v="17329486"/>
    <n v="0.68300000000000005"/>
    <n v="8029230"/>
    <n v="0.317"/>
    <s v="USA"/>
  </r>
  <r>
    <x v="14"/>
    <n v="197"/>
    <s v="And So It Goes"/>
    <n v="25312387"/>
    <n v="15160801"/>
    <n v="0.59899999999999998"/>
    <n v="10151586"/>
    <n v="0.40100000000000002"/>
    <s v="USA"/>
  </r>
  <r>
    <x v="14"/>
    <n v="198"/>
    <s v="Kung Fu Jungle"/>
    <n v="24070765"/>
    <n v="129784"/>
    <n v="5.0000000000000001E-3"/>
    <n v="23940981"/>
    <n v="0.995"/>
    <s v="International"/>
  </r>
  <r>
    <x v="14"/>
    <n v="199"/>
    <s v="Hot Road"/>
    <n v="22916313"/>
    <m/>
    <m/>
    <n v="22916313"/>
    <n v="1"/>
    <s v="International"/>
  </r>
  <r>
    <x v="14"/>
    <n v="200"/>
    <s v="Fading Gigolo"/>
    <n v="22706304"/>
    <n v="3769873"/>
    <n v="0.16600000000000001"/>
    <n v="18936431"/>
    <n v="0.83399999999999996"/>
    <s v="USA"/>
  </r>
  <r>
    <x v="15"/>
    <n v="1"/>
    <s v="Star Wars: Episode VII - The Force Awakens"/>
    <n v="2068223624"/>
    <n v="936662225"/>
    <n v="0.45300000000000001"/>
    <n v="1131561399"/>
    <n v="0.54700000000000004"/>
    <s v="USA"/>
  </r>
  <r>
    <x v="15"/>
    <n v="2"/>
    <s v="Jurassic World"/>
    <n v="1670400637"/>
    <n v="652270625"/>
    <n v="0.39"/>
    <n v="1018130012"/>
    <n v="0.61"/>
    <s v="USA"/>
  </r>
  <r>
    <x v="15"/>
    <n v="3"/>
    <s v="Furious 7"/>
    <n v="1515047671"/>
    <n v="353007020"/>
    <n v="0.23300000000000001"/>
    <n v="1162040651"/>
    <n v="0.76700000000000002"/>
    <s v="USA"/>
  </r>
  <r>
    <x v="15"/>
    <n v="4"/>
    <s v="Avengers: Age of Ultron"/>
    <n v="1402805868"/>
    <n v="459005868"/>
    <n v="0.32700000000000001"/>
    <n v="943800000"/>
    <n v="0.67300000000000004"/>
    <s v="USA"/>
  </r>
  <r>
    <x v="15"/>
    <n v="5"/>
    <s v="Minions"/>
    <n v="1159398397"/>
    <n v="336045770"/>
    <n v="0.28999999999999998"/>
    <n v="823352627"/>
    <n v="0.71"/>
    <s v="USA"/>
  </r>
  <r>
    <x v="15"/>
    <n v="6"/>
    <s v="Spectre"/>
    <n v="880674609"/>
    <n v="200074609"/>
    <n v="0.22700000000000001"/>
    <n v="680600000"/>
    <n v="0.77300000000000002"/>
    <s v="USA"/>
  </r>
  <r>
    <x v="15"/>
    <n v="7"/>
    <s v="Inside Out"/>
    <n v="857611174"/>
    <n v="356461711"/>
    <n v="0.41599999999999998"/>
    <n v="501149463"/>
    <n v="0.58399999999999996"/>
    <s v="USA"/>
  </r>
  <r>
    <x v="15"/>
    <n v="8"/>
    <s v="Mission: Impossible - Rogue Nation"/>
    <n v="682714267"/>
    <n v="195042377"/>
    <n v="0.28599999999999998"/>
    <n v="487671890"/>
    <n v="0.71399999999999997"/>
    <s v="USA"/>
  </r>
  <r>
    <x v="15"/>
    <n v="9"/>
    <s v="The Hunger Games: Mockingjay - Part 2"/>
    <n v="653428261"/>
    <n v="281723902"/>
    <n v="0.43099999999999999"/>
    <n v="371704359"/>
    <n v="0.56899999999999995"/>
    <s v="USA"/>
  </r>
  <r>
    <x v="15"/>
    <n v="10"/>
    <s v="The Martian"/>
    <n v="630161890"/>
    <n v="228433663"/>
    <n v="0.36199999999999999"/>
    <n v="401728227"/>
    <n v="0.63800000000000001"/>
    <s v="USA"/>
  </r>
  <r>
    <x v="15"/>
    <n v="11"/>
    <s v="Fifty Shades of Grey"/>
    <n v="569651467"/>
    <n v="166167230"/>
    <n v="0.29199999999999998"/>
    <n v="403484237"/>
    <n v="0.70799999999999996"/>
    <s v="USA"/>
  </r>
  <r>
    <x v="15"/>
    <n v="12"/>
    <s v="Cinderella"/>
    <n v="542351353"/>
    <n v="201151353"/>
    <n v="0.371"/>
    <n v="341200000"/>
    <n v="0.629"/>
    <s v="USA"/>
  </r>
  <r>
    <x v="15"/>
    <n v="13"/>
    <s v="The Revenant"/>
    <n v="532950503"/>
    <n v="183637894"/>
    <n v="0.34499999999999997"/>
    <n v="349312609"/>
    <n v="0.65500000000000003"/>
    <s v="USA"/>
  </r>
  <r>
    <x v="15"/>
    <n v="14"/>
    <s v="Ant-Man"/>
    <n v="519311965"/>
    <n v="180202163"/>
    <n v="0.34699999999999998"/>
    <n v="339109802"/>
    <n v="0.65300000000000002"/>
    <s v="USA"/>
  </r>
  <r>
    <x v="15"/>
    <n v="15"/>
    <s v="Hotel Transylvania 2"/>
    <n v="474800000"/>
    <n v="169700110"/>
    <n v="0.35699999999999998"/>
    <n v="305099890"/>
    <n v="0.64300000000000002"/>
    <s v="USA"/>
  </r>
  <r>
    <x v="15"/>
    <n v="16"/>
    <s v="San Andreas"/>
    <n v="473990832"/>
    <n v="155190832"/>
    <n v="0.32700000000000001"/>
    <n v="318800000"/>
    <n v="0.67300000000000004"/>
    <s v="USA"/>
  </r>
  <r>
    <x v="15"/>
    <n v="17"/>
    <s v="Terminator Genisys"/>
    <n v="440603537"/>
    <n v="89760956"/>
    <n v="0.20399999999999999"/>
    <n v="350842581"/>
    <n v="0.79600000000000004"/>
    <s v="USA"/>
  </r>
  <r>
    <x v="15"/>
    <n v="18"/>
    <s v="Kingsman: The Secret Service"/>
    <n v="414351546"/>
    <n v="128261724"/>
    <n v="0.31"/>
    <n v="286089822"/>
    <n v="0.69"/>
    <s v="USA"/>
  </r>
  <r>
    <x v="15"/>
    <n v="19"/>
    <s v="Monster Hunt"/>
    <n v="387053506"/>
    <n v="32766"/>
    <n v="1E-3"/>
    <n v="387020740"/>
    <n v="1"/>
    <s v="International"/>
  </r>
  <r>
    <x v="15"/>
    <n v="20"/>
    <s v="Home"/>
    <n v="386041607"/>
    <n v="177397510"/>
    <n v="0.46"/>
    <n v="208644097"/>
    <n v="0.54"/>
    <s v="USA"/>
  </r>
  <r>
    <x v="15"/>
    <n v="21"/>
    <s v="Mad Max: Fury Road"/>
    <n v="374736354"/>
    <n v="153636354"/>
    <n v="0.41"/>
    <n v="221100000"/>
    <n v="0.59"/>
    <s v="USA"/>
  </r>
  <r>
    <x v="15"/>
    <n v="22"/>
    <s v="The Good Dinosaur"/>
    <n v="332207671"/>
    <n v="123087120"/>
    <n v="0.371"/>
    <n v="209120551"/>
    <n v="0.629"/>
    <s v="USA"/>
  </r>
  <r>
    <x v="15"/>
    <n v="23"/>
    <s v="Taken 3"/>
    <n v="326479141"/>
    <n v="89256424"/>
    <n v="0.27300000000000002"/>
    <n v="237222717"/>
    <n v="0.72699999999999998"/>
    <s v="USA"/>
  </r>
  <r>
    <x v="15"/>
    <n v="24"/>
    <s v="The SpongeBob Movie: Sponge Out of Water"/>
    <n v="325186032"/>
    <n v="162994032"/>
    <n v="0.501"/>
    <n v="162192000"/>
    <n v="0.499"/>
    <s v="USA"/>
  </r>
  <r>
    <x v="15"/>
    <n v="25"/>
    <s v="Maze Runner: The Scorch Trials"/>
    <n v="312296056"/>
    <n v="81697192"/>
    <n v="0.26200000000000001"/>
    <n v="230598864"/>
    <n v="0.73799999999999999"/>
    <s v="USA"/>
  </r>
  <r>
    <x v="15"/>
    <n v="26"/>
    <s v="The Divergent Series: Insurgent"/>
    <n v="297002527"/>
    <n v="130179072"/>
    <n v="0.438"/>
    <n v="166823455"/>
    <n v="0.56200000000000006"/>
    <s v="USA"/>
  </r>
  <r>
    <x v="15"/>
    <n v="27"/>
    <s v="Pitch Perfect 2"/>
    <n v="287144079"/>
    <n v="184296230"/>
    <n v="0.64200000000000002"/>
    <n v="102847849"/>
    <n v="0.35799999999999998"/>
    <s v="USA"/>
  </r>
  <r>
    <x v="15"/>
    <n v="28"/>
    <s v="Mojin: The Lost Legend"/>
    <n v="259368448"/>
    <n v="1243810"/>
    <n v="5.0000000000000001E-3"/>
    <n v="258124638"/>
    <n v="0.995"/>
    <s v="International"/>
  </r>
  <r>
    <x v="15"/>
    <n v="29"/>
    <s v="Lost in Hong Kong"/>
    <n v="256283912"/>
    <n v="1302281"/>
    <n v="5.0000000000000001E-3"/>
    <n v="254981631"/>
    <n v="0.995"/>
    <s v="International"/>
  </r>
  <r>
    <x v="15"/>
    <n v="30"/>
    <s v="The Peanuts Movie"/>
    <n v="246233113"/>
    <n v="130178411"/>
    <n v="0.52900000000000003"/>
    <n v="116054702"/>
    <n v="0.47099999999999997"/>
    <s v="USA"/>
  </r>
  <r>
    <x v="15"/>
    <n v="31"/>
    <s v="Pixels"/>
    <n v="244874809"/>
    <n v="78747585"/>
    <n v="0.32200000000000001"/>
    <n v="166127224"/>
    <n v="0.67800000000000005"/>
    <s v="USA"/>
  </r>
  <r>
    <x v="15"/>
    <n v="32"/>
    <s v="Daddy's Home"/>
    <n v="242786137"/>
    <n v="150357137"/>
    <n v="0.61899999999999999"/>
    <n v="92429000"/>
    <n v="0.38100000000000001"/>
    <s v="USA"/>
  </r>
  <r>
    <x v="15"/>
    <n v="33"/>
    <s v="Spy"/>
    <n v="235666219"/>
    <n v="110825712"/>
    <n v="0.47"/>
    <n v="124840507"/>
    <n v="0.53"/>
    <s v="USA"/>
  </r>
  <r>
    <x v="15"/>
    <n v="34"/>
    <s v="Alvin and the Chipmunks: The Road Chip"/>
    <n v="234798636"/>
    <n v="85886987"/>
    <n v="0.36599999999999999"/>
    <n v="148911649"/>
    <n v="0.63400000000000001"/>
    <s v="USA"/>
  </r>
  <r>
    <x v="15"/>
    <n v="35"/>
    <s v="Goodbye Mr. Loser"/>
    <n v="228122928"/>
    <n v="1293626"/>
    <n v="6.0000000000000001E-3"/>
    <n v="226829302"/>
    <n v="0.99399999999999999"/>
    <s v="International"/>
  </r>
  <r>
    <x v="15"/>
    <n v="36"/>
    <s v="Ted 2"/>
    <n v="215863606"/>
    <n v="81476385"/>
    <n v="0.377"/>
    <n v="134387221"/>
    <n v="0.623"/>
    <s v="USA"/>
  </r>
  <r>
    <x v="15"/>
    <n v="37"/>
    <s v="Tomorrowland"/>
    <n v="209035668"/>
    <n v="93436322"/>
    <n v="0.44700000000000001"/>
    <n v="115599346"/>
    <n v="0.55300000000000005"/>
    <s v="USA"/>
  </r>
  <r>
    <x v="15"/>
    <n v="38"/>
    <s v="Everest"/>
    <n v="203427584"/>
    <n v="43482270"/>
    <n v="0.214"/>
    <n v="159945314"/>
    <n v="0.78600000000000003"/>
    <s v="USA"/>
  </r>
  <r>
    <x v="15"/>
    <n v="39"/>
    <s v="Straight Outta Compton"/>
    <n v="201634991"/>
    <n v="161197785"/>
    <n v="0.79900000000000004"/>
    <n v="40437206"/>
    <n v="0.20100000000000001"/>
    <s v="USA"/>
  </r>
  <r>
    <x v="15"/>
    <n v="40"/>
    <s v="The Intern"/>
    <n v="194564672"/>
    <n v="75764672"/>
    <n v="0.38900000000000001"/>
    <n v="118800000"/>
    <n v="0.61099999999999999"/>
    <s v="USA"/>
  </r>
  <r>
    <x v="15"/>
    <n v="41"/>
    <s v="Jian Bing Man"/>
    <n v="186683536"/>
    <m/>
    <m/>
    <n v="186683536"/>
    <n v="1"/>
    <s v="International"/>
  </r>
  <r>
    <x v="15"/>
    <n v="42"/>
    <s v="Jupiter Ascending"/>
    <n v="183887723"/>
    <n v="47387723"/>
    <n v="0.25800000000000001"/>
    <n v="136500000"/>
    <n v="0.74199999999999999"/>
    <s v="USA"/>
  </r>
  <r>
    <x v="15"/>
    <n v="43"/>
    <s v="Creed"/>
    <n v="173567581"/>
    <n v="109767581"/>
    <n v="0.63200000000000001"/>
    <n v="63800000"/>
    <n v="0.36799999999999999"/>
    <s v="USA"/>
  </r>
  <r>
    <x v="15"/>
    <n v="44"/>
    <s v="Fantastic Four"/>
    <n v="167882881"/>
    <n v="56117548"/>
    <n v="0.33400000000000002"/>
    <n v="111765333"/>
    <n v="0.66600000000000004"/>
    <s v="USA"/>
  </r>
  <r>
    <x v="15"/>
    <n v="45"/>
    <s v="Bridge of Spies"/>
    <n v="165478348"/>
    <n v="72313754"/>
    <n v="0.437"/>
    <n v="93164594"/>
    <n v="0.56299999999999994"/>
    <s v="USA"/>
  </r>
  <r>
    <x v="15"/>
    <n v="46"/>
    <s v="From Vegas to Macau II"/>
    <n v="163877532"/>
    <m/>
    <m/>
    <n v="163877532"/>
    <n v="1"/>
    <s v="International"/>
  </r>
  <r>
    <x v="15"/>
    <n v="47"/>
    <s v="Focus"/>
    <n v="158762963"/>
    <n v="53862963"/>
    <n v="0.33900000000000002"/>
    <n v="104900000"/>
    <n v="0.66100000000000003"/>
    <s v="USA"/>
  </r>
  <r>
    <x v="15"/>
    <n v="48"/>
    <s v="Goosebumps"/>
    <n v="158260952"/>
    <n v="80080379"/>
    <n v="0.50600000000000001"/>
    <n v="78180573"/>
    <n v="0.49399999999999999"/>
    <s v="USA"/>
  </r>
  <r>
    <x v="15"/>
    <n v="49"/>
    <s v="Ip Man 3"/>
    <n v="156954938"/>
    <n v="2679437"/>
    <n v="1.7000000000000001E-2"/>
    <n v="154275501"/>
    <n v="0.98299999999999998"/>
    <s v="International"/>
  </r>
  <r>
    <x v="15"/>
    <n v="50"/>
    <s v="The Hateful Eight"/>
    <n v="155760117"/>
    <n v="54117416"/>
    <n v="0.34699999999999998"/>
    <n v="101642701"/>
    <n v="0.65300000000000002"/>
    <s v="USA"/>
  </r>
  <r>
    <x v="15"/>
    <n v="51"/>
    <s v="Monkey King: Hero Is Back"/>
    <n v="153262397"/>
    <m/>
    <m/>
    <n v="153262397"/>
    <n v="1"/>
    <s v="International"/>
  </r>
  <r>
    <x v="15"/>
    <n v="52"/>
    <s v="Gods of Egypt"/>
    <n v="150680864"/>
    <n v="31153464"/>
    <n v="0.20699999999999999"/>
    <n v="119527400"/>
    <n v="0.79300000000000004"/>
    <s v="USA"/>
  </r>
  <r>
    <x v="15"/>
    <n v="53"/>
    <s v="The Last Witch Hunter"/>
    <n v="146936910"/>
    <n v="27367660"/>
    <n v="0.186"/>
    <n v="119569250"/>
    <n v="0.81399999999999995"/>
    <s v="USA"/>
  </r>
  <r>
    <x v="15"/>
    <n v="54"/>
    <s v="Trainwreck"/>
    <n v="140795793"/>
    <n v="110212700"/>
    <n v="0.78300000000000003"/>
    <n v="30583093"/>
    <n v="0.217"/>
    <s v="USA"/>
  </r>
  <r>
    <x v="15"/>
    <n v="55"/>
    <s v="Mr. Six"/>
    <n v="139191345"/>
    <n v="1415450"/>
    <n v="0.01"/>
    <n v="137775895"/>
    <n v="0.99"/>
    <s v="International"/>
  </r>
  <r>
    <x v="15"/>
    <n v="56"/>
    <s v="Point Break"/>
    <n v="133718711"/>
    <n v="28782481"/>
    <n v="0.215"/>
    <n v="104936230"/>
    <n v="0.78500000000000003"/>
    <s v="USA"/>
  </r>
  <r>
    <x v="15"/>
    <n v="57"/>
    <s v="The Big Short"/>
    <n v="133440870"/>
    <n v="70259870"/>
    <n v="0.52700000000000002"/>
    <n v="63181000"/>
    <n v="0.47299999999999998"/>
    <s v="USA"/>
  </r>
  <r>
    <x v="15"/>
    <n v="58"/>
    <s v="Pan"/>
    <n v="128388320"/>
    <n v="35088320"/>
    <n v="0.27300000000000002"/>
    <n v="93300000"/>
    <n v="0.72699999999999998"/>
    <s v="USA"/>
  </r>
  <r>
    <x v="15"/>
    <n v="59"/>
    <s v="Detective Chinatown"/>
    <n v="125842935"/>
    <n v="474252"/>
    <n v="4.0000000000000001E-3"/>
    <n v="125368683"/>
    <n v="0.996"/>
    <s v="International"/>
  </r>
  <r>
    <x v="15"/>
    <n v="60"/>
    <s v="Wolf Totem"/>
    <n v="125837070"/>
    <n v="210591"/>
    <n v="2E-3"/>
    <n v="125626479"/>
    <n v="0.998"/>
    <s v="International"/>
  </r>
  <r>
    <x v="15"/>
    <n v="61"/>
    <s v="Ride Along 2"/>
    <n v="124605297"/>
    <n v="91221830"/>
    <n v="0.73199999999999998"/>
    <n v="33383467"/>
    <n v="0.26800000000000002"/>
    <s v="USA"/>
  </r>
  <r>
    <x v="15"/>
    <n v="62"/>
    <s v="Dragon Blade"/>
    <n v="122593849"/>
    <n v="74068"/>
    <n v="1E-3"/>
    <n v="122519781"/>
    <n v="0.999"/>
    <s v="International"/>
  </r>
  <r>
    <x v="15"/>
    <n v="63"/>
    <s v="Magic Mike XXL"/>
    <n v="117813057"/>
    <n v="66013057"/>
    <n v="0.56000000000000005"/>
    <n v="51800000"/>
    <n v="0.44"/>
    <s v="USA"/>
  </r>
  <r>
    <x v="15"/>
    <n v="64"/>
    <s v="Insidious: Chapter 3"/>
    <n v="112983889"/>
    <n v="52218558"/>
    <n v="0.46200000000000002"/>
    <n v="60765331"/>
    <n v="0.53800000000000003"/>
    <s v="USA"/>
  </r>
  <r>
    <x v="15"/>
    <n v="65"/>
    <s v="Get Hard"/>
    <n v="111711453"/>
    <n v="90411453"/>
    <n v="0.80900000000000005"/>
    <n v="21300000"/>
    <n v="0.191"/>
    <s v="USA"/>
  </r>
  <r>
    <x v="15"/>
    <n v="66"/>
    <s v="The 5th Wave"/>
    <n v="109906372"/>
    <n v="34916787"/>
    <n v="0.318"/>
    <n v="74989585"/>
    <n v="0.68200000000000005"/>
    <s v="USA"/>
  </r>
  <r>
    <x v="15"/>
    <n v="67"/>
    <s v="Paul Blart: Mall Cop 2"/>
    <n v="107588225"/>
    <n v="71038190"/>
    <n v="0.66"/>
    <n v="36550035"/>
    <n v="0.34"/>
    <s v="USA"/>
  </r>
  <r>
    <x v="15"/>
    <n v="68"/>
    <s v="Vacation"/>
    <n v="107228221"/>
    <n v="58884188"/>
    <n v="0.54900000000000004"/>
    <n v="48344033"/>
    <n v="0.45100000000000001"/>
    <s v="USA"/>
  </r>
  <r>
    <x v="15"/>
    <n v="69"/>
    <s v="The Man from U.N.C.L.E."/>
    <n v="107045109"/>
    <n v="45445109"/>
    <n v="0.42499999999999999"/>
    <n v="61600000"/>
    <n v="0.57499999999999996"/>
    <s v="USA"/>
  </r>
  <r>
    <x v="15"/>
    <n v="70"/>
    <s v="Chronicles of the Ghostly Tribe"/>
    <n v="106380000"/>
    <m/>
    <m/>
    <n v="106380000"/>
    <n v="1"/>
    <s v="International"/>
  </r>
  <r>
    <x v="15"/>
    <n v="71"/>
    <s v="Shaun the Sheep Movie"/>
    <n v="106209378"/>
    <n v="19375982"/>
    <n v="0.182"/>
    <n v="86833396"/>
    <n v="0.81799999999999995"/>
    <s v="USA"/>
  </r>
  <r>
    <x v="15"/>
    <n v="72"/>
    <s v="Sisters"/>
    <n v="105011053"/>
    <n v="87044645"/>
    <n v="0.82899999999999996"/>
    <n v="17966408"/>
    <n v="0.17100000000000001"/>
    <s v="USA"/>
  </r>
  <r>
    <x v="15"/>
    <n v="73"/>
    <s v="Chappie"/>
    <n v="102811889"/>
    <n v="31569268"/>
    <n v="0.307"/>
    <n v="71242621"/>
    <n v="0.69299999999999995"/>
    <s v="USA"/>
  </r>
  <r>
    <x v="15"/>
    <n v="74"/>
    <s v="Joy"/>
    <n v="101134059"/>
    <n v="56451232"/>
    <n v="0.55800000000000005"/>
    <n v="44682827"/>
    <n v="0.442"/>
    <s v="USA"/>
  </r>
  <r>
    <x v="15"/>
    <n v="75"/>
    <s v="Black Mass"/>
    <n v="99775678"/>
    <n v="62575678"/>
    <n v="0.627"/>
    <n v="37200000"/>
    <n v="0.373"/>
    <s v="USA"/>
  </r>
  <r>
    <x v="15"/>
    <n v="76"/>
    <s v="Spotlight"/>
    <n v="98690254"/>
    <n v="45055776"/>
    <n v="0.45700000000000002"/>
    <n v="53634478"/>
    <n v="0.54300000000000004"/>
    <s v="USA"/>
  </r>
  <r>
    <x v="15"/>
    <n v="77"/>
    <s v="Devil and Angel"/>
    <n v="98599942"/>
    <n v="131058"/>
    <n v="1E-3"/>
    <n v="98468884"/>
    <n v="0.999"/>
    <s v="International"/>
  </r>
  <r>
    <x v="15"/>
    <n v="78"/>
    <s v="The Visit"/>
    <n v="98450062"/>
    <n v="65206105"/>
    <n v="0.66200000000000003"/>
    <n v="33243957"/>
    <n v="0.33800000000000002"/>
    <s v="USA"/>
  </r>
  <r>
    <x v="15"/>
    <n v="79"/>
    <s v="The Little Prince"/>
    <n v="97571250"/>
    <n v="1339152"/>
    <n v="1.4E-2"/>
    <n v="96232098"/>
    <n v="0.98599999999999999"/>
    <s v="International"/>
  </r>
  <r>
    <x v="15"/>
    <n v="80"/>
    <s v="Assassination"/>
    <n v="96119773"/>
    <n v="1904682"/>
    <n v="0.02"/>
    <n v="94215091"/>
    <n v="0.98"/>
    <s v="International"/>
  </r>
  <r>
    <x v="15"/>
    <n v="81"/>
    <s v="Poltergeist"/>
    <n v="95437994"/>
    <n v="47425125"/>
    <n v="0.497"/>
    <n v="48012869"/>
    <n v="0.503"/>
    <s v="USA"/>
  </r>
  <r>
    <x v="15"/>
    <n v="82"/>
    <s v="Veteran"/>
    <n v="94393020"/>
    <n v="1200627"/>
    <n v="1.2999999999999999E-2"/>
    <n v="93192393"/>
    <n v="0.98699999999999999"/>
    <s v="International"/>
  </r>
  <r>
    <x v="15"/>
    <n v="83"/>
    <s v="In the Heart of the Sea"/>
    <n v="93920758"/>
    <n v="25020758"/>
    <n v="0.26600000000000001"/>
    <n v="68900000"/>
    <n v="0.73399999999999999"/>
    <s v="USA"/>
  </r>
  <r>
    <x v="15"/>
    <n v="84"/>
    <s v="Kill Zone 2"/>
    <n v="93638358"/>
    <n v="11998"/>
    <n v="1E-3"/>
    <n v="93626360"/>
    <n v="1"/>
    <s v="International"/>
  </r>
  <r>
    <x v="15"/>
    <n v="85"/>
    <s v="Southpaw"/>
    <n v="91970827"/>
    <n v="52421953"/>
    <n v="0.56999999999999995"/>
    <n v="39548874"/>
    <n v="0.43"/>
    <s v="USA"/>
  </r>
  <r>
    <x v="15"/>
    <n v="86"/>
    <s v="The Second Best Exotic Marigold Hotel"/>
    <n v="85978266"/>
    <n v="33078266"/>
    <n v="0.38500000000000001"/>
    <n v="52900000"/>
    <n v="0.61499999999999999"/>
    <s v="USA"/>
  </r>
  <r>
    <x v="15"/>
    <n v="87"/>
    <s v="Paper Towns"/>
    <n v="85512300"/>
    <n v="32000304"/>
    <n v="0.374"/>
    <n v="53511996"/>
    <n v="0.626"/>
    <s v="USA"/>
  </r>
  <r>
    <x v="15"/>
    <n v="88"/>
    <s v="Sicario"/>
    <n v="84872444"/>
    <n v="46889293"/>
    <n v="0.55200000000000005"/>
    <n v="37983151"/>
    <n v="0.44800000000000001"/>
    <s v="USA"/>
  </r>
  <r>
    <x v="15"/>
    <n v="89"/>
    <s v="Our Times"/>
    <n v="83867493"/>
    <m/>
    <m/>
    <n v="83867493"/>
    <n v="1"/>
    <s v="International"/>
  </r>
  <r>
    <x v="15"/>
    <n v="90"/>
    <s v="Suck Me Shakespeer 2"/>
    <n v="83027924"/>
    <m/>
    <m/>
    <n v="83027924"/>
    <n v="1"/>
    <s v="International"/>
  </r>
  <r>
    <x v="15"/>
    <n v="91"/>
    <s v="Hitman: Agent 47"/>
    <n v="82347656"/>
    <n v="22467450"/>
    <n v="0.27300000000000002"/>
    <n v="59880206"/>
    <n v="0.72699999999999998"/>
    <s v="USA"/>
  </r>
  <r>
    <x v="15"/>
    <n v="92"/>
    <s v="Wolf Warrior"/>
    <n v="81411331"/>
    <m/>
    <m/>
    <n v="81411331"/>
    <n v="1"/>
    <s v="International"/>
  </r>
  <r>
    <x v="15"/>
    <n v="93"/>
    <s v="Go Away Mr. Tumor"/>
    <n v="80606893"/>
    <n v="286639"/>
    <n v="4.0000000000000001E-3"/>
    <n v="80320254"/>
    <n v="0.996"/>
    <s v="International"/>
  </r>
  <r>
    <x v="15"/>
    <n v="94"/>
    <s v="The Wedding Ringer"/>
    <n v="79799880"/>
    <n v="64460211"/>
    <n v="0.80800000000000005"/>
    <n v="15339669"/>
    <n v="0.192"/>
    <s v="USA"/>
  </r>
  <r>
    <x v="15"/>
    <n v="95"/>
    <s v="Paranormal Activity: The Ghost Dimension"/>
    <n v="78903124"/>
    <n v="18300124"/>
    <n v="0.23200000000000001"/>
    <n v="60603000"/>
    <n v="0.76800000000000002"/>
    <s v="USA"/>
  </r>
  <r>
    <x v="15"/>
    <n v="96"/>
    <s v="The Left Ear"/>
    <n v="78015473"/>
    <m/>
    <m/>
    <n v="78015473"/>
    <n v="1"/>
    <s v="International"/>
  </r>
  <r>
    <x v="15"/>
    <n v="97"/>
    <s v="Tiny Times 4.0"/>
    <n v="77750000"/>
    <m/>
    <m/>
    <n v="77750000"/>
    <n v="1"/>
    <s v="International"/>
  </r>
  <r>
    <x v="15"/>
    <n v="98"/>
    <s v="Bajrangi Bhaijaan"/>
    <n v="75547184"/>
    <n v="8178001"/>
    <n v="0.108"/>
    <n v="67369183"/>
    <n v="0.89200000000000002"/>
    <s v="USA"/>
  </r>
  <r>
    <x v="15"/>
    <n v="99"/>
    <s v="War Room"/>
    <n v="73267874"/>
    <n v="67790117"/>
    <n v="0.92500000000000004"/>
    <n v="5477757"/>
    <n v="7.4999999999999997E-2"/>
    <s v="USA"/>
  </r>
  <r>
    <x v="15"/>
    <n v="100"/>
    <s v="The Transporter Refueled"/>
    <n v="72629670"/>
    <n v="16029670"/>
    <n v="0.221"/>
    <n v="56600000"/>
    <n v="0.77900000000000003"/>
    <s v="USA"/>
  </r>
  <r>
    <x v="15"/>
    <n v="101"/>
    <s v="Run All Night"/>
    <n v="71561644"/>
    <n v="26461644"/>
    <n v="0.37"/>
    <n v="45100000"/>
    <n v="0.63"/>
    <s v="USA"/>
  </r>
  <r>
    <x v="15"/>
    <n v="102"/>
    <s v="13 Hours"/>
    <n v="69411370"/>
    <n v="52853219"/>
    <n v="0.76100000000000001"/>
    <n v="16558151"/>
    <n v="0.23899999999999999"/>
    <s v="USA"/>
  </r>
  <r>
    <x v="15"/>
    <n v="103"/>
    <s v="Running Man"/>
    <n v="68782475"/>
    <n v="310978"/>
    <n v="5.0000000000000001E-3"/>
    <n v="68471497"/>
    <n v="0.995"/>
    <s v="International"/>
  </r>
  <r>
    <x v="15"/>
    <n v="104"/>
    <s v="A Violent Prosecutor"/>
    <n v="66736633"/>
    <m/>
    <m/>
    <n v="66736633"/>
    <n v="1"/>
    <s v="International"/>
  </r>
  <r>
    <x v="15"/>
    <n v="105"/>
    <s v="The Age of Adaline"/>
    <n v="65663276"/>
    <n v="42629776"/>
    <n v="0.64900000000000002"/>
    <n v="23033500"/>
    <n v="0.35099999999999998"/>
    <s v="USA"/>
  </r>
  <r>
    <x v="15"/>
    <n v="106"/>
    <s v="Monk Comes Down the Mountain"/>
    <n v="64455686"/>
    <m/>
    <m/>
    <n v="64455686"/>
    <n v="1"/>
    <s v="International"/>
  </r>
  <r>
    <x v="15"/>
    <n v="107"/>
    <s v="Zhongkui: Snow Girl and the Dark Crystal"/>
    <n v="64325947"/>
    <n v="165428"/>
    <n v="3.0000000000000001E-3"/>
    <n v="64160519"/>
    <n v="0.997"/>
    <s v="International"/>
  </r>
  <r>
    <x v="15"/>
    <n v="108"/>
    <s v="The Danish Girl"/>
    <n v="64191523"/>
    <n v="11114018"/>
    <n v="0.17299999999999999"/>
    <n v="53077505"/>
    <n v="0.82699999999999996"/>
    <s v="USA"/>
  </r>
  <r>
    <x v="15"/>
    <n v="109"/>
    <s v="The Boy"/>
    <n v="64188367"/>
    <n v="35819556"/>
    <n v="0.55800000000000005"/>
    <n v="28368811"/>
    <n v="0.442"/>
    <s v="USA"/>
  </r>
  <r>
    <x v="15"/>
    <n v="110"/>
    <s v="The Hundred Regiments Offensive"/>
    <n v="63230000"/>
    <m/>
    <m/>
    <n v="63230000"/>
    <n v="1"/>
    <s v="International"/>
  </r>
  <r>
    <x v="15"/>
    <n v="111"/>
    <s v="The Longest Ride"/>
    <n v="62944815"/>
    <n v="37446117"/>
    <n v="0.59499999999999997"/>
    <n v="25498698"/>
    <n v="0.40500000000000003"/>
    <s v="USA"/>
  </r>
  <r>
    <x v="15"/>
    <n v="112"/>
    <s v="Unfriended"/>
    <n v="62882090"/>
    <n v="32482090"/>
    <n v="0.51700000000000002"/>
    <n v="30400000"/>
    <n v="0.48299999999999998"/>
    <s v="USA"/>
  </r>
  <r>
    <x v="15"/>
    <n v="113"/>
    <s v="Brooklyn"/>
    <n v="62076141"/>
    <n v="38322743"/>
    <n v="0.61699999999999999"/>
    <n v="23753398"/>
    <n v="0.38300000000000001"/>
    <s v="USA"/>
  </r>
  <r>
    <x v="15"/>
    <n v="114"/>
    <s v="Dragon Ball Z: Resurrection &quot;F&quot;"/>
    <n v="61768190"/>
    <n v="8008363"/>
    <n v="0.13"/>
    <n v="53759827"/>
    <n v="0.87"/>
    <s v="USA"/>
  </r>
  <r>
    <x v="15"/>
    <n v="115"/>
    <s v="Woman in Gold"/>
    <n v="61619773"/>
    <n v="33307793"/>
    <n v="0.54100000000000004"/>
    <n v="28311980"/>
    <n v="0.45900000000000002"/>
    <s v="USA"/>
  </r>
  <r>
    <x v="15"/>
    <n v="116"/>
    <s v="Krampus"/>
    <n v="61548707"/>
    <n v="42725475"/>
    <n v="0.69399999999999995"/>
    <n v="18823232"/>
    <n v="0.30599999999999999"/>
    <s v="USA"/>
  </r>
  <r>
    <x v="15"/>
    <n v="117"/>
    <s v="The Perfect Guy"/>
    <n v="60273173"/>
    <n v="57027435"/>
    <n v="0.94599999999999995"/>
    <n v="3245738"/>
    <n v="5.3999999999999999E-2"/>
    <s v="USA"/>
  </r>
  <r>
    <x v="15"/>
    <n v="118"/>
    <s v="Forever Young"/>
    <n v="59981902"/>
    <n v="149761"/>
    <n v="2E-3"/>
    <n v="59832141"/>
    <n v="0.998"/>
    <s v="International"/>
  </r>
  <r>
    <x v="15"/>
    <n v="119"/>
    <s v="Miss Granny"/>
    <n v="59396311"/>
    <n v="234573"/>
    <n v="4.0000000000000001E-3"/>
    <n v="59161738"/>
    <n v="0.996"/>
    <s v="International"/>
  </r>
  <r>
    <x v="15"/>
    <n v="120"/>
    <s v="The Gift"/>
    <n v="58978653"/>
    <n v="43787265"/>
    <n v="0.74199999999999999"/>
    <n v="15191388"/>
    <n v="0.25800000000000001"/>
    <s v="USA"/>
  </r>
  <r>
    <x v="15"/>
    <n v="121"/>
    <s v="You Are My Sunshine"/>
    <n v="56640000"/>
    <m/>
    <m/>
    <n v="56640000"/>
    <n v="1"/>
    <s v="International"/>
  </r>
  <r>
    <x v="15"/>
    <n v="122"/>
    <s v="No Escape"/>
    <n v="54418872"/>
    <n v="27288872"/>
    <n v="0.501"/>
    <n v="27130000"/>
    <n v="0.499"/>
    <s v="USA"/>
  </r>
  <r>
    <x v="15"/>
    <n v="123"/>
    <s v="Sinister 2"/>
    <n v="53329150"/>
    <n v="27740955"/>
    <n v="0.52"/>
    <n v="25588195"/>
    <n v="0.48"/>
    <s v="USA"/>
  </r>
  <r>
    <x v="15"/>
    <n v="124"/>
    <s v="Detective Conan: Sunflowers of Inferno"/>
    <n v="52920296"/>
    <m/>
    <m/>
    <n v="52920296"/>
    <n v="1"/>
    <s v="International"/>
  </r>
  <r>
    <x v="15"/>
    <n v="125"/>
    <s v="Prem Ratan Dhan Payo"/>
    <n v="52715771"/>
    <n v="4364639"/>
    <n v="8.3000000000000004E-2"/>
    <n v="48351132"/>
    <n v="0.91700000000000004"/>
    <s v="International"/>
  </r>
  <r>
    <x v="15"/>
    <n v="126"/>
    <s v="The Boy Next Door"/>
    <n v="52425855"/>
    <n v="35423380"/>
    <n v="0.67600000000000005"/>
    <n v="17002475"/>
    <n v="0.32400000000000001"/>
    <s v="USA"/>
  </r>
  <r>
    <x v="15"/>
    <n v="127"/>
    <s v="The Night Before"/>
    <n v="52395996"/>
    <n v="43047372"/>
    <n v="0.82199999999999995"/>
    <n v="9348624"/>
    <n v="0.17799999999999999"/>
    <s v="USA"/>
  </r>
  <r>
    <x v="15"/>
    <n v="128"/>
    <s v="Hollywood Adventures"/>
    <n v="52265070"/>
    <m/>
    <m/>
    <n v="52265070"/>
    <n v="1"/>
    <s v="International"/>
  </r>
  <r>
    <x v="15"/>
    <n v="129"/>
    <s v="Yo-kai Watch Movie: It's the Secret of Birth, Meow!"/>
    <n v="51838845"/>
    <n v="257343"/>
    <n v="5.0000000000000001E-3"/>
    <n v="51581502"/>
    <n v="0.995"/>
    <s v="International"/>
  </r>
  <r>
    <x v="15"/>
    <n v="130"/>
    <s v="Hot Pursuit"/>
    <n v="51380201"/>
    <n v="34580201"/>
    <n v="0.67300000000000004"/>
    <n v="16800000"/>
    <n v="0.32700000000000001"/>
    <s v="USA"/>
  </r>
  <r>
    <x v="15"/>
    <n v="131"/>
    <s v="The Himalayas"/>
    <n v="50544493"/>
    <n v="696717"/>
    <n v="1.4E-2"/>
    <n v="49847776"/>
    <n v="0.98599999999999999"/>
    <s v="International"/>
  </r>
  <r>
    <x v="15"/>
    <n v="132"/>
    <s v="The Boy and the Beast"/>
    <n v="49714378"/>
    <n v="490643"/>
    <n v="0.01"/>
    <n v="49223735"/>
    <n v="0.99"/>
    <s v="International"/>
  </r>
  <r>
    <x v="15"/>
    <n v="133"/>
    <s v="Surprise"/>
    <n v="49567466"/>
    <m/>
    <m/>
    <n v="49567466"/>
    <n v="1"/>
    <s v="International"/>
  </r>
  <r>
    <x v="15"/>
    <n v="134"/>
    <s v="Entourage"/>
    <n v="49263404"/>
    <n v="32363404"/>
    <n v="0.65700000000000003"/>
    <n v="16900000"/>
    <n v="0.34300000000000003"/>
    <s v="USA"/>
  </r>
  <r>
    <x v="15"/>
    <n v="135"/>
    <s v="The Woman in Black 2: Angel of Death"/>
    <n v="48854305"/>
    <n v="26501323"/>
    <n v="0.54200000000000004"/>
    <n v="22352982"/>
    <n v="0.45800000000000002"/>
    <s v="USA"/>
  </r>
  <r>
    <x v="15"/>
    <n v="136"/>
    <s v="Concussion"/>
    <n v="48623572"/>
    <n v="34542474"/>
    <n v="0.71"/>
    <n v="14081098"/>
    <n v="0.28999999999999998"/>
    <s v="USA"/>
  </r>
  <r>
    <x v="15"/>
    <n v="137"/>
    <s v="Inside Men"/>
    <n v="47616503"/>
    <m/>
    <m/>
    <n v="47616503"/>
    <n v="1"/>
    <s v="International"/>
  </r>
  <r>
    <x v="15"/>
    <n v="138"/>
    <s v="The Dead End"/>
    <n v="47600000"/>
    <m/>
    <m/>
    <n v="47600000"/>
    <n v="1"/>
    <s v="International"/>
  </r>
  <r>
    <x v="15"/>
    <n v="139"/>
    <s v="Boonie Bears: A Mystical Winter"/>
    <n v="47581416"/>
    <m/>
    <m/>
    <n v="47581416"/>
    <n v="1"/>
    <s v="International"/>
  </r>
  <r>
    <x v="15"/>
    <n v="140"/>
    <s v="Mortdecai"/>
    <n v="47275695"/>
    <n v="7696134"/>
    <n v="0.16300000000000001"/>
    <n v="39579561"/>
    <n v="0.83699999999999997"/>
    <s v="USA"/>
  </r>
  <r>
    <x v="15"/>
    <n v="141"/>
    <s v="Let's Get Married"/>
    <n v="45972724"/>
    <n v="462918"/>
    <n v="0.01"/>
    <n v="45509806"/>
    <n v="0.99"/>
    <s v="International"/>
  </r>
  <r>
    <x v="15"/>
    <n v="142"/>
    <s v="Somewhere Only We Know"/>
    <n v="45737711"/>
    <n v="482341"/>
    <n v="1.0999999999999999E-2"/>
    <n v="45255370"/>
    <n v="0.98899999999999999"/>
    <s v="International"/>
  </r>
  <r>
    <x v="15"/>
    <n v="143"/>
    <s v="McFarland, USA"/>
    <n v="45710059"/>
    <n v="44482410"/>
    <n v="0.97299999999999998"/>
    <n v="1227649"/>
    <n v="2.7E-2"/>
    <s v="USA"/>
  </r>
  <r>
    <x v="15"/>
    <n v="144"/>
    <s v="Hero"/>
    <n v="45565534"/>
    <n v="88675"/>
    <n v="2E-3"/>
    <n v="45476859"/>
    <n v="0.998"/>
    <s v="International"/>
  </r>
  <r>
    <x v="15"/>
    <n v="145"/>
    <s v="Still Alice"/>
    <n v="44779195"/>
    <n v="18754371"/>
    <n v="0.41899999999999998"/>
    <n v="26024824"/>
    <n v="0.58099999999999996"/>
    <s v="USA"/>
  </r>
  <r>
    <x v="15"/>
    <n v="146"/>
    <s v="Max"/>
    <n v="43967255"/>
    <n v="42656255"/>
    <n v="0.97"/>
    <n v="1311000"/>
    <n v="0.03"/>
    <s v="USA"/>
  </r>
  <r>
    <x v="15"/>
    <n v="147"/>
    <s v="The DUFF"/>
    <n v="43709744"/>
    <n v="34030343"/>
    <n v="0.77900000000000003"/>
    <n v="9679401"/>
    <n v="0.221"/>
    <s v="USA"/>
  </r>
  <r>
    <x v="15"/>
    <n v="148"/>
    <s v="Legend"/>
    <n v="42972994"/>
    <n v="1872994"/>
    <n v="4.3999999999999997E-2"/>
    <n v="41100000"/>
    <n v="0.95599999999999996"/>
    <s v="International"/>
  </r>
  <r>
    <x v="15"/>
    <n v="149"/>
    <s v="The Gallows"/>
    <n v="42964410"/>
    <n v="22764410"/>
    <n v="0.53"/>
    <n v="20200000"/>
    <n v="0.47"/>
    <s v="USA"/>
  </r>
  <r>
    <x v="15"/>
    <n v="150"/>
    <s v="Love the Coopers"/>
    <n v="42426912"/>
    <n v="26302731"/>
    <n v="0.62"/>
    <n v="16124181"/>
    <n v="0.38"/>
    <s v="USA"/>
  </r>
  <r>
    <x v="15"/>
    <n v="151"/>
    <s v="The Throne"/>
    <n v="42165755"/>
    <m/>
    <m/>
    <n v="42165755"/>
    <n v="1"/>
    <s v="International"/>
  </r>
  <r>
    <x v="15"/>
    <n v="152"/>
    <s v="The Lady in the Van"/>
    <n v="41387687"/>
    <n v="10021175"/>
    <n v="0.24199999999999999"/>
    <n v="31366512"/>
    <n v="0.75800000000000001"/>
    <s v="USA"/>
  </r>
  <r>
    <x v="15"/>
    <n v="153"/>
    <s v="Ricki and the Flash"/>
    <n v="41325328"/>
    <n v="26822144"/>
    <n v="0.64900000000000002"/>
    <n v="14503184"/>
    <n v="0.35099999999999998"/>
    <s v="USA"/>
  </r>
  <r>
    <x v="15"/>
    <n v="154"/>
    <s v="Spanish Affair 2"/>
    <n v="40591862"/>
    <m/>
    <m/>
    <n v="40591862"/>
    <n v="1"/>
    <s v="International"/>
  </r>
  <r>
    <x v="15"/>
    <n v="155"/>
    <s v="Carol"/>
    <n v="40272135"/>
    <n v="12711491"/>
    <n v="0.316"/>
    <n v="27560644"/>
    <n v="0.68400000000000005"/>
    <s v="USA"/>
  </r>
  <r>
    <x v="15"/>
    <n v="156"/>
    <s v="Northern Limit Line"/>
    <n v="40034677"/>
    <n v="337907"/>
    <n v="8.0000000000000002E-3"/>
    <n v="39696770"/>
    <n v="0.99199999999999999"/>
    <s v="International"/>
  </r>
  <r>
    <x v="15"/>
    <n v="157"/>
    <s v="Ex-Files 2: The Backup Strikes Back"/>
    <n v="39108291"/>
    <m/>
    <m/>
    <n v="39108291"/>
    <n v="1"/>
    <s v="International"/>
  </r>
  <r>
    <x v="15"/>
    <n v="158"/>
    <s v="Criminal"/>
    <n v="38803993"/>
    <n v="14708696"/>
    <n v="0.379"/>
    <n v="24095297"/>
    <n v="0.621"/>
    <s v="USA"/>
  </r>
  <r>
    <x v="15"/>
    <n v="159"/>
    <s v="Boruto: Naruto the Movie"/>
    <n v="38362448"/>
    <n v="919651"/>
    <n v="2.4E-2"/>
    <n v="37442797"/>
    <n v="0.97599999999999998"/>
    <s v="International"/>
  </r>
  <r>
    <x v="15"/>
    <n v="160"/>
    <s v="The Lazarus Effect"/>
    <n v="38356892"/>
    <n v="25801570"/>
    <n v="0.67300000000000004"/>
    <n v="12555322"/>
    <n v="0.32700000000000001"/>
    <s v="USA"/>
  </r>
  <r>
    <x v="15"/>
    <n v="161"/>
    <s v="Helios"/>
    <n v="37938005"/>
    <m/>
    <m/>
    <n v="37938005"/>
    <n v="1"/>
    <s v="International"/>
  </r>
  <r>
    <x v="15"/>
    <n v="162"/>
    <s v="A Walk in the Woods"/>
    <n v="37461274"/>
    <n v="29504281"/>
    <n v="0.78800000000000003"/>
    <n v="7956993"/>
    <n v="0.21199999999999999"/>
    <s v="USA"/>
  </r>
  <r>
    <x v="15"/>
    <n v="163"/>
    <s v="Ex Machina"/>
    <n v="36869414"/>
    <n v="25442958"/>
    <n v="0.69"/>
    <n v="11426456"/>
    <n v="0.31"/>
    <s v="USA"/>
  </r>
  <r>
    <x v="15"/>
    <n v="164"/>
    <s v="Burnt"/>
    <n v="36606743"/>
    <n v="13651946"/>
    <n v="0.373"/>
    <n v="22954797"/>
    <n v="0.627"/>
    <s v="USA"/>
  </r>
  <r>
    <x v="15"/>
    <n v="165"/>
    <s v="The Priests"/>
    <n v="36577134"/>
    <n v="185093"/>
    <n v="5.0000000000000001E-3"/>
    <n v="36392041"/>
    <n v="0.995"/>
    <s v="International"/>
  </r>
  <r>
    <x v="15"/>
    <n v="166"/>
    <s v="The New Adventures of Aladdin"/>
    <n v="35771820"/>
    <m/>
    <m/>
    <n v="35771820"/>
    <n v="1"/>
    <s v="International"/>
  </r>
  <r>
    <x v="15"/>
    <n v="167"/>
    <s v="Heidi"/>
    <n v="35755670"/>
    <m/>
    <m/>
    <n v="35755670"/>
    <n v="1"/>
    <s v="International"/>
  </r>
  <r>
    <x v="15"/>
    <n v="168"/>
    <s v="Room"/>
    <n v="35401758"/>
    <n v="14677654"/>
    <n v="0.41499999999999998"/>
    <n v="20724104"/>
    <n v="0.58499999999999996"/>
    <s v="USA"/>
  </r>
  <r>
    <x v="15"/>
    <n v="169"/>
    <s v="Lost and Love"/>
    <n v="34930177"/>
    <n v="188817"/>
    <n v="5.0000000000000001E-3"/>
    <n v="34741360"/>
    <n v="0.995"/>
    <s v="International"/>
  </r>
  <r>
    <x v="15"/>
    <n v="170"/>
    <s v="Secret in Their Eyes"/>
    <n v="34854990"/>
    <n v="20180155"/>
    <n v="0.57899999999999996"/>
    <n v="14674835"/>
    <n v="0.42099999999999999"/>
    <s v="USA"/>
  </r>
  <r>
    <x v="15"/>
    <n v="171"/>
    <s v="Dad, Where Are We Going 2"/>
    <n v="34840000"/>
    <m/>
    <m/>
    <n v="34840000"/>
    <n v="1"/>
    <s v="International"/>
  </r>
  <r>
    <x v="15"/>
    <n v="172"/>
    <s v="Doraemon: Nobita no uchuu eiyuuki"/>
    <n v="34811747"/>
    <m/>
    <m/>
    <n v="34811747"/>
    <n v="1"/>
    <s v="International"/>
  </r>
  <r>
    <x v="15"/>
    <n v="173"/>
    <s v="Steve Jobs"/>
    <n v="34441873"/>
    <n v="17766658"/>
    <n v="0.51600000000000001"/>
    <n v="16675215"/>
    <n v="0.48399999999999999"/>
    <s v="USA"/>
  </r>
  <r>
    <x v="15"/>
    <n v="174"/>
    <s v="Victor Frankenstein"/>
    <n v="34227298"/>
    <n v="5775076"/>
    <n v="0.16900000000000001"/>
    <n v="28452222"/>
    <n v="0.83099999999999996"/>
    <s v="USA"/>
  </r>
  <r>
    <x v="15"/>
    <n v="175"/>
    <s v="The Witness"/>
    <n v="33963557"/>
    <n v="418063"/>
    <n v="1.2E-2"/>
    <n v="33545494"/>
    <n v="0.98799999999999999"/>
    <s v="International"/>
  </r>
  <r>
    <x v="15"/>
    <n v="176"/>
    <s v="Project Almanac"/>
    <n v="33213241"/>
    <n v="22348241"/>
    <n v="0.67300000000000004"/>
    <n v="10865000"/>
    <n v="0.32700000000000001"/>
    <s v="USA"/>
  </r>
  <r>
    <x v="15"/>
    <n v="177"/>
    <s v="Dilwale"/>
    <n v="31994323"/>
    <n v="4871263"/>
    <n v="0.152"/>
    <n v="27123060"/>
    <n v="0.84799999999999998"/>
    <s v="USA"/>
  </r>
  <r>
    <x v="15"/>
    <n v="178"/>
    <s v="Suffragette"/>
    <n v="31972096"/>
    <n v="4702420"/>
    <n v="0.14699999999999999"/>
    <n v="27269676"/>
    <n v="0.85299999999999998"/>
    <s v="USA"/>
  </r>
  <r>
    <x v="15"/>
    <n v="179"/>
    <s v="Self/less"/>
    <n v="31807156"/>
    <n v="12279691"/>
    <n v="0.38600000000000001"/>
    <n v="19527465"/>
    <n v="0.61399999999999999"/>
    <s v="USA"/>
  </r>
  <r>
    <x v="15"/>
    <n v="180"/>
    <s v="Saving Mr. Wu"/>
    <n v="31222161"/>
    <n v="92696"/>
    <n v="3.0000000000000001E-3"/>
    <n v="31129465"/>
    <n v="0.997"/>
    <s v="International"/>
  </r>
  <r>
    <x v="15"/>
    <n v="181"/>
    <s v="Attack on Titan Part 1"/>
    <n v="30810658"/>
    <n v="449523"/>
    <n v="1.4999999999999999E-2"/>
    <n v="30361135"/>
    <n v="0.98499999999999999"/>
    <s v="International"/>
  </r>
  <r>
    <x v="15"/>
    <n v="182"/>
    <s v="A Man Called Ove"/>
    <n v="30692889"/>
    <n v="3479315"/>
    <n v="0.113"/>
    <n v="27213574"/>
    <n v="0.88700000000000001"/>
    <s v="USA"/>
  </r>
  <r>
    <x v="15"/>
    <n v="183"/>
    <s v="Far from the Madding Crowd"/>
    <n v="30229977"/>
    <n v="12236500"/>
    <n v="0.40500000000000003"/>
    <n v="17993477"/>
    <n v="0.59499999999999997"/>
    <s v="USA"/>
  </r>
  <r>
    <x v="15"/>
    <n v="184"/>
    <s v="Mr. Holmes"/>
    <n v="29355203"/>
    <n v="17737646"/>
    <n v="0.60399999999999998"/>
    <n v="11617557"/>
    <n v="0.39600000000000002"/>
    <s v="USA"/>
  </r>
  <r>
    <x v="15"/>
    <n v="185"/>
    <s v="Love &amp; Mercy"/>
    <n v="28641776"/>
    <n v="12551031"/>
    <n v="0.438"/>
    <n v="16090745"/>
    <n v="0.56200000000000006"/>
    <s v="USA"/>
  </r>
  <r>
    <x v="15"/>
    <n v="186"/>
    <s v="Flying Colors"/>
    <n v="28525563"/>
    <m/>
    <m/>
    <n v="28525563"/>
    <n v="1"/>
    <s v="International"/>
  </r>
  <r>
    <x v="15"/>
    <n v="187"/>
    <s v="Triumph in the Skies"/>
    <n v="28085162"/>
    <m/>
    <m/>
    <n v="28085162"/>
    <n v="1"/>
    <s v="International"/>
  </r>
  <r>
    <x v="15"/>
    <n v="188"/>
    <s v="The 33"/>
    <n v="27972023"/>
    <n v="12227722"/>
    <n v="0.437"/>
    <n v="15744301"/>
    <n v="0.56299999999999994"/>
    <s v="USA"/>
  </r>
  <r>
    <x v="15"/>
    <n v="189"/>
    <s v="Bride Wars"/>
    <n v="27670000"/>
    <m/>
    <m/>
    <n v="27670000"/>
    <n v="1"/>
    <s v="International"/>
  </r>
  <r>
    <x v="15"/>
    <n v="190"/>
    <s v="Irrational Man"/>
    <n v="27391084"/>
    <n v="4030360"/>
    <n v="0.14699999999999999"/>
    <n v="23360724"/>
    <n v="0.85299999999999998"/>
    <s v="USA"/>
  </r>
  <r>
    <x v="15"/>
    <n v="191"/>
    <s v="Detective K: Secret of the Lost Island"/>
    <n v="27387870"/>
    <n v="185367"/>
    <n v="7.0000000000000001E-3"/>
    <n v="27202503"/>
    <n v="0.99299999999999999"/>
    <s v="International"/>
  </r>
  <r>
    <x v="15"/>
    <n v="192"/>
    <s v="To the Fore"/>
    <n v="27267799"/>
    <m/>
    <m/>
    <n v="27267799"/>
    <n v="1"/>
    <s v="International"/>
  </r>
  <r>
    <x v="15"/>
    <n v="193"/>
    <s v="American Ultra"/>
    <n v="27262374"/>
    <n v="14440985"/>
    <n v="0.53"/>
    <n v="12821389"/>
    <n v="0.47"/>
    <s v="USA"/>
  </r>
  <r>
    <x v="15"/>
    <n v="194"/>
    <s v="Orange"/>
    <n v="26261536"/>
    <m/>
    <m/>
    <n v="26261536"/>
    <n v="1"/>
    <s v="International"/>
  </r>
  <r>
    <x v="15"/>
    <n v="195"/>
    <s v="Aloha"/>
    <n v="26250020"/>
    <n v="21067116"/>
    <n v="0.80300000000000005"/>
    <n v="5182904"/>
    <n v="0.19700000000000001"/>
    <s v="USA"/>
  </r>
  <r>
    <x v="15"/>
    <n v="196"/>
    <s v="Huevos: Little Rooster's Egg-cellent Adventure"/>
    <n v="25892561"/>
    <n v="9080818"/>
    <n v="0.35099999999999998"/>
    <n v="16811743"/>
    <n v="0.64900000000000002"/>
    <s v="USA"/>
  </r>
  <r>
    <x v="15"/>
    <n v="197"/>
    <s v="Dügün Dernek 2: Sünnet"/>
    <n v="25836668"/>
    <m/>
    <m/>
    <n v="25836668"/>
    <n v="1"/>
    <s v="International"/>
  </r>
  <r>
    <x v="15"/>
    <n v="198"/>
    <s v="Look Who's Back"/>
    <n v="25513752"/>
    <m/>
    <m/>
    <n v="25513752"/>
    <n v="1"/>
    <s v="International"/>
  </r>
  <r>
    <x v="15"/>
    <n v="199"/>
    <s v="Serial Teachers 2"/>
    <n v="25364150"/>
    <m/>
    <m/>
    <n v="25364150"/>
    <n v="1"/>
    <s v="International"/>
  </r>
  <r>
    <x v="15"/>
    <n v="200"/>
    <s v="Wild City"/>
    <n v="24817852"/>
    <n v="34866"/>
    <n v="1E-3"/>
    <n v="24782986"/>
    <n v="0.999"/>
    <s v="International"/>
  </r>
  <r>
    <x v="16"/>
    <n v="1"/>
    <s v="Captain America: Civil War"/>
    <n v="1153296293"/>
    <n v="408084349"/>
    <n v="0.35399999999999998"/>
    <n v="745211944"/>
    <n v="0.64600000000000002"/>
    <s v="USA"/>
  </r>
  <r>
    <x v="16"/>
    <n v="2"/>
    <s v="Rogue One: A Star Wars Story"/>
    <n v="1056057273"/>
    <n v="532177324"/>
    <n v="0.504"/>
    <n v="523879949"/>
    <n v="0.496"/>
    <s v="USA"/>
  </r>
  <r>
    <x v="16"/>
    <n v="3"/>
    <s v="Finding Dory"/>
    <n v="1028570889"/>
    <n v="486295561"/>
    <n v="0.47299999999999998"/>
    <n v="542275328"/>
    <n v="0.52700000000000002"/>
    <s v="USA"/>
  </r>
  <r>
    <x v="16"/>
    <n v="4"/>
    <s v="Zootopia"/>
    <n v="1023784195"/>
    <n v="341268248"/>
    <n v="0.33300000000000002"/>
    <n v="682515947"/>
    <n v="0.66700000000000004"/>
    <s v="USA"/>
  </r>
  <r>
    <x v="16"/>
    <n v="5"/>
    <s v="The Jungle Book"/>
    <n v="966550600"/>
    <n v="364001123"/>
    <n v="0.377"/>
    <n v="602549477"/>
    <n v="0.623"/>
    <s v="USA"/>
  </r>
  <r>
    <x v="16"/>
    <n v="6"/>
    <s v="The Secret Life of Pets"/>
    <n v="875457937"/>
    <n v="368384330"/>
    <n v="0.42099999999999999"/>
    <n v="507073607"/>
    <n v="0.57899999999999996"/>
    <s v="USA"/>
  </r>
  <r>
    <x v="16"/>
    <n v="7"/>
    <s v="Batman v Superman: Dawn of Justice"/>
    <n v="873634919"/>
    <n v="330360194"/>
    <n v="0.378"/>
    <n v="543274725"/>
    <n v="0.622"/>
    <s v="USA"/>
  </r>
  <r>
    <x v="16"/>
    <n v="8"/>
    <s v="Fantastic Beasts and Where to Find Them"/>
    <n v="814037575"/>
    <n v="234037575"/>
    <n v="0.28799999999999998"/>
    <n v="580000000"/>
    <n v="0.71199999999999997"/>
    <s v="USA"/>
  </r>
  <r>
    <x v="16"/>
    <n v="9"/>
    <s v="Deadpool"/>
    <n v="782612155"/>
    <n v="363070709"/>
    <n v="0.46400000000000002"/>
    <n v="419541446"/>
    <n v="0.53600000000000003"/>
    <s v="USA"/>
  </r>
  <r>
    <x v="16"/>
    <n v="10"/>
    <s v="Suicide Squad"/>
    <n v="746846894"/>
    <n v="325100054"/>
    <n v="0.435"/>
    <n v="421746840"/>
    <n v="0.56499999999999995"/>
    <s v="USA"/>
  </r>
  <r>
    <x v="16"/>
    <n v="11"/>
    <s v="Doctor Strange"/>
    <n v="677718395"/>
    <n v="232641920"/>
    <n v="0.34300000000000003"/>
    <n v="445076475"/>
    <n v="0.65700000000000003"/>
    <s v="USA"/>
  </r>
  <r>
    <x v="16"/>
    <n v="12"/>
    <s v="Moana"/>
    <n v="643331111"/>
    <n v="248757044"/>
    <n v="0.38700000000000001"/>
    <n v="394574067"/>
    <n v="0.61299999999999999"/>
    <s v="USA"/>
  </r>
  <r>
    <x v="16"/>
    <n v="13"/>
    <s v="Sing"/>
    <n v="634151679"/>
    <n v="270395425"/>
    <n v="0.42599999999999999"/>
    <n v="363756254"/>
    <n v="0.57399999999999995"/>
    <s v="USA"/>
  </r>
  <r>
    <x v="16"/>
    <n v="14"/>
    <s v="The Mermaid"/>
    <n v="553810228"/>
    <n v="3232685"/>
    <n v="6.0000000000000001E-3"/>
    <n v="550577543"/>
    <n v="0.99399999999999999"/>
    <s v="International"/>
  </r>
  <r>
    <x v="16"/>
    <n v="15"/>
    <s v="X-Men: Apocalypse"/>
    <n v="543934105"/>
    <n v="155442489"/>
    <n v="0.28599999999999998"/>
    <n v="388491616"/>
    <n v="0.71399999999999997"/>
    <s v="USA"/>
  </r>
  <r>
    <x v="16"/>
    <n v="16"/>
    <s v="Kung Fu Panda 3"/>
    <n v="521170825"/>
    <n v="143528619"/>
    <n v="0.27500000000000002"/>
    <n v="377642206"/>
    <n v="0.72499999999999998"/>
    <s v="USA"/>
  </r>
  <r>
    <x v="16"/>
    <n v="17"/>
    <s v="La La Land"/>
    <n v="447407695"/>
    <n v="151101803"/>
    <n v="0.33800000000000002"/>
    <n v="296305892"/>
    <n v="0.66200000000000003"/>
    <s v="USA"/>
  </r>
  <r>
    <x v="16"/>
    <n v="18"/>
    <s v="Warcraft"/>
    <n v="439048914"/>
    <n v="47365290"/>
    <n v="0.108"/>
    <n v="391683624"/>
    <n v="0.89200000000000002"/>
    <s v="USA"/>
  </r>
  <r>
    <x v="16"/>
    <n v="19"/>
    <s v="Jason Bourne"/>
    <n v="415484914"/>
    <n v="162434410"/>
    <n v="0.39100000000000001"/>
    <n v="253050504"/>
    <n v="0.60899999999999999"/>
    <s v="USA"/>
  </r>
  <r>
    <x v="16"/>
    <n v="20"/>
    <s v="Ice Age: Collision Course"/>
    <n v="408579038"/>
    <n v="64063008"/>
    <n v="0.157"/>
    <n v="344516030"/>
    <n v="0.84299999999999997"/>
    <s v="USA"/>
  </r>
  <r>
    <x v="16"/>
    <n v="21"/>
    <s v="Independence Day: Resurgence"/>
    <n v="389681935"/>
    <n v="103144286"/>
    <n v="0.26500000000000001"/>
    <n v="286537649"/>
    <n v="0.73499999999999999"/>
    <s v="USA"/>
  </r>
  <r>
    <x v="16"/>
    <n v="22"/>
    <s v="Your Name."/>
    <n v="357986087"/>
    <n v="5017246"/>
    <n v="1.4E-2"/>
    <n v="352968841"/>
    <n v="0.98599999999999999"/>
    <s v="International"/>
  </r>
  <r>
    <x v="16"/>
    <n v="23"/>
    <s v="The Legend of Tarzan"/>
    <n v="356700357"/>
    <n v="126643061"/>
    <n v="0.35499999999999998"/>
    <n v="230057296"/>
    <n v="0.64500000000000002"/>
    <s v="USA"/>
  </r>
  <r>
    <x v="16"/>
    <n v="24"/>
    <s v="The Angry Birds Movie"/>
    <n v="352333929"/>
    <n v="107509366"/>
    <n v="0.30499999999999999"/>
    <n v="244824563"/>
    <n v="0.69499999999999995"/>
    <s v="USA"/>
  </r>
  <r>
    <x v="16"/>
    <n v="25"/>
    <s v="Trolls"/>
    <n v="346864462"/>
    <n v="153707064"/>
    <n v="0.443"/>
    <n v="193157398"/>
    <n v="0.55700000000000005"/>
    <s v="USA"/>
  </r>
  <r>
    <x v="16"/>
    <n v="26"/>
    <s v="Star Trek Beyond"/>
    <n v="343471816"/>
    <n v="158848340"/>
    <n v="0.46200000000000002"/>
    <n v="184623476"/>
    <n v="0.53800000000000003"/>
    <s v="USA"/>
  </r>
  <r>
    <x v="16"/>
    <n v="27"/>
    <s v="The Great Wall"/>
    <n v="334933831"/>
    <n v="45540830"/>
    <n v="0.13600000000000001"/>
    <n v="289393001"/>
    <n v="0.86399999999999999"/>
    <s v="USA"/>
  </r>
  <r>
    <x v="16"/>
    <n v="28"/>
    <s v="Now You See Me 2"/>
    <n v="334897606"/>
    <n v="65075540"/>
    <n v="0.19400000000000001"/>
    <n v="269822066"/>
    <n v="0.80600000000000005"/>
    <s v="USA"/>
  </r>
  <r>
    <x v="16"/>
    <n v="29"/>
    <s v="The Conjuring 2"/>
    <n v="320392818"/>
    <n v="102470008"/>
    <n v="0.32"/>
    <n v="217922810"/>
    <n v="0.68"/>
    <s v="USA"/>
  </r>
  <r>
    <x v="16"/>
    <n v="30"/>
    <s v="Resident Evil: The Final Chapter"/>
    <n v="312242626"/>
    <n v="26830068"/>
    <n v="8.5999999999999993E-2"/>
    <n v="285412558"/>
    <n v="0.91400000000000003"/>
    <s v="International"/>
  </r>
  <r>
    <x v="16"/>
    <n v="31"/>
    <s v="Dangal"/>
    <n v="303723636"/>
    <n v="12391761"/>
    <n v="4.1000000000000002E-2"/>
    <n v="291331875"/>
    <n v="0.95899999999999996"/>
    <s v="International"/>
  </r>
  <r>
    <x v="16"/>
    <n v="32"/>
    <s v="Passengers"/>
    <n v="303144152"/>
    <n v="100014699"/>
    <n v="0.33"/>
    <n v="203129453"/>
    <n v="0.67"/>
    <s v="USA"/>
  </r>
  <r>
    <x v="16"/>
    <n v="33"/>
    <s v="Alice Through the Looking Glass"/>
    <n v="299457024"/>
    <n v="77041381"/>
    <n v="0.25700000000000001"/>
    <n v="222415643"/>
    <n v="0.74299999999999999"/>
    <s v="USA"/>
  </r>
  <r>
    <x v="16"/>
    <n v="34"/>
    <s v="Miss Peregrine's Home for Peculiar Children"/>
    <n v="296482446"/>
    <n v="87242834"/>
    <n v="0.29399999999999998"/>
    <n v="209239612"/>
    <n v="0.70599999999999996"/>
    <s v="USA"/>
  </r>
  <r>
    <x v="16"/>
    <n v="35"/>
    <s v="Teenage Mutant Ninja Turtles: Out of the Shadows"/>
    <n v="245623848"/>
    <n v="82051601"/>
    <n v="0.33400000000000002"/>
    <n v="163572247"/>
    <n v="0.66600000000000004"/>
    <s v="USA"/>
  </r>
  <r>
    <x v="16"/>
    <n v="36"/>
    <s v="Sully"/>
    <n v="240797623"/>
    <n v="125070033"/>
    <n v="0.51900000000000002"/>
    <n v="115727590"/>
    <n v="0.48099999999999998"/>
    <s v="USA"/>
  </r>
  <r>
    <x v="16"/>
    <n v="37"/>
    <s v="Assassin's Creed"/>
    <n v="240697856"/>
    <n v="54647948"/>
    <n v="0.22700000000000001"/>
    <n v="186049908"/>
    <n v="0.77300000000000002"/>
    <s v="USA"/>
  </r>
  <r>
    <x v="16"/>
    <n v="38"/>
    <s v="Hidden Figures"/>
    <n v="235956898"/>
    <n v="169607287"/>
    <n v="0.71899999999999997"/>
    <n v="66349611"/>
    <n v="0.28100000000000003"/>
    <s v="USA"/>
  </r>
  <r>
    <x v="16"/>
    <n v="39"/>
    <s v="Ghostbusters"/>
    <n v="229147509"/>
    <n v="128350574"/>
    <n v="0.56000000000000005"/>
    <n v="100796935"/>
    <n v="0.44"/>
    <s v="USA"/>
  </r>
  <r>
    <x v="16"/>
    <n v="40"/>
    <s v="Inferno"/>
    <n v="220021259"/>
    <n v="34343574"/>
    <n v="0.156"/>
    <n v="185677685"/>
    <n v="0.84399999999999997"/>
    <s v="USA"/>
  </r>
  <r>
    <x v="16"/>
    <n v="41"/>
    <s v="Central Intelligence"/>
    <n v="216972543"/>
    <n v="127440871"/>
    <n v="0.58699999999999997"/>
    <n v="89531672"/>
    <n v="0.41299999999999998"/>
    <s v="USA"/>
  </r>
  <r>
    <x v="16"/>
    <n v="42"/>
    <s v="Bridget Jones's Baby"/>
    <n v="211952420"/>
    <n v="24252420"/>
    <n v="0.114"/>
    <n v="187700000"/>
    <n v="0.88600000000000001"/>
    <s v="USA"/>
  </r>
  <r>
    <x v="16"/>
    <n v="43"/>
    <s v="Me Before You"/>
    <n v="208314186"/>
    <n v="56245075"/>
    <n v="0.27"/>
    <n v="152069111"/>
    <n v="0.73"/>
    <s v="USA"/>
  </r>
  <r>
    <x v="16"/>
    <n v="44"/>
    <s v="London Has Fallen"/>
    <n v="205754447"/>
    <n v="62524260"/>
    <n v="0.30399999999999999"/>
    <n v="143230187"/>
    <n v="0.69599999999999995"/>
    <s v="USA"/>
  </r>
  <r>
    <x v="16"/>
    <n v="45"/>
    <s v="Arrival"/>
    <n v="203388186"/>
    <n v="100546139"/>
    <n v="0.49399999999999999"/>
    <n v="102842047"/>
    <n v="0.50600000000000001"/>
    <s v="USA"/>
  </r>
  <r>
    <x v="16"/>
    <n v="46"/>
    <s v="The BFG"/>
    <n v="195243411"/>
    <n v="55483770"/>
    <n v="0.28399999999999997"/>
    <n v="139759641"/>
    <n v="0.71599999999999997"/>
    <s v="USA"/>
  </r>
  <r>
    <x v="16"/>
    <n v="47"/>
    <s v="The Monkey King 2"/>
    <n v="193678298"/>
    <n v="709982"/>
    <n v="4.0000000000000001E-3"/>
    <n v="192968316"/>
    <n v="0.996"/>
    <s v="International"/>
  </r>
  <r>
    <x v="16"/>
    <n v="48"/>
    <s v="Bad Moms"/>
    <n v="183936074"/>
    <n v="113257297"/>
    <n v="0.61599999999999999"/>
    <n v="70678777"/>
    <n v="0.38400000000000001"/>
    <s v="USA"/>
  </r>
  <r>
    <x v="16"/>
    <n v="49"/>
    <s v="Storks"/>
    <n v="183388953"/>
    <n v="72679278"/>
    <n v="0.39600000000000002"/>
    <n v="110709675"/>
    <n v="0.60399999999999998"/>
    <s v="USA"/>
  </r>
  <r>
    <x v="16"/>
    <n v="50"/>
    <s v="From Vegas to Macau III"/>
    <n v="181732879"/>
    <m/>
    <m/>
    <n v="181732879"/>
    <n v="1"/>
    <s v="International"/>
  </r>
  <r>
    <x v="16"/>
    <n v="51"/>
    <s v="Hacksaw Ridge"/>
    <n v="180563636"/>
    <n v="67209615"/>
    <n v="0.372"/>
    <n v="113354021"/>
    <n v="0.628"/>
    <s v="USA"/>
  </r>
  <r>
    <x v="16"/>
    <n v="52"/>
    <s v="Allegiant"/>
    <n v="179246868"/>
    <n v="66184051"/>
    <n v="0.36899999999999999"/>
    <n v="113062817"/>
    <n v="0.63100000000000001"/>
    <s v="USA"/>
  </r>
  <r>
    <x v="16"/>
    <n v="53"/>
    <s v="Operation Mekong"/>
    <n v="173839072"/>
    <n v="800012"/>
    <n v="5.0000000000000001E-3"/>
    <n v="173039060"/>
    <n v="0.995"/>
    <s v="International"/>
  </r>
  <r>
    <x v="16"/>
    <n v="54"/>
    <s v="The Girl on the Train"/>
    <n v="173185859"/>
    <n v="75395035"/>
    <n v="0.435"/>
    <n v="97790824"/>
    <n v="0.56499999999999995"/>
    <s v="USA"/>
  </r>
  <r>
    <x v="16"/>
    <n v="55"/>
    <s v="The Huntsman: Winter's War"/>
    <n v="164989338"/>
    <n v="48390190"/>
    <n v="0.29299999999999998"/>
    <n v="116599148"/>
    <n v="0.70699999999999996"/>
    <s v="USA"/>
  </r>
  <r>
    <x v="16"/>
    <n v="56"/>
    <s v="The Magnificent Seven"/>
    <n v="162360636"/>
    <n v="93432655"/>
    <n v="0.57499999999999996"/>
    <n v="68927981"/>
    <n v="0.42499999999999999"/>
    <s v="USA"/>
  </r>
  <r>
    <x v="16"/>
    <n v="57"/>
    <s v="Jack Reacher: Never Go Back"/>
    <n v="162146076"/>
    <n v="58697076"/>
    <n v="0.36199999999999999"/>
    <n v="103449000"/>
    <n v="0.63800000000000001"/>
    <s v="USA"/>
  </r>
  <r>
    <x v="16"/>
    <n v="58"/>
    <s v="Don't Breathe"/>
    <n v="157761002"/>
    <n v="89217875"/>
    <n v="0.56599999999999995"/>
    <n v="68543127"/>
    <n v="0.434"/>
    <s v="USA"/>
  </r>
  <r>
    <x v="16"/>
    <n v="59"/>
    <s v="The Accountant"/>
    <n v="155160045"/>
    <n v="86260045"/>
    <n v="0.55600000000000005"/>
    <n v="68900000"/>
    <n v="0.44400000000000001"/>
    <s v="USA"/>
  </r>
  <r>
    <x v="16"/>
    <n v="60"/>
    <s v="Lights Out"/>
    <n v="148868835"/>
    <n v="67268835"/>
    <n v="0.45200000000000001"/>
    <n v="81600000"/>
    <n v="0.54800000000000004"/>
    <s v="USA"/>
  </r>
  <r>
    <x v="16"/>
    <n v="61"/>
    <s v="Time Raiders"/>
    <n v="145819137"/>
    <m/>
    <m/>
    <n v="145819137"/>
    <n v="1"/>
    <s v="International"/>
  </r>
  <r>
    <x v="16"/>
    <n v="62"/>
    <s v="Pete's Dragon"/>
    <n v="143695338"/>
    <n v="76233151"/>
    <n v="0.53100000000000003"/>
    <n v="67462187"/>
    <n v="0.46899999999999997"/>
    <s v="USA"/>
  </r>
  <r>
    <x v="16"/>
    <n v="63"/>
    <s v="Sausage Party"/>
    <n v="140705322"/>
    <n v="97685686"/>
    <n v="0.69399999999999995"/>
    <n v="43019636"/>
    <n v="0.30599999999999999"/>
    <s v="USA"/>
  </r>
  <r>
    <x v="16"/>
    <n v="64"/>
    <s v="Lion"/>
    <n v="140312928"/>
    <n v="51738905"/>
    <n v="0.36899999999999999"/>
    <n v="88574023"/>
    <n v="0.63100000000000001"/>
    <s v="USA"/>
  </r>
  <r>
    <x v="16"/>
    <n v="65"/>
    <s v="Skiptrace"/>
    <n v="136579287"/>
    <m/>
    <m/>
    <n v="136579287"/>
    <n v="1"/>
    <s v="International"/>
  </r>
  <r>
    <x v="16"/>
    <n v="66"/>
    <s v="Mechanic: Resurrection"/>
    <n v="125729635"/>
    <n v="21218403"/>
    <n v="0.16900000000000001"/>
    <n v="104511232"/>
    <n v="0.83099999999999996"/>
    <s v="USA"/>
  </r>
  <r>
    <x v="16"/>
    <n v="67"/>
    <s v="Deepwater Horizon"/>
    <n v="121790373"/>
    <n v="61433527"/>
    <n v="0.504"/>
    <n v="60356846"/>
    <n v="0.496"/>
    <s v="USA"/>
  </r>
  <r>
    <x v="16"/>
    <n v="68"/>
    <s v="Allied"/>
    <n v="119520023"/>
    <n v="40098064"/>
    <n v="0.33500000000000002"/>
    <n v="79421959"/>
    <n v="0.66500000000000004"/>
    <s v="USA"/>
  </r>
  <r>
    <x v="16"/>
    <n v="69"/>
    <s v="I Belonged to You"/>
    <n v="119107580"/>
    <n v="744541"/>
    <n v="6.0000000000000001E-3"/>
    <n v="118363039"/>
    <n v="0.99399999999999999"/>
    <s v="International"/>
  </r>
  <r>
    <x v="16"/>
    <n v="70"/>
    <s v="The Shallows"/>
    <n v="119100758"/>
    <n v="55124043"/>
    <n v="0.46300000000000002"/>
    <n v="63976715"/>
    <n v="0.53700000000000003"/>
    <s v="USA"/>
  </r>
  <r>
    <x v="16"/>
    <n v="71"/>
    <s v="The Purge: Election Year"/>
    <n v="118587880"/>
    <n v="79213375"/>
    <n v="0.66800000000000004"/>
    <n v="39374505"/>
    <n v="0.33200000000000002"/>
    <s v="USA"/>
  </r>
  <r>
    <x v="16"/>
    <n v="72"/>
    <s v="Why Him?"/>
    <n v="118102725"/>
    <n v="60323786"/>
    <n v="0.51100000000000001"/>
    <n v="57778939"/>
    <n v="0.48899999999999999"/>
    <s v="USA"/>
  </r>
  <r>
    <x v="16"/>
    <n v="73"/>
    <s v="Book of Love"/>
    <n v="114679097"/>
    <m/>
    <m/>
    <n v="114679097"/>
    <n v="1"/>
    <s v="International"/>
  </r>
  <r>
    <x v="16"/>
    <n v="74"/>
    <s v="Office Christmas Party"/>
    <n v="114501299"/>
    <n v="54767494"/>
    <n v="0.47799999999999998"/>
    <n v="59733805"/>
    <n v="0.52200000000000002"/>
    <s v="USA"/>
  </r>
  <r>
    <x v="16"/>
    <n v="75"/>
    <s v="How to Be Single"/>
    <n v="112343513"/>
    <n v="46843513"/>
    <n v="0.41699999999999998"/>
    <n v="65500000"/>
    <n v="0.58299999999999996"/>
    <s v="USA"/>
  </r>
  <r>
    <x v="16"/>
    <n v="76"/>
    <s v="10 Cloverfield Lane"/>
    <n v="110216998"/>
    <n v="72082998"/>
    <n v="0.65400000000000003"/>
    <n v="38134000"/>
    <n v="0.34599999999999997"/>
    <s v="USA"/>
  </r>
  <r>
    <x v="16"/>
    <n v="77"/>
    <s v="Neighbors 2: Sorority Rising"/>
    <n v="108007109"/>
    <n v="55455765"/>
    <n v="0.51300000000000001"/>
    <n v="52551344"/>
    <n v="0.48699999999999999"/>
    <s v="USA"/>
  </r>
  <r>
    <x v="16"/>
    <n v="78"/>
    <s v="Cold War 2"/>
    <n v="103197501"/>
    <n v="560824"/>
    <n v="5.0000000000000001E-3"/>
    <n v="102636677"/>
    <n v="0.995"/>
    <s v="International"/>
  </r>
  <r>
    <x v="16"/>
    <n v="79"/>
    <s v="Railroad Tigers"/>
    <n v="102205175"/>
    <n v="218044"/>
    <n v="2E-3"/>
    <n v="101987131"/>
    <n v="0.998"/>
    <s v="International"/>
  </r>
  <r>
    <x v="16"/>
    <n v="80"/>
    <s v="Some Like It Hot"/>
    <n v="95721752"/>
    <n v="100026"/>
    <n v="1E-3"/>
    <n v="95621726"/>
    <n v="0.999"/>
    <s v="International"/>
  </r>
  <r>
    <x v="16"/>
    <n v="81"/>
    <s v="Dirty Grandpa"/>
    <n v="94073028"/>
    <n v="35593113"/>
    <n v="0.378"/>
    <n v="58479915"/>
    <n v="0.622"/>
    <s v="USA"/>
  </r>
  <r>
    <x v="16"/>
    <n v="82"/>
    <s v="Ben-Hur"/>
    <n v="94061311"/>
    <n v="26410477"/>
    <n v="0.28100000000000003"/>
    <n v="67650834"/>
    <n v="0.71899999999999997"/>
    <s v="USA"/>
  </r>
  <r>
    <x v="16"/>
    <n v="83"/>
    <s v="Money Monster"/>
    <n v="93282604"/>
    <n v="41012075"/>
    <n v="0.44"/>
    <n v="52270529"/>
    <n v="0.56000000000000005"/>
    <s v="USA"/>
  </r>
  <r>
    <x v="16"/>
    <n v="84"/>
    <s v="Train to Busan"/>
    <n v="92742323"/>
    <n v="2129768"/>
    <n v="2.3E-2"/>
    <n v="90612555"/>
    <n v="0.97699999999999998"/>
    <s v="International"/>
  </r>
  <r>
    <x v="16"/>
    <n v="85"/>
    <s v="My Big Fat Greek Wedding 2"/>
    <n v="90632641"/>
    <n v="59689605"/>
    <n v="0.65900000000000003"/>
    <n v="30943036"/>
    <n v="0.34100000000000003"/>
    <s v="USA"/>
  </r>
  <r>
    <x v="16"/>
    <n v="86"/>
    <s v="Collateral Beauty"/>
    <n v="88528280"/>
    <n v="31016021"/>
    <n v="0.35"/>
    <n v="57512259"/>
    <n v="0.65"/>
    <s v="USA"/>
  </r>
  <r>
    <x v="16"/>
    <n v="87"/>
    <s v="Line Walker"/>
    <n v="88228755"/>
    <m/>
    <m/>
    <n v="88228755"/>
    <n v="1"/>
    <s v="International"/>
  </r>
  <r>
    <x v="16"/>
    <n v="88"/>
    <s v="Sultan"/>
    <n v="87280000"/>
    <n v="6200000"/>
    <n v="7.0999999999999994E-2"/>
    <n v="81080000"/>
    <n v="0.92900000000000005"/>
    <s v="International"/>
  </r>
  <r>
    <x v="16"/>
    <n v="89"/>
    <s v="War Dogs"/>
    <n v="86234523"/>
    <n v="43034523"/>
    <n v="0.499"/>
    <n v="43200000"/>
    <n v="0.501"/>
    <s v="USA"/>
  </r>
  <r>
    <x v="16"/>
    <n v="90"/>
    <s v="Big Fish &amp; Begonia"/>
    <n v="85409373"/>
    <m/>
    <m/>
    <n v="85409373"/>
    <n v="1"/>
    <s v="International"/>
  </r>
  <r>
    <x v="16"/>
    <n v="91"/>
    <s v="Nerve"/>
    <n v="85251425"/>
    <n v="38583626"/>
    <n v="0.45300000000000001"/>
    <n v="46667799"/>
    <n v="0.54700000000000004"/>
    <s v="USA"/>
  </r>
  <r>
    <x v="16"/>
    <n v="92"/>
    <s v="Leap!"/>
    <n v="84197417"/>
    <n v="2844490"/>
    <n v="3.4000000000000002E-2"/>
    <n v="81352927"/>
    <n v="0.96599999999999997"/>
    <s v="International"/>
  </r>
  <r>
    <x v="16"/>
    <n v="93"/>
    <s v="Ouija: Origin of Evil"/>
    <n v="81705746"/>
    <n v="35144505"/>
    <n v="0.43"/>
    <n v="46561241"/>
    <n v="0.56999999999999995"/>
    <s v="USA"/>
  </r>
  <r>
    <x v="16"/>
    <n v="94"/>
    <s v="Underworld: Blood Wars"/>
    <n v="81093313"/>
    <n v="30353973"/>
    <n v="0.374"/>
    <n v="50739340"/>
    <n v="0.626"/>
    <s v="USA"/>
  </r>
  <r>
    <x v="16"/>
    <n v="95"/>
    <s v="Manchester by the Sea"/>
    <n v="78988148"/>
    <n v="47695371"/>
    <n v="0.60399999999999998"/>
    <n v="31292777"/>
    <n v="0.39600000000000002"/>
    <s v="USA"/>
  </r>
  <r>
    <x v="16"/>
    <n v="96"/>
    <s v="The Boss"/>
    <n v="78844582"/>
    <n v="63285885"/>
    <n v="0.80300000000000005"/>
    <n v="15558697"/>
    <n v="0.19700000000000001"/>
    <s v="USA"/>
  </r>
  <r>
    <x v="16"/>
    <n v="97"/>
    <s v="Shin Godzilla"/>
    <n v="77947607"/>
    <n v="1918403"/>
    <n v="2.5000000000000001E-2"/>
    <n v="76029204"/>
    <n v="0.97499999999999998"/>
    <s v="International"/>
  </r>
  <r>
    <x v="16"/>
    <n v="98"/>
    <s v="Mike and Dave Need Wedding Dates"/>
    <n v="77068246"/>
    <n v="46009673"/>
    <n v="0.59699999999999998"/>
    <n v="31058573"/>
    <n v="0.40300000000000002"/>
    <s v="USA"/>
  </r>
  <r>
    <x v="16"/>
    <n v="99"/>
    <s v="Kubo and the Two Strings"/>
    <n v="76249438"/>
    <n v="48023088"/>
    <n v="0.63"/>
    <n v="28226350"/>
    <n v="0.37"/>
    <s v="USA"/>
  </r>
  <r>
    <x v="16"/>
    <n v="100"/>
    <s v="Quo vado?"/>
    <n v="75878701"/>
    <m/>
    <m/>
    <n v="75878701"/>
    <n v="1"/>
    <s v="International"/>
  </r>
  <r>
    <x v="16"/>
    <n v="101"/>
    <s v="Boo! A Madea Halloween"/>
    <n v="74827344"/>
    <n v="73206343"/>
    <n v="0.97799999999999998"/>
    <n v="1621001"/>
    <n v="2.1999999999999999E-2"/>
    <s v="USA"/>
  </r>
  <r>
    <x v="16"/>
    <n v="102"/>
    <s v="Miracles from Heaven"/>
    <n v="73983003"/>
    <n v="61705123"/>
    <n v="0.83399999999999996"/>
    <n v="12277880"/>
    <n v="0.16600000000000001"/>
    <s v="USA"/>
  </r>
  <r>
    <x v="16"/>
    <n v="103"/>
    <s v="I Am Not Madame Bovary"/>
    <n v="70826207"/>
    <n v="436798"/>
    <n v="6.0000000000000001E-3"/>
    <n v="70389409"/>
    <n v="0.99399999999999999"/>
    <s v="International"/>
  </r>
  <r>
    <x v="16"/>
    <n v="104"/>
    <s v="See You Tomorrow"/>
    <n v="70065569"/>
    <m/>
    <m/>
    <n v="70065569"/>
    <n v="1"/>
    <s v="International"/>
  </r>
  <r>
    <x v="16"/>
    <n v="105"/>
    <s v="One Piece Film: Gold"/>
    <n v="66207073"/>
    <n v="423593"/>
    <n v="6.0000000000000001E-3"/>
    <n v="65783480"/>
    <n v="0.99399999999999999"/>
    <s v="International"/>
  </r>
  <r>
    <x v="16"/>
    <n v="106"/>
    <s v="Moonlight"/>
    <n v="65172611"/>
    <n v="27854932"/>
    <n v="0.42699999999999999"/>
    <n v="37317679"/>
    <n v="0.57299999999999995"/>
    <s v="USA"/>
  </r>
  <r>
    <x v="16"/>
    <n v="107"/>
    <s v="Monster Trucks"/>
    <n v="64493915"/>
    <n v="33370166"/>
    <n v="0.51700000000000002"/>
    <n v="31123749"/>
    <n v="0.48299999999999998"/>
    <s v="USA"/>
  </r>
  <r>
    <x v="16"/>
    <n v="108"/>
    <s v="Fences"/>
    <n v="64414761"/>
    <n v="57682904"/>
    <n v="0.89500000000000002"/>
    <n v="6731857"/>
    <n v="0.105"/>
    <s v="USA"/>
  </r>
  <r>
    <x v="16"/>
    <n v="109"/>
    <s v="Hail, Caesar!"/>
    <n v="63647656"/>
    <n v="30498085"/>
    <n v="0.47899999999999998"/>
    <n v="33149571"/>
    <n v="0.52100000000000002"/>
    <s v="USA"/>
  </r>
  <r>
    <x v="16"/>
    <n v="110"/>
    <s v="The Nice Guys"/>
    <n v="62788218"/>
    <n v="36261763"/>
    <n v="0.57799999999999996"/>
    <n v="26526455"/>
    <n v="0.42199999999999999"/>
    <s v="USA"/>
  </r>
  <r>
    <x v="16"/>
    <n v="111"/>
    <s v="Huo guo ying xiong"/>
    <n v="58106427"/>
    <n v="779818"/>
    <n v="1.2999999999999999E-2"/>
    <n v="57326609"/>
    <n v="0.98699999999999999"/>
    <s v="International"/>
  </r>
  <r>
    <x v="16"/>
    <n v="112"/>
    <s v="L.O.R.D: Legend of Ravaging Dynasties"/>
    <n v="58089494"/>
    <n v="350456"/>
    <n v="6.0000000000000001E-3"/>
    <n v="57739038"/>
    <n v="0.99399999999999999"/>
    <s v="International"/>
  </r>
  <r>
    <x v="16"/>
    <n v="113"/>
    <s v="Nine Lives"/>
    <n v="57814445"/>
    <n v="19700032"/>
    <n v="0.34100000000000003"/>
    <n v="38114413"/>
    <n v="0.65900000000000003"/>
    <s v="USA"/>
  </r>
  <r>
    <x v="16"/>
    <n v="114"/>
    <s v="Zoolander 2"/>
    <n v="56722693"/>
    <n v="28848693"/>
    <n v="0.50900000000000001"/>
    <n v="27874000"/>
    <n v="0.49099999999999999"/>
    <s v="USA"/>
  </r>
  <r>
    <x v="16"/>
    <n v="115"/>
    <s v="Barbershop: The Next Cut"/>
    <n v="55030051"/>
    <n v="54030051"/>
    <n v="0.98199999999999998"/>
    <n v="1000000"/>
    <n v="1.7999999999999999E-2"/>
    <s v="USA"/>
  </r>
  <r>
    <x v="16"/>
    <n v="116"/>
    <s v="The Age of Shadows"/>
    <n v="54491162"/>
    <n v="541719"/>
    <n v="0.01"/>
    <n v="53949443"/>
    <n v="0.99"/>
    <s v="International"/>
  </r>
  <r>
    <x v="16"/>
    <n v="117"/>
    <s v="A Chinese Odyssey: Part Three"/>
    <n v="53306108"/>
    <m/>
    <m/>
    <n v="53306108"/>
    <n v="1"/>
    <s v="International"/>
  </r>
  <r>
    <x v="16"/>
    <n v="118"/>
    <s v="Tunnel"/>
    <n v="52444295"/>
    <n v="568876"/>
    <n v="1.0999999999999999E-2"/>
    <n v="51875419"/>
    <n v="0.98899999999999999"/>
    <s v="International"/>
  </r>
  <r>
    <x v="16"/>
    <n v="119"/>
    <s v="Patriots Day"/>
    <n v="52185751"/>
    <n v="31886361"/>
    <n v="0.61099999999999999"/>
    <n v="20299390"/>
    <n v="0.38900000000000001"/>
    <s v="USA"/>
  </r>
  <r>
    <x v="16"/>
    <n v="120"/>
    <s v="My Beloved Bodyguard"/>
    <n v="52165873"/>
    <m/>
    <m/>
    <n v="52165873"/>
    <n v="1"/>
    <s v="International"/>
  </r>
  <r>
    <x v="16"/>
    <n v="121"/>
    <s v="The Finest Hours"/>
    <n v="52099090"/>
    <n v="27569558"/>
    <n v="0.52900000000000003"/>
    <n v="24529532"/>
    <n v="0.47099999999999997"/>
    <s v="USA"/>
  </r>
  <r>
    <x v="16"/>
    <n v="122"/>
    <s v="Master"/>
    <n v="51636415"/>
    <n v="597251"/>
    <n v="1.2E-2"/>
    <n v="51039164"/>
    <n v="0.98799999999999999"/>
    <s v="International"/>
  </r>
  <r>
    <x v="16"/>
    <n v="123"/>
    <s v="Doraemon the Movie: Nobita and the Birth of Japan"/>
    <n v="50939840"/>
    <m/>
    <m/>
    <n v="50939840"/>
    <n v="1"/>
    <s v="International"/>
  </r>
  <r>
    <x v="16"/>
    <n v="124"/>
    <s v="The Wailing"/>
    <n v="49851770"/>
    <n v="786633"/>
    <n v="1.6E-2"/>
    <n v="49065137"/>
    <n v="0.98399999999999999"/>
    <s v="International"/>
  </r>
  <r>
    <x v="16"/>
    <n v="125"/>
    <s v="Two Is a Family"/>
    <n v="49619118"/>
    <m/>
    <m/>
    <n v="49619118"/>
    <n v="1"/>
    <s v="International"/>
  </r>
  <r>
    <x v="16"/>
    <n v="126"/>
    <s v="Never Gone"/>
    <n v="48980792"/>
    <n v="96421"/>
    <n v="2E-3"/>
    <n v="48884371"/>
    <n v="0.998"/>
    <s v="International"/>
  </r>
  <r>
    <x v="16"/>
    <n v="127"/>
    <s v="Luck-Key"/>
    <n v="48913975"/>
    <n v="466505"/>
    <n v="0.01"/>
    <n v="48447470"/>
    <n v="0.99"/>
    <s v="International"/>
  </r>
  <r>
    <x v="16"/>
    <n v="128"/>
    <s v="Florence Foster Jenkins"/>
    <n v="48902953"/>
    <n v="27383770"/>
    <n v="0.56000000000000005"/>
    <n v="21519183"/>
    <n v="0.44"/>
    <s v="USA"/>
  </r>
  <r>
    <x v="16"/>
    <n v="129"/>
    <s v="Mother's Day"/>
    <n v="48782670"/>
    <n v="32492859"/>
    <n v="0.66600000000000004"/>
    <n v="16289811"/>
    <n v="0.33400000000000002"/>
    <s v="USA"/>
  </r>
  <r>
    <x v="16"/>
    <n v="130"/>
    <s v="Yo-kai Watch Movie: It's the Secret of Birth, Meow! 2016 Re-release"/>
    <n v="47642462"/>
    <m/>
    <m/>
    <n v="47642462"/>
    <n v="1"/>
    <s v="International"/>
  </r>
  <r>
    <x v="16"/>
    <n v="131"/>
    <s v="A Monster Calls"/>
    <n v="47309313"/>
    <n v="3740823"/>
    <n v="7.9000000000000001E-2"/>
    <n v="43568490"/>
    <n v="0.92100000000000004"/>
    <s v="International"/>
  </r>
  <r>
    <x v="16"/>
    <n v="132"/>
    <s v="Risen"/>
    <n v="46432579"/>
    <n v="36880033"/>
    <n v="0.79400000000000004"/>
    <n v="9552546"/>
    <n v="0.20599999999999999"/>
    <s v="USA"/>
  </r>
  <r>
    <x v="16"/>
    <n v="133"/>
    <s v="Eddie the Eagle"/>
    <n v="46152800"/>
    <n v="15789389"/>
    <n v="0.34200000000000003"/>
    <n v="30363411"/>
    <n v="0.65800000000000003"/>
    <s v="USA"/>
  </r>
  <r>
    <x v="16"/>
    <n v="134"/>
    <s v="Blair Witch"/>
    <n v="45173154"/>
    <n v="20777061"/>
    <n v="0.46"/>
    <n v="24396093"/>
    <n v="0.54"/>
    <s v="USA"/>
  </r>
  <r>
    <x v="16"/>
    <n v="135"/>
    <s v="Boonie Bears: The Big Top Secret"/>
    <n v="45150390"/>
    <m/>
    <m/>
    <n v="45150390"/>
    <n v="1"/>
    <s v="International"/>
  </r>
  <r>
    <x v="16"/>
    <n v="136"/>
    <s v="Café Society"/>
    <n v="43763247"/>
    <n v="11103205"/>
    <n v="0.254"/>
    <n v="32660042"/>
    <n v="0.746"/>
    <s v="USA"/>
  </r>
  <r>
    <x v="16"/>
    <n v="137"/>
    <s v="League of Gods"/>
    <n v="43498766"/>
    <n v="181633"/>
    <n v="4.0000000000000001E-3"/>
    <n v="43317133"/>
    <n v="0.996"/>
    <s v="International"/>
  </r>
  <r>
    <x v="16"/>
    <n v="138"/>
    <s v="Almost Christmas"/>
    <n v="42580920"/>
    <n v="42158780"/>
    <n v="0.99"/>
    <n v="422140"/>
    <n v="0.01"/>
    <s v="USA"/>
  </r>
  <r>
    <x v="16"/>
    <n v="139"/>
    <s v="The Witch"/>
    <n v="40423945"/>
    <n v="25138705"/>
    <n v="0.622"/>
    <n v="15285240"/>
    <n v="0.378"/>
    <s v="USA"/>
  </r>
  <r>
    <x v="16"/>
    <n v="140"/>
    <s v="The Wild Life"/>
    <n v="40075446"/>
    <n v="8005586"/>
    <n v="0.2"/>
    <n v="32069860"/>
    <n v="0.8"/>
    <s v="USA"/>
  </r>
  <r>
    <x v="16"/>
    <n v="141"/>
    <s v="Love O2O"/>
    <n v="39969537"/>
    <m/>
    <m/>
    <n v="39969537"/>
    <n v="1"/>
    <s v="International"/>
  </r>
  <r>
    <x v="16"/>
    <n v="142"/>
    <s v="The Forest"/>
    <n v="39712000"/>
    <n v="26594261"/>
    <n v="0.67"/>
    <n v="13117739"/>
    <n v="0.33"/>
    <s v="USA"/>
  </r>
  <r>
    <x v="16"/>
    <n v="143"/>
    <s v="Absolutely Fabulous: The Movie"/>
    <n v="39219109"/>
    <n v="4772155"/>
    <n v="0.122"/>
    <n v="34446954"/>
    <n v="0.878"/>
    <s v="USA"/>
  </r>
  <r>
    <x v="16"/>
    <n v="144"/>
    <s v="My Mom Is a Character 2"/>
    <n v="39195565"/>
    <m/>
    <m/>
    <n v="39195565"/>
    <n v="1"/>
    <s v="International"/>
  </r>
  <r>
    <x v="16"/>
    <n v="145"/>
    <s v="Masterpiece Mystery: Sherlock: The Abominable Bride"/>
    <n v="39139204"/>
    <m/>
    <m/>
    <n v="39139204"/>
    <n v="1"/>
    <s v="International"/>
  </r>
  <r>
    <x v="16"/>
    <n v="146"/>
    <s v="Crouching Tiger, Hidden Dragon: Sword of Destiny"/>
    <n v="38659039"/>
    <m/>
    <m/>
    <n v="38659039"/>
    <n v="1"/>
    <s v="International"/>
  </r>
  <r>
    <x v="16"/>
    <n v="147"/>
    <s v="Hell or High Water"/>
    <n v="37879877"/>
    <n v="27007844"/>
    <n v="0.71299999999999997"/>
    <n v="10872033"/>
    <n v="0.28699999999999998"/>
    <s v="USA"/>
  </r>
  <r>
    <x v="16"/>
    <n v="148"/>
    <s v="Mission Milano"/>
    <n v="37749848"/>
    <m/>
    <m/>
    <n v="37749848"/>
    <n v="1"/>
    <s v="International"/>
  </r>
  <r>
    <x v="16"/>
    <n v="149"/>
    <s v="The Handmaiden"/>
    <n v="37692886"/>
    <n v="2006788"/>
    <n v="5.2999999999999999E-2"/>
    <n v="35686098"/>
    <n v="0.94699999999999995"/>
    <s v="International"/>
  </r>
  <r>
    <x v="16"/>
    <n v="150"/>
    <s v="Snowden"/>
    <n v="37357216"/>
    <n v="21587519"/>
    <n v="0.57799999999999996"/>
    <n v="15769697"/>
    <n v="0.42199999999999999"/>
    <s v="USA"/>
  </r>
  <r>
    <x v="16"/>
    <n v="151"/>
    <s v="Nobunaga Concerto: The Movie"/>
    <n v="36187594"/>
    <m/>
    <m/>
    <n v="36187594"/>
    <n v="1"/>
    <s v="International"/>
  </r>
  <r>
    <x v="16"/>
    <n v="152"/>
    <s v="Eye in the Sky"/>
    <n v="35259653"/>
    <n v="18704595"/>
    <n v="0.53"/>
    <n v="16555058"/>
    <n v="0.47"/>
    <s v="USA"/>
  </r>
  <r>
    <x v="16"/>
    <n v="153"/>
    <s v="Les Tuche 2: The American Dream"/>
    <n v="35210425"/>
    <m/>
    <m/>
    <n v="35210425"/>
    <n v="1"/>
    <s v="International"/>
  </r>
  <r>
    <x v="16"/>
    <n v="154"/>
    <s v="Os Dez Mandamentos - O Filme"/>
    <n v="31998251"/>
    <m/>
    <m/>
    <n v="31998251"/>
    <n v="1"/>
    <s v="International"/>
  </r>
  <r>
    <x v="16"/>
    <n v="155"/>
    <s v="Bounty Hunters"/>
    <n v="31918573"/>
    <m/>
    <m/>
    <n v="31918573"/>
    <n v="1"/>
    <s v="International"/>
  </r>
  <r>
    <x v="16"/>
    <n v="156"/>
    <s v="Ae Dil Hai Mushkil"/>
    <n v="31668920"/>
    <n v="4264983"/>
    <n v="0.13500000000000001"/>
    <n v="27403937"/>
    <n v="0.86499999999999999"/>
    <s v="USA"/>
  </r>
  <r>
    <x v="16"/>
    <n v="157"/>
    <s v="Assassination Classroom: The Graduation"/>
    <n v="31352921"/>
    <m/>
    <m/>
    <n v="31352921"/>
    <n v="1"/>
    <s v="International"/>
  </r>
  <r>
    <x v="16"/>
    <n v="158"/>
    <s v="Perfect Strangers"/>
    <n v="31254929"/>
    <m/>
    <m/>
    <n v="31254929"/>
    <n v="1"/>
    <s v="International"/>
  </r>
  <r>
    <x v="16"/>
    <n v="159"/>
    <s v="Billy Lynn's Long Halftime Walk"/>
    <n v="30930984"/>
    <n v="1738477"/>
    <n v="5.6000000000000001E-2"/>
    <n v="29192507"/>
    <n v="0.94399999999999995"/>
    <s v="International"/>
  </r>
  <r>
    <x v="16"/>
    <n v="160"/>
    <s v="Pandora"/>
    <n v="30896701"/>
    <m/>
    <m/>
    <n v="30896701"/>
    <n v="1"/>
    <s v="International"/>
  </r>
  <r>
    <x v="16"/>
    <n v="161"/>
    <s v="Norm of the North"/>
    <n v="30734502"/>
    <n v="17062499"/>
    <n v="0.55500000000000005"/>
    <n v="13672003"/>
    <n v="0.44500000000000001"/>
    <s v="USA"/>
  </r>
  <r>
    <x v="16"/>
    <n v="162"/>
    <s v="When the Bough Breaks"/>
    <n v="30658387"/>
    <n v="29747603"/>
    <n v="0.97"/>
    <n v="910784"/>
    <n v="0.03"/>
    <s v="USA"/>
  </r>
  <r>
    <x v="16"/>
    <n v="163"/>
    <s v="S Storm"/>
    <n v="30381402"/>
    <m/>
    <m/>
    <n v="30381402"/>
    <n v="1"/>
    <s v="International"/>
  </r>
  <r>
    <x v="16"/>
    <n v="164"/>
    <s v="Nocturnal Animals"/>
    <n v="30311857"/>
    <n v="10663357"/>
    <n v="0.35199999999999998"/>
    <n v="19648500"/>
    <n v="0.64800000000000002"/>
    <s v="USA"/>
  </r>
  <r>
    <x v="16"/>
    <n v="165"/>
    <s v="A Silent Voice: The Movie"/>
    <n v="30277098"/>
    <n v="310407"/>
    <n v="0.01"/>
    <n v="29966691"/>
    <n v="0.99"/>
    <s v="International"/>
  </r>
  <r>
    <x v="16"/>
    <n v="166"/>
    <s v="Keeping Up with the Joneses"/>
    <n v="29918745"/>
    <n v="14904426"/>
    <n v="0.498"/>
    <n v="15014319"/>
    <n v="0.502"/>
    <s v="USA"/>
  </r>
  <r>
    <x v="16"/>
    <n v="167"/>
    <s v="Jackie"/>
    <n v="29777777"/>
    <n v="13960394"/>
    <n v="0.46899999999999997"/>
    <n v="15817383"/>
    <n v="0.53100000000000003"/>
    <s v="USA"/>
  </r>
  <r>
    <x v="16"/>
    <n v="168"/>
    <s v="Masterminds"/>
    <n v="29674699"/>
    <n v="17368022"/>
    <n v="0.58499999999999996"/>
    <n v="12306677"/>
    <n v="0.41499999999999998"/>
    <s v="USA"/>
  </r>
  <r>
    <x v="16"/>
    <n v="169"/>
    <s v="Flight Crew"/>
    <n v="29171110"/>
    <m/>
    <m/>
    <n v="29171110"/>
    <n v="1"/>
    <s v="International"/>
  </r>
  <r>
    <x v="16"/>
    <n v="170"/>
    <s v="Viking"/>
    <n v="29161298"/>
    <m/>
    <m/>
    <n v="29161298"/>
    <n v="1"/>
    <s v="International"/>
  </r>
  <r>
    <x v="16"/>
    <n v="171"/>
    <s v="M.S. Dhoni: The Untold Story"/>
    <n v="28903047"/>
    <n v="1801550"/>
    <n v="6.2E-2"/>
    <n v="27101497"/>
    <n v="0.93799999999999994"/>
    <s v="International"/>
  </r>
  <r>
    <x v="16"/>
    <n v="172"/>
    <s v="Fan"/>
    <n v="28240000"/>
    <n v="2300000"/>
    <n v="8.1000000000000003E-2"/>
    <n v="25940000"/>
    <n v="0.91900000000000004"/>
    <s v="International"/>
  </r>
  <r>
    <x v="16"/>
    <n v="173"/>
    <s v="Yôkai Watch: the Movie: The Flying Whale and the Grand Adventure of the Double Worlds, Meow!"/>
    <n v="28110245"/>
    <m/>
    <m/>
    <n v="28110245"/>
    <n v="1"/>
    <s v="International"/>
  </r>
  <r>
    <x v="16"/>
    <n v="174"/>
    <s v="Welcome to Germany"/>
    <n v="28036021"/>
    <m/>
    <m/>
    <n v="28036021"/>
    <n v="1"/>
    <s v="International"/>
  </r>
  <r>
    <x v="16"/>
    <n v="175"/>
    <s v="The Brothers Grimsby"/>
    <n v="27979040"/>
    <n v="6874837"/>
    <n v="0.246"/>
    <n v="21104203"/>
    <n v="0.754"/>
    <s v="USA"/>
  </r>
  <r>
    <x v="16"/>
    <n v="176"/>
    <s v="When Larry Meets Mary"/>
    <n v="27863090"/>
    <m/>
    <m/>
    <n v="27863090"/>
    <n v="1"/>
    <s v="International"/>
  </r>
  <r>
    <x v="16"/>
    <n v="177"/>
    <s v="Yesterday Once More"/>
    <n v="27413790"/>
    <m/>
    <m/>
    <n v="27413790"/>
    <n v="1"/>
    <s v="International"/>
  </r>
  <r>
    <x v="16"/>
    <n v="178"/>
    <s v="The Light Between Oceans"/>
    <n v="25975621"/>
    <n v="12545979"/>
    <n v="0.48299999999999998"/>
    <n v="13429642"/>
    <n v="0.51700000000000002"/>
    <s v="USA"/>
  </r>
  <r>
    <x v="16"/>
    <n v="179"/>
    <s v="A Beautiful Planet"/>
    <n v="25730120"/>
    <n v="15650615"/>
    <n v="0.60799999999999998"/>
    <n v="10079505"/>
    <n v="0.39200000000000002"/>
    <s v="USA"/>
  </r>
  <r>
    <x v="16"/>
    <n v="180"/>
    <s v="Mr. Donkey"/>
    <n v="25537759"/>
    <n v="356255"/>
    <n v="1.4E-2"/>
    <n v="25181504"/>
    <n v="0.98599999999999999"/>
    <s v="International"/>
  </r>
  <r>
    <x v="16"/>
    <n v="181"/>
    <s v="Born in China"/>
    <n v="25081168"/>
    <n v="13873211"/>
    <n v="0.55300000000000005"/>
    <n v="11207957"/>
    <n v="0.44700000000000001"/>
    <s v="USA"/>
  </r>
  <r>
    <x v="16"/>
    <n v="182"/>
    <s v="Race"/>
    <n v="25070261"/>
    <n v="19206207"/>
    <n v="0.76600000000000001"/>
    <n v="5864054"/>
    <n v="0.23400000000000001"/>
    <s v="USA"/>
  </r>
  <r>
    <x v="16"/>
    <n v="183"/>
    <s v="Call of Heroes"/>
    <n v="25040561"/>
    <m/>
    <m/>
    <n v="25040561"/>
    <n v="1"/>
    <s v="International"/>
  </r>
  <r>
    <x v="16"/>
    <n v="184"/>
    <s v="Free State of Jones"/>
    <n v="25035950"/>
    <n v="20810036"/>
    <n v="0.83099999999999996"/>
    <n v="4225914"/>
    <n v="0.16900000000000001"/>
    <s v="USA"/>
  </r>
  <r>
    <x v="16"/>
    <n v="185"/>
    <s v="Whiskey Tango Foxtrot"/>
    <n v="24972139"/>
    <n v="23083334"/>
    <n v="0.92400000000000004"/>
    <n v="1888805"/>
    <n v="7.5999999999999998E-2"/>
    <s v="USA"/>
  </r>
  <r>
    <x v="16"/>
    <n v="186"/>
    <s v="Soulmate"/>
    <n v="24684439"/>
    <m/>
    <m/>
    <n v="24684439"/>
    <n v="1"/>
    <s v="International"/>
  </r>
  <r>
    <x v="16"/>
    <n v="187"/>
    <s v="The Snow Queen 3: Fire and Ice"/>
    <n v="24644317"/>
    <m/>
    <m/>
    <n v="24644317"/>
    <n v="1"/>
    <s v="International"/>
  </r>
  <r>
    <x v="16"/>
    <n v="188"/>
    <s v="God's Not Dead 2"/>
    <n v="24487848"/>
    <n v="20774575"/>
    <n v="0.84799999999999998"/>
    <n v="3713273"/>
    <n v="0.152"/>
    <s v="USA"/>
  </r>
  <r>
    <x v="16"/>
    <n v="189"/>
    <s v="Camping 3"/>
    <n v="24224579"/>
    <m/>
    <m/>
    <n v="24224579"/>
    <n v="1"/>
    <s v="International"/>
  </r>
  <r>
    <x v="16"/>
    <n v="190"/>
    <s v="The Founder"/>
    <n v="24121245"/>
    <n v="12786053"/>
    <n v="0.53"/>
    <n v="11335192"/>
    <n v="0.47"/>
    <s v="USA"/>
  </r>
  <r>
    <x v="16"/>
    <n v="191"/>
    <s v="Bad Santa 2"/>
    <n v="24079268"/>
    <n v="17782178"/>
    <n v="0.73799999999999999"/>
    <n v="6297090"/>
    <n v="0.26200000000000001"/>
    <s v="USA"/>
  </r>
  <r>
    <x v="16"/>
    <n v="192"/>
    <s v="Spirits' Homecoming"/>
    <n v="23857217"/>
    <n v="125616"/>
    <n v="5.0000000000000001E-3"/>
    <n v="23731601"/>
    <n v="0.995"/>
    <s v="International"/>
  </r>
  <r>
    <x v="16"/>
    <n v="193"/>
    <s v="Silence"/>
    <n v="23834809"/>
    <n v="7100177"/>
    <n v="0.29799999999999999"/>
    <n v="16734632"/>
    <n v="0.70199999999999996"/>
    <s v="USA"/>
  </r>
  <r>
    <x v="16"/>
    <n v="194"/>
    <s v="Kevin Hart: What Now?"/>
    <n v="23591043"/>
    <n v="23591043"/>
    <n v="1"/>
    <m/>
    <m/>
    <s v="USA"/>
  </r>
  <r>
    <x v="16"/>
    <n v="195"/>
    <s v="No manches Frida"/>
    <n v="23540937"/>
    <n v="11528613"/>
    <n v="0.49"/>
    <n v="12012324"/>
    <n v="0.51"/>
    <s v="USA"/>
  </r>
  <r>
    <x v="16"/>
    <n v="196"/>
    <s v="Middle School: The Worst Years of My Life"/>
    <n v="23316139"/>
    <n v="20007149"/>
    <n v="0.85799999999999998"/>
    <n v="3308990"/>
    <n v="0.14199999999999999"/>
    <s v="USA"/>
  </r>
  <r>
    <x v="16"/>
    <n v="197"/>
    <s v="Triple 9"/>
    <n v="23177948"/>
    <n v="12639297"/>
    <n v="0.54500000000000004"/>
    <n v="10538651"/>
    <n v="0.45500000000000002"/>
    <s v="USA"/>
  </r>
  <r>
    <x v="16"/>
    <n v="198"/>
    <s v="Rock Dog"/>
    <n v="23139802"/>
    <n v="9420546"/>
    <n v="0.40699999999999997"/>
    <n v="13719256"/>
    <n v="0.59299999999999997"/>
    <s v="USA"/>
  </r>
  <r>
    <x v="16"/>
    <n v="199"/>
    <s v="The Choice"/>
    <n v="23064015"/>
    <n v="18730891"/>
    <n v="0.81200000000000006"/>
    <n v="4333124"/>
    <n v="0.188"/>
    <s v="USA"/>
  </r>
  <r>
    <x v="16"/>
    <n v="200"/>
    <s v="Penny Pincher!"/>
    <n v="22955486"/>
    <m/>
    <m/>
    <n v="22955486"/>
    <n v="1"/>
    <s v="International"/>
  </r>
  <r>
    <x v="17"/>
    <n v="1"/>
    <s v="Star Wars: Episode VIII - The Last Jedi"/>
    <n v="1332539889"/>
    <n v="620181382"/>
    <n v="0.46500000000000002"/>
    <n v="712358507"/>
    <n v="0.53500000000000003"/>
    <s v="USA"/>
  </r>
  <r>
    <x v="17"/>
    <n v="2"/>
    <s v="Beauty and the Beast"/>
    <n v="1263521126"/>
    <n v="504014165"/>
    <n v="0.39900000000000002"/>
    <n v="759506961"/>
    <n v="0.60099999999999998"/>
    <s v="USA"/>
  </r>
  <r>
    <x v="17"/>
    <n v="3"/>
    <s v="The Fate of the Furious"/>
    <n v="1236005118"/>
    <n v="226008385"/>
    <n v="0.183"/>
    <n v="1009996733"/>
    <n v="0.81699999999999995"/>
    <s v="USA"/>
  </r>
  <r>
    <x v="17"/>
    <n v="4"/>
    <s v="Despicable Me 3"/>
    <n v="1034799409"/>
    <n v="264624300"/>
    <n v="0.25600000000000001"/>
    <n v="770175109"/>
    <n v="0.74399999999999999"/>
    <s v="USA"/>
  </r>
  <r>
    <x v="17"/>
    <n v="5"/>
    <s v="Jumanji: Welcome to the Jungle"/>
    <n v="962077546"/>
    <n v="404515480"/>
    <n v="0.42"/>
    <n v="557562066"/>
    <n v="0.57999999999999996"/>
    <s v="USA"/>
  </r>
  <r>
    <x v="17"/>
    <n v="6"/>
    <s v="Spider-Man: Homecoming"/>
    <n v="880166924"/>
    <n v="334201140"/>
    <n v="0.38"/>
    <n v="545965784"/>
    <n v="0.62"/>
    <s v="USA"/>
  </r>
  <r>
    <x v="17"/>
    <n v="7"/>
    <s v="Wolf Warrior 2"/>
    <n v="870325439"/>
    <n v="2721100"/>
    <n v="3.0000000000000001E-3"/>
    <n v="867604339"/>
    <n v="0.997"/>
    <s v="International"/>
  </r>
  <r>
    <x v="17"/>
    <n v="8"/>
    <s v="Guardians of the Galaxy Vol. 2"/>
    <n v="863756051"/>
    <n v="389813101"/>
    <n v="0.45100000000000001"/>
    <n v="473942950"/>
    <n v="0.54900000000000004"/>
    <s v="USA"/>
  </r>
  <r>
    <x v="17"/>
    <n v="9"/>
    <s v="Thor: Ragnarok"/>
    <n v="853977126"/>
    <n v="315058289"/>
    <n v="0.36899999999999999"/>
    <n v="538918837"/>
    <n v="0.63100000000000001"/>
    <s v="USA"/>
  </r>
  <r>
    <x v="17"/>
    <n v="10"/>
    <s v="Wonder Woman"/>
    <n v="821847012"/>
    <n v="412563408"/>
    <n v="0.502"/>
    <n v="409283604"/>
    <n v="0.498"/>
    <s v="USA"/>
  </r>
  <r>
    <x v="17"/>
    <n v="11"/>
    <s v="Coco"/>
    <n v="807816196"/>
    <n v="210460015"/>
    <n v="0.26100000000000001"/>
    <n v="597356181"/>
    <n v="0.73899999999999999"/>
    <s v="USA"/>
  </r>
  <r>
    <x v="17"/>
    <n v="12"/>
    <s v="Pirates of the Caribbean: Dead Men Tell No Tales"/>
    <n v="794861794"/>
    <n v="172558876"/>
    <n v="0.217"/>
    <n v="622302918"/>
    <n v="0.78300000000000003"/>
    <s v="USA"/>
  </r>
  <r>
    <x v="17"/>
    <n v="13"/>
    <s v="It"/>
    <n v="700381748"/>
    <n v="327481748"/>
    <n v="0.46800000000000003"/>
    <n v="372900000"/>
    <n v="0.53200000000000003"/>
    <s v="USA"/>
  </r>
  <r>
    <x v="17"/>
    <n v="14"/>
    <s v="Justice League"/>
    <n v="657924295"/>
    <n v="229024295"/>
    <n v="0.34799999999999998"/>
    <n v="428900000"/>
    <n v="0.65200000000000002"/>
    <s v="USA"/>
  </r>
  <r>
    <x v="17"/>
    <n v="15"/>
    <s v="Logan"/>
    <n v="619021436"/>
    <n v="226277068"/>
    <n v="0.36599999999999999"/>
    <n v="392744368"/>
    <n v="0.63400000000000001"/>
    <s v="USA"/>
  </r>
  <r>
    <x v="17"/>
    <n v="16"/>
    <s v="Transformers: The Last Knight"/>
    <n v="605425157"/>
    <n v="130168683"/>
    <n v="0.215"/>
    <n v="475256474"/>
    <n v="0.78500000000000003"/>
    <s v="USA"/>
  </r>
  <r>
    <x v="17"/>
    <n v="17"/>
    <s v="Kong: Skull Island"/>
    <n v="566652812"/>
    <n v="168052812"/>
    <n v="0.29699999999999999"/>
    <n v="398600000"/>
    <n v="0.70299999999999996"/>
    <s v="USA"/>
  </r>
  <r>
    <x v="17"/>
    <n v="18"/>
    <s v="The Boss Baby"/>
    <n v="527965936"/>
    <n v="175003033"/>
    <n v="0.33100000000000002"/>
    <n v="352962903"/>
    <n v="0.66900000000000004"/>
    <s v="USA"/>
  </r>
  <r>
    <x v="17"/>
    <n v="19"/>
    <s v="Dunkirk"/>
    <n v="525245546"/>
    <n v="188045546"/>
    <n v="0.35799999999999998"/>
    <n v="337200000"/>
    <n v="0.64200000000000002"/>
    <s v="USA"/>
  </r>
  <r>
    <x v="17"/>
    <n v="20"/>
    <s v="War for the Planet of the Apes"/>
    <n v="490719763"/>
    <n v="146880162"/>
    <n v="0.29899999999999999"/>
    <n v="343839601"/>
    <n v="0.70099999999999996"/>
    <s v="USA"/>
  </r>
  <r>
    <x v="17"/>
    <n v="21"/>
    <s v="The Greatest Showman"/>
    <n v="434993183"/>
    <n v="174340174"/>
    <n v="0.40100000000000002"/>
    <n v="260653009"/>
    <n v="0.59899999999999998"/>
    <s v="USA"/>
  </r>
  <r>
    <x v="17"/>
    <n v="22"/>
    <s v="Kingsman: The Golden Circle"/>
    <n v="410902662"/>
    <n v="100234838"/>
    <n v="0.24399999999999999"/>
    <n v="310667824"/>
    <n v="0.75600000000000001"/>
    <s v="USA"/>
  </r>
  <r>
    <x v="17"/>
    <n v="23"/>
    <s v="The Mummy"/>
    <n v="409231607"/>
    <n v="80227895"/>
    <n v="0.19600000000000001"/>
    <n v="329003712"/>
    <n v="0.80400000000000005"/>
    <s v="USA"/>
  </r>
  <r>
    <x v="17"/>
    <n v="24"/>
    <s v="Cars 3"/>
    <n v="383930656"/>
    <n v="152901115"/>
    <n v="0.39800000000000002"/>
    <n v="231029541"/>
    <n v="0.60199999999999998"/>
    <s v="USA"/>
  </r>
  <r>
    <x v="17"/>
    <n v="25"/>
    <s v="Fifty Shades Darker"/>
    <n v="381545846"/>
    <n v="114581250"/>
    <n v="0.3"/>
    <n v="266964596"/>
    <n v="0.7"/>
    <s v="USA"/>
  </r>
  <r>
    <x v="17"/>
    <n v="26"/>
    <s v="Murder on the Orient Express"/>
    <n v="352789811"/>
    <n v="102826543"/>
    <n v="0.29099999999999998"/>
    <n v="249963268"/>
    <n v="0.70899999999999996"/>
    <s v="USA"/>
  </r>
  <r>
    <x v="17"/>
    <n v="27"/>
    <s v="xXx: Return of Xander Cage"/>
    <n v="346118277"/>
    <n v="44898413"/>
    <n v="0.13"/>
    <n v="301219864"/>
    <n v="0.87"/>
    <s v="USA"/>
  </r>
  <r>
    <x v="17"/>
    <n v="28"/>
    <s v="Never Say Die"/>
    <n v="334530869"/>
    <m/>
    <m/>
    <n v="334530869"/>
    <n v="1"/>
    <s v="International"/>
  </r>
  <r>
    <x v="17"/>
    <n v="29"/>
    <s v="The Lego Batman Movie"/>
    <n v="311950384"/>
    <n v="175750384"/>
    <n v="0.56299999999999994"/>
    <n v="136200000"/>
    <n v="0.437"/>
    <s v="USA"/>
  </r>
  <r>
    <x v="17"/>
    <n v="30"/>
    <s v="The Ex-File 3: Return of the Exes"/>
    <n v="307592427"/>
    <n v="838959"/>
    <n v="3.0000000000000001E-3"/>
    <n v="306753468"/>
    <n v="0.997"/>
    <s v="International"/>
  </r>
  <r>
    <x v="17"/>
    <n v="31"/>
    <s v="Annabelle: Creation"/>
    <n v="306515884"/>
    <n v="102092201"/>
    <n v="0.33300000000000002"/>
    <n v="204423683"/>
    <n v="0.66700000000000004"/>
    <s v="USA"/>
  </r>
  <r>
    <x v="17"/>
    <n v="32"/>
    <s v="Wonder"/>
    <n v="305937718"/>
    <n v="132422809"/>
    <n v="0.433"/>
    <n v="173514909"/>
    <n v="0.56699999999999995"/>
    <s v="USA"/>
  </r>
  <r>
    <x v="17"/>
    <n v="33"/>
    <s v="Ferdinand"/>
    <n v="296069199"/>
    <n v="84410380"/>
    <n v="0.28499999999999998"/>
    <n v="211658819"/>
    <n v="0.71499999999999997"/>
    <s v="USA"/>
  </r>
  <r>
    <x v="17"/>
    <n v="34"/>
    <s v="Split"/>
    <n v="278454358"/>
    <n v="138291365"/>
    <n v="0.497"/>
    <n v="140162993"/>
    <n v="0.503"/>
    <s v="USA"/>
  </r>
  <r>
    <x v="17"/>
    <n v="35"/>
    <s v="Blade Runner 2049"/>
    <n v="259239658"/>
    <n v="92054159"/>
    <n v="0.35499999999999998"/>
    <n v="167185499"/>
    <n v="0.64500000000000002"/>
    <s v="USA"/>
  </r>
  <r>
    <x v="17"/>
    <n v="36"/>
    <s v="Kung Fu Yoga"/>
    <n v="257743016"/>
    <n v="362657"/>
    <n v="1E-3"/>
    <n v="257380359"/>
    <n v="0.999"/>
    <s v="International"/>
  </r>
  <r>
    <x v="17"/>
    <n v="37"/>
    <s v="Get Out"/>
    <n v="255407969"/>
    <n v="176040665"/>
    <n v="0.68899999999999995"/>
    <n v="79367304"/>
    <n v="0.311"/>
    <s v="USA"/>
  </r>
  <r>
    <x v="17"/>
    <n v="38"/>
    <s v="Baahubali 2: The Conclusion"/>
    <n v="254158390"/>
    <n v="20186659"/>
    <n v="7.9000000000000001E-2"/>
    <n v="233971731"/>
    <n v="0.92100000000000004"/>
    <s v="International"/>
  </r>
  <r>
    <x v="17"/>
    <n v="39"/>
    <s v="Journey to the West: The Demons Strike Back"/>
    <n v="247585244"/>
    <n v="880346"/>
    <n v="4.0000000000000001E-3"/>
    <n v="246704898"/>
    <n v="0.996"/>
    <s v="International"/>
  </r>
  <r>
    <x v="17"/>
    <n v="40"/>
    <s v="Alien: Covenant"/>
    <n v="240891763"/>
    <n v="74262031"/>
    <n v="0.308"/>
    <n v="166629732"/>
    <n v="0.69199999999999995"/>
    <s v="USA"/>
  </r>
  <r>
    <x v="17"/>
    <n v="41"/>
    <s v="Paddington 2"/>
    <n v="227978523"/>
    <n v="40891591"/>
    <n v="0.17899999999999999"/>
    <n v="187086932"/>
    <n v="0.82099999999999995"/>
    <s v="USA"/>
  </r>
  <r>
    <x v="17"/>
    <n v="42"/>
    <s v="Youth"/>
    <n v="227091290"/>
    <n v="1891956"/>
    <n v="8.0000000000000002E-3"/>
    <n v="225199334"/>
    <n v="0.99199999999999999"/>
    <s v="International"/>
  </r>
  <r>
    <x v="17"/>
    <n v="43"/>
    <s v="Baby Driver"/>
    <n v="226945087"/>
    <n v="107825862"/>
    <n v="0.47499999999999998"/>
    <n v="119119225"/>
    <n v="0.52500000000000002"/>
    <s v="USA"/>
  </r>
  <r>
    <x v="17"/>
    <n v="44"/>
    <s v="Valerian and the City of a Thousand Planets"/>
    <n v="225874228"/>
    <n v="41189488"/>
    <n v="0.182"/>
    <n v="184684740"/>
    <n v="0.81799999999999995"/>
    <s v="USA"/>
  </r>
  <r>
    <x v="17"/>
    <n v="45"/>
    <s v="Geostorm"/>
    <n v="221600160"/>
    <n v="33700160"/>
    <n v="0.152"/>
    <n v="187900000"/>
    <n v="0.84799999999999998"/>
    <s v="USA"/>
  </r>
  <r>
    <x v="17"/>
    <n v="46"/>
    <s v="The Emoji Movie"/>
    <n v="217776646"/>
    <n v="86089513"/>
    <n v="0.39500000000000002"/>
    <n v="131687133"/>
    <n v="0.60499999999999998"/>
    <s v="USA"/>
  </r>
  <r>
    <x v="17"/>
    <n v="47"/>
    <s v="A Dog's Purpose"/>
    <n v="205035819"/>
    <n v="64508620"/>
    <n v="0.315"/>
    <n v="140527199"/>
    <n v="0.68500000000000005"/>
    <s v="USA"/>
  </r>
  <r>
    <x v="17"/>
    <n v="48"/>
    <s v="Smurfs: The Lost Village"/>
    <n v="197183546"/>
    <n v="45020282"/>
    <n v="0.22800000000000001"/>
    <n v="152163264"/>
    <n v="0.77200000000000002"/>
    <s v="USA"/>
  </r>
  <r>
    <x v="17"/>
    <n v="49"/>
    <s v="The Shape of Water"/>
    <n v="195243464"/>
    <n v="63859435"/>
    <n v="0.32700000000000001"/>
    <n v="131384029"/>
    <n v="0.67300000000000004"/>
    <s v="USA"/>
  </r>
  <r>
    <x v="17"/>
    <n v="50"/>
    <s v="Pitch Perfect 3"/>
    <n v="185400345"/>
    <n v="104897530"/>
    <n v="0.56599999999999995"/>
    <n v="80502815"/>
    <n v="0.434"/>
    <s v="USA"/>
  </r>
  <r>
    <x v="17"/>
    <n v="51"/>
    <s v="The Hitman's Bodyguard"/>
    <n v="183415183"/>
    <n v="75468583"/>
    <n v="0.41099999999999998"/>
    <n v="107946600"/>
    <n v="0.58899999999999997"/>
    <s v="USA"/>
  </r>
  <r>
    <x v="17"/>
    <n v="52"/>
    <s v="Daddy's Home 2"/>
    <n v="180613180"/>
    <n v="104029443"/>
    <n v="0.57599999999999996"/>
    <n v="76583737"/>
    <n v="0.42399999999999999"/>
    <s v="USA"/>
  </r>
  <r>
    <x v="17"/>
    <n v="53"/>
    <s v="The Post"/>
    <n v="179769457"/>
    <n v="81903458"/>
    <n v="0.45600000000000002"/>
    <n v="97865999"/>
    <n v="0.54400000000000004"/>
    <s v="USA"/>
  </r>
  <r>
    <x v="17"/>
    <n v="54"/>
    <s v="Baywatch"/>
    <n v="177856751"/>
    <n v="58060186"/>
    <n v="0.32600000000000001"/>
    <n v="119796565"/>
    <n v="0.67400000000000004"/>
    <s v="USA"/>
  </r>
  <r>
    <x v="17"/>
    <n v="55"/>
    <s v="John Wick: Chapter 2"/>
    <n v="171539887"/>
    <n v="92029184"/>
    <n v="0.53600000000000003"/>
    <n v="79510703"/>
    <n v="0.46400000000000002"/>
    <s v="USA"/>
  </r>
  <r>
    <x v="17"/>
    <n v="56"/>
    <s v="Ghost in the Shell"/>
    <n v="169801921"/>
    <n v="40563557"/>
    <n v="0.23899999999999999"/>
    <n v="129238364"/>
    <n v="0.76100000000000001"/>
    <s v="USA"/>
  </r>
  <r>
    <x v="17"/>
    <n v="57"/>
    <s v="Three Billboards Outside Ebbing, Missouri"/>
    <n v="160060063"/>
    <n v="54513740"/>
    <n v="0.34100000000000003"/>
    <n v="105546323"/>
    <n v="0.65900000000000003"/>
    <s v="USA"/>
  </r>
  <r>
    <x v="17"/>
    <n v="58"/>
    <s v="Duckweed"/>
    <n v="152894264"/>
    <n v="471575"/>
    <n v="3.0000000000000001E-3"/>
    <n v="152422689"/>
    <n v="0.997"/>
    <s v="International"/>
  </r>
  <r>
    <x v="17"/>
    <n v="59"/>
    <s v="Darkest Hour"/>
    <n v="150847207"/>
    <n v="56468410"/>
    <n v="0.374"/>
    <n v="94378797"/>
    <n v="0.626"/>
    <s v="USA"/>
  </r>
  <r>
    <x v="17"/>
    <n v="60"/>
    <s v="King Arthur: Legend of the Sword"/>
    <n v="148675066"/>
    <n v="39175066"/>
    <n v="0.26300000000000001"/>
    <n v="109500000"/>
    <n v="0.73699999999999999"/>
    <s v="USA"/>
  </r>
  <r>
    <x v="17"/>
    <n v="61"/>
    <s v="The Foreigner"/>
    <n v="145374099"/>
    <n v="34393507"/>
    <n v="0.23699999999999999"/>
    <n v="110980592"/>
    <n v="0.76300000000000001"/>
    <s v="USA"/>
  </r>
  <r>
    <x v="17"/>
    <n v="62"/>
    <s v="Power Rangers"/>
    <n v="142337240"/>
    <n v="85364450"/>
    <n v="0.6"/>
    <n v="56972790"/>
    <n v="0.4"/>
    <s v="USA"/>
  </r>
  <r>
    <x v="17"/>
    <n v="63"/>
    <s v="Girls Trip"/>
    <n v="140552359"/>
    <n v="115171585"/>
    <n v="0.81899999999999995"/>
    <n v="25380774"/>
    <n v="0.18099999999999999"/>
    <s v="USA"/>
  </r>
  <r>
    <x v="17"/>
    <n v="64"/>
    <s v="American Made"/>
    <n v="134866593"/>
    <n v="51342000"/>
    <n v="0.38100000000000001"/>
    <n v="83524593"/>
    <n v="0.61899999999999999"/>
    <s v="USA"/>
  </r>
  <r>
    <x v="17"/>
    <n v="65"/>
    <s v="A Bad Moms Christmas"/>
    <n v="130560428"/>
    <n v="72110659"/>
    <n v="0.55200000000000005"/>
    <n v="58449769"/>
    <n v="0.44800000000000001"/>
    <s v="USA"/>
  </r>
  <r>
    <x v="17"/>
    <n v="66"/>
    <s v="Happy Death Day"/>
    <n v="125479266"/>
    <n v="55683845"/>
    <n v="0.44400000000000001"/>
    <n v="69795421"/>
    <n v="0.55600000000000005"/>
    <s v="USA"/>
  </r>
  <r>
    <x v="17"/>
    <n v="67"/>
    <s v="Captain Underpants: The First Epic Movie"/>
    <n v="125427681"/>
    <n v="73921000"/>
    <n v="0.58899999999999997"/>
    <n v="51506681"/>
    <n v="0.41099999999999998"/>
    <s v="USA"/>
  </r>
  <r>
    <x v="17"/>
    <n v="68"/>
    <s v="The Lego Ninjago Movie"/>
    <n v="123081555"/>
    <n v="59281555"/>
    <n v="0.48199999999999998"/>
    <n v="63800000"/>
    <n v="0.51800000000000002"/>
    <s v="USA"/>
  </r>
  <r>
    <x v="17"/>
    <n v="69"/>
    <s v="Secret Superstar"/>
    <n v="122026260"/>
    <m/>
    <m/>
    <n v="122026260"/>
    <n v="1"/>
    <s v="International"/>
  </r>
  <r>
    <x v="17"/>
    <n v="70"/>
    <s v="The Commuter"/>
    <n v="119942387"/>
    <n v="36343858"/>
    <n v="0.30299999999999999"/>
    <n v="83598529"/>
    <n v="0.69699999999999995"/>
    <s v="USA"/>
  </r>
  <r>
    <x v="17"/>
    <n v="71"/>
    <s v="Forever Young"/>
    <n v="119055731"/>
    <m/>
    <m/>
    <n v="119055731"/>
    <n v="1"/>
    <s v="International"/>
  </r>
  <r>
    <x v="17"/>
    <n v="72"/>
    <s v="The Dark Tower"/>
    <n v="113231078"/>
    <n v="50701325"/>
    <n v="0.44800000000000001"/>
    <n v="62529753"/>
    <n v="0.55200000000000005"/>
    <s v="USA"/>
  </r>
  <r>
    <x v="17"/>
    <n v="73"/>
    <s v="Buddies in India"/>
    <n v="110155128"/>
    <n v="293194"/>
    <n v="3.0000000000000001E-3"/>
    <n v="109861934"/>
    <n v="0.997"/>
    <s v="International"/>
  </r>
  <r>
    <x v="17"/>
    <n v="74"/>
    <s v="Along With the Gods: The Two Worlds"/>
    <n v="109383972"/>
    <n v="1908823"/>
    <n v="1.7000000000000001E-2"/>
    <n v="107475149"/>
    <n v="0.98299999999999998"/>
    <s v="International"/>
  </r>
  <r>
    <x v="17"/>
    <n v="75"/>
    <s v="Immortal Demon Slayer"/>
    <n v="103818506"/>
    <m/>
    <m/>
    <n v="103818506"/>
    <n v="1"/>
    <s v="International"/>
  </r>
  <r>
    <x v="17"/>
    <n v="76"/>
    <s v="Jigsaw"/>
    <n v="102952888"/>
    <n v="38052832"/>
    <n v="0.37"/>
    <n v="64900056"/>
    <n v="0.63"/>
    <s v="USA"/>
  </r>
  <r>
    <x v="17"/>
    <n v="77"/>
    <s v="Life"/>
    <n v="100541806"/>
    <n v="30234022"/>
    <n v="0.30099999999999999"/>
    <n v="70307784"/>
    <n v="0.69899999999999995"/>
    <s v="USA"/>
  </r>
  <r>
    <x v="17"/>
    <n v="78"/>
    <s v="Atomic Blonde"/>
    <n v="100014025"/>
    <n v="51687870"/>
    <n v="0.51700000000000002"/>
    <n v="48326155"/>
    <n v="0.48299999999999998"/>
    <s v="USA"/>
  </r>
  <r>
    <x v="17"/>
    <n v="79"/>
    <s v="Legend of the Demon Cat"/>
    <n v="97051623"/>
    <m/>
    <m/>
    <n v="97051623"/>
    <n v="1"/>
    <s v="International"/>
  </r>
  <r>
    <x v="17"/>
    <n v="80"/>
    <s v="The Shack"/>
    <n v="96942115"/>
    <n v="57386418"/>
    <n v="0.59199999999999997"/>
    <n v="39555697"/>
    <n v="0.40799999999999997"/>
    <s v="USA"/>
  </r>
  <r>
    <x v="17"/>
    <n v="81"/>
    <s v="Chasing the Dragon"/>
    <n v="87965942"/>
    <n v="456854"/>
    <n v="5.0000000000000001E-3"/>
    <n v="87509088"/>
    <n v="0.995"/>
    <s v="International"/>
  </r>
  <r>
    <x v="17"/>
    <n v="82"/>
    <s v="Tiger Zinda Hai"/>
    <n v="87320000"/>
    <n v="5560921"/>
    <n v="6.4000000000000001E-2"/>
    <n v="81759079"/>
    <n v="0.93600000000000005"/>
    <s v="International"/>
  </r>
  <r>
    <x v="17"/>
    <n v="83"/>
    <s v="A Taxi Driver"/>
    <n v="86252940"/>
    <n v="1527829"/>
    <n v="1.7999999999999999E-2"/>
    <n v="84725111"/>
    <n v="0.98199999999999998"/>
    <s v="International"/>
  </r>
  <r>
    <x v="17"/>
    <n v="84"/>
    <s v="Going in Style"/>
    <n v="84918541"/>
    <n v="45018541"/>
    <n v="0.53"/>
    <n v="39900000"/>
    <n v="0.47"/>
    <s v="USA"/>
  </r>
  <r>
    <x v="17"/>
    <n v="85"/>
    <s v="Rings"/>
    <n v="83080890"/>
    <n v="27793018"/>
    <n v="0.33500000000000002"/>
    <n v="55287872"/>
    <n v="0.66500000000000004"/>
    <s v="USA"/>
  </r>
  <r>
    <x v="17"/>
    <n v="86"/>
    <s v="Once Upon A Time"/>
    <n v="82886178"/>
    <n v="485728"/>
    <n v="6.0000000000000001E-3"/>
    <n v="82400450"/>
    <n v="0.99399999999999999"/>
    <s v="International"/>
  </r>
  <r>
    <x v="17"/>
    <n v="87"/>
    <s v="Paradox"/>
    <n v="79226860"/>
    <m/>
    <m/>
    <n v="79226860"/>
    <n v="1"/>
    <s v="International"/>
  </r>
  <r>
    <x v="17"/>
    <n v="88"/>
    <s v="Lady Bird"/>
    <n v="78965611"/>
    <n v="48958273"/>
    <n v="0.62"/>
    <n v="30007338"/>
    <n v="0.38"/>
    <s v="USA"/>
  </r>
  <r>
    <x v="17"/>
    <n v="89"/>
    <s v="Fantastica: A Boonie Bears Adventure"/>
    <n v="77151096"/>
    <m/>
    <m/>
    <n v="77151096"/>
    <n v="1"/>
    <s v="International"/>
  </r>
  <r>
    <x v="17"/>
    <n v="90"/>
    <s v="The Nut Job 2: Nutty by Nature"/>
    <n v="68743485"/>
    <n v="28370522"/>
    <n v="0.41299999999999998"/>
    <n v="40372963"/>
    <n v="0.58699999999999997"/>
    <s v="USA"/>
  </r>
  <r>
    <x v="17"/>
    <n v="91"/>
    <s v="American Assassin"/>
    <n v="67234188"/>
    <n v="36249674"/>
    <n v="0.53900000000000003"/>
    <n v="30984514"/>
    <n v="0.46100000000000002"/>
    <s v="USA"/>
  </r>
  <r>
    <x v="17"/>
    <n v="92"/>
    <s v="Victoria &amp; Abdul"/>
    <n v="66558465"/>
    <n v="22245070"/>
    <n v="0.33400000000000002"/>
    <n v="44313395"/>
    <n v="0.66600000000000004"/>
    <s v="USA"/>
  </r>
  <r>
    <x v="17"/>
    <n v="93"/>
    <s v="Suck Me Shakespeer 3"/>
    <n v="64236772"/>
    <m/>
    <m/>
    <n v="64236772"/>
    <n v="1"/>
    <s v="International"/>
  </r>
  <r>
    <x v="17"/>
    <n v="94"/>
    <s v="Detective Conan: Crimson Love Letter"/>
    <n v="63144805"/>
    <m/>
    <m/>
    <n v="63144805"/>
    <n v="1"/>
    <s v="International"/>
  </r>
  <r>
    <x v="17"/>
    <n v="95"/>
    <s v="The Mountain Between Us"/>
    <n v="62832209"/>
    <n v="30348555"/>
    <n v="0.48299999999999998"/>
    <n v="32483654"/>
    <n v="0.51700000000000002"/>
    <s v="USA"/>
  </r>
  <r>
    <x v="17"/>
    <n v="96"/>
    <s v="The Star"/>
    <n v="62812974"/>
    <n v="40852824"/>
    <n v="0.65"/>
    <n v="21960150"/>
    <n v="0.35"/>
    <s v="USA"/>
  </r>
  <r>
    <x v="17"/>
    <n v="97"/>
    <s v="How to Be a Latin Lover"/>
    <n v="62547032"/>
    <n v="32149404"/>
    <n v="0.51400000000000001"/>
    <n v="30397628"/>
    <n v="0.48599999999999999"/>
    <s v="USA"/>
  </r>
  <r>
    <x v="17"/>
    <n v="98"/>
    <s v="47 Meters Down"/>
    <n v="62187529"/>
    <n v="44307191"/>
    <n v="0.71199999999999997"/>
    <n v="17880338"/>
    <n v="0.28799999999999998"/>
    <s v="USA"/>
  </r>
  <r>
    <x v="17"/>
    <n v="99"/>
    <s v="Everything, Everything"/>
    <n v="61621140"/>
    <n v="34121140"/>
    <n v="0.55400000000000005"/>
    <n v="27500000"/>
    <n v="0.44600000000000001"/>
    <s v="USA"/>
  </r>
  <r>
    <x v="17"/>
    <n v="100"/>
    <s v="Doraemon: Great Adventure in the Antarctic Kachi Kochi"/>
    <n v="61153455"/>
    <m/>
    <m/>
    <n v="61153455"/>
    <n v="1"/>
    <s v="International"/>
  </r>
  <r>
    <x v="17"/>
    <n v="101"/>
    <s v="Snatched"/>
    <n v="60845711"/>
    <n v="45852178"/>
    <n v="0.754"/>
    <n v="14993533"/>
    <n v="0.246"/>
    <s v="USA"/>
  </r>
  <r>
    <x v="17"/>
    <n v="102"/>
    <s v="The Founding of an Army"/>
    <n v="60600361"/>
    <m/>
    <m/>
    <n v="60600361"/>
    <n v="1"/>
    <s v="International"/>
  </r>
  <r>
    <x v="17"/>
    <n v="103"/>
    <s v="My Little Pony: The Movie"/>
    <n v="60330833"/>
    <n v="21885107"/>
    <n v="0.36299999999999999"/>
    <n v="38445726"/>
    <n v="0.63700000000000001"/>
    <s v="USA"/>
  </r>
  <r>
    <x v="17"/>
    <n v="104"/>
    <s v="Molly's Game"/>
    <n v="59284015"/>
    <n v="28780744"/>
    <n v="0.48499999999999999"/>
    <n v="30503271"/>
    <n v="0.51500000000000001"/>
    <s v="USA"/>
  </r>
  <r>
    <x v="17"/>
    <n v="105"/>
    <s v="The Devotion of Suspect X"/>
    <n v="59035664"/>
    <n v="686435"/>
    <n v="1.2E-2"/>
    <n v="58349229"/>
    <n v="0.98799999999999999"/>
    <s v="International"/>
  </r>
  <r>
    <x v="17"/>
    <n v="106"/>
    <s v="Shock Wave"/>
    <n v="58824459"/>
    <m/>
    <m/>
    <n v="58824459"/>
    <n v="1"/>
    <s v="International"/>
  </r>
  <r>
    <x v="17"/>
    <n v="107"/>
    <s v="Goldbuster"/>
    <n v="57628292"/>
    <n v="186135"/>
    <n v="3.0000000000000001E-3"/>
    <n v="57442157"/>
    <n v="0.997"/>
    <s v="International"/>
  </r>
  <r>
    <x v="17"/>
    <n v="108"/>
    <s v="All the Money in the World"/>
    <n v="56996304"/>
    <n v="25113707"/>
    <n v="0.441"/>
    <n v="31882597"/>
    <n v="0.55900000000000005"/>
    <s v="USA"/>
  </r>
  <r>
    <x v="17"/>
    <n v="109"/>
    <s v="The Big Sick"/>
    <n v="56411585"/>
    <n v="42873127"/>
    <n v="0.76"/>
    <n v="13538458"/>
    <n v="0.24"/>
    <s v="USA"/>
  </r>
  <r>
    <x v="17"/>
    <n v="110"/>
    <s v="Confidential Assignment"/>
    <n v="55972241"/>
    <n v="475618"/>
    <n v="8.0000000000000002E-3"/>
    <n v="55496623"/>
    <n v="0.99199999999999999"/>
    <s v="International"/>
  </r>
  <r>
    <x v="17"/>
    <n v="111"/>
    <s v="All Eyez on Me"/>
    <n v="55668698"/>
    <n v="44922302"/>
    <n v="0.80700000000000005"/>
    <n v="10746396"/>
    <n v="0.193"/>
    <s v="USA"/>
  </r>
  <r>
    <x v="17"/>
    <n v="112"/>
    <s v="Downsizing"/>
    <n v="55003890"/>
    <n v="24449754"/>
    <n v="0.44500000000000001"/>
    <n v="30554136"/>
    <n v="0.55500000000000005"/>
    <s v="USA"/>
  </r>
  <r>
    <x v="17"/>
    <n v="113"/>
    <s v="I, Tonya"/>
    <n v="53939297"/>
    <n v="30014539"/>
    <n v="0.55600000000000005"/>
    <n v="23924758"/>
    <n v="0.44400000000000001"/>
    <s v="USA"/>
  </r>
  <r>
    <x v="17"/>
    <n v="114"/>
    <s v="1987: When the Day Comes"/>
    <n v="53834292"/>
    <m/>
    <m/>
    <n v="53834292"/>
    <n v="1"/>
    <s v="International"/>
  </r>
  <r>
    <x v="17"/>
    <n v="115"/>
    <s v="The Outlaws"/>
    <n v="52946454"/>
    <m/>
    <m/>
    <n v="52946454"/>
    <n v="1"/>
    <s v="International"/>
  </r>
  <r>
    <x v="17"/>
    <n v="116"/>
    <s v="Bleeding Steel"/>
    <n v="48825526"/>
    <m/>
    <m/>
    <n v="48825526"/>
    <n v="1"/>
    <s v="International"/>
  </r>
  <r>
    <x v="17"/>
    <n v="117"/>
    <s v="Logan Lucky"/>
    <n v="48453605"/>
    <n v="27780977"/>
    <n v="0.57299999999999995"/>
    <n v="20672628"/>
    <n v="0.42699999999999999"/>
    <s v="USA"/>
  </r>
  <r>
    <x v="17"/>
    <n v="118"/>
    <s v="Boo 2! A Madea Halloween"/>
    <n v="48333932"/>
    <n v="47319572"/>
    <n v="0.97899999999999998"/>
    <n v="1014360"/>
    <n v="2.1000000000000001E-2"/>
    <s v="USA"/>
  </r>
  <r>
    <x v="17"/>
    <n v="119"/>
    <s v="Sky Hunter"/>
    <n v="48065601"/>
    <m/>
    <m/>
    <n v="48065601"/>
    <n v="1"/>
    <s v="International"/>
  </r>
  <r>
    <x v="17"/>
    <n v="120"/>
    <s v="Phantom Thread"/>
    <n v="47756590"/>
    <n v="21198205"/>
    <n v="0.44400000000000001"/>
    <n v="26558385"/>
    <n v="0.55600000000000005"/>
    <s v="USA"/>
  </r>
  <r>
    <x v="17"/>
    <n v="121"/>
    <s v="Rough Night"/>
    <n v="47347283"/>
    <n v="22105643"/>
    <n v="0.46700000000000003"/>
    <n v="25241640"/>
    <n v="0.53300000000000003"/>
    <s v="USA"/>
  </r>
  <r>
    <x v="17"/>
    <n v="122"/>
    <s v="Son of Bigfoot"/>
    <n v="47046281"/>
    <n v="289308"/>
    <n v="6.0000000000000001E-3"/>
    <n v="46756973"/>
    <n v="0.99399999999999999"/>
    <s v="International"/>
  </r>
  <r>
    <x v="17"/>
    <n v="123"/>
    <s v="Three Seconds"/>
    <n v="46596415"/>
    <m/>
    <m/>
    <n v="46596415"/>
    <n v="1"/>
    <s v="International"/>
  </r>
  <r>
    <x v="17"/>
    <n v="124"/>
    <s v="The Thousand Faces of Dunjia"/>
    <n v="46263237"/>
    <n v="124187"/>
    <n v="3.0000000000000001E-3"/>
    <n v="46139050"/>
    <n v="0.997"/>
    <s v="International"/>
  </r>
  <r>
    <x v="17"/>
    <n v="125"/>
    <s v="The Battleship Island"/>
    <n v="46183383"/>
    <n v="1104957"/>
    <n v="2.4E-2"/>
    <n v="45078426"/>
    <n v="0.97599999999999998"/>
    <s v="International"/>
  </r>
  <r>
    <x v="17"/>
    <n v="126"/>
    <s v="Hanson and the Beast"/>
    <n v="46154323"/>
    <m/>
    <m/>
    <n v="46154323"/>
    <n v="1"/>
    <s v="International"/>
  </r>
  <r>
    <x v="17"/>
    <n v="127"/>
    <s v="Gintama Live Action the Movie"/>
    <n v="45746967"/>
    <m/>
    <m/>
    <n v="45746967"/>
    <n v="1"/>
    <s v="International"/>
  </r>
  <r>
    <x v="17"/>
    <n v="128"/>
    <s v="Guilty of Mind"/>
    <n v="45698503"/>
    <m/>
    <m/>
    <n v="45698503"/>
    <n v="1"/>
    <s v="International"/>
  </r>
  <r>
    <x v="17"/>
    <n v="129"/>
    <s v="Flatliners"/>
    <n v="45158254"/>
    <n v="16883115"/>
    <n v="0.374"/>
    <n v="28275139"/>
    <n v="0.626"/>
    <s v="USA"/>
  </r>
  <r>
    <x v="17"/>
    <n v="130"/>
    <s v="Bad Genius"/>
    <n v="44560421"/>
    <m/>
    <m/>
    <n v="44560421"/>
    <n v="1"/>
    <s v="International"/>
  </r>
  <r>
    <x v="17"/>
    <n v="131"/>
    <s v="Mother!"/>
    <n v="44516999"/>
    <n v="17800004"/>
    <n v="0.4"/>
    <n v="26716995"/>
    <n v="0.6"/>
    <s v="USA"/>
  </r>
  <r>
    <x v="17"/>
    <n v="132"/>
    <s v="Wind River"/>
    <n v="43980821"/>
    <n v="33800859"/>
    <n v="0.76900000000000002"/>
    <n v="10179962"/>
    <n v="0.23100000000000001"/>
    <s v="USA"/>
  </r>
  <r>
    <x v="17"/>
    <n v="133"/>
    <s v="Battle of Memories"/>
    <n v="43892362"/>
    <n v="594552"/>
    <n v="1.4E-2"/>
    <n v="43297810"/>
    <n v="0.98599999999999999"/>
    <s v="International"/>
  </r>
  <r>
    <x v="17"/>
    <n v="134"/>
    <s v="The Snowman"/>
    <n v="43155261"/>
    <n v="6700035"/>
    <n v="0.155"/>
    <n v="36455226"/>
    <n v="0.84499999999999997"/>
    <s v="USA"/>
  </r>
  <r>
    <x v="17"/>
    <n v="135"/>
    <s v="Gifted"/>
    <n v="43046590"/>
    <n v="24801212"/>
    <n v="0.57599999999999996"/>
    <n v="18245378"/>
    <n v="0.42399999999999999"/>
    <s v="USA"/>
  </r>
  <r>
    <x v="17"/>
    <n v="136"/>
    <s v="Loving Vincent"/>
    <n v="42187665"/>
    <n v="6735118"/>
    <n v="0.16"/>
    <n v="35452547"/>
    <n v="0.84"/>
    <s v="USA"/>
  </r>
  <r>
    <x v="17"/>
    <n v="137"/>
    <s v="Mary and the Witch's Flower"/>
    <n v="41978431"/>
    <n v="2418404"/>
    <n v="5.8000000000000003E-2"/>
    <n v="39560027"/>
    <n v="0.94199999999999995"/>
    <s v="International"/>
  </r>
  <r>
    <x v="17"/>
    <n v="138"/>
    <s v="Call Me by Your Name"/>
    <n v="41887595"/>
    <n v="18095701"/>
    <n v="0.432"/>
    <n v="23791894"/>
    <n v="0.56799999999999995"/>
    <s v="USA"/>
  </r>
  <r>
    <x v="17"/>
    <n v="139"/>
    <s v="T2 Trainspotting"/>
    <n v="41681746"/>
    <n v="2402004"/>
    <n v="5.8000000000000003E-2"/>
    <n v="39279742"/>
    <n v="0.94199999999999995"/>
    <s v="International"/>
  </r>
  <r>
    <x v="17"/>
    <n v="140"/>
    <s v="Fist Fight"/>
    <n v="41087017"/>
    <n v="32187017"/>
    <n v="0.78300000000000003"/>
    <n v="8900000"/>
    <n v="0.217"/>
    <s v="USA"/>
  </r>
  <r>
    <x v="17"/>
    <n v="141"/>
    <s v="The Circle"/>
    <n v="40656399"/>
    <n v="20497844"/>
    <n v="0.504"/>
    <n v="20158555"/>
    <n v="0.496"/>
    <s v="USA"/>
  </r>
  <r>
    <x v="17"/>
    <n v="142"/>
    <s v="Diary of a Wimpy Kid: The Long Haul"/>
    <n v="40140972"/>
    <n v="20738724"/>
    <n v="0.51700000000000002"/>
    <n v="19402248"/>
    <n v="0.48299999999999998"/>
    <s v="USA"/>
  </r>
  <r>
    <x v="17"/>
    <n v="143"/>
    <s v="Brotherhood of Blades 2"/>
    <n v="39966092"/>
    <n v="14204"/>
    <n v="1E-3"/>
    <n v="39951888"/>
    <n v="1"/>
    <s v="International"/>
  </r>
  <r>
    <x v="17"/>
    <n v="144"/>
    <s v="Midnight Runners"/>
    <n v="39730433"/>
    <m/>
    <m/>
    <n v="39730433"/>
    <n v="1"/>
    <s v="International"/>
  </r>
  <r>
    <x v="17"/>
    <n v="145"/>
    <s v="The King"/>
    <n v="37886707"/>
    <m/>
    <m/>
    <n v="37886707"/>
    <n v="1"/>
    <s v="International"/>
  </r>
  <r>
    <x v="17"/>
    <n v="146"/>
    <s v="Pokémon the Movie: I Choose You!"/>
    <n v="37552144"/>
    <n v="2401722"/>
    <n v="6.4000000000000001E-2"/>
    <n v="35150422"/>
    <n v="0.93600000000000005"/>
    <s v="International"/>
  </r>
  <r>
    <x v="17"/>
    <n v="147"/>
    <s v="Home Again"/>
    <n v="37270721"/>
    <n v="27020284"/>
    <n v="0.72499999999999998"/>
    <n v="10250437"/>
    <n v="0.27500000000000002"/>
    <s v="USA"/>
  </r>
  <r>
    <x v="17"/>
    <n v="148"/>
    <s v="The Adventurers"/>
    <n v="36796816"/>
    <n v="216556"/>
    <n v="6.0000000000000001E-3"/>
    <n v="36580260"/>
    <n v="0.99399999999999999"/>
    <s v="International"/>
  </r>
  <r>
    <x v="17"/>
    <n v="149"/>
    <s v="Tad, the Lost Explorer, and the Secret of King Midas"/>
    <n v="35704046"/>
    <n v="5874"/>
    <n v="1E-3"/>
    <n v="35698172"/>
    <n v="1"/>
    <s v="International"/>
  </r>
  <r>
    <x v="17"/>
    <n v="150"/>
    <s v="Hostiles"/>
    <n v="35669017"/>
    <n v="29819114"/>
    <n v="0.83599999999999997"/>
    <n v="5849903"/>
    <n v="0.16400000000000001"/>
    <s v="USA"/>
  </r>
  <r>
    <x v="17"/>
    <n v="151"/>
    <s v="Namiya"/>
    <n v="35351623"/>
    <n v="70814"/>
    <n v="2E-3"/>
    <n v="35280809"/>
    <n v="0.998"/>
    <s v="International"/>
  </r>
  <r>
    <x v="17"/>
    <n v="152"/>
    <s v="Destiny: The Tale of Kamakura"/>
    <n v="35166640"/>
    <m/>
    <m/>
    <n v="35166640"/>
    <n v="1"/>
    <s v="International"/>
  </r>
  <r>
    <x v="17"/>
    <n v="153"/>
    <s v="The Liquidator"/>
    <n v="35046130"/>
    <m/>
    <m/>
    <n v="35046130"/>
    <n v="1"/>
    <s v="International"/>
  </r>
  <r>
    <x v="17"/>
    <n v="154"/>
    <s v="Kidnap"/>
    <n v="34814102"/>
    <n v="30971040"/>
    <n v="0.89"/>
    <n v="3843062"/>
    <n v="0.11"/>
    <s v="USA"/>
  </r>
  <r>
    <x v="17"/>
    <n v="155"/>
    <s v="R.A.I.D. Special Unit"/>
    <n v="34598750"/>
    <m/>
    <m/>
    <n v="34598750"/>
    <n v="1"/>
    <s v="International"/>
  </r>
  <r>
    <x v="17"/>
    <n v="156"/>
    <s v="The House"/>
    <n v="34184504"/>
    <n v="25584504"/>
    <n v="0.748"/>
    <n v="8600000"/>
    <n v="0.252"/>
    <s v="USA"/>
  </r>
  <r>
    <x v="17"/>
    <n v="157"/>
    <s v="I Want to Eat Your Pancreas"/>
    <n v="33748006"/>
    <n v="277019"/>
    <n v="8.0000000000000002E-3"/>
    <n v="33470987"/>
    <n v="0.99199999999999999"/>
    <s v="International"/>
  </r>
  <r>
    <x v="17"/>
    <n v="158"/>
    <s v="Perfect Strangers"/>
    <n v="33262366"/>
    <n v="1014507"/>
    <n v="3.1E-2"/>
    <n v="32247859"/>
    <n v="0.96899999999999997"/>
    <s v="International"/>
  </r>
  <r>
    <x v="17"/>
    <n v="159"/>
    <s v="Sleepless"/>
    <n v="32917353"/>
    <n v="20783704"/>
    <n v="0.63100000000000001"/>
    <n v="12133649"/>
    <n v="0.36899999999999999"/>
    <s v="USA"/>
  </r>
  <r>
    <x v="17"/>
    <n v="160"/>
    <s v="Hindi Medium"/>
    <n v="32841493"/>
    <m/>
    <m/>
    <n v="32841493"/>
    <n v="1"/>
    <s v="International"/>
  </r>
  <r>
    <x v="17"/>
    <n v="161"/>
    <s v="Steel Rain"/>
    <n v="32783733"/>
    <m/>
    <m/>
    <n v="32783733"/>
    <n v="1"/>
    <s v="International"/>
  </r>
  <r>
    <x v="17"/>
    <n v="162"/>
    <s v="The House That Never Dies II"/>
    <n v="32433588"/>
    <m/>
    <m/>
    <n v="32433588"/>
    <n v="1"/>
    <s v="International"/>
  </r>
  <r>
    <x v="17"/>
    <n v="163"/>
    <s v="The Invisible Guest"/>
    <n v="31191910"/>
    <m/>
    <m/>
    <n v="31191910"/>
    <n v="1"/>
    <s v="International"/>
  </r>
  <r>
    <x v="17"/>
    <n v="164"/>
    <s v="This Is Not What I Expected"/>
    <n v="30996615"/>
    <n v="337670"/>
    <n v="1.0999999999999999E-2"/>
    <n v="30658945"/>
    <n v="0.98899999999999999"/>
    <s v="International"/>
  </r>
  <r>
    <x v="17"/>
    <n v="165"/>
    <s v="The Last Warrior"/>
    <n v="30618274"/>
    <m/>
    <m/>
    <n v="30618274"/>
    <n v="1"/>
    <s v="International"/>
  </r>
  <r>
    <x v="17"/>
    <n v="166"/>
    <s v="Reset 2017 Re-release"/>
    <n v="29949252"/>
    <n v="108970"/>
    <n v="4.0000000000000001E-3"/>
    <n v="29840282"/>
    <n v="0.996"/>
    <s v="International"/>
  </r>
  <r>
    <x v="17"/>
    <n v="167"/>
    <s v="The Bye Bye Man"/>
    <n v="29874280"/>
    <n v="22395806"/>
    <n v="0.75"/>
    <n v="7478474"/>
    <n v="0.25"/>
    <s v="USA"/>
  </r>
  <r>
    <x v="17"/>
    <n v="168"/>
    <s v="The Disaster Artist"/>
    <n v="29820616"/>
    <n v="21120616"/>
    <n v="0.70799999999999996"/>
    <n v="8700000"/>
    <n v="0.29199999999999998"/>
    <s v="USA"/>
  </r>
  <r>
    <x v="17"/>
    <n v="169"/>
    <s v="The Swindlers"/>
    <n v="29721916"/>
    <n v="241916"/>
    <n v="8.0000000000000002E-3"/>
    <n v="29480000"/>
    <n v="0.99199999999999999"/>
    <s v="International"/>
  </r>
  <r>
    <x v="17"/>
    <n v="170"/>
    <s v="Alibi.com"/>
    <n v="29370592"/>
    <m/>
    <m/>
    <n v="29370592"/>
    <n v="1"/>
    <s v="International"/>
  </r>
  <r>
    <x v="17"/>
    <n v="171"/>
    <s v="Sword Art Online the Movie: Ordinal Scale"/>
    <n v="29322339"/>
    <n v="1522976"/>
    <n v="5.1999999999999998E-2"/>
    <n v="27799363"/>
    <n v="0.94799999999999995"/>
    <s v="International"/>
  </r>
  <r>
    <x v="17"/>
    <n v="172"/>
    <s v="Recep Ivedik 5"/>
    <n v="28952258"/>
    <m/>
    <m/>
    <n v="28952258"/>
    <n v="1"/>
    <s v="International"/>
  </r>
  <r>
    <x v="17"/>
    <n v="173"/>
    <s v="Judwaa 2"/>
    <n v="28733523"/>
    <n v="1431255"/>
    <n v="0.05"/>
    <n v="27302268"/>
    <n v="0.95"/>
    <s v="International"/>
  </r>
  <r>
    <x v="17"/>
    <n v="174"/>
    <s v="The Fortress"/>
    <n v="28645448"/>
    <n v="252895"/>
    <n v="8.9999999999999993E-3"/>
    <n v="28392553"/>
    <n v="0.99099999999999999"/>
    <s v="International"/>
  </r>
  <r>
    <x v="17"/>
    <n v="175"/>
    <s v="What Happened to Monday"/>
    <n v="27975429"/>
    <m/>
    <m/>
    <n v="27975429"/>
    <n v="1"/>
    <s v="International"/>
  </r>
  <r>
    <x v="17"/>
    <n v="176"/>
    <s v="Monster Family"/>
    <n v="27890108"/>
    <n v="127259"/>
    <n v="5.0000000000000001E-3"/>
    <n v="27762849"/>
    <n v="0.995"/>
    <s v="International"/>
  </r>
  <r>
    <x v="17"/>
    <n v="177"/>
    <s v="The Beguiled"/>
    <n v="27869129"/>
    <n v="10709995"/>
    <n v="0.38400000000000001"/>
    <n v="17159134"/>
    <n v="0.61599999999999999"/>
    <s v="USA"/>
  </r>
  <r>
    <x v="17"/>
    <n v="178"/>
    <s v="CHIPS"/>
    <n v="26800152"/>
    <n v="18600152"/>
    <n v="0.69399999999999995"/>
    <n v="8200000"/>
    <n v="0.30599999999999999"/>
    <s v="USA"/>
  </r>
  <r>
    <x v="17"/>
    <n v="179"/>
    <s v="A Cure for Wellness"/>
    <n v="26620002"/>
    <n v="8106986"/>
    <n v="0.30499999999999999"/>
    <n v="18513016"/>
    <n v="0.69499999999999995"/>
    <s v="USA"/>
  </r>
  <r>
    <x v="17"/>
    <n v="180"/>
    <s v="Only the Brave"/>
    <n v="26351322"/>
    <n v="18343983"/>
    <n v="0.69599999999999995"/>
    <n v="8007339"/>
    <n v="0.30399999999999999"/>
    <s v="USA"/>
  </r>
  <r>
    <x v="17"/>
    <n v="181"/>
    <s v="Twenty Two"/>
    <n v="26289378"/>
    <n v="46796"/>
    <n v="2E-3"/>
    <n v="26242582"/>
    <n v="0.998"/>
    <s v="International"/>
  </r>
  <r>
    <x v="17"/>
    <n v="182"/>
    <s v="The Zookeeper's Wife"/>
    <n v="26152835"/>
    <n v="17571660"/>
    <n v="0.67200000000000004"/>
    <n v="8581175"/>
    <n v="0.32800000000000001"/>
    <s v="USA"/>
  </r>
  <r>
    <x v="17"/>
    <n v="183"/>
    <s v="The Bride of Badrinath"/>
    <n v="26134309"/>
    <n v="1993259"/>
    <n v="7.5999999999999998E-2"/>
    <n v="24141050"/>
    <n v="0.92400000000000004"/>
    <s v="International"/>
  </r>
  <r>
    <x v="17"/>
    <n v="184"/>
    <s v="A Chinese Odyssey: Part 2 - Cinderella 2017 Re-release"/>
    <n v="25960664"/>
    <m/>
    <m/>
    <n v="25960664"/>
    <n v="1"/>
    <s v="International"/>
  </r>
  <r>
    <x v="17"/>
    <n v="185"/>
    <s v="Love Off the Cuff"/>
    <n v="25959989"/>
    <m/>
    <m/>
    <n v="25959989"/>
    <n v="1"/>
    <s v="International"/>
  </r>
  <r>
    <x v="17"/>
    <n v="186"/>
    <s v="Fireworks"/>
    <n v="25672406"/>
    <n v="525280"/>
    <n v="0.02"/>
    <n v="25147126"/>
    <n v="0.98"/>
    <s v="International"/>
  </r>
  <r>
    <x v="17"/>
    <n v="187"/>
    <s v="Father Figures"/>
    <n v="25601244"/>
    <n v="17501244"/>
    <n v="0.68400000000000005"/>
    <n v="8100000"/>
    <n v="0.316"/>
    <s v="USA"/>
  </r>
  <r>
    <x v="17"/>
    <n v="188"/>
    <s v="Money"/>
    <n v="25403753"/>
    <m/>
    <m/>
    <n v="25403753"/>
    <n v="1"/>
    <s v="International"/>
  </r>
  <r>
    <x v="17"/>
    <n v="189"/>
    <s v="Leap! 2017 Re-release"/>
    <n v="25376094"/>
    <n v="21858070"/>
    <n v="0.86099999999999999"/>
    <n v="3518024"/>
    <n v="0.13900000000000001"/>
    <s v="USA"/>
  </r>
  <r>
    <x v="17"/>
    <n v="190"/>
    <s v="The Death of Stalin"/>
    <n v="24646055"/>
    <n v="8047856"/>
    <n v="0.32700000000000001"/>
    <n v="16598199"/>
    <n v="0.67300000000000004"/>
    <s v="USA"/>
  </r>
  <r>
    <x v="17"/>
    <n v="191"/>
    <s v="The 8-Year Engagement"/>
    <n v="24425963"/>
    <m/>
    <m/>
    <n v="24425963"/>
    <n v="1"/>
    <s v="International"/>
  </r>
  <r>
    <x v="17"/>
    <n v="192"/>
    <s v="Jolly LLB 2"/>
    <n v="24214186"/>
    <n v="1654254"/>
    <n v="6.8000000000000005E-2"/>
    <n v="22559932"/>
    <n v="0.93200000000000005"/>
    <s v="International"/>
  </r>
  <r>
    <x v="17"/>
    <n v="193"/>
    <s v="I Can Speak"/>
    <n v="24024444"/>
    <n v="63239"/>
    <n v="3.0000000000000001E-3"/>
    <n v="23961205"/>
    <n v="0.997"/>
    <s v="International"/>
  </r>
  <r>
    <x v="17"/>
    <n v="194"/>
    <s v="Wish Upon"/>
    <n v="23468586"/>
    <n v="14301505"/>
    <n v="0.60899999999999999"/>
    <n v="9167081"/>
    <n v="0.39100000000000001"/>
    <s v="USA"/>
  </r>
  <r>
    <x v="17"/>
    <n v="195"/>
    <s v="Detroit"/>
    <n v="23355100"/>
    <n v="16790139"/>
    <n v="0.71899999999999997"/>
    <n v="6564961"/>
    <n v="0.28100000000000003"/>
    <s v="USA"/>
  </r>
  <r>
    <x v="17"/>
    <n v="196"/>
    <s v="Extraordinary Mission"/>
    <n v="22757764"/>
    <n v="54174"/>
    <n v="2E-3"/>
    <n v="22703590"/>
    <n v="0.998"/>
    <s v="International"/>
  </r>
  <r>
    <x v="17"/>
    <n v="197"/>
    <s v="The Glass Castle"/>
    <n v="22088533"/>
    <n v="17273059"/>
    <n v="0.78200000000000003"/>
    <n v="4815474"/>
    <n v="0.218"/>
    <s v="USA"/>
  </r>
  <r>
    <x v="17"/>
    <n v="198"/>
    <s v="Épouse-moi mon pote"/>
    <n v="21571464"/>
    <m/>
    <m/>
    <n v="21571464"/>
    <n v="1"/>
    <s v="International"/>
  </r>
  <r>
    <x v="17"/>
    <n v="199"/>
    <s v="The Prison"/>
    <n v="21205329"/>
    <n v="207481"/>
    <n v="0.01"/>
    <n v="20997848"/>
    <n v="0.99"/>
    <s v="International"/>
  </r>
  <r>
    <x v="17"/>
    <n v="200"/>
    <s v="One Hundred Thousand Bad Jokes 2"/>
    <n v="20460352"/>
    <m/>
    <m/>
    <n v="20460352"/>
    <n v="1"/>
    <s v="International"/>
  </r>
  <r>
    <x v="18"/>
    <n v="1"/>
    <s v="Avengers: Infinity War"/>
    <n v="2048359754"/>
    <n v="678815482"/>
    <n v="0.33100000000000002"/>
    <n v="1369544272"/>
    <n v="0.66900000000000004"/>
    <s v="USA"/>
  </r>
  <r>
    <x v="18"/>
    <n v="2"/>
    <s v="Black Panther"/>
    <n v="1346913161"/>
    <n v="700059566"/>
    <n v="0.52"/>
    <n v="646853595"/>
    <n v="0.48"/>
    <s v="USA"/>
  </r>
  <r>
    <x v="18"/>
    <n v="3"/>
    <s v="Jurassic World: Fallen Kingdom"/>
    <n v="1308467944"/>
    <n v="417719760"/>
    <n v="0.31900000000000001"/>
    <n v="890748184"/>
    <n v="0.68100000000000005"/>
    <s v="USA"/>
  </r>
  <r>
    <x v="18"/>
    <n v="4"/>
    <s v="Incredibles 2"/>
    <n v="1242805359"/>
    <n v="608581744"/>
    <n v="0.49"/>
    <n v="634223615"/>
    <n v="0.51"/>
    <s v="USA"/>
  </r>
  <r>
    <x v="18"/>
    <n v="5"/>
    <s v="Aquaman"/>
    <n v="1148461807"/>
    <n v="335061807"/>
    <n v="0.29199999999999998"/>
    <n v="813400000"/>
    <n v="0.70799999999999996"/>
    <s v="USA"/>
  </r>
  <r>
    <x v="18"/>
    <n v="6"/>
    <s v="Bohemian Rhapsody"/>
    <n v="903655259"/>
    <n v="216428042"/>
    <n v="0.24"/>
    <n v="687227217"/>
    <n v="0.76"/>
    <s v="USA"/>
  </r>
  <r>
    <x v="18"/>
    <n v="7"/>
    <s v="Venom"/>
    <n v="856085151"/>
    <n v="213515506"/>
    <n v="0.249"/>
    <n v="642569645"/>
    <n v="0.751"/>
    <s v="USA"/>
  </r>
  <r>
    <x v="18"/>
    <n v="8"/>
    <s v="Mission: Impossible - Fallout"/>
    <n v="791115104"/>
    <n v="220159104"/>
    <n v="0.27800000000000002"/>
    <n v="570956000"/>
    <n v="0.72199999999999998"/>
    <s v="USA"/>
  </r>
  <r>
    <x v="18"/>
    <n v="9"/>
    <s v="Deadpool 2"/>
    <n v="734546611"/>
    <n v="318491426"/>
    <n v="0.434"/>
    <n v="416055185"/>
    <n v="0.56599999999999995"/>
    <s v="USA"/>
  </r>
  <r>
    <x v="18"/>
    <n v="10"/>
    <s v="Fantastic Beasts: The Crimes of Grindelwald"/>
    <n v="654855901"/>
    <n v="159555901"/>
    <n v="0.24399999999999999"/>
    <n v="495300000"/>
    <n v="0.75600000000000001"/>
    <s v="USA"/>
  </r>
  <r>
    <x v="18"/>
    <n v="11"/>
    <s v="Ant-Man and the Wasp"/>
    <n v="622674139"/>
    <n v="216648740"/>
    <n v="0.34799999999999998"/>
    <n v="406025399"/>
    <n v="0.65200000000000002"/>
    <s v="USA"/>
  </r>
  <r>
    <x v="18"/>
    <n v="12"/>
    <s v="Ready Player One"/>
    <n v="582890172"/>
    <n v="137690172"/>
    <n v="0.23599999999999999"/>
    <n v="445200000"/>
    <n v="0.76400000000000001"/>
    <s v="USA"/>
  </r>
  <r>
    <x v="18"/>
    <n v="13"/>
    <s v="Operation Red Sea"/>
    <n v="579330426"/>
    <n v="1543547"/>
    <n v="3.0000000000000001E-3"/>
    <n v="577786879"/>
    <n v="0.997"/>
    <s v="International"/>
  </r>
  <r>
    <x v="18"/>
    <n v="14"/>
    <s v="Detective Chinatown 2"/>
    <n v="544185156"/>
    <n v="1983984"/>
    <n v="4.0000000000000001E-3"/>
    <n v="542201172"/>
    <n v="0.996"/>
    <s v="International"/>
  </r>
  <r>
    <x v="18"/>
    <n v="15"/>
    <s v="Ralph Breaks the Internet"/>
    <n v="529323962"/>
    <n v="201091711"/>
    <n v="0.38"/>
    <n v="328232251"/>
    <n v="0.62"/>
    <s v="USA"/>
  </r>
  <r>
    <x v="18"/>
    <n v="16"/>
    <s v="The Meg"/>
    <n v="529243742"/>
    <n v="145443742"/>
    <n v="0.27500000000000002"/>
    <n v="383800000"/>
    <n v="0.72499999999999998"/>
    <s v="USA"/>
  </r>
  <r>
    <x v="18"/>
    <n v="17"/>
    <s v="Hotel Transylvania 3: Summer Vacation"/>
    <n v="528583774"/>
    <n v="167510016"/>
    <n v="0.317"/>
    <n v="361073758"/>
    <n v="0.68300000000000005"/>
    <s v="USA"/>
  </r>
  <r>
    <x v="18"/>
    <n v="18"/>
    <s v="The Grinch"/>
    <n v="511595957"/>
    <n v="270620950"/>
    <n v="0.52900000000000003"/>
    <n v="240975007"/>
    <n v="0.47099999999999997"/>
    <s v="USA"/>
  </r>
  <r>
    <x v="18"/>
    <n v="19"/>
    <s v="Bumblebee"/>
    <n v="467989645"/>
    <n v="127195589"/>
    <n v="0.27200000000000002"/>
    <n v="340794056"/>
    <n v="0.72799999999999998"/>
    <s v="USA"/>
  </r>
  <r>
    <x v="18"/>
    <n v="20"/>
    <s v="Dying to Survive"/>
    <n v="451176639"/>
    <m/>
    <m/>
    <n v="451176639"/>
    <n v="1"/>
    <s v="International"/>
  </r>
  <r>
    <x v="18"/>
    <n v="21"/>
    <s v="A Star Is Born"/>
    <n v="436188866"/>
    <n v="215288866"/>
    <n v="0.49399999999999999"/>
    <n v="220900000"/>
    <n v="0.50600000000000001"/>
    <s v="USA"/>
  </r>
  <r>
    <x v="18"/>
    <n v="22"/>
    <s v="Rampage"/>
    <n v="428028233"/>
    <n v="101028233"/>
    <n v="0.23599999999999999"/>
    <n v="327000000"/>
    <n v="0.76400000000000001"/>
    <s v="USA"/>
  </r>
  <r>
    <x v="18"/>
    <n v="23"/>
    <s v="Mamma Mia! Here We Go Again"/>
    <n v="395044706"/>
    <n v="120634935"/>
    <n v="0.30499999999999999"/>
    <n v="274409771"/>
    <n v="0.69499999999999995"/>
    <s v="USA"/>
  </r>
  <r>
    <x v="18"/>
    <n v="24"/>
    <s v="Solo: A Star Wars Story"/>
    <n v="392924807"/>
    <n v="213767512"/>
    <n v="0.54400000000000004"/>
    <n v="179157295"/>
    <n v="0.45600000000000002"/>
    <s v="USA"/>
  </r>
  <r>
    <x v="18"/>
    <n v="25"/>
    <s v="Spider-Man: Into the Spider-Verse"/>
    <n v="375540831"/>
    <n v="190241310"/>
    <n v="0.50700000000000001"/>
    <n v="185299521"/>
    <n v="0.49299999999999999"/>
    <s v="USA"/>
  </r>
  <r>
    <x v="18"/>
    <n v="26"/>
    <s v="Fifty Shades Freed"/>
    <n v="371985018"/>
    <n v="100407760"/>
    <n v="0.27"/>
    <n v="271577258"/>
    <n v="0.73"/>
    <s v="USA"/>
  </r>
  <r>
    <x v="18"/>
    <n v="27"/>
    <s v="Hello Mr. Billionaire"/>
    <n v="366961907"/>
    <m/>
    <m/>
    <n v="366961907"/>
    <n v="1"/>
    <s v="International"/>
  </r>
  <r>
    <x v="18"/>
    <n v="28"/>
    <s v="The Nun"/>
    <n v="365550119"/>
    <n v="117450119"/>
    <n v="0.32100000000000001"/>
    <n v="248100000"/>
    <n v="0.67900000000000005"/>
    <s v="USA"/>
  </r>
  <r>
    <x v="18"/>
    <n v="29"/>
    <s v="Monster Hunt 2"/>
    <n v="361682618"/>
    <n v="706153"/>
    <n v="2E-3"/>
    <n v="360976465"/>
    <n v="0.998"/>
    <s v="International"/>
  </r>
  <r>
    <x v="18"/>
    <n v="30"/>
    <s v="Peter Rabbit"/>
    <n v="351266433"/>
    <n v="115253424"/>
    <n v="0.32800000000000001"/>
    <n v="236013009"/>
    <n v="0.67200000000000004"/>
    <s v="USA"/>
  </r>
  <r>
    <x v="18"/>
    <n v="31"/>
    <s v="Mary Poppins Returns"/>
    <n v="349537494"/>
    <n v="171958438"/>
    <n v="0.49199999999999999"/>
    <n v="177579056"/>
    <n v="0.50800000000000001"/>
    <s v="USA"/>
  </r>
  <r>
    <x v="18"/>
    <n v="32"/>
    <s v="A Quiet Place"/>
    <n v="340939361"/>
    <n v="188024361"/>
    <n v="0.55100000000000005"/>
    <n v="152915000"/>
    <n v="0.44900000000000001"/>
    <s v="USA"/>
  </r>
  <r>
    <x v="18"/>
    <n v="33"/>
    <s v="Green Book"/>
    <n v="321752656"/>
    <n v="85080171"/>
    <n v="0.26400000000000001"/>
    <n v="236672485"/>
    <n v="0.73599999999999999"/>
    <s v="USA"/>
  </r>
  <r>
    <x v="18"/>
    <n v="34"/>
    <s v="Skyscraper"/>
    <n v="304868961"/>
    <n v="68420120"/>
    <n v="0.224"/>
    <n v="236448841"/>
    <n v="0.77600000000000002"/>
    <s v="USA"/>
  </r>
  <r>
    <x v="18"/>
    <n v="35"/>
    <s v="Ocean's Eight"/>
    <n v="297718711"/>
    <n v="140218711"/>
    <n v="0.47099999999999997"/>
    <n v="157500000"/>
    <n v="0.52900000000000003"/>
    <s v="USA"/>
  </r>
  <r>
    <x v="18"/>
    <n v="36"/>
    <s v="Pacific Rim: Uprising"/>
    <n v="290930148"/>
    <n v="59874525"/>
    <n v="0.20599999999999999"/>
    <n v="231055623"/>
    <n v="0.79400000000000004"/>
    <s v="USA"/>
  </r>
  <r>
    <x v="18"/>
    <n v="37"/>
    <s v="Maze Runner: The Death Cure"/>
    <n v="288175335"/>
    <n v="58032443"/>
    <n v="0.20100000000000001"/>
    <n v="230142892"/>
    <n v="0.79900000000000004"/>
    <s v="USA"/>
  </r>
  <r>
    <x v="18"/>
    <n v="38"/>
    <s v="Tomb Raider"/>
    <n v="274650803"/>
    <n v="58250803"/>
    <n v="0.21199999999999999"/>
    <n v="216400000"/>
    <n v="0.78800000000000003"/>
    <s v="USA"/>
  </r>
  <r>
    <x v="18"/>
    <n v="39"/>
    <s v="Halloween"/>
    <n v="255485178"/>
    <n v="159342015"/>
    <n v="0.624"/>
    <n v="96143163"/>
    <n v="0.376"/>
    <s v="USA"/>
  </r>
  <r>
    <x v="18"/>
    <n v="40"/>
    <s v="Crazy Rich Asians"/>
    <n v="238532921"/>
    <n v="174532921"/>
    <n v="0.73199999999999998"/>
    <n v="64000000"/>
    <n v="0.26800000000000002"/>
    <s v="USA"/>
  </r>
  <r>
    <x v="18"/>
    <n v="41"/>
    <s v="Creed II"/>
    <n v="214215889"/>
    <n v="115715889"/>
    <n v="0.54"/>
    <n v="98500000"/>
    <n v="0.46"/>
    <s v="USA"/>
  </r>
  <r>
    <x v="18"/>
    <n v="42"/>
    <s v="Smallfoot"/>
    <n v="214040103"/>
    <n v="83240103"/>
    <n v="0.38900000000000001"/>
    <n v="130800000"/>
    <n v="0.61099999999999999"/>
    <s v="USA"/>
  </r>
  <r>
    <x v="18"/>
    <n v="43"/>
    <s v="Us and Them"/>
    <n v="209221380"/>
    <m/>
    <m/>
    <n v="209221380"/>
    <n v="1"/>
    <s v="International"/>
  </r>
  <r>
    <x v="18"/>
    <n v="44"/>
    <s v="The Island"/>
    <n v="198326350"/>
    <n v="670883"/>
    <n v="3.0000000000000001E-3"/>
    <n v="197655467"/>
    <n v="0.997"/>
    <s v="International"/>
  </r>
  <r>
    <x v="18"/>
    <n v="45"/>
    <s v="Christopher Robin"/>
    <n v="197744377"/>
    <n v="99215042"/>
    <n v="0.502"/>
    <n v="98529335"/>
    <n v="0.498"/>
    <s v="USA"/>
  </r>
  <r>
    <x v="18"/>
    <n v="46"/>
    <s v="The Equalizer 2"/>
    <n v="190400157"/>
    <n v="102084362"/>
    <n v="0.53600000000000003"/>
    <n v="88315795"/>
    <n v="0.46400000000000002"/>
    <s v="USA"/>
  </r>
  <r>
    <x v="18"/>
    <n v="47"/>
    <s v="Project Gutenberg"/>
    <n v="188116796"/>
    <m/>
    <m/>
    <n v="188116796"/>
    <n v="1"/>
    <s v="International"/>
  </r>
  <r>
    <x v="18"/>
    <n v="48"/>
    <s v="The Mule"/>
    <n v="174804407"/>
    <n v="103804407"/>
    <n v="0.59399999999999997"/>
    <n v="71000000"/>
    <n v="0.40600000000000003"/>
    <s v="USA"/>
  </r>
  <r>
    <x v="18"/>
    <n v="49"/>
    <s v="The Nutcracker and the Four Realms"/>
    <n v="173961069"/>
    <n v="54858851"/>
    <n v="0.315"/>
    <n v="119102218"/>
    <n v="0.68500000000000005"/>
    <s v="USA"/>
  </r>
  <r>
    <x v="18"/>
    <n v="50"/>
    <s v="Insidious: The Last Key"/>
    <n v="167885588"/>
    <n v="67745330"/>
    <n v="0.40400000000000003"/>
    <n v="100140258"/>
    <n v="0.59599999999999997"/>
    <s v="USA"/>
  </r>
  <r>
    <x v="18"/>
    <n v="51"/>
    <s v="The Predator"/>
    <n v="160542134"/>
    <n v="51024708"/>
    <n v="0.318"/>
    <n v="109517426"/>
    <n v="0.68200000000000005"/>
    <s v="USA"/>
  </r>
  <r>
    <x v="18"/>
    <n v="52"/>
    <s v="Johnny English Strikes Again"/>
    <n v="158970776"/>
    <n v="4412170"/>
    <n v="2.8000000000000001E-2"/>
    <n v="154558606"/>
    <n v="0.97199999999999998"/>
    <s v="International"/>
  </r>
  <r>
    <x v="18"/>
    <n v="53"/>
    <s v="Red Sparrow"/>
    <n v="151572634"/>
    <n v="46874505"/>
    <n v="0.309"/>
    <n v="104698129"/>
    <n v="0.69099999999999995"/>
    <s v="USA"/>
  </r>
  <r>
    <x v="18"/>
    <n v="54"/>
    <s v="More Than Blue"/>
    <n v="142958164"/>
    <n v="722669"/>
    <n v="5.0000000000000001E-3"/>
    <n v="142235495"/>
    <n v="0.995"/>
    <s v="International"/>
  </r>
  <r>
    <x v="18"/>
    <n v="55"/>
    <s v="The First Purge"/>
    <n v="137056262"/>
    <n v="69488745"/>
    <n v="0.50700000000000001"/>
    <n v="67567517"/>
    <n v="0.49299999999999999"/>
    <s v="USA"/>
  </r>
  <r>
    <x v="18"/>
    <n v="56"/>
    <s v="How Long Will I Love U"/>
    <n v="136796719"/>
    <n v="746933"/>
    <n v="5.0000000000000001E-3"/>
    <n v="136049786"/>
    <n v="0.995"/>
    <s v="International"/>
  </r>
  <r>
    <x v="18"/>
    <n v="57"/>
    <s v="A Wrinkle in Time"/>
    <n v="132675864"/>
    <n v="100478608"/>
    <n v="0.75700000000000001"/>
    <n v="32197256"/>
    <n v="0.24299999999999999"/>
    <s v="USA"/>
  </r>
  <r>
    <x v="18"/>
    <n v="58"/>
    <s v="The House with a Clock in Its Walls"/>
    <n v="131457147"/>
    <n v="68549695"/>
    <n v="0.52100000000000002"/>
    <n v="62907452"/>
    <n v="0.47899999999999998"/>
    <s v="USA"/>
  </r>
  <r>
    <x v="18"/>
    <n v="59"/>
    <s v="Instant Family"/>
    <n v="120556201"/>
    <n v="67363237"/>
    <n v="0.55900000000000005"/>
    <n v="53192964"/>
    <n v="0.441"/>
    <s v="USA"/>
  </r>
  <r>
    <x v="18"/>
    <n v="60"/>
    <s v="A Cool Fish"/>
    <n v="118153135"/>
    <n v="551876"/>
    <n v="5.0000000000000001E-3"/>
    <n v="117601259"/>
    <n v="0.995"/>
    <s v="International"/>
  </r>
  <r>
    <x v="18"/>
    <n v="61"/>
    <s v="Game Night"/>
    <n v="117679066"/>
    <n v="69179066"/>
    <n v="0.58799999999999997"/>
    <n v="48500000"/>
    <n v="0.41199999999999998"/>
    <s v="USA"/>
  </r>
  <r>
    <x v="18"/>
    <n v="62"/>
    <s v="Dragon Ball Super: Broly"/>
    <n v="115757940"/>
    <n v="30712119"/>
    <n v="0.26500000000000001"/>
    <n v="85045821"/>
    <n v="0.73499999999999999"/>
    <s v="USA"/>
  </r>
  <r>
    <x v="18"/>
    <n v="63"/>
    <s v="The Monkey King 3"/>
    <n v="115084576"/>
    <n v="187074"/>
    <n v="2E-3"/>
    <n v="114897502"/>
    <n v="0.998"/>
    <s v="International"/>
  </r>
  <r>
    <x v="18"/>
    <n v="64"/>
    <s v="First Man"/>
    <n v="105697415"/>
    <n v="44936545"/>
    <n v="0.42499999999999999"/>
    <n v="60760870"/>
    <n v="0.57499999999999996"/>
    <s v="USA"/>
  </r>
  <r>
    <x v="18"/>
    <n v="65"/>
    <s v="Book Club"/>
    <n v="104438188"/>
    <n v="68566296"/>
    <n v="0.65700000000000003"/>
    <n v="35871892"/>
    <n v="0.34300000000000003"/>
    <s v="USA"/>
  </r>
  <r>
    <x v="18"/>
    <n v="66"/>
    <s v="Night School"/>
    <n v="103105878"/>
    <n v="77339130"/>
    <n v="0.75"/>
    <n v="25766748"/>
    <n v="0.25"/>
    <s v="USA"/>
  </r>
  <r>
    <x v="18"/>
    <n v="67"/>
    <s v="Detective Conan: Zero the Enforcer"/>
    <n v="101860359"/>
    <m/>
    <m/>
    <n v="101860359"/>
    <n v="1"/>
    <s v="International"/>
  </r>
  <r>
    <x v="18"/>
    <n v="68"/>
    <s v="Alpha"/>
    <n v="99630675"/>
    <n v="35857181"/>
    <n v="0.36"/>
    <n v="63773494"/>
    <n v="0.64"/>
    <s v="USA"/>
  </r>
  <r>
    <x v="18"/>
    <n v="69"/>
    <s v="Along With the Gods: The Last 49 Days"/>
    <n v="97962238"/>
    <n v="1200246"/>
    <n v="1.2E-2"/>
    <n v="96761992"/>
    <n v="0.98799999999999999"/>
    <s v="International"/>
  </r>
  <r>
    <x v="18"/>
    <n v="70"/>
    <s v="A Simple Favor"/>
    <n v="97644617"/>
    <n v="53548586"/>
    <n v="0.54800000000000004"/>
    <n v="44096031"/>
    <n v="0.45200000000000001"/>
    <s v="USA"/>
  </r>
  <r>
    <x v="18"/>
    <n v="71"/>
    <s v="Boonie Bears: The Big Shrink"/>
    <n v="96845907"/>
    <m/>
    <m/>
    <n v="96845907"/>
    <n v="1"/>
    <s v="International"/>
  </r>
  <r>
    <x v="18"/>
    <n v="72"/>
    <s v="The Favourite"/>
    <n v="95918706"/>
    <n v="34366783"/>
    <n v="0.35799999999999998"/>
    <n v="61551923"/>
    <n v="0.64200000000000002"/>
    <s v="USA"/>
  </r>
  <r>
    <x v="18"/>
    <n v="73"/>
    <s v="Truth or Dare"/>
    <n v="95330493"/>
    <n v="41411015"/>
    <n v="0.434"/>
    <n v="53919478"/>
    <n v="0.56599999999999995"/>
    <s v="USA"/>
  </r>
  <r>
    <x v="18"/>
    <n v="74"/>
    <s v="Kill Mobile"/>
    <n v="94870905"/>
    <m/>
    <m/>
    <n v="94870905"/>
    <n v="1"/>
    <s v="International"/>
  </r>
  <r>
    <x v="18"/>
    <n v="75"/>
    <s v="I Feel Pretty"/>
    <n v="94539426"/>
    <n v="48795601"/>
    <n v="0.51600000000000001"/>
    <n v="45743825"/>
    <n v="0.48399999999999999"/>
    <s v="USA"/>
  </r>
  <r>
    <x v="18"/>
    <n v="76"/>
    <s v="Blockers"/>
    <n v="94017294"/>
    <n v="60311495"/>
    <n v="0.64100000000000001"/>
    <n v="33705799"/>
    <n v="0.35899999999999999"/>
    <s v="USA"/>
  </r>
  <r>
    <x v="18"/>
    <n v="77"/>
    <s v="BlacKkKlansman"/>
    <n v="93400823"/>
    <n v="49275340"/>
    <n v="0.52800000000000002"/>
    <n v="44125483"/>
    <n v="0.47199999999999998"/>
    <s v="USA"/>
  </r>
  <r>
    <x v="18"/>
    <n v="78"/>
    <s v="Goosebumps 2: Slappy's Revenge"/>
    <n v="93320380"/>
    <n v="46700633"/>
    <n v="0.5"/>
    <n v="46619747"/>
    <n v="0.5"/>
    <s v="USA"/>
  </r>
  <r>
    <x v="18"/>
    <n v="79"/>
    <s v="Shadow"/>
    <n v="91708374"/>
    <n v="521396"/>
    <n v="6.0000000000000001E-3"/>
    <n v="91186978"/>
    <n v="0.99399999999999999"/>
    <s v="International"/>
  </r>
  <r>
    <x v="18"/>
    <n v="80"/>
    <s v="Overboard"/>
    <n v="91244913"/>
    <n v="50316123"/>
    <n v="0.55100000000000005"/>
    <n v="40928790"/>
    <n v="0.44900000000000001"/>
    <s v="USA"/>
  </r>
  <r>
    <x v="18"/>
    <n v="81"/>
    <s v="Sherlock Gnomes"/>
    <n v="90497778"/>
    <n v="43242871"/>
    <n v="0.47799999999999998"/>
    <n v="47254907"/>
    <n v="0.52200000000000002"/>
    <s v="USA"/>
  </r>
  <r>
    <x v="18"/>
    <n v="82"/>
    <s v="Detective Dee: The Four Heavenly Kings"/>
    <n v="90040771"/>
    <n v="262963"/>
    <n v="3.0000000000000001E-3"/>
    <n v="89777808"/>
    <n v="0.997"/>
    <s v="International"/>
  </r>
  <r>
    <x v="18"/>
    <n v="83"/>
    <s v="Hello, Mrs. Money"/>
    <n v="86874070"/>
    <m/>
    <m/>
    <n v="86874070"/>
    <n v="1"/>
    <s v="International"/>
  </r>
  <r>
    <x v="18"/>
    <n v="84"/>
    <s v="Robin Hood"/>
    <n v="86489031"/>
    <n v="30824628"/>
    <n v="0.35599999999999998"/>
    <n v="55664403"/>
    <n v="0.64400000000000002"/>
    <s v="USA"/>
  </r>
  <r>
    <x v="18"/>
    <n v="85"/>
    <s v="I Can Only Imagine"/>
    <n v="86086881"/>
    <n v="83482352"/>
    <n v="0.97"/>
    <n v="2604529"/>
    <n v="0.03"/>
    <s v="USA"/>
  </r>
  <r>
    <x v="18"/>
    <n v="86"/>
    <s v="Hidden Man"/>
    <n v="85170581"/>
    <m/>
    <m/>
    <n v="85170581"/>
    <n v="1"/>
    <s v="International"/>
  </r>
  <r>
    <x v="18"/>
    <n v="87"/>
    <s v="Mortal Engines"/>
    <n v="83672673"/>
    <n v="15951040"/>
    <n v="0.191"/>
    <n v="67721633"/>
    <n v="0.80900000000000005"/>
    <s v="USA"/>
  </r>
  <r>
    <x v="18"/>
    <n v="88"/>
    <s v="iPartment the Movie"/>
    <n v="81096321"/>
    <m/>
    <m/>
    <n v="81096321"/>
    <n v="1"/>
    <s v="International"/>
  </r>
  <r>
    <x v="18"/>
    <n v="89"/>
    <s v="Doraemon the Movie: Nobita's Treasure Island"/>
    <n v="80920916"/>
    <m/>
    <m/>
    <n v="80920916"/>
    <n v="1"/>
    <s v="International"/>
  </r>
  <r>
    <x v="18"/>
    <n v="90"/>
    <s v="Den of Thieves"/>
    <n v="80509622"/>
    <n v="44947622"/>
    <n v="0.55800000000000005"/>
    <n v="35562000"/>
    <n v="0.442"/>
    <s v="USA"/>
  </r>
  <r>
    <x v="18"/>
    <n v="91"/>
    <s v="Hereditary"/>
    <n v="80200936"/>
    <n v="44069456"/>
    <n v="0.54900000000000004"/>
    <n v="36131480"/>
    <n v="0.45100000000000001"/>
    <s v="USA"/>
  </r>
  <r>
    <x v="18"/>
    <n v="92"/>
    <s v="Code Blue: The Movie"/>
    <n v="78778562"/>
    <m/>
    <m/>
    <n v="78778562"/>
    <n v="1"/>
    <s v="International"/>
  </r>
  <r>
    <x v="18"/>
    <n v="93"/>
    <s v="Tag"/>
    <n v="78130625"/>
    <n v="54730625"/>
    <n v="0.70099999999999996"/>
    <n v="23400000"/>
    <n v="0.29899999999999999"/>
    <s v="USA"/>
  </r>
  <r>
    <x v="18"/>
    <n v="94"/>
    <s v="Sanju"/>
    <n v="76693052"/>
    <n v="7909317"/>
    <n v="0.10299999999999999"/>
    <n v="68783735"/>
    <n v="0.89700000000000002"/>
    <s v="USA"/>
  </r>
  <r>
    <x v="18"/>
    <n v="95"/>
    <s v="Vice"/>
    <n v="76073488"/>
    <n v="47836282"/>
    <n v="0.629"/>
    <n v="28237206"/>
    <n v="0.371"/>
    <s v="USA"/>
  </r>
  <r>
    <x v="18"/>
    <n v="96"/>
    <s v="Widows"/>
    <n v="75984700"/>
    <n v="42402632"/>
    <n v="0.55800000000000005"/>
    <n v="33582068"/>
    <n v="0.442"/>
    <s v="USA"/>
  </r>
  <r>
    <x v="18"/>
    <n v="97"/>
    <s v="Sicario: Day of the Soldado"/>
    <n v="75837743"/>
    <n v="50072235"/>
    <n v="0.66"/>
    <n v="25765508"/>
    <n v="0.34"/>
    <s v="USA"/>
  </r>
  <r>
    <x v="18"/>
    <n v="98"/>
    <s v="Searching"/>
    <n v="75462037"/>
    <n v="26020957"/>
    <n v="0.34499999999999997"/>
    <n v="49441080"/>
    <n v="0.65500000000000003"/>
    <s v="USA"/>
  </r>
  <r>
    <x v="18"/>
    <n v="99"/>
    <s v="The Spy Who Dumped Me"/>
    <n v="75320680"/>
    <n v="33562069"/>
    <n v="0.44600000000000001"/>
    <n v="41758611"/>
    <n v="0.55400000000000005"/>
    <s v="USA"/>
  </r>
  <r>
    <x v="18"/>
    <n v="100"/>
    <s v="Animal World"/>
    <n v="74922830"/>
    <m/>
    <m/>
    <n v="74922830"/>
    <n v="1"/>
    <s v="International"/>
  </r>
  <r>
    <x v="18"/>
    <n v="101"/>
    <s v="Amazing China"/>
    <n v="72506343"/>
    <m/>
    <m/>
    <n v="72506343"/>
    <n v="1"/>
    <s v="International"/>
  </r>
  <r>
    <x v="18"/>
    <n v="102"/>
    <s v="Second Act"/>
    <n v="72282227"/>
    <n v="39282227"/>
    <n v="0.54300000000000004"/>
    <n v="33000000"/>
    <n v="0.45700000000000002"/>
    <s v="USA"/>
  </r>
  <r>
    <x v="18"/>
    <n v="103"/>
    <s v="Spirited Away 2018 Re-release"/>
    <n v="70186029"/>
    <n v="1175067"/>
    <n v="1.7000000000000001E-2"/>
    <n v="69010962"/>
    <n v="0.98299999999999998"/>
    <s v="International"/>
  </r>
  <r>
    <x v="18"/>
    <n v="104"/>
    <s v="Shoplifters"/>
    <n v="67999335"/>
    <n v="3313513"/>
    <n v="4.9000000000000002E-2"/>
    <n v="64685822"/>
    <n v="0.95099999999999996"/>
    <s v="International"/>
  </r>
  <r>
    <x v="18"/>
    <n v="105"/>
    <s v="12 Strong"/>
    <n v="67450815"/>
    <n v="45819713"/>
    <n v="0.67900000000000005"/>
    <n v="21631102"/>
    <n v="0.32100000000000001"/>
    <s v="USA"/>
  </r>
  <r>
    <x v="18"/>
    <n v="106"/>
    <s v="Love, Simon"/>
    <n v="66316289"/>
    <n v="40826341"/>
    <n v="0.61599999999999999"/>
    <n v="25489948"/>
    <n v="0.38400000000000001"/>
    <s v="USA"/>
  </r>
  <r>
    <x v="18"/>
    <n v="107"/>
    <s v="Mile 22"/>
    <n v="66308758"/>
    <n v="36108758"/>
    <n v="0.54500000000000004"/>
    <n v="30200000"/>
    <n v="0.45500000000000002"/>
    <s v="USA"/>
  </r>
  <r>
    <x v="18"/>
    <n v="108"/>
    <s v="Life of the Party"/>
    <n v="65859911"/>
    <n v="53059911"/>
    <n v="0.80600000000000005"/>
    <n v="12800000"/>
    <n v="0.19400000000000001"/>
    <s v="USA"/>
  </r>
  <r>
    <x v="18"/>
    <n v="109"/>
    <s v="L Storm"/>
    <n v="64517456"/>
    <m/>
    <m/>
    <n v="64517456"/>
    <n v="1"/>
    <s v="International"/>
  </r>
  <r>
    <x v="18"/>
    <n v="110"/>
    <s v="Capernaum"/>
    <n v="64417003"/>
    <n v="1661096"/>
    <n v="2.5999999999999999E-2"/>
    <n v="62755907"/>
    <n v="0.97399999999999998"/>
    <s v="International"/>
  </r>
  <r>
    <x v="18"/>
    <n v="111"/>
    <s v="Isle of Dogs"/>
    <n v="64241499"/>
    <n v="32015231"/>
    <n v="0.498"/>
    <n v="32226268"/>
    <n v="0.502"/>
    <s v="USA"/>
  </r>
  <r>
    <x v="18"/>
    <n v="112"/>
    <s v="Andhadhun"/>
    <n v="62475342"/>
    <n v="1193046"/>
    <n v="1.9E-2"/>
    <n v="61282296"/>
    <n v="0.98099999999999998"/>
    <s v="International"/>
  </r>
  <r>
    <x v="18"/>
    <n v="113"/>
    <s v="Adrift"/>
    <n v="59945012"/>
    <n v="31445012"/>
    <n v="0.52500000000000002"/>
    <n v="28500000"/>
    <n v="0.47499999999999998"/>
    <s v="USA"/>
  </r>
  <r>
    <x v="18"/>
    <n v="114"/>
    <s v="The 15:17 to Paris"/>
    <n v="57076286"/>
    <n v="36276286"/>
    <n v="0.63600000000000001"/>
    <n v="20800000"/>
    <n v="0.36399999999999999"/>
    <s v="USA"/>
  </r>
  <r>
    <x v="18"/>
    <n v="115"/>
    <s v="A or B"/>
    <n v="56239049"/>
    <m/>
    <m/>
    <n v="56239049"/>
    <n v="1"/>
    <s v="International"/>
  </r>
  <r>
    <x v="18"/>
    <n v="116"/>
    <s v="Go Brother!"/>
    <n v="54663060"/>
    <m/>
    <m/>
    <n v="54663060"/>
    <n v="1"/>
    <s v="International"/>
  </r>
  <r>
    <x v="18"/>
    <n v="117"/>
    <s v="Early Man"/>
    <n v="54622814"/>
    <n v="8267544"/>
    <n v="0.151"/>
    <n v="46355270"/>
    <n v="0.84899999999999998"/>
    <s v="USA"/>
  </r>
  <r>
    <x v="18"/>
    <n v="118"/>
    <s v="Peppermint"/>
    <n v="53918723"/>
    <n v="35418723"/>
    <n v="0.65700000000000003"/>
    <n v="18500000"/>
    <n v="0.34300000000000003"/>
    <s v="USA"/>
  </r>
  <r>
    <x v="18"/>
    <n v="119"/>
    <s v="Teen Titans GO! To the Movies"/>
    <n v="52090236"/>
    <n v="29790236"/>
    <n v="0.57199999999999995"/>
    <n v="22300000"/>
    <n v="0.42799999999999999"/>
    <s v="USA"/>
  </r>
  <r>
    <x v="18"/>
    <n v="120"/>
    <s v="Slender Man"/>
    <n v="51738549"/>
    <n v="30569484"/>
    <n v="0.59099999999999997"/>
    <n v="21169065"/>
    <n v="0.40899999999999997"/>
    <s v="USA"/>
  </r>
  <r>
    <x v="18"/>
    <n v="121"/>
    <s v="Breaking In"/>
    <n v="51411620"/>
    <n v="46840590"/>
    <n v="0.91100000000000003"/>
    <n v="4571030"/>
    <n v="8.8999999999999996E-2"/>
    <s v="USA"/>
  </r>
  <r>
    <x v="18"/>
    <n v="122"/>
    <s v="Cry Me a Sad River"/>
    <n v="51400614"/>
    <m/>
    <m/>
    <n v="51400614"/>
    <n v="1"/>
    <s v="International"/>
  </r>
  <r>
    <x v="18"/>
    <n v="123"/>
    <s v="Once Upon a Deadpool 2018 Re-release"/>
    <n v="51349833"/>
    <n v="6100309"/>
    <n v="0.11899999999999999"/>
    <n v="45249524"/>
    <n v="0.88100000000000001"/>
    <s v="USA"/>
  </r>
  <r>
    <x v="18"/>
    <n v="124"/>
    <s v="Simmba"/>
    <n v="51329025"/>
    <n v="5102129"/>
    <n v="9.9000000000000005E-2"/>
    <n v="46226896"/>
    <n v="0.90100000000000002"/>
    <s v="International"/>
  </r>
  <r>
    <x v="18"/>
    <n v="125"/>
    <s v="Family is Family"/>
    <n v="49954866"/>
    <m/>
    <m/>
    <n v="49954866"/>
    <n v="1"/>
    <s v="International"/>
  </r>
  <r>
    <x v="18"/>
    <n v="126"/>
    <s v="Death Wish"/>
    <n v="49562710"/>
    <n v="34017028"/>
    <n v="0.68600000000000005"/>
    <n v="15545682"/>
    <n v="0.314"/>
    <s v="USA"/>
  </r>
  <r>
    <x v="18"/>
    <n v="127"/>
    <s v="The Magic Tuche"/>
    <n v="47427990"/>
    <m/>
    <m/>
    <n v="47427990"/>
    <n v="1"/>
    <s v="International"/>
  </r>
  <r>
    <x v="18"/>
    <n v="128"/>
    <s v="Golden Job"/>
    <n v="47287851"/>
    <n v="285795"/>
    <n v="6.0000000000000001E-3"/>
    <n v="47002056"/>
    <n v="0.99399999999999999"/>
    <s v="International"/>
  </r>
  <r>
    <x v="18"/>
    <n v="129"/>
    <s v="Mary Queen of Scots"/>
    <n v="46712809"/>
    <n v="16468499"/>
    <n v="0.35299999999999998"/>
    <n v="30244310"/>
    <n v="0.64700000000000002"/>
    <s v="USA"/>
  </r>
  <r>
    <x v="18"/>
    <n v="130"/>
    <s v="Uncle Drew"/>
    <n v="46664414"/>
    <n v="42469946"/>
    <n v="0.91"/>
    <n v="4194468"/>
    <n v="0.09"/>
    <s v="USA"/>
  </r>
  <r>
    <x v="18"/>
    <n v="131"/>
    <s v="Acrimony"/>
    <n v="46403669"/>
    <n v="43549096"/>
    <n v="0.93799999999999994"/>
    <n v="2854573"/>
    <n v="6.2E-2"/>
    <s v="USA"/>
  </r>
  <r>
    <x v="18"/>
    <n v="132"/>
    <s v="Asterix: The Secret of the Magic Potion"/>
    <n v="46214121"/>
    <n v="1271953"/>
    <n v="2.8000000000000001E-2"/>
    <n v="44942168"/>
    <n v="0.97199999999999998"/>
    <s v="International"/>
  </r>
  <r>
    <x v="18"/>
    <n v="133"/>
    <s v="Bajrangi Bhaijaan 2018 Re-release"/>
    <n v="45579004"/>
    <m/>
    <m/>
    <n v="45579004"/>
    <n v="1"/>
    <s v="International"/>
  </r>
  <r>
    <x v="18"/>
    <n v="134"/>
    <s v="Winchester"/>
    <n v="44019588"/>
    <n v="25091816"/>
    <n v="0.56999999999999995"/>
    <n v="18927772"/>
    <n v="0.43"/>
    <s v="USA"/>
  </r>
  <r>
    <x v="18"/>
    <n v="135"/>
    <s v="Annihilation"/>
    <n v="43070915"/>
    <n v="32732301"/>
    <n v="0.76"/>
    <n v="10338614"/>
    <n v="0.24"/>
    <s v="USA"/>
  </r>
  <r>
    <x v="18"/>
    <n v="136"/>
    <s v="The Possession of Hannah Grace"/>
    <n v="43016528"/>
    <n v="14837422"/>
    <n v="0.34499999999999997"/>
    <n v="28179106"/>
    <n v="0.65500000000000003"/>
    <s v="USA"/>
  </r>
  <r>
    <x v="18"/>
    <n v="137"/>
    <s v="Long Day's Journey Into Night"/>
    <n v="42140994"/>
    <n v="521365"/>
    <n v="1.2E-2"/>
    <n v="41619629"/>
    <n v="0.98799999999999999"/>
    <s v="International"/>
  </r>
  <r>
    <x v="18"/>
    <n v="138"/>
    <s v="Overlord"/>
    <n v="41657844"/>
    <n v="21704844"/>
    <n v="0.52100000000000002"/>
    <n v="19953000"/>
    <n v="0.47899999999999998"/>
    <s v="USA"/>
  </r>
  <r>
    <x v="18"/>
    <n v="139"/>
    <s v="The Great Battle"/>
    <n v="41509280"/>
    <n v="472166"/>
    <n v="1.0999999999999999E-2"/>
    <n v="41037114"/>
    <n v="0.98899999999999999"/>
    <s v="International"/>
  </r>
  <r>
    <x v="18"/>
    <n v="140"/>
    <s v="The Darkest Minds"/>
    <n v="41142379"/>
    <n v="12695691"/>
    <n v="0.309"/>
    <n v="28446688"/>
    <n v="0.69099999999999995"/>
    <s v="USA"/>
  </r>
  <r>
    <x v="18"/>
    <n v="141"/>
    <s v="Lost, Found"/>
    <n v="41043552"/>
    <m/>
    <m/>
    <n v="41043552"/>
    <n v="1"/>
    <s v="International"/>
  </r>
  <r>
    <x v="18"/>
    <n v="142"/>
    <s v="Holmes &amp; Watson"/>
    <n v="40466970"/>
    <n v="30573626"/>
    <n v="0.75600000000000001"/>
    <n v="9893344"/>
    <n v="0.24399999999999999"/>
    <s v="USA"/>
  </r>
  <r>
    <x v="18"/>
    <n v="143"/>
    <s v="Intimate Strangers"/>
    <n v="39576060"/>
    <m/>
    <m/>
    <n v="39576060"/>
    <n v="1"/>
    <s v="International"/>
  </r>
  <r>
    <x v="18"/>
    <n v="144"/>
    <s v="Thugs of Hindostan"/>
    <n v="39570044"/>
    <n v="1449848"/>
    <n v="3.6999999999999998E-2"/>
    <n v="38120196"/>
    <n v="0.96299999999999997"/>
    <s v="International"/>
  </r>
  <r>
    <x v="18"/>
    <n v="145"/>
    <s v="Sink or Swim"/>
    <n v="39193850"/>
    <m/>
    <m/>
    <n v="39193850"/>
    <n v="1"/>
    <s v="International"/>
  </r>
  <r>
    <x v="18"/>
    <n v="146"/>
    <s v="Show Dogs"/>
    <n v="39156854"/>
    <n v="17857020"/>
    <n v="0.45600000000000002"/>
    <n v="21299834"/>
    <n v="0.54400000000000004"/>
    <s v="USA"/>
  </r>
  <r>
    <x v="18"/>
    <n v="147"/>
    <s v="Believer"/>
    <n v="39047153"/>
    <n v="365639"/>
    <n v="8.9999999999999993E-3"/>
    <n v="38681514"/>
    <n v="0.99099999999999999"/>
    <s v="International"/>
  </r>
  <r>
    <x v="18"/>
    <n v="148"/>
    <s v="The Spy Gone North"/>
    <n v="38844509"/>
    <n v="500803"/>
    <n v="1.2999999999999999E-2"/>
    <n v="38343706"/>
    <n v="0.98699999999999999"/>
    <s v="International"/>
  </r>
  <r>
    <x v="18"/>
    <n v="149"/>
    <s v="On the Basis of Sex"/>
    <n v="38673750"/>
    <n v="24622687"/>
    <n v="0.63700000000000001"/>
    <n v="14051063"/>
    <n v="0.36299999999999999"/>
    <s v="USA"/>
  </r>
  <r>
    <x v="18"/>
    <n v="150"/>
    <s v="Taxi 5"/>
    <n v="38598227"/>
    <m/>
    <m/>
    <n v="38598227"/>
    <n v="1"/>
    <s v="International"/>
  </r>
  <r>
    <x v="18"/>
    <n v="151"/>
    <s v="Fat Buddies"/>
    <n v="37496410"/>
    <m/>
    <m/>
    <n v="37496410"/>
    <n v="1"/>
    <s v="International"/>
  </r>
  <r>
    <x v="18"/>
    <n v="152"/>
    <s v="Till The End Of The World"/>
    <n v="37013733"/>
    <n v="118660"/>
    <n v="3.0000000000000001E-3"/>
    <n v="36895073"/>
    <n v="0.997"/>
    <s v="International"/>
  </r>
  <r>
    <x v="18"/>
    <n v="153"/>
    <n v="2"/>
    <n v="36945969"/>
    <n v="4152000"/>
    <n v="0.112"/>
    <n v="32793969"/>
    <n v="0.88800000000000001"/>
    <s v="USA"/>
  </r>
  <r>
    <x v="18"/>
    <n v="154"/>
    <s v="Nothing to Lose"/>
    <n v="36075317"/>
    <n v="1016188"/>
    <n v="2.8000000000000001E-2"/>
    <n v="35059129"/>
    <n v="0.97199999999999998"/>
    <s v="International"/>
  </r>
  <r>
    <x v="18"/>
    <n v="155"/>
    <s v="Mia and the White Lion"/>
    <n v="35487190"/>
    <n v="399471"/>
    <n v="1.0999999999999999E-2"/>
    <n v="35087719"/>
    <n v="0.98899999999999999"/>
    <s v="International"/>
  </r>
  <r>
    <x v="18"/>
    <n v="156"/>
    <s v="The Girl in the Spider's Web"/>
    <n v="35164920"/>
    <n v="14841338"/>
    <n v="0.42199999999999999"/>
    <n v="20323582"/>
    <n v="0.57799999999999996"/>
    <s v="USA"/>
  </r>
  <r>
    <x v="18"/>
    <n v="157"/>
    <s v="The Hate U Give"/>
    <n v="34934009"/>
    <n v="29719483"/>
    <n v="0.85099999999999998"/>
    <n v="5214526"/>
    <n v="0.14899999999999999"/>
    <s v="USA"/>
  </r>
  <r>
    <x v="18"/>
    <n v="158"/>
    <s v="Nobody's Fool"/>
    <n v="33705333"/>
    <n v="31713110"/>
    <n v="0.94099999999999995"/>
    <n v="1992223"/>
    <n v="5.8999999999999997E-2"/>
    <s v="USA"/>
  </r>
  <r>
    <x v="18"/>
    <n v="159"/>
    <s v="Baaghi 2"/>
    <n v="33139063"/>
    <n v="1319579"/>
    <n v="0.04"/>
    <n v="31819484"/>
    <n v="0.96"/>
    <s v="International"/>
  </r>
  <r>
    <x v="18"/>
    <n v="160"/>
    <s v="The Hurricane Heist"/>
    <n v="32517248"/>
    <n v="6115825"/>
    <n v="0.188"/>
    <n v="26401423"/>
    <n v="0.81200000000000006"/>
    <s v="USA"/>
  </r>
  <r>
    <x v="18"/>
    <n v="161"/>
    <s v="All About Me"/>
    <n v="31920159"/>
    <m/>
    <m/>
    <n v="31920159"/>
    <n v="1"/>
    <s v="International"/>
  </r>
  <r>
    <x v="18"/>
    <n v="162"/>
    <s v="Bad Times at the El Royale"/>
    <n v="31882724"/>
    <n v="17839115"/>
    <n v="0.56000000000000005"/>
    <n v="14043609"/>
    <n v="0.44"/>
    <s v="USA"/>
  </r>
  <r>
    <x v="18"/>
    <n v="163"/>
    <s v="Beautiful Boy"/>
    <n v="31711319"/>
    <n v="7649973"/>
    <n v="0.24099999999999999"/>
    <n v="24061346"/>
    <n v="0.75900000000000001"/>
    <s v="USA"/>
  </r>
  <r>
    <x v="18"/>
    <n v="164"/>
    <s v="Hunter Killer"/>
    <n v="31672678"/>
    <n v="15767460"/>
    <n v="0.498"/>
    <n v="15905218"/>
    <n v="0.502"/>
    <s v="USA"/>
  </r>
  <r>
    <x v="18"/>
    <n v="165"/>
    <s v="Super Troopers 2"/>
    <n v="31626386"/>
    <n v="30617396"/>
    <n v="0.96799999999999997"/>
    <n v="1008990"/>
    <n v="3.2000000000000001E-2"/>
    <s v="USA"/>
  </r>
  <r>
    <x v="18"/>
    <n v="166"/>
    <s v="The Strangers: Prey at Night"/>
    <n v="31039126"/>
    <n v="24586708"/>
    <n v="0.79200000000000004"/>
    <n v="6452418"/>
    <n v="0.20799999999999999"/>
    <s v="USA"/>
  </r>
  <r>
    <x v="18"/>
    <n v="167"/>
    <s v="Gintama 2: Rules are Made to be Broken"/>
    <n v="30896653"/>
    <m/>
    <m/>
    <n v="30896653"/>
    <n v="1"/>
    <s v="International"/>
  </r>
  <r>
    <x v="18"/>
    <n v="168"/>
    <s v="The Way of the Bug"/>
    <n v="30355804"/>
    <m/>
    <m/>
    <n v="30355804"/>
    <n v="1"/>
    <s v="International"/>
  </r>
  <r>
    <x v="18"/>
    <n v="169"/>
    <s v="Clergy"/>
    <n v="30114115"/>
    <m/>
    <m/>
    <n v="30114115"/>
    <n v="1"/>
    <s v="International"/>
  </r>
  <r>
    <x v="18"/>
    <n v="170"/>
    <s v="Ice"/>
    <n v="29806210"/>
    <m/>
    <m/>
    <n v="29806210"/>
    <n v="1"/>
    <s v="International"/>
  </r>
  <r>
    <x v="18"/>
    <n v="171"/>
    <s v="Free Solo"/>
    <n v="29390279"/>
    <n v="17541090"/>
    <n v="0.59699999999999998"/>
    <n v="11849189"/>
    <n v="0.40300000000000002"/>
    <s v="USA"/>
  </r>
  <r>
    <x v="18"/>
    <n v="172"/>
    <s v="Dark Figure of Crime"/>
    <n v="29176133"/>
    <m/>
    <m/>
    <n v="29176133"/>
    <n v="1"/>
    <s v="International"/>
  </r>
  <r>
    <x v="18"/>
    <n v="173"/>
    <s v="Pad Man"/>
    <n v="29045020"/>
    <n v="1670192"/>
    <n v="5.8000000000000003E-2"/>
    <n v="27374828"/>
    <n v="0.94199999999999995"/>
    <s v="International"/>
  </r>
  <r>
    <x v="18"/>
    <n v="174"/>
    <s v="Mirai"/>
    <n v="28756961"/>
    <n v="812794"/>
    <n v="2.8000000000000001E-2"/>
    <n v="27944167"/>
    <n v="0.97199999999999998"/>
    <s v="International"/>
  </r>
  <r>
    <x v="18"/>
    <n v="175"/>
    <s v="Default"/>
    <n v="27694043"/>
    <n v="203775"/>
    <n v="7.0000000000000001E-3"/>
    <n v="27490268"/>
    <n v="0.99299999999999999"/>
    <s v="International"/>
  </r>
  <r>
    <x v="18"/>
    <n v="176"/>
    <s v="One Cut of the Dead"/>
    <n v="27590180"/>
    <n v="52406"/>
    <n v="2E-3"/>
    <n v="27537774"/>
    <n v="0.998"/>
    <s v="International"/>
  </r>
  <r>
    <x v="18"/>
    <n v="177"/>
    <s v="The Happytime Murders"/>
    <n v="27506452"/>
    <n v="20706452"/>
    <n v="0.753"/>
    <n v="6800000"/>
    <n v="0.247"/>
    <s v="USA"/>
  </r>
  <r>
    <x v="18"/>
    <n v="178"/>
    <s v="Midnight Sun"/>
    <n v="27365467"/>
    <n v="9561064"/>
    <n v="0.34899999999999998"/>
    <n v="17804403"/>
    <n v="0.65100000000000002"/>
    <s v="USA"/>
  </r>
  <r>
    <x v="18"/>
    <n v="179"/>
    <s v="VIP Policeman"/>
    <n v="27222681"/>
    <m/>
    <m/>
    <n v="27222681"/>
    <n v="1"/>
    <s v="International"/>
  </r>
  <r>
    <x v="18"/>
    <n v="180"/>
    <s v="My Neighbor Totoro 2018 Re-release"/>
    <n v="27083857"/>
    <n v="1144649"/>
    <n v="4.2000000000000003E-2"/>
    <n v="25939208"/>
    <n v="0.95799999999999996"/>
    <s v="International"/>
  </r>
  <r>
    <x v="18"/>
    <n v="181"/>
    <s v="The Faces of My Gene"/>
    <n v="26796279"/>
    <m/>
    <m/>
    <n v="26796279"/>
    <n v="1"/>
    <s v="International"/>
  </r>
  <r>
    <x v="18"/>
    <n v="182"/>
    <s v="Badhaai Ho"/>
    <n v="26125610"/>
    <m/>
    <m/>
    <n v="26125610"/>
    <n v="1"/>
    <s v="International"/>
  </r>
  <r>
    <x v="18"/>
    <n v="183"/>
    <s v="Hichki"/>
    <n v="26055222"/>
    <n v="330279"/>
    <n v="1.2999999999999999E-2"/>
    <n v="25724943"/>
    <n v="0.98699999999999999"/>
    <s v="International"/>
  </r>
  <r>
    <x v="18"/>
    <n v="184"/>
    <s v="White Boy Rick"/>
    <n v="25957482"/>
    <n v="24011188"/>
    <n v="0.92500000000000004"/>
    <n v="1946294"/>
    <n v="7.4999999999999997E-2"/>
    <s v="USA"/>
  </r>
  <r>
    <x v="18"/>
    <n v="185"/>
    <s v="Paul, Apostle of Christ"/>
    <n v="25915966"/>
    <n v="17560475"/>
    <n v="0.67800000000000005"/>
    <n v="8355491"/>
    <n v="0.32200000000000001"/>
    <s v="USA"/>
  </r>
  <r>
    <x v="18"/>
    <n v="186"/>
    <s v="Champions"/>
    <n v="25862688"/>
    <m/>
    <m/>
    <n v="25862688"/>
    <n v="1"/>
    <s v="International"/>
  </r>
  <r>
    <x v="18"/>
    <n v="187"/>
    <s v="Keys To The Heart"/>
    <n v="25375866"/>
    <n v="75134"/>
    <n v="3.0000000000000001E-3"/>
    <n v="25300732"/>
    <n v="0.997"/>
    <s v="International"/>
  </r>
  <r>
    <x v="18"/>
    <n v="188"/>
    <s v="Stan &amp; Ollie"/>
    <n v="24420923"/>
    <n v="5470235"/>
    <n v="0.224"/>
    <n v="18950688"/>
    <n v="0.77600000000000002"/>
    <s v="USA"/>
  </r>
  <r>
    <x v="18"/>
    <n v="189"/>
    <s v="The Witch: Part 1 - The Subversion"/>
    <n v="24340302"/>
    <m/>
    <m/>
    <n v="24340302"/>
    <n v="1"/>
    <s v="International"/>
  </r>
  <r>
    <x v="18"/>
    <n v="190"/>
    <s v="The Accidental Detective 2: In Action"/>
    <n v="24243825"/>
    <n v="179045"/>
    <n v="7.0000000000000001E-3"/>
    <n v="24064780"/>
    <n v="0.99299999999999999"/>
    <s v="International"/>
  </r>
  <r>
    <x v="18"/>
    <n v="191"/>
    <s v="Killing for the Prosecution"/>
    <n v="23929620"/>
    <m/>
    <m/>
    <n v="23929620"/>
    <n v="1"/>
    <s v="International"/>
  </r>
  <r>
    <x v="18"/>
    <n v="192"/>
    <s v="Pokémon the Movie: The Power of Us"/>
    <n v="23740788"/>
    <n v="789170"/>
    <n v="3.3000000000000002E-2"/>
    <n v="22951618"/>
    <n v="0.96699999999999997"/>
    <s v="International"/>
  </r>
  <r>
    <x v="18"/>
    <n v="193"/>
    <s v="The Guernsey Literary and Potato Peel Pie Society"/>
    <n v="23148937"/>
    <m/>
    <m/>
    <n v="23148937"/>
    <n v="1"/>
    <s v="International"/>
  </r>
  <r>
    <x v="18"/>
    <n v="194"/>
    <s v="The Crimes That Bind"/>
    <n v="23144130"/>
    <m/>
    <m/>
    <n v="23144130"/>
    <n v="1"/>
    <s v="International"/>
  </r>
  <r>
    <x v="18"/>
    <n v="195"/>
    <s v="New Happy Dad and Son 3: Adventure in Russia"/>
    <n v="23130469"/>
    <m/>
    <m/>
    <n v="23130469"/>
    <n v="1"/>
    <s v="International"/>
  </r>
  <r>
    <x v="18"/>
    <n v="196"/>
    <s v="Padmaavat"/>
    <n v="22991060"/>
    <n v="11846060"/>
    <n v="0.51500000000000001"/>
    <n v="11145000"/>
    <n v="0.48499999999999999"/>
    <s v="USA"/>
  </r>
  <r>
    <x v="18"/>
    <n v="197"/>
    <s v="Won't You Be My Neighbor?"/>
    <n v="22844741"/>
    <n v="22835787"/>
    <n v="1"/>
    <n v="8954"/>
    <n v="1E-3"/>
    <s v="USA"/>
  </r>
  <r>
    <x v="18"/>
    <n v="198"/>
    <s v="Europe Raiders"/>
    <n v="22435156"/>
    <m/>
    <m/>
    <n v="22435156"/>
    <n v="1"/>
    <s v="International"/>
  </r>
  <r>
    <x v="18"/>
    <n v="199"/>
    <s v="Mojin: The Worm Valley"/>
    <n v="22381583"/>
    <n v="101516"/>
    <n v="5.0000000000000001E-3"/>
    <n v="22280067"/>
    <n v="0.995"/>
    <s v="International"/>
  </r>
  <r>
    <x v="18"/>
    <n v="200"/>
    <s v="Stree"/>
    <n v="22075730"/>
    <m/>
    <m/>
    <n v="22075730"/>
    <n v="1"/>
    <s v="International"/>
  </r>
  <r>
    <x v="19"/>
    <n v="1"/>
    <s v="Avengers: Endgame"/>
    <n v="2799439100"/>
    <n v="858373000"/>
    <n v="0.307"/>
    <n v="1941066100"/>
    <n v="0.69299999999999995"/>
    <s v="USA"/>
  </r>
  <r>
    <x v="19"/>
    <n v="2"/>
    <s v="The Lion King"/>
    <n v="1656943394"/>
    <n v="543638043"/>
    <n v="0.32800000000000001"/>
    <n v="1113305351"/>
    <n v="0.67200000000000004"/>
    <s v="USA"/>
  </r>
  <r>
    <x v="19"/>
    <n v="3"/>
    <s v="Frozen II"/>
    <n v="1450026933"/>
    <n v="477373578"/>
    <n v="0.32900000000000001"/>
    <n v="972653355"/>
    <n v="0.67100000000000004"/>
    <s v="USA"/>
  </r>
  <r>
    <x v="19"/>
    <n v="4"/>
    <s v="Spider-Man: Far from Home"/>
    <n v="1131927996"/>
    <n v="390532085"/>
    <n v="0.34499999999999997"/>
    <n v="741395911"/>
    <n v="0.65500000000000003"/>
    <s v="USA"/>
  </r>
  <r>
    <x v="19"/>
    <n v="5"/>
    <s v="Captain Marvel"/>
    <n v="1128274794"/>
    <n v="426829839"/>
    <n v="0.378"/>
    <n v="701444955"/>
    <n v="0.622"/>
    <s v="USA"/>
  </r>
  <r>
    <x v="19"/>
    <n v="6"/>
    <s v="Joker"/>
    <n v="1074251311"/>
    <n v="335451311"/>
    <n v="0.312"/>
    <n v="738800000"/>
    <n v="0.68799999999999994"/>
    <s v="USA"/>
  </r>
  <r>
    <x v="19"/>
    <n v="7"/>
    <s v="Star Wars: Episode IX - The Rise of Skywalker"/>
    <n v="1074144248"/>
    <n v="515202542"/>
    <n v="0.48"/>
    <n v="558941706"/>
    <n v="0.52"/>
    <s v="USA"/>
  </r>
  <r>
    <x v="19"/>
    <n v="8"/>
    <s v="Toy Story 4"/>
    <n v="1073394593"/>
    <n v="434038008"/>
    <n v="0.40400000000000003"/>
    <n v="639356585"/>
    <n v="0.59599999999999997"/>
    <s v="USA"/>
  </r>
  <r>
    <x v="19"/>
    <n v="9"/>
    <s v="Aladdin"/>
    <n v="1050693953"/>
    <n v="355559216"/>
    <n v="0.33800000000000002"/>
    <n v="695134737"/>
    <n v="0.66200000000000003"/>
    <s v="USA"/>
  </r>
  <r>
    <x v="19"/>
    <n v="10"/>
    <s v="Jumanji: The Next Level"/>
    <n v="801693929"/>
    <n v="320314960"/>
    <n v="0.4"/>
    <n v="481378969"/>
    <n v="0.6"/>
    <s v="USA"/>
  </r>
  <r>
    <x v="19"/>
    <n v="11"/>
    <s v="Fast &amp; Furious Presents: Hobbs &amp; Shaw"/>
    <n v="760732926"/>
    <n v="173956935"/>
    <n v="0.22900000000000001"/>
    <n v="586775991"/>
    <n v="0.77100000000000002"/>
    <s v="USA"/>
  </r>
  <r>
    <x v="19"/>
    <n v="12"/>
    <s v="Ne Zha"/>
    <n v="726063471"/>
    <n v="3695533"/>
    <n v="5.0000000000000001E-3"/>
    <n v="722367938"/>
    <n v="0.995"/>
    <s v="International"/>
  </r>
  <r>
    <x v="19"/>
    <n v="13"/>
    <s v="The Wandering Earth"/>
    <n v="699856699"/>
    <n v="5971413"/>
    <n v="8.9999999999999993E-3"/>
    <n v="693885286"/>
    <n v="0.99099999999999999"/>
    <s v="International"/>
  </r>
  <r>
    <x v="19"/>
    <n v="14"/>
    <s v="How to Train Your Dragon: The Hidden World"/>
    <n v="521799505"/>
    <n v="160799505"/>
    <n v="0.308"/>
    <n v="361000000"/>
    <n v="0.69199999999999995"/>
    <s v="USA"/>
  </r>
  <r>
    <x v="19"/>
    <n v="15"/>
    <s v="Maleficent: Mistress of Evil"/>
    <n v="491730089"/>
    <n v="113929605"/>
    <n v="0.23200000000000001"/>
    <n v="377800484"/>
    <n v="0.76800000000000002"/>
    <s v="USA"/>
  </r>
  <r>
    <x v="19"/>
    <n v="16"/>
    <s v="It Chapter Two"/>
    <n v="473093228"/>
    <n v="211593228"/>
    <n v="0.44700000000000001"/>
    <n v="261500000"/>
    <n v="0.55300000000000005"/>
    <s v="USA"/>
  </r>
  <r>
    <x v="19"/>
    <n v="17"/>
    <s v="My People, My Country"/>
    <n v="450064993"/>
    <n v="2356683"/>
    <n v="5.0000000000000001E-3"/>
    <n v="447708310"/>
    <n v="0.995"/>
    <s v="International"/>
  </r>
  <r>
    <x v="19"/>
    <n v="18"/>
    <s v="Pokémon: Detective Pikachu"/>
    <n v="433005346"/>
    <n v="144105346"/>
    <n v="0.33300000000000002"/>
    <n v="288900000"/>
    <n v="0.66700000000000004"/>
    <s v="USA"/>
  </r>
  <r>
    <x v="19"/>
    <n v="19"/>
    <s v="The Secret Life of Pets 2"/>
    <n v="431058604"/>
    <n v="158874395"/>
    <n v="0.36899999999999999"/>
    <n v="272184209"/>
    <n v="0.63100000000000001"/>
    <s v="USA"/>
  </r>
  <r>
    <x v="19"/>
    <n v="20"/>
    <s v="The Captain"/>
    <n v="417282021"/>
    <n v="706572"/>
    <n v="2E-3"/>
    <n v="416575449"/>
    <n v="0.998"/>
    <s v="International"/>
  </r>
  <r>
    <x v="19"/>
    <n v="21"/>
    <s v="Alita: Battle Angel"/>
    <n v="404980543"/>
    <n v="85838210"/>
    <n v="0.21199999999999999"/>
    <n v="319142333"/>
    <n v="0.78800000000000003"/>
    <s v="USA"/>
  </r>
  <r>
    <x v="19"/>
    <n v="22"/>
    <s v="Godzilla: King of the Monsters"/>
    <n v="386600138"/>
    <n v="110500138"/>
    <n v="0.28599999999999998"/>
    <n v="276100000"/>
    <n v="0.71399999999999997"/>
    <s v="USA"/>
  </r>
  <r>
    <x v="19"/>
    <n v="23"/>
    <n v="1917"/>
    <n v="384579472"/>
    <n v="159227644"/>
    <n v="0.41399999999999998"/>
    <n v="225351828"/>
    <n v="0.58599999999999997"/>
    <s v="USA"/>
  </r>
  <r>
    <x v="19"/>
    <n v="24"/>
    <s v="Once Upon a Time in Hollywood"/>
    <n v="377426903"/>
    <n v="142502728"/>
    <n v="0.378"/>
    <n v="234924175"/>
    <n v="0.622"/>
    <s v="USA"/>
  </r>
  <r>
    <x v="19"/>
    <n v="25"/>
    <s v="Shazam!"/>
    <n v="365971656"/>
    <n v="140371656"/>
    <n v="0.38400000000000001"/>
    <n v="225600000"/>
    <n v="0.61599999999999999"/>
    <s v="USA"/>
  </r>
  <r>
    <x v="19"/>
    <n v="26"/>
    <s v="Dumbo"/>
    <n v="353284621"/>
    <n v="114766307"/>
    <n v="0.32500000000000001"/>
    <n v="238518314"/>
    <n v="0.67500000000000004"/>
    <s v="USA"/>
  </r>
  <r>
    <x v="19"/>
    <n v="27"/>
    <s v="John Wick: Chapter 3 - Parabellum"/>
    <n v="327777335"/>
    <n v="171015687"/>
    <n v="0.52200000000000002"/>
    <n v="156761648"/>
    <n v="0.47799999999999998"/>
    <s v="USA"/>
  </r>
  <r>
    <x v="19"/>
    <n v="28"/>
    <s v="Crazy Alien"/>
    <n v="327598891"/>
    <m/>
    <m/>
    <n v="327598891"/>
    <n v="1"/>
    <s v="International"/>
  </r>
  <r>
    <x v="19"/>
    <n v="29"/>
    <s v="Knives Out"/>
    <n v="312897920"/>
    <n v="165363234"/>
    <n v="0.52800000000000002"/>
    <n v="147534686"/>
    <n v="0.47199999999999998"/>
    <s v="USA"/>
  </r>
  <r>
    <x v="19"/>
    <n v="30"/>
    <s v="Terminator: Dark Fate"/>
    <n v="261119292"/>
    <n v="62253077"/>
    <n v="0.23799999999999999"/>
    <n v="198866215"/>
    <n v="0.76200000000000001"/>
    <s v="USA"/>
  </r>
  <r>
    <x v="19"/>
    <n v="31"/>
    <s v="Parasite"/>
    <n v="258710043"/>
    <n v="53369749"/>
    <n v="0.20599999999999999"/>
    <n v="205340294"/>
    <n v="0.79400000000000004"/>
    <s v="USA"/>
  </r>
  <r>
    <x v="19"/>
    <n v="32"/>
    <s v="Us"/>
    <n v="256022707"/>
    <n v="175084580"/>
    <n v="0.68400000000000005"/>
    <n v="80938127"/>
    <n v="0.316"/>
    <s v="USA"/>
  </r>
  <r>
    <x v="19"/>
    <n v="33"/>
    <s v="Pegasus"/>
    <n v="255863112"/>
    <m/>
    <m/>
    <n v="255863112"/>
    <n v="1"/>
    <s v="International"/>
  </r>
  <r>
    <x v="19"/>
    <n v="34"/>
    <s v="Men in Black: International"/>
    <n v="253890701"/>
    <n v="80001807"/>
    <n v="0.315"/>
    <n v="173888894"/>
    <n v="0.68500000000000005"/>
    <s v="USA"/>
  </r>
  <r>
    <x v="19"/>
    <n v="35"/>
    <s v="Dark Phoenix"/>
    <n v="252442974"/>
    <n v="65845974"/>
    <n v="0.26100000000000001"/>
    <n v="186597000"/>
    <n v="0.73899999999999999"/>
    <s v="USA"/>
  </r>
  <r>
    <x v="19"/>
    <n v="36"/>
    <s v="Glass"/>
    <n v="246999039"/>
    <n v="111048468"/>
    <n v="0.45"/>
    <n v="135950571"/>
    <n v="0.55000000000000004"/>
    <s v="USA"/>
  </r>
  <r>
    <x v="19"/>
    <n v="37"/>
    <s v="The Bravest"/>
    <n v="245179562"/>
    <n v="290217"/>
    <n v="1E-3"/>
    <n v="244889345"/>
    <n v="0.999"/>
    <s v="International"/>
  </r>
  <r>
    <x v="19"/>
    <n v="38"/>
    <s v="Annabelle Comes Home"/>
    <n v="231252591"/>
    <n v="74152591"/>
    <n v="0.32100000000000001"/>
    <n v="157100000"/>
    <n v="0.67900000000000005"/>
    <s v="USA"/>
  </r>
  <r>
    <x v="19"/>
    <n v="39"/>
    <s v="Better Days"/>
    <n v="225918798"/>
    <n v="1921657"/>
    <n v="8.9999999999999993E-3"/>
    <n v="223997141"/>
    <n v="0.99099999999999999"/>
    <s v="International"/>
  </r>
  <r>
    <x v="19"/>
    <n v="40"/>
    <s v="Ford v Ferrari"/>
    <n v="225508210"/>
    <n v="117624357"/>
    <n v="0.52200000000000002"/>
    <n v="107883853"/>
    <n v="0.47799999999999998"/>
    <s v="USA"/>
  </r>
  <r>
    <x v="19"/>
    <n v="41"/>
    <s v="Little Women"/>
    <n v="218843645"/>
    <n v="108101214"/>
    <n v="0.49399999999999999"/>
    <n v="110742431"/>
    <n v="0.50600000000000001"/>
    <s v="USA"/>
  </r>
  <r>
    <x v="19"/>
    <n v="42"/>
    <s v="The Addams Family"/>
    <n v="203044905"/>
    <n v="100044905"/>
    <n v="0.49299999999999999"/>
    <n v="103000000"/>
    <n v="0.50700000000000001"/>
    <s v="USA"/>
  </r>
  <r>
    <x v="19"/>
    <n v="43"/>
    <s v="Rocketman"/>
    <n v="195320400"/>
    <n v="96368160"/>
    <n v="0.49299999999999999"/>
    <n v="98952240"/>
    <n v="0.50700000000000001"/>
    <s v="USA"/>
  </r>
  <r>
    <x v="19"/>
    <n v="44"/>
    <s v="Downton Abbey"/>
    <n v="194694725"/>
    <n v="96853865"/>
    <n v="0.497"/>
    <n v="97840860"/>
    <n v="0.503"/>
    <s v="USA"/>
  </r>
  <r>
    <x v="19"/>
    <n v="45"/>
    <s v="Weathering with You"/>
    <n v="193136313"/>
    <n v="8056636"/>
    <n v="4.2000000000000003E-2"/>
    <n v="185079677"/>
    <n v="0.95799999999999996"/>
    <s v="International"/>
  </r>
  <r>
    <x v="19"/>
    <n v="46"/>
    <s v="The Lego Movie 2: The Second Part"/>
    <n v="192306508"/>
    <n v="105806508"/>
    <n v="0.55000000000000004"/>
    <n v="86500000"/>
    <n v="0.45"/>
    <s v="USA"/>
  </r>
  <r>
    <x v="19"/>
    <n v="47"/>
    <s v="Sheep Without a Shepherd"/>
    <n v="191602146"/>
    <m/>
    <m/>
    <n v="191602146"/>
    <n v="1"/>
    <s v="International"/>
  </r>
  <r>
    <x v="19"/>
    <n v="48"/>
    <s v="The White Storm 2: Drug Lords"/>
    <n v="189396380"/>
    <n v="609461"/>
    <n v="3.0000000000000001E-3"/>
    <n v="188786919"/>
    <n v="0.997"/>
    <s v="International"/>
  </r>
  <r>
    <x v="19"/>
    <n v="49"/>
    <s v="Abominable"/>
    <n v="188623517"/>
    <n v="60716390"/>
    <n v="0.32200000000000001"/>
    <n v="127907127"/>
    <n v="0.67800000000000005"/>
    <s v="USA"/>
  </r>
  <r>
    <x v="19"/>
    <n v="50"/>
    <s v="Ip Man 4: The Finale"/>
    <n v="176345966"/>
    <n v="3956031"/>
    <n v="2.1999999999999999E-2"/>
    <n v="172389935"/>
    <n v="0.97799999999999998"/>
    <s v="International"/>
  </r>
  <r>
    <x v="19"/>
    <n v="51"/>
    <s v="Gemini Man"/>
    <n v="173469516"/>
    <n v="48546770"/>
    <n v="0.28000000000000003"/>
    <n v="124922746"/>
    <n v="0.72"/>
    <s v="USA"/>
  </r>
  <r>
    <x v="19"/>
    <n v="52"/>
    <s v="Spies in Disguise"/>
    <n v="171616764"/>
    <n v="66757013"/>
    <n v="0.38900000000000001"/>
    <n v="104859751"/>
    <n v="0.61099999999999999"/>
    <s v="USA"/>
  </r>
  <r>
    <x v="19"/>
    <n v="53"/>
    <s v="Hustlers"/>
    <n v="157563598"/>
    <n v="104963598"/>
    <n v="0.66600000000000004"/>
    <n v="52600000"/>
    <n v="0.33400000000000002"/>
    <s v="USA"/>
  </r>
  <r>
    <x v="19"/>
    <n v="54"/>
    <s v="The Climbers"/>
    <n v="156892866"/>
    <n v="487157"/>
    <n v="3.0000000000000001E-3"/>
    <n v="156405709"/>
    <n v="0.997"/>
    <s v="International"/>
  </r>
  <r>
    <x v="19"/>
    <n v="55"/>
    <s v="Escape Room"/>
    <n v="155712077"/>
    <n v="57005601"/>
    <n v="0.36599999999999999"/>
    <n v="98706476"/>
    <n v="0.63400000000000001"/>
    <s v="USA"/>
  </r>
  <r>
    <x v="19"/>
    <n v="56"/>
    <s v="Yesterday"/>
    <n v="154608856"/>
    <n v="73286650"/>
    <n v="0.47399999999999998"/>
    <n v="81322206"/>
    <n v="0.52600000000000002"/>
    <s v="USA"/>
  </r>
  <r>
    <x v="19"/>
    <n v="57"/>
    <s v="The Angry Birds Movie 2"/>
    <n v="147792047"/>
    <n v="41667116"/>
    <n v="0.28199999999999997"/>
    <n v="106124931"/>
    <n v="0.71799999999999997"/>
    <s v="USA"/>
  </r>
  <r>
    <x v="19"/>
    <n v="58"/>
    <s v="Angel Has Fallen"/>
    <n v="146661977"/>
    <n v="69030436"/>
    <n v="0.47099999999999997"/>
    <n v="77631541"/>
    <n v="0.52900000000000003"/>
    <s v="USA"/>
  </r>
  <r>
    <x v="19"/>
    <n v="59"/>
    <s v="Ad Astra"/>
    <n v="127461872"/>
    <n v="50188370"/>
    <n v="0.39400000000000002"/>
    <n v="77273502"/>
    <n v="0.60599999999999998"/>
    <s v="USA"/>
  </r>
  <r>
    <x v="19"/>
    <n v="60"/>
    <s v="Midway"/>
    <n v="127420861"/>
    <n v="56846802"/>
    <n v="0.44600000000000001"/>
    <n v="70574059"/>
    <n v="0.55400000000000005"/>
    <s v="USA"/>
  </r>
  <r>
    <x v="19"/>
    <n v="61"/>
    <s v="The Upside"/>
    <n v="125852517"/>
    <n v="108252517"/>
    <n v="0.86"/>
    <n v="17600000"/>
    <n v="0.14000000000000001"/>
    <s v="USA"/>
  </r>
  <r>
    <x v="19"/>
    <n v="62"/>
    <s v="Last Christmas"/>
    <n v="123446172"/>
    <n v="35150750"/>
    <n v="0.28499999999999998"/>
    <n v="88295422"/>
    <n v="0.71499999999999997"/>
    <s v="USA"/>
  </r>
  <r>
    <x v="19"/>
    <n v="63"/>
    <s v="The Curse of La Llorona"/>
    <n v="123133739"/>
    <n v="54733739"/>
    <n v="0.44500000000000001"/>
    <n v="68400000"/>
    <n v="0.55500000000000005"/>
    <s v="USA"/>
  </r>
  <r>
    <x v="19"/>
    <n v="64"/>
    <s v="Looking Up"/>
    <n v="122994583"/>
    <n v="84267"/>
    <n v="1E-3"/>
    <n v="122910316"/>
    <n v="0.999"/>
    <s v="International"/>
  </r>
  <r>
    <x v="19"/>
    <n v="65"/>
    <s v="Zombieland: Double Tap"/>
    <n v="122810399"/>
    <n v="73123082"/>
    <n v="0.59499999999999997"/>
    <n v="49687317"/>
    <n v="0.40500000000000003"/>
    <s v="USA"/>
  </r>
  <r>
    <x v="19"/>
    <n v="66"/>
    <s v="Dora and the Lost City of Gold"/>
    <n v="120597108"/>
    <n v="60477943"/>
    <n v="0.501"/>
    <n v="60119165"/>
    <n v="0.499"/>
    <s v="USA"/>
  </r>
  <r>
    <x v="19"/>
    <n v="67"/>
    <s v="Extreme Job"/>
    <n v="119932733"/>
    <n v="1565885"/>
    <n v="1.2999999999999999E-2"/>
    <n v="118366848"/>
    <n v="0.98699999999999999"/>
    <s v="International"/>
  </r>
  <r>
    <x v="19"/>
    <n v="68"/>
    <s v="Wonder Park"/>
    <n v="119559110"/>
    <n v="45216793"/>
    <n v="0.378"/>
    <n v="74342317"/>
    <n v="0.622"/>
    <s v="USA"/>
  </r>
  <r>
    <x v="19"/>
    <n v="69"/>
    <s v="P Storm"/>
    <n v="117991727"/>
    <n v="326711"/>
    <n v="3.0000000000000001E-3"/>
    <n v="117665016"/>
    <n v="0.997"/>
    <s v="International"/>
  </r>
  <r>
    <x v="19"/>
    <n v="70"/>
    <s v="Detective Conan: The Fist of Blue Sapphire"/>
    <n v="115570314"/>
    <m/>
    <m/>
    <n v="115570314"/>
    <n v="1"/>
    <s v="International"/>
  </r>
  <r>
    <x v="19"/>
    <n v="71"/>
    <s v="The Gentlemen"/>
    <n v="115171795"/>
    <n v="36471795"/>
    <n v="0.317"/>
    <n v="78700000"/>
    <n v="0.68300000000000005"/>
    <s v="USA"/>
  </r>
  <r>
    <x v="19"/>
    <n v="72"/>
    <s v="Pet Sematary"/>
    <n v="113118226"/>
    <n v="54724696"/>
    <n v="0.48399999999999999"/>
    <n v="58393530"/>
    <n v="0.51600000000000001"/>
    <s v="USA"/>
  </r>
  <r>
    <x v="19"/>
    <n v="73"/>
    <s v="Boonie Bears: Blast Into the Past"/>
    <n v="112367881"/>
    <m/>
    <m/>
    <n v="112367881"/>
    <n v="1"/>
    <s v="International"/>
  </r>
  <r>
    <x v="19"/>
    <n v="74"/>
    <s v="Good Boys"/>
    <n v="111173598"/>
    <n v="83140306"/>
    <n v="0.748"/>
    <n v="28033292"/>
    <n v="0.252"/>
    <s v="USA"/>
  </r>
  <r>
    <x v="19"/>
    <n v="75"/>
    <s v="Scary Stories to Tell in the Dark"/>
    <n v="104545505"/>
    <n v="68947075"/>
    <n v="0.65900000000000003"/>
    <n v="35598430"/>
    <n v="0.34100000000000003"/>
    <s v="USA"/>
  </r>
  <r>
    <x v="19"/>
    <n v="76"/>
    <s v="Line Walker 2: Invisible Spy"/>
    <n v="99482027"/>
    <n v="296751"/>
    <n v="3.0000000000000001E-3"/>
    <n v="99185276"/>
    <n v="0.997"/>
    <s v="International"/>
  </r>
  <r>
    <x v="19"/>
    <n v="77"/>
    <s v="The Hustle"/>
    <n v="97409779"/>
    <n v="35417038"/>
    <n v="0.36399999999999999"/>
    <n v="61992741"/>
    <n v="0.63600000000000001"/>
    <s v="USA"/>
  </r>
  <r>
    <x v="19"/>
    <n v="78"/>
    <s v="The New King of Comedy"/>
    <n v="95618308"/>
    <m/>
    <m/>
    <n v="95618308"/>
    <n v="1"/>
    <s v="International"/>
  </r>
  <r>
    <x v="19"/>
    <n v="79"/>
    <s v="Adoring"/>
    <n v="94975692"/>
    <m/>
    <m/>
    <n v="94975692"/>
    <n v="1"/>
    <s v="International"/>
  </r>
  <r>
    <x v="19"/>
    <n v="80"/>
    <s v="Five Feet Apart"/>
    <n v="92554209"/>
    <n v="45729221"/>
    <n v="0.49399999999999999"/>
    <n v="46824988"/>
    <n v="0.50600000000000001"/>
    <s v="USA"/>
  </r>
  <r>
    <x v="19"/>
    <n v="81"/>
    <s v="Crawl"/>
    <n v="91542097"/>
    <n v="39014193"/>
    <n v="0.42599999999999999"/>
    <n v="52527904"/>
    <n v="0.57399999999999995"/>
    <s v="USA"/>
  </r>
  <r>
    <x v="19"/>
    <n v="82"/>
    <s v="Rambo: Last Blood"/>
    <n v="91490353"/>
    <n v="44819352"/>
    <n v="0.49"/>
    <n v="46671001"/>
    <n v="0.51"/>
    <s v="USA"/>
  </r>
  <r>
    <x v="19"/>
    <n v="83"/>
    <s v="Jojo Rabbit"/>
    <n v="90335025"/>
    <n v="33370906"/>
    <n v="0.36899999999999999"/>
    <n v="56964119"/>
    <n v="0.63100000000000001"/>
    <s v="USA"/>
  </r>
  <r>
    <x v="19"/>
    <n v="84"/>
    <s v="Serial (Bad) Weddings 2"/>
    <n v="87761988"/>
    <m/>
    <m/>
    <n v="87761988"/>
    <n v="1"/>
    <s v="International"/>
  </r>
  <r>
    <x v="19"/>
    <n v="85"/>
    <s v="One Piece: Stampede"/>
    <n v="81562741"/>
    <n v="1298528"/>
    <n v="1.6E-2"/>
    <n v="80264213"/>
    <n v="0.98399999999999999"/>
    <s v="International"/>
  </r>
  <r>
    <x v="19"/>
    <n v="86"/>
    <s v="A Dog's Way Home"/>
    <n v="80708134"/>
    <n v="42004346"/>
    <n v="0.52"/>
    <n v="38703788"/>
    <n v="0.48"/>
    <s v="USA"/>
  </r>
  <r>
    <x v="19"/>
    <n v="87"/>
    <s v="A Dog's Journey"/>
    <n v="78870908"/>
    <n v="22782371"/>
    <n v="0.28899999999999998"/>
    <n v="56088537"/>
    <n v="0.71099999999999997"/>
    <s v="USA"/>
  </r>
  <r>
    <x v="19"/>
    <n v="88"/>
    <s v="Cold Pursuit"/>
    <n v="76419755"/>
    <n v="32138862"/>
    <n v="0.42099999999999999"/>
    <n v="44280893"/>
    <n v="0.57899999999999996"/>
    <s v="USA"/>
  </r>
  <r>
    <x v="19"/>
    <n v="89"/>
    <s v="Cats"/>
    <n v="75558925"/>
    <n v="27166770"/>
    <n v="0.36"/>
    <n v="48392155"/>
    <n v="0.64"/>
    <s v="USA"/>
  </r>
  <r>
    <x v="19"/>
    <n v="90"/>
    <s v="A Madea Family Funeral"/>
    <n v="74747725"/>
    <n v="73257045"/>
    <n v="0.98"/>
    <n v="1490680"/>
    <n v="0.02"/>
    <s v="USA"/>
  </r>
  <r>
    <x v="19"/>
    <n v="91"/>
    <s v="Charlie's Angels"/>
    <n v="73279888"/>
    <n v="17803077"/>
    <n v="0.24299999999999999"/>
    <n v="55476811"/>
    <n v="0.75700000000000001"/>
    <s v="USA"/>
  </r>
  <r>
    <x v="19"/>
    <n v="92"/>
    <s v="Doctor Sleep"/>
    <n v="72381712"/>
    <n v="31581712"/>
    <n v="0.436"/>
    <n v="40800000"/>
    <n v="0.56399999999999995"/>
    <s v="USA"/>
  </r>
  <r>
    <x v="19"/>
    <n v="93"/>
    <s v="What Men Want"/>
    <n v="72216294"/>
    <n v="54611903"/>
    <n v="0.75600000000000001"/>
    <n v="17604391"/>
    <n v="0.24399999999999999"/>
    <s v="USA"/>
  </r>
  <r>
    <x v="19"/>
    <n v="94"/>
    <s v="Exit"/>
    <n v="69501772"/>
    <n v="470699"/>
    <n v="7.0000000000000001E-3"/>
    <n v="69031073"/>
    <n v="0.99299999999999999"/>
    <s v="International"/>
  </r>
  <r>
    <x v="19"/>
    <n v="95"/>
    <s v="After"/>
    <n v="69497587"/>
    <n v="12138565"/>
    <n v="0.17499999999999999"/>
    <n v="57359022"/>
    <n v="0.82499999999999996"/>
    <s v="USA"/>
  </r>
  <r>
    <x v="19"/>
    <n v="96"/>
    <s v="Playing with Fire"/>
    <n v="69412425"/>
    <n v="44451847"/>
    <n v="0.64"/>
    <n v="24960578"/>
    <n v="0.36"/>
    <s v="USA"/>
  </r>
  <r>
    <x v="19"/>
    <n v="97"/>
    <s v="A Beautiful Day in the Neighborhood"/>
    <n v="67925733"/>
    <n v="61704055"/>
    <n v="0.90800000000000003"/>
    <n v="6221678"/>
    <n v="9.1999999999999998E-2"/>
    <s v="USA"/>
  </r>
  <r>
    <x v="19"/>
    <n v="98"/>
    <s v="War"/>
    <n v="67179155"/>
    <n v="4654000"/>
    <n v="6.9000000000000006E-2"/>
    <n v="62525155"/>
    <n v="0.93100000000000005"/>
    <s v="International"/>
  </r>
  <r>
    <x v="19"/>
    <n v="99"/>
    <s v="Doraemon: Nobita's Chronicle of the Moon Exploration"/>
    <n v="65406606"/>
    <m/>
    <m/>
    <n v="65406606"/>
    <n v="1"/>
    <s v="International"/>
  </r>
  <r>
    <x v="19"/>
    <n v="100"/>
    <s v="Happy Death Day 2U"/>
    <n v="64600152"/>
    <n v="28148130"/>
    <n v="0.436"/>
    <n v="36452022"/>
    <n v="0.56399999999999995"/>
    <s v="USA"/>
  </r>
  <r>
    <x v="19"/>
    <n v="101"/>
    <s v="White Snake"/>
    <n v="62098770"/>
    <n v="34730"/>
    <n v="1E-3"/>
    <n v="62064040"/>
    <n v="0.999"/>
    <s v="International"/>
  </r>
  <r>
    <x v="19"/>
    <n v="102"/>
    <s v="Bombshell"/>
    <n v="61404394"/>
    <n v="31762808"/>
    <n v="0.51700000000000002"/>
    <n v="29641586"/>
    <n v="0.48299999999999998"/>
    <s v="USA"/>
  </r>
  <r>
    <x v="19"/>
    <n v="103"/>
    <s v="Ashfall"/>
    <n v="61354854"/>
    <n v="372562"/>
    <n v="6.0000000000000001E-3"/>
    <n v="60982292"/>
    <n v="0.99399999999999999"/>
    <s v="International"/>
  </r>
  <r>
    <x v="19"/>
    <n v="104"/>
    <s v="Ma"/>
    <n v="61220784"/>
    <n v="45896028"/>
    <n v="0.75"/>
    <n v="15324756"/>
    <n v="0.25"/>
    <s v="USA"/>
  </r>
  <r>
    <x v="19"/>
    <n v="105"/>
    <s v="My Best Summer"/>
    <n v="60011073"/>
    <m/>
    <m/>
    <n v="60011073"/>
    <n v="1"/>
    <s v="International"/>
  </r>
  <r>
    <x v="19"/>
    <n v="106"/>
    <s v="Ready or Not"/>
    <n v="57615777"/>
    <n v="28714231"/>
    <n v="0.498"/>
    <n v="28901546"/>
    <n v="0.502"/>
    <s v="USA"/>
  </r>
  <r>
    <x v="19"/>
    <n v="107"/>
    <s v="Jade Dynasty"/>
    <n v="57149764"/>
    <m/>
    <m/>
    <n v="57149764"/>
    <n v="1"/>
    <s v="International"/>
  </r>
  <r>
    <x v="19"/>
    <n v="108"/>
    <s v="The Perfect Secret"/>
    <n v="56573047"/>
    <m/>
    <m/>
    <n v="56573047"/>
    <n v="1"/>
    <s v="International"/>
  </r>
  <r>
    <x v="19"/>
    <n v="109"/>
    <s v="The Big Shot"/>
    <n v="56040681"/>
    <m/>
    <m/>
    <n v="56040681"/>
    <n v="1"/>
    <s v="International"/>
  </r>
  <r>
    <x v="19"/>
    <n v="110"/>
    <s v="Hellboy"/>
    <n v="55064690"/>
    <n v="21903748"/>
    <n v="0.39800000000000002"/>
    <n v="33160942"/>
    <n v="0.60199999999999998"/>
    <s v="USA"/>
  </r>
  <r>
    <x v="19"/>
    <n v="111"/>
    <s v="Les Misérables"/>
    <n v="54465930"/>
    <n v="330181"/>
    <n v="6.0000000000000001E-3"/>
    <n v="54135749"/>
    <n v="0.99399999999999999"/>
    <s v="International"/>
  </r>
  <r>
    <x v="19"/>
    <n v="112"/>
    <s v="Long Shot"/>
    <n v="53873809"/>
    <n v="30316271"/>
    <n v="0.56299999999999994"/>
    <n v="23557538"/>
    <n v="0.437"/>
    <s v="USA"/>
  </r>
  <r>
    <x v="19"/>
    <n v="113"/>
    <s v="Just Mercy"/>
    <n v="50901502"/>
    <n v="36001502"/>
    <n v="0.70699999999999996"/>
    <n v="14900000"/>
    <n v="0.29299999999999998"/>
    <s v="USA"/>
  </r>
  <r>
    <x v="19"/>
    <n v="114"/>
    <s v="Son of a Rich"/>
    <n v="50803834"/>
    <m/>
    <m/>
    <n v="50803834"/>
    <n v="1"/>
    <s v="International"/>
  </r>
  <r>
    <x v="19"/>
    <n v="115"/>
    <s v="Kingdom"/>
    <n v="50574061"/>
    <m/>
    <m/>
    <n v="50574061"/>
    <n v="1"/>
    <s v="International"/>
  </r>
  <r>
    <x v="19"/>
    <n v="116"/>
    <s v="Breakthrough"/>
    <n v="50444358"/>
    <n v="40713082"/>
    <n v="0.80700000000000005"/>
    <n v="9731276"/>
    <n v="0.193"/>
    <s v="USA"/>
  </r>
  <r>
    <x v="19"/>
    <n v="117"/>
    <s v="Uncut Gems"/>
    <n v="50023780"/>
    <n v="50023780"/>
    <n v="1"/>
    <m/>
    <m/>
    <s v="USA"/>
  </r>
  <r>
    <x v="19"/>
    <n v="118"/>
    <s v="21 Bridges"/>
    <n v="49939757"/>
    <n v="28539757"/>
    <n v="0.57099999999999995"/>
    <n v="21400000"/>
    <n v="0.42899999999999999"/>
    <s v="USA"/>
  </r>
  <r>
    <x v="19"/>
    <n v="119"/>
    <s v="Song of Youth"/>
    <n v="49615508"/>
    <m/>
    <m/>
    <n v="49615508"/>
    <n v="1"/>
    <s v="International"/>
  </r>
  <r>
    <x v="19"/>
    <n v="120"/>
    <s v="The Grudge"/>
    <n v="49511319"/>
    <n v="21221803"/>
    <n v="0.42899999999999999"/>
    <n v="28289516"/>
    <n v="0.57099999999999995"/>
    <s v="USA"/>
  </r>
  <r>
    <x v="19"/>
    <n v="121"/>
    <s v="Little"/>
    <n v="48987096"/>
    <n v="40860481"/>
    <n v="0.83399999999999996"/>
    <n v="8126615"/>
    <n v="0.16600000000000001"/>
    <s v="USA"/>
  </r>
  <r>
    <x v="19"/>
    <n v="122"/>
    <s v="Isn't It Romantic"/>
    <n v="48791187"/>
    <n v="48791187"/>
    <n v="1"/>
    <m/>
    <m/>
    <s v="USA"/>
  </r>
  <r>
    <x v="19"/>
    <n v="123"/>
    <s v="The Legend of Hei"/>
    <n v="48507082"/>
    <m/>
    <m/>
    <n v="48507082"/>
    <n v="1"/>
    <s v="International"/>
  </r>
  <r>
    <x v="19"/>
    <n v="124"/>
    <s v="Countdown"/>
    <n v="48021766"/>
    <n v="25621766"/>
    <n v="0.53400000000000003"/>
    <n v="22400000"/>
    <n v="0.46600000000000003"/>
    <s v="USA"/>
  </r>
  <r>
    <x v="19"/>
    <n v="125"/>
    <s v="Midsommar"/>
    <n v="47863365"/>
    <n v="27426361"/>
    <n v="0.57299999999999995"/>
    <n v="20437004"/>
    <n v="0.42699999999999999"/>
    <s v="USA"/>
  </r>
  <r>
    <x v="19"/>
    <n v="126"/>
    <s v="Queen &amp; Slim"/>
    <n v="47834125"/>
    <n v="43808310"/>
    <n v="0.91600000000000004"/>
    <n v="4025815"/>
    <n v="8.4000000000000005E-2"/>
    <s v="USA"/>
  </r>
  <r>
    <x v="19"/>
    <n v="127"/>
    <s v="47 Meters Down: Uncaged"/>
    <n v="47582563"/>
    <n v="22260900"/>
    <n v="0.46800000000000003"/>
    <n v="25321663"/>
    <n v="0.53200000000000003"/>
    <s v="USA"/>
  </r>
  <r>
    <x v="19"/>
    <n v="128"/>
    <s v="Chasing the Dragon II: Wild Wild Bunch"/>
    <n v="45733356"/>
    <n v="196634"/>
    <n v="4.0000000000000001E-3"/>
    <n v="45536722"/>
    <n v="0.996"/>
    <s v="International"/>
  </r>
  <r>
    <x v="19"/>
    <n v="129"/>
    <s v="Judy"/>
    <n v="45701880"/>
    <n v="24313888"/>
    <n v="0.53200000000000003"/>
    <n v="21387992"/>
    <n v="0.46800000000000003"/>
    <s v="USA"/>
  </r>
  <r>
    <x v="19"/>
    <n v="130"/>
    <s v="Child's Play"/>
    <n v="44907074"/>
    <n v="29208403"/>
    <n v="0.65"/>
    <n v="15698671"/>
    <n v="0.35"/>
    <s v="USA"/>
  </r>
  <r>
    <x v="19"/>
    <n v="131"/>
    <s v="Richard Jewell"/>
    <n v="44655962"/>
    <n v="22345542"/>
    <n v="0.5"/>
    <n v="22310420"/>
    <n v="0.5"/>
    <s v="USA"/>
  </r>
  <r>
    <x v="19"/>
    <n v="132"/>
    <s v="Harriet"/>
    <n v="43347017"/>
    <n v="43082155"/>
    <n v="0.99399999999999999"/>
    <n v="264862"/>
    <n v="6.0000000000000001E-3"/>
    <s v="USA"/>
  </r>
  <r>
    <x v="19"/>
    <n v="133"/>
    <s v="A Shaun the Sheep Movie: Farmageddon"/>
    <n v="43100248"/>
    <m/>
    <m/>
    <n v="43100248"/>
    <n v="1"/>
    <s v="International"/>
  </r>
  <r>
    <x v="19"/>
    <n v="134"/>
    <s v="Fighting with My Family"/>
    <n v="41503392"/>
    <n v="22958886"/>
    <n v="0.55300000000000005"/>
    <n v="18544506"/>
    <n v="0.44700000000000001"/>
    <s v="USA"/>
  </r>
  <r>
    <x v="19"/>
    <n v="135"/>
    <s v="Masquerade Hotel"/>
    <n v="40396244"/>
    <m/>
    <m/>
    <n v="40396244"/>
    <n v="1"/>
    <s v="International"/>
  </r>
  <r>
    <x v="19"/>
    <n v="136"/>
    <s v="The Last Wish"/>
    <n v="39756292"/>
    <m/>
    <m/>
    <n v="39756292"/>
    <n v="1"/>
    <s v="International"/>
  </r>
  <r>
    <x v="19"/>
    <n v="137"/>
    <s v="Uri: The Surgical Strike"/>
    <n v="39346577"/>
    <n v="4186168"/>
    <n v="0.106"/>
    <n v="35160409"/>
    <n v="0.89400000000000002"/>
    <s v="USA"/>
  </r>
  <r>
    <x v="19"/>
    <n v="138"/>
    <s v="Overcomer"/>
    <n v="38026103"/>
    <n v="34746945"/>
    <n v="0.91400000000000003"/>
    <n v="3279158"/>
    <n v="8.5999999999999993E-2"/>
    <s v="USA"/>
  </r>
  <r>
    <x v="19"/>
    <n v="139"/>
    <s v="T-34"/>
    <n v="37410850"/>
    <m/>
    <m/>
    <n v="37410850"/>
    <n v="1"/>
    <s v="International"/>
  </r>
  <r>
    <x v="19"/>
    <n v="140"/>
    <s v="Pain and Glory"/>
    <n v="37359689"/>
    <n v="4567338"/>
    <n v="0.122"/>
    <n v="32792351"/>
    <n v="0.878"/>
    <s v="USA"/>
  </r>
  <r>
    <x v="19"/>
    <n v="141"/>
    <s v="A Witness Out of the Blue"/>
    <n v="37092694"/>
    <m/>
    <m/>
    <n v="37092694"/>
    <n v="1"/>
    <s v="International"/>
  </r>
  <r>
    <x v="19"/>
    <n v="142"/>
    <s v="The Intruder"/>
    <n v="36599361"/>
    <n v="35419122"/>
    <n v="0.96799999999999997"/>
    <n v="1180239"/>
    <n v="3.2000000000000001E-2"/>
    <s v="USA"/>
  </r>
  <r>
    <x v="19"/>
    <n v="143"/>
    <s v="The Queen's Corgi"/>
    <n v="35515687"/>
    <m/>
    <m/>
    <n v="35515687"/>
    <n v="1"/>
    <s v="International"/>
  </r>
  <r>
    <x v="19"/>
    <n v="144"/>
    <s v="Warrior of the Hornor"/>
    <n v="34291831"/>
    <m/>
    <m/>
    <n v="34291831"/>
    <n v="1"/>
    <s v="International"/>
  </r>
  <r>
    <x v="19"/>
    <n v="145"/>
    <s v="The Battle: Roar to Victory"/>
    <n v="34148707"/>
    <m/>
    <m/>
    <n v="34148707"/>
    <n v="1"/>
    <s v="International"/>
  </r>
  <r>
    <x v="19"/>
    <n v="146"/>
    <s v="The Bad Guys: The Movie"/>
    <n v="34024386"/>
    <n v="166972"/>
    <n v="5.0000000000000001E-3"/>
    <n v="33857414"/>
    <n v="0.995"/>
    <s v="International"/>
  </r>
  <r>
    <x v="19"/>
    <n v="147"/>
    <s v="The Good Liar"/>
    <n v="33856058"/>
    <n v="17156058"/>
    <n v="0.50700000000000001"/>
    <n v="16700000"/>
    <n v="0.49299999999999999"/>
    <s v="USA"/>
  </r>
  <r>
    <x v="19"/>
    <n v="148"/>
    <s v="The Art of Racing in the Rain"/>
    <n v="33766787"/>
    <n v="26395642"/>
    <n v="0.78200000000000003"/>
    <n v="7371145"/>
    <n v="0.218"/>
    <s v="USA"/>
  </r>
  <r>
    <x v="19"/>
    <n v="149"/>
    <s v="Brightburn"/>
    <n v="33224654"/>
    <n v="17300439"/>
    <n v="0.52100000000000002"/>
    <n v="15924215"/>
    <n v="0.47899999999999998"/>
    <s v="USA"/>
  </r>
  <r>
    <x v="19"/>
    <n v="150"/>
    <s v="Bharat"/>
    <n v="33185983"/>
    <n v="2971549"/>
    <n v="0.09"/>
    <n v="30214434"/>
    <n v="0.91"/>
    <s v="International"/>
  </r>
  <r>
    <x v="19"/>
    <n v="151"/>
    <s v="Fly Me to the Saitama"/>
    <n v="32802347"/>
    <m/>
    <m/>
    <n v="32802347"/>
    <n v="1"/>
    <s v="International"/>
  </r>
  <r>
    <x v="19"/>
    <n v="152"/>
    <s v="UglyDolls"/>
    <n v="32450241"/>
    <n v="20150241"/>
    <n v="0.621"/>
    <n v="12300000"/>
    <n v="0.379"/>
    <s v="USA"/>
  </r>
  <r>
    <x v="19"/>
    <n v="153"/>
    <s v="Stuber"/>
    <n v="32390945"/>
    <n v="22370452"/>
    <n v="0.69099999999999995"/>
    <n v="10020493"/>
    <n v="0.309"/>
    <s v="USA"/>
  </r>
  <r>
    <x v="19"/>
    <n v="154"/>
    <s v="Hit Me Anyone One More Time!"/>
    <n v="32333512"/>
    <m/>
    <m/>
    <n v="32333512"/>
    <n v="1"/>
    <s v="International"/>
  </r>
  <r>
    <x v="19"/>
    <n v="155"/>
    <s v="Somewhere Winter"/>
    <n v="32218990"/>
    <m/>
    <m/>
    <n v="32218990"/>
    <n v="1"/>
    <s v="International"/>
  </r>
  <r>
    <x v="19"/>
    <n v="156"/>
    <s v="The Kid Who Would Be King"/>
    <n v="32140970"/>
    <n v="16790790"/>
    <n v="0.52200000000000002"/>
    <n v="15350180"/>
    <n v="0.47799999999999998"/>
    <s v="USA"/>
  </r>
  <r>
    <x v="19"/>
    <n v="157"/>
    <s v="Two Tigers"/>
    <n v="32001580"/>
    <m/>
    <m/>
    <n v="32001580"/>
    <n v="1"/>
    <s v="International"/>
  </r>
  <r>
    <x v="19"/>
    <n v="158"/>
    <s v="Anna"/>
    <n v="31626978"/>
    <n v="7743794"/>
    <n v="0.245"/>
    <n v="23883184"/>
    <n v="0.755"/>
    <s v="USA"/>
  </r>
  <r>
    <x v="19"/>
    <n v="159"/>
    <s v="My Dear Liar"/>
    <n v="31177968"/>
    <n v="90545"/>
    <n v="3.0000000000000001E-3"/>
    <n v="31087423"/>
    <n v="0.997"/>
    <s v="International"/>
  </r>
  <r>
    <x v="19"/>
    <n v="160"/>
    <s v="The Wild Goose Lake"/>
    <n v="31064835"/>
    <n v="12573"/>
    <n v="1E-3"/>
    <n v="31052262"/>
    <n v="1"/>
    <s v="International"/>
  </r>
  <r>
    <x v="19"/>
    <n v="161"/>
    <s v="My Hero Academia: Heroes Rising"/>
    <n v="29971229"/>
    <n v="13304000"/>
    <n v="0.44400000000000001"/>
    <n v="16667229"/>
    <n v="0.55600000000000005"/>
    <s v="USA"/>
  </r>
  <r>
    <x v="19"/>
    <n v="162"/>
    <s v="Fall In Love At First Kiss"/>
    <n v="29206238"/>
    <m/>
    <m/>
    <n v="29206238"/>
    <n v="1"/>
    <s v="International"/>
  </r>
  <r>
    <x v="19"/>
    <n v="163"/>
    <s v="Gully Boy"/>
    <n v="28299498"/>
    <n v="5566534"/>
    <n v="0.19700000000000001"/>
    <n v="22732964"/>
    <n v="0.80300000000000005"/>
    <s v="USA"/>
  </r>
  <r>
    <x v="19"/>
    <n v="164"/>
    <s v="Kim Ji-young: Born 1982"/>
    <n v="27696393"/>
    <m/>
    <m/>
    <n v="27696393"/>
    <n v="1"/>
    <s v="International"/>
  </r>
  <r>
    <x v="19"/>
    <n v="165"/>
    <s v="Pokémon: Mewtwo Strikes Back - Evolution"/>
    <n v="27347118"/>
    <m/>
    <m/>
    <n v="27347118"/>
    <n v="1"/>
    <s v="International"/>
  </r>
  <r>
    <x v="19"/>
    <n v="166"/>
    <s v="Almost a Comedy"/>
    <n v="26990962"/>
    <m/>
    <m/>
    <n v="26990962"/>
    <n v="1"/>
    <s v="International"/>
  </r>
  <r>
    <x v="19"/>
    <n v="167"/>
    <s v="Total Dhamaal"/>
    <n v="26911995"/>
    <n v="2167632"/>
    <n v="8.1000000000000003E-2"/>
    <n v="24744363"/>
    <n v="0.91900000000000004"/>
    <s v="International"/>
  </r>
  <r>
    <x v="19"/>
    <n v="168"/>
    <s v="Missing Link"/>
    <n v="26565710"/>
    <n v="16649539"/>
    <n v="0.627"/>
    <n v="9916171"/>
    <n v="0.373"/>
    <s v="USA"/>
  </r>
  <r>
    <x v="19"/>
    <n v="169"/>
    <s v="No Manches Frida 2"/>
    <n v="26493648"/>
    <n v="9270920"/>
    <n v="0.35"/>
    <n v="17222728"/>
    <n v="0.65"/>
    <s v="USA"/>
  </r>
  <r>
    <x v="19"/>
    <n v="170"/>
    <s v="The Confidence Man JP"/>
    <n v="26228317"/>
    <m/>
    <m/>
    <n v="26228317"/>
    <n v="1"/>
    <s v="International"/>
  </r>
  <r>
    <x v="19"/>
    <n v="171"/>
    <s v="The Confidence Man JP: The Movie"/>
    <n v="25958189"/>
    <m/>
    <m/>
    <n v="25958189"/>
    <n v="1"/>
    <s v="International"/>
  </r>
  <r>
    <x v="19"/>
    <n v="172"/>
    <s v="The Gangster, the Cop, the Devil"/>
    <n v="25775371"/>
    <n v="216494"/>
    <n v="8.0000000000000002E-3"/>
    <n v="25558877"/>
    <n v="0.99199999999999999"/>
    <s v="International"/>
  </r>
  <r>
    <x v="19"/>
    <n v="173"/>
    <s v="Bodies at Rest"/>
    <n v="25293853"/>
    <m/>
    <m/>
    <n v="25293853"/>
    <n v="1"/>
    <s v="International"/>
  </r>
  <r>
    <x v="19"/>
    <n v="174"/>
    <s v="Booksmart"/>
    <n v="24959607"/>
    <n v="22680962"/>
    <n v="0.90900000000000003"/>
    <n v="2278645"/>
    <n v="9.0999999999999998E-2"/>
    <s v="USA"/>
  </r>
  <r>
    <x v="19"/>
    <n v="175"/>
    <s v="Super 30"/>
    <n v="24701637"/>
    <n v="2269878"/>
    <n v="9.1999999999999998E-2"/>
    <n v="22431759"/>
    <n v="0.90800000000000003"/>
    <s v="International"/>
  </r>
  <r>
    <x v="19"/>
    <n v="176"/>
    <s v="Skyfire"/>
    <n v="24444590"/>
    <n v="1105"/>
    <n v="1E-3"/>
    <n v="24443485"/>
    <n v="1"/>
    <s v="International"/>
  </r>
  <r>
    <x v="19"/>
    <n v="177"/>
    <s v="Start-Up"/>
    <n v="24106579"/>
    <m/>
    <m/>
    <n v="24106579"/>
    <n v="1"/>
    <s v="International"/>
  </r>
  <r>
    <x v="19"/>
    <n v="178"/>
    <s v="Pinocchio"/>
    <n v="23841090"/>
    <n v="1831718"/>
    <n v="7.6999999999999999E-2"/>
    <n v="22009372"/>
    <n v="0.92300000000000004"/>
    <s v="International"/>
  </r>
  <r>
    <x v="19"/>
    <n v="179"/>
    <s v="A Rainy Day in New York"/>
    <n v="23805899"/>
    <m/>
    <m/>
    <n v="23805899"/>
    <n v="1"/>
    <s v="International"/>
  </r>
  <r>
    <x v="19"/>
    <n v="180"/>
    <s v="The Peanut Butter Falcon"/>
    <n v="23712090"/>
    <n v="20457151"/>
    <n v="0.86299999999999999"/>
    <n v="3254939"/>
    <n v="0.13700000000000001"/>
    <s v="USA"/>
  </r>
  <r>
    <x v="19"/>
    <n v="181"/>
    <s v="Little White Lies 2"/>
    <n v="23623665"/>
    <m/>
    <m/>
    <n v="23623665"/>
    <n v="1"/>
    <s v="International"/>
  </r>
  <r>
    <x v="19"/>
    <n v="182"/>
    <s v="Ossan's Love: Love or Dead"/>
    <n v="23422744"/>
    <m/>
    <m/>
    <n v="23422744"/>
    <n v="1"/>
    <s v="International"/>
  </r>
  <r>
    <x v="19"/>
    <n v="183"/>
    <s v="Only Cloud Knows"/>
    <n v="23414998"/>
    <m/>
    <m/>
    <n v="23414998"/>
    <n v="1"/>
    <s v="International"/>
  </r>
  <r>
    <x v="19"/>
    <n v="184"/>
    <s v="Dark Waters"/>
    <n v="23108017"/>
    <n v="11136084"/>
    <n v="0.48199999999999998"/>
    <n v="11971933"/>
    <n v="0.51800000000000002"/>
    <s v="USA"/>
  </r>
  <r>
    <x v="19"/>
    <n v="185"/>
    <s v="The Farewell"/>
    <n v="23076657"/>
    <n v="17695781"/>
    <n v="0.76700000000000002"/>
    <n v="5380876"/>
    <n v="0.23300000000000001"/>
    <s v="USA"/>
  </r>
  <r>
    <x v="19"/>
    <n v="186"/>
    <s v="The Knight of Shadows: Between Yin and Yang"/>
    <n v="22936257"/>
    <m/>
    <m/>
    <n v="22936257"/>
    <n v="1"/>
    <s v="International"/>
  </r>
  <r>
    <x v="19"/>
    <n v="187"/>
    <s v="Black and Blue"/>
    <n v="22741061"/>
    <n v="22055313"/>
    <n v="0.97"/>
    <n v="685748"/>
    <n v="0.03"/>
    <s v="USA"/>
  </r>
  <r>
    <x v="19"/>
    <n v="188"/>
    <s v="Late Night"/>
    <n v="22386555"/>
    <n v="15499454"/>
    <n v="0.69199999999999995"/>
    <n v="6887101"/>
    <n v="0.308"/>
    <s v="USA"/>
  </r>
  <r>
    <x v="19"/>
    <n v="189"/>
    <s v="Unplanned"/>
    <n v="21515607"/>
    <n v="19005109"/>
    <n v="0.88300000000000001"/>
    <n v="2510498"/>
    <n v="0.11700000000000001"/>
    <s v="USA"/>
  </r>
  <r>
    <x v="19"/>
    <n v="190"/>
    <s v="Crazy Romance"/>
    <n v="21386368"/>
    <m/>
    <m/>
    <n v="21386368"/>
    <n v="1"/>
    <s v="International"/>
  </r>
  <r>
    <x v="19"/>
    <n v="191"/>
    <s v="Shaft"/>
    <n v="21360215"/>
    <n v="21360215"/>
    <n v="1"/>
    <m/>
    <m/>
    <s v="USA"/>
  </r>
  <r>
    <x v="19"/>
    <n v="192"/>
    <s v="Hotel Mumbai"/>
    <n v="21314816"/>
    <n v="9651611"/>
    <n v="0.45300000000000001"/>
    <n v="11663205"/>
    <n v="0.54700000000000004"/>
    <s v="USA"/>
  </r>
  <r>
    <x v="19"/>
    <n v="193"/>
    <s v="Integrity"/>
    <n v="21290004"/>
    <m/>
    <m/>
    <n v="21290004"/>
    <n v="1"/>
    <s v="International"/>
  </r>
  <r>
    <x v="19"/>
    <n v="194"/>
    <s v="The Secret Mission"/>
    <n v="21083522"/>
    <m/>
    <m/>
    <n v="21083522"/>
    <n v="1"/>
    <s v="International"/>
  </r>
  <r>
    <x v="19"/>
    <n v="195"/>
    <s v="This Is Tomas"/>
    <n v="20084169"/>
    <m/>
    <m/>
    <n v="20084169"/>
    <n v="1"/>
    <s v="International"/>
  </r>
  <r>
    <x v="19"/>
    <n v="196"/>
    <s v="The Specials"/>
    <n v="19363826"/>
    <m/>
    <m/>
    <n v="19363826"/>
    <n v="1"/>
    <s v="International"/>
  </r>
  <r>
    <x v="19"/>
    <n v="197"/>
    <s v="Always Miss You"/>
    <n v="19015465"/>
    <n v="91884"/>
    <n v="5.0000000000000001E-3"/>
    <n v="18923581"/>
    <n v="0.995"/>
    <s v="International"/>
  </r>
  <r>
    <x v="19"/>
    <n v="198"/>
    <s v="An Officer and a Spy"/>
    <n v="18899214"/>
    <m/>
    <m/>
    <n v="18899214"/>
    <n v="1"/>
    <s v="International"/>
  </r>
  <r>
    <x v="19"/>
    <n v="199"/>
    <s v="Crayon Shin-chan: Honeymoon Hurricane - The Lost Hiroshi"/>
    <n v="18738951"/>
    <m/>
    <m/>
    <n v="18738951"/>
    <n v="1"/>
    <s v="International"/>
  </r>
  <r>
    <x v="19"/>
    <n v="200"/>
    <s v="Greta"/>
    <n v="18653107"/>
    <n v="10532219"/>
    <n v="0.56499999999999995"/>
    <n v="8120888"/>
    <n v="0.435"/>
    <s v="USA"/>
  </r>
  <r>
    <x v="20"/>
    <n v="1"/>
    <s v="The Eight Hundred"/>
    <n v="461421559"/>
    <n v="372755"/>
    <n v="1E-3"/>
    <n v="461048804"/>
    <n v="0.999"/>
    <s v="International"/>
  </r>
  <r>
    <x v="20"/>
    <n v="2"/>
    <s v="Demon Slayer the Movie: Mugen Train"/>
    <n v="453210959"/>
    <n v="49505008"/>
    <n v="0.109"/>
    <n v="403705951"/>
    <n v="0.89100000000000001"/>
    <s v="International"/>
  </r>
  <r>
    <x v="20"/>
    <n v="3"/>
    <s v="Bad Boys for Life"/>
    <n v="426505244"/>
    <n v="206305244"/>
    <n v="0.48399999999999999"/>
    <n v="220200000"/>
    <n v="0.51600000000000001"/>
    <s v="USA"/>
  </r>
  <r>
    <x v="20"/>
    <n v="4"/>
    <s v="My People, My Homeland"/>
    <n v="422390820"/>
    <m/>
    <m/>
    <n v="422390820"/>
    <n v="1"/>
    <s v="International"/>
  </r>
  <r>
    <x v="20"/>
    <n v="5"/>
    <s v="Tenet"/>
    <n v="365304105"/>
    <n v="58504105"/>
    <n v="0.16"/>
    <n v="306800000"/>
    <n v="0.84"/>
    <s v="USA"/>
  </r>
  <r>
    <x v="20"/>
    <n v="6"/>
    <s v="Sonic the Hedgehog"/>
    <n v="319715683"/>
    <n v="148974665"/>
    <n v="0.46600000000000003"/>
    <n v="170741018"/>
    <n v="0.53400000000000003"/>
    <s v="USA"/>
  </r>
  <r>
    <x v="20"/>
    <n v="7"/>
    <s v="Dolittle"/>
    <n v="251410631"/>
    <n v="77047065"/>
    <n v="0.30599999999999999"/>
    <n v="174363566"/>
    <n v="0.69399999999999995"/>
    <s v="USA"/>
  </r>
  <r>
    <x v="20"/>
    <n v="8"/>
    <s v="Legend of Deification"/>
    <n v="240646355"/>
    <n v="214670"/>
    <n v="1E-3"/>
    <n v="240431685"/>
    <n v="0.999"/>
    <s v="International"/>
  </r>
  <r>
    <x v="20"/>
    <n v="9"/>
    <s v="A Little Red Flower"/>
    <n v="216000000"/>
    <m/>
    <m/>
    <n v="216000000"/>
    <n v="1"/>
    <s v="International"/>
  </r>
  <r>
    <x v="20"/>
    <n v="10"/>
    <s v="The Croods: A New Age"/>
    <n v="215905815"/>
    <n v="58568815"/>
    <n v="0.27100000000000002"/>
    <n v="157337000"/>
    <n v="0.72899999999999998"/>
    <s v="USA"/>
  </r>
  <r>
    <x v="20"/>
    <n v="11"/>
    <s v="Birds of Prey"/>
    <n v="205358461"/>
    <n v="84158461"/>
    <n v="0.41"/>
    <n v="121200000"/>
    <n v="0.59"/>
    <s v="USA"/>
  </r>
  <r>
    <x v="20"/>
    <n v="12"/>
    <s v="Shock Wave 2"/>
    <n v="198921659"/>
    <m/>
    <m/>
    <n v="198921659"/>
    <n v="1"/>
    <s v="International"/>
  </r>
  <r>
    <x v="20"/>
    <n v="13"/>
    <s v="Wonder Woman 1984"/>
    <n v="169601036"/>
    <n v="46801036"/>
    <n v="0.27600000000000002"/>
    <n v="122800000"/>
    <n v="0.72399999999999998"/>
    <s v="USA"/>
  </r>
  <r>
    <x v="20"/>
    <n v="14"/>
    <s v="The Sacrifice"/>
    <n v="161047608"/>
    <m/>
    <m/>
    <n v="161047608"/>
    <n v="1"/>
    <s v="International"/>
  </r>
  <r>
    <x v="20"/>
    <n v="15"/>
    <s v="The Invisible Man"/>
    <n v="144492724"/>
    <n v="70410000"/>
    <n v="0.48699999999999999"/>
    <n v="74082724"/>
    <n v="0.51300000000000001"/>
    <s v="USA"/>
  </r>
  <r>
    <x v="20"/>
    <n v="16"/>
    <s v="Onward"/>
    <n v="141940042"/>
    <n v="61555145"/>
    <n v="0.434"/>
    <n v="80384897"/>
    <n v="0.56599999999999995"/>
    <s v="USA"/>
  </r>
  <r>
    <x v="20"/>
    <n v="17"/>
    <s v="Warm Hug"/>
    <n v="129240236"/>
    <m/>
    <m/>
    <n v="129240236"/>
    <n v="1"/>
    <s v="International"/>
  </r>
  <r>
    <x v="20"/>
    <n v="18"/>
    <s v="Soul"/>
    <n v="120957731"/>
    <m/>
    <m/>
    <n v="120957731"/>
    <n v="1"/>
    <s v="International"/>
  </r>
  <r>
    <x v="20"/>
    <n v="19"/>
    <s v="The Call of the Wild"/>
    <n v="111257878"/>
    <n v="62342368"/>
    <n v="0.56000000000000005"/>
    <n v="48915510"/>
    <n v="0.44"/>
    <s v="USA"/>
  </r>
  <r>
    <x v="20"/>
    <n v="20"/>
    <s v="Mamma Mia! 2020 Re-release"/>
    <n v="84579977"/>
    <m/>
    <m/>
    <n v="84579977"/>
    <n v="1"/>
    <s v="International"/>
  </r>
  <r>
    <x v="20"/>
    <n v="21"/>
    <s v="Caught in Time"/>
    <n v="80543319"/>
    <m/>
    <m/>
    <n v="80543319"/>
    <n v="1"/>
    <s v="International"/>
  </r>
  <r>
    <x v="20"/>
    <n v="22"/>
    <s v="Mulan"/>
    <n v="69965374"/>
    <m/>
    <m/>
    <n v="69965374"/>
    <n v="1"/>
    <s v="International"/>
  </r>
  <r>
    <x v="20"/>
    <n v="23"/>
    <s v="The Yin-Yang Master: Dream of Eternity"/>
    <n v="68000000"/>
    <m/>
    <m/>
    <n v="68000000"/>
    <n v="1"/>
    <s v="International"/>
  </r>
  <r>
    <x v="20"/>
    <n v="24"/>
    <s v="Stand by Me Doraemon 2"/>
    <n v="65201374"/>
    <m/>
    <m/>
    <n v="65201374"/>
    <n v="1"/>
    <s v="International"/>
  </r>
  <r>
    <x v="20"/>
    <n v="25"/>
    <s v="The Rescue"/>
    <n v="64237554"/>
    <n v="18797"/>
    <n v="1E-3"/>
    <n v="64218757"/>
    <n v="1"/>
    <s v="International"/>
  </r>
  <r>
    <x v="20"/>
    <n v="26"/>
    <s v="Love You Forever"/>
    <n v="60670799"/>
    <m/>
    <m/>
    <n v="60670799"/>
    <n v="1"/>
    <s v="International"/>
  </r>
  <r>
    <x v="20"/>
    <n v="27"/>
    <s v="Greenland"/>
    <n v="52300000"/>
    <m/>
    <m/>
    <n v="52300000"/>
    <n v="1"/>
    <s v="International"/>
  </r>
  <r>
    <x v="20"/>
    <n v="28"/>
    <s v="Tolo Tolo"/>
    <n v="52186426"/>
    <m/>
    <m/>
    <n v="52186426"/>
    <n v="1"/>
    <s v="International"/>
  </r>
  <r>
    <x v="20"/>
    <n v="29"/>
    <s v="Vanguard"/>
    <n v="50866901"/>
    <n v="793525"/>
    <n v="1.6E-2"/>
    <n v="50073376"/>
    <n v="0.98399999999999999"/>
    <s v="International"/>
  </r>
  <r>
    <x v="20"/>
    <n v="30"/>
    <s v="Fantasy Island"/>
    <n v="49447308"/>
    <n v="27309289"/>
    <n v="0.55200000000000005"/>
    <n v="22138019"/>
    <n v="0.44800000000000001"/>
    <s v="USA"/>
  </r>
  <r>
    <x v="20"/>
    <n v="31"/>
    <s v="Trolls World Tour"/>
    <n v="49276818"/>
    <n v="450000"/>
    <n v="8.9999999999999993E-3"/>
    <n v="48826818"/>
    <n v="0.99099999999999999"/>
    <s v="International"/>
  </r>
  <r>
    <x v="20"/>
    <n v="32"/>
    <s v="The New Mutants"/>
    <n v="49169594"/>
    <n v="23852659"/>
    <n v="0.48499999999999999"/>
    <n v="25316935"/>
    <n v="0.51500000000000001"/>
    <s v="USA"/>
  </r>
  <r>
    <x v="20"/>
    <n v="33"/>
    <s v="After We Collided"/>
    <n v="47990414"/>
    <n v="2386483"/>
    <n v="0.05"/>
    <n v="45603931"/>
    <n v="0.95"/>
    <s v="International"/>
  </r>
  <r>
    <x v="20"/>
    <n v="34"/>
    <s v="From Today, It's My Turn: The Movie"/>
    <n v="47895887"/>
    <m/>
    <m/>
    <n v="47895887"/>
    <n v="1"/>
    <s v="International"/>
  </r>
  <r>
    <x v="20"/>
    <n v="35"/>
    <s v="Tanhaji: The Unsung Warrior"/>
    <n v="45221814"/>
    <m/>
    <m/>
    <n v="45221814"/>
    <n v="1"/>
    <s v="International"/>
  </r>
  <r>
    <x v="20"/>
    <n v="36"/>
    <s v="Unhinged"/>
    <n v="44331465"/>
    <n v="20831465"/>
    <n v="0.47"/>
    <n v="23500000"/>
    <n v="0.53"/>
    <s v="USA"/>
  </r>
  <r>
    <x v="20"/>
    <n v="37"/>
    <s v="The End of Endless Love"/>
    <n v="43950000"/>
    <m/>
    <m/>
    <n v="43950000"/>
    <n v="1"/>
    <s v="International"/>
  </r>
  <r>
    <x v="20"/>
    <n v="38"/>
    <s v="The War with Grandpa"/>
    <n v="43387638"/>
    <n v="21277892"/>
    <n v="0.49"/>
    <n v="22109746"/>
    <n v="0.51"/>
    <s v="USA"/>
  </r>
  <r>
    <x v="20"/>
    <n v="39"/>
    <s v="Peninsula"/>
    <n v="42698327"/>
    <n v="1231407"/>
    <n v="2.9000000000000001E-2"/>
    <n v="41466920"/>
    <n v="0.97099999999999997"/>
    <s v="International"/>
  </r>
  <r>
    <x v="20"/>
    <n v="40"/>
    <s v="Monster Hunter"/>
    <n v="42145959"/>
    <n v="15162470"/>
    <n v="0.36"/>
    <n v="26983489"/>
    <n v="0.64"/>
    <s v="USA"/>
  </r>
  <r>
    <x v="20"/>
    <n v="41"/>
    <s v="Underwater"/>
    <n v="40882928"/>
    <n v="17291078"/>
    <n v="0.42299999999999999"/>
    <n v="23591850"/>
    <n v="0.57699999999999996"/>
    <s v="USA"/>
  </r>
  <r>
    <x v="20"/>
    <n v="42"/>
    <s v="Bloodshot"/>
    <n v="39861118"/>
    <n v="12561824"/>
    <n v="0.315"/>
    <n v="27299294"/>
    <n v="0.68500000000000005"/>
    <s v="USA"/>
  </r>
  <r>
    <x v="20"/>
    <n v="43"/>
    <s v="Sarileru Neekevvaru"/>
    <n v="37389889"/>
    <n v="821000"/>
    <n v="2.1999999999999999E-2"/>
    <n v="36568889"/>
    <n v="0.97799999999999998"/>
    <s v="International"/>
  </r>
  <r>
    <x v="20"/>
    <n v="44"/>
    <s v="New Interpretation Records of the Three Kingdoms"/>
    <n v="36747486"/>
    <m/>
    <m/>
    <n v="36747486"/>
    <n v="1"/>
    <s v="International"/>
  </r>
  <r>
    <x v="20"/>
    <n v="45"/>
    <s v="The Confidence Man JP: Princess"/>
    <n v="36109913"/>
    <m/>
    <m/>
    <n v="36109913"/>
    <n v="1"/>
    <s v="International"/>
  </r>
  <r>
    <x v="20"/>
    <n v="46"/>
    <s v="The Man Standing Next"/>
    <n v="34664900"/>
    <n v="113527"/>
    <n v="3.0000000000000001E-3"/>
    <n v="34551373"/>
    <n v="0.997"/>
    <s v="International"/>
  </r>
  <r>
    <x v="20"/>
    <n v="47"/>
    <s v="My Mom is a Character 3"/>
    <n v="34360029"/>
    <m/>
    <m/>
    <n v="34360029"/>
    <n v="1"/>
    <s v="International"/>
  </r>
  <r>
    <x v="20"/>
    <n v="48"/>
    <s v="Doraemon the Movie: Nobita's New Dinosaur"/>
    <n v="33942341"/>
    <m/>
    <m/>
    <n v="33942341"/>
    <n v="1"/>
    <s v="International"/>
  </r>
  <r>
    <x v="20"/>
    <n v="49"/>
    <s v="Deliver Us from Evil"/>
    <n v="33718703"/>
    <m/>
    <m/>
    <n v="33718703"/>
    <n v="1"/>
    <s v="International"/>
  </r>
  <r>
    <x v="20"/>
    <n v="50"/>
    <s v="Harry Potter and the Sorcerer's Stone 2020 Re-release"/>
    <n v="31501815"/>
    <m/>
    <m/>
    <n v="31501815"/>
    <n v="1"/>
    <s v="International"/>
  </r>
  <r>
    <x v="20"/>
    <n v="51"/>
    <s v="Honest Thief"/>
    <n v="31220247"/>
    <n v="14163574"/>
    <n v="0.45400000000000001"/>
    <n v="17056673"/>
    <n v="0.54600000000000004"/>
    <s v="USA"/>
  </r>
  <r>
    <x v="20"/>
    <n v="52"/>
    <s v="Like a Boss"/>
    <n v="30399490"/>
    <n v="22169514"/>
    <n v="0.72899999999999998"/>
    <n v="8229976"/>
    <n v="0.27100000000000002"/>
    <s v="USA"/>
  </r>
  <r>
    <x v="20"/>
    <n v="53"/>
    <s v="The Witches"/>
    <n v="29303571"/>
    <n v="203571"/>
    <n v="7.0000000000000001E-3"/>
    <n v="29100000"/>
    <n v="0.99299999999999999"/>
    <s v="International"/>
  </r>
  <r>
    <x v="20"/>
    <n v="54"/>
    <s v="Bath Buddy"/>
    <n v="28700000"/>
    <m/>
    <m/>
    <n v="28700000"/>
    <n v="1"/>
    <s v="International"/>
  </r>
  <r>
    <x v="20"/>
    <n v="55"/>
    <s v="Scoob!"/>
    <n v="28588425"/>
    <n v="2188425"/>
    <n v="7.6999999999999999E-2"/>
    <n v="26400000"/>
    <n v="0.92300000000000004"/>
    <s v="International"/>
  </r>
  <r>
    <x v="20"/>
    <n v="56"/>
    <s v="Ala Vaikunthapurramuloo"/>
    <n v="28477890"/>
    <m/>
    <m/>
    <n v="28477890"/>
    <n v="1"/>
    <s v="International"/>
  </r>
  <r>
    <x v="20"/>
    <n v="57"/>
    <s v="Emma."/>
    <n v="26404660"/>
    <n v="10055355"/>
    <n v="0.38100000000000001"/>
    <n v="16349305"/>
    <n v="0.61899999999999999"/>
    <s v="USA"/>
  </r>
  <r>
    <x v="20"/>
    <n v="58"/>
    <s v="Leap"/>
    <n v="25818882"/>
    <n v="83074"/>
    <n v="3.0000000000000001E-3"/>
    <n v="25735808"/>
    <n v="0.997"/>
    <s v="International"/>
  </r>
  <r>
    <x v="20"/>
    <n v="59"/>
    <s v="Gravity 2020 Re-release"/>
    <n v="24857244"/>
    <m/>
    <m/>
    <n v="24857244"/>
    <n v="1"/>
    <s v="International"/>
  </r>
  <r>
    <x v="20"/>
    <n v="60"/>
    <s v="The Father"/>
    <n v="24058418"/>
    <n v="2122771"/>
    <n v="8.7999999999999995E-2"/>
    <n v="21935647"/>
    <n v="0.91200000000000003"/>
    <s v="International"/>
  </r>
  <r>
    <x v="20"/>
    <n v="61"/>
    <s v="Interstellar 2020 Re-release"/>
    <n v="23771122"/>
    <m/>
    <m/>
    <n v="23771122"/>
    <n v="1"/>
    <s v="International"/>
  </r>
  <r>
    <x v="20"/>
    <n v="62"/>
    <s v="Poupelle of Chimney Town"/>
    <n v="22715146"/>
    <m/>
    <m/>
    <n v="22715146"/>
    <n v="1"/>
    <s v="International"/>
  </r>
  <r>
    <x v="20"/>
    <n v="63"/>
    <s v="Gretel &amp; Hansel"/>
    <n v="22304357"/>
    <n v="15347654"/>
    <n v="0.68799999999999994"/>
    <n v="6956703"/>
    <n v="0.312"/>
    <s v="USA"/>
  </r>
  <r>
    <x v="20"/>
    <n v="64"/>
    <s v="Moana 2020 Re-release"/>
    <n v="21736672"/>
    <m/>
    <m/>
    <n v="21736672"/>
    <n v="1"/>
    <s v="International"/>
  </r>
  <r>
    <x v="20"/>
    <n v="65"/>
    <s v="Stigmatized Properties"/>
    <n v="21276720"/>
    <m/>
    <m/>
    <n v="21276720"/>
    <n v="1"/>
    <s v="International"/>
  </r>
  <r>
    <x v="20"/>
    <n v="66"/>
    <s v="Pokémon the Movie: Secrets of the Jungle"/>
    <n v="21097921"/>
    <m/>
    <m/>
    <n v="21097921"/>
    <n v="1"/>
    <s v="International"/>
  </r>
  <r>
    <x v="20"/>
    <n v="67"/>
    <s v="The Photograph"/>
    <n v="20690779"/>
    <n v="20578185"/>
    <n v="0.995"/>
    <n v="112594"/>
    <n v="5.0000000000000001E-3"/>
    <s v="USA"/>
  </r>
  <r>
    <x v="20"/>
    <n v="68"/>
    <s v="Yarn"/>
    <n v="20474270"/>
    <m/>
    <m/>
    <n v="20474270"/>
    <n v="1"/>
    <s v="International"/>
  </r>
  <r>
    <x v="20"/>
    <n v="69"/>
    <s v="Violet Evergarden: The Movie"/>
    <n v="20339624"/>
    <m/>
    <m/>
    <n v="20339624"/>
    <n v="1"/>
    <s v="International"/>
  </r>
  <r>
    <x v="20"/>
    <n v="70"/>
    <s v="Brahms: The Boy II"/>
    <n v="20311536"/>
    <n v="12611536"/>
    <n v="0.621"/>
    <n v="7700000"/>
    <n v="0.379"/>
    <s v="USA"/>
  </r>
  <r>
    <x v="20"/>
    <n v="71"/>
    <s v="Ice 2"/>
    <n v="19788995"/>
    <m/>
    <m/>
    <n v="19788995"/>
    <n v="1"/>
    <s v="International"/>
  </r>
  <r>
    <x v="20"/>
    <n v="72"/>
    <s v="Soul Snatcher"/>
    <n v="19561221"/>
    <m/>
    <m/>
    <n v="19561221"/>
    <n v="1"/>
    <s v="International"/>
  </r>
  <r>
    <x v="20"/>
    <n v="73"/>
    <s v="The Turning"/>
    <n v="19428166"/>
    <n v="15472775"/>
    <n v="0.79600000000000004"/>
    <n v="3955391"/>
    <n v="0.20399999999999999"/>
    <s v="USA"/>
  </r>
  <r>
    <x v="20"/>
    <n v="74"/>
    <s v="Fate/stay night [Heaven's Feel] III. spring song"/>
    <n v="19252497"/>
    <n v="200000"/>
    <n v="0.01"/>
    <n v="19052497"/>
    <n v="0.99"/>
    <s v="International"/>
  </r>
  <r>
    <x v="20"/>
    <n v="75"/>
    <s v="Promising Young Woman"/>
    <n v="18854166"/>
    <n v="6460965"/>
    <n v="0.34300000000000003"/>
    <n v="12393201"/>
    <n v="0.65700000000000003"/>
    <s v="USA"/>
  </r>
  <r>
    <x v="20"/>
    <n v="76"/>
    <s v="Takizawa Enbujo Zero"/>
    <n v="18091395"/>
    <m/>
    <m/>
    <n v="18091395"/>
    <n v="1"/>
    <s v="International"/>
  </r>
  <r>
    <x v="20"/>
    <n v="77"/>
    <s v="Freaky"/>
    <n v="18073433"/>
    <n v="9030855"/>
    <n v="0.5"/>
    <n v="9042578"/>
    <n v="0.5"/>
    <s v="USA"/>
  </r>
  <r>
    <x v="20"/>
    <n v="78"/>
    <s v="The Promised Neverland"/>
    <n v="17710977"/>
    <m/>
    <m/>
    <n v="17710977"/>
    <n v="1"/>
    <s v="International"/>
  </r>
  <r>
    <x v="20"/>
    <n v="79"/>
    <s v="Kaiji: Final Game"/>
    <n v="17645779"/>
    <m/>
    <m/>
    <n v="17645779"/>
    <n v="1"/>
    <s v="International"/>
  </r>
  <r>
    <x v="20"/>
    <n v="80"/>
    <s v="Hitman: Agent Jun"/>
    <n v="17601351"/>
    <m/>
    <m/>
    <n v="17601351"/>
    <n v="1"/>
    <s v="International"/>
  </r>
  <r>
    <x v="20"/>
    <n v="81"/>
    <s v="Digimon Adventure: Last Evolution Kizuna"/>
    <n v="17361009"/>
    <m/>
    <m/>
    <n v="17361009"/>
    <n v="1"/>
    <s v="International"/>
  </r>
  <r>
    <x v="20"/>
    <n v="82"/>
    <s v="Bye Bye Morons"/>
    <n v="16955924"/>
    <m/>
    <m/>
    <n v="16955924"/>
    <n v="1"/>
    <s v="International"/>
  </r>
  <r>
    <x v="20"/>
    <n v="83"/>
    <s v="Baaghi 3"/>
    <n v="16726510"/>
    <n v="721439"/>
    <n v="4.2999999999999997E-2"/>
    <n v="16005071"/>
    <n v="0.95699999999999996"/>
    <s v="International"/>
  </r>
  <r>
    <x v="20"/>
    <n v="84"/>
    <s v="I Still Believe"/>
    <n v="16069730"/>
    <n v="9868521"/>
    <n v="0.61399999999999999"/>
    <n v="6201209"/>
    <n v="0.38600000000000001"/>
    <s v="USA"/>
  </r>
  <r>
    <x v="20"/>
    <n v="85"/>
    <s v="The Way Back"/>
    <n v="15490514"/>
    <n v="13590514"/>
    <n v="0.877"/>
    <n v="1900000"/>
    <n v="0.123"/>
    <s v="USA"/>
  </r>
  <r>
    <x v="20"/>
    <n v="86"/>
    <s v="Father There is Only One 2"/>
    <n v="15373181"/>
    <m/>
    <m/>
    <n v="15373181"/>
    <n v="1"/>
    <s v="International"/>
  </r>
  <r>
    <x v="20"/>
    <n v="87"/>
    <s v="The Personal History of David Copperfield"/>
    <n v="14399270"/>
    <n v="1876298"/>
    <n v="0.13"/>
    <n v="12522972"/>
    <n v="0.87"/>
    <s v="USA"/>
  </r>
  <r>
    <x v="20"/>
    <n v="88"/>
    <s v="Nightlife"/>
    <n v="14308789"/>
    <m/>
    <m/>
    <n v="14308789"/>
    <n v="1"/>
    <s v="International"/>
  </r>
  <r>
    <x v="20"/>
    <n v="89"/>
    <s v="Pawn"/>
    <n v="14193957"/>
    <m/>
    <m/>
    <n v="14193957"/>
    <n v="1"/>
    <s v="International"/>
  </r>
  <r>
    <x v="20"/>
    <n v="90"/>
    <s v="The Post 2020 Re-release"/>
    <n v="13995207"/>
    <m/>
    <m/>
    <n v="13995207"/>
    <n v="1"/>
    <s v="International"/>
  </r>
  <r>
    <x v="20"/>
    <n v="91"/>
    <s v="#Alive"/>
    <n v="13432212"/>
    <m/>
    <m/>
    <n v="13432212"/>
    <n v="1"/>
    <s v="International"/>
  </r>
  <r>
    <x v="20"/>
    <n v="92"/>
    <s v="Howling Village"/>
    <n v="13394556"/>
    <m/>
    <m/>
    <n v="13394556"/>
    <n v="1"/>
    <s v="International"/>
  </r>
  <r>
    <x v="20"/>
    <n v="93"/>
    <s v="Come Play"/>
    <n v="13182254"/>
    <n v="10475990"/>
    <n v="0.79500000000000004"/>
    <n v="2706264"/>
    <n v="0.20499999999999999"/>
    <s v="USA"/>
  </r>
  <r>
    <x v="20"/>
    <n v="94"/>
    <s v="Samjin Company English Class"/>
    <n v="12761386"/>
    <m/>
    <m/>
    <n v="12761386"/>
    <n v="1"/>
    <s v="International"/>
  </r>
  <r>
    <x v="20"/>
    <n v="95"/>
    <s v="Another Round"/>
    <n v="12742455"/>
    <m/>
    <m/>
    <n v="12742455"/>
    <n v="1"/>
    <s v="International"/>
  </r>
  <r>
    <x v="20"/>
    <n v="96"/>
    <s v="News of the World"/>
    <n v="12668325"/>
    <n v="12668325"/>
    <n v="1"/>
    <m/>
    <m/>
    <s v="USA"/>
  </r>
  <r>
    <x v="20"/>
    <n v="97"/>
    <s v="Collectors"/>
    <n v="12640113"/>
    <m/>
    <m/>
    <n v="12640113"/>
    <n v="1"/>
    <s v="International"/>
  </r>
  <r>
    <x v="20"/>
    <n v="98"/>
    <s v="Shinchan: Crash! Scribble Kingdom and Almost Four Heroes"/>
    <n v="12221804"/>
    <m/>
    <m/>
    <n v="12221804"/>
    <n v="1"/>
    <s v="International"/>
  </r>
  <r>
    <x v="20"/>
    <n v="99"/>
    <s v="Ducobu 3"/>
    <n v="12157793"/>
    <m/>
    <m/>
    <n v="12157793"/>
    <n v="1"/>
    <s v="International"/>
  </r>
  <r>
    <x v="20"/>
    <n v="100"/>
    <s v="The Asadas"/>
    <n v="11858018"/>
    <m/>
    <m/>
    <n v="11858018"/>
    <n v="1"/>
    <s v="International"/>
  </r>
  <r>
    <x v="20"/>
    <n v="101"/>
    <s v="Wotakoi: Love Is Hard for Otaku"/>
    <n v="11702371"/>
    <m/>
    <m/>
    <n v="11702371"/>
    <n v="1"/>
    <s v="International"/>
  </r>
  <r>
    <x v="20"/>
    <n v="102"/>
    <s v="30 jours max"/>
    <n v="11007713"/>
    <m/>
    <m/>
    <n v="11007713"/>
    <n v="1"/>
    <s v="International"/>
  </r>
  <r>
    <x v="20"/>
    <n v="103"/>
    <s v="Bigfoot Family"/>
    <n v="10987975"/>
    <m/>
    <m/>
    <n v="10987975"/>
    <n v="1"/>
    <s v="International"/>
  </r>
  <r>
    <x v="20"/>
    <n v="104"/>
    <s v="The Voice of Sin"/>
    <n v="10983063"/>
    <m/>
    <m/>
    <n v="10983063"/>
    <n v="1"/>
    <s v="International"/>
  </r>
  <r>
    <x v="20"/>
    <n v="105"/>
    <s v="Two by Two: Overboard!"/>
    <n v="10885076"/>
    <m/>
    <m/>
    <n v="10885076"/>
    <n v="1"/>
    <s v="International"/>
  </r>
  <r>
    <x v="20"/>
    <n v="106"/>
    <s v="Let Him Go"/>
    <n v="10835686"/>
    <n v="9358025"/>
    <n v="0.86399999999999999"/>
    <n v="1477661"/>
    <n v="0.13600000000000001"/>
    <s v="USA"/>
  </r>
  <r>
    <x v="20"/>
    <n v="107"/>
    <s v="One Second"/>
    <n v="10791301"/>
    <m/>
    <m/>
    <n v="10791301"/>
    <n v="1"/>
    <s v="International"/>
  </r>
  <r>
    <x v="20"/>
    <n v="108"/>
    <s v="Me contro Te - Il film: La vendetta del Signor S"/>
    <n v="10779891"/>
    <m/>
    <m/>
    <n v="10779891"/>
    <n v="1"/>
    <s v="International"/>
  </r>
  <r>
    <x v="20"/>
    <n v="109"/>
    <s v="Impractical Jokers: The Movie"/>
    <n v="10691091"/>
    <n v="10691091"/>
    <n v="1"/>
    <m/>
    <m/>
    <s v="USA"/>
  </r>
  <r>
    <x v="20"/>
    <n v="110"/>
    <s v="Honest Candidate"/>
    <n v="10597464"/>
    <m/>
    <m/>
    <n v="10597464"/>
    <n v="1"/>
    <s v="International"/>
  </r>
  <r>
    <x v="20"/>
    <n v="111"/>
    <s v="The Hunt"/>
    <n v="10550350"/>
    <n v="5812500"/>
    <n v="0.55100000000000005"/>
    <n v="4737850"/>
    <n v="0.44900000000000001"/>
    <s v="USA"/>
  </r>
  <r>
    <x v="20"/>
    <n v="112"/>
    <s v="Street Dancer 3D"/>
    <n v="10339127"/>
    <m/>
    <m/>
    <n v="10339127"/>
    <n v="1"/>
    <s v="International"/>
  </r>
  <r>
    <x v="20"/>
    <n v="113"/>
    <s v="My Spy"/>
    <n v="10200000"/>
    <m/>
    <m/>
    <n v="10200000"/>
    <n v="1"/>
    <s v="International"/>
  </r>
  <r>
    <x v="20"/>
    <n v="114"/>
    <s v="100% Wolf"/>
    <n v="9766489"/>
    <n v="658764"/>
    <n v="6.7000000000000004E-2"/>
    <n v="9107725"/>
    <n v="0.93300000000000005"/>
    <s v="International"/>
  </r>
  <r>
    <x v="20"/>
    <n v="115"/>
    <s v="Stolen Identity 2"/>
    <n v="9687188"/>
    <m/>
    <m/>
    <n v="9687188"/>
    <n v="1"/>
    <s v="International"/>
  </r>
  <r>
    <x v="20"/>
    <n v="116"/>
    <s v="10 Days with Dad"/>
    <n v="9472077"/>
    <n v="2359"/>
    <n v="1E-3"/>
    <n v="9469718"/>
    <n v="1"/>
    <s v="International"/>
  </r>
  <r>
    <x v="20"/>
    <n v="117"/>
    <s v="Secret Zoo"/>
    <n v="9471940"/>
    <m/>
    <m/>
    <n v="9471940"/>
    <n v="1"/>
    <s v="International"/>
  </r>
  <r>
    <x v="20"/>
    <n v="118"/>
    <s v="365 Days"/>
    <n v="9458590"/>
    <m/>
    <m/>
    <n v="9458590"/>
    <n v="1"/>
    <s v="International"/>
  </r>
  <r>
    <x v="20"/>
    <n v="119"/>
    <s v="Okay Madam"/>
    <n v="9433525"/>
    <m/>
    <m/>
    <n v="9433525"/>
    <n v="1"/>
    <s v="International"/>
  </r>
  <r>
    <x v="20"/>
    <n v="120"/>
    <s v="L'appel de la forêt"/>
    <n v="9317347"/>
    <m/>
    <m/>
    <n v="9317347"/>
    <n v="1"/>
    <s v="International"/>
  </r>
  <r>
    <x v="20"/>
    <n v="121"/>
    <s v="Inception 10th Anniversary re-release"/>
    <n v="9100000"/>
    <m/>
    <m/>
    <n v="9100000"/>
    <n v="1"/>
    <s v="International"/>
  </r>
  <r>
    <x v="20"/>
    <n v="122"/>
    <s v="The Closet"/>
    <n v="9039424"/>
    <m/>
    <m/>
    <n v="9039424"/>
    <n v="1"/>
    <s v="International"/>
  </r>
  <r>
    <x v="20"/>
    <n v="123"/>
    <s v="Malasaña 32"/>
    <n v="8968845"/>
    <m/>
    <m/>
    <n v="8968845"/>
    <n v="1"/>
    <s v="International"/>
  </r>
  <r>
    <x v="20"/>
    <n v="124"/>
    <s v="Break the Silence: The Movie"/>
    <n v="8954345"/>
    <m/>
    <m/>
    <n v="8954345"/>
    <n v="1"/>
    <s v="International"/>
  </r>
  <r>
    <x v="20"/>
    <n v="125"/>
    <s v="I Hate Summer"/>
    <n v="8926071"/>
    <m/>
    <m/>
    <n v="8926071"/>
    <n v="1"/>
    <s v="International"/>
  </r>
  <r>
    <x v="20"/>
    <n v="126"/>
    <s v="Downhill"/>
    <n v="8899195"/>
    <n v="8287061"/>
    <n v="0.93100000000000005"/>
    <n v="612134"/>
    <n v="6.9000000000000006E-2"/>
    <s v="USA"/>
  </r>
  <r>
    <x v="20"/>
    <n v="127"/>
    <s v="Les blagues de Toto"/>
    <n v="8859185"/>
    <m/>
    <m/>
    <n v="8859185"/>
    <n v="1"/>
    <s v="International"/>
  </r>
  <r>
    <x v="20"/>
    <n v="128"/>
    <s v="The Secret Garden"/>
    <n v="8721243"/>
    <m/>
    <m/>
    <n v="8721243"/>
    <n v="1"/>
    <s v="International"/>
  </r>
  <r>
    <x v="20"/>
    <n v="129"/>
    <s v="War of the Eltis"/>
    <n v="8613864"/>
    <m/>
    <m/>
    <n v="8613864"/>
    <n v="1"/>
    <s v="International"/>
  </r>
  <r>
    <x v="20"/>
    <n v="130"/>
    <s v="Malang"/>
    <n v="8399765"/>
    <m/>
    <m/>
    <n v="8399765"/>
    <n v="1"/>
    <s v="International"/>
  </r>
  <r>
    <x v="20"/>
    <n v="131"/>
    <s v="Your Eyes Tell"/>
    <n v="8020474"/>
    <m/>
    <m/>
    <n v="8020474"/>
    <n v="1"/>
    <s v="International"/>
  </r>
  <r>
    <x v="20"/>
    <n v="132"/>
    <s v="My Donkey, My Lover &amp; I"/>
    <n v="7973799"/>
    <n v="152184"/>
    <n v="1.9E-2"/>
    <n v="7821615"/>
    <n v="0.98099999999999998"/>
    <s v="International"/>
  </r>
  <r>
    <x v="20"/>
    <n v="133"/>
    <s v="AI Amok"/>
    <n v="7932191"/>
    <m/>
    <m/>
    <n v="7932191"/>
    <n v="1"/>
    <s v="International"/>
  </r>
  <r>
    <x v="20"/>
    <n v="134"/>
    <s v="The Lost Prince"/>
    <n v="7837980"/>
    <m/>
    <m/>
    <n v="7837980"/>
    <n v="1"/>
    <s v="International"/>
  </r>
  <r>
    <x v="20"/>
    <n v="135"/>
    <s v="Antebellum"/>
    <n v="7792716"/>
    <m/>
    <m/>
    <n v="7792716"/>
    <n v="1"/>
    <s v="International"/>
  </r>
  <r>
    <x v="20"/>
    <n v="136"/>
    <s v="The Marriage Escape"/>
    <n v="7760946"/>
    <m/>
    <m/>
    <n v="7760946"/>
    <n v="1"/>
    <s v="International"/>
  </r>
  <r>
    <x v="20"/>
    <n v="137"/>
    <s v="Spirited Away Studio Ghibli Fest 2020"/>
    <n v="7732435"/>
    <m/>
    <m/>
    <n v="7732435"/>
    <n v="1"/>
    <s v="International"/>
  </r>
  <r>
    <x v="20"/>
    <n v="138"/>
    <s v="Princess Mononoke Studio Ghibli Fest 2020"/>
    <n v="7673207"/>
    <m/>
    <m/>
    <n v="7673207"/>
    <n v="1"/>
    <s v="International"/>
  </r>
  <r>
    <x v="20"/>
    <n v="139"/>
    <s v="The Heist of the Century"/>
    <n v="7627100"/>
    <m/>
    <m/>
    <n v="7627100"/>
    <n v="1"/>
    <s v="International"/>
  </r>
  <r>
    <x v="20"/>
    <n v="140"/>
    <s v="De Gaulle"/>
    <n v="7501454"/>
    <m/>
    <m/>
    <n v="7501454"/>
    <n v="1"/>
    <s v="International"/>
  </r>
  <r>
    <x v="20"/>
    <n v="141"/>
    <s v="Fukushima 50"/>
    <n v="7494243"/>
    <m/>
    <m/>
    <n v="7494243"/>
    <n v="1"/>
    <s v="International"/>
  </r>
  <r>
    <x v="20"/>
    <n v="142"/>
    <s v="The Best Years"/>
    <n v="7355020"/>
    <m/>
    <m/>
    <n v="7355020"/>
    <n v="1"/>
    <s v="International"/>
  </r>
  <r>
    <x v="20"/>
    <n v="143"/>
    <s v="Mamma Mia! Here We Go Again 2020 Re-release"/>
    <n v="7220137"/>
    <m/>
    <m/>
    <n v="7220137"/>
    <n v="1"/>
    <s v="International"/>
  </r>
  <r>
    <x v="20"/>
    <n v="144"/>
    <s v="The (UN)perfect Guy"/>
    <n v="7154649"/>
    <m/>
    <m/>
    <n v="7154649"/>
    <n v="1"/>
    <s v="International"/>
  </r>
  <r>
    <x v="20"/>
    <n v="145"/>
    <s v="Bohemian Rhapsody 2020 Re-release"/>
    <n v="7154052"/>
    <n v="240000"/>
    <n v="3.4000000000000002E-2"/>
    <n v="6914052"/>
    <n v="0.96599999999999997"/>
    <s v="International"/>
  </r>
  <r>
    <x v="20"/>
    <n v="146"/>
    <s v="Back to the Wharf"/>
    <n v="7090000"/>
    <m/>
    <m/>
    <n v="7090000"/>
    <n v="1"/>
    <s v="International"/>
  </r>
  <r>
    <x v="20"/>
    <n v="147"/>
    <s v="Adu"/>
    <n v="7085946"/>
    <m/>
    <m/>
    <n v="7085946"/>
    <n v="1"/>
    <s v="International"/>
  </r>
  <r>
    <x v="20"/>
    <n v="148"/>
    <s v="Fatale"/>
    <n v="7031289"/>
    <n v="6306897"/>
    <n v="0.89700000000000002"/>
    <n v="724392"/>
    <n v="0.10299999999999999"/>
    <s v="USA"/>
  </r>
  <r>
    <x v="20"/>
    <n v="149"/>
    <s v="Spycies"/>
    <n v="7026509"/>
    <m/>
    <m/>
    <n v="7026509"/>
    <n v="1"/>
    <s v="International"/>
  </r>
  <r>
    <x v="20"/>
    <n v="150"/>
    <s v="Dragon Rider"/>
    <n v="6977378"/>
    <m/>
    <m/>
    <n v="6977378"/>
    <n v="1"/>
    <s v="International"/>
  </r>
  <r>
    <x v="20"/>
    <n v="151"/>
    <s v="Jim Button and the Wild 13"/>
    <n v="6933267"/>
    <m/>
    <m/>
    <n v="6933267"/>
    <n v="1"/>
    <s v="International"/>
  </r>
  <r>
    <x v="20"/>
    <n v="152"/>
    <s v="Psy 3: W imie zasad"/>
    <n v="6725146"/>
    <m/>
    <m/>
    <n v="6725146"/>
    <n v="1"/>
    <s v="International"/>
  </r>
  <r>
    <x v="20"/>
    <n v="153"/>
    <s v="Blood Moon Party"/>
    <n v="6709383"/>
    <m/>
    <m/>
    <n v="6709383"/>
    <n v="1"/>
    <s v="International"/>
  </r>
  <r>
    <x v="20"/>
    <n v="154"/>
    <s v="Innocence"/>
    <n v="6659968"/>
    <m/>
    <m/>
    <n v="6659968"/>
    <n v="1"/>
    <s v="International"/>
  </r>
  <r>
    <x v="20"/>
    <n v="155"/>
    <s v="Shubh Mangal Zyada Saavdhan"/>
    <n v="6574905"/>
    <m/>
    <m/>
    <n v="6574905"/>
    <n v="1"/>
    <s v="International"/>
  </r>
  <r>
    <x v="20"/>
    <n v="156"/>
    <s v="Chhapaak"/>
    <n v="6532100"/>
    <n v="604334"/>
    <n v="9.2999999999999999E-2"/>
    <n v="5927766"/>
    <n v="0.90700000000000003"/>
    <s v="International"/>
  </r>
  <r>
    <x v="20"/>
    <n v="157"/>
    <s v="Love Me, Love Me Not"/>
    <n v="6494241"/>
    <m/>
    <m/>
    <n v="6494241"/>
    <n v="1"/>
    <s v="International"/>
  </r>
  <r>
    <x v="20"/>
    <n v="158"/>
    <s v="Hammamet"/>
    <n v="6434874"/>
    <m/>
    <m/>
    <n v="6434874"/>
    <n v="1"/>
    <s v="International"/>
  </r>
  <r>
    <x v="20"/>
    <n v="159"/>
    <s v="Lindenberg! Mach dein Ding"/>
    <n v="6404964"/>
    <m/>
    <m/>
    <n v="6404964"/>
    <n v="1"/>
    <s v="International"/>
  </r>
  <r>
    <x v="20"/>
    <n v="160"/>
    <s v="Midnight Swan"/>
    <n v="6397065"/>
    <m/>
    <m/>
    <n v="6397065"/>
    <n v="1"/>
    <s v="International"/>
  </r>
  <r>
    <x v="20"/>
    <n v="161"/>
    <s v="Nausicaä of the Valley of the Wind 2020 Re-release"/>
    <n v="6395525"/>
    <m/>
    <m/>
    <n v="6395525"/>
    <n v="1"/>
    <s v="International"/>
  </r>
  <r>
    <x v="20"/>
    <n v="162"/>
    <s v="Simply Black"/>
    <n v="6323750"/>
    <m/>
    <m/>
    <n v="6323750"/>
    <n v="1"/>
    <s v="International"/>
  </r>
  <r>
    <x v="20"/>
    <n v="163"/>
    <s v="My Boyfriend's Meds"/>
    <n v="6292780"/>
    <n v="2971116"/>
    <n v="0.47199999999999998"/>
    <n v="3321664"/>
    <n v="0.52800000000000002"/>
    <s v="USA"/>
  </r>
  <r>
    <x v="20"/>
    <n v="164"/>
    <s v="Bill &amp; Ted Face the Music"/>
    <n v="6274027"/>
    <n v="3439660"/>
    <n v="0.54800000000000004"/>
    <n v="2834367"/>
    <n v="0.45200000000000001"/>
    <s v="USA"/>
  </r>
  <r>
    <x v="20"/>
    <n v="165"/>
    <s v="Hotel Belgrade"/>
    <n v="6189882"/>
    <m/>
    <m/>
    <n v="6189882"/>
    <n v="1"/>
    <s v="International"/>
  </r>
  <r>
    <x v="20"/>
    <n v="166"/>
    <s v="How to Be a Good Wife"/>
    <n v="6033430"/>
    <m/>
    <m/>
    <n v="6033430"/>
    <n v="1"/>
    <s v="International"/>
  </r>
  <r>
    <x v="20"/>
    <n v="167"/>
    <s v="The Legacy Of Dr. Death: Black File"/>
    <n v="6024046"/>
    <m/>
    <m/>
    <n v="6024046"/>
    <n v="1"/>
    <s v="International"/>
  </r>
  <r>
    <x v="20"/>
    <n v="168"/>
    <s v="A Piece of Cake"/>
    <n v="6008448"/>
    <m/>
    <m/>
    <n v="6008448"/>
    <n v="1"/>
    <s v="International"/>
  </r>
  <r>
    <x v="20"/>
    <n v="169"/>
    <s v="The Rhythm Section"/>
    <n v="5989583"/>
    <n v="5437971"/>
    <n v="0.90800000000000003"/>
    <n v="551612"/>
    <n v="9.1999999999999998E-2"/>
    <s v="USA"/>
  </r>
  <r>
    <x v="20"/>
    <n v="170"/>
    <s v="How I Became a Gangster"/>
    <n v="5975729"/>
    <m/>
    <m/>
    <n v="5975729"/>
    <n v="1"/>
    <s v="International"/>
  </r>
  <r>
    <x v="20"/>
    <n v="171"/>
    <s v="L'Innocente"/>
    <n v="5929392"/>
    <n v="22549"/>
    <n v="4.0000000000000001E-3"/>
    <n v="5906843"/>
    <n v="0.996"/>
    <s v="International"/>
  </r>
  <r>
    <x v="20"/>
    <n v="172"/>
    <s v="Twiceborn"/>
    <n v="5880157"/>
    <n v="11527"/>
    <n v="2E-3"/>
    <n v="5868630"/>
    <n v="0.998"/>
    <s v="International"/>
  </r>
  <r>
    <x v="20"/>
    <n v="173"/>
    <s v="The Royal Bride"/>
    <n v="5830719"/>
    <m/>
    <m/>
    <n v="5830719"/>
    <n v="1"/>
    <s v="International"/>
  </r>
  <r>
    <x v="20"/>
    <n v="174"/>
    <s v="Beasts Clawing at Straws"/>
    <n v="5796059"/>
    <m/>
    <m/>
    <n v="5796059"/>
    <n v="1"/>
    <s v="International"/>
  </r>
  <r>
    <x v="20"/>
    <n v="175"/>
    <s v="The Lion King 2020 Re-release"/>
    <n v="5773266"/>
    <m/>
    <m/>
    <n v="5773266"/>
    <n v="1"/>
    <s v="International"/>
  </r>
  <r>
    <x v="20"/>
    <n v="176"/>
    <s v="Last Letter"/>
    <n v="5663972"/>
    <m/>
    <m/>
    <n v="5663972"/>
    <n v="1"/>
    <s v="International"/>
  </r>
  <r>
    <x v="20"/>
    <n v="177"/>
    <s v="Yowamushi Pedal: The Movie 2020 Re-release"/>
    <n v="5624218"/>
    <m/>
    <m/>
    <n v="5624218"/>
    <n v="1"/>
    <s v="International"/>
  </r>
  <r>
    <x v="20"/>
    <n v="178"/>
    <s v="Hocus Pocus 2020 Re-release"/>
    <n v="5609193"/>
    <n v="4828000"/>
    <n v="0.86099999999999999"/>
    <n v="781193"/>
    <n v="0.13900000000000001"/>
    <s v="USA"/>
  </r>
  <r>
    <x v="20"/>
    <n v="179"/>
    <s v="Klassikokkutulek 2: Pulmad ja matused"/>
    <n v="5543147"/>
    <m/>
    <m/>
    <n v="5543147"/>
    <n v="1"/>
    <s v="International"/>
  </r>
  <r>
    <x v="20"/>
    <n v="180"/>
    <s v="Mama Weed"/>
    <n v="5461144"/>
    <n v="29151"/>
    <n v="5.0000000000000001E-3"/>
    <n v="5431993"/>
    <n v="0.995"/>
    <s v="International"/>
  </r>
  <r>
    <x v="20"/>
    <n v="181"/>
    <s v="Divorce Club"/>
    <n v="5316313"/>
    <m/>
    <m/>
    <n v="5316313"/>
    <n v="1"/>
    <s v="International"/>
  </r>
  <r>
    <x v="20"/>
    <n v="182"/>
    <s v="Cats &amp; Dogs 3: Paws Unite"/>
    <n v="5300000"/>
    <m/>
    <m/>
    <n v="5300000"/>
    <n v="1"/>
    <s v="International"/>
  </r>
  <r>
    <x v="20"/>
    <n v="183"/>
    <s v="Cindy la Regia"/>
    <n v="5222322"/>
    <m/>
    <m/>
    <n v="5222322"/>
    <n v="1"/>
    <s v="International"/>
  </r>
  <r>
    <x v="20"/>
    <n v="184"/>
    <s v="Run"/>
    <n v="5184368"/>
    <m/>
    <m/>
    <n v="5184368"/>
    <n v="1"/>
    <s v="International"/>
  </r>
  <r>
    <x v="20"/>
    <n v="185"/>
    <s v="Love Aaj Kal"/>
    <n v="5120794"/>
    <m/>
    <m/>
    <n v="5120794"/>
    <n v="1"/>
    <s v="International"/>
  </r>
  <r>
    <x v="20"/>
    <n v="186"/>
    <s v="Masked Ward"/>
    <n v="5107013"/>
    <m/>
    <m/>
    <n v="5107013"/>
    <n v="1"/>
    <s v="International"/>
  </r>
  <r>
    <x v="20"/>
    <n v="187"/>
    <s v="Ayyappanum Koshiyum"/>
    <n v="5088713"/>
    <m/>
    <m/>
    <n v="5088713"/>
    <n v="1"/>
    <s v="International"/>
  </r>
  <r>
    <x v="20"/>
    <n v="188"/>
    <s v="Baba Parasi"/>
    <n v="5084342"/>
    <m/>
    <m/>
    <n v="5084342"/>
    <n v="1"/>
    <s v="International"/>
  </r>
  <r>
    <x v="20"/>
    <n v="189"/>
    <s v="Die Känguru-Chroniken"/>
    <n v="5081127"/>
    <m/>
    <m/>
    <n v="5081127"/>
    <n v="1"/>
    <s v="International"/>
  </r>
  <r>
    <x v="20"/>
    <n v="190"/>
    <s v="The Real Exorcist"/>
    <n v="5035830"/>
    <m/>
    <m/>
    <n v="5035830"/>
    <n v="1"/>
    <s v="International"/>
  </r>
  <r>
    <x v="20"/>
    <n v="191"/>
    <s v="Mayday"/>
    <n v="5011408"/>
    <m/>
    <m/>
    <n v="5011408"/>
    <n v="1"/>
    <s v="International"/>
  </r>
  <r>
    <x v="20"/>
    <n v="192"/>
    <s v="Bheeshma"/>
    <n v="4997080"/>
    <m/>
    <m/>
    <n v="4997080"/>
    <n v="1"/>
    <s v="International"/>
  </r>
  <r>
    <x v="20"/>
    <n v="193"/>
    <s v="Made in Abyss: Dawn of the Deep Soul"/>
    <n v="4971635"/>
    <m/>
    <m/>
    <n v="4971635"/>
    <n v="1"/>
    <s v="International"/>
  </r>
  <r>
    <x v="20"/>
    <n v="194"/>
    <s v="Godai - The Wunderkind"/>
    <n v="4948225"/>
    <m/>
    <m/>
    <n v="4948225"/>
    <n v="1"/>
    <s v="International"/>
  </r>
  <r>
    <x v="20"/>
    <n v="195"/>
    <s v="Military Wives"/>
    <n v="4890505"/>
    <m/>
    <m/>
    <n v="4890505"/>
    <n v="1"/>
    <s v="International"/>
  </r>
  <r>
    <x v="20"/>
    <n v="196"/>
    <s v="Panga"/>
    <n v="4886124"/>
    <n v="582720"/>
    <n v="0.11899999999999999"/>
    <n v="4303404"/>
    <n v="0.88100000000000001"/>
    <s v="USA"/>
  </r>
  <r>
    <x v="20"/>
    <n v="197"/>
    <s v="The Tales for Old and Young"/>
    <n v="4853143"/>
    <m/>
    <m/>
    <n v="4853143"/>
    <n v="1"/>
    <s v="International"/>
  </r>
  <r>
    <x v="20"/>
    <n v="198"/>
    <s v="Streltsov"/>
    <n v="4850073"/>
    <m/>
    <m/>
    <n v="4850073"/>
    <n v="1"/>
    <s v="International"/>
  </r>
  <r>
    <x v="20"/>
    <n v="199"/>
    <s v="Persian Lessons"/>
    <n v="4849240"/>
    <m/>
    <m/>
    <n v="4849240"/>
    <n v="1"/>
    <s v="International"/>
  </r>
  <r>
    <x v="20"/>
    <n v="200"/>
    <s v="The SpongeBob Movie: Sponge on the Run"/>
    <n v="4810790"/>
    <n v="4810790"/>
    <n v="1"/>
    <m/>
    <m/>
    <s v="USA"/>
  </r>
  <r>
    <x v="21"/>
    <n v="1"/>
    <s v="Spider-Man: No Way Home"/>
    <n v="1912233593"/>
    <n v="804793477"/>
    <n v="0.42099999999999999"/>
    <n v="1107440116"/>
    <n v="0.57899999999999996"/>
    <s v="USA"/>
  </r>
  <r>
    <x v="21"/>
    <n v="2"/>
    <s v="The Battle at Lake Changjin"/>
    <n v="902548476"/>
    <n v="342411"/>
    <n v="1E-3"/>
    <n v="902206065"/>
    <n v="1"/>
    <s v="International"/>
  </r>
  <r>
    <x v="21"/>
    <n v="3"/>
    <s v="Hi, Mom"/>
    <n v="822009764"/>
    <m/>
    <m/>
    <n v="822009764"/>
    <n v="1"/>
    <s v="International"/>
  </r>
  <r>
    <x v="21"/>
    <n v="4"/>
    <s v="No Time to Die"/>
    <n v="774153007"/>
    <n v="160891007"/>
    <n v="0.20799999999999999"/>
    <n v="613262000"/>
    <n v="0.79200000000000004"/>
    <s v="USA"/>
  </r>
  <r>
    <x v="21"/>
    <n v="5"/>
    <s v="F9: The Fast Saga"/>
    <n v="726229501"/>
    <n v="173005945"/>
    <n v="0.23799999999999999"/>
    <n v="553223556"/>
    <n v="0.76200000000000001"/>
    <s v="USA"/>
  </r>
  <r>
    <x v="21"/>
    <n v="6"/>
    <s v="Detective Chinatown 3"/>
    <n v="686257563"/>
    <m/>
    <m/>
    <n v="686257563"/>
    <n v="1"/>
    <s v="International"/>
  </r>
  <r>
    <x v="21"/>
    <n v="7"/>
    <s v="Venom: Let There Be Carnage"/>
    <n v="506863592"/>
    <n v="213550366"/>
    <n v="0.42099999999999999"/>
    <n v="293313226"/>
    <n v="0.57899999999999996"/>
    <s v="USA"/>
  </r>
  <r>
    <x v="21"/>
    <n v="8"/>
    <s v="Godzilla vs. Kong"/>
    <n v="470116094"/>
    <n v="100916094"/>
    <n v="0.215"/>
    <n v="369200000"/>
    <n v="0.78500000000000003"/>
    <s v="USA"/>
  </r>
  <r>
    <x v="21"/>
    <n v="9"/>
    <s v="Shang-Chi and the Legend of the Ten Rings"/>
    <n v="432243292"/>
    <n v="224543292"/>
    <n v="0.51900000000000002"/>
    <n v="207700000"/>
    <n v="0.48099999999999998"/>
    <s v="USA"/>
  </r>
  <r>
    <x v="21"/>
    <n v="10"/>
    <s v="Sing 2"/>
    <n v="408401942"/>
    <n v="162790990"/>
    <n v="0.39900000000000002"/>
    <n v="245610952"/>
    <n v="0.60099999999999998"/>
    <s v="USA"/>
  </r>
  <r>
    <x v="21"/>
    <n v="11"/>
    <s v="Eternals"/>
    <n v="402064899"/>
    <n v="164870234"/>
    <n v="0.41"/>
    <n v="237194665"/>
    <n v="0.59"/>
    <s v="USA"/>
  </r>
  <r>
    <x v="21"/>
    <n v="12"/>
    <s v="Dune"/>
    <n v="402027830"/>
    <n v="108327830"/>
    <n v="0.26900000000000002"/>
    <n v="293700000"/>
    <n v="0.73099999999999998"/>
    <s v="USA"/>
  </r>
  <r>
    <x v="21"/>
    <n v="13"/>
    <s v="Black Widow"/>
    <n v="379751655"/>
    <n v="183651655"/>
    <n v="0.48399999999999999"/>
    <n v="196100000"/>
    <n v="0.51600000000000001"/>
    <s v="USA"/>
  </r>
  <r>
    <x v="21"/>
    <n v="14"/>
    <s v="Free Guy"/>
    <n v="331526598"/>
    <n v="121626598"/>
    <n v="0.36699999999999999"/>
    <n v="209900000"/>
    <n v="0.63300000000000001"/>
    <s v="USA"/>
  </r>
  <r>
    <x v="21"/>
    <n v="15"/>
    <s v="A Quiet Place Part II"/>
    <n v="297372261"/>
    <n v="160072261"/>
    <n v="0.53800000000000003"/>
    <n v="137300000"/>
    <n v="0.46200000000000002"/>
    <s v="USA"/>
  </r>
  <r>
    <x v="21"/>
    <n v="16"/>
    <s v="Encanto"/>
    <n v="256786742"/>
    <n v="96093622"/>
    <n v="0.374"/>
    <n v="160693120"/>
    <n v="0.626"/>
    <s v="USA"/>
  </r>
  <r>
    <x v="21"/>
    <n v="17"/>
    <s v="Cruella"/>
    <n v="233503234"/>
    <n v="86103234"/>
    <n v="0.36899999999999999"/>
    <n v="147400000"/>
    <n v="0.63100000000000001"/>
    <s v="USA"/>
  </r>
  <r>
    <x v="21"/>
    <n v="18"/>
    <s v="My Country, My Parents"/>
    <n v="221831086"/>
    <n v="177133"/>
    <n v="1E-3"/>
    <n v="221653953"/>
    <n v="0.999"/>
    <s v="International"/>
  </r>
  <r>
    <x v="21"/>
    <n v="19"/>
    <s v="Jungle Cruise"/>
    <n v="220889446"/>
    <n v="116987516"/>
    <n v="0.53"/>
    <n v="103901930"/>
    <n v="0.47"/>
    <s v="USA"/>
  </r>
  <r>
    <x v="21"/>
    <n v="20"/>
    <s v="The Conjuring: The Devil Made Me Do It"/>
    <n v="206431050"/>
    <n v="65631050"/>
    <n v="0.318"/>
    <n v="140800000"/>
    <n v="0.68200000000000005"/>
    <s v="USA"/>
  </r>
  <r>
    <x v="21"/>
    <n v="21"/>
    <s v="Raging Fire"/>
    <n v="205842393"/>
    <n v="385305"/>
    <n v="2E-3"/>
    <n v="205457088"/>
    <n v="0.998"/>
    <s v="International"/>
  </r>
  <r>
    <x v="21"/>
    <n v="22"/>
    <s v="Ghostbusters: Afterlife"/>
    <n v="204334455"/>
    <n v="129360575"/>
    <n v="0.63300000000000001"/>
    <n v="74973880"/>
    <n v="0.36699999999999999"/>
    <s v="USA"/>
  </r>
  <r>
    <x v="21"/>
    <n v="23"/>
    <s v="Chinese Doctors"/>
    <n v="197143218"/>
    <m/>
    <m/>
    <n v="197143218"/>
    <n v="1"/>
    <s v="International"/>
  </r>
  <r>
    <x v="21"/>
    <n v="24"/>
    <s v="Cliff Walkers"/>
    <n v="181325565"/>
    <n v="152972"/>
    <n v="1E-3"/>
    <n v="181172593"/>
    <n v="0.999"/>
    <s v="International"/>
  </r>
  <r>
    <x v="21"/>
    <n v="25"/>
    <s v="The Suicide Squad"/>
    <n v="168717425"/>
    <n v="55817425"/>
    <n v="0.33100000000000002"/>
    <n v="112900000"/>
    <n v="0.66900000000000004"/>
    <s v="USA"/>
  </r>
  <r>
    <x v="21"/>
    <n v="26"/>
    <s v="Jujutsu Kaisen 0"/>
    <n v="166760828"/>
    <n v="34542754"/>
    <n v="0.20699999999999999"/>
    <n v="132218074"/>
    <n v="0.79300000000000004"/>
    <s v="USA"/>
  </r>
  <r>
    <x v="21"/>
    <n v="27"/>
    <s v="Space Jam: A New Legacy"/>
    <n v="163692228"/>
    <n v="70592228"/>
    <n v="0.43099999999999999"/>
    <n v="93100000"/>
    <n v="0.56899999999999995"/>
    <s v="USA"/>
  </r>
  <r>
    <x v="21"/>
    <n v="28"/>
    <s v="The Matrix Resurrections"/>
    <n v="157286805"/>
    <n v="37686805"/>
    <n v="0.24"/>
    <n v="119600000"/>
    <n v="0.76"/>
    <s v="USA"/>
  </r>
  <r>
    <x v="21"/>
    <n v="29"/>
    <s v="Peter Rabbit 2: The Runaway"/>
    <n v="153901717"/>
    <n v="40501717"/>
    <n v="0.26300000000000001"/>
    <n v="113400000"/>
    <n v="0.73699999999999999"/>
    <s v="USA"/>
  </r>
  <r>
    <x v="21"/>
    <n v="30"/>
    <s v="House of Gucci"/>
    <n v="153269161"/>
    <n v="53809574"/>
    <n v="0.35099999999999998"/>
    <n v="99459587"/>
    <n v="0.64900000000000002"/>
    <s v="USA"/>
  </r>
  <r>
    <x v="21"/>
    <n v="31"/>
    <s v="A Writer's Odyssey"/>
    <n v="150123320"/>
    <n v="160013"/>
    <n v="1E-3"/>
    <n v="149963307"/>
    <n v="0.999"/>
    <s v="International"/>
  </r>
  <r>
    <x v="21"/>
    <n v="32"/>
    <s v="The Boss Baby 2: Family Business"/>
    <n v="146745280"/>
    <n v="57300280"/>
    <n v="0.39"/>
    <n v="89445000"/>
    <n v="0.61"/>
    <s v="USA"/>
  </r>
  <r>
    <x v="21"/>
    <n v="33"/>
    <s v="PAW Patrol: The Movie"/>
    <n v="144327371"/>
    <n v="40127371"/>
    <n v="0.27800000000000002"/>
    <n v="104200000"/>
    <n v="0.72199999999999998"/>
    <s v="USA"/>
  </r>
  <r>
    <x v="21"/>
    <n v="34"/>
    <s v="Tom &amp; Jerry"/>
    <n v="136536687"/>
    <n v="46536687"/>
    <n v="0.34100000000000003"/>
    <n v="90000000"/>
    <n v="0.65900000000000003"/>
    <s v="USA"/>
  </r>
  <r>
    <x v="21"/>
    <n v="35"/>
    <s v="Be Somebody"/>
    <n v="132326332"/>
    <m/>
    <m/>
    <n v="132326332"/>
    <n v="1"/>
    <s v="International"/>
  </r>
  <r>
    <x v="21"/>
    <n v="36"/>
    <s v="Halloween Kills"/>
    <n v="131647155"/>
    <n v="92002155"/>
    <n v="0.69899999999999995"/>
    <n v="39645000"/>
    <n v="0.30099999999999999"/>
    <s v="USA"/>
  </r>
  <r>
    <x v="21"/>
    <n v="37"/>
    <s v="Raya and the Last Dragon"/>
    <n v="130423032"/>
    <n v="54723032"/>
    <n v="0.42"/>
    <n v="75700000"/>
    <n v="0.57999999999999996"/>
    <s v="USA"/>
  </r>
  <r>
    <x v="21"/>
    <n v="38"/>
    <s v="Sister"/>
    <n v="128317206"/>
    <m/>
    <m/>
    <n v="128317206"/>
    <n v="1"/>
    <s v="International"/>
  </r>
  <r>
    <x v="21"/>
    <n v="39"/>
    <s v="The King's Man"/>
    <n v="125897478"/>
    <n v="37176373"/>
    <n v="0.29499999999999998"/>
    <n v="88721105"/>
    <n v="0.70499999999999996"/>
    <s v="USA"/>
  </r>
  <r>
    <x v="21"/>
    <n v="40"/>
    <s v="The Addams Family 2"/>
    <n v="119815153"/>
    <n v="56489153"/>
    <n v="0.47099999999999997"/>
    <n v="63326000"/>
    <n v="0.52900000000000003"/>
    <s v="USA"/>
  </r>
  <r>
    <x v="21"/>
    <n v="41"/>
    <s v="My Love"/>
    <n v="116720921"/>
    <n v="86252"/>
    <n v="1E-3"/>
    <n v="116634669"/>
    <n v="0.999"/>
    <s v="International"/>
  </r>
  <r>
    <x v="21"/>
    <n v="42"/>
    <s v="Clifford the Big Red Dog"/>
    <n v="107347356"/>
    <n v="48947356"/>
    <n v="0.45600000000000002"/>
    <n v="58400000"/>
    <n v="0.54400000000000004"/>
    <s v="USA"/>
  </r>
  <r>
    <x v="21"/>
    <n v="43"/>
    <s v="Wrath of Man"/>
    <n v="103966489"/>
    <n v="27466489"/>
    <n v="0.26400000000000001"/>
    <n v="76500000"/>
    <n v="0.73599999999999999"/>
    <s v="USA"/>
  </r>
  <r>
    <x v="21"/>
    <n v="44"/>
    <s v="Detective Conan: The Scarlet Bullet"/>
    <n v="95580715"/>
    <m/>
    <m/>
    <n v="95580715"/>
    <n v="1"/>
    <s v="International"/>
  </r>
  <r>
    <x v="21"/>
    <n v="45"/>
    <s v="Evangelion: 3.0+1.01 Thrice Upon a Time"/>
    <n v="93763012"/>
    <n v="810744"/>
    <n v="8.9999999999999993E-3"/>
    <n v="92952268"/>
    <n v="0.99099999999999999"/>
    <s v="International"/>
  </r>
  <r>
    <x v="21"/>
    <n v="46"/>
    <s v="End Game"/>
    <n v="91824961"/>
    <n v="23149"/>
    <n v="1E-3"/>
    <n v="91801812"/>
    <n v="1"/>
    <s v="International"/>
  </r>
  <r>
    <x v="21"/>
    <n v="47"/>
    <s v="Old"/>
    <n v="90146510"/>
    <n v="48276510"/>
    <n v="0.53600000000000003"/>
    <n v="41870000"/>
    <n v="0.46400000000000002"/>
    <s v="USA"/>
  </r>
  <r>
    <x v="21"/>
    <n v="48"/>
    <s v="Mortal Kombat"/>
    <n v="84426031"/>
    <n v="42326031"/>
    <n v="0.501"/>
    <n v="42100000"/>
    <n v="0.499"/>
    <s v="USA"/>
  </r>
  <r>
    <x v="21"/>
    <n v="49"/>
    <s v="Boonie Bears: The Wild Life"/>
    <n v="78132231"/>
    <m/>
    <m/>
    <n v="78132231"/>
    <n v="1"/>
    <s v="International"/>
  </r>
  <r>
    <x v="21"/>
    <n v="50"/>
    <s v="Candyman"/>
    <n v="77411570"/>
    <n v="61186570"/>
    <n v="0.79"/>
    <n v="16225000"/>
    <n v="0.21"/>
    <s v="USA"/>
  </r>
  <r>
    <x v="21"/>
    <n v="51"/>
    <s v="The Forever Purge"/>
    <n v="76994245"/>
    <n v="44539245"/>
    <n v="0.57799999999999996"/>
    <n v="32455000"/>
    <n v="0.42199999999999999"/>
    <s v="USA"/>
  </r>
  <r>
    <x v="21"/>
    <n v="52"/>
    <s v="West Side Story"/>
    <n v="76016171"/>
    <n v="38530322"/>
    <n v="0.50700000000000001"/>
    <n v="37485849"/>
    <n v="0.49299999999999999"/>
    <s v="USA"/>
  </r>
  <r>
    <x v="21"/>
    <n v="53"/>
    <n v="1921"/>
    <n v="75159828"/>
    <m/>
    <m/>
    <n v="75159828"/>
    <n v="1"/>
    <s v="International"/>
  </r>
  <r>
    <x v="21"/>
    <n v="54"/>
    <s v="Hitman's Wife's Bodyguard"/>
    <n v="70060492"/>
    <n v="38014727"/>
    <n v="0.54300000000000004"/>
    <n v="32045765"/>
    <n v="0.45700000000000002"/>
    <s v="USA"/>
  </r>
  <r>
    <x v="21"/>
    <n v="55"/>
    <s v="Escape Room: Tournament of Champions"/>
    <n v="65774490"/>
    <n v="25314753"/>
    <n v="0.38500000000000001"/>
    <n v="40459737"/>
    <n v="0.61499999999999999"/>
    <s v="USA"/>
  </r>
  <r>
    <x v="21"/>
    <n v="56"/>
    <s v="Belle"/>
    <n v="64666502"/>
    <n v="4018313"/>
    <n v="6.2E-2"/>
    <n v="60648189"/>
    <n v="0.93799999999999994"/>
    <s v="International"/>
  </r>
  <r>
    <x v="21"/>
    <n v="57"/>
    <s v="Ron's Gone Wrong"/>
    <n v="60692022"/>
    <n v="23009270"/>
    <n v="0.379"/>
    <n v="37682752"/>
    <n v="0.621"/>
    <s v="USA"/>
  </r>
  <r>
    <x v="21"/>
    <n v="58"/>
    <s v="Cloudy Mountain"/>
    <n v="58346882"/>
    <m/>
    <m/>
    <n v="58346882"/>
    <n v="1"/>
    <s v="International"/>
  </r>
  <r>
    <x v="21"/>
    <n v="59"/>
    <s v="Avatar 2021 Re-release"/>
    <n v="57995770"/>
    <m/>
    <m/>
    <n v="57995770"/>
    <n v="1"/>
    <s v="International"/>
  </r>
  <r>
    <x v="21"/>
    <n v="60"/>
    <s v="Nobody"/>
    <n v="57510518"/>
    <n v="27568035"/>
    <n v="0.47899999999999998"/>
    <n v="29942483"/>
    <n v="0.52100000000000002"/>
    <s v="USA"/>
  </r>
  <r>
    <x v="21"/>
    <n v="61"/>
    <s v="Nezha Reborn"/>
    <n v="56088478"/>
    <m/>
    <m/>
    <n v="56088478"/>
    <n v="1"/>
    <s v="International"/>
  </r>
  <r>
    <x v="21"/>
    <n v="62"/>
    <s v="Upcoming"/>
    <n v="54300000"/>
    <m/>
    <m/>
    <n v="54300000"/>
    <n v="1"/>
    <s v="International"/>
  </r>
  <r>
    <x v="21"/>
    <n v="63"/>
    <s v="Don't Breathe 2"/>
    <n v="53785551"/>
    <n v="32712950"/>
    <n v="0.60799999999999998"/>
    <n v="21072601"/>
    <n v="0.39200000000000002"/>
    <s v="USA"/>
  </r>
  <r>
    <x v="21"/>
    <n v="64"/>
    <s v="Man in Love"/>
    <n v="52946097"/>
    <m/>
    <m/>
    <n v="52946097"/>
    <n v="1"/>
    <s v="International"/>
  </r>
  <r>
    <x v="21"/>
    <n v="65"/>
    <s v="Break Through the Darkness"/>
    <n v="52700000"/>
    <m/>
    <m/>
    <n v="52700000"/>
    <n v="1"/>
    <s v="International"/>
  </r>
  <r>
    <x v="21"/>
    <n v="66"/>
    <s v="Schemes in Antiques"/>
    <n v="51637422"/>
    <n v="36501"/>
    <n v="1E-3"/>
    <n v="51600921"/>
    <n v="0.999"/>
    <s v="International"/>
  </r>
  <r>
    <x v="21"/>
    <n v="67"/>
    <s v="Luca"/>
    <n v="49750471"/>
    <m/>
    <m/>
    <n v="49750471"/>
    <n v="1"/>
    <s v="International"/>
  </r>
  <r>
    <x v="21"/>
    <n v="68"/>
    <s v="Belfast"/>
    <n v="49158343"/>
    <n v="9250870"/>
    <n v="0.188"/>
    <n v="39907473"/>
    <n v="0.81200000000000006"/>
    <s v="USA"/>
  </r>
  <r>
    <x v="21"/>
    <n v="69"/>
    <s v="My Hero Academia: World Heroes' Mission"/>
    <n v="46940541"/>
    <n v="12271658"/>
    <n v="0.26100000000000001"/>
    <n v="34668883"/>
    <n v="0.73899999999999999"/>
    <s v="USA"/>
  </r>
  <r>
    <x v="21"/>
    <n v="70"/>
    <s v="The French Dispatch"/>
    <n v="46333545"/>
    <n v="16124375"/>
    <n v="0.34799999999999998"/>
    <n v="30209170"/>
    <n v="0.65200000000000002"/>
    <s v="USA"/>
  </r>
  <r>
    <x v="21"/>
    <n v="71"/>
    <s v="In the Heights"/>
    <n v="45175167"/>
    <n v="29975167"/>
    <n v="0.66400000000000003"/>
    <n v="15200000"/>
    <n v="0.33600000000000002"/>
    <s v="USA"/>
  </r>
  <r>
    <x v="21"/>
    <n v="72"/>
    <s v="Love Will Tear Us Apart"/>
    <n v="45060290"/>
    <m/>
    <m/>
    <n v="45060290"/>
    <n v="1"/>
    <s v="International"/>
  </r>
  <r>
    <x v="21"/>
    <n v="73"/>
    <s v="Spirit Untamed"/>
    <n v="42717215"/>
    <n v="17716215"/>
    <n v="0.41499999999999998"/>
    <n v="25001000"/>
    <n v="0.58499999999999996"/>
    <s v="USA"/>
  </r>
  <r>
    <x v="21"/>
    <n v="74"/>
    <s v="Resident Evil: Welcome to Raccoon City"/>
    <n v="41914915"/>
    <n v="17000612"/>
    <n v="0.40600000000000003"/>
    <n v="24914303"/>
    <n v="0.59399999999999997"/>
    <s v="USA"/>
  </r>
  <r>
    <x v="21"/>
    <n v="75"/>
    <s v="Spiral"/>
    <n v="40618920"/>
    <n v="23216862"/>
    <n v="0.57199999999999995"/>
    <n v="17402058"/>
    <n v="0.42799999999999999"/>
    <s v="USA"/>
  </r>
  <r>
    <x v="21"/>
    <n v="76"/>
    <s v="Snake Eyes"/>
    <n v="40064325"/>
    <n v="28264325"/>
    <n v="0.70499999999999996"/>
    <n v="11800000"/>
    <n v="0.29499999999999998"/>
    <s v="USA"/>
  </r>
  <r>
    <x v="21"/>
    <n v="77"/>
    <s v="Tokyo Revengers"/>
    <n v="39714073"/>
    <m/>
    <m/>
    <n v="39714073"/>
    <n v="1"/>
    <s v="International"/>
  </r>
  <r>
    <x v="21"/>
    <n v="78"/>
    <s v="Nightmare Alley"/>
    <n v="39629195"/>
    <n v="11338107"/>
    <n v="0.28599999999999998"/>
    <n v="28291088"/>
    <n v="0.71399999999999997"/>
    <s v="USA"/>
  </r>
  <r>
    <x v="21"/>
    <n v="79"/>
    <s v="Nomadland"/>
    <n v="39458207"/>
    <n v="3700000"/>
    <n v="9.4E-2"/>
    <n v="35758207"/>
    <n v="0.90600000000000003"/>
    <s v="International"/>
  </r>
  <r>
    <x v="21"/>
    <n v="80"/>
    <s v="King Richard"/>
    <n v="39429285"/>
    <n v="15129285"/>
    <n v="0.38400000000000001"/>
    <n v="24300000"/>
    <n v="0.61599999999999999"/>
    <s v="USA"/>
  </r>
  <r>
    <x v="21"/>
    <n v="81"/>
    <s v="Arashi Anniversary Tour 5 x 20 Film: Record of Memories"/>
    <n v="38052695"/>
    <m/>
    <m/>
    <n v="38052695"/>
    <n v="1"/>
    <s v="International"/>
  </r>
  <r>
    <x v="21"/>
    <n v="82"/>
    <s v="The Yinyang Master"/>
    <n v="37690000"/>
    <m/>
    <m/>
    <n v="37690000"/>
    <n v="1"/>
    <s v="International"/>
  </r>
  <r>
    <x v="21"/>
    <n v="83"/>
    <s v="Rurouni Kenshin: Final Chapter Part I - The Final"/>
    <n v="36964978"/>
    <m/>
    <m/>
    <n v="36964978"/>
    <n v="1"/>
    <s v="International"/>
  </r>
  <r>
    <x v="21"/>
    <n v="84"/>
    <s v="The Door Lock"/>
    <n v="36100000"/>
    <m/>
    <m/>
    <n v="36100000"/>
    <n v="1"/>
    <s v="International"/>
  </r>
  <r>
    <x v="21"/>
    <n v="85"/>
    <s v="We Made a Beautiful Bouquet"/>
    <n v="34975905"/>
    <m/>
    <m/>
    <n v="34975905"/>
    <n v="1"/>
    <s v="International"/>
  </r>
  <r>
    <x v="21"/>
    <n v="86"/>
    <s v="Malignant"/>
    <n v="34891791"/>
    <n v="13391791"/>
    <n v="0.38400000000000001"/>
    <n v="21500000"/>
    <n v="0.61599999999999999"/>
    <s v="USA"/>
  </r>
  <r>
    <x v="21"/>
    <n v="87"/>
    <s v="Licorice Pizza"/>
    <n v="33273940"/>
    <n v="17318007"/>
    <n v="0.52"/>
    <n v="15955933"/>
    <n v="0.48"/>
    <s v="USA"/>
  </r>
  <r>
    <x v="21"/>
    <n v="88"/>
    <s v="Respect"/>
    <n v="32882823"/>
    <n v="24278399"/>
    <n v="0.73799999999999999"/>
    <n v="8604424"/>
    <n v="0.26200000000000001"/>
    <s v="USA"/>
  </r>
  <r>
    <x v="21"/>
    <n v="89"/>
    <s v="Big Red Envelope"/>
    <n v="32800000"/>
    <m/>
    <m/>
    <n v="32800000"/>
    <n v="1"/>
    <s v="International"/>
  </r>
  <r>
    <x v="21"/>
    <n v="90"/>
    <s v="Masquerade Night"/>
    <n v="32287400"/>
    <m/>
    <m/>
    <n v="32287400"/>
    <n v="1"/>
    <s v="International"/>
  </r>
  <r>
    <x v="21"/>
    <n v="91"/>
    <s v="Once Upon a Time in Hong Kong"/>
    <n v="32218874"/>
    <m/>
    <m/>
    <n v="32218874"/>
    <n v="1"/>
    <s v="International"/>
  </r>
  <r>
    <x v="21"/>
    <n v="92"/>
    <s v="Home Sweet Home"/>
    <n v="32178677"/>
    <m/>
    <m/>
    <n v="32178677"/>
    <n v="1"/>
    <s v="International"/>
  </r>
  <r>
    <x v="21"/>
    <n v="93"/>
    <s v="The Little Things"/>
    <n v="30842746"/>
    <n v="15342746"/>
    <n v="0.497"/>
    <n v="15500000"/>
    <n v="0.503"/>
    <s v="USA"/>
  </r>
  <r>
    <x v="21"/>
    <n v="94"/>
    <s v="The Unholy"/>
    <n v="30832137"/>
    <n v="15532137"/>
    <n v="0.504"/>
    <n v="15300000"/>
    <n v="0.496"/>
    <s v="USA"/>
  </r>
  <r>
    <x v="21"/>
    <n v="95"/>
    <s v="The Last Duel"/>
    <n v="30552111"/>
    <n v="10853945"/>
    <n v="0.35499999999999998"/>
    <n v="19698166"/>
    <n v="0.64500000000000002"/>
    <s v="USA"/>
  </r>
  <r>
    <x v="21"/>
    <n v="96"/>
    <s v="Escape from Mogadishu"/>
    <n v="29902716"/>
    <n v="346271"/>
    <n v="1.2E-2"/>
    <n v="29556445"/>
    <n v="0.98799999999999999"/>
    <s v="International"/>
  </r>
  <r>
    <x v="21"/>
    <n v="97"/>
    <s v="Master"/>
    <n v="28692230"/>
    <m/>
    <m/>
    <n v="28692230"/>
    <n v="1"/>
    <s v="International"/>
  </r>
  <r>
    <x v="21"/>
    <n v="98"/>
    <s v="The Last Warrior: Root of Evil"/>
    <n v="28357398"/>
    <m/>
    <m/>
    <n v="28357398"/>
    <n v="1"/>
    <s v="International"/>
  </r>
  <r>
    <x v="21"/>
    <n v="99"/>
    <s v="The Last Warrior: A Messenger of Darkness"/>
    <n v="27052365"/>
    <m/>
    <m/>
    <n v="27052365"/>
    <n v="1"/>
    <s v="International"/>
  </r>
  <r>
    <x v="21"/>
    <n v="100"/>
    <s v="American Underdog"/>
    <n v="26514814"/>
    <n v="26514814"/>
    <n v="1"/>
    <m/>
    <m/>
    <s v="USA"/>
  </r>
  <r>
    <x v="21"/>
    <n v="101"/>
    <s v="Chaos Walking"/>
    <n v="26508132"/>
    <n v="13287908"/>
    <n v="0.501"/>
    <n v="13220224"/>
    <n v="0.499"/>
    <s v="USA"/>
  </r>
  <r>
    <x v="21"/>
    <n v="102"/>
    <s v="The Courier"/>
    <n v="26001227"/>
    <n v="6613432"/>
    <n v="0.254"/>
    <n v="19387795"/>
    <n v="0.746"/>
    <s v="USA"/>
  </r>
  <r>
    <x v="21"/>
    <n v="103"/>
    <s v="Spencer"/>
    <n v="25246967"/>
    <n v="7086632"/>
    <n v="0.28100000000000003"/>
    <n v="18160335"/>
    <n v="0.71899999999999997"/>
    <s v="USA"/>
  </r>
  <r>
    <x v="21"/>
    <n v="104"/>
    <s v="Parallel Mothers"/>
    <n v="23099858"/>
    <n v="2297501"/>
    <n v="9.9000000000000005E-2"/>
    <n v="20802357"/>
    <n v="0.90100000000000002"/>
    <s v="International"/>
  </r>
  <r>
    <x v="21"/>
    <n v="105"/>
    <s v="The Marksman"/>
    <n v="23076711"/>
    <n v="15566093"/>
    <n v="0.67500000000000004"/>
    <n v="7510618"/>
    <n v="0.32500000000000001"/>
    <s v="USA"/>
  </r>
  <r>
    <x v="21"/>
    <n v="106"/>
    <s v="99.9 Criminal Lawyer: The Movie"/>
    <n v="23055069"/>
    <m/>
    <m/>
    <n v="23055069"/>
    <n v="1"/>
    <s v="International"/>
  </r>
  <r>
    <x v="21"/>
    <n v="107"/>
    <s v="Last Night in Soho"/>
    <n v="22957625"/>
    <n v="10127625"/>
    <n v="0.441"/>
    <n v="12830000"/>
    <n v="0.55900000000000005"/>
    <s v="USA"/>
  </r>
  <r>
    <x v="21"/>
    <n v="108"/>
    <s v="The Day We Lit Up the Sky"/>
    <n v="22500000"/>
    <m/>
    <m/>
    <n v="22500000"/>
    <n v="1"/>
    <s v="International"/>
  </r>
  <r>
    <x v="21"/>
    <n v="109"/>
    <s v="School of Magical Animals"/>
    <n v="21984454"/>
    <n v="288414"/>
    <n v="1.2999999999999999E-2"/>
    <n v="21696040"/>
    <n v="0.98699999999999999"/>
    <s v="International"/>
  </r>
  <r>
    <x v="21"/>
    <n v="110"/>
    <s v="Kaamelott: First Installment"/>
    <n v="21979122"/>
    <n v="188000"/>
    <n v="8.9999999999999993E-3"/>
    <n v="21791122"/>
    <n v="0.99099999999999999"/>
    <s v="International"/>
  </r>
  <r>
    <x v="21"/>
    <n v="111"/>
    <s v="After We Fell"/>
    <n v="21753705"/>
    <n v="2170750"/>
    <n v="0.1"/>
    <n v="19582955"/>
    <n v="0.9"/>
    <s v="International"/>
  </r>
  <r>
    <x v="21"/>
    <n v="112"/>
    <s v="Rurouni Kenshin: Final Chapter Part II - The Beginning"/>
    <n v="21318560"/>
    <m/>
    <m/>
    <n v="21318560"/>
    <n v="1"/>
    <s v="International"/>
  </r>
  <r>
    <x v="21"/>
    <n v="113"/>
    <s v="Wish Dragon"/>
    <n v="21120000"/>
    <m/>
    <m/>
    <n v="21120000"/>
    <n v="1"/>
    <s v="International"/>
  </r>
  <r>
    <x v="21"/>
    <n v="114"/>
    <s v="Crayon Shin-chan: Shrouded in Mystery! The Flowers of Tenkasu Academy"/>
    <n v="20752104"/>
    <m/>
    <m/>
    <n v="20752104"/>
    <n v="1"/>
    <s v="International"/>
  </r>
  <r>
    <x v="21"/>
    <n v="115"/>
    <s v="Stillwater"/>
    <n v="19754272"/>
    <n v="14465535"/>
    <n v="0.73199999999999998"/>
    <n v="5288737"/>
    <n v="0.26800000000000002"/>
    <s v="USA"/>
  </r>
  <r>
    <x v="21"/>
    <n v="116"/>
    <s v="The Wolf and the Lion"/>
    <n v="19510578"/>
    <n v="2072173"/>
    <n v="0.106"/>
    <n v="17438405"/>
    <n v="0.89400000000000002"/>
    <s v="USA"/>
  </r>
  <r>
    <x v="21"/>
    <n v="117"/>
    <s v="Les Tuche 4"/>
    <n v="19259766"/>
    <m/>
    <m/>
    <n v="19259766"/>
    <n v="1"/>
    <s v="International"/>
  </r>
  <r>
    <x v="21"/>
    <n v="118"/>
    <s v="Dear Evan Hansen"/>
    <n v="19133454"/>
    <n v="15002646"/>
    <n v="0.78400000000000003"/>
    <n v="4130808"/>
    <n v="0.216"/>
    <s v="USA"/>
  </r>
  <r>
    <x v="21"/>
    <n v="119"/>
    <s v="Those Who Wish Me Dead"/>
    <n v="19107200"/>
    <n v="7407200"/>
    <n v="0.38800000000000001"/>
    <n v="11700000"/>
    <n v="0.61199999999999999"/>
    <s v="USA"/>
  </r>
  <r>
    <x v="21"/>
    <n v="120"/>
    <s v="The Pioneer"/>
    <n v="18900000"/>
    <m/>
    <m/>
    <n v="18900000"/>
    <n v="1"/>
    <s v="International"/>
  </r>
  <r>
    <x v="21"/>
    <n v="121"/>
    <s v="The Green Knight"/>
    <n v="18887953"/>
    <n v="17173321"/>
    <n v="0.90900000000000003"/>
    <n v="1714632"/>
    <n v="9.0999999999999998E-2"/>
    <s v="USA"/>
  </r>
  <r>
    <x v="21"/>
    <n v="122"/>
    <s v="Antlers"/>
    <n v="18867659"/>
    <n v="10619670"/>
    <n v="0.56299999999999994"/>
    <n v="8247989"/>
    <n v="0.437"/>
    <s v="USA"/>
  </r>
  <r>
    <x v="21"/>
    <n v="123"/>
    <s v="Sinkhole"/>
    <n v="18804231"/>
    <m/>
    <m/>
    <n v="18804231"/>
    <n v="1"/>
    <s v="International"/>
  </r>
  <r>
    <x v="21"/>
    <n v="124"/>
    <s v="Mobile Suit Gundam: Hathaway"/>
    <n v="18731309"/>
    <m/>
    <m/>
    <n v="18731309"/>
    <n v="1"/>
    <s v="International"/>
  </r>
  <r>
    <x v="21"/>
    <n v="125"/>
    <s v="The Stronghold"/>
    <n v="18066143"/>
    <m/>
    <m/>
    <n v="18066143"/>
    <n v="1"/>
    <s v="International"/>
  </r>
  <r>
    <x v="21"/>
    <n v="126"/>
    <s v="Bố Già (Dad, I'm Sorry)"/>
    <n v="17480489"/>
    <n v="350000"/>
    <n v="0.02"/>
    <n v="17130489"/>
    <n v="0.98"/>
    <s v="International"/>
  </r>
  <r>
    <x v="21"/>
    <n v="127"/>
    <s v="Gintama: The Final"/>
    <n v="17252960"/>
    <m/>
    <m/>
    <n v="17252960"/>
    <n v="1"/>
    <s v="International"/>
  </r>
  <r>
    <x v="21"/>
    <n v="128"/>
    <s v="Railway Heroes"/>
    <n v="17223704"/>
    <m/>
    <m/>
    <n v="17223704"/>
    <n v="1"/>
    <s v="International"/>
  </r>
  <r>
    <x v="21"/>
    <n v="129"/>
    <s v="Your Turn to Kill"/>
    <n v="16511822"/>
    <m/>
    <m/>
    <n v="16511822"/>
    <n v="1"/>
    <s v="International"/>
  </r>
  <r>
    <x v="21"/>
    <n v="130"/>
    <s v="Cry Macho"/>
    <n v="16510734"/>
    <n v="10310734"/>
    <n v="0.624"/>
    <n v="6200000"/>
    <n v="0.376"/>
    <s v="USA"/>
  </r>
  <r>
    <x v="21"/>
    <n v="131"/>
    <s v="Reminiscence"/>
    <n v="16400193"/>
    <n v="3900193"/>
    <n v="0.23799999999999999"/>
    <n v="12500000"/>
    <n v="0.76200000000000001"/>
    <s v="USA"/>
  </r>
  <r>
    <x v="21"/>
    <n v="132"/>
    <s v="Legend No. 17"/>
    <n v="16096860"/>
    <m/>
    <m/>
    <n v="16096860"/>
    <n v="1"/>
    <s v="International"/>
  </r>
  <r>
    <x v="21"/>
    <n v="133"/>
    <s v="The Dry"/>
    <n v="16066821"/>
    <n v="364237"/>
    <n v="2.3E-2"/>
    <n v="15702584"/>
    <n v="0.97699999999999998"/>
    <s v="International"/>
  </r>
  <r>
    <x v="21"/>
    <n v="134"/>
    <s v="Upon the Magic Roads"/>
    <n v="15990882"/>
    <m/>
    <m/>
    <n v="15990882"/>
    <n v="1"/>
    <s v="International"/>
  </r>
  <r>
    <x v="21"/>
    <n v="135"/>
    <s v="The Night House"/>
    <n v="15437703"/>
    <n v="7100581"/>
    <n v="0.46"/>
    <n v="8337122"/>
    <n v="0.54"/>
    <s v="USA"/>
  </r>
  <r>
    <x v="21"/>
    <n v="136"/>
    <s v="Harry Potter and the Sorcerer's Stone 2021 Re-release"/>
    <n v="15372357"/>
    <n v="799342"/>
    <n v="5.1999999999999998E-2"/>
    <n v="14573015"/>
    <n v="0.94799999999999995"/>
    <s v="International"/>
  </r>
  <r>
    <x v="21"/>
    <n v="137"/>
    <s v="Drive My Car"/>
    <n v="15360756"/>
    <n v="2352240"/>
    <n v="0.153"/>
    <n v="13008516"/>
    <n v="0.84699999999999998"/>
    <s v="USA"/>
  </r>
  <r>
    <x v="21"/>
    <n v="138"/>
    <s v="Minari"/>
    <n v="15282731"/>
    <n v="3110580"/>
    <n v="0.20399999999999999"/>
    <n v="12172151"/>
    <n v="0.79600000000000004"/>
    <s v="USA"/>
  </r>
  <r>
    <x v="21"/>
    <n v="139"/>
    <s v="Something About Love"/>
    <n v="15204017"/>
    <m/>
    <m/>
    <n v="15204017"/>
    <n v="1"/>
    <s v="International"/>
  </r>
  <r>
    <x v="21"/>
    <n v="140"/>
    <s v="Anita"/>
    <n v="15017470"/>
    <n v="556632"/>
    <n v="3.6999999999999998E-2"/>
    <n v="14460838"/>
    <n v="0.96299999999999997"/>
    <s v="International"/>
  </r>
  <r>
    <x v="21"/>
    <n v="141"/>
    <s v="The Tomorrow War"/>
    <n v="14400000"/>
    <m/>
    <m/>
    <n v="14400000"/>
    <n v="1"/>
    <s v="International"/>
  </r>
  <r>
    <x v="21"/>
    <n v="142"/>
    <s v="And So the Baton Is Passed"/>
    <n v="14368469"/>
    <m/>
    <m/>
    <n v="14368469"/>
    <n v="1"/>
    <s v="International"/>
  </r>
  <r>
    <x v="21"/>
    <n v="143"/>
    <s v="Sword Art Online: Progressive - Aria of a Starless Night"/>
    <n v="14032747"/>
    <n v="1050000"/>
    <n v="7.4999999999999997E-2"/>
    <n v="12982747"/>
    <n v="0.92500000000000004"/>
    <s v="International"/>
  </r>
  <r>
    <x v="21"/>
    <n v="144"/>
    <s v="Christmas with the Chosen: The Messengers"/>
    <n v="13728000"/>
    <n v="13728000"/>
    <n v="1"/>
    <m/>
    <m/>
    <s v="USA"/>
  </r>
  <r>
    <x v="21"/>
    <n v="145"/>
    <s v="Eiffel"/>
    <n v="13649605"/>
    <n v="444814"/>
    <n v="3.3000000000000002E-2"/>
    <n v="13204791"/>
    <n v="0.96699999999999997"/>
    <s v="International"/>
  </r>
  <r>
    <x v="21"/>
    <n v="146"/>
    <s v="OSS 117: From Africa with Love"/>
    <n v="13457801"/>
    <m/>
    <m/>
    <n v="13457801"/>
    <n v="1"/>
    <s v="International"/>
  </r>
  <r>
    <x v="21"/>
    <n v="147"/>
    <s v="Hostage: Missing Celebrity"/>
    <n v="13174292"/>
    <m/>
    <m/>
    <n v="13174292"/>
    <n v="1"/>
    <s v="International"/>
  </r>
  <r>
    <x v="21"/>
    <n v="148"/>
    <s v="Vakeel Saab"/>
    <n v="13056490"/>
    <m/>
    <m/>
    <n v="13056490"/>
    <n v="1"/>
    <s v="International"/>
  </r>
  <r>
    <x v="21"/>
    <n v="149"/>
    <s v="The Many Saints of Newark"/>
    <n v="13037403"/>
    <n v="8237403"/>
    <n v="0.63200000000000001"/>
    <n v="4800000"/>
    <n v="0.36799999999999999"/>
    <s v="USA"/>
  </r>
  <r>
    <x v="21"/>
    <n v="150"/>
    <s v="Monkey King Reborn"/>
    <n v="13012133"/>
    <m/>
    <m/>
    <n v="13012133"/>
    <n v="1"/>
    <s v="International"/>
  </r>
  <r>
    <x v="21"/>
    <n v="151"/>
    <s v="No Escapes"/>
    <n v="12916151"/>
    <m/>
    <m/>
    <n v="12916151"/>
    <n v="1"/>
    <s v="International"/>
  </r>
  <r>
    <x v="21"/>
    <n v="152"/>
    <s v="The Bodin's in the Land of Smile"/>
    <n v="12872253"/>
    <m/>
    <m/>
    <n v="12872253"/>
    <n v="1"/>
    <s v="International"/>
  </r>
  <r>
    <x v="21"/>
    <n v="153"/>
    <s v="The Worst Person in the World"/>
    <n v="12687298"/>
    <n v="3034775"/>
    <n v="0.23899999999999999"/>
    <n v="9652523"/>
    <n v="0.76100000000000001"/>
    <s v="USA"/>
  </r>
  <r>
    <x v="21"/>
    <n v="154"/>
    <s v="Character"/>
    <n v="12628017"/>
    <m/>
    <m/>
    <n v="12628017"/>
    <n v="1"/>
    <s v="International"/>
  </r>
  <r>
    <x v="21"/>
    <n v="155"/>
    <s v="On the Line"/>
    <n v="12522284"/>
    <m/>
    <m/>
    <n v="12522284"/>
    <n v="1"/>
    <s v="International"/>
  </r>
  <r>
    <x v="21"/>
    <n v="156"/>
    <s v="On Your Mark"/>
    <n v="12100000"/>
    <m/>
    <m/>
    <n v="12100000"/>
    <n v="1"/>
    <s v="International"/>
  </r>
  <r>
    <x v="21"/>
    <n v="157"/>
    <s v="Stand by Me"/>
    <n v="11900000"/>
    <m/>
    <m/>
    <n v="11900000"/>
    <n v="1"/>
    <s v="International"/>
  </r>
  <r>
    <x v="21"/>
    <n v="158"/>
    <s v="The Fable: The Killer Who Doesn't Kill"/>
    <n v="11325545"/>
    <m/>
    <m/>
    <n v="11325545"/>
    <n v="1"/>
    <s v="International"/>
  </r>
  <r>
    <x v="21"/>
    <n v="159"/>
    <s v="What Did You Eat Yesterday?"/>
    <n v="11320893"/>
    <m/>
    <m/>
    <n v="11320893"/>
    <n v="1"/>
    <s v="International"/>
  </r>
  <r>
    <x v="21"/>
    <n v="160"/>
    <s v="Aline"/>
    <n v="11149943"/>
    <n v="667815"/>
    <n v="0.06"/>
    <n v="10482128"/>
    <n v="0.94"/>
    <s v="International"/>
  </r>
  <r>
    <x v="21"/>
    <n v="161"/>
    <s v="Krack"/>
    <n v="10442916"/>
    <m/>
    <m/>
    <n v="10442916"/>
    <n v="1"/>
    <s v="International"/>
  </r>
  <r>
    <x v="21"/>
    <n v="162"/>
    <s v="The Last Warrior"/>
    <n v="10362069"/>
    <m/>
    <m/>
    <n v="10362069"/>
    <n v="1"/>
    <s v="International"/>
  </r>
  <r>
    <x v="21"/>
    <n v="163"/>
    <s v="Kaiserschmarrndrama"/>
    <n v="10357720"/>
    <m/>
    <m/>
    <n v="10357720"/>
    <n v="1"/>
    <s v="International"/>
  </r>
  <r>
    <x v="21"/>
    <n v="164"/>
    <s v="Caution, Hazardous Wife: The Movie"/>
    <n v="10356359"/>
    <m/>
    <m/>
    <n v="10356359"/>
    <n v="1"/>
    <s v="International"/>
  </r>
  <r>
    <x v="21"/>
    <n v="165"/>
    <s v="Detective Conan: The Scarlet Alibi"/>
    <n v="10308627"/>
    <m/>
    <m/>
    <n v="10308627"/>
    <n v="1"/>
    <s v="International"/>
  </r>
  <r>
    <x v="21"/>
    <n v="166"/>
    <s v="Never Stop"/>
    <n v="10224935"/>
    <m/>
    <m/>
    <n v="10224935"/>
    <n v="1"/>
    <s v="International"/>
  </r>
  <r>
    <x v="21"/>
    <n v="167"/>
    <s v="Ainbo"/>
    <n v="10202069"/>
    <m/>
    <m/>
    <n v="10202069"/>
    <n v="1"/>
    <s v="International"/>
  </r>
  <r>
    <x v="21"/>
    <n v="168"/>
    <s v="Black Box"/>
    <n v="9738741"/>
    <m/>
    <m/>
    <n v="9738741"/>
    <n v="1"/>
    <s v="International"/>
  </r>
  <r>
    <x v="21"/>
    <n v="169"/>
    <s v="Eiga Sumikkogurashi: Aoi tsukiyo no mahô no ko"/>
    <n v="9735732"/>
    <m/>
    <m/>
    <n v="9735732"/>
    <n v="1"/>
    <s v="International"/>
  </r>
  <r>
    <x v="21"/>
    <n v="170"/>
    <s v="The Soul"/>
    <n v="9600000"/>
    <m/>
    <m/>
    <n v="9600000"/>
    <n v="1"/>
    <s v="International"/>
  </r>
  <r>
    <x v="21"/>
    <n v="171"/>
    <s v="¡A todo tren! Destino Asturias"/>
    <n v="9544171"/>
    <m/>
    <m/>
    <n v="9544171"/>
    <n v="1"/>
    <s v="International"/>
  </r>
  <r>
    <x v="21"/>
    <n v="172"/>
    <s v="Baragaki: Unbroken Samurai"/>
    <n v="9481437"/>
    <m/>
    <m/>
    <n v="9481437"/>
    <n v="1"/>
    <s v="International"/>
  </r>
  <r>
    <x v="21"/>
    <n v="173"/>
    <s v="Dad"/>
    <n v="9267397"/>
    <m/>
    <m/>
    <n v="9267397"/>
    <n v="1"/>
    <s v="International"/>
  </r>
  <r>
    <x v="21"/>
    <n v="174"/>
    <s v="All About My Mother"/>
    <n v="8900000"/>
    <m/>
    <m/>
    <n v="8900000"/>
    <n v="1"/>
    <s v="International"/>
  </r>
  <r>
    <x v="21"/>
    <n v="175"/>
    <s v="The Eleventh Chapter"/>
    <n v="8844997"/>
    <m/>
    <m/>
    <n v="8844997"/>
    <n v="1"/>
    <s v="International"/>
  </r>
  <r>
    <x v="21"/>
    <n v="176"/>
    <s v="The Medium"/>
    <n v="8826689"/>
    <m/>
    <m/>
    <n v="8826689"/>
    <n v="1"/>
    <s v="International"/>
  </r>
  <r>
    <x v="21"/>
    <n v="177"/>
    <s v="The Vault"/>
    <n v="8803864"/>
    <m/>
    <m/>
    <n v="8803864"/>
    <n v="1"/>
    <s v="International"/>
  </r>
  <r>
    <x v="21"/>
    <n v="178"/>
    <s v="Kaguya-sama: Love Is War"/>
    <n v="8794981"/>
    <m/>
    <m/>
    <n v="8794981"/>
    <n v="1"/>
    <s v="International"/>
  </r>
  <r>
    <x v="21"/>
    <n v="179"/>
    <s v="Moonbound"/>
    <n v="8790990"/>
    <m/>
    <m/>
    <n v="8790990"/>
    <n v="1"/>
    <s v="International"/>
  </r>
  <r>
    <x v="21"/>
    <n v="180"/>
    <s v="The Protégé"/>
    <n v="8737253"/>
    <n v="7446823"/>
    <n v="0.85199999999999998"/>
    <n v="1290430"/>
    <n v="0.14799999999999999"/>
    <s v="USA"/>
  </r>
  <r>
    <x v="21"/>
    <n v="181"/>
    <s v="Lost Illusions"/>
    <n v="8635184"/>
    <n v="126391"/>
    <n v="1.4999999999999999E-2"/>
    <n v="8508793"/>
    <n v="0.98499999999999999"/>
    <s v="International"/>
  </r>
  <r>
    <x v="21"/>
    <n v="182"/>
    <s v="Agent Backkom: Kings Bear"/>
    <n v="8578734"/>
    <m/>
    <m/>
    <n v="8578734"/>
    <n v="1"/>
    <s v="International"/>
  </r>
  <r>
    <x v="21"/>
    <n v="183"/>
    <s v="Pil's Adventures"/>
    <n v="8567345"/>
    <m/>
    <m/>
    <n v="8567345"/>
    <n v="1"/>
    <s v="International"/>
  </r>
  <r>
    <x v="21"/>
    <n v="184"/>
    <s v="Honey Lemon Soda"/>
    <n v="8441488"/>
    <m/>
    <m/>
    <n v="8441488"/>
    <n v="1"/>
    <s v="International"/>
  </r>
  <r>
    <x v="21"/>
    <n v="185"/>
    <s v="The Lord of the Rings: The Fellowship of the Ring 2021 Re-release"/>
    <n v="8377569"/>
    <m/>
    <m/>
    <n v="8377569"/>
    <n v="1"/>
    <s v="International"/>
  </r>
  <r>
    <x v="21"/>
    <n v="186"/>
    <s v="Delicious"/>
    <n v="8357060"/>
    <m/>
    <m/>
    <n v="8357060"/>
    <n v="1"/>
    <s v="International"/>
  </r>
  <r>
    <x v="21"/>
    <n v="187"/>
    <s v="I Don't Have Any Money Left in My Retirement Account"/>
    <n v="8204616"/>
    <m/>
    <m/>
    <n v="8204616"/>
    <n v="1"/>
    <s v="International"/>
  </r>
  <r>
    <x v="21"/>
    <n v="188"/>
    <s v="Girls to Buy"/>
    <n v="8177284"/>
    <m/>
    <m/>
    <n v="8177284"/>
    <n v="1"/>
    <s v="International"/>
  </r>
  <r>
    <x v="21"/>
    <n v="189"/>
    <s v="White Snake 2: Green Snake"/>
    <n v="8170000"/>
    <m/>
    <m/>
    <n v="8170000"/>
    <n v="1"/>
    <s v="International"/>
  </r>
  <r>
    <x v="21"/>
    <n v="190"/>
    <s v="New Happy Dad and Son 4"/>
    <n v="8070000"/>
    <m/>
    <m/>
    <n v="8070000"/>
    <n v="1"/>
    <s v="International"/>
  </r>
  <r>
    <x v="21"/>
    <n v="191"/>
    <s v="Sunny Sisters"/>
    <n v="7880000"/>
    <m/>
    <m/>
    <n v="7880000"/>
    <n v="1"/>
    <s v="International"/>
  </r>
  <r>
    <x v="21"/>
    <n v="192"/>
    <s v="Contra"/>
    <n v="7762797"/>
    <m/>
    <m/>
    <n v="7762797"/>
    <n v="1"/>
    <s v="International"/>
  </r>
  <r>
    <x v="21"/>
    <n v="193"/>
    <s v="Hard Hit"/>
    <n v="7658021"/>
    <m/>
    <m/>
    <n v="7658021"/>
    <n v="1"/>
    <s v="International"/>
  </r>
  <r>
    <x v="21"/>
    <n v="194"/>
    <s v="Little Canned Men"/>
    <n v="7600000"/>
    <m/>
    <m/>
    <n v="7600000"/>
    <n v="1"/>
    <s v="International"/>
  </r>
  <r>
    <x v="21"/>
    <n v="195"/>
    <s v="Pushpa: The Rise - Part 1"/>
    <n v="7592374"/>
    <n v="1320000"/>
    <n v="0.17399999999999999"/>
    <n v="6272374"/>
    <n v="0.82599999999999996"/>
    <s v="USA"/>
  </r>
  <r>
    <x v="21"/>
    <n v="196"/>
    <s v="The Mauritanian"/>
    <n v="7527030"/>
    <n v="836536"/>
    <n v="0.111"/>
    <n v="6690494"/>
    <n v="0.88900000000000001"/>
    <s v="USA"/>
  </r>
  <r>
    <x v="21"/>
    <n v="197"/>
    <s v="The Ice Road"/>
    <n v="7502846"/>
    <m/>
    <m/>
    <n v="7502846"/>
    <n v="1"/>
    <s v="International"/>
  </r>
  <r>
    <x v="21"/>
    <n v="198"/>
    <s v="Judas and the Black Messiah"/>
    <n v="7478009"/>
    <n v="5478009"/>
    <n v="0.73299999999999998"/>
    <n v="2000000"/>
    <n v="0.26700000000000002"/>
    <s v="USA"/>
  </r>
  <r>
    <x v="21"/>
    <n v="199"/>
    <s v="Love Letter 2021 Re-release"/>
    <n v="7400000"/>
    <m/>
    <m/>
    <n v="7400000"/>
    <n v="1"/>
    <s v="International"/>
  </r>
  <r>
    <x v="21"/>
    <n v="200"/>
    <s v="Signal: The Movie"/>
    <n v="7388603"/>
    <m/>
    <m/>
    <n v="7388603"/>
    <n v="1"/>
    <s v="International"/>
  </r>
  <r>
    <x v="22"/>
    <n v="1"/>
    <s v="Avatar: The Way of Water"/>
    <n v="2320250281"/>
    <n v="684075767"/>
    <n v="0.29499999999999998"/>
    <n v="1636174514"/>
    <n v="0.70499999999999996"/>
    <s v="USA"/>
  </r>
  <r>
    <x v="22"/>
    <n v="2"/>
    <s v="Top Gun: Maverick"/>
    <n v="1495696292"/>
    <n v="718732821"/>
    <n v="0.48099999999999998"/>
    <n v="776963471"/>
    <n v="0.51900000000000002"/>
    <s v="USA"/>
  </r>
  <r>
    <x v="22"/>
    <n v="3"/>
    <s v="Jurassic World Dominion"/>
    <n v="1001978080"/>
    <n v="376851080"/>
    <n v="0.376"/>
    <n v="625127000"/>
    <n v="0.624"/>
    <s v="USA"/>
  </r>
  <r>
    <x v="22"/>
    <n v="4"/>
    <s v="Doctor Strange in the Multiverse of Madness"/>
    <n v="955775804"/>
    <n v="411331607"/>
    <n v="0.43"/>
    <n v="544444197"/>
    <n v="0.56999999999999995"/>
    <s v="USA"/>
  </r>
  <r>
    <x v="22"/>
    <n v="5"/>
    <s v="Minions: The Rise of Gru"/>
    <n v="939628210"/>
    <n v="369695210"/>
    <n v="0.39300000000000002"/>
    <n v="569933000"/>
    <n v="0.60699999999999998"/>
    <s v="USA"/>
  </r>
  <r>
    <x v="22"/>
    <n v="6"/>
    <s v="Black Panther: Wakanda Forever"/>
    <n v="859208836"/>
    <n v="453829060"/>
    <n v="0.52800000000000002"/>
    <n v="405379776"/>
    <n v="0.47199999999999998"/>
    <s v="USA"/>
  </r>
  <r>
    <x v="22"/>
    <n v="7"/>
    <s v="The Batman"/>
    <n v="770962583"/>
    <n v="369345583"/>
    <n v="0.47899999999999998"/>
    <n v="401617000"/>
    <n v="0.52100000000000002"/>
    <s v="USA"/>
  </r>
  <r>
    <x v="22"/>
    <n v="8"/>
    <s v="Thor: Love and Thunder"/>
    <n v="760928081"/>
    <n v="343256830"/>
    <n v="0.45100000000000001"/>
    <n v="417671251"/>
    <n v="0.54900000000000004"/>
    <s v="USA"/>
  </r>
  <r>
    <x v="22"/>
    <n v="9"/>
    <s v="Water Gate Bridge"/>
    <n v="626571697"/>
    <n v="117294"/>
    <n v="1E-3"/>
    <n v="626454403"/>
    <n v="1"/>
    <s v="International"/>
  </r>
  <r>
    <x v="22"/>
    <n v="10"/>
    <s v="Puss in Boots: The Last Wish"/>
    <n v="482089840"/>
    <n v="185535345"/>
    <n v="0.38500000000000001"/>
    <n v="296554495"/>
    <n v="0.61499999999999999"/>
    <s v="USA"/>
  </r>
  <r>
    <x v="22"/>
    <n v="11"/>
    <s v="Moon Man"/>
    <n v="460237662"/>
    <m/>
    <m/>
    <n v="460237662"/>
    <n v="1"/>
    <s v="International"/>
  </r>
  <r>
    <x v="22"/>
    <n v="12"/>
    <s v="Fantastic Beasts: The Secrets of Dumbledore"/>
    <n v="407150844"/>
    <n v="95850844"/>
    <n v="0.23499999999999999"/>
    <n v="311300000"/>
    <n v="0.76500000000000001"/>
    <s v="USA"/>
  </r>
  <r>
    <x v="22"/>
    <n v="13"/>
    <s v="Uncharted"/>
    <n v="407141258"/>
    <n v="148648820"/>
    <n v="0.36499999999999999"/>
    <n v="258492438"/>
    <n v="0.63500000000000001"/>
    <s v="USA"/>
  </r>
  <r>
    <x v="22"/>
    <n v="14"/>
    <s v="Sonic the Hedgehog 2"/>
    <n v="405421518"/>
    <n v="190872904"/>
    <n v="0.47099999999999997"/>
    <n v="214548614"/>
    <n v="0.52900000000000003"/>
    <s v="USA"/>
  </r>
  <r>
    <x v="22"/>
    <n v="15"/>
    <s v="Black Adam"/>
    <n v="393252111"/>
    <n v="168152111"/>
    <n v="0.42799999999999999"/>
    <n v="225100000"/>
    <n v="0.57199999999999995"/>
    <s v="USA"/>
  </r>
  <r>
    <x v="22"/>
    <n v="16"/>
    <s v="Elvis"/>
    <n v="287740048"/>
    <n v="151040048"/>
    <n v="0.52500000000000002"/>
    <n v="136700000"/>
    <n v="0.47499999999999998"/>
    <s v="USA"/>
  </r>
  <r>
    <x v="22"/>
    <n v="17"/>
    <s v="The Bad Guys"/>
    <n v="250162278"/>
    <n v="97233630"/>
    <n v="0.38900000000000001"/>
    <n v="152928648"/>
    <n v="0.61099999999999999"/>
    <s v="USA"/>
  </r>
  <r>
    <x v="22"/>
    <n v="18"/>
    <s v="Bullet Train"/>
    <n v="239268602"/>
    <n v="103368602"/>
    <n v="0.432"/>
    <n v="135900000"/>
    <n v="0.56799999999999995"/>
    <s v="USA"/>
  </r>
  <r>
    <x v="22"/>
    <n v="19"/>
    <s v="Lightyear"/>
    <n v="226425420"/>
    <n v="118307188"/>
    <n v="0.52200000000000002"/>
    <n v="108118232"/>
    <n v="0.47799999999999998"/>
    <s v="USA"/>
  </r>
  <r>
    <x v="22"/>
    <n v="20"/>
    <s v="Smile"/>
    <n v="217408513"/>
    <n v="105935048"/>
    <n v="0.48699999999999999"/>
    <n v="111473465"/>
    <n v="0.51300000000000001"/>
    <s v="USA"/>
  </r>
  <r>
    <x v="22"/>
    <n v="21"/>
    <s v="Too Cool to Kill"/>
    <n v="217254604"/>
    <n v="185882"/>
    <n v="1E-3"/>
    <n v="217068722"/>
    <n v="0.999"/>
    <s v="International"/>
  </r>
  <r>
    <x v="22"/>
    <n v="22"/>
    <s v="Nice View"/>
    <n v="211019042"/>
    <m/>
    <m/>
    <n v="211019042"/>
    <n v="1"/>
    <s v="International"/>
  </r>
  <r>
    <x v="22"/>
    <n v="23"/>
    <s v="DC League of Super-Pets"/>
    <n v="207557117"/>
    <n v="93657117"/>
    <n v="0.45100000000000001"/>
    <n v="113900000"/>
    <n v="0.54900000000000004"/>
    <s v="USA"/>
  </r>
  <r>
    <x v="22"/>
    <n v="24"/>
    <s v="The Lost City"/>
    <n v="192907684"/>
    <n v="105344029"/>
    <n v="0.54600000000000004"/>
    <n v="87563655"/>
    <n v="0.45400000000000001"/>
    <s v="USA"/>
  </r>
  <r>
    <x v="22"/>
    <n v="25"/>
    <s v="One Piece Film: Red"/>
    <n v="187170704"/>
    <n v="12775324"/>
    <n v="6.8000000000000005E-2"/>
    <n v="174395380"/>
    <n v="0.93200000000000005"/>
    <s v="International"/>
  </r>
  <r>
    <x v="22"/>
    <n v="26"/>
    <s v="M3GAN"/>
    <n v="179964772"/>
    <n v="95043350"/>
    <n v="0.52800000000000002"/>
    <n v="84921422"/>
    <n v="0.47199999999999998"/>
    <s v="USA"/>
  </r>
  <r>
    <x v="22"/>
    <n v="27"/>
    <s v="Suzume"/>
    <n v="175048046"/>
    <n v="10760901"/>
    <n v="6.0999999999999999E-2"/>
    <n v="164287145"/>
    <n v="0.93899999999999995"/>
    <s v="International"/>
  </r>
  <r>
    <x v="22"/>
    <n v="28"/>
    <s v="Nope"/>
    <n v="171235592"/>
    <n v="123277080"/>
    <n v="0.72"/>
    <n v="47958512"/>
    <n v="0.28000000000000003"/>
    <s v="USA"/>
  </r>
  <r>
    <x v="22"/>
    <n v="29"/>
    <s v="Ticket to Paradise"/>
    <n v="168761082"/>
    <n v="68275985"/>
    <n v="0.40500000000000003"/>
    <n v="100485097"/>
    <n v="0.59499999999999997"/>
    <s v="USA"/>
  </r>
  <r>
    <x v="22"/>
    <n v="30"/>
    <s v="Morbius"/>
    <n v="167460961"/>
    <n v="73865530"/>
    <n v="0.441"/>
    <n v="93595431"/>
    <n v="0.55900000000000005"/>
    <s v="USA"/>
  </r>
  <r>
    <x v="22"/>
    <n v="31"/>
    <s v="RRR"/>
    <n v="165955146"/>
    <n v="14500000"/>
    <n v="8.6999999999999994E-2"/>
    <n v="151455146"/>
    <n v="0.91300000000000003"/>
    <s v="International"/>
  </r>
  <r>
    <x v="22"/>
    <n v="32"/>
    <s v="The Black Phone"/>
    <n v="161440742"/>
    <n v="90123230"/>
    <n v="0.55800000000000005"/>
    <n v="71317512"/>
    <n v="0.442"/>
    <s v="USA"/>
  </r>
  <r>
    <x v="22"/>
    <n v="33"/>
    <s v="The First Slam Dunk"/>
    <n v="152151880"/>
    <n v="1256517"/>
    <n v="8.0000000000000002E-3"/>
    <n v="150895363"/>
    <n v="0.99199999999999999"/>
    <s v="International"/>
  </r>
  <r>
    <x v="22"/>
    <n v="34"/>
    <s v="Where the Crawdads Sing"/>
    <n v="144353965"/>
    <n v="90230760"/>
    <n v="0.625"/>
    <n v="54123205"/>
    <n v="0.375"/>
    <s v="USA"/>
  </r>
  <r>
    <x v="22"/>
    <n v="35"/>
    <s v="Everything Everywhere All at Once"/>
    <n v="139474134"/>
    <n v="77191785"/>
    <n v="0.55300000000000005"/>
    <n v="62282349"/>
    <n v="0.44700000000000001"/>
    <s v="USA"/>
  </r>
  <r>
    <x v="22"/>
    <n v="36"/>
    <s v="Scream"/>
    <n v="137743924"/>
    <n v="81641405"/>
    <n v="0.59299999999999997"/>
    <n v="56102519"/>
    <n v="0.40699999999999997"/>
    <s v="USA"/>
  </r>
  <r>
    <x v="22"/>
    <n v="37"/>
    <s v="Death on the Nile"/>
    <n v="137307235"/>
    <n v="45630104"/>
    <n v="0.33200000000000002"/>
    <n v="91677131"/>
    <n v="0.66800000000000004"/>
    <s v="USA"/>
  </r>
  <r>
    <x v="22"/>
    <n v="38"/>
    <s v="A Man Called Otto"/>
    <n v="113047997"/>
    <n v="64267657"/>
    <n v="0.56799999999999995"/>
    <n v="48780340"/>
    <n v="0.432"/>
    <s v="USA"/>
  </r>
  <r>
    <x v="22"/>
    <n v="39"/>
    <s v="Lyle, Lyle, Crocodile"/>
    <n v="110979946"/>
    <n v="46888441"/>
    <n v="0.42199999999999999"/>
    <n v="64091505"/>
    <n v="0.57799999999999996"/>
    <s v="USA"/>
  </r>
  <r>
    <x v="22"/>
    <n v="40"/>
    <s v="Halloween Ends"/>
    <n v="104361355"/>
    <n v="64079860"/>
    <n v="0.61399999999999999"/>
    <n v="40281495"/>
    <n v="0.38600000000000001"/>
    <s v="USA"/>
  </r>
  <r>
    <x v="22"/>
    <n v="41"/>
    <s v="The Roundup"/>
    <n v="101166707"/>
    <n v="812859"/>
    <n v="8.0000000000000002E-3"/>
    <n v="100353848"/>
    <n v="0.99199999999999999"/>
    <s v="International"/>
  </r>
  <r>
    <x v="22"/>
    <n v="42"/>
    <s v="The Woman King"/>
    <n v="93279806"/>
    <n v="67328130"/>
    <n v="0.72199999999999998"/>
    <n v="25951676"/>
    <n v="0.27800000000000002"/>
    <s v="USA"/>
  </r>
  <r>
    <x v="22"/>
    <n v="43"/>
    <s v="Downton Abbey: A New Era"/>
    <n v="92651580"/>
    <n v="44141550"/>
    <n v="0.47599999999999998"/>
    <n v="48510030"/>
    <n v="0.52400000000000002"/>
    <s v="USA"/>
  </r>
  <r>
    <x v="22"/>
    <n v="44"/>
    <s v="K.G.F: Chapter 2"/>
    <n v="89123940"/>
    <n v="2874000"/>
    <n v="3.2000000000000001E-2"/>
    <n v="86249940"/>
    <n v="0.96799999999999997"/>
    <s v="International"/>
  </r>
  <r>
    <x v="22"/>
    <n v="45"/>
    <s v="Don't Worry Darling"/>
    <n v="87609403"/>
    <n v="45309403"/>
    <n v="0.51700000000000002"/>
    <n v="42300000"/>
    <n v="0.48299999999999998"/>
    <s v="USA"/>
  </r>
  <r>
    <x v="22"/>
    <n v="46"/>
    <s v="Dragon Ball Super: Super Hero"/>
    <n v="86562140"/>
    <n v="38112140"/>
    <n v="0.44"/>
    <n v="48450000"/>
    <n v="0.56000000000000005"/>
    <s v="USA"/>
  </r>
  <r>
    <x v="22"/>
    <n v="47"/>
    <s v="Dog"/>
    <n v="84774243"/>
    <n v="61778069"/>
    <n v="0.72899999999999998"/>
    <n v="22996174"/>
    <n v="0.27100000000000002"/>
    <s v="USA"/>
  </r>
  <r>
    <x v="22"/>
    <n v="48"/>
    <s v="Jackass Forever"/>
    <n v="80563999"/>
    <n v="57743451"/>
    <n v="0.71699999999999997"/>
    <n v="22820548"/>
    <n v="0.28299999999999997"/>
    <s v="USA"/>
  </r>
  <r>
    <x v="22"/>
    <n v="49"/>
    <s v="The Menu"/>
    <n v="79628200"/>
    <n v="38501125"/>
    <n v="0.48399999999999999"/>
    <n v="41127075"/>
    <n v="0.51600000000000001"/>
    <s v="USA"/>
  </r>
  <r>
    <x v="22"/>
    <n v="50"/>
    <s v="Avatar 2022 Re-release"/>
    <n v="76012917"/>
    <n v="24714024"/>
    <n v="0.32500000000000001"/>
    <n v="51298893"/>
    <n v="0.67500000000000004"/>
    <s v="USA"/>
  </r>
  <r>
    <x v="22"/>
    <n v="51"/>
    <s v="Violent Night"/>
    <n v="76004405"/>
    <n v="50057405"/>
    <n v="0.65900000000000003"/>
    <n v="25947000"/>
    <n v="0.34100000000000003"/>
    <s v="USA"/>
  </r>
  <r>
    <x v="22"/>
    <n v="52"/>
    <s v="Strange World"/>
    <n v="73621640"/>
    <n v="37968963"/>
    <n v="0.51600000000000001"/>
    <n v="35652677"/>
    <n v="0.48399999999999999"/>
    <s v="USA"/>
  </r>
  <r>
    <x v="22"/>
    <n v="53"/>
    <s v="Detective Conan: The Bride of Halloween"/>
    <n v="72653401"/>
    <m/>
    <m/>
    <n v="72653401"/>
    <n v="1"/>
    <s v="International"/>
  </r>
  <r>
    <x v="22"/>
    <n v="54"/>
    <s v="The Northman"/>
    <n v="69633110"/>
    <n v="34233110"/>
    <n v="0.49199999999999999"/>
    <n v="35400000"/>
    <n v="0.50800000000000001"/>
    <s v="USA"/>
  </r>
  <r>
    <x v="22"/>
    <n v="55"/>
    <s v="Moonfall"/>
    <n v="67295363"/>
    <n v="19060660"/>
    <n v="0.28299999999999997"/>
    <n v="48234703"/>
    <n v="0.71699999999999997"/>
    <s v="USA"/>
  </r>
  <r>
    <x v="22"/>
    <n v="56"/>
    <s v="Babylon"/>
    <n v="63379032"/>
    <n v="15351455"/>
    <n v="0.24199999999999999"/>
    <n v="48027577"/>
    <n v="0.75800000000000001"/>
    <s v="USA"/>
  </r>
  <r>
    <x v="22"/>
    <n v="57"/>
    <s v="Whitney Houston: I Wanna Dance with Somebody"/>
    <n v="59805300"/>
    <n v="23708080"/>
    <n v="0.39600000000000002"/>
    <n v="36097220"/>
    <n v="0.60399999999999998"/>
    <s v="USA"/>
  </r>
  <r>
    <x v="22"/>
    <n v="58"/>
    <s v="Beast"/>
    <n v="59095809"/>
    <n v="31846530"/>
    <n v="0.53900000000000003"/>
    <n v="27249279"/>
    <n v="0.46100000000000002"/>
    <s v="USA"/>
  </r>
  <r>
    <x v="22"/>
    <n v="59"/>
    <s v="The Whale"/>
    <n v="54883206"/>
    <n v="17463630"/>
    <n v="0.318"/>
    <n v="37419576"/>
    <n v="0.68200000000000005"/>
    <s v="USA"/>
  </r>
  <r>
    <x v="22"/>
    <n v="60"/>
    <s v="Confidential Assignment 2: International"/>
    <n v="54486330"/>
    <m/>
    <m/>
    <n v="54486330"/>
    <n v="1"/>
    <s v="International"/>
  </r>
  <r>
    <x v="22"/>
    <n v="61"/>
    <s v="Ambulance"/>
    <n v="52300984"/>
    <n v="22781115"/>
    <n v="0.436"/>
    <n v="29519869"/>
    <n v="0.56399999999999995"/>
    <s v="USA"/>
  </r>
  <r>
    <x v="22"/>
    <n v="62"/>
    <s v="Marry Me"/>
    <n v="50477597"/>
    <n v="22438180"/>
    <n v="0.44500000000000001"/>
    <n v="28039417"/>
    <n v="0.55500000000000005"/>
    <s v="USA"/>
  </r>
  <r>
    <x v="22"/>
    <n v="63"/>
    <s v="Brahmastra Part One: Shiva"/>
    <n v="50164785"/>
    <n v="7839108"/>
    <n v="0.156"/>
    <n v="42325677"/>
    <n v="0.84399999999999997"/>
    <s v="USA"/>
  </r>
  <r>
    <x v="22"/>
    <n v="64"/>
    <s v="The Banshees of Inisherin"/>
    <n v="49262687"/>
    <n v="10582266"/>
    <n v="0.215"/>
    <n v="38680421"/>
    <n v="0.78500000000000003"/>
    <s v="USA"/>
  </r>
  <r>
    <x v="22"/>
    <n v="65"/>
    <s v="The Fabelmans"/>
    <n v="45698140"/>
    <n v="17348945"/>
    <n v="0.38"/>
    <n v="28349195"/>
    <n v="0.62"/>
    <s v="USA"/>
  </r>
  <r>
    <x v="22"/>
    <n v="66"/>
    <s v="Barbarian"/>
    <n v="45352337"/>
    <n v="40842944"/>
    <n v="0.90100000000000002"/>
    <n v="4509393"/>
    <n v="9.9000000000000005E-2"/>
    <s v="USA"/>
  </r>
  <r>
    <x v="22"/>
    <n v="67"/>
    <s v="Prey for the Devil"/>
    <n v="44658929"/>
    <n v="19802293"/>
    <n v="0.443"/>
    <n v="24856636"/>
    <n v="0.55700000000000005"/>
    <s v="USA"/>
  </r>
  <r>
    <x v="22"/>
    <n v="68"/>
    <s v="Paws of Fury: The Legend of Hank"/>
    <n v="42506565"/>
    <n v="17811382"/>
    <n v="0.41899999999999998"/>
    <n v="24695183"/>
    <n v="0.58099999999999996"/>
    <s v="USA"/>
  </r>
  <r>
    <x v="22"/>
    <n v="69"/>
    <s v="The Invitation"/>
    <n v="38036130"/>
    <n v="25100080"/>
    <n v="0.66"/>
    <n v="12936050"/>
    <n v="0.34"/>
    <s v="USA"/>
  </r>
  <r>
    <x v="22"/>
    <n v="70"/>
    <s v="Orphan: First Kill"/>
    <n v="37083743"/>
    <n v="5413227"/>
    <n v="0.14599999999999999"/>
    <n v="31670516"/>
    <n v="0.85399999999999998"/>
    <s v="USA"/>
  </r>
  <r>
    <x v="22"/>
    <n v="71"/>
    <s v="Roald Dahl's Matilda the Musical"/>
    <n v="35602350"/>
    <m/>
    <m/>
    <n v="35602350"/>
    <n v="1"/>
    <s v="International"/>
  </r>
  <r>
    <x v="22"/>
    <n v="72"/>
    <s v="Kingdom II: Harukanaru Daichi e"/>
    <n v="34963395"/>
    <m/>
    <m/>
    <n v="34963395"/>
    <n v="1"/>
    <s v="International"/>
  </r>
  <r>
    <x v="22"/>
    <n v="73"/>
    <s v="The Bob's Burgers Movie"/>
    <n v="34148750"/>
    <n v="31933830"/>
    <n v="0.93500000000000005"/>
    <n v="2214920"/>
    <n v="6.5000000000000002E-2"/>
    <s v="USA"/>
  </r>
  <r>
    <x v="22"/>
    <n v="74"/>
    <s v="Skyfall 2021 Re-release"/>
    <n v="33910282"/>
    <m/>
    <m/>
    <n v="33910282"/>
    <n v="1"/>
    <s v="International"/>
  </r>
  <r>
    <x v="22"/>
    <n v="75"/>
    <s v="Hunt"/>
    <n v="33821338"/>
    <n v="25994"/>
    <n v="1E-3"/>
    <n v="33795344"/>
    <n v="0.999"/>
    <s v="International"/>
  </r>
  <r>
    <x v="22"/>
    <n v="76"/>
    <s v="Tad the Lost Explorer and the Emerald Tablet"/>
    <n v="32849430"/>
    <n v="67599"/>
    <n v="2E-3"/>
    <n v="32781831"/>
    <n v="0.998"/>
    <s v="International"/>
  </r>
  <r>
    <x v="22"/>
    <n v="77"/>
    <s v="BTS Permission to Dance on Stage - Seoul: Live Viewing"/>
    <n v="32600000"/>
    <n v="6840000"/>
    <n v="0.21"/>
    <n v="25760000"/>
    <n v="0.79"/>
    <s v="USA"/>
  </r>
  <r>
    <x v="22"/>
    <n v="78"/>
    <s v="Shin Ultraman"/>
    <n v="32125691"/>
    <n v="601490"/>
    <n v="1.9E-2"/>
    <n v="31524201"/>
    <n v="0.98099999999999998"/>
    <s v="International"/>
  </r>
  <r>
    <x v="22"/>
    <n v="79"/>
    <s v="Amsterdam"/>
    <n v="31245810"/>
    <n v="14947969"/>
    <n v="0.47799999999999998"/>
    <n v="16297841"/>
    <n v="0.52200000000000002"/>
    <s v="USA"/>
  </r>
  <r>
    <x v="22"/>
    <n v="80"/>
    <s v="Mrs. Harris Goes to Paris"/>
    <n v="30986960"/>
    <n v="10433915"/>
    <n v="0.33700000000000002"/>
    <n v="20553045"/>
    <n v="0.66300000000000003"/>
    <s v="USA"/>
  </r>
  <r>
    <x v="22"/>
    <n v="81"/>
    <s v="Vikram"/>
    <n v="29837637"/>
    <n v="1770000"/>
    <n v="5.8999999999999997E-2"/>
    <n v="28067637"/>
    <n v="0.94099999999999995"/>
    <s v="International"/>
  </r>
  <r>
    <x v="22"/>
    <n v="82"/>
    <s v="The Unbearable Weight of Massive Talent"/>
    <n v="29116320"/>
    <n v="20300157"/>
    <n v="0.69699999999999995"/>
    <n v="8816163"/>
    <n v="0.30299999999999999"/>
    <s v="USA"/>
  </r>
  <r>
    <x v="22"/>
    <n v="83"/>
    <s v="Tár"/>
    <n v="28990495"/>
    <n v="6773650"/>
    <n v="0.23400000000000001"/>
    <n v="22216845"/>
    <n v="0.76600000000000001"/>
    <s v="USA"/>
  </r>
  <r>
    <x v="22"/>
    <n v="84"/>
    <s v="The 355"/>
    <n v="27827745"/>
    <n v="14570455"/>
    <n v="0.52400000000000002"/>
    <n v="13257290"/>
    <n v="0.47599999999999998"/>
    <s v="USA"/>
  </r>
  <r>
    <x v="22"/>
    <n v="85"/>
    <s v="Serial (Bad) Weddings 3"/>
    <n v="27815969"/>
    <m/>
    <m/>
    <n v="27815969"/>
    <n v="1"/>
    <s v="International"/>
  </r>
  <r>
    <x v="22"/>
    <n v="86"/>
    <s v="The Night Owl"/>
    <n v="26719364"/>
    <m/>
    <m/>
    <n v="26719364"/>
    <n v="1"/>
    <s v="International"/>
  </r>
  <r>
    <x v="22"/>
    <n v="87"/>
    <s v="Triangle of Sadness"/>
    <n v="26213341"/>
    <n v="4608096"/>
    <n v="0.17599999999999999"/>
    <n v="21605245"/>
    <n v="0.82399999999999995"/>
    <s v="USA"/>
  </r>
  <r>
    <x v="22"/>
    <n v="88"/>
    <s v="Calendar Girls"/>
    <n v="25433615"/>
    <m/>
    <m/>
    <n v="25433615"/>
    <n v="1"/>
    <s v="International"/>
  </r>
  <r>
    <x v="22"/>
    <n v="89"/>
    <s v="The Kashmir Files"/>
    <n v="24821898"/>
    <n v="1485000"/>
    <n v="0.06"/>
    <n v="23336898"/>
    <n v="0.94"/>
    <s v="International"/>
  </r>
  <r>
    <x v="22"/>
    <n v="90"/>
    <s v="Hero"/>
    <n v="24392492"/>
    <m/>
    <m/>
    <n v="24392492"/>
    <n v="1"/>
    <s v="International"/>
  </r>
  <r>
    <x v="22"/>
    <n v="91"/>
    <s v="The Last 10 Years"/>
    <n v="23748655"/>
    <m/>
    <m/>
    <n v="23748655"/>
    <n v="1"/>
    <s v="International"/>
  </r>
  <r>
    <x v="22"/>
    <n v="92"/>
    <s v="Harry Potter and the Chamber of Secrets 2022 Re-release"/>
    <n v="23716329"/>
    <m/>
    <m/>
    <n v="23716329"/>
    <n v="1"/>
    <s v="International"/>
  </r>
  <r>
    <x v="22"/>
    <n v="93"/>
    <s v="The Confidence Man JP: Episode of the Hero"/>
    <n v="23214581"/>
    <m/>
    <m/>
    <n v="23214581"/>
    <n v="1"/>
    <s v="International"/>
  </r>
  <r>
    <x v="22"/>
    <n v="94"/>
    <s v="The Witch: Part 2 - The Other One"/>
    <n v="23068596"/>
    <n v="143723"/>
    <n v="6.0000000000000001E-3"/>
    <n v="22924873"/>
    <n v="0.99399999999999999"/>
    <s v="International"/>
  </r>
  <r>
    <x v="22"/>
    <n v="95"/>
    <s v="Decision to Leave"/>
    <n v="22874861"/>
    <n v="2179864"/>
    <n v="9.5000000000000001E-2"/>
    <n v="20694997"/>
    <n v="0.90500000000000003"/>
    <s v="International"/>
  </r>
  <r>
    <x v="22"/>
    <n v="96"/>
    <s v="Harry Potter and the Chamber of Secrets 2021 Re-release"/>
    <n v="22349685"/>
    <n v="191501"/>
    <n v="8.9999999999999993E-3"/>
    <n v="22158184"/>
    <n v="0.99099999999999999"/>
    <s v="International"/>
  </r>
  <r>
    <x v="22"/>
    <n v="97"/>
    <d v="1945-06-01T00:00:00"/>
    <n v="22263336"/>
    <m/>
    <m/>
    <n v="22263336"/>
    <n v="1"/>
    <s v="International"/>
  </r>
  <r>
    <x v="22"/>
    <n v="98"/>
    <s v="Doraemon the Movie: Nobita's Little Star Wars 2021"/>
    <n v="22044058"/>
    <m/>
    <m/>
    <n v="22044058"/>
    <n v="1"/>
    <s v="International"/>
  </r>
  <r>
    <x v="22"/>
    <n v="99"/>
    <s v="See How They Run"/>
    <n v="21966634"/>
    <n v="9586237"/>
    <n v="0.436"/>
    <n v="12380397"/>
    <n v="0.56399999999999995"/>
    <s v="USA"/>
  </r>
  <r>
    <x v="22"/>
    <n v="100"/>
    <s v="Ponniyin Selvan: Part I"/>
    <n v="21888295"/>
    <n v="4282000"/>
    <n v="0.19600000000000001"/>
    <n v="17606295"/>
    <n v="0.80400000000000005"/>
    <s v="USA"/>
  </r>
  <r>
    <x v="22"/>
    <n v="101"/>
    <s v="Devotion"/>
    <n v="21768133"/>
    <n v="20511938"/>
    <n v="0.94199999999999995"/>
    <n v="1256195"/>
    <n v="5.8000000000000003E-2"/>
    <s v="USA"/>
  </r>
  <r>
    <x v="22"/>
    <n v="102"/>
    <s v="Silent Parade"/>
    <n v="21723595"/>
    <m/>
    <m/>
    <n v="21723595"/>
    <n v="1"/>
    <s v="International"/>
  </r>
  <r>
    <x v="22"/>
    <n v="103"/>
    <s v="Father Stu"/>
    <n v="21592379"/>
    <n v="20884796"/>
    <n v="0.96699999999999997"/>
    <n v="707583"/>
    <n v="3.3000000000000002E-2"/>
    <s v="USA"/>
  </r>
  <r>
    <x v="22"/>
    <n v="104"/>
    <s v="Emergency Declaration"/>
    <n v="21400327"/>
    <n v="412196"/>
    <n v="1.9E-2"/>
    <n v="20988131"/>
    <n v="0.98099999999999998"/>
    <s v="International"/>
  </r>
  <r>
    <x v="22"/>
    <n v="105"/>
    <s v="The Amazing Maurice"/>
    <n v="21111844"/>
    <n v="4303645"/>
    <n v="0.20399999999999999"/>
    <n v="16808199"/>
    <n v="0.79600000000000004"/>
    <s v="USA"/>
  </r>
  <r>
    <x v="22"/>
    <n v="106"/>
    <s v="Crayon Shin-chan: Mononoke Ninja Chinpuden"/>
    <n v="20617005"/>
    <m/>
    <m/>
    <n v="20617005"/>
    <n v="1"/>
    <s v="International"/>
  </r>
  <r>
    <x v="22"/>
    <n v="107"/>
    <s v="Three Thousand Years of Longing"/>
    <n v="20282422"/>
    <n v="8286741"/>
    <n v="0.40899999999999997"/>
    <n v="11995681"/>
    <n v="0.59099999999999997"/>
    <s v="USA"/>
  </r>
  <r>
    <x v="22"/>
    <n v="108"/>
    <s v="Turning Red"/>
    <n v="20122621"/>
    <m/>
    <m/>
    <n v="20122621"/>
    <n v="1"/>
    <s v="International"/>
  </r>
  <r>
    <x v="22"/>
    <n v="109"/>
    <s v="After Ever Happy"/>
    <n v="19238073"/>
    <n v="1072750"/>
    <n v="5.6000000000000001E-2"/>
    <n v="18165323"/>
    <n v="0.94399999999999995"/>
    <s v="International"/>
  </r>
  <r>
    <x v="22"/>
    <n v="110"/>
    <s v="Simone: Woman of the Century"/>
    <n v="19149079"/>
    <m/>
    <m/>
    <n v="19149079"/>
    <n v="1"/>
    <s v="International"/>
  </r>
  <r>
    <x v="22"/>
    <n v="111"/>
    <s v="Beast"/>
    <n v="18911959"/>
    <m/>
    <m/>
    <n v="18911959"/>
    <n v="1"/>
    <s v="International"/>
  </r>
  <r>
    <x v="22"/>
    <n v="112"/>
    <s v="Broker"/>
    <n v="18789304"/>
    <n v="1046899"/>
    <n v="5.6000000000000001E-2"/>
    <n v="17742405"/>
    <n v="0.94399999999999995"/>
    <s v="International"/>
  </r>
  <r>
    <x v="22"/>
    <n v="113"/>
    <s v="Godfather"/>
    <n v="18737287"/>
    <m/>
    <m/>
    <n v="18737287"/>
    <n v="1"/>
    <s v="International"/>
  </r>
  <r>
    <x v="22"/>
    <n v="114"/>
    <s v="School of Magical Animals: Part 2"/>
    <n v="18460372"/>
    <m/>
    <m/>
    <n v="18460372"/>
    <n v="1"/>
    <s v="International"/>
  </r>
  <r>
    <x v="22"/>
    <n v="115"/>
    <s v="Bhool Bhulaiyaa 2"/>
    <n v="18307258"/>
    <m/>
    <m/>
    <n v="18307258"/>
    <n v="1"/>
    <s v="International"/>
  </r>
  <r>
    <x v="22"/>
    <n v="116"/>
    <s v="November"/>
    <n v="18128799"/>
    <m/>
    <m/>
    <n v="18128799"/>
    <n v="1"/>
    <s v="International"/>
  </r>
  <r>
    <x v="22"/>
    <n v="117"/>
    <s v="Fragments of the Last Will"/>
    <n v="17954691"/>
    <m/>
    <m/>
    <n v="17954691"/>
    <n v="1"/>
    <s v="International"/>
  </r>
  <r>
    <x v="22"/>
    <n v="118"/>
    <s v="The Quintessential Quintuplets Movie"/>
    <n v="17506171"/>
    <n v="502000"/>
    <n v="2.9000000000000001E-2"/>
    <n v="17004171"/>
    <n v="0.97099999999999997"/>
    <s v="International"/>
  </r>
  <r>
    <x v="22"/>
    <n v="119"/>
    <s v="Fall"/>
    <n v="17363261"/>
    <n v="7240521"/>
    <n v="0.41699999999999998"/>
    <n v="10122740"/>
    <n v="0.58299999999999996"/>
    <s v="USA"/>
  </r>
  <r>
    <x v="22"/>
    <n v="120"/>
    <s v="Wunderschön"/>
    <n v="16719291"/>
    <m/>
    <m/>
    <n v="16719291"/>
    <n v="1"/>
    <s v="International"/>
  </r>
  <r>
    <x v="22"/>
    <n v="121"/>
    <s v="Father There Is Only One 3"/>
    <n v="16707892"/>
    <m/>
    <m/>
    <n v="16707892"/>
    <n v="1"/>
    <s v="International"/>
  </r>
  <r>
    <x v="22"/>
    <n v="122"/>
    <s v="Even If This Love Disappears from the World Tonight"/>
    <n v="16474515"/>
    <m/>
    <m/>
    <n v="16474515"/>
    <n v="1"/>
    <s v="International"/>
  </r>
  <r>
    <x v="22"/>
    <n v="123"/>
    <s v="Dr. Coto's Clinic"/>
    <n v="16062841"/>
    <m/>
    <m/>
    <n v="16062841"/>
    <n v="1"/>
    <s v="International"/>
  </r>
  <r>
    <x v="22"/>
    <n v="124"/>
    <s v="Radhe Shyam"/>
    <n v="15954804"/>
    <n v="1860000"/>
    <n v="0.11700000000000001"/>
    <n v="14094804"/>
    <n v="0.88300000000000001"/>
    <s v="USA"/>
  </r>
  <r>
    <x v="22"/>
    <n v="125"/>
    <s v="Blacklight"/>
    <n v="15902207"/>
    <n v="9591094"/>
    <n v="0.60299999999999998"/>
    <n v="6311113"/>
    <n v="0.39700000000000002"/>
    <s v="USA"/>
  </r>
  <r>
    <x v="22"/>
    <n v="126"/>
    <s v="Operation Mincemeat"/>
    <n v="15710164"/>
    <m/>
    <m/>
    <n v="15710164"/>
    <n v="1"/>
    <s v="International"/>
  </r>
  <r>
    <x v="22"/>
    <n v="127"/>
    <s v="Maison de retraite"/>
    <n v="15570823"/>
    <m/>
    <m/>
    <n v="15570823"/>
    <n v="1"/>
    <s v="International"/>
  </r>
  <r>
    <x v="22"/>
    <n v="128"/>
    <s v="Bheemla Nayak"/>
    <n v="15243922"/>
    <m/>
    <m/>
    <n v="15243922"/>
    <n v="1"/>
    <s v="International"/>
  </r>
  <r>
    <x v="22"/>
    <n v="129"/>
    <s v="Bones and All"/>
    <n v="15134907"/>
    <n v="7834907"/>
    <n v="0.51800000000000002"/>
    <n v="7300000"/>
    <n v="0.48199999999999998"/>
    <s v="USA"/>
  </r>
  <r>
    <x v="22"/>
    <n v="130"/>
    <s v="Terrifier 2"/>
    <n v="15065239"/>
    <n v="10640105"/>
    <n v="0.70599999999999996"/>
    <n v="4425134"/>
    <n v="0.29399999999999998"/>
    <s v="USA"/>
  </r>
  <r>
    <x v="22"/>
    <n v="131"/>
    <s v="Firestarter"/>
    <n v="15039250"/>
    <n v="9739250"/>
    <n v="0.64800000000000002"/>
    <n v="5300000"/>
    <n v="0.35199999999999998"/>
    <s v="USA"/>
  </r>
  <r>
    <x v="22"/>
    <n v="132"/>
    <s v="The Wolf of Wall Street 2022 Re-release"/>
    <n v="14877539"/>
    <m/>
    <m/>
    <n v="14877539"/>
    <n v="1"/>
    <s v="International"/>
  </r>
  <r>
    <x v="22"/>
    <n v="133"/>
    <s v="Bros"/>
    <n v="14781867"/>
    <n v="11628165"/>
    <n v="0.78700000000000003"/>
    <n v="3153702"/>
    <n v="0.21299999999999999"/>
    <s v="USA"/>
  </r>
  <r>
    <x v="22"/>
    <n v="134"/>
    <s v="Superwho?"/>
    <n v="14770359"/>
    <m/>
    <m/>
    <n v="14770359"/>
    <n v="1"/>
    <s v="International"/>
  </r>
  <r>
    <x v="22"/>
    <n v="135"/>
    <s v="X"/>
    <n v="14740889"/>
    <n v="11765309"/>
    <n v="0.79800000000000004"/>
    <n v="2975580"/>
    <n v="0.20200000000000001"/>
    <s v="USA"/>
  </r>
  <r>
    <x v="22"/>
    <n v="136"/>
    <s v="The Chosen Season 3: Episode 1 &amp; 2"/>
    <n v="14679613"/>
    <n v="14612089"/>
    <n v="0.995"/>
    <n v="67524"/>
    <n v="5.0000000000000001E-3"/>
    <s v="USA"/>
  </r>
  <r>
    <x v="22"/>
    <n v="137"/>
    <s v="The Duke"/>
    <n v="14227217"/>
    <n v="1526970"/>
    <n v="0.107"/>
    <n v="12700247"/>
    <n v="0.89300000000000002"/>
    <s v="USA"/>
  </r>
  <r>
    <x v="22"/>
    <n v="138"/>
    <s v="Sarkaru Vaari Paata"/>
    <n v="14199018"/>
    <m/>
    <m/>
    <n v="14199018"/>
    <n v="1"/>
    <s v="International"/>
  </r>
  <r>
    <x v="22"/>
    <n v="139"/>
    <s v="Interstellar 2021 Re-release"/>
    <n v="14032956"/>
    <m/>
    <m/>
    <n v="14032956"/>
    <n v="1"/>
    <s v="International"/>
  </r>
  <r>
    <x v="22"/>
    <n v="140"/>
    <s v="She Said"/>
    <n v="13934825"/>
    <n v="5825995"/>
    <n v="0.41799999999999998"/>
    <n v="8108830"/>
    <n v="0.58199999999999996"/>
    <s v="USA"/>
  </r>
  <r>
    <x v="22"/>
    <n v="141"/>
    <s v="Bodies Bodies Bodies"/>
    <n v="13929670"/>
    <n v="11446602"/>
    <n v="0.82199999999999995"/>
    <n v="2483068"/>
    <n v="0.17799999999999999"/>
    <s v="USA"/>
  </r>
  <r>
    <x v="22"/>
    <n v="142"/>
    <s v="Monster"/>
    <n v="13910991"/>
    <m/>
    <m/>
    <n v="13910991"/>
    <n v="1"/>
    <s v="International"/>
  </r>
  <r>
    <x v="22"/>
    <n v="143"/>
    <s v="Memory"/>
    <n v="13897255"/>
    <n v="7329043"/>
    <n v="0.52700000000000002"/>
    <n v="6568212"/>
    <n v="0.47299999999999998"/>
    <s v="USA"/>
  </r>
  <r>
    <x v="22"/>
    <n v="144"/>
    <s v="The Legend of Maula Jatt"/>
    <n v="13839539"/>
    <n v="5016493"/>
    <n v="0.36199999999999999"/>
    <n v="8823046"/>
    <n v="0.63800000000000001"/>
    <s v="USA"/>
  </r>
  <r>
    <x v="22"/>
    <n v="145"/>
    <s v="Glass Onion"/>
    <n v="13280000"/>
    <n v="13280000"/>
    <n v="1"/>
    <m/>
    <m/>
    <s v="USA"/>
  </r>
  <r>
    <x v="22"/>
    <n v="146"/>
    <s v="Valimai"/>
    <n v="13276393"/>
    <m/>
    <m/>
    <n v="13276393"/>
    <n v="1"/>
    <s v="International"/>
  </r>
  <r>
    <x v="22"/>
    <n v="147"/>
    <s v="Moonage Daydream"/>
    <n v="13095781"/>
    <n v="4218925"/>
    <n v="0.32200000000000001"/>
    <n v="8876856"/>
    <n v="0.67800000000000005"/>
    <s v="USA"/>
  </r>
  <r>
    <x v="22"/>
    <n v="148"/>
    <s v="Easter Sunday"/>
    <n v="13074255"/>
    <n v="13013690"/>
    <n v="0.995"/>
    <n v="60565"/>
    <n v="5.0000000000000001E-3"/>
    <s v="USA"/>
  </r>
  <r>
    <x v="22"/>
    <n v="149"/>
    <s v="Guglhupfgeschwader"/>
    <n v="12307072"/>
    <m/>
    <m/>
    <n v="12307072"/>
    <n v="1"/>
    <s v="International"/>
  </r>
  <r>
    <x v="22"/>
    <n v="150"/>
    <s v="Utapri Movie 2, Uta No Prince-Sama Maji Love Starish Tours Movie"/>
    <n v="12291650"/>
    <m/>
    <m/>
    <n v="12291650"/>
    <n v="1"/>
    <s v="International"/>
  </r>
  <r>
    <x v="22"/>
    <n v="151"/>
    <s v="Living"/>
    <n v="12208598"/>
    <n v="3038113"/>
    <n v="0.249"/>
    <n v="9170485"/>
    <n v="0.751"/>
    <s v="USA"/>
  </r>
  <r>
    <x v="22"/>
    <n v="152"/>
    <s v="Laal Singh Chaddha"/>
    <n v="12093536"/>
    <n v="3401324"/>
    <n v="0.28100000000000003"/>
    <n v="8692212"/>
    <n v="0.71899999999999997"/>
    <s v="USA"/>
  </r>
  <r>
    <x v="22"/>
    <n v="153"/>
    <s v="Alienoid"/>
    <n v="12067556"/>
    <n v="168309"/>
    <n v="1.4E-2"/>
    <n v="11899247"/>
    <n v="0.98599999999999999"/>
    <s v="International"/>
  </r>
  <r>
    <x v="22"/>
    <n v="154"/>
    <s v="That Time I Got Reincarnated as a Slime the Movie: Scarlet Bond"/>
    <n v="11631738"/>
    <n v="1588491"/>
    <n v="0.13700000000000001"/>
    <n v="10043247"/>
    <n v="0.86299999999999999"/>
    <s v="USA"/>
  </r>
  <r>
    <x v="22"/>
    <n v="155"/>
    <s v="Jug Jugg Jeeyo"/>
    <n v="11467726"/>
    <n v="1033000"/>
    <n v="0.09"/>
    <n v="10434726"/>
    <n v="0.91"/>
    <s v="International"/>
  </r>
  <r>
    <x v="22"/>
    <n v="156"/>
    <s v="Empire of Light"/>
    <n v="11395604"/>
    <n v="1177577"/>
    <n v="0.10299999999999999"/>
    <n v="10218027"/>
    <n v="0.89700000000000002"/>
    <s v="USA"/>
  </r>
  <r>
    <x v="22"/>
    <n v="157"/>
    <s v="Till"/>
    <n v="11348094"/>
    <n v="9000202"/>
    <n v="0.79300000000000004"/>
    <n v="2347892"/>
    <n v="0.20699999999999999"/>
    <s v="USA"/>
  </r>
  <r>
    <x v="22"/>
    <n v="158"/>
    <s v="Bergen"/>
    <n v="11325405"/>
    <m/>
    <m/>
    <n v="11325405"/>
    <n v="1"/>
    <s v="International"/>
  </r>
  <r>
    <x v="22"/>
    <n v="159"/>
    <s v="Rise"/>
    <n v="11196824"/>
    <m/>
    <m/>
    <n v="11196824"/>
    <n v="1"/>
    <s v="International"/>
  </r>
  <r>
    <x v="22"/>
    <n v="160"/>
    <s v="Men"/>
    <n v="11152071"/>
    <n v="7587853"/>
    <n v="0.68"/>
    <n v="3564218"/>
    <n v="0.32"/>
    <s v="USA"/>
  </r>
  <r>
    <x v="22"/>
    <n v="161"/>
    <s v="The Eight Mountains"/>
    <n v="11118495"/>
    <n v="302456"/>
    <n v="2.7E-2"/>
    <n v="10816039"/>
    <n v="0.97299999999999998"/>
    <s v="International"/>
  </r>
  <r>
    <x v="22"/>
    <n v="162"/>
    <s v="Chickenhare and the Hamster of Darkness"/>
    <n v="10885116"/>
    <m/>
    <m/>
    <n v="10885116"/>
    <n v="1"/>
    <s v="International"/>
  </r>
  <r>
    <x v="22"/>
    <n v="163"/>
    <s v="Warriors of Future"/>
    <n v="10490328"/>
    <m/>
    <m/>
    <n v="10490328"/>
    <n v="1"/>
    <s v="International"/>
  </r>
  <r>
    <x v="22"/>
    <n v="164"/>
    <s v="Jurassic Park 2022 Re-release"/>
    <n v="10374018"/>
    <m/>
    <m/>
    <n v="10374018"/>
    <n v="1"/>
    <s v="International"/>
  </r>
  <r>
    <x v="22"/>
    <n v="165"/>
    <s v="Land of Legends"/>
    <n v="10357479"/>
    <m/>
    <m/>
    <n v="10357479"/>
    <n v="1"/>
    <s v="International"/>
  </r>
  <r>
    <x v="22"/>
    <n v="166"/>
    <s v="The Pirates: The Last Royal Treasure"/>
    <n v="10258331"/>
    <m/>
    <m/>
    <n v="10258331"/>
    <n v="1"/>
    <s v="International"/>
  </r>
  <r>
    <x v="22"/>
    <n v="167"/>
    <s v="The Beasts"/>
    <n v="10254177"/>
    <n v="20574"/>
    <n v="2E-3"/>
    <n v="10233603"/>
    <n v="0.998"/>
    <s v="International"/>
  </r>
  <r>
    <x v="22"/>
    <n v="168"/>
    <s v="Vaillante"/>
    <n v="10143170"/>
    <m/>
    <m/>
    <n v="10143170"/>
    <n v="1"/>
    <s v="International"/>
  </r>
  <r>
    <x v="22"/>
    <n v="169"/>
    <s v="Table for Six"/>
    <n v="10138355"/>
    <m/>
    <m/>
    <n v="10138355"/>
    <n v="1"/>
    <s v="International"/>
  </r>
  <r>
    <x v="22"/>
    <n v="170"/>
    <s v="Smack Dab Kakha"/>
    <n v="9995945"/>
    <m/>
    <m/>
    <n v="9995945"/>
    <n v="1"/>
    <s v="International"/>
  </r>
  <r>
    <x v="22"/>
    <n v="171"/>
    <s v="F3: Fun and Frustration"/>
    <n v="9849193"/>
    <n v="1195000"/>
    <n v="0.121"/>
    <n v="8654193"/>
    <n v="0.879"/>
    <s v="USA"/>
  </r>
  <r>
    <x v="22"/>
    <n v="172"/>
    <s v="Good Luck to You, Leo Grande"/>
    <n v="9795364"/>
    <m/>
    <m/>
    <n v="9795364"/>
    <n v="1"/>
    <s v="International"/>
  </r>
  <r>
    <x v="22"/>
    <n v="173"/>
    <s v="Pearl"/>
    <n v="9747742"/>
    <n v="9423445"/>
    <n v="0.96699999999999997"/>
    <n v="324297"/>
    <n v="3.3000000000000002E-2"/>
    <s v="USA"/>
  </r>
  <r>
    <x v="22"/>
    <n v="174"/>
    <s v="Rheingold"/>
    <n v="9691099"/>
    <m/>
    <m/>
    <n v="9691099"/>
    <n v="1"/>
    <s v="International"/>
  </r>
  <r>
    <x v="22"/>
    <n v="175"/>
    <s v="Spider-Man: No Way Home 2022 Re-release"/>
    <n v="9613518"/>
    <n v="9321593"/>
    <n v="0.97"/>
    <n v="291925"/>
    <n v="0.03"/>
    <s v="USA"/>
  </r>
  <r>
    <x v="22"/>
    <n v="176"/>
    <s v="Talk to Her Undated France Release"/>
    <n v="9541068"/>
    <m/>
    <m/>
    <n v="9541068"/>
    <n v="1"/>
    <s v="International"/>
  </r>
  <r>
    <x v="22"/>
    <n v="177"/>
    <s v="Redeeming Love"/>
    <n v="9464198"/>
    <n v="9214020"/>
    <n v="0.97399999999999998"/>
    <n v="250178"/>
    <n v="2.5999999999999999E-2"/>
    <s v="USA"/>
  </r>
  <r>
    <x v="22"/>
    <n v="178"/>
    <s v="Women Talking"/>
    <n v="9269370"/>
    <n v="5456531"/>
    <n v="0.58899999999999997"/>
    <n v="3812839"/>
    <n v="0.41099999999999998"/>
    <s v="USA"/>
  </r>
  <r>
    <x v="22"/>
    <n v="179"/>
    <s v="Sword Art Online the Movie: Progressive - Scherzo of Deep Night"/>
    <n v="9071701"/>
    <m/>
    <m/>
    <n v="9071701"/>
    <n v="1"/>
    <s v="International"/>
  </r>
  <r>
    <x v="22"/>
    <n v="180"/>
    <s v="Samrat Prithviraj"/>
    <n v="8568339"/>
    <m/>
    <m/>
    <n v="8568339"/>
    <n v="1"/>
    <s v="International"/>
  </r>
  <r>
    <x v="22"/>
    <n v="181"/>
    <s v="Life Is Beautiful"/>
    <n v="8458639"/>
    <m/>
    <m/>
    <n v="8458639"/>
    <n v="1"/>
    <s v="International"/>
  </r>
  <r>
    <x v="22"/>
    <n v="182"/>
    <s v="Yolki 9"/>
    <n v="8385030"/>
    <m/>
    <m/>
    <n v="8385030"/>
    <n v="1"/>
    <s v="International"/>
  </r>
  <r>
    <x v="22"/>
    <n v="183"/>
    <s v="Aftersun"/>
    <n v="8348964"/>
    <n v="1658790"/>
    <n v="0.19900000000000001"/>
    <n v="6690174"/>
    <n v="0.80100000000000005"/>
    <s v="USA"/>
  </r>
  <r>
    <x v="22"/>
    <n v="184"/>
    <s v="Don"/>
    <n v="8287406"/>
    <m/>
    <m/>
    <n v="8287406"/>
    <n v="1"/>
    <s v="International"/>
  </r>
  <r>
    <x v="22"/>
    <n v="185"/>
    <s v="Shotgun Wedding"/>
    <n v="8277788"/>
    <m/>
    <m/>
    <n v="8277788"/>
    <n v="1"/>
    <s v="International"/>
  </r>
  <r>
    <x v="22"/>
    <n v="186"/>
    <s v="Vikram Vedha"/>
    <n v="8234166"/>
    <n v="1589362"/>
    <n v="0.193"/>
    <n v="6644804"/>
    <n v="0.80700000000000005"/>
    <s v="USA"/>
  </r>
  <r>
    <x v="22"/>
    <n v="187"/>
    <s v="Re/Member"/>
    <n v="8166175"/>
    <m/>
    <m/>
    <n v="8166175"/>
    <n v="1"/>
    <s v="International"/>
  </r>
  <r>
    <x v="22"/>
    <n v="188"/>
    <s v="Acharya"/>
    <n v="8048175"/>
    <n v="832000"/>
    <n v="0.10299999999999999"/>
    <n v="7216175"/>
    <n v="0.89700000000000002"/>
    <s v="USA"/>
  </r>
  <r>
    <x v="22"/>
    <n v="189"/>
    <s v="Il grande giorno"/>
    <n v="8021940"/>
    <m/>
    <m/>
    <n v="8021940"/>
    <n v="1"/>
    <s v="International"/>
  </r>
  <r>
    <x v="22"/>
    <n v="190"/>
    <s v="The Tatta's"/>
    <n v="8000956"/>
    <m/>
    <m/>
    <n v="8000956"/>
    <n v="1"/>
    <s v="International"/>
  </r>
  <r>
    <x v="22"/>
    <n v="191"/>
    <s v="Rabbit Academy: Mission Eggpossible"/>
    <n v="7954243"/>
    <m/>
    <m/>
    <n v="7954243"/>
    <n v="1"/>
    <s v="International"/>
  </r>
  <r>
    <x v="22"/>
    <n v="192"/>
    <s v="Ducobu 4 President"/>
    <n v="7858171"/>
    <m/>
    <m/>
    <n v="7858171"/>
    <n v="1"/>
    <s v="International"/>
  </r>
  <r>
    <x v="22"/>
    <n v="193"/>
    <s v="Phases of the Moon"/>
    <n v="7564756"/>
    <m/>
    <m/>
    <n v="7564756"/>
    <n v="1"/>
    <s v="International"/>
  </r>
  <r>
    <x v="22"/>
    <n v="194"/>
    <s v="777 Charlie"/>
    <n v="7523995"/>
    <m/>
    <m/>
    <n v="7523995"/>
    <n v="1"/>
    <s v="International"/>
  </r>
  <r>
    <x v="22"/>
    <n v="195"/>
    <s v="Bachchhan Paandey"/>
    <n v="7387882"/>
    <m/>
    <m/>
    <n v="7387882"/>
    <n v="1"/>
    <s v="International"/>
  </r>
  <r>
    <x v="22"/>
    <n v="196"/>
    <s v="Lesson in Murder"/>
    <n v="7348964"/>
    <m/>
    <m/>
    <n v="7348964"/>
    <n v="1"/>
    <s v="International"/>
  </r>
  <r>
    <x v="22"/>
    <n v="197"/>
    <s v="Family Affairs"/>
    <n v="7330755"/>
    <m/>
    <m/>
    <n v="7330755"/>
    <n v="1"/>
    <s v="International"/>
  </r>
  <r>
    <x v="22"/>
    <n v="198"/>
    <s v="Listy do M. 5"/>
    <n v="7328061"/>
    <m/>
    <m/>
    <n v="7328061"/>
    <n v="1"/>
    <s v="International"/>
  </r>
  <r>
    <x v="22"/>
    <n v="199"/>
    <s v="Laid-Back Camp Movie"/>
    <n v="7317913"/>
    <m/>
    <m/>
    <n v="7317913"/>
    <n v="1"/>
    <s v="International"/>
  </r>
  <r>
    <x v="22"/>
    <n v="200"/>
    <s v="Osomatsusan the Movie 2022 Re-release"/>
    <n v="7297522"/>
    <m/>
    <m/>
    <n v="7297522"/>
    <n v="1"/>
    <s v="International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3E3F6C-63FD-49D2-A61E-23B010156977}" name="PivotTable1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F27" firstHeaderRow="0" firstDataRow="1" firstDataCol="1"/>
  <pivotFields count="9">
    <pivotField axis="axisRow" showAll="0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showAll="0"/>
    <pivotField showAll="0"/>
    <pivotField dataField="1" numFmtId="164" showAll="0"/>
    <pivotField dataField="1" showAll="0"/>
    <pivotField dataField="1" showAll="0"/>
    <pivotField dataField="1" showAll="0"/>
    <pivotField dataField="1" showAll="0"/>
    <pivotField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Average of Worldwide" fld="3" subtotal="average" baseField="0" baseItem="0"/>
    <dataField name="Average of Domestic" fld="4" subtotal="average" baseField="0" baseItem="4"/>
    <dataField name="Average of Domestic %" fld="5" subtotal="average" baseField="0" baseItem="4"/>
    <dataField name="Average of Foreign" fld="6" subtotal="average" baseField="0" baseItem="1"/>
    <dataField name="Average of Foreign %" fld="7" subtotal="average" baseField="0" baseItem="0"/>
  </dataFields>
  <formats count="8">
    <format dxfId="7">
      <pivotArea collapsedLevelsAreSubtotals="1" fieldPosition="0">
        <references count="1">
          <reference field="0" count="0"/>
        </references>
      </pivotArea>
    </format>
    <format dxfId="6">
      <pivotArea collapsedLevelsAreSubtotals="1" fieldPosition="0">
        <references count="2">
          <reference field="4294967294" count="1" selected="0">
            <x v="2"/>
          </reference>
          <reference field="0" count="0"/>
        </references>
      </pivotArea>
    </format>
    <format dxfId="5">
      <pivotArea collapsedLevelsAreSubtotals="1" fieldPosition="0">
        <references count="2">
          <reference field="4294967294" count="1" selected="0">
            <x v="4"/>
          </reference>
          <reference field="0" count="0"/>
        </references>
      </pivotArea>
    </format>
    <format dxfId="4">
      <pivotArea field="0" grandRow="1" outline="0" collapsedLevelsAreSubtotals="1" axis="axisRow" fieldPosition="0">
        <references count="1">
          <reference field="4294967294" count="1" selected="0">
            <x v="3"/>
          </reference>
        </references>
      </pivotArea>
    </format>
    <format dxfId="3">
      <pivotArea field="0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2">
      <pivotArea field="0" grandRow="1" outline="0" collapsedLevelsAreSubtotals="1" axis="axisRow" fieldPosition="0">
        <references count="1">
          <reference field="4294967294" count="1" selected="0">
            <x v="2"/>
          </reference>
        </references>
      </pivotArea>
    </format>
    <format dxfId="1">
      <pivotArea field="0" grandRow="1" outline="0" collapsedLevelsAreSubtotals="1" axis="axisRow" fieldPosition="0">
        <references count="1">
          <reference field="4294967294" count="1" selected="0">
            <x v="4"/>
          </reference>
        </references>
      </pivotArea>
    </format>
    <format dxfId="0">
      <pivotArea field="0" grandRow="1" outline="0" collapsedLevelsAreSubtotals="1" axis="axisRow" fieldPosition="0">
        <references count="1">
          <reference field="4294967294" count="1" selected="0">
            <x v="0"/>
          </reference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79D1F-8E68-41F2-984C-E2DC0B4B5104}">
  <dimension ref="A3:J27"/>
  <sheetViews>
    <sheetView workbookViewId="0">
      <selection activeCell="I8" sqref="I8"/>
    </sheetView>
  </sheetViews>
  <sheetFormatPr defaultRowHeight="14.4" x14ac:dyDescent="0.3"/>
  <cols>
    <col min="1" max="1" width="12.5546875" bestFit="1" customWidth="1"/>
    <col min="2" max="2" width="19.88671875" bestFit="1" customWidth="1"/>
    <col min="3" max="3" width="18.5546875" bestFit="1" customWidth="1"/>
    <col min="4" max="4" width="20.44140625" bestFit="1" customWidth="1"/>
    <col min="5" max="5" width="16.88671875" bestFit="1" customWidth="1"/>
    <col min="6" max="6" width="18.88671875" bestFit="1" customWidth="1"/>
    <col min="7" max="7" width="15.109375" bestFit="1" customWidth="1"/>
  </cols>
  <sheetData>
    <row r="3" spans="1:10" x14ac:dyDescent="0.3">
      <c r="A3" s="8" t="s">
        <v>4560</v>
      </c>
      <c r="B3" t="s">
        <v>4562</v>
      </c>
      <c r="C3" t="s">
        <v>4564</v>
      </c>
      <c r="D3" t="s">
        <v>4565</v>
      </c>
      <c r="E3" t="s">
        <v>4566</v>
      </c>
      <c r="F3" t="s">
        <v>4567</v>
      </c>
    </row>
    <row r="4" spans="1:10" x14ac:dyDescent="0.3">
      <c r="A4" s="9">
        <v>2000</v>
      </c>
      <c r="B4" s="10">
        <v>69679180.459999993</v>
      </c>
      <c r="C4" s="10">
        <v>39884048.848167539</v>
      </c>
      <c r="D4" s="2">
        <v>0.64908376963350756</v>
      </c>
      <c r="E4" s="10">
        <v>33786004.07486631</v>
      </c>
      <c r="F4" s="2">
        <v>0.4065508021390376</v>
      </c>
      <c r="G4" s="11"/>
      <c r="J4" s="12"/>
    </row>
    <row r="5" spans="1:10" x14ac:dyDescent="0.3">
      <c r="A5" s="9">
        <v>2001</v>
      </c>
      <c r="B5" s="10">
        <v>80733418.635000005</v>
      </c>
      <c r="C5" s="10">
        <v>43728736.304347828</v>
      </c>
      <c r="D5" s="2">
        <v>0.56485869565217384</v>
      </c>
      <c r="E5" s="10">
        <v>40912102.257575758</v>
      </c>
      <c r="F5" s="2">
        <v>0.48518181818181827</v>
      </c>
      <c r="J5" s="12"/>
    </row>
    <row r="6" spans="1:10" x14ac:dyDescent="0.3">
      <c r="A6" s="9">
        <v>2002</v>
      </c>
      <c r="B6" s="10">
        <v>88927937.590000004</v>
      </c>
      <c r="C6" s="10">
        <v>51503210.625</v>
      </c>
      <c r="D6" s="2">
        <v>0.6008181818181817</v>
      </c>
      <c r="E6" s="10">
        <v>44045567.919191919</v>
      </c>
      <c r="F6" s="2">
        <v>0.47604040404040388</v>
      </c>
      <c r="J6" s="12"/>
    </row>
    <row r="7" spans="1:10" x14ac:dyDescent="0.3">
      <c r="A7" s="9">
        <v>2003</v>
      </c>
      <c r="B7" s="10">
        <v>93826881.644999996</v>
      </c>
      <c r="C7" s="10">
        <v>51484460.161849707</v>
      </c>
      <c r="D7" s="2">
        <v>0.53186127167630037</v>
      </c>
      <c r="E7" s="10">
        <v>49540526.236180902</v>
      </c>
      <c r="F7" s="2">
        <v>0.54265326633165822</v>
      </c>
      <c r="J7" s="12"/>
    </row>
    <row r="8" spans="1:10" x14ac:dyDescent="0.3">
      <c r="A8" s="9">
        <v>2004</v>
      </c>
      <c r="B8" s="10">
        <v>97354943.224999994</v>
      </c>
      <c r="C8" s="10">
        <v>52994351.053571425</v>
      </c>
      <c r="D8" s="2">
        <v>0.54526190476190461</v>
      </c>
      <c r="E8" s="10">
        <v>52839688.340000004</v>
      </c>
      <c r="F8" s="2">
        <v>0.54198000000000013</v>
      </c>
      <c r="J8" s="12"/>
    </row>
    <row r="9" spans="1:10" x14ac:dyDescent="0.3">
      <c r="A9" s="9">
        <v>2005</v>
      </c>
      <c r="B9" s="10">
        <v>94580532.305000007</v>
      </c>
      <c r="C9" s="10">
        <v>53239211.35403727</v>
      </c>
      <c r="D9" s="2">
        <v>0.52461490683229806</v>
      </c>
      <c r="E9" s="10">
        <v>51982881.572864324</v>
      </c>
      <c r="F9" s="2">
        <v>0.58059798994974887</v>
      </c>
      <c r="J9" s="12"/>
    </row>
    <row r="10" spans="1:10" x14ac:dyDescent="0.3">
      <c r="A10" s="9">
        <v>2006</v>
      </c>
      <c r="B10" s="10">
        <v>99596694.125</v>
      </c>
      <c r="C10" s="10">
        <v>52553316.103030302</v>
      </c>
      <c r="D10" s="2">
        <v>0.50689090909090917</v>
      </c>
      <c r="E10" s="10">
        <v>56808291.252525255</v>
      </c>
      <c r="F10" s="2">
        <v>0.58769696969696972</v>
      </c>
      <c r="J10" s="12"/>
    </row>
    <row r="11" spans="1:10" x14ac:dyDescent="0.3">
      <c r="A11" s="9">
        <v>2007</v>
      </c>
      <c r="B11" s="10">
        <v>111591628.48999999</v>
      </c>
      <c r="C11" s="10">
        <v>55847602.708333336</v>
      </c>
      <c r="D11" s="2">
        <v>0.47231547619047631</v>
      </c>
      <c r="E11" s="10">
        <v>65004665.542713568</v>
      </c>
      <c r="F11" s="2">
        <v>0.6062864321608038</v>
      </c>
      <c r="J11" s="12"/>
    </row>
    <row r="12" spans="1:10" x14ac:dyDescent="0.3">
      <c r="A12" s="9">
        <v>2008</v>
      </c>
      <c r="B12" s="10">
        <v>116283324.235</v>
      </c>
      <c r="C12" s="10">
        <v>59623220.31012658</v>
      </c>
      <c r="D12" s="2">
        <v>0.47290506329113929</v>
      </c>
      <c r="E12" s="10">
        <v>69879777.969696969</v>
      </c>
      <c r="F12" s="2">
        <v>0.63273232323232331</v>
      </c>
      <c r="J12" s="12"/>
    </row>
    <row r="13" spans="1:10" x14ac:dyDescent="0.3">
      <c r="A13" s="9">
        <v>2009</v>
      </c>
      <c r="B13" s="10">
        <v>128433846.925</v>
      </c>
      <c r="C13" s="10">
        <v>68963730.052631572</v>
      </c>
      <c r="D13" s="2">
        <v>0.49606578947368385</v>
      </c>
      <c r="E13" s="10">
        <v>76789305.13636364</v>
      </c>
      <c r="F13" s="2">
        <v>0.62928282828282867</v>
      </c>
      <c r="J13" s="12"/>
    </row>
    <row r="14" spans="1:10" x14ac:dyDescent="0.3">
      <c r="A14" s="9">
        <v>2010</v>
      </c>
      <c r="B14" s="10">
        <v>127977592.19499999</v>
      </c>
      <c r="C14" s="10">
        <v>64694610.271523178</v>
      </c>
      <c r="D14" s="2">
        <v>0.44855629139072895</v>
      </c>
      <c r="E14" s="10">
        <v>79530815.517587945</v>
      </c>
      <c r="F14" s="2">
        <v>0.66466331658291433</v>
      </c>
      <c r="J14" s="12"/>
    </row>
    <row r="15" spans="1:10" x14ac:dyDescent="0.3">
      <c r="A15" s="9">
        <v>2011</v>
      </c>
      <c r="B15" s="10">
        <v>134543523.44</v>
      </c>
      <c r="C15" s="10">
        <v>63867253.594771244</v>
      </c>
      <c r="D15" s="2">
        <v>0.44564052287581712</v>
      </c>
      <c r="E15" s="10">
        <v>85685074.439999998</v>
      </c>
      <c r="F15" s="2">
        <v>0.65909000000000006</v>
      </c>
      <c r="J15" s="12"/>
    </row>
    <row r="16" spans="1:10" x14ac:dyDescent="0.3">
      <c r="A16" s="9">
        <v>2012</v>
      </c>
      <c r="B16" s="10">
        <v>147534930.97999999</v>
      </c>
      <c r="C16" s="10">
        <v>71536014.596026495</v>
      </c>
      <c r="D16" s="2">
        <v>0.45258940397350972</v>
      </c>
      <c r="E16" s="10">
        <v>93995216.040201008</v>
      </c>
      <c r="F16" s="2">
        <v>0.66162311557788955</v>
      </c>
      <c r="J16" s="12"/>
    </row>
    <row r="17" spans="1:10" x14ac:dyDescent="0.3">
      <c r="A17" s="9">
        <v>2013</v>
      </c>
      <c r="B17" s="10">
        <v>145377996.92500001</v>
      </c>
      <c r="C17" s="10">
        <v>67923392.355263159</v>
      </c>
      <c r="D17" s="2">
        <v>0.39612499999999989</v>
      </c>
      <c r="E17" s="10">
        <v>93756218.734999999</v>
      </c>
      <c r="F17" s="2">
        <v>0.6989850000000003</v>
      </c>
      <c r="J17" s="12"/>
    </row>
    <row r="18" spans="1:10" x14ac:dyDescent="0.3">
      <c r="A18" s="9">
        <v>2014</v>
      </c>
      <c r="B18" s="10">
        <v>150065551.27500001</v>
      </c>
      <c r="C18" s="10">
        <v>66976122.443708606</v>
      </c>
      <c r="D18" s="2">
        <v>0.41276821192052959</v>
      </c>
      <c r="E18" s="10">
        <v>99498578.829999998</v>
      </c>
      <c r="F18" s="2">
        <v>0.68837000000000004</v>
      </c>
      <c r="J18" s="12"/>
    </row>
    <row r="19" spans="1:10" x14ac:dyDescent="0.3">
      <c r="A19" s="9">
        <v>2015</v>
      </c>
      <c r="B19" s="10">
        <v>163623586.43000001</v>
      </c>
      <c r="C19" s="10">
        <v>65387664.799999997</v>
      </c>
      <c r="D19" s="2">
        <v>0.36635757575757577</v>
      </c>
      <c r="E19" s="10">
        <v>109678762.97</v>
      </c>
      <c r="F19" s="2">
        <v>0.69776499999999997</v>
      </c>
      <c r="J19" s="12"/>
    </row>
    <row r="20" spans="1:10" x14ac:dyDescent="0.3">
      <c r="A20" s="9">
        <v>2016</v>
      </c>
      <c r="B20" s="10">
        <v>161769436.595</v>
      </c>
      <c r="C20" s="10">
        <v>66599174.691358022</v>
      </c>
      <c r="D20" s="2">
        <v>0.38841975308641974</v>
      </c>
      <c r="E20" s="10">
        <v>108365934.76884422</v>
      </c>
      <c r="F20" s="2">
        <v>0.68882412060301479</v>
      </c>
      <c r="J20" s="12"/>
    </row>
    <row r="21" spans="1:10" x14ac:dyDescent="0.3">
      <c r="A21" s="9">
        <v>2017</v>
      </c>
      <c r="B21" s="10">
        <v>170953881.67500001</v>
      </c>
      <c r="C21" s="10">
        <v>66052005.487499997</v>
      </c>
      <c r="D21" s="2">
        <v>0.34541250000000007</v>
      </c>
      <c r="E21" s="10">
        <v>118112277.285</v>
      </c>
      <c r="F21" s="2">
        <v>0.72367999999999999</v>
      </c>
      <c r="J21" s="12"/>
    </row>
    <row r="22" spans="1:10" x14ac:dyDescent="0.3">
      <c r="A22" s="9">
        <v>2018</v>
      </c>
      <c r="B22" s="10">
        <v>170622174.83000001</v>
      </c>
      <c r="C22" s="10">
        <v>69294380.114649683</v>
      </c>
      <c r="D22" s="2">
        <v>0.37605095541401268</v>
      </c>
      <c r="E22" s="10">
        <v>116226086.44</v>
      </c>
      <c r="F22" s="2">
        <v>0.70480500000000001</v>
      </c>
      <c r="J22" s="12"/>
    </row>
    <row r="23" spans="1:10" x14ac:dyDescent="0.3">
      <c r="A23" s="9">
        <v>2019</v>
      </c>
      <c r="B23" s="10">
        <v>177119401.41</v>
      </c>
      <c r="C23" s="10">
        <v>72894468.331125826</v>
      </c>
      <c r="D23" s="2">
        <v>0.40641721854304652</v>
      </c>
      <c r="E23" s="10">
        <v>123943226.21319798</v>
      </c>
      <c r="F23" s="2">
        <v>0.70372081218274107</v>
      </c>
      <c r="J23" s="12"/>
    </row>
    <row r="24" spans="1:10" x14ac:dyDescent="0.3">
      <c r="A24" s="9">
        <v>2020</v>
      </c>
      <c r="B24" s="10">
        <v>39795188.640000001</v>
      </c>
      <c r="C24" s="10">
        <v>19893890.803030305</v>
      </c>
      <c r="D24" s="2">
        <v>0.3745</v>
      </c>
      <c r="E24" s="10">
        <v>33736248.40101523</v>
      </c>
      <c r="F24" s="2">
        <v>0.88977157360406089</v>
      </c>
      <c r="J24" s="12"/>
    </row>
    <row r="25" spans="1:10" x14ac:dyDescent="0.3">
      <c r="A25" s="9">
        <v>2021</v>
      </c>
      <c r="B25" s="10">
        <v>91241558.094999999</v>
      </c>
      <c r="C25" s="10">
        <v>44507112.660377361</v>
      </c>
      <c r="D25" s="2">
        <v>0.35338679245283017</v>
      </c>
      <c r="E25" s="10">
        <v>68336149.883838385</v>
      </c>
      <c r="F25" s="2">
        <v>0.82092424242424222</v>
      </c>
      <c r="J25" s="12"/>
    </row>
    <row r="26" spans="1:10" x14ac:dyDescent="0.3">
      <c r="A26" s="9">
        <v>2022</v>
      </c>
      <c r="B26" s="10">
        <v>104281886.045</v>
      </c>
      <c r="C26" s="10">
        <v>58680937.921259843</v>
      </c>
      <c r="D26" s="2">
        <v>0.40267716535433085</v>
      </c>
      <c r="E26" s="10">
        <v>67356271.824120596</v>
      </c>
      <c r="F26" s="2">
        <v>0.74804522613065305</v>
      </c>
      <c r="J26" s="12"/>
    </row>
    <row r="27" spans="1:10" x14ac:dyDescent="0.3">
      <c r="A27" s="9" t="s">
        <v>4561</v>
      </c>
      <c r="B27" s="10">
        <v>120257178.09434782</v>
      </c>
      <c r="C27" s="10">
        <v>58444943.65304397</v>
      </c>
      <c r="D27" s="2">
        <v>0.46617756482525291</v>
      </c>
      <c r="E27" s="10">
        <v>75804550.450021923</v>
      </c>
      <c r="F27" s="2">
        <v>0.6457764138535721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624EB-EDBB-4948-9C5D-5474C7D3E173}">
  <dimension ref="A1:K25"/>
  <sheetViews>
    <sheetView tabSelected="1" workbookViewId="0">
      <selection activeCell="B19" sqref="B19"/>
    </sheetView>
  </sheetViews>
  <sheetFormatPr defaultRowHeight="14.4" x14ac:dyDescent="0.3"/>
  <cols>
    <col min="2" max="2" width="15.6640625" style="4" bestFit="1" customWidth="1"/>
    <col min="3" max="3" width="14.6640625" style="4" bestFit="1" customWidth="1"/>
    <col min="4" max="4" width="8.88671875" style="6"/>
    <col min="5" max="5" width="15.6640625" style="4" bestFit="1" customWidth="1"/>
    <col min="6" max="6" width="8.88671875" style="6"/>
    <col min="7" max="7" width="20.6640625" bestFit="1" customWidth="1"/>
    <col min="8" max="8" width="18.21875" bestFit="1" customWidth="1"/>
    <col min="9" max="9" width="18.21875" customWidth="1"/>
    <col min="10" max="10" width="15.6640625" style="4" bestFit="1" customWidth="1"/>
  </cols>
  <sheetData>
    <row r="1" spans="1:11" x14ac:dyDescent="0.3">
      <c r="A1" t="s">
        <v>4560</v>
      </c>
      <c r="B1" s="4" t="s">
        <v>4562</v>
      </c>
      <c r="C1" s="4" t="s">
        <v>4564</v>
      </c>
      <c r="D1" s="6" t="s">
        <v>4565</v>
      </c>
      <c r="E1" s="4" t="s">
        <v>4566</v>
      </c>
      <c r="F1" s="6" t="s">
        <v>4567</v>
      </c>
      <c r="G1" t="s">
        <v>4569</v>
      </c>
      <c r="H1" t="s">
        <v>4570</v>
      </c>
      <c r="I1" t="s">
        <v>4571</v>
      </c>
      <c r="J1" s="4" t="s">
        <v>4572</v>
      </c>
      <c r="K1" t="s">
        <v>4568</v>
      </c>
    </row>
    <row r="2" spans="1:11" x14ac:dyDescent="0.3">
      <c r="A2">
        <v>2000</v>
      </c>
      <c r="B2" s="4">
        <v>69679180.459999993</v>
      </c>
      <c r="C2" s="4">
        <v>39884048.848167539</v>
      </c>
      <c r="D2" s="6">
        <v>0.64908376963350756</v>
      </c>
      <c r="E2" s="4">
        <v>33786004.07486631</v>
      </c>
      <c r="F2" s="6">
        <v>0.4065508021390376</v>
      </c>
      <c r="G2" s="10">
        <f>B2*(1+K2)</f>
        <v>123680545.31649998</v>
      </c>
      <c r="H2" s="10">
        <f>G2*200</f>
        <v>24736109063.299995</v>
      </c>
      <c r="I2" s="10">
        <f>C2*(1+K2)</f>
        <v>70794186.705497384</v>
      </c>
      <c r="J2" s="4">
        <f>E2*(1+K2)</f>
        <v>59970157.2328877</v>
      </c>
      <c r="K2">
        <v>0.77500000000000002</v>
      </c>
    </row>
    <row r="3" spans="1:11" x14ac:dyDescent="0.3">
      <c r="A3">
        <v>2001</v>
      </c>
      <c r="B3" s="4">
        <v>80733418.635000005</v>
      </c>
      <c r="C3" s="4">
        <v>43728736.304347828</v>
      </c>
      <c r="D3" s="6">
        <v>0.56485869565217384</v>
      </c>
      <c r="E3" s="4">
        <v>40912102.257575758</v>
      </c>
      <c r="F3" s="6">
        <v>0.48518181818181827</v>
      </c>
      <c r="G3" s="10">
        <f>B3*(1+K3)</f>
        <v>139426613.982645</v>
      </c>
      <c r="H3" s="10">
        <f t="shared" ref="H3:H24" si="0">G3*200</f>
        <v>27885322796.528999</v>
      </c>
      <c r="I3" s="10">
        <f t="shared" ref="I3:I25" si="1">C3*(1+K3)</f>
        <v>75519527.5976087</v>
      </c>
      <c r="J3" s="4">
        <f t="shared" ref="J3:J25" si="2">E3*(1+K3)</f>
        <v>70655200.598833323</v>
      </c>
      <c r="K3">
        <v>0.72699999999999998</v>
      </c>
    </row>
    <row r="4" spans="1:11" x14ac:dyDescent="0.3">
      <c r="A4">
        <v>2002</v>
      </c>
      <c r="B4" s="4">
        <v>88927937.590000004</v>
      </c>
      <c r="C4" s="4">
        <v>51503210.625</v>
      </c>
      <c r="D4" s="6">
        <v>0.6008181818181817</v>
      </c>
      <c r="E4" s="4">
        <v>44045567.919191919</v>
      </c>
      <c r="F4" s="6">
        <v>0.47604040404040388</v>
      </c>
      <c r="G4" s="10">
        <f t="shared" ref="G4:G24" si="3">B4*(1+K4)</f>
        <v>151088565.96540999</v>
      </c>
      <c r="H4" s="10">
        <f t="shared" si="0"/>
        <v>30217713193.082001</v>
      </c>
      <c r="I4" s="10">
        <f t="shared" si="1"/>
        <v>87503954.851874992</v>
      </c>
      <c r="J4" s="4">
        <f t="shared" si="2"/>
        <v>74833419.894707069</v>
      </c>
      <c r="K4">
        <v>0.69899999999999995</v>
      </c>
    </row>
    <row r="5" spans="1:11" x14ac:dyDescent="0.3">
      <c r="A5">
        <v>2003</v>
      </c>
      <c r="B5" s="4">
        <v>93826881.644999996</v>
      </c>
      <c r="C5" s="4">
        <v>51484460.161849707</v>
      </c>
      <c r="D5" s="6">
        <v>0.53186127167630037</v>
      </c>
      <c r="E5" s="4">
        <v>49540526.236180902</v>
      </c>
      <c r="F5" s="6">
        <v>0.54265326633165822</v>
      </c>
      <c r="G5" s="10">
        <f t="shared" si="3"/>
        <v>155846450.41234499</v>
      </c>
      <c r="H5" s="10">
        <f t="shared" si="0"/>
        <v>31169290082.468998</v>
      </c>
      <c r="I5" s="10">
        <f t="shared" si="1"/>
        <v>85515688.328832373</v>
      </c>
      <c r="J5" s="4">
        <f t="shared" si="2"/>
        <v>82286814.078296483</v>
      </c>
      <c r="K5">
        <v>0.66100000000000003</v>
      </c>
    </row>
    <row r="6" spans="1:11" x14ac:dyDescent="0.3">
      <c r="A6">
        <v>2004</v>
      </c>
      <c r="B6" s="4">
        <v>97354943.224999994</v>
      </c>
      <c r="C6" s="4">
        <v>52994351.053571425</v>
      </c>
      <c r="D6" s="6">
        <v>0.54526190476190461</v>
      </c>
      <c r="E6" s="4">
        <v>52839688.340000004</v>
      </c>
      <c r="F6" s="6">
        <v>0.54198000000000013</v>
      </c>
      <c r="G6" s="10">
        <f t="shared" si="3"/>
        <v>157520298.13804999</v>
      </c>
      <c r="H6" s="10">
        <f t="shared" si="0"/>
        <v>31504059627.609997</v>
      </c>
      <c r="I6" s="10">
        <f t="shared" si="1"/>
        <v>85744860.004678562</v>
      </c>
      <c r="J6" s="4">
        <f t="shared" si="2"/>
        <v>85494615.734119996</v>
      </c>
      <c r="K6">
        <v>0.61799999999999999</v>
      </c>
    </row>
    <row r="7" spans="1:11" x14ac:dyDescent="0.3">
      <c r="A7">
        <v>2005</v>
      </c>
      <c r="B7" s="4">
        <v>94580532.305000007</v>
      </c>
      <c r="C7" s="4">
        <v>53239211.35403727</v>
      </c>
      <c r="D7" s="6">
        <v>0.52461490683229806</v>
      </c>
      <c r="E7" s="4">
        <v>51982881.572864324</v>
      </c>
      <c r="F7" s="6">
        <v>0.58059798994974887</v>
      </c>
      <c r="G7" s="10">
        <f t="shared" si="3"/>
        <v>148018533.05732501</v>
      </c>
      <c r="H7" s="10">
        <f t="shared" si="0"/>
        <v>29603706611.465</v>
      </c>
      <c r="I7" s="10">
        <f t="shared" si="1"/>
        <v>83319365.769068331</v>
      </c>
      <c r="J7" s="4">
        <f t="shared" si="2"/>
        <v>81353209.66153267</v>
      </c>
      <c r="K7">
        <v>0.56499999999999995</v>
      </c>
    </row>
    <row r="8" spans="1:11" x14ac:dyDescent="0.3">
      <c r="A8">
        <v>2006</v>
      </c>
      <c r="B8" s="4">
        <v>99596694.125</v>
      </c>
      <c r="C8" s="4">
        <v>52553316.103030302</v>
      </c>
      <c r="D8" s="6">
        <v>0.50689090909090917</v>
      </c>
      <c r="E8" s="4">
        <v>56808291.252525255</v>
      </c>
      <c r="F8" s="6">
        <v>0.58769696969696972</v>
      </c>
      <c r="G8" s="10">
        <f t="shared" si="3"/>
        <v>150988588.29350001</v>
      </c>
      <c r="H8" s="10">
        <f t="shared" si="0"/>
        <v>30197717658.700001</v>
      </c>
      <c r="I8" s="10">
        <f t="shared" si="1"/>
        <v>79670827.212193936</v>
      </c>
      <c r="J8" s="4">
        <f t="shared" si="2"/>
        <v>86121369.538828284</v>
      </c>
      <c r="K8">
        <v>0.51600000000000001</v>
      </c>
    </row>
    <row r="9" spans="1:11" x14ac:dyDescent="0.3">
      <c r="A9">
        <v>2007</v>
      </c>
      <c r="B9" s="4">
        <v>111591628.48999999</v>
      </c>
      <c r="C9" s="4">
        <v>55847602.708333336</v>
      </c>
      <c r="D9" s="6">
        <v>0.47231547619047631</v>
      </c>
      <c r="E9" s="4">
        <v>65004665.542713568</v>
      </c>
      <c r="F9" s="6">
        <v>0.6062864321608038</v>
      </c>
      <c r="G9" s="10">
        <f t="shared" si="3"/>
        <v>164486060.39425999</v>
      </c>
      <c r="H9" s="10">
        <f t="shared" si="0"/>
        <v>32897212078.851997</v>
      </c>
      <c r="I9" s="10">
        <f t="shared" si="1"/>
        <v>82319366.392083332</v>
      </c>
      <c r="J9" s="4">
        <f t="shared" si="2"/>
        <v>95816877.009959802</v>
      </c>
      <c r="K9">
        <v>0.47399999999999998</v>
      </c>
    </row>
    <row r="10" spans="1:11" x14ac:dyDescent="0.3">
      <c r="A10">
        <v>2008</v>
      </c>
      <c r="B10" s="4">
        <v>116283324.235</v>
      </c>
      <c r="C10" s="4">
        <v>59623220.31012658</v>
      </c>
      <c r="D10" s="6">
        <v>0.47290506329113929</v>
      </c>
      <c r="E10" s="4">
        <v>69879777.969696969</v>
      </c>
      <c r="F10" s="6">
        <v>0.63273232323232331</v>
      </c>
      <c r="G10" s="10">
        <f t="shared" si="3"/>
        <v>165122320.41369998</v>
      </c>
      <c r="H10" s="10">
        <f t="shared" si="0"/>
        <v>33024464082.739998</v>
      </c>
      <c r="I10" s="10">
        <f t="shared" si="1"/>
        <v>84664972.840379745</v>
      </c>
      <c r="J10" s="4">
        <f t="shared" si="2"/>
        <v>99229284.716969684</v>
      </c>
      <c r="K10">
        <v>0.42</v>
      </c>
    </row>
    <row r="11" spans="1:11" x14ac:dyDescent="0.3">
      <c r="A11">
        <v>2009</v>
      </c>
      <c r="B11" s="4">
        <v>128433846.925</v>
      </c>
      <c r="C11" s="4">
        <v>68963730.052631572</v>
      </c>
      <c r="D11" s="6">
        <v>0.49606578947368385</v>
      </c>
      <c r="E11" s="4">
        <v>76789305.13636364</v>
      </c>
      <c r="F11" s="6">
        <v>0.62928282828282867</v>
      </c>
      <c r="G11" s="10">
        <f t="shared" si="3"/>
        <v>183018231.86812499</v>
      </c>
      <c r="H11" s="10">
        <f t="shared" si="0"/>
        <v>36603646373.625</v>
      </c>
      <c r="I11" s="10">
        <f t="shared" si="1"/>
        <v>98273315.324999988</v>
      </c>
      <c r="J11" s="4">
        <f t="shared" si="2"/>
        <v>109424759.81931819</v>
      </c>
      <c r="K11">
        <v>0.42499999999999999</v>
      </c>
    </row>
    <row r="12" spans="1:11" x14ac:dyDescent="0.3">
      <c r="A12">
        <v>2010</v>
      </c>
      <c r="B12" s="4">
        <v>127977592.19499999</v>
      </c>
      <c r="C12" s="4">
        <v>64694610.271523178</v>
      </c>
      <c r="D12" s="6">
        <v>0.44855629139072895</v>
      </c>
      <c r="E12" s="4">
        <v>79530815.517587945</v>
      </c>
      <c r="F12" s="6">
        <v>0.66466331658291433</v>
      </c>
      <c r="G12" s="10">
        <f t="shared" si="3"/>
        <v>179424584.25738999</v>
      </c>
      <c r="H12" s="10">
        <f t="shared" si="0"/>
        <v>35884916851.477997</v>
      </c>
      <c r="I12" s="10">
        <f t="shared" si="1"/>
        <v>90701843.600675508</v>
      </c>
      <c r="J12" s="4">
        <f t="shared" si="2"/>
        <v>111502203.35565831</v>
      </c>
      <c r="K12">
        <v>0.40200000000000002</v>
      </c>
    </row>
    <row r="13" spans="1:11" x14ac:dyDescent="0.3">
      <c r="A13">
        <v>2011</v>
      </c>
      <c r="B13" s="4">
        <v>134543523.44</v>
      </c>
      <c r="C13" s="4">
        <v>63867253.594771244</v>
      </c>
      <c r="D13" s="6">
        <v>0.44564052287581712</v>
      </c>
      <c r="E13" s="4">
        <v>85685074.439999998</v>
      </c>
      <c r="F13" s="6">
        <v>0.65909000000000006</v>
      </c>
      <c r="G13" s="10">
        <f t="shared" si="3"/>
        <v>182844648.35495999</v>
      </c>
      <c r="H13" s="10">
        <f t="shared" si="0"/>
        <v>36568929670.991997</v>
      </c>
      <c r="I13" s="10">
        <f t="shared" si="1"/>
        <v>86795597.635294124</v>
      </c>
      <c r="J13" s="4">
        <f t="shared" si="2"/>
        <v>116446016.16395999</v>
      </c>
      <c r="K13">
        <v>0.35899999999999999</v>
      </c>
    </row>
    <row r="14" spans="1:11" x14ac:dyDescent="0.3">
      <c r="A14">
        <v>2012</v>
      </c>
      <c r="B14" s="4">
        <v>147534930.97999999</v>
      </c>
      <c r="C14" s="4">
        <v>71536014.596026495</v>
      </c>
      <c r="D14" s="6">
        <v>0.45258940397350972</v>
      </c>
      <c r="E14" s="4">
        <v>93995216.040201008</v>
      </c>
      <c r="F14" s="6">
        <v>0.66162311557788955</v>
      </c>
      <c r="G14" s="10">
        <f t="shared" si="3"/>
        <v>196368993.13437998</v>
      </c>
      <c r="H14" s="10">
        <f t="shared" si="0"/>
        <v>39273798626.875999</v>
      </c>
      <c r="I14" s="10">
        <f t="shared" si="1"/>
        <v>95214435.427311257</v>
      </c>
      <c r="J14" s="4">
        <f t="shared" si="2"/>
        <v>125107632.54950754</v>
      </c>
      <c r="K14">
        <v>0.33100000000000002</v>
      </c>
    </row>
    <row r="15" spans="1:11" x14ac:dyDescent="0.3">
      <c r="A15">
        <v>2013</v>
      </c>
      <c r="B15" s="4">
        <v>145377996.92500001</v>
      </c>
      <c r="C15" s="4">
        <v>67923392.355263159</v>
      </c>
      <c r="D15" s="6">
        <v>0.39612499999999989</v>
      </c>
      <c r="E15" s="4">
        <v>93756218.734999999</v>
      </c>
      <c r="F15" s="6">
        <v>0.6989850000000003</v>
      </c>
      <c r="G15" s="10">
        <f t="shared" si="3"/>
        <v>190735931.96560001</v>
      </c>
      <c r="H15" s="10">
        <f t="shared" si="0"/>
        <v>38147186393.120003</v>
      </c>
      <c r="I15" s="10">
        <f t="shared" si="1"/>
        <v>89115490.770105273</v>
      </c>
      <c r="J15" s="4">
        <f t="shared" si="2"/>
        <v>123008158.98032001</v>
      </c>
      <c r="K15">
        <v>0.312</v>
      </c>
    </row>
    <row r="16" spans="1:11" x14ac:dyDescent="0.3">
      <c r="A16">
        <v>2014</v>
      </c>
      <c r="B16" s="4">
        <v>150065551.27500001</v>
      </c>
      <c r="C16" s="4">
        <v>66976122.443708606</v>
      </c>
      <c r="D16" s="6">
        <v>0.41276821192052959</v>
      </c>
      <c r="E16" s="4">
        <v>99498578.829999998</v>
      </c>
      <c r="F16" s="6">
        <v>0.68837000000000004</v>
      </c>
      <c r="G16" s="10">
        <f t="shared" si="3"/>
        <v>193734626.69602498</v>
      </c>
      <c r="H16" s="10">
        <f t="shared" si="0"/>
        <v>38746925339.204994</v>
      </c>
      <c r="I16" s="10">
        <f t="shared" si="1"/>
        <v>86466174.074827805</v>
      </c>
      <c r="J16" s="4">
        <f t="shared" si="2"/>
        <v>128452665.26952998</v>
      </c>
      <c r="K16">
        <v>0.29099999999999998</v>
      </c>
    </row>
    <row r="17" spans="1:11" x14ac:dyDescent="0.3">
      <c r="A17">
        <v>2015</v>
      </c>
      <c r="B17" s="4">
        <v>163623586.43000001</v>
      </c>
      <c r="C17" s="4">
        <v>65387664.799999997</v>
      </c>
      <c r="D17" s="6">
        <v>0.36635757575757577</v>
      </c>
      <c r="E17" s="4">
        <v>109678762.97</v>
      </c>
      <c r="F17" s="6">
        <v>0.69776499999999997</v>
      </c>
      <c r="G17" s="10">
        <f t="shared" si="3"/>
        <v>211074426.49470001</v>
      </c>
      <c r="H17" s="10">
        <f t="shared" si="0"/>
        <v>42214885298.940002</v>
      </c>
      <c r="I17" s="10">
        <f t="shared" si="1"/>
        <v>84350087.591999993</v>
      </c>
      <c r="J17" s="4">
        <f t="shared" si="2"/>
        <v>141485604.2313</v>
      </c>
      <c r="K17">
        <v>0.28999999999999998</v>
      </c>
    </row>
    <row r="18" spans="1:11" x14ac:dyDescent="0.3">
      <c r="A18">
        <v>2016</v>
      </c>
      <c r="B18" s="4">
        <v>161769436.595</v>
      </c>
      <c r="C18" s="4">
        <v>66599174.691358022</v>
      </c>
      <c r="D18" s="6">
        <v>0.38841975308641974</v>
      </c>
      <c r="E18" s="4">
        <v>108365934.76884422</v>
      </c>
      <c r="F18" s="6">
        <v>0.68882412060301479</v>
      </c>
      <c r="G18" s="10">
        <f t="shared" si="3"/>
        <v>206094262.22203001</v>
      </c>
      <c r="H18" s="10">
        <f t="shared" si="0"/>
        <v>41218852444.406006</v>
      </c>
      <c r="I18" s="10">
        <f t="shared" si="1"/>
        <v>84847348.556790128</v>
      </c>
      <c r="J18" s="4">
        <f t="shared" si="2"/>
        <v>138058200.89550754</v>
      </c>
      <c r="K18">
        <v>0.27400000000000002</v>
      </c>
    </row>
    <row r="19" spans="1:11" x14ac:dyDescent="0.3">
      <c r="A19">
        <v>2017</v>
      </c>
      <c r="B19" s="4">
        <v>170953881.67500001</v>
      </c>
      <c r="C19" s="4">
        <v>66052005.487499997</v>
      </c>
      <c r="D19" s="6">
        <v>0.34541250000000007</v>
      </c>
      <c r="E19" s="4">
        <v>118112277.285</v>
      </c>
      <c r="F19" s="6">
        <v>0.72367999999999999</v>
      </c>
      <c r="G19" s="10">
        <f t="shared" si="3"/>
        <v>213179490.44872499</v>
      </c>
      <c r="H19" s="10">
        <f t="shared" si="0"/>
        <v>42635898089.744995</v>
      </c>
      <c r="I19" s="10">
        <f t="shared" si="1"/>
        <v>82366850.842912495</v>
      </c>
      <c r="J19" s="4">
        <f t="shared" si="2"/>
        <v>147286009.77439499</v>
      </c>
      <c r="K19">
        <v>0.247</v>
      </c>
    </row>
    <row r="20" spans="1:11" x14ac:dyDescent="0.3">
      <c r="A20">
        <v>2018</v>
      </c>
      <c r="B20" s="4">
        <v>170622174.83000001</v>
      </c>
      <c r="C20" s="4">
        <v>69294380.114649683</v>
      </c>
      <c r="D20" s="6">
        <v>0.37605095541401268</v>
      </c>
      <c r="E20" s="4">
        <v>116226086.44</v>
      </c>
      <c r="F20" s="6">
        <v>0.70480500000000001</v>
      </c>
      <c r="G20" s="10">
        <f t="shared" si="3"/>
        <v>207647186.76811004</v>
      </c>
      <c r="H20" s="10">
        <f t="shared" si="0"/>
        <v>41529437353.622009</v>
      </c>
      <c r="I20" s="10">
        <f t="shared" si="1"/>
        <v>84331260.59952867</v>
      </c>
      <c r="J20" s="4">
        <f t="shared" si="2"/>
        <v>141447147.19747999</v>
      </c>
      <c r="K20">
        <v>0.217</v>
      </c>
    </row>
    <row r="21" spans="1:11" x14ac:dyDescent="0.3">
      <c r="A21">
        <v>2019</v>
      </c>
      <c r="B21" s="4">
        <v>177119401.41</v>
      </c>
      <c r="C21" s="4">
        <v>72894468.331125826</v>
      </c>
      <c r="D21" s="6">
        <v>0.40641721854304652</v>
      </c>
      <c r="E21" s="4">
        <v>123943226.21319798</v>
      </c>
      <c r="F21" s="6">
        <v>0.70372081218274107</v>
      </c>
      <c r="G21" s="10">
        <f t="shared" si="3"/>
        <v>211834804.08635998</v>
      </c>
      <c r="H21" s="10">
        <f t="shared" si="0"/>
        <v>42366960817.271996</v>
      </c>
      <c r="I21" s="10">
        <f t="shared" si="1"/>
        <v>87181784.124026477</v>
      </c>
      <c r="J21" s="4">
        <f t="shared" si="2"/>
        <v>148236098.55098477</v>
      </c>
      <c r="K21">
        <v>0.19600000000000001</v>
      </c>
    </row>
    <row r="22" spans="1:11" x14ac:dyDescent="0.3">
      <c r="A22">
        <v>2020</v>
      </c>
      <c r="B22" s="4">
        <v>39795188.640000001</v>
      </c>
      <c r="C22" s="4">
        <v>19893890.803030305</v>
      </c>
      <c r="D22" s="6">
        <v>0.3745</v>
      </c>
      <c r="E22" s="4">
        <v>33736248.40101523</v>
      </c>
      <c r="F22" s="6">
        <v>0.88977157360406089</v>
      </c>
      <c r="G22" s="10">
        <f t="shared" si="3"/>
        <v>46998117.783840001</v>
      </c>
      <c r="H22" s="10">
        <f t="shared" si="0"/>
        <v>9399623556.7679996</v>
      </c>
      <c r="I22" s="10">
        <f t="shared" si="1"/>
        <v>23494685.03837879</v>
      </c>
      <c r="J22" s="4">
        <f t="shared" si="2"/>
        <v>39842509.361598991</v>
      </c>
      <c r="K22">
        <v>0.18099999999999999</v>
      </c>
    </row>
    <row r="23" spans="1:11" x14ac:dyDescent="0.3">
      <c r="A23">
        <v>2021</v>
      </c>
      <c r="B23" s="4">
        <v>91241558.094999999</v>
      </c>
      <c r="C23" s="4">
        <v>44507112.660377361</v>
      </c>
      <c r="D23" s="6">
        <v>0.35338679245283017</v>
      </c>
      <c r="E23" s="4">
        <v>68336149.883838385</v>
      </c>
      <c r="F23" s="6">
        <v>0.82092424242424222</v>
      </c>
      <c r="G23" s="10">
        <f t="shared" si="3"/>
        <v>102920477.53116001</v>
      </c>
      <c r="H23" s="10">
        <f t="shared" si="0"/>
        <v>20584095506.232002</v>
      </c>
      <c r="I23" s="10">
        <f t="shared" si="1"/>
        <v>50204023.080905668</v>
      </c>
      <c r="J23" s="4">
        <f t="shared" si="2"/>
        <v>77083177.068969712</v>
      </c>
      <c r="K23">
        <v>0.128</v>
      </c>
    </row>
    <row r="24" spans="1:11" x14ac:dyDescent="0.3">
      <c r="A24">
        <v>2022</v>
      </c>
      <c r="B24" s="4">
        <v>104281886.045</v>
      </c>
      <c r="C24" s="4">
        <v>58680937.921259843</v>
      </c>
      <c r="D24" s="6">
        <v>0.40267716535433085</v>
      </c>
      <c r="E24" s="4">
        <v>67356271.824120596</v>
      </c>
      <c r="F24" s="6">
        <v>0.74804522613065305</v>
      </c>
      <c r="G24" s="10">
        <f t="shared" si="3"/>
        <v>108974570.917025</v>
      </c>
      <c r="H24" s="10">
        <f t="shared" si="0"/>
        <v>21794914183.404999</v>
      </c>
      <c r="I24" s="10">
        <f t="shared" si="1"/>
        <v>61321580.127716534</v>
      </c>
      <c r="J24" s="4">
        <f t="shared" si="2"/>
        <v>70387304.056206018</v>
      </c>
      <c r="K24">
        <v>4.4999999999999998E-2</v>
      </c>
    </row>
    <row r="25" spans="1:11" x14ac:dyDescent="0.3">
      <c r="A25" t="s">
        <v>4561</v>
      </c>
      <c r="B25" s="4">
        <v>120257178.09434782</v>
      </c>
      <c r="C25" s="4">
        <v>58444943.65304397</v>
      </c>
      <c r="D25" s="6">
        <v>0.46617756482525291</v>
      </c>
      <c r="E25" s="4">
        <v>75804550.450021923</v>
      </c>
      <c r="F25" s="6">
        <v>0.6457764138535721</v>
      </c>
      <c r="G25" s="10">
        <f>B25*(1+K25)</f>
        <v>120257178.09434782</v>
      </c>
      <c r="H25" s="10">
        <f>G25*200</f>
        <v>24051435618.869564</v>
      </c>
      <c r="I25" s="10">
        <f t="shared" si="1"/>
        <v>58444943.65304397</v>
      </c>
      <c r="J25" s="4">
        <f t="shared" si="2"/>
        <v>75804550.450021923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BC84BB-923A-4756-96A6-9DD788B900F2}">
  <dimension ref="A1:E24"/>
  <sheetViews>
    <sheetView workbookViewId="0">
      <selection activeCell="L10" sqref="L10"/>
    </sheetView>
  </sheetViews>
  <sheetFormatPr defaultRowHeight="14.4" x14ac:dyDescent="0.3"/>
  <cols>
    <col min="2" max="2" width="14.6640625" style="5" bestFit="1" customWidth="1"/>
    <col min="3" max="3" width="15.6640625" style="5" bestFit="1" customWidth="1"/>
    <col min="4" max="4" width="14.6640625" style="5" bestFit="1" customWidth="1"/>
    <col min="5" max="5" width="15.6640625" style="5" bestFit="1" customWidth="1"/>
  </cols>
  <sheetData>
    <row r="1" spans="1:3" x14ac:dyDescent="0.3">
      <c r="A1" t="s">
        <v>4560</v>
      </c>
      <c r="B1" s="5" t="s">
        <v>4571</v>
      </c>
      <c r="C1" s="5" t="s">
        <v>4572</v>
      </c>
    </row>
    <row r="2" spans="1:3" x14ac:dyDescent="0.3">
      <c r="A2">
        <v>2000</v>
      </c>
      <c r="B2" s="5">
        <v>70794186.705497384</v>
      </c>
      <c r="C2" s="5">
        <v>59970157.2328877</v>
      </c>
    </row>
    <row r="3" spans="1:3" x14ac:dyDescent="0.3">
      <c r="A3">
        <v>2001</v>
      </c>
      <c r="B3" s="5">
        <v>75519527.5976087</v>
      </c>
      <c r="C3" s="5">
        <v>70655200.598833323</v>
      </c>
    </row>
    <row r="4" spans="1:3" x14ac:dyDescent="0.3">
      <c r="A4">
        <v>2002</v>
      </c>
      <c r="B4" s="5">
        <v>87503954.851874992</v>
      </c>
      <c r="C4" s="5">
        <v>74833419.894707069</v>
      </c>
    </row>
    <row r="5" spans="1:3" x14ac:dyDescent="0.3">
      <c r="A5">
        <v>2003</v>
      </c>
      <c r="B5" s="5">
        <v>85515688.328832373</v>
      </c>
      <c r="C5" s="5">
        <v>82286814.078296483</v>
      </c>
    </row>
    <row r="6" spans="1:3" x14ac:dyDescent="0.3">
      <c r="A6">
        <v>2004</v>
      </c>
      <c r="B6" s="5">
        <v>85744860.004678562</v>
      </c>
      <c r="C6" s="5">
        <v>85494615.734119996</v>
      </c>
    </row>
    <row r="7" spans="1:3" x14ac:dyDescent="0.3">
      <c r="A7">
        <v>2005</v>
      </c>
      <c r="B7" s="5">
        <v>83319365.769068331</v>
      </c>
      <c r="C7" s="5">
        <v>81353209.66153267</v>
      </c>
    </row>
    <row r="8" spans="1:3" x14ac:dyDescent="0.3">
      <c r="A8">
        <v>2006</v>
      </c>
      <c r="B8" s="5">
        <v>79670827.212193936</v>
      </c>
      <c r="C8" s="5">
        <v>86121369.538828284</v>
      </c>
    </row>
    <row r="9" spans="1:3" x14ac:dyDescent="0.3">
      <c r="A9">
        <v>2007</v>
      </c>
      <c r="B9" s="5">
        <v>82319366.392083332</v>
      </c>
      <c r="C9" s="5">
        <v>95816877.009959802</v>
      </c>
    </row>
    <row r="10" spans="1:3" x14ac:dyDescent="0.3">
      <c r="A10">
        <v>2008</v>
      </c>
      <c r="B10" s="5">
        <v>84664972.840379745</v>
      </c>
      <c r="C10" s="5">
        <v>99229284.716969684</v>
      </c>
    </row>
    <row r="11" spans="1:3" x14ac:dyDescent="0.3">
      <c r="A11">
        <v>2009</v>
      </c>
      <c r="B11" s="5">
        <v>98273315.324999988</v>
      </c>
      <c r="C11" s="5">
        <v>109424759.81931819</v>
      </c>
    </row>
    <row r="12" spans="1:3" x14ac:dyDescent="0.3">
      <c r="A12">
        <v>2010</v>
      </c>
      <c r="B12" s="5">
        <v>90701843.600675508</v>
      </c>
      <c r="C12" s="5">
        <v>111502203.35565831</v>
      </c>
    </row>
    <row r="13" spans="1:3" x14ac:dyDescent="0.3">
      <c r="A13">
        <v>2011</v>
      </c>
      <c r="B13" s="5">
        <v>86795597.635294124</v>
      </c>
      <c r="C13" s="5">
        <v>116446016.16395999</v>
      </c>
    </row>
    <row r="14" spans="1:3" x14ac:dyDescent="0.3">
      <c r="A14">
        <v>2012</v>
      </c>
      <c r="B14" s="5">
        <v>95214435.427311257</v>
      </c>
      <c r="C14" s="5">
        <v>125107632.54950754</v>
      </c>
    </row>
    <row r="15" spans="1:3" x14ac:dyDescent="0.3">
      <c r="A15">
        <v>2013</v>
      </c>
      <c r="B15" s="5">
        <v>89115490.770105273</v>
      </c>
      <c r="C15" s="5">
        <v>123008158.98032001</v>
      </c>
    </row>
    <row r="16" spans="1:3" x14ac:dyDescent="0.3">
      <c r="A16">
        <v>2014</v>
      </c>
      <c r="B16" s="5">
        <v>86466174.074827805</v>
      </c>
      <c r="C16" s="5">
        <v>128452665.26952998</v>
      </c>
    </row>
    <row r="17" spans="1:3" x14ac:dyDescent="0.3">
      <c r="A17">
        <v>2015</v>
      </c>
      <c r="B17" s="5">
        <v>84350087.591999993</v>
      </c>
      <c r="C17" s="5">
        <v>141485604.2313</v>
      </c>
    </row>
    <row r="18" spans="1:3" x14ac:dyDescent="0.3">
      <c r="A18">
        <v>2016</v>
      </c>
      <c r="B18" s="5">
        <v>84847348.556790128</v>
      </c>
      <c r="C18" s="5">
        <v>138058200.89550754</v>
      </c>
    </row>
    <row r="19" spans="1:3" x14ac:dyDescent="0.3">
      <c r="A19">
        <v>2017</v>
      </c>
      <c r="B19" s="5">
        <v>82366850.842912495</v>
      </c>
      <c r="C19" s="5">
        <v>147286009.77439499</v>
      </c>
    </row>
    <row r="20" spans="1:3" x14ac:dyDescent="0.3">
      <c r="A20">
        <v>2018</v>
      </c>
      <c r="B20" s="5">
        <v>84331260.59952867</v>
      </c>
      <c r="C20" s="5">
        <v>141447147.19747999</v>
      </c>
    </row>
    <row r="21" spans="1:3" x14ac:dyDescent="0.3">
      <c r="A21">
        <v>2019</v>
      </c>
      <c r="B21" s="5">
        <v>87181784.124026477</v>
      </c>
      <c r="C21" s="5">
        <v>148236098.55098477</v>
      </c>
    </row>
    <row r="22" spans="1:3" x14ac:dyDescent="0.3">
      <c r="A22">
        <v>2020</v>
      </c>
      <c r="B22" s="5">
        <v>23494685.03837879</v>
      </c>
      <c r="C22" s="5">
        <v>39842509.361598991</v>
      </c>
    </row>
    <row r="23" spans="1:3" x14ac:dyDescent="0.3">
      <c r="A23">
        <v>2021</v>
      </c>
      <c r="B23" s="5">
        <v>50204023.080905668</v>
      </c>
      <c r="C23" s="5">
        <v>77083177.068969712</v>
      </c>
    </row>
    <row r="24" spans="1:3" x14ac:dyDescent="0.3">
      <c r="A24">
        <v>2022</v>
      </c>
      <c r="B24" s="5">
        <v>61321580.127716534</v>
      </c>
      <c r="C24" s="5">
        <v>70387304.056206018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BCCCF1-4D41-41E4-BA92-C942B0004F8A}">
  <dimension ref="A1:C24"/>
  <sheetViews>
    <sheetView workbookViewId="0">
      <selection activeCell="Q24" sqref="Q24"/>
    </sheetView>
  </sheetViews>
  <sheetFormatPr defaultRowHeight="14.4" x14ac:dyDescent="0.3"/>
  <sheetData>
    <row r="1" spans="1:3" x14ac:dyDescent="0.3">
      <c r="A1" t="s">
        <v>4560</v>
      </c>
      <c r="B1" s="6" t="s">
        <v>4565</v>
      </c>
      <c r="C1" s="6" t="s">
        <v>4567</v>
      </c>
    </row>
    <row r="2" spans="1:3" x14ac:dyDescent="0.3">
      <c r="A2">
        <v>2000</v>
      </c>
      <c r="B2" s="6">
        <v>0.64908376963350756</v>
      </c>
      <c r="C2" s="6">
        <v>0.4065508021390376</v>
      </c>
    </row>
    <row r="3" spans="1:3" x14ac:dyDescent="0.3">
      <c r="A3">
        <v>2001</v>
      </c>
      <c r="B3" s="6">
        <v>0.56485869565217384</v>
      </c>
      <c r="C3" s="6">
        <v>0.48518181818181827</v>
      </c>
    </row>
    <row r="4" spans="1:3" x14ac:dyDescent="0.3">
      <c r="A4">
        <v>2002</v>
      </c>
      <c r="B4" s="6">
        <v>0.6008181818181817</v>
      </c>
      <c r="C4" s="6">
        <v>0.47604040404040388</v>
      </c>
    </row>
    <row r="5" spans="1:3" x14ac:dyDescent="0.3">
      <c r="A5">
        <v>2003</v>
      </c>
      <c r="B5" s="6">
        <v>0.53186127167630037</v>
      </c>
      <c r="C5" s="6">
        <v>0.54265326633165822</v>
      </c>
    </row>
    <row r="6" spans="1:3" x14ac:dyDescent="0.3">
      <c r="A6">
        <v>2004</v>
      </c>
      <c r="B6" s="6">
        <v>0.54526190476190461</v>
      </c>
      <c r="C6" s="6">
        <v>0.54198000000000013</v>
      </c>
    </row>
    <row r="7" spans="1:3" x14ac:dyDescent="0.3">
      <c r="A7">
        <v>2005</v>
      </c>
      <c r="B7" s="6">
        <v>0.52461490683229806</v>
      </c>
      <c r="C7" s="6">
        <v>0.58059798994974887</v>
      </c>
    </row>
    <row r="8" spans="1:3" x14ac:dyDescent="0.3">
      <c r="A8">
        <v>2006</v>
      </c>
      <c r="B8" s="6">
        <v>0.50689090909090917</v>
      </c>
      <c r="C8" s="6">
        <v>0.58769696969696972</v>
      </c>
    </row>
    <row r="9" spans="1:3" x14ac:dyDescent="0.3">
      <c r="A9">
        <v>2007</v>
      </c>
      <c r="B9" s="6">
        <v>0.47231547619047631</v>
      </c>
      <c r="C9" s="6">
        <v>0.6062864321608038</v>
      </c>
    </row>
    <row r="10" spans="1:3" x14ac:dyDescent="0.3">
      <c r="A10">
        <v>2008</v>
      </c>
      <c r="B10" s="6">
        <v>0.47290506329113929</v>
      </c>
      <c r="C10" s="6">
        <v>0.63273232323232331</v>
      </c>
    </row>
    <row r="11" spans="1:3" x14ac:dyDescent="0.3">
      <c r="A11">
        <v>2009</v>
      </c>
      <c r="B11" s="6">
        <v>0.49606578947368385</v>
      </c>
      <c r="C11" s="6">
        <v>0.62928282828282867</v>
      </c>
    </row>
    <row r="12" spans="1:3" x14ac:dyDescent="0.3">
      <c r="A12">
        <v>2010</v>
      </c>
      <c r="B12" s="6">
        <v>0.44855629139072895</v>
      </c>
      <c r="C12" s="6">
        <v>0.66466331658291433</v>
      </c>
    </row>
    <row r="13" spans="1:3" x14ac:dyDescent="0.3">
      <c r="A13">
        <v>2011</v>
      </c>
      <c r="B13" s="6">
        <v>0.44564052287581712</v>
      </c>
      <c r="C13" s="6">
        <v>0.65909000000000006</v>
      </c>
    </row>
    <row r="14" spans="1:3" x14ac:dyDescent="0.3">
      <c r="A14">
        <v>2012</v>
      </c>
      <c r="B14" s="6">
        <v>0.45258940397350972</v>
      </c>
      <c r="C14" s="6">
        <v>0.66162311557788955</v>
      </c>
    </row>
    <row r="15" spans="1:3" x14ac:dyDescent="0.3">
      <c r="A15">
        <v>2013</v>
      </c>
      <c r="B15" s="6">
        <v>0.39612499999999989</v>
      </c>
      <c r="C15" s="6">
        <v>0.6989850000000003</v>
      </c>
    </row>
    <row r="16" spans="1:3" x14ac:dyDescent="0.3">
      <c r="A16">
        <v>2014</v>
      </c>
      <c r="B16" s="6">
        <v>0.41276821192052959</v>
      </c>
      <c r="C16" s="6">
        <v>0.68837000000000004</v>
      </c>
    </row>
    <row r="17" spans="1:3" x14ac:dyDescent="0.3">
      <c r="A17">
        <v>2015</v>
      </c>
      <c r="B17" s="6">
        <v>0.36635757575757577</v>
      </c>
      <c r="C17" s="6">
        <v>0.69776499999999997</v>
      </c>
    </row>
    <row r="18" spans="1:3" x14ac:dyDescent="0.3">
      <c r="A18">
        <v>2016</v>
      </c>
      <c r="B18" s="6">
        <v>0.38841975308641974</v>
      </c>
      <c r="C18" s="6">
        <v>0.68882412060301479</v>
      </c>
    </row>
    <row r="19" spans="1:3" x14ac:dyDescent="0.3">
      <c r="A19">
        <v>2017</v>
      </c>
      <c r="B19" s="6">
        <v>0.34541250000000007</v>
      </c>
      <c r="C19" s="6">
        <v>0.72367999999999999</v>
      </c>
    </row>
    <row r="20" spans="1:3" x14ac:dyDescent="0.3">
      <c r="A20">
        <v>2018</v>
      </c>
      <c r="B20" s="6">
        <v>0.37605095541401268</v>
      </c>
      <c r="C20" s="6">
        <v>0.70480500000000001</v>
      </c>
    </row>
    <row r="21" spans="1:3" x14ac:dyDescent="0.3">
      <c r="A21">
        <v>2019</v>
      </c>
      <c r="B21" s="6">
        <v>0.40641721854304652</v>
      </c>
      <c r="C21" s="6">
        <v>0.70372081218274107</v>
      </c>
    </row>
    <row r="22" spans="1:3" x14ac:dyDescent="0.3">
      <c r="A22">
        <v>2020</v>
      </c>
      <c r="B22" s="6">
        <v>0.3745</v>
      </c>
      <c r="C22" s="6">
        <v>0.88977157360406089</v>
      </c>
    </row>
    <row r="23" spans="1:3" x14ac:dyDescent="0.3">
      <c r="A23">
        <v>2021</v>
      </c>
      <c r="B23" s="6">
        <v>0.35338679245283017</v>
      </c>
      <c r="C23" s="6">
        <v>0.82092424242424222</v>
      </c>
    </row>
    <row r="24" spans="1:3" x14ac:dyDescent="0.3">
      <c r="A24">
        <v>2022</v>
      </c>
      <c r="B24" s="6">
        <v>0.40267716535433085</v>
      </c>
      <c r="C24" s="6">
        <v>0.74804522613065305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FA6234-C339-46FF-8DD9-A086EB850EFD}">
  <dimension ref="A1:C24"/>
  <sheetViews>
    <sheetView workbookViewId="0">
      <selection activeCell="D24" sqref="D24"/>
    </sheetView>
  </sheetViews>
  <sheetFormatPr defaultRowHeight="14.4" x14ac:dyDescent="0.3"/>
  <cols>
    <col min="2" max="2" width="20.88671875" style="5" customWidth="1"/>
    <col min="3" max="3" width="18.6640625" style="5" customWidth="1"/>
  </cols>
  <sheetData>
    <row r="1" spans="1:3" x14ac:dyDescent="0.3">
      <c r="A1" t="s">
        <v>4560</v>
      </c>
      <c r="B1" s="5" t="s">
        <v>4562</v>
      </c>
      <c r="C1" s="5" t="s">
        <v>4569</v>
      </c>
    </row>
    <row r="2" spans="1:3" x14ac:dyDescent="0.3">
      <c r="A2">
        <v>2000</v>
      </c>
      <c r="B2" s="5">
        <v>69679180.459999993</v>
      </c>
      <c r="C2" s="5">
        <v>123680545.31649998</v>
      </c>
    </row>
    <row r="3" spans="1:3" x14ac:dyDescent="0.3">
      <c r="A3">
        <v>2001</v>
      </c>
      <c r="B3" s="5">
        <v>80733418.635000005</v>
      </c>
      <c r="C3" s="5">
        <v>139426613.982645</v>
      </c>
    </row>
    <row r="4" spans="1:3" x14ac:dyDescent="0.3">
      <c r="A4">
        <v>2002</v>
      </c>
      <c r="B4" s="5">
        <v>88927937.590000004</v>
      </c>
      <c r="C4" s="5">
        <v>151088565.96540999</v>
      </c>
    </row>
    <row r="5" spans="1:3" x14ac:dyDescent="0.3">
      <c r="A5">
        <v>2003</v>
      </c>
      <c r="B5" s="5">
        <v>93826881.644999996</v>
      </c>
      <c r="C5" s="5">
        <v>155846450.41234499</v>
      </c>
    </row>
    <row r="6" spans="1:3" x14ac:dyDescent="0.3">
      <c r="A6">
        <v>2004</v>
      </c>
      <c r="B6" s="5">
        <v>97354943.224999994</v>
      </c>
      <c r="C6" s="5">
        <v>157520298.13804999</v>
      </c>
    </row>
    <row r="7" spans="1:3" x14ac:dyDescent="0.3">
      <c r="A7">
        <v>2005</v>
      </c>
      <c r="B7" s="5">
        <v>94580532.305000007</v>
      </c>
      <c r="C7" s="5">
        <v>148018533.05732501</v>
      </c>
    </row>
    <row r="8" spans="1:3" x14ac:dyDescent="0.3">
      <c r="A8">
        <v>2006</v>
      </c>
      <c r="B8" s="5">
        <v>99596694.125</v>
      </c>
      <c r="C8" s="5">
        <v>150988588.29350001</v>
      </c>
    </row>
    <row r="9" spans="1:3" x14ac:dyDescent="0.3">
      <c r="A9">
        <v>2007</v>
      </c>
      <c r="B9" s="5">
        <v>111591628.48999999</v>
      </c>
      <c r="C9" s="5">
        <v>164486060.39425999</v>
      </c>
    </row>
    <row r="10" spans="1:3" x14ac:dyDescent="0.3">
      <c r="A10">
        <v>2008</v>
      </c>
      <c r="B10" s="5">
        <v>116283324.235</v>
      </c>
      <c r="C10" s="5">
        <v>165122320.41369998</v>
      </c>
    </row>
    <row r="11" spans="1:3" x14ac:dyDescent="0.3">
      <c r="A11">
        <v>2009</v>
      </c>
      <c r="B11" s="5">
        <v>128433846.925</v>
      </c>
      <c r="C11" s="5">
        <v>183018231.86812499</v>
      </c>
    </row>
    <row r="12" spans="1:3" x14ac:dyDescent="0.3">
      <c r="A12">
        <v>2010</v>
      </c>
      <c r="B12" s="5">
        <v>127977592.19499999</v>
      </c>
      <c r="C12" s="5">
        <v>179424584.25738999</v>
      </c>
    </row>
    <row r="13" spans="1:3" x14ac:dyDescent="0.3">
      <c r="A13">
        <v>2011</v>
      </c>
      <c r="B13" s="5">
        <v>134543523.44</v>
      </c>
      <c r="C13" s="5">
        <v>182844648.35495999</v>
      </c>
    </row>
    <row r="14" spans="1:3" x14ac:dyDescent="0.3">
      <c r="A14">
        <v>2012</v>
      </c>
      <c r="B14" s="5">
        <v>147534930.97999999</v>
      </c>
      <c r="C14" s="5">
        <v>196368993.13437998</v>
      </c>
    </row>
    <row r="15" spans="1:3" x14ac:dyDescent="0.3">
      <c r="A15">
        <v>2013</v>
      </c>
      <c r="B15" s="5">
        <v>145377996.92500001</v>
      </c>
      <c r="C15" s="5">
        <v>190735931.96560001</v>
      </c>
    </row>
    <row r="16" spans="1:3" x14ac:dyDescent="0.3">
      <c r="A16">
        <v>2014</v>
      </c>
      <c r="B16" s="5">
        <v>150065551.27500001</v>
      </c>
      <c r="C16" s="5">
        <v>193734626.69602498</v>
      </c>
    </row>
    <row r="17" spans="1:3" x14ac:dyDescent="0.3">
      <c r="A17">
        <v>2015</v>
      </c>
      <c r="B17" s="5">
        <v>163623586.43000001</v>
      </c>
      <c r="C17" s="5">
        <v>211074426.49470001</v>
      </c>
    </row>
    <row r="18" spans="1:3" x14ac:dyDescent="0.3">
      <c r="A18">
        <v>2016</v>
      </c>
      <c r="B18" s="5">
        <v>161769436.595</v>
      </c>
      <c r="C18" s="5">
        <v>206094262.22203001</v>
      </c>
    </row>
    <row r="19" spans="1:3" x14ac:dyDescent="0.3">
      <c r="A19">
        <v>2017</v>
      </c>
      <c r="B19" s="5">
        <v>170953881.67500001</v>
      </c>
      <c r="C19" s="5">
        <v>213179490.44872499</v>
      </c>
    </row>
    <row r="20" spans="1:3" x14ac:dyDescent="0.3">
      <c r="A20">
        <v>2018</v>
      </c>
      <c r="B20" s="5">
        <v>170622174.83000001</v>
      </c>
      <c r="C20" s="5">
        <v>207647186.76811004</v>
      </c>
    </row>
    <row r="21" spans="1:3" x14ac:dyDescent="0.3">
      <c r="A21">
        <v>2019</v>
      </c>
      <c r="B21" s="5">
        <v>177119401.41</v>
      </c>
      <c r="C21" s="5">
        <v>211834804.08635998</v>
      </c>
    </row>
    <row r="22" spans="1:3" x14ac:dyDescent="0.3">
      <c r="A22">
        <v>2020</v>
      </c>
      <c r="B22" s="5">
        <v>39795188.640000001</v>
      </c>
      <c r="C22" s="5">
        <v>46998117.783840001</v>
      </c>
    </row>
    <row r="23" spans="1:3" x14ac:dyDescent="0.3">
      <c r="A23">
        <v>2021</v>
      </c>
      <c r="B23" s="5">
        <v>91241558.094999999</v>
      </c>
      <c r="C23" s="5">
        <v>102920477.53116001</v>
      </c>
    </row>
    <row r="24" spans="1:3" x14ac:dyDescent="0.3">
      <c r="A24">
        <v>2022</v>
      </c>
      <c r="B24" s="5">
        <v>104281886.045</v>
      </c>
      <c r="C24" s="5">
        <v>108974570.917025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CE31B2-5FD1-41A9-8466-757ABE90862C}">
  <dimension ref="A1:L4601"/>
  <sheetViews>
    <sheetView workbookViewId="0">
      <selection activeCell="J10" sqref="J10"/>
    </sheetView>
  </sheetViews>
  <sheetFormatPr defaultRowHeight="14.4" x14ac:dyDescent="0.3"/>
  <cols>
    <col min="4" max="4" width="17.21875" style="5" bestFit="1" customWidth="1"/>
    <col min="5" max="5" width="15.6640625" style="5" bestFit="1" customWidth="1"/>
    <col min="7" max="7" width="17.21875" style="5" bestFit="1" customWidth="1"/>
    <col min="10" max="12" width="17.21875" style="5" bestFit="1" customWidth="1"/>
  </cols>
  <sheetData>
    <row r="1" spans="1:12" x14ac:dyDescent="0.3">
      <c r="A1" t="s">
        <v>4559</v>
      </c>
      <c r="B1" t="s">
        <v>0</v>
      </c>
      <c r="C1" t="s">
        <v>1</v>
      </c>
      <c r="D1" s="5" t="s">
        <v>2</v>
      </c>
      <c r="E1" s="5" t="s">
        <v>3</v>
      </c>
      <c r="F1" t="s">
        <v>604</v>
      </c>
      <c r="G1" s="5" t="s">
        <v>4</v>
      </c>
      <c r="H1" t="s">
        <v>605</v>
      </c>
      <c r="I1" s="5" t="s">
        <v>1005</v>
      </c>
      <c r="J1" s="5" t="s">
        <v>4596</v>
      </c>
      <c r="K1" s="5" t="s">
        <v>4597</v>
      </c>
      <c r="L1" s="5" t="s">
        <v>4598</v>
      </c>
    </row>
    <row r="2" spans="1:12" x14ac:dyDescent="0.3">
      <c r="A2">
        <v>2000</v>
      </c>
      <c r="B2">
        <v>1</v>
      </c>
      <c r="C2" t="s">
        <v>4362</v>
      </c>
      <c r="D2" s="5">
        <v>546388108</v>
      </c>
      <c r="E2" s="5">
        <v>215409889</v>
      </c>
      <c r="F2" s="1">
        <v>0.39400000000000002</v>
      </c>
      <c r="G2" s="5">
        <v>330978219</v>
      </c>
      <c r="H2" s="1">
        <v>0.60599999999999998</v>
      </c>
      <c r="I2" t="str">
        <f>IF(F2&gt;10%,"USA","International")</f>
        <v>USA</v>
      </c>
      <c r="J2" s="5">
        <f>D2*(1+VLOOKUP($A2,'Adjusted All With Inflation'!$A$1:$K$24,11,FALSE))</f>
        <v>969838891.69999993</v>
      </c>
      <c r="K2" s="5">
        <f>E2*(1+VLOOKUP($A2,'Adjusted All With Inflation'!$A$1:$K$24,11,FALSE))</f>
        <v>382352552.97499996</v>
      </c>
      <c r="L2" s="5">
        <f>G2*(1+VLOOKUP($A2,'Adjusted All With Inflation'!$A$1:$K$24,11,FALSE))</f>
        <v>587486338.72500002</v>
      </c>
    </row>
    <row r="3" spans="1:12" x14ac:dyDescent="0.3">
      <c r="A3">
        <v>2000</v>
      </c>
      <c r="B3">
        <v>2</v>
      </c>
      <c r="C3" t="s">
        <v>4363</v>
      </c>
      <c r="D3" s="5">
        <v>460583960</v>
      </c>
      <c r="E3" s="5">
        <v>187705427</v>
      </c>
      <c r="F3" s="1">
        <v>0.40799999999999997</v>
      </c>
      <c r="G3" s="5">
        <v>272878533</v>
      </c>
      <c r="H3" s="1">
        <v>0.59199999999999997</v>
      </c>
      <c r="I3" t="str">
        <f t="shared" ref="I3:I66" si="0">IF(F3&gt;10%,"USA","International")</f>
        <v>USA</v>
      </c>
      <c r="J3" s="5">
        <f>D3*(1+VLOOKUP(A3,'Adjusted All With Inflation'!A$1:K$24,11,FALSE))</f>
        <v>817536529</v>
      </c>
      <c r="K3" s="5">
        <f>E3*(1+VLOOKUP($A3,'Adjusted All With Inflation'!$A$1:$K$24,11,FALSE))</f>
        <v>333177132.92500001</v>
      </c>
      <c r="L3" s="5">
        <f>G3*(1+VLOOKUP($A3,'Adjusted All With Inflation'!$A$1:$K$24,11,FALSE))</f>
        <v>484359396.07499999</v>
      </c>
    </row>
    <row r="4" spans="1:12" x14ac:dyDescent="0.3">
      <c r="A4">
        <v>2000</v>
      </c>
      <c r="B4">
        <v>3</v>
      </c>
      <c r="C4" t="s">
        <v>4364</v>
      </c>
      <c r="D4" s="5">
        <v>429632142</v>
      </c>
      <c r="E4" s="5">
        <v>233632142</v>
      </c>
      <c r="F4" s="1">
        <v>0.54400000000000004</v>
      </c>
      <c r="G4" s="5">
        <v>196000000</v>
      </c>
      <c r="H4" s="1">
        <v>0.45600000000000002</v>
      </c>
      <c r="I4" t="str">
        <f t="shared" si="0"/>
        <v>USA</v>
      </c>
      <c r="J4" s="5">
        <f>D4*(1+VLOOKUP(A4,'Adjusted All With Inflation'!A$1:K$24,11,FALSE))</f>
        <v>762597052.04999995</v>
      </c>
      <c r="K4" s="5">
        <f>E4*(1+VLOOKUP($A4,'Adjusted All With Inflation'!$A$1:$K$24,11,FALSE))</f>
        <v>414697052.04999995</v>
      </c>
      <c r="L4" s="5">
        <f>G4*(1+VLOOKUP($A4,'Adjusted All With Inflation'!$A$1:$K$24,11,FALSE))</f>
        <v>347900000</v>
      </c>
    </row>
    <row r="5" spans="1:12" x14ac:dyDescent="0.3">
      <c r="A5">
        <v>2000</v>
      </c>
      <c r="B5">
        <v>4</v>
      </c>
      <c r="C5" t="s">
        <v>4365</v>
      </c>
      <c r="D5" s="5">
        <v>374111707</v>
      </c>
      <c r="E5" s="5">
        <v>182811707</v>
      </c>
      <c r="F5" s="1">
        <v>0.48899999999999999</v>
      </c>
      <c r="G5" s="5">
        <v>191300000</v>
      </c>
      <c r="H5" s="1">
        <v>0.51100000000000001</v>
      </c>
      <c r="I5" t="str">
        <f t="shared" si="0"/>
        <v>USA</v>
      </c>
      <c r="J5" s="5">
        <f>D5*(1+VLOOKUP(A5,'Adjusted All With Inflation'!A$1:K$24,11,FALSE))</f>
        <v>664048279.92499995</v>
      </c>
      <c r="K5" s="5">
        <f>E5*(1+VLOOKUP($A5,'Adjusted All With Inflation'!$A$1:$K$24,11,FALSE))</f>
        <v>324490779.92500001</v>
      </c>
      <c r="L5" s="5">
        <f>G5*(1+VLOOKUP($A5,'Adjusted All With Inflation'!$A$1:$K$24,11,FALSE))</f>
        <v>339557500</v>
      </c>
    </row>
    <row r="6" spans="1:12" x14ac:dyDescent="0.3">
      <c r="A6">
        <v>2000</v>
      </c>
      <c r="B6">
        <v>5</v>
      </c>
      <c r="C6" t="s">
        <v>4366</v>
      </c>
      <c r="D6" s="5">
        <v>349822765</v>
      </c>
      <c r="E6" s="5">
        <v>137748063</v>
      </c>
      <c r="F6" s="1">
        <v>0.39400000000000002</v>
      </c>
      <c r="G6" s="5">
        <v>212074702</v>
      </c>
      <c r="H6" s="1">
        <v>0.60599999999999998</v>
      </c>
      <c r="I6" t="str">
        <f t="shared" si="0"/>
        <v>USA</v>
      </c>
      <c r="J6" s="5">
        <f>D6*(1+VLOOKUP(A6,'Adjusted All With Inflation'!A$1:K$24,11,FALSE))</f>
        <v>620935407.875</v>
      </c>
      <c r="K6" s="5">
        <f>E6*(1+VLOOKUP($A6,'Adjusted All With Inflation'!$A$1:$K$24,11,FALSE))</f>
        <v>244502811.82499999</v>
      </c>
      <c r="L6" s="5">
        <f>G6*(1+VLOOKUP($A6,'Adjusted All With Inflation'!$A$1:$K$24,11,FALSE))</f>
        <v>376432596.04999995</v>
      </c>
    </row>
    <row r="7" spans="1:12" x14ac:dyDescent="0.3">
      <c r="A7">
        <v>2000</v>
      </c>
      <c r="B7">
        <v>6</v>
      </c>
      <c r="C7" t="s">
        <v>4367</v>
      </c>
      <c r="D7" s="5">
        <v>345141403</v>
      </c>
      <c r="E7" s="5">
        <v>260044825</v>
      </c>
      <c r="F7" s="1">
        <v>0.753</v>
      </c>
      <c r="G7" s="5">
        <v>85096578</v>
      </c>
      <c r="H7" s="1">
        <v>0.247</v>
      </c>
      <c r="I7" t="str">
        <f t="shared" si="0"/>
        <v>USA</v>
      </c>
      <c r="J7" s="5">
        <f>D7*(1+VLOOKUP(A7,'Adjusted All With Inflation'!A$1:K$24,11,FALSE))</f>
        <v>612625990.32499993</v>
      </c>
      <c r="K7" s="5">
        <f>E7*(1+VLOOKUP($A7,'Adjusted All With Inflation'!$A$1:$K$24,11,FALSE))</f>
        <v>461579564.375</v>
      </c>
      <c r="L7" s="5">
        <f>G7*(1+VLOOKUP($A7,'Adjusted All With Inflation'!$A$1:$K$24,11,FALSE))</f>
        <v>151046425.94999999</v>
      </c>
    </row>
    <row r="8" spans="1:12" x14ac:dyDescent="0.3">
      <c r="A8">
        <v>2000</v>
      </c>
      <c r="B8">
        <v>7</v>
      </c>
      <c r="C8" t="s">
        <v>4368</v>
      </c>
      <c r="D8" s="5">
        <v>330444045</v>
      </c>
      <c r="E8" s="5">
        <v>166244045</v>
      </c>
      <c r="F8" s="1">
        <v>0.503</v>
      </c>
      <c r="G8" s="5">
        <v>164200000</v>
      </c>
      <c r="H8" s="1">
        <v>0.497</v>
      </c>
      <c r="I8" t="str">
        <f t="shared" si="0"/>
        <v>USA</v>
      </c>
      <c r="J8" s="5">
        <f>D8*(1+VLOOKUP(A8,'Adjusted All With Inflation'!A$1:K$24,11,FALSE))</f>
        <v>586538179.875</v>
      </c>
      <c r="K8" s="5">
        <f>E8*(1+VLOOKUP($A8,'Adjusted All With Inflation'!$A$1:$K$24,11,FALSE))</f>
        <v>295083179.875</v>
      </c>
      <c r="L8" s="5">
        <f>G8*(1+VLOOKUP($A8,'Adjusted All With Inflation'!$A$1:$K$24,11,FALSE))</f>
        <v>291455000</v>
      </c>
    </row>
    <row r="9" spans="1:12" x14ac:dyDescent="0.3">
      <c r="A9">
        <v>2000</v>
      </c>
      <c r="B9">
        <v>8</v>
      </c>
      <c r="C9" t="s">
        <v>4369</v>
      </c>
      <c r="D9" s="5">
        <v>328718434</v>
      </c>
      <c r="E9" s="5">
        <v>182618434</v>
      </c>
      <c r="F9" s="1">
        <v>0.55600000000000005</v>
      </c>
      <c r="G9" s="5">
        <v>146100000</v>
      </c>
      <c r="H9" s="1">
        <v>0.44400000000000001</v>
      </c>
      <c r="I9" t="str">
        <f t="shared" si="0"/>
        <v>USA</v>
      </c>
      <c r="J9" s="5">
        <f>D9*(1+VLOOKUP(A9,'Adjusted All With Inflation'!A$1:K$24,11,FALSE))</f>
        <v>583475220.35000002</v>
      </c>
      <c r="K9" s="5">
        <f>E9*(1+VLOOKUP($A9,'Adjusted All With Inflation'!$A$1:$K$24,11,FALSE))</f>
        <v>324147720.34999996</v>
      </c>
      <c r="L9" s="5">
        <f>G9*(1+VLOOKUP($A9,'Adjusted All With Inflation'!$A$1:$K$24,11,FALSE))</f>
        <v>259327500</v>
      </c>
    </row>
    <row r="10" spans="1:12" x14ac:dyDescent="0.3">
      <c r="A10">
        <v>2000</v>
      </c>
      <c r="B10">
        <v>9</v>
      </c>
      <c r="C10" t="s">
        <v>4370</v>
      </c>
      <c r="D10" s="5">
        <v>296339528</v>
      </c>
      <c r="E10" s="5">
        <v>157299718</v>
      </c>
      <c r="F10" s="1">
        <v>0.53100000000000003</v>
      </c>
      <c r="G10" s="5">
        <v>139039810</v>
      </c>
      <c r="H10" s="1">
        <v>0.46899999999999997</v>
      </c>
      <c r="I10" t="str">
        <f t="shared" si="0"/>
        <v>USA</v>
      </c>
      <c r="J10" s="5">
        <f>D10*(1+VLOOKUP(A10,'Adjusted All With Inflation'!A$1:K$24,11,FALSE))</f>
        <v>526002662.19999999</v>
      </c>
      <c r="K10" s="5">
        <f>E10*(1+VLOOKUP($A10,'Adjusted All With Inflation'!$A$1:$K$24,11,FALSE))</f>
        <v>279206999.44999999</v>
      </c>
      <c r="L10" s="5">
        <f>G10*(1+VLOOKUP($A10,'Adjusted All With Inflation'!$A$1:$K$24,11,FALSE))</f>
        <v>246795662.75</v>
      </c>
    </row>
    <row r="11" spans="1:12" x14ac:dyDescent="0.3">
      <c r="A11">
        <v>2000</v>
      </c>
      <c r="B11">
        <v>10</v>
      </c>
      <c r="C11" t="s">
        <v>4371</v>
      </c>
      <c r="D11" s="5">
        <v>291420351</v>
      </c>
      <c r="E11" s="5">
        <v>155464351</v>
      </c>
      <c r="F11" s="1">
        <v>0.53300000000000003</v>
      </c>
      <c r="G11" s="5">
        <v>135956000</v>
      </c>
      <c r="H11" s="1">
        <v>0.46700000000000003</v>
      </c>
      <c r="I11" t="str">
        <f t="shared" si="0"/>
        <v>USA</v>
      </c>
      <c r="J11" s="5">
        <f>D11*(1+VLOOKUP(A11,'Adjusted All With Inflation'!A$1:K$24,11,FALSE))</f>
        <v>517271123.02499998</v>
      </c>
      <c r="K11" s="5">
        <f>E11*(1+VLOOKUP($A11,'Adjusted All With Inflation'!$A$1:$K$24,11,FALSE))</f>
        <v>275949223.02499998</v>
      </c>
      <c r="L11" s="5">
        <f>G11*(1+VLOOKUP($A11,'Adjusted All With Inflation'!$A$1:$K$24,11,FALSE))</f>
        <v>241321900</v>
      </c>
    </row>
    <row r="12" spans="1:12" x14ac:dyDescent="0.3">
      <c r="A12">
        <v>2000</v>
      </c>
      <c r="B12">
        <v>11</v>
      </c>
      <c r="C12" t="s">
        <v>4372</v>
      </c>
      <c r="D12" s="5">
        <v>278019771</v>
      </c>
      <c r="E12" s="5">
        <v>157019771</v>
      </c>
      <c r="F12" s="1">
        <v>0.56499999999999995</v>
      </c>
      <c r="G12" s="5">
        <v>121000000</v>
      </c>
      <c r="H12" s="1">
        <v>0.435</v>
      </c>
      <c r="I12" t="str">
        <f t="shared" si="0"/>
        <v>USA</v>
      </c>
      <c r="J12" s="5">
        <f>D12*(1+VLOOKUP(A12,'Adjusted All With Inflation'!A$1:K$24,11,FALSE))</f>
        <v>493485093.52499998</v>
      </c>
      <c r="K12" s="5">
        <f>E12*(1+VLOOKUP($A12,'Adjusted All With Inflation'!$A$1:$K$24,11,FALSE))</f>
        <v>278710093.52499998</v>
      </c>
      <c r="L12" s="5">
        <f>G12*(1+VLOOKUP($A12,'Adjusted All With Inflation'!$A$1:$K$24,11,FALSE))</f>
        <v>214775000</v>
      </c>
    </row>
    <row r="13" spans="1:12" x14ac:dyDescent="0.3">
      <c r="A13">
        <v>2000</v>
      </c>
      <c r="B13">
        <v>12</v>
      </c>
      <c r="C13" t="s">
        <v>696</v>
      </c>
      <c r="D13" s="5">
        <v>264105545</v>
      </c>
      <c r="E13" s="5">
        <v>125305545</v>
      </c>
      <c r="F13" s="1">
        <v>0.47399999999999998</v>
      </c>
      <c r="G13" s="5">
        <v>138800000</v>
      </c>
      <c r="H13" s="1">
        <v>0.52600000000000002</v>
      </c>
      <c r="I13" t="str">
        <f t="shared" si="0"/>
        <v>USA</v>
      </c>
      <c r="J13" s="5">
        <f>D13*(1+VLOOKUP(A13,'Adjusted All With Inflation'!A$1:K$24,11,FALSE))</f>
        <v>468787342.375</v>
      </c>
      <c r="K13" s="5">
        <f>E13*(1+VLOOKUP($A13,'Adjusted All With Inflation'!$A$1:$K$24,11,FALSE))</f>
        <v>222417342.375</v>
      </c>
      <c r="L13" s="5">
        <f>G13*(1+VLOOKUP($A13,'Adjusted All With Inflation'!$A$1:$K$24,11,FALSE))</f>
        <v>246370000</v>
      </c>
    </row>
    <row r="14" spans="1:12" x14ac:dyDescent="0.3">
      <c r="A14">
        <v>2000</v>
      </c>
      <c r="B14">
        <v>13</v>
      </c>
      <c r="C14" t="s">
        <v>4373</v>
      </c>
      <c r="D14" s="5">
        <v>256271286</v>
      </c>
      <c r="E14" s="5">
        <v>125595205</v>
      </c>
      <c r="F14" s="2">
        <v>0.49</v>
      </c>
      <c r="G14" s="5">
        <v>130676081</v>
      </c>
      <c r="H14" s="2">
        <v>0.51</v>
      </c>
      <c r="I14" t="str">
        <f t="shared" si="0"/>
        <v>USA</v>
      </c>
      <c r="J14" s="5">
        <f>D14*(1+VLOOKUP(A14,'Adjusted All With Inflation'!A$1:K$24,11,FALSE))</f>
        <v>454881532.64999998</v>
      </c>
      <c r="K14" s="5">
        <f>E14*(1+VLOOKUP($A14,'Adjusted All With Inflation'!$A$1:$K$24,11,FALSE))</f>
        <v>222931488.875</v>
      </c>
      <c r="L14" s="5">
        <f>G14*(1+VLOOKUP($A14,'Adjusted All With Inflation'!$A$1:$K$24,11,FALSE))</f>
        <v>231950043.77499998</v>
      </c>
    </row>
    <row r="15" spans="1:12" x14ac:dyDescent="0.3">
      <c r="A15">
        <v>2000</v>
      </c>
      <c r="B15">
        <v>14</v>
      </c>
      <c r="C15" t="s">
        <v>4374</v>
      </c>
      <c r="D15" s="5">
        <v>248118121</v>
      </c>
      <c r="E15" s="5">
        <v>95011339</v>
      </c>
      <c r="F15" s="1">
        <v>0.38300000000000001</v>
      </c>
      <c r="G15" s="5">
        <v>153106782</v>
      </c>
      <c r="H15" s="1">
        <v>0.61699999999999999</v>
      </c>
      <c r="I15" t="str">
        <f t="shared" si="0"/>
        <v>USA</v>
      </c>
      <c r="J15" s="5">
        <f>D15*(1+VLOOKUP(A15,'Adjusted All With Inflation'!A$1:K$24,11,FALSE))</f>
        <v>440409664.77499998</v>
      </c>
      <c r="K15" s="5">
        <f>E15*(1+VLOOKUP($A15,'Adjusted All With Inflation'!$A$1:$K$24,11,FALSE))</f>
        <v>168645126.72499999</v>
      </c>
      <c r="L15" s="5">
        <f>G15*(1+VLOOKUP($A15,'Adjusted All With Inflation'!$A$1:$K$24,11,FALSE))</f>
        <v>271764538.05000001</v>
      </c>
    </row>
    <row r="16" spans="1:12" x14ac:dyDescent="0.3">
      <c r="A16">
        <v>2000</v>
      </c>
      <c r="B16">
        <v>15</v>
      </c>
      <c r="C16" t="s">
        <v>4375</v>
      </c>
      <c r="D16" s="5">
        <v>237202299</v>
      </c>
      <c r="E16" s="5">
        <v>101648571</v>
      </c>
      <c r="F16" s="1">
        <v>0.42899999999999999</v>
      </c>
      <c r="G16" s="5">
        <v>135553728</v>
      </c>
      <c r="H16" s="1">
        <v>0.57099999999999995</v>
      </c>
      <c r="I16" t="str">
        <f t="shared" si="0"/>
        <v>USA</v>
      </c>
      <c r="J16" s="5">
        <f>D16*(1+VLOOKUP(A16,'Adjusted All With Inflation'!A$1:K$24,11,FALSE))</f>
        <v>421034080.72499996</v>
      </c>
      <c r="K16" s="5">
        <f>E16*(1+VLOOKUP($A16,'Adjusted All With Inflation'!$A$1:$K$24,11,FALSE))</f>
        <v>180426213.52499998</v>
      </c>
      <c r="L16" s="5">
        <f>G16*(1+VLOOKUP($A16,'Adjusted All With Inflation'!$A$1:$K$24,11,FALSE))</f>
        <v>240607867.19999999</v>
      </c>
    </row>
    <row r="17" spans="1:12" x14ac:dyDescent="0.3">
      <c r="A17">
        <v>2000</v>
      </c>
      <c r="B17">
        <v>16</v>
      </c>
      <c r="C17" t="s">
        <v>4376</v>
      </c>
      <c r="D17" s="5">
        <v>224834564</v>
      </c>
      <c r="E17" s="5">
        <v>106834564</v>
      </c>
      <c r="F17" s="1">
        <v>0.47499999999999998</v>
      </c>
      <c r="G17" s="5">
        <v>118000000</v>
      </c>
      <c r="H17" s="1">
        <v>0.52500000000000002</v>
      </c>
      <c r="I17" t="str">
        <f t="shared" si="0"/>
        <v>USA</v>
      </c>
      <c r="J17" s="5">
        <f>D17*(1+VLOOKUP(A17,'Adjusted All With Inflation'!A$1:K$24,11,FALSE))</f>
        <v>399081351.09999996</v>
      </c>
      <c r="K17" s="5">
        <f>E17*(1+VLOOKUP($A17,'Adjusted All With Inflation'!$A$1:$K$24,11,FALSE))</f>
        <v>189631351.09999999</v>
      </c>
      <c r="L17" s="5">
        <f>G17*(1+VLOOKUP($A17,'Adjusted All With Inflation'!$A$1:$K$24,11,FALSE))</f>
        <v>209450000</v>
      </c>
    </row>
    <row r="18" spans="1:12" x14ac:dyDescent="0.3">
      <c r="A18">
        <v>2000</v>
      </c>
      <c r="B18">
        <v>17</v>
      </c>
      <c r="C18" t="s">
        <v>4377</v>
      </c>
      <c r="D18" s="5">
        <v>215663859</v>
      </c>
      <c r="E18" s="5">
        <v>69243859</v>
      </c>
      <c r="F18" s="1">
        <v>0.32100000000000001</v>
      </c>
      <c r="G18" s="5">
        <v>146420000</v>
      </c>
      <c r="H18" s="1">
        <v>0.67900000000000005</v>
      </c>
      <c r="I18" t="str">
        <f t="shared" si="0"/>
        <v>USA</v>
      </c>
      <c r="J18" s="5">
        <f>D18*(1+VLOOKUP(A18,'Adjusted All With Inflation'!A$1:K$24,11,FALSE))</f>
        <v>382803349.72499996</v>
      </c>
      <c r="K18" s="5">
        <f>E18*(1+VLOOKUP($A18,'Adjusted All With Inflation'!$A$1:$K$24,11,FALSE))</f>
        <v>122907849.72499999</v>
      </c>
      <c r="L18" s="5">
        <f>G18*(1+VLOOKUP($A18,'Adjusted All With Inflation'!$A$1:$K$24,11,FALSE))</f>
        <v>259895500</v>
      </c>
    </row>
    <row r="19" spans="1:12" x14ac:dyDescent="0.3">
      <c r="A19">
        <v>2000</v>
      </c>
      <c r="B19">
        <v>18</v>
      </c>
      <c r="C19" t="s">
        <v>4378</v>
      </c>
      <c r="D19" s="5">
        <v>215294342</v>
      </c>
      <c r="E19" s="5">
        <v>113330342</v>
      </c>
      <c r="F19" s="1">
        <v>0.52600000000000002</v>
      </c>
      <c r="G19" s="5">
        <v>101964000</v>
      </c>
      <c r="H19" s="1">
        <v>0.47399999999999998</v>
      </c>
      <c r="I19" t="str">
        <f t="shared" si="0"/>
        <v>USA</v>
      </c>
      <c r="J19" s="5">
        <f>D19*(1+VLOOKUP(A19,'Adjusted All With Inflation'!A$1:K$24,11,FALSE))</f>
        <v>382147457.04999995</v>
      </c>
      <c r="K19" s="5">
        <f>E19*(1+VLOOKUP($A19,'Adjusted All With Inflation'!$A$1:$K$24,11,FALSE))</f>
        <v>201161357.04999998</v>
      </c>
      <c r="L19" s="5">
        <f>G19*(1+VLOOKUP($A19,'Adjusted All With Inflation'!$A$1:$K$24,11,FALSE))</f>
        <v>180986100</v>
      </c>
    </row>
    <row r="20" spans="1:12" x14ac:dyDescent="0.3">
      <c r="A20">
        <v>2000</v>
      </c>
      <c r="B20">
        <v>19</v>
      </c>
      <c r="C20" t="s">
        <v>4379</v>
      </c>
      <c r="D20" s="5">
        <v>213525736</v>
      </c>
      <c r="E20" s="5">
        <v>128078872</v>
      </c>
      <c r="F20" s="2">
        <v>0.6</v>
      </c>
      <c r="G20" s="5">
        <v>85446864</v>
      </c>
      <c r="H20" s="2">
        <v>0.4</v>
      </c>
      <c r="I20" t="str">
        <f t="shared" si="0"/>
        <v>USA</v>
      </c>
      <c r="J20" s="5">
        <f>D20*(1+VLOOKUP(A20,'Adjusted All With Inflation'!A$1:K$24,11,FALSE))</f>
        <v>379008181.39999998</v>
      </c>
      <c r="K20" s="5">
        <f>E20*(1+VLOOKUP($A20,'Adjusted All With Inflation'!$A$1:$K$24,11,FALSE))</f>
        <v>227339997.79999998</v>
      </c>
      <c r="L20" s="5">
        <f>G20*(1+VLOOKUP($A20,'Adjusted All With Inflation'!$A$1:$K$24,11,FALSE))</f>
        <v>151668183.59999999</v>
      </c>
    </row>
    <row r="21" spans="1:12" x14ac:dyDescent="0.3">
      <c r="A21">
        <v>2000</v>
      </c>
      <c r="B21">
        <v>20</v>
      </c>
      <c r="C21" t="s">
        <v>4380</v>
      </c>
      <c r="D21" s="5">
        <v>212742720</v>
      </c>
      <c r="E21" s="5">
        <v>106807667</v>
      </c>
      <c r="F21" s="1">
        <v>0.502</v>
      </c>
      <c r="G21" s="5">
        <v>105935053</v>
      </c>
      <c r="H21" s="1">
        <v>0.498</v>
      </c>
      <c r="I21" t="str">
        <f t="shared" si="0"/>
        <v>USA</v>
      </c>
      <c r="J21" s="5">
        <f>D21*(1+VLOOKUP(A21,'Adjusted All With Inflation'!A$1:K$24,11,FALSE))</f>
        <v>377618328</v>
      </c>
      <c r="K21" s="5">
        <f>E21*(1+VLOOKUP($A21,'Adjusted All With Inflation'!$A$1:$K$24,11,FALSE))</f>
        <v>189583608.92499998</v>
      </c>
      <c r="L21" s="5">
        <f>G21*(1+VLOOKUP($A21,'Adjusted All With Inflation'!$A$1:$K$24,11,FALSE))</f>
        <v>188034719.07499999</v>
      </c>
    </row>
    <row r="22" spans="1:12" x14ac:dyDescent="0.3">
      <c r="A22">
        <v>2000</v>
      </c>
      <c r="B22">
        <v>21</v>
      </c>
      <c r="C22" t="s">
        <v>4381</v>
      </c>
      <c r="D22" s="5">
        <v>207515725</v>
      </c>
      <c r="E22" s="5">
        <v>124115725</v>
      </c>
      <c r="F22" s="1">
        <v>0.59799999999999998</v>
      </c>
      <c r="G22" s="5">
        <v>83400000</v>
      </c>
      <c r="H22" s="1">
        <v>0.40200000000000002</v>
      </c>
      <c r="I22" t="str">
        <f t="shared" si="0"/>
        <v>USA</v>
      </c>
      <c r="J22" s="5">
        <f>D22*(1+VLOOKUP(A22,'Adjusted All With Inflation'!A$1:K$24,11,FALSE))</f>
        <v>368340411.875</v>
      </c>
      <c r="K22" s="5">
        <f>E22*(1+VLOOKUP($A22,'Adjusted All With Inflation'!$A$1:$K$24,11,FALSE))</f>
        <v>220305411.875</v>
      </c>
      <c r="L22" s="5">
        <f>G22*(1+VLOOKUP($A22,'Adjusted All With Inflation'!$A$1:$K$24,11,FALSE))</f>
        <v>148035000</v>
      </c>
    </row>
    <row r="23" spans="1:12" x14ac:dyDescent="0.3">
      <c r="A23">
        <v>2000</v>
      </c>
      <c r="B23">
        <v>22</v>
      </c>
      <c r="C23" t="s">
        <v>4382</v>
      </c>
      <c r="D23" s="5">
        <v>190213455</v>
      </c>
      <c r="E23" s="5">
        <v>73209340</v>
      </c>
      <c r="F23" s="1">
        <v>0.38500000000000001</v>
      </c>
      <c r="G23" s="5">
        <v>117004115</v>
      </c>
      <c r="H23" s="1">
        <v>0.61499999999999999</v>
      </c>
      <c r="I23" t="str">
        <f t="shared" si="0"/>
        <v>USA</v>
      </c>
      <c r="J23" s="5">
        <f>D23*(1+VLOOKUP(A23,'Adjusted All With Inflation'!A$1:K$24,11,FALSE))</f>
        <v>337628882.625</v>
      </c>
      <c r="K23" s="5">
        <f>E23*(1+VLOOKUP($A23,'Adjusted All With Inflation'!$A$1:$K$24,11,FALSE))</f>
        <v>129946578.5</v>
      </c>
      <c r="L23" s="5">
        <f>G23*(1+VLOOKUP($A23,'Adjusted All With Inflation'!$A$1:$K$24,11,FALSE))</f>
        <v>207682304.125</v>
      </c>
    </row>
    <row r="24" spans="1:12" x14ac:dyDescent="0.3">
      <c r="A24">
        <v>2000</v>
      </c>
      <c r="B24">
        <v>23</v>
      </c>
      <c r="C24" t="s">
        <v>4383</v>
      </c>
      <c r="D24" s="5">
        <v>183611771</v>
      </c>
      <c r="E24" s="5">
        <v>66957026</v>
      </c>
      <c r="F24" s="1">
        <v>0.36499999999999999</v>
      </c>
      <c r="G24" s="5">
        <v>116654745</v>
      </c>
      <c r="H24" s="1">
        <v>0.63500000000000001</v>
      </c>
      <c r="I24" t="str">
        <f t="shared" si="0"/>
        <v>USA</v>
      </c>
      <c r="J24" s="5">
        <f>D24*(1+VLOOKUP(A24,'Adjusted All With Inflation'!A$1:K$24,11,FALSE))</f>
        <v>325910893.52499998</v>
      </c>
      <c r="K24" s="5">
        <f>E24*(1+VLOOKUP($A24,'Adjusted All With Inflation'!$A$1:$K$24,11,FALSE))</f>
        <v>118848721.14999999</v>
      </c>
      <c r="L24" s="5">
        <f>G24*(1+VLOOKUP($A24,'Adjusted All With Inflation'!$A$1:$K$24,11,FALSE))</f>
        <v>207062172.375</v>
      </c>
    </row>
    <row r="25" spans="1:12" x14ac:dyDescent="0.3">
      <c r="A25">
        <v>2000</v>
      </c>
      <c r="B25">
        <v>24</v>
      </c>
      <c r="C25" t="s">
        <v>4384</v>
      </c>
      <c r="D25" s="5">
        <v>173959438</v>
      </c>
      <c r="E25" s="5">
        <v>117559438</v>
      </c>
      <c r="F25" s="1">
        <v>0.67600000000000005</v>
      </c>
      <c r="G25" s="5">
        <v>56400000</v>
      </c>
      <c r="H25" s="1">
        <v>0.32400000000000001</v>
      </c>
      <c r="I25" t="str">
        <f t="shared" si="0"/>
        <v>USA</v>
      </c>
      <c r="J25" s="5">
        <f>D25*(1+VLOOKUP(A25,'Adjusted All With Inflation'!A$1:K$24,11,FALSE))</f>
        <v>308778002.44999999</v>
      </c>
      <c r="K25" s="5">
        <f>E25*(1+VLOOKUP($A25,'Adjusted All With Inflation'!$A$1:$K$24,11,FALSE))</f>
        <v>208668002.44999999</v>
      </c>
      <c r="L25" s="5">
        <f>G25*(1+VLOOKUP($A25,'Adjusted All With Inflation'!$A$1:$K$24,11,FALSE))</f>
        <v>100110000</v>
      </c>
    </row>
    <row r="26" spans="1:12" x14ac:dyDescent="0.3">
      <c r="A26">
        <v>2000</v>
      </c>
      <c r="B26">
        <v>25</v>
      </c>
      <c r="C26" t="s">
        <v>4385</v>
      </c>
      <c r="D26" s="5">
        <v>169327687</v>
      </c>
      <c r="E26" s="5">
        <v>89302687</v>
      </c>
      <c r="F26" s="1">
        <v>0.52700000000000002</v>
      </c>
      <c r="G26" s="5">
        <v>80025000</v>
      </c>
      <c r="H26" s="1">
        <v>0.47299999999999998</v>
      </c>
      <c r="I26" t="str">
        <f t="shared" si="0"/>
        <v>USA</v>
      </c>
      <c r="J26" s="5">
        <f>D26*(1+VLOOKUP(A26,'Adjusted All With Inflation'!A$1:K$24,11,FALSE))</f>
        <v>300556644.42500001</v>
      </c>
      <c r="K26" s="5">
        <f>E26*(1+VLOOKUP($A26,'Adjusted All With Inflation'!$A$1:$K$24,11,FALSE))</f>
        <v>158512269.42499998</v>
      </c>
      <c r="L26" s="5">
        <f>G26*(1+VLOOKUP($A26,'Adjusted All With Inflation'!$A$1:$K$24,11,FALSE))</f>
        <v>142044375</v>
      </c>
    </row>
    <row r="27" spans="1:12" x14ac:dyDescent="0.3">
      <c r="A27">
        <v>2000</v>
      </c>
      <c r="B27">
        <v>26</v>
      </c>
      <c r="C27" t="s">
        <v>4386</v>
      </c>
      <c r="D27" s="5">
        <v>166339890</v>
      </c>
      <c r="E27" s="5">
        <v>123309890</v>
      </c>
      <c r="F27" s="1">
        <v>0.74099999999999999</v>
      </c>
      <c r="G27" s="5">
        <v>43030000</v>
      </c>
      <c r="H27" s="1">
        <v>0.25900000000000001</v>
      </c>
      <c r="I27" t="str">
        <f t="shared" si="0"/>
        <v>USA</v>
      </c>
      <c r="J27" s="5">
        <f>D27*(1+VLOOKUP(A27,'Adjusted All With Inflation'!A$1:K$24,11,FALSE))</f>
        <v>295253304.75</v>
      </c>
      <c r="K27" s="5">
        <f>E27*(1+VLOOKUP($A27,'Adjusted All With Inflation'!$A$1:$K$24,11,FALSE))</f>
        <v>218875054.75</v>
      </c>
      <c r="L27" s="5">
        <f>G27*(1+VLOOKUP($A27,'Adjusted All With Inflation'!$A$1:$K$24,11,FALSE))</f>
        <v>76378250</v>
      </c>
    </row>
    <row r="28" spans="1:12" x14ac:dyDescent="0.3">
      <c r="A28">
        <v>2000</v>
      </c>
      <c r="B28">
        <v>27</v>
      </c>
      <c r="C28" t="s">
        <v>4387</v>
      </c>
      <c r="D28" s="5">
        <v>161834276</v>
      </c>
      <c r="E28" s="5">
        <v>89143175</v>
      </c>
      <c r="F28" s="1">
        <v>0.55100000000000005</v>
      </c>
      <c r="G28" s="5">
        <v>72691101</v>
      </c>
      <c r="H28" s="1">
        <v>0.44900000000000001</v>
      </c>
      <c r="I28" t="str">
        <f t="shared" si="0"/>
        <v>USA</v>
      </c>
      <c r="J28" s="5">
        <f>D28*(1+VLOOKUP(A28,'Adjusted All With Inflation'!A$1:K$24,11,FALSE))</f>
        <v>287255839.89999998</v>
      </c>
      <c r="K28" s="5">
        <f>E28*(1+VLOOKUP($A28,'Adjusted All With Inflation'!$A$1:$K$24,11,FALSE))</f>
        <v>158229135.625</v>
      </c>
      <c r="L28" s="5">
        <f>G28*(1+VLOOKUP($A28,'Adjusted All With Inflation'!$A$1:$K$24,11,FALSE))</f>
        <v>129026704.27499999</v>
      </c>
    </row>
    <row r="29" spans="1:12" x14ac:dyDescent="0.3">
      <c r="A29">
        <v>2000</v>
      </c>
      <c r="B29">
        <v>28</v>
      </c>
      <c r="C29" t="s">
        <v>4388</v>
      </c>
      <c r="D29" s="5">
        <v>152699946</v>
      </c>
      <c r="E29" s="5">
        <v>71509363</v>
      </c>
      <c r="F29" s="1">
        <v>0.46800000000000003</v>
      </c>
      <c r="G29" s="5">
        <v>81190583</v>
      </c>
      <c r="H29" s="1">
        <v>0.53200000000000003</v>
      </c>
      <c r="I29" t="str">
        <f t="shared" si="0"/>
        <v>USA</v>
      </c>
      <c r="J29" s="5">
        <f>D29*(1+VLOOKUP(A29,'Adjusted All With Inflation'!A$1:K$24,11,FALSE))</f>
        <v>271042404.14999998</v>
      </c>
      <c r="K29" s="5">
        <f>E29*(1+VLOOKUP($A29,'Adjusted All With Inflation'!$A$1:$K$24,11,FALSE))</f>
        <v>126929119.32499999</v>
      </c>
      <c r="L29" s="5">
        <f>G29*(1+VLOOKUP($A29,'Adjusted All With Inflation'!$A$1:$K$24,11,FALSE))</f>
        <v>144113284.82499999</v>
      </c>
    </row>
    <row r="30" spans="1:12" x14ac:dyDescent="0.3">
      <c r="A30">
        <v>2000</v>
      </c>
      <c r="B30">
        <v>29</v>
      </c>
      <c r="C30" t="s">
        <v>4389</v>
      </c>
      <c r="D30" s="5">
        <v>149270999</v>
      </c>
      <c r="E30" s="5">
        <v>90570999</v>
      </c>
      <c r="F30" s="1">
        <v>0.60699999999999998</v>
      </c>
      <c r="G30" s="5">
        <v>58700000</v>
      </c>
      <c r="H30" s="1">
        <v>0.39300000000000002</v>
      </c>
      <c r="I30" t="str">
        <f t="shared" si="0"/>
        <v>USA</v>
      </c>
      <c r="J30" s="5">
        <f>D30*(1+VLOOKUP(A30,'Adjusted All With Inflation'!A$1:K$24,11,FALSE))</f>
        <v>264956023.22499999</v>
      </c>
      <c r="K30" s="5">
        <f>E30*(1+VLOOKUP($A30,'Adjusted All With Inflation'!$A$1:$K$24,11,FALSE))</f>
        <v>160763523.22499999</v>
      </c>
      <c r="L30" s="5">
        <f>G30*(1+VLOOKUP($A30,'Adjusted All With Inflation'!$A$1:$K$24,11,FALSE))</f>
        <v>104192500</v>
      </c>
    </row>
    <row r="31" spans="1:12" x14ac:dyDescent="0.3">
      <c r="A31">
        <v>2000</v>
      </c>
      <c r="B31">
        <v>30</v>
      </c>
      <c r="C31" t="s">
        <v>4390</v>
      </c>
      <c r="D31" s="5">
        <v>144056873</v>
      </c>
      <c r="E31" s="5">
        <v>39785027</v>
      </c>
      <c r="F31" s="1">
        <v>0.27600000000000002</v>
      </c>
      <c r="G31" s="5">
        <v>104271846</v>
      </c>
      <c r="H31" s="1">
        <v>0.72399999999999998</v>
      </c>
      <c r="I31" t="str">
        <f t="shared" si="0"/>
        <v>USA</v>
      </c>
      <c r="J31" s="5">
        <f>D31*(1+VLOOKUP(A31,'Adjusted All With Inflation'!A$1:K$24,11,FALSE))</f>
        <v>255700949.57499999</v>
      </c>
      <c r="K31" s="5">
        <f>E31*(1+VLOOKUP($A31,'Adjusted All With Inflation'!$A$1:$K$24,11,FALSE))</f>
        <v>70618422.924999997</v>
      </c>
      <c r="L31" s="5">
        <f>G31*(1+VLOOKUP($A31,'Adjusted All With Inflation'!$A$1:$K$24,11,FALSE))</f>
        <v>185082526.64999998</v>
      </c>
    </row>
    <row r="32" spans="1:12" x14ac:dyDescent="0.3">
      <c r="A32">
        <v>2000</v>
      </c>
      <c r="B32">
        <v>31</v>
      </c>
      <c r="C32" t="s">
        <v>4391</v>
      </c>
      <c r="D32" s="5">
        <v>136706683</v>
      </c>
      <c r="E32" s="5">
        <v>115654751</v>
      </c>
      <c r="F32" s="1">
        <v>0.84599999999999997</v>
      </c>
      <c r="G32" s="5">
        <v>21051932</v>
      </c>
      <c r="H32" s="1">
        <v>0.154</v>
      </c>
      <c r="I32" t="str">
        <f t="shared" si="0"/>
        <v>USA</v>
      </c>
      <c r="J32" s="5">
        <f>D32*(1+VLOOKUP(A32,'Adjusted All With Inflation'!A$1:K$24,11,FALSE))</f>
        <v>242654362.32499999</v>
      </c>
      <c r="K32" s="5">
        <f>E32*(1+VLOOKUP($A32,'Adjusted All With Inflation'!$A$1:$K$24,11,FALSE))</f>
        <v>205287183.02499998</v>
      </c>
      <c r="L32" s="5">
        <f>G32*(1+VLOOKUP($A32,'Adjusted All With Inflation'!$A$1:$K$24,11,FALSE))</f>
        <v>37367179.299999997</v>
      </c>
    </row>
    <row r="33" spans="1:12" x14ac:dyDescent="0.3">
      <c r="A33">
        <v>2000</v>
      </c>
      <c r="B33">
        <v>32</v>
      </c>
      <c r="C33" t="s">
        <v>4392</v>
      </c>
      <c r="D33" s="5">
        <v>133949270</v>
      </c>
      <c r="E33" s="5">
        <v>43758684</v>
      </c>
      <c r="F33" s="1">
        <v>0.32700000000000001</v>
      </c>
      <c r="G33" s="5">
        <v>90190586</v>
      </c>
      <c r="H33" s="1">
        <v>0.67300000000000004</v>
      </c>
      <c r="I33" t="str">
        <f t="shared" si="0"/>
        <v>USA</v>
      </c>
      <c r="J33" s="5">
        <f>D33*(1+VLOOKUP(A33,'Adjusted All With Inflation'!A$1:K$24,11,FALSE))</f>
        <v>237759954.25</v>
      </c>
      <c r="K33" s="5">
        <f>E33*(1+VLOOKUP($A33,'Adjusted All With Inflation'!$A$1:$K$24,11,FALSE))</f>
        <v>77671664.099999994</v>
      </c>
      <c r="L33" s="5">
        <f>G33*(1+VLOOKUP($A33,'Adjusted All With Inflation'!$A$1:$K$24,11,FALSE))</f>
        <v>160088290.15000001</v>
      </c>
    </row>
    <row r="34" spans="1:12" x14ac:dyDescent="0.3">
      <c r="A34">
        <v>2000</v>
      </c>
      <c r="B34">
        <v>33</v>
      </c>
      <c r="C34" t="s">
        <v>4393</v>
      </c>
      <c r="D34" s="5">
        <v>128884132</v>
      </c>
      <c r="E34" s="5">
        <v>90464773</v>
      </c>
      <c r="F34" s="1">
        <v>0.70199999999999996</v>
      </c>
      <c r="G34" s="5">
        <v>38419359</v>
      </c>
      <c r="H34" s="1">
        <v>0.29799999999999999</v>
      </c>
      <c r="I34" t="str">
        <f t="shared" si="0"/>
        <v>USA</v>
      </c>
      <c r="J34" s="5">
        <f>D34*(1+VLOOKUP(A34,'Adjusted All With Inflation'!A$1:K$24,11,FALSE))</f>
        <v>228769334.29999998</v>
      </c>
      <c r="K34" s="5">
        <f>E34*(1+VLOOKUP($A34,'Adjusted All With Inflation'!$A$1:$K$24,11,FALSE))</f>
        <v>160574972.07499999</v>
      </c>
      <c r="L34" s="5">
        <f>G34*(1+VLOOKUP($A34,'Adjusted All With Inflation'!$A$1:$K$24,11,FALSE))</f>
        <v>68194362.224999994</v>
      </c>
    </row>
    <row r="35" spans="1:12" x14ac:dyDescent="0.3">
      <c r="A35">
        <v>2000</v>
      </c>
      <c r="B35">
        <v>34</v>
      </c>
      <c r="C35" t="s">
        <v>4394</v>
      </c>
      <c r="D35" s="5">
        <v>127666415</v>
      </c>
      <c r="E35" s="5">
        <v>77122415</v>
      </c>
      <c r="F35" s="1">
        <v>0.60399999999999998</v>
      </c>
      <c r="G35" s="5">
        <v>50544000</v>
      </c>
      <c r="H35" s="1">
        <v>0.39600000000000002</v>
      </c>
      <c r="I35" t="str">
        <f t="shared" si="0"/>
        <v>USA</v>
      </c>
      <c r="J35" s="5">
        <f>D35*(1+VLOOKUP(A35,'Adjusted All With Inflation'!A$1:K$24,11,FALSE))</f>
        <v>226607886.625</v>
      </c>
      <c r="K35" s="5">
        <f>E35*(1+VLOOKUP($A35,'Adjusted All With Inflation'!$A$1:$K$24,11,FALSE))</f>
        <v>136892286.625</v>
      </c>
      <c r="L35" s="5">
        <f>G35*(1+VLOOKUP($A35,'Adjusted All With Inflation'!$A$1:$K$24,11,FALSE))</f>
        <v>89715600</v>
      </c>
    </row>
    <row r="36" spans="1:12" x14ac:dyDescent="0.3">
      <c r="A36">
        <v>2000</v>
      </c>
      <c r="B36">
        <v>35</v>
      </c>
      <c r="C36" t="s">
        <v>4395</v>
      </c>
      <c r="D36" s="5">
        <v>124745083</v>
      </c>
      <c r="E36" s="5">
        <v>75793305</v>
      </c>
      <c r="F36" s="1">
        <v>0.60799999999999998</v>
      </c>
      <c r="G36" s="5">
        <v>48951778</v>
      </c>
      <c r="H36" s="1">
        <v>0.39200000000000002</v>
      </c>
      <c r="I36" t="str">
        <f t="shared" si="0"/>
        <v>USA</v>
      </c>
      <c r="J36" s="5">
        <f>D36*(1+VLOOKUP(A36,'Adjusted All With Inflation'!A$1:K$24,11,FALSE))</f>
        <v>221422522.32499999</v>
      </c>
      <c r="K36" s="5">
        <f>E36*(1+VLOOKUP($A36,'Adjusted All With Inflation'!$A$1:$K$24,11,FALSE))</f>
        <v>134533116.375</v>
      </c>
      <c r="L36" s="5">
        <f>G36*(1+VLOOKUP($A36,'Adjusted All With Inflation'!$A$1:$K$24,11,FALSE))</f>
        <v>86889405.950000003</v>
      </c>
    </row>
    <row r="37" spans="1:12" x14ac:dyDescent="0.3">
      <c r="A37">
        <v>2000</v>
      </c>
      <c r="B37">
        <v>36</v>
      </c>
      <c r="C37" t="s">
        <v>4396</v>
      </c>
      <c r="D37" s="5">
        <v>119754278</v>
      </c>
      <c r="E37" s="5">
        <v>68540777</v>
      </c>
      <c r="F37" s="1">
        <v>0.57199999999999995</v>
      </c>
      <c r="G37" s="5">
        <v>51213501</v>
      </c>
      <c r="H37" s="1">
        <v>0.42799999999999999</v>
      </c>
      <c r="I37" t="str">
        <f t="shared" si="0"/>
        <v>USA</v>
      </c>
      <c r="J37" s="5">
        <f>D37*(1+VLOOKUP(A37,'Adjusted All With Inflation'!A$1:K$24,11,FALSE))</f>
        <v>212563843.44999999</v>
      </c>
      <c r="K37" s="5">
        <f>E37*(1+VLOOKUP($A37,'Adjusted All With Inflation'!$A$1:$K$24,11,FALSE))</f>
        <v>121659879.175</v>
      </c>
      <c r="L37" s="5">
        <f>G37*(1+VLOOKUP($A37,'Adjusted All With Inflation'!$A$1:$K$24,11,FALSE))</f>
        <v>90903964.274999991</v>
      </c>
    </row>
    <row r="38" spans="1:12" x14ac:dyDescent="0.3">
      <c r="A38">
        <v>2000</v>
      </c>
      <c r="B38">
        <v>37</v>
      </c>
      <c r="C38" t="s">
        <v>4397</v>
      </c>
      <c r="D38" s="5">
        <v>113916474</v>
      </c>
      <c r="E38" s="5">
        <v>60786269</v>
      </c>
      <c r="F38" s="1">
        <v>0.53400000000000003</v>
      </c>
      <c r="G38" s="5">
        <v>53130205</v>
      </c>
      <c r="H38" s="1">
        <v>0.46600000000000003</v>
      </c>
      <c r="I38" t="str">
        <f t="shared" si="0"/>
        <v>USA</v>
      </c>
      <c r="J38" s="5">
        <f>D38*(1+VLOOKUP(A38,'Adjusted All With Inflation'!A$1:K$24,11,FALSE))</f>
        <v>202201741.34999999</v>
      </c>
      <c r="K38" s="5">
        <f>E38*(1+VLOOKUP($A38,'Adjusted All With Inflation'!$A$1:$K$24,11,FALSE))</f>
        <v>107895627.47499999</v>
      </c>
      <c r="L38" s="5">
        <f>G38*(1+VLOOKUP($A38,'Adjusted All With Inflation'!$A$1:$K$24,11,FALSE))</f>
        <v>94306113.875</v>
      </c>
    </row>
    <row r="39" spans="1:12" x14ac:dyDescent="0.3">
      <c r="A39">
        <v>2000</v>
      </c>
      <c r="B39">
        <v>38</v>
      </c>
      <c r="C39" t="s">
        <v>4398</v>
      </c>
      <c r="D39" s="5">
        <v>112880294</v>
      </c>
      <c r="E39" s="5">
        <v>53331147</v>
      </c>
      <c r="F39" s="1">
        <v>0.47199999999999998</v>
      </c>
      <c r="G39" s="5">
        <v>59549147</v>
      </c>
      <c r="H39" s="1">
        <v>0.52800000000000002</v>
      </c>
      <c r="I39" t="str">
        <f t="shared" si="0"/>
        <v>USA</v>
      </c>
      <c r="J39" s="5">
        <f>D39*(1+VLOOKUP(A39,'Adjusted All With Inflation'!A$1:K$24,11,FALSE))</f>
        <v>200362521.84999999</v>
      </c>
      <c r="K39" s="5">
        <f>E39*(1+VLOOKUP($A39,'Adjusted All With Inflation'!$A$1:$K$24,11,FALSE))</f>
        <v>94662785.924999997</v>
      </c>
      <c r="L39" s="5">
        <f>G39*(1+VLOOKUP($A39,'Adjusted All With Inflation'!$A$1:$K$24,11,FALSE))</f>
        <v>105699735.925</v>
      </c>
    </row>
    <row r="40" spans="1:12" x14ac:dyDescent="0.3">
      <c r="A40">
        <v>2000</v>
      </c>
      <c r="B40">
        <v>39</v>
      </c>
      <c r="C40" t="s">
        <v>4399</v>
      </c>
      <c r="D40" s="5">
        <v>112053066</v>
      </c>
      <c r="E40" s="5">
        <v>39671011</v>
      </c>
      <c r="F40" s="1">
        <v>0.35399999999999998</v>
      </c>
      <c r="G40" s="5">
        <v>72382055</v>
      </c>
      <c r="H40" s="1">
        <v>0.64600000000000002</v>
      </c>
      <c r="I40" t="str">
        <f t="shared" si="0"/>
        <v>USA</v>
      </c>
      <c r="J40" s="5">
        <f>D40*(1+VLOOKUP(A40,'Adjusted All With Inflation'!A$1:K$24,11,FALSE))</f>
        <v>198894192.14999998</v>
      </c>
      <c r="K40" s="5">
        <f>E40*(1+VLOOKUP($A40,'Adjusted All With Inflation'!$A$1:$K$24,11,FALSE))</f>
        <v>70416044.524999991</v>
      </c>
      <c r="L40" s="5">
        <f>G40*(1+VLOOKUP($A40,'Adjusted All With Inflation'!$A$1:$K$24,11,FALSE))</f>
        <v>128478147.625</v>
      </c>
    </row>
    <row r="41" spans="1:12" x14ac:dyDescent="0.3">
      <c r="A41">
        <v>2000</v>
      </c>
      <c r="B41">
        <v>40</v>
      </c>
      <c r="C41" t="s">
        <v>4400</v>
      </c>
      <c r="D41" s="5">
        <v>110983407</v>
      </c>
      <c r="E41" s="5">
        <v>60883407</v>
      </c>
      <c r="F41" s="1">
        <v>0.54900000000000004</v>
      </c>
      <c r="G41" s="5">
        <v>50100000</v>
      </c>
      <c r="H41" s="1">
        <v>0.45100000000000001</v>
      </c>
      <c r="I41" t="str">
        <f t="shared" si="0"/>
        <v>USA</v>
      </c>
      <c r="J41" s="5">
        <f>D41*(1+VLOOKUP(A41,'Adjusted All With Inflation'!A$1:K$24,11,FALSE))</f>
        <v>196995547.42499998</v>
      </c>
      <c r="K41" s="5">
        <f>E41*(1+VLOOKUP($A41,'Adjusted All With Inflation'!$A$1:$K$24,11,FALSE))</f>
        <v>108068047.425</v>
      </c>
      <c r="L41" s="5">
        <f>G41*(1+VLOOKUP($A41,'Adjusted All With Inflation'!$A$1:$K$24,11,FALSE))</f>
        <v>88927500</v>
      </c>
    </row>
    <row r="42" spans="1:12" x14ac:dyDescent="0.3">
      <c r="A42">
        <v>2000</v>
      </c>
      <c r="B42">
        <v>41</v>
      </c>
      <c r="C42" t="s">
        <v>4401</v>
      </c>
      <c r="D42" s="5">
        <v>110317580</v>
      </c>
      <c r="E42" s="5">
        <v>69691949</v>
      </c>
      <c r="F42" s="1">
        <v>0.63200000000000001</v>
      </c>
      <c r="G42" s="5">
        <v>40625631</v>
      </c>
      <c r="H42" s="1">
        <v>0.36799999999999999</v>
      </c>
      <c r="I42" t="str">
        <f t="shared" si="0"/>
        <v>USA</v>
      </c>
      <c r="J42" s="5">
        <f>D42*(1+VLOOKUP(A42,'Adjusted All With Inflation'!A$1:K$24,11,FALSE))</f>
        <v>195813704.5</v>
      </c>
      <c r="K42" s="5">
        <f>E42*(1+VLOOKUP($A42,'Adjusted All With Inflation'!$A$1:$K$24,11,FALSE))</f>
        <v>123703209.47499999</v>
      </c>
      <c r="L42" s="5">
        <f>G42*(1+VLOOKUP($A42,'Adjusted All With Inflation'!$A$1:$K$24,11,FALSE))</f>
        <v>72110495.024999991</v>
      </c>
    </row>
    <row r="43" spans="1:12" x14ac:dyDescent="0.3">
      <c r="A43">
        <v>2000</v>
      </c>
      <c r="B43">
        <v>42</v>
      </c>
      <c r="C43" t="s">
        <v>4402</v>
      </c>
      <c r="D43" s="5">
        <v>109280263</v>
      </c>
      <c r="E43" s="5">
        <v>21995263</v>
      </c>
      <c r="F43" s="1">
        <v>0.20100000000000001</v>
      </c>
      <c r="G43" s="5">
        <v>87285000</v>
      </c>
      <c r="H43" s="1">
        <v>0.79900000000000004</v>
      </c>
      <c r="I43" t="str">
        <f t="shared" si="0"/>
        <v>USA</v>
      </c>
      <c r="J43" s="5">
        <f>D43*(1+VLOOKUP(A43,'Adjusted All With Inflation'!A$1:K$24,11,FALSE))</f>
        <v>193972466.82499999</v>
      </c>
      <c r="K43" s="5">
        <f>E43*(1+VLOOKUP($A43,'Adjusted All With Inflation'!$A$1:$K$24,11,FALSE))</f>
        <v>39041591.824999996</v>
      </c>
      <c r="L43" s="5">
        <f>G43*(1+VLOOKUP($A43,'Adjusted All With Inflation'!$A$1:$K$24,11,FALSE))</f>
        <v>154930875</v>
      </c>
    </row>
    <row r="44" spans="1:12" x14ac:dyDescent="0.3">
      <c r="A44">
        <v>2000</v>
      </c>
      <c r="B44">
        <v>43</v>
      </c>
      <c r="C44" t="s">
        <v>796</v>
      </c>
      <c r="D44" s="5">
        <v>107196498</v>
      </c>
      <c r="E44" s="5">
        <v>70334258</v>
      </c>
      <c r="F44" s="1">
        <v>0.65600000000000003</v>
      </c>
      <c r="G44" s="5">
        <v>36862240</v>
      </c>
      <c r="H44" s="1">
        <v>0.34399999999999997</v>
      </c>
      <c r="I44" t="str">
        <f t="shared" si="0"/>
        <v>USA</v>
      </c>
      <c r="J44" s="5">
        <f>D44*(1+VLOOKUP(A44,'Adjusted All With Inflation'!A$1:K$24,11,FALSE))</f>
        <v>190273783.94999999</v>
      </c>
      <c r="K44" s="5">
        <f>E44*(1+VLOOKUP($A44,'Adjusted All With Inflation'!$A$1:$K$24,11,FALSE))</f>
        <v>124843307.94999999</v>
      </c>
      <c r="L44" s="5">
        <f>G44*(1+VLOOKUP($A44,'Adjusted All With Inflation'!$A$1:$K$24,11,FALSE))</f>
        <v>65430476</v>
      </c>
    </row>
    <row r="45" spans="1:12" x14ac:dyDescent="0.3">
      <c r="A45">
        <v>2000</v>
      </c>
      <c r="B45">
        <v>44</v>
      </c>
      <c r="C45" t="s">
        <v>4403</v>
      </c>
      <c r="D45" s="5">
        <v>106371651</v>
      </c>
      <c r="E45" s="5">
        <v>57262492</v>
      </c>
      <c r="F45" s="1">
        <v>0.53800000000000003</v>
      </c>
      <c r="G45" s="5">
        <v>49109159</v>
      </c>
      <c r="H45" s="1">
        <v>0.46200000000000002</v>
      </c>
      <c r="I45" t="str">
        <f t="shared" si="0"/>
        <v>USA</v>
      </c>
      <c r="J45" s="5">
        <f>D45*(1+VLOOKUP(A45,'Adjusted All With Inflation'!A$1:K$24,11,FALSE))</f>
        <v>188809680.52499998</v>
      </c>
      <c r="K45" s="5">
        <f>E45*(1+VLOOKUP($A45,'Adjusted All With Inflation'!$A$1:$K$24,11,FALSE))</f>
        <v>101640923.3</v>
      </c>
      <c r="L45" s="5">
        <f>G45*(1+VLOOKUP($A45,'Adjusted All With Inflation'!$A$1:$K$24,11,FALSE))</f>
        <v>87168757.224999994</v>
      </c>
    </row>
    <row r="46" spans="1:12" x14ac:dyDescent="0.3">
      <c r="A46">
        <v>2000</v>
      </c>
      <c r="B46">
        <v>45</v>
      </c>
      <c r="C46" t="s">
        <v>4404</v>
      </c>
      <c r="D46" s="5">
        <v>104155843</v>
      </c>
      <c r="E46" s="5">
        <v>61334059</v>
      </c>
      <c r="F46" s="1">
        <v>0.58899999999999997</v>
      </c>
      <c r="G46" s="5">
        <v>42821784</v>
      </c>
      <c r="H46" s="1">
        <v>0.41099999999999998</v>
      </c>
      <c r="I46" t="str">
        <f t="shared" si="0"/>
        <v>USA</v>
      </c>
      <c r="J46" s="5">
        <f>D46*(1+VLOOKUP(A46,'Adjusted All With Inflation'!A$1:K$24,11,FALSE))</f>
        <v>184876621.32499999</v>
      </c>
      <c r="K46" s="5">
        <f>E46*(1+VLOOKUP($A46,'Adjusted All With Inflation'!$A$1:$K$24,11,FALSE))</f>
        <v>108867954.72499999</v>
      </c>
      <c r="L46" s="5">
        <f>G46*(1+VLOOKUP($A46,'Adjusted All With Inflation'!$A$1:$K$24,11,FALSE))</f>
        <v>76008666.599999994</v>
      </c>
    </row>
    <row r="47" spans="1:12" x14ac:dyDescent="0.3">
      <c r="A47">
        <v>2000</v>
      </c>
      <c r="B47">
        <v>46</v>
      </c>
      <c r="C47" t="s">
        <v>4405</v>
      </c>
      <c r="D47" s="5">
        <v>103291131</v>
      </c>
      <c r="E47" s="5">
        <v>76507756</v>
      </c>
      <c r="F47" s="1">
        <v>0.74099999999999999</v>
      </c>
      <c r="G47" s="5">
        <v>26783375</v>
      </c>
      <c r="H47" s="1">
        <v>0.25900000000000001</v>
      </c>
      <c r="I47" t="str">
        <f t="shared" si="0"/>
        <v>USA</v>
      </c>
      <c r="J47" s="5">
        <f>D47*(1+VLOOKUP(A47,'Adjusted All With Inflation'!A$1:K$24,11,FALSE))</f>
        <v>183341757.52499998</v>
      </c>
      <c r="K47" s="5">
        <f>E47*(1+VLOOKUP($A47,'Adjusted All With Inflation'!$A$1:$K$24,11,FALSE))</f>
        <v>135801266.90000001</v>
      </c>
      <c r="L47" s="5">
        <f>G47*(1+VLOOKUP($A47,'Adjusted All With Inflation'!$A$1:$K$24,11,FALSE))</f>
        <v>47540490.625</v>
      </c>
    </row>
    <row r="48" spans="1:12" x14ac:dyDescent="0.3">
      <c r="A48">
        <v>2000</v>
      </c>
      <c r="B48">
        <v>47</v>
      </c>
      <c r="C48" t="s">
        <v>4406</v>
      </c>
      <c r="D48" s="5">
        <v>99274467</v>
      </c>
      <c r="E48" s="5">
        <v>56937502</v>
      </c>
      <c r="F48" s="1">
        <v>0.57399999999999995</v>
      </c>
      <c r="G48" s="5">
        <v>42336965</v>
      </c>
      <c r="H48" s="1">
        <v>0.42599999999999999</v>
      </c>
      <c r="I48" t="str">
        <f t="shared" si="0"/>
        <v>USA</v>
      </c>
      <c r="J48" s="5">
        <f>D48*(1+VLOOKUP(A48,'Adjusted All With Inflation'!A$1:K$24,11,FALSE))</f>
        <v>176212178.92499998</v>
      </c>
      <c r="K48" s="5">
        <f>E48*(1+VLOOKUP($A48,'Adjusted All With Inflation'!$A$1:$K$24,11,FALSE))</f>
        <v>101064066.05</v>
      </c>
      <c r="L48" s="5">
        <f>G48*(1+VLOOKUP($A48,'Adjusted All With Inflation'!$A$1:$K$24,11,FALSE))</f>
        <v>75148112.875</v>
      </c>
    </row>
    <row r="49" spans="1:12" x14ac:dyDescent="0.3">
      <c r="A49">
        <v>2000</v>
      </c>
      <c r="B49">
        <v>48</v>
      </c>
      <c r="C49" t="s">
        <v>4407</v>
      </c>
      <c r="D49" s="5">
        <v>96159800</v>
      </c>
      <c r="E49" s="5">
        <v>45554533</v>
      </c>
      <c r="F49" s="1">
        <v>0.47399999999999998</v>
      </c>
      <c r="G49" s="5">
        <v>50605267</v>
      </c>
      <c r="H49" s="1">
        <v>0.52600000000000002</v>
      </c>
      <c r="I49" t="str">
        <f t="shared" si="0"/>
        <v>USA</v>
      </c>
      <c r="J49" s="5">
        <f>D49*(1+VLOOKUP(A49,'Adjusted All With Inflation'!A$1:K$24,11,FALSE))</f>
        <v>170683645</v>
      </c>
      <c r="K49" s="5">
        <f>E49*(1+VLOOKUP($A49,'Adjusted All With Inflation'!$A$1:$K$24,11,FALSE))</f>
        <v>80859296.075000003</v>
      </c>
      <c r="L49" s="5">
        <f>G49*(1+VLOOKUP($A49,'Adjusted All With Inflation'!$A$1:$K$24,11,FALSE))</f>
        <v>89824348.924999997</v>
      </c>
    </row>
    <row r="50" spans="1:12" x14ac:dyDescent="0.3">
      <c r="A50">
        <v>2000</v>
      </c>
      <c r="B50">
        <v>49</v>
      </c>
      <c r="C50" t="s">
        <v>4408</v>
      </c>
      <c r="D50" s="5">
        <v>96085477</v>
      </c>
      <c r="E50" s="5">
        <v>34604280</v>
      </c>
      <c r="F50" s="2">
        <v>0.36</v>
      </c>
      <c r="G50" s="5">
        <v>61481197</v>
      </c>
      <c r="H50" s="2">
        <v>0.64</v>
      </c>
      <c r="I50" t="str">
        <f t="shared" si="0"/>
        <v>USA</v>
      </c>
      <c r="J50" s="5">
        <f>D50*(1+VLOOKUP(A50,'Adjusted All With Inflation'!A$1:K$24,11,FALSE))</f>
        <v>170551721.67499998</v>
      </c>
      <c r="K50" s="5">
        <f>E50*(1+VLOOKUP($A50,'Adjusted All With Inflation'!$A$1:$K$24,11,FALSE))</f>
        <v>61422597</v>
      </c>
      <c r="L50" s="5">
        <f>G50*(1+VLOOKUP($A50,'Adjusted All With Inflation'!$A$1:$K$24,11,FALSE))</f>
        <v>109129124.675</v>
      </c>
    </row>
    <row r="51" spans="1:12" x14ac:dyDescent="0.3">
      <c r="A51">
        <v>2000</v>
      </c>
      <c r="B51">
        <v>50</v>
      </c>
      <c r="C51" t="s">
        <v>4409</v>
      </c>
      <c r="D51" s="5">
        <v>91036760</v>
      </c>
      <c r="E51" s="5">
        <v>55973336</v>
      </c>
      <c r="F51" s="1">
        <v>0.61499999999999999</v>
      </c>
      <c r="G51" s="5">
        <v>35063424</v>
      </c>
      <c r="H51" s="1">
        <v>0.38500000000000001</v>
      </c>
      <c r="I51" t="str">
        <f t="shared" si="0"/>
        <v>USA</v>
      </c>
      <c r="J51" s="5">
        <f>D51*(1+VLOOKUP(A51,'Adjusted All With Inflation'!A$1:K$24,11,FALSE))</f>
        <v>161590249</v>
      </c>
      <c r="K51" s="5">
        <f>E51*(1+VLOOKUP($A51,'Adjusted All With Inflation'!$A$1:$K$24,11,FALSE))</f>
        <v>99352671.399999991</v>
      </c>
      <c r="L51" s="5">
        <f>G51*(1+VLOOKUP($A51,'Adjusted All With Inflation'!$A$1:$K$24,11,FALSE))</f>
        <v>62237577.599999994</v>
      </c>
    </row>
    <row r="52" spans="1:12" x14ac:dyDescent="0.3">
      <c r="A52">
        <v>2000</v>
      </c>
      <c r="B52">
        <v>51</v>
      </c>
      <c r="C52" t="s">
        <v>4410</v>
      </c>
      <c r="D52" s="5">
        <v>90874570</v>
      </c>
      <c r="E52" s="5">
        <v>60655420</v>
      </c>
      <c r="F52" s="1">
        <v>0.66700000000000004</v>
      </c>
      <c r="G52" s="5">
        <v>30219150</v>
      </c>
      <c r="H52" s="1">
        <v>0.33300000000000002</v>
      </c>
      <c r="I52" t="str">
        <f t="shared" si="0"/>
        <v>USA</v>
      </c>
      <c r="J52" s="5">
        <f>D52*(1+VLOOKUP(A52,'Adjusted All With Inflation'!A$1:K$24,11,FALSE))</f>
        <v>161302361.75</v>
      </c>
      <c r="K52" s="5">
        <f>E52*(1+VLOOKUP($A52,'Adjusted All With Inflation'!$A$1:$K$24,11,FALSE))</f>
        <v>107663370.5</v>
      </c>
      <c r="L52" s="5">
        <f>G52*(1+VLOOKUP($A52,'Adjusted All With Inflation'!$A$1:$K$24,11,FALSE))</f>
        <v>53638991.25</v>
      </c>
    </row>
    <row r="53" spans="1:12" x14ac:dyDescent="0.3">
      <c r="A53">
        <v>2000</v>
      </c>
      <c r="B53">
        <v>52</v>
      </c>
      <c r="C53" t="s">
        <v>4411</v>
      </c>
      <c r="D53" s="5">
        <v>90726668</v>
      </c>
      <c r="E53" s="5">
        <v>37761915</v>
      </c>
      <c r="F53" s="1">
        <v>0.41599999999999998</v>
      </c>
      <c r="G53" s="5">
        <v>52964753</v>
      </c>
      <c r="H53" s="1">
        <v>0.58399999999999996</v>
      </c>
      <c r="I53" t="str">
        <f t="shared" si="0"/>
        <v>USA</v>
      </c>
      <c r="J53" s="5">
        <f>D53*(1+VLOOKUP(A53,'Adjusted All With Inflation'!A$1:K$24,11,FALSE))</f>
        <v>161039835.69999999</v>
      </c>
      <c r="K53" s="5">
        <f>E53*(1+VLOOKUP($A53,'Adjusted All With Inflation'!$A$1:$K$24,11,FALSE))</f>
        <v>67027399.125</v>
      </c>
      <c r="L53" s="5">
        <f>G53*(1+VLOOKUP($A53,'Adjusted All With Inflation'!$A$1:$K$24,11,FALSE))</f>
        <v>94012436.574999988</v>
      </c>
    </row>
    <row r="54" spans="1:12" x14ac:dyDescent="0.3">
      <c r="A54">
        <v>2000</v>
      </c>
      <c r="B54">
        <v>53</v>
      </c>
      <c r="C54" t="s">
        <v>4412</v>
      </c>
      <c r="D54" s="5">
        <v>90449929</v>
      </c>
      <c r="E54" s="5">
        <v>68379000</v>
      </c>
      <c r="F54" s="1">
        <v>0.75600000000000001</v>
      </c>
      <c r="G54" s="5">
        <v>22070929</v>
      </c>
      <c r="H54" s="1">
        <v>0.24399999999999999</v>
      </c>
      <c r="I54" t="str">
        <f t="shared" si="0"/>
        <v>USA</v>
      </c>
      <c r="J54" s="5">
        <f>D54*(1+VLOOKUP(A54,'Adjusted All With Inflation'!A$1:K$24,11,FALSE))</f>
        <v>160548623.97499999</v>
      </c>
      <c r="K54" s="5">
        <f>E54*(1+VLOOKUP($A54,'Adjusted All With Inflation'!$A$1:$K$24,11,FALSE))</f>
        <v>121372725</v>
      </c>
      <c r="L54" s="5">
        <f>G54*(1+VLOOKUP($A54,'Adjusted All With Inflation'!$A$1:$K$24,11,FALSE))</f>
        <v>39175898.975000001</v>
      </c>
    </row>
    <row r="55" spans="1:12" x14ac:dyDescent="0.3">
      <c r="A55">
        <v>2000</v>
      </c>
      <c r="B55">
        <v>54</v>
      </c>
      <c r="C55" t="s">
        <v>4413</v>
      </c>
      <c r="D55" s="5">
        <v>90383208</v>
      </c>
      <c r="E55" s="5">
        <v>37886980</v>
      </c>
      <c r="F55" s="1">
        <v>0.41899999999999998</v>
      </c>
      <c r="G55" s="5">
        <v>52496228</v>
      </c>
      <c r="H55" s="1">
        <v>0.58099999999999996</v>
      </c>
      <c r="I55" t="str">
        <f t="shared" si="0"/>
        <v>USA</v>
      </c>
      <c r="J55" s="5">
        <f>D55*(1+VLOOKUP(A55,'Adjusted All With Inflation'!A$1:K$24,11,FALSE))</f>
        <v>160430194.19999999</v>
      </c>
      <c r="K55" s="5">
        <f>E55*(1+VLOOKUP($A55,'Adjusted All With Inflation'!$A$1:$K$24,11,FALSE))</f>
        <v>67249389.5</v>
      </c>
      <c r="L55" s="5">
        <f>G55*(1+VLOOKUP($A55,'Adjusted All With Inflation'!$A$1:$K$24,11,FALSE))</f>
        <v>93180804.699999988</v>
      </c>
    </row>
    <row r="56" spans="1:12" x14ac:dyDescent="0.3">
      <c r="A56">
        <v>2000</v>
      </c>
      <c r="B56">
        <v>55</v>
      </c>
      <c r="C56" t="s">
        <v>4414</v>
      </c>
      <c r="D56" s="5">
        <v>83557872</v>
      </c>
      <c r="E56" s="5">
        <v>30328156</v>
      </c>
      <c r="F56" s="1">
        <v>0.36299999999999999</v>
      </c>
      <c r="G56" s="5">
        <v>53229716</v>
      </c>
      <c r="H56" s="1">
        <v>0.63700000000000001</v>
      </c>
      <c r="I56" t="str">
        <f t="shared" si="0"/>
        <v>USA</v>
      </c>
      <c r="J56" s="5">
        <f>D56*(1+VLOOKUP(A56,'Adjusted All With Inflation'!A$1:K$24,11,FALSE))</f>
        <v>148315222.79999998</v>
      </c>
      <c r="K56" s="5">
        <f>E56*(1+VLOOKUP($A56,'Adjusted All With Inflation'!$A$1:$K$24,11,FALSE))</f>
        <v>53832476.899999999</v>
      </c>
      <c r="L56" s="5">
        <f>G56*(1+VLOOKUP($A56,'Adjusted All With Inflation'!$A$1:$K$24,11,FALSE))</f>
        <v>94482745.899999991</v>
      </c>
    </row>
    <row r="57" spans="1:12" x14ac:dyDescent="0.3">
      <c r="A57">
        <v>2000</v>
      </c>
      <c r="B57">
        <v>56</v>
      </c>
      <c r="C57" t="s">
        <v>4415</v>
      </c>
      <c r="D57" s="5">
        <v>82343495</v>
      </c>
      <c r="E57" s="5">
        <v>48818921</v>
      </c>
      <c r="F57" s="1">
        <v>0.59299999999999997</v>
      </c>
      <c r="G57" s="5">
        <v>33524574</v>
      </c>
      <c r="H57" s="1">
        <v>0.40699999999999997</v>
      </c>
      <c r="I57" t="str">
        <f t="shared" si="0"/>
        <v>USA</v>
      </c>
      <c r="J57" s="5">
        <f>D57*(1+VLOOKUP(A57,'Adjusted All With Inflation'!A$1:K$24,11,FALSE))</f>
        <v>146159703.625</v>
      </c>
      <c r="K57" s="5">
        <f>E57*(1+VLOOKUP($A57,'Adjusted All With Inflation'!$A$1:$K$24,11,FALSE))</f>
        <v>86653584.774999991</v>
      </c>
      <c r="L57" s="5">
        <f>G57*(1+VLOOKUP($A57,'Adjusted All With Inflation'!$A$1:$K$24,11,FALSE))</f>
        <v>59506118.849999994</v>
      </c>
    </row>
    <row r="58" spans="1:12" x14ac:dyDescent="0.3">
      <c r="A58">
        <v>2000</v>
      </c>
      <c r="B58">
        <v>57</v>
      </c>
      <c r="C58" t="s">
        <v>4416</v>
      </c>
      <c r="D58" s="5">
        <v>80049764</v>
      </c>
      <c r="E58" s="5">
        <v>51804714</v>
      </c>
      <c r="F58" s="1">
        <v>0.64700000000000002</v>
      </c>
      <c r="G58" s="5">
        <v>28245050</v>
      </c>
      <c r="H58" s="1">
        <v>0.35299999999999998</v>
      </c>
      <c r="I58" t="str">
        <f t="shared" si="0"/>
        <v>USA</v>
      </c>
      <c r="J58" s="5">
        <f>D58*(1+VLOOKUP(A58,'Adjusted All With Inflation'!A$1:K$24,11,FALSE))</f>
        <v>142088331.09999999</v>
      </c>
      <c r="K58" s="5">
        <f>E58*(1+VLOOKUP($A58,'Adjusted All With Inflation'!$A$1:$K$24,11,FALSE))</f>
        <v>91953367.349999994</v>
      </c>
      <c r="L58" s="5">
        <f>G58*(1+VLOOKUP($A58,'Adjusted All With Inflation'!$A$1:$K$24,11,FALSE))</f>
        <v>50134963.75</v>
      </c>
    </row>
    <row r="59" spans="1:12" x14ac:dyDescent="0.3">
      <c r="A59">
        <v>2000</v>
      </c>
      <c r="B59">
        <v>58</v>
      </c>
      <c r="C59" t="s">
        <v>4417</v>
      </c>
      <c r="D59" s="5">
        <v>76432727</v>
      </c>
      <c r="E59" s="5">
        <v>50863742</v>
      </c>
      <c r="F59" s="1">
        <v>0.66500000000000004</v>
      </c>
      <c r="G59" s="5">
        <v>25568985</v>
      </c>
      <c r="H59" s="1">
        <v>0.33500000000000002</v>
      </c>
      <c r="I59" t="str">
        <f t="shared" si="0"/>
        <v>USA</v>
      </c>
      <c r="J59" s="5">
        <f>D59*(1+VLOOKUP(A59,'Adjusted All With Inflation'!A$1:K$24,11,FALSE))</f>
        <v>135668090.42499998</v>
      </c>
      <c r="K59" s="5">
        <f>E59*(1+VLOOKUP($A59,'Adjusted All With Inflation'!$A$1:$K$24,11,FALSE))</f>
        <v>90283142.049999997</v>
      </c>
      <c r="L59" s="5">
        <f>G59*(1+VLOOKUP($A59,'Adjusted All With Inflation'!$A$1:$K$24,11,FALSE))</f>
        <v>45384948.375</v>
      </c>
    </row>
    <row r="60" spans="1:12" x14ac:dyDescent="0.3">
      <c r="A60">
        <v>2000</v>
      </c>
      <c r="B60">
        <v>59</v>
      </c>
      <c r="C60" t="s">
        <v>4418</v>
      </c>
      <c r="D60" s="5">
        <v>73180723</v>
      </c>
      <c r="E60" s="5">
        <v>46729800</v>
      </c>
      <c r="F60" s="1">
        <v>0.63900000000000001</v>
      </c>
      <c r="G60" s="5">
        <v>26450923</v>
      </c>
      <c r="H60" s="1">
        <v>0.36099999999999999</v>
      </c>
      <c r="I60" t="str">
        <f t="shared" si="0"/>
        <v>USA</v>
      </c>
      <c r="J60" s="5">
        <f>D60*(1+VLOOKUP(A60,'Adjusted All With Inflation'!A$1:K$24,11,FALSE))</f>
        <v>129895783.32499999</v>
      </c>
      <c r="K60" s="5">
        <f>E60*(1+VLOOKUP($A60,'Adjusted All With Inflation'!$A$1:$K$24,11,FALSE))</f>
        <v>82945395</v>
      </c>
      <c r="L60" s="5">
        <f>G60*(1+VLOOKUP($A60,'Adjusted All With Inflation'!$A$1:$K$24,11,FALSE))</f>
        <v>46950388.324999996</v>
      </c>
    </row>
    <row r="61" spans="1:12" x14ac:dyDescent="0.3">
      <c r="A61">
        <v>2000</v>
      </c>
      <c r="B61">
        <v>60</v>
      </c>
      <c r="C61" t="s">
        <v>4419</v>
      </c>
      <c r="D61" s="5">
        <v>71868327</v>
      </c>
      <c r="E61" s="5">
        <v>45512588</v>
      </c>
      <c r="F61" s="1">
        <v>0.63300000000000001</v>
      </c>
      <c r="G61" s="5">
        <v>26355739</v>
      </c>
      <c r="H61" s="1">
        <v>0.36699999999999999</v>
      </c>
      <c r="I61" t="str">
        <f t="shared" si="0"/>
        <v>USA</v>
      </c>
      <c r="J61" s="5">
        <f>D61*(1+VLOOKUP(A61,'Adjusted All With Inflation'!A$1:K$24,11,FALSE))</f>
        <v>127566280.425</v>
      </c>
      <c r="K61" s="5">
        <f>E61*(1+VLOOKUP($A61,'Adjusted All With Inflation'!$A$1:$K$24,11,FALSE))</f>
        <v>80784843.700000003</v>
      </c>
      <c r="L61" s="5">
        <f>G61*(1+VLOOKUP($A61,'Adjusted All With Inflation'!$A$1:$K$24,11,FALSE))</f>
        <v>46781436.724999994</v>
      </c>
    </row>
    <row r="62" spans="1:12" x14ac:dyDescent="0.3">
      <c r="A62">
        <v>2000</v>
      </c>
      <c r="B62">
        <v>61</v>
      </c>
      <c r="C62" t="s">
        <v>4420</v>
      </c>
      <c r="D62" s="5">
        <v>71732303</v>
      </c>
      <c r="E62" s="5">
        <v>61335230</v>
      </c>
      <c r="F62" s="1">
        <v>0.85499999999999998</v>
      </c>
      <c r="G62" s="5">
        <v>10397073</v>
      </c>
      <c r="H62" s="1">
        <v>0.14499999999999999</v>
      </c>
      <c r="I62" t="str">
        <f t="shared" si="0"/>
        <v>USA</v>
      </c>
      <c r="J62" s="5">
        <f>D62*(1+VLOOKUP(A62,'Adjusted All With Inflation'!A$1:K$24,11,FALSE))</f>
        <v>127324837.82499999</v>
      </c>
      <c r="K62" s="5">
        <f>E62*(1+VLOOKUP($A62,'Adjusted All With Inflation'!$A$1:$K$24,11,FALSE))</f>
        <v>108870033.25</v>
      </c>
      <c r="L62" s="5">
        <f>G62*(1+VLOOKUP($A62,'Adjusted All With Inflation'!$A$1:$K$24,11,FALSE))</f>
        <v>18454804.574999999</v>
      </c>
    </row>
    <row r="63" spans="1:12" x14ac:dyDescent="0.3">
      <c r="A63">
        <v>2000</v>
      </c>
      <c r="B63">
        <v>62</v>
      </c>
      <c r="C63" t="s">
        <v>4421</v>
      </c>
      <c r="D63" s="5">
        <v>68106245</v>
      </c>
      <c r="E63" s="5">
        <v>45010278</v>
      </c>
      <c r="F63" s="1">
        <v>0.66100000000000003</v>
      </c>
      <c r="G63" s="5">
        <v>23095967</v>
      </c>
      <c r="H63" s="1">
        <v>0.33900000000000002</v>
      </c>
      <c r="I63" t="str">
        <f t="shared" si="0"/>
        <v>USA</v>
      </c>
      <c r="J63" s="5">
        <f>D63*(1+VLOOKUP(A63,'Adjusted All With Inflation'!A$1:K$24,11,FALSE))</f>
        <v>120888584.875</v>
      </c>
      <c r="K63" s="5">
        <f>E63*(1+VLOOKUP($A63,'Adjusted All With Inflation'!$A$1:$K$24,11,FALSE))</f>
        <v>79893243.450000003</v>
      </c>
      <c r="L63" s="5">
        <f>G63*(1+VLOOKUP($A63,'Adjusted All With Inflation'!$A$1:$K$24,11,FALSE))</f>
        <v>40995341.424999997</v>
      </c>
    </row>
    <row r="64" spans="1:12" x14ac:dyDescent="0.3">
      <c r="A64">
        <v>2000</v>
      </c>
      <c r="B64">
        <v>63</v>
      </c>
      <c r="C64" t="s">
        <v>4422</v>
      </c>
      <c r="D64" s="5">
        <v>66579890</v>
      </c>
      <c r="E64" s="5">
        <v>34592089</v>
      </c>
      <c r="F64" s="2">
        <v>0.52</v>
      </c>
      <c r="G64" s="5">
        <v>31987801</v>
      </c>
      <c r="H64" s="2">
        <v>0.48</v>
      </c>
      <c r="I64" t="str">
        <f t="shared" si="0"/>
        <v>USA</v>
      </c>
      <c r="J64" s="5">
        <f>D64*(1+VLOOKUP(A64,'Adjusted All With Inflation'!A$1:K$24,11,FALSE))</f>
        <v>118179304.75</v>
      </c>
      <c r="K64" s="5">
        <f>E64*(1+VLOOKUP($A64,'Adjusted All With Inflation'!$A$1:$K$24,11,FALSE))</f>
        <v>61400957.974999994</v>
      </c>
      <c r="L64" s="5">
        <f>G64*(1+VLOOKUP($A64,'Adjusted All With Inflation'!$A$1:$K$24,11,FALSE))</f>
        <v>56778346.774999999</v>
      </c>
    </row>
    <row r="65" spans="1:12" x14ac:dyDescent="0.3">
      <c r="A65">
        <v>2000</v>
      </c>
      <c r="B65">
        <v>64</v>
      </c>
      <c r="C65" t="s">
        <v>4423</v>
      </c>
      <c r="D65" s="5">
        <v>62761005</v>
      </c>
      <c r="E65" s="5">
        <v>32598931</v>
      </c>
      <c r="F65" s="1">
        <v>0.51900000000000002</v>
      </c>
      <c r="G65" s="5">
        <v>30162074</v>
      </c>
      <c r="H65" s="1">
        <v>0.48099999999999998</v>
      </c>
      <c r="I65" t="str">
        <f t="shared" si="0"/>
        <v>USA</v>
      </c>
      <c r="J65" s="5">
        <f>D65*(1+VLOOKUP(A65,'Adjusted All With Inflation'!A$1:K$24,11,FALSE))</f>
        <v>111400783.875</v>
      </c>
      <c r="K65" s="5">
        <f>E65*(1+VLOOKUP($A65,'Adjusted All With Inflation'!$A$1:$K$24,11,FALSE))</f>
        <v>57863102.524999999</v>
      </c>
      <c r="L65" s="5">
        <f>G65*(1+VLOOKUP($A65,'Adjusted All With Inflation'!$A$1:$K$24,11,FALSE))</f>
        <v>53537681.349999994</v>
      </c>
    </row>
    <row r="66" spans="1:12" x14ac:dyDescent="0.3">
      <c r="A66">
        <v>2000</v>
      </c>
      <c r="B66">
        <v>65</v>
      </c>
      <c r="C66" t="s">
        <v>4424</v>
      </c>
      <c r="D66" s="5">
        <v>62464731</v>
      </c>
      <c r="E66" s="5">
        <v>60020107</v>
      </c>
      <c r="F66" s="1">
        <v>0.96099999999999997</v>
      </c>
      <c r="G66" s="5">
        <v>2444624</v>
      </c>
      <c r="H66" s="1">
        <v>3.9E-2</v>
      </c>
      <c r="I66" t="str">
        <f t="shared" si="0"/>
        <v>USA</v>
      </c>
      <c r="J66" s="5">
        <f>D66*(1+VLOOKUP(A66,'Adjusted All With Inflation'!A$1:K$24,11,FALSE))</f>
        <v>110874897.52499999</v>
      </c>
      <c r="K66" s="5">
        <f>E66*(1+VLOOKUP($A66,'Adjusted All With Inflation'!$A$1:$K$24,11,FALSE))</f>
        <v>106535689.925</v>
      </c>
      <c r="L66" s="5">
        <f>G66*(1+VLOOKUP($A66,'Adjusted All With Inflation'!$A$1:$K$24,11,FALSE))</f>
        <v>4339207.5999999996</v>
      </c>
    </row>
    <row r="67" spans="1:12" x14ac:dyDescent="0.3">
      <c r="A67">
        <v>2000</v>
      </c>
      <c r="B67">
        <v>66</v>
      </c>
      <c r="C67" t="s">
        <v>4425</v>
      </c>
      <c r="D67" s="5">
        <v>62198945</v>
      </c>
      <c r="E67" s="5">
        <v>37170488</v>
      </c>
      <c r="F67" s="1">
        <v>0.59799999999999998</v>
      </c>
      <c r="G67" s="5">
        <v>25028457</v>
      </c>
      <c r="H67" s="1">
        <v>0.40200000000000002</v>
      </c>
      <c r="I67" t="str">
        <f t="shared" ref="I67:I130" si="1">IF(F67&gt;10%,"USA","International")</f>
        <v>USA</v>
      </c>
      <c r="J67" s="5">
        <f>D67*(1+VLOOKUP(A67,'Adjusted All With Inflation'!A$1:K$24,11,FALSE))</f>
        <v>110403127.375</v>
      </c>
      <c r="K67" s="5">
        <f>E67*(1+VLOOKUP($A67,'Adjusted All With Inflation'!$A$1:$K$24,11,FALSE))</f>
        <v>65977616.199999996</v>
      </c>
      <c r="L67" s="5">
        <f>G67*(1+VLOOKUP($A67,'Adjusted All With Inflation'!$A$1:$K$24,11,FALSE))</f>
        <v>44425511.174999997</v>
      </c>
    </row>
    <row r="68" spans="1:12" x14ac:dyDescent="0.3">
      <c r="A68">
        <v>2000</v>
      </c>
      <c r="B68">
        <v>67</v>
      </c>
      <c r="C68" t="s">
        <v>4426</v>
      </c>
      <c r="D68" s="5">
        <v>60726164</v>
      </c>
      <c r="E68" s="5">
        <v>626164</v>
      </c>
      <c r="F68" s="2">
        <v>0.01</v>
      </c>
      <c r="G68" s="5">
        <v>60100000</v>
      </c>
      <c r="H68" s="2">
        <v>0.99</v>
      </c>
      <c r="I68" t="str">
        <f t="shared" si="1"/>
        <v>International</v>
      </c>
      <c r="J68" s="5">
        <f>D68*(1+VLOOKUP(A68,'Adjusted All With Inflation'!A$1:K$24,11,FALSE))</f>
        <v>107788941.09999999</v>
      </c>
      <c r="K68" s="5">
        <f>E68*(1+VLOOKUP($A68,'Adjusted All With Inflation'!$A$1:$K$24,11,FALSE))</f>
        <v>1111441.0999999999</v>
      </c>
      <c r="L68" s="5">
        <f>G68*(1+VLOOKUP($A68,'Adjusted All With Inflation'!$A$1:$K$24,11,FALSE))</f>
        <v>106677500</v>
      </c>
    </row>
    <row r="69" spans="1:12" x14ac:dyDescent="0.3">
      <c r="A69">
        <v>2000</v>
      </c>
      <c r="B69">
        <v>68</v>
      </c>
      <c r="C69" t="s">
        <v>4427</v>
      </c>
      <c r="D69" s="5">
        <v>59945183</v>
      </c>
      <c r="E69" s="5">
        <v>37047880</v>
      </c>
      <c r="F69" s="1">
        <v>0.61799999999999999</v>
      </c>
      <c r="G69" s="5">
        <v>22897303</v>
      </c>
      <c r="H69" s="1">
        <v>0.38200000000000001</v>
      </c>
      <c r="I69" t="str">
        <f t="shared" si="1"/>
        <v>USA</v>
      </c>
      <c r="J69" s="5">
        <f>D69*(1+VLOOKUP(A69,'Adjusted All With Inflation'!A$1:K$24,11,FALSE))</f>
        <v>106402699.82499999</v>
      </c>
      <c r="K69" s="5">
        <f>E69*(1+VLOOKUP($A69,'Adjusted All With Inflation'!$A$1:$K$24,11,FALSE))</f>
        <v>65759987</v>
      </c>
      <c r="L69" s="5">
        <f>G69*(1+VLOOKUP($A69,'Adjusted All With Inflation'!$A$1:$K$24,11,FALSE))</f>
        <v>40642712.824999996</v>
      </c>
    </row>
    <row r="70" spans="1:12" x14ac:dyDescent="0.3">
      <c r="A70">
        <v>2000</v>
      </c>
      <c r="B70">
        <v>69</v>
      </c>
      <c r="C70" t="s">
        <v>4428</v>
      </c>
      <c r="D70" s="5">
        <v>59827328</v>
      </c>
      <c r="E70" s="5">
        <v>57328603</v>
      </c>
      <c r="F70" s="1">
        <v>0.95799999999999996</v>
      </c>
      <c r="G70" s="5">
        <v>2498725</v>
      </c>
      <c r="H70" s="1">
        <v>4.2000000000000003E-2</v>
      </c>
      <c r="I70" t="str">
        <f t="shared" si="1"/>
        <v>USA</v>
      </c>
      <c r="J70" s="5">
        <f>D70*(1+VLOOKUP(A70,'Adjusted All With Inflation'!A$1:K$24,11,FALSE))</f>
        <v>106193507.19999999</v>
      </c>
      <c r="K70" s="5">
        <f>E70*(1+VLOOKUP($A70,'Adjusted All With Inflation'!$A$1:$K$24,11,FALSE))</f>
        <v>101758270.32499999</v>
      </c>
      <c r="L70" s="5">
        <f>G70*(1+VLOOKUP($A70,'Adjusted All With Inflation'!$A$1:$K$24,11,FALSE))</f>
        <v>4435236.875</v>
      </c>
    </row>
    <row r="71" spans="1:12" x14ac:dyDescent="0.3">
      <c r="A71">
        <v>2000</v>
      </c>
      <c r="B71">
        <v>70</v>
      </c>
      <c r="C71" t="s">
        <v>4429</v>
      </c>
      <c r="D71" s="5">
        <v>59468275</v>
      </c>
      <c r="E71" s="5">
        <v>35268275</v>
      </c>
      <c r="F71" s="1">
        <v>0.59299999999999997</v>
      </c>
      <c r="G71" s="5">
        <v>24200000</v>
      </c>
      <c r="H71" s="1">
        <v>0.40699999999999997</v>
      </c>
      <c r="I71" t="str">
        <f t="shared" si="1"/>
        <v>USA</v>
      </c>
      <c r="J71" s="5">
        <f>D71*(1+VLOOKUP(A71,'Adjusted All With Inflation'!A$1:K$24,11,FALSE))</f>
        <v>105556188.125</v>
      </c>
      <c r="K71" s="5">
        <f>E71*(1+VLOOKUP($A71,'Adjusted All With Inflation'!$A$1:$K$24,11,FALSE))</f>
        <v>62601188.125</v>
      </c>
      <c r="L71" s="5">
        <f>G71*(1+VLOOKUP($A71,'Adjusted All With Inflation'!$A$1:$K$24,11,FALSE))</f>
        <v>42955000</v>
      </c>
    </row>
    <row r="72" spans="1:12" x14ac:dyDescent="0.3">
      <c r="A72">
        <v>2000</v>
      </c>
      <c r="B72">
        <v>71</v>
      </c>
      <c r="C72" t="s">
        <v>4430</v>
      </c>
      <c r="D72" s="5">
        <v>58292295</v>
      </c>
      <c r="E72" s="5">
        <v>39464775</v>
      </c>
      <c r="F72" s="1">
        <v>0.67700000000000005</v>
      </c>
      <c r="G72" s="5">
        <v>18827520</v>
      </c>
      <c r="H72" s="1">
        <v>0.32300000000000001</v>
      </c>
      <c r="I72" t="str">
        <f t="shared" si="1"/>
        <v>USA</v>
      </c>
      <c r="J72" s="5">
        <f>D72*(1+VLOOKUP(A72,'Adjusted All With Inflation'!A$1:K$24,11,FALSE))</f>
        <v>103468823.625</v>
      </c>
      <c r="K72" s="5">
        <f>E72*(1+VLOOKUP($A72,'Adjusted All With Inflation'!$A$1:$K$24,11,FALSE))</f>
        <v>70049975.625</v>
      </c>
      <c r="L72" s="5">
        <f>G72*(1+VLOOKUP($A72,'Adjusted All With Inflation'!$A$1:$K$24,11,FALSE))</f>
        <v>33418848</v>
      </c>
    </row>
    <row r="73" spans="1:12" x14ac:dyDescent="0.3">
      <c r="A73">
        <v>2000</v>
      </c>
      <c r="B73">
        <v>72</v>
      </c>
      <c r="C73" t="s">
        <v>4431</v>
      </c>
      <c r="D73" s="5">
        <v>55707411</v>
      </c>
      <c r="E73" s="5">
        <v>33519628</v>
      </c>
      <c r="F73" s="1">
        <v>0.60199999999999998</v>
      </c>
      <c r="G73" s="5">
        <v>22187783</v>
      </c>
      <c r="H73" s="1">
        <v>0.39800000000000002</v>
      </c>
      <c r="I73" t="str">
        <f t="shared" si="1"/>
        <v>USA</v>
      </c>
      <c r="J73" s="5">
        <f>D73*(1+VLOOKUP(A73,'Adjusted All With Inflation'!A$1:K$24,11,FALSE))</f>
        <v>98880654.524999991</v>
      </c>
      <c r="K73" s="5">
        <f>E73*(1+VLOOKUP($A73,'Adjusted All With Inflation'!$A$1:$K$24,11,FALSE))</f>
        <v>59497339.699999996</v>
      </c>
      <c r="L73" s="5">
        <f>G73*(1+VLOOKUP($A73,'Adjusted All With Inflation'!$A$1:$K$24,11,FALSE))</f>
        <v>39383314.824999996</v>
      </c>
    </row>
    <row r="74" spans="1:12" x14ac:dyDescent="0.3">
      <c r="A74">
        <v>2000</v>
      </c>
      <c r="B74">
        <v>73</v>
      </c>
      <c r="C74" t="s">
        <v>4432</v>
      </c>
      <c r="D74" s="5">
        <v>53425292</v>
      </c>
      <c r="E74" s="5">
        <v>36805288</v>
      </c>
      <c r="F74" s="1">
        <v>0.68899999999999995</v>
      </c>
      <c r="G74" s="5">
        <v>16620004</v>
      </c>
      <c r="H74" s="1">
        <v>0.311</v>
      </c>
      <c r="I74" t="str">
        <f t="shared" si="1"/>
        <v>USA</v>
      </c>
      <c r="J74" s="5">
        <f>D74*(1+VLOOKUP(A74,'Adjusted All With Inflation'!A$1:K$24,11,FALSE))</f>
        <v>94829893.299999997</v>
      </c>
      <c r="K74" s="5">
        <f>E74*(1+VLOOKUP($A74,'Adjusted All With Inflation'!$A$1:$K$24,11,FALSE))</f>
        <v>65329386.199999996</v>
      </c>
      <c r="L74" s="5">
        <f>G74*(1+VLOOKUP($A74,'Adjusted All With Inflation'!$A$1:$K$24,11,FALSE))</f>
        <v>29500507.099999998</v>
      </c>
    </row>
    <row r="75" spans="1:12" x14ac:dyDescent="0.3">
      <c r="A75">
        <v>2000</v>
      </c>
      <c r="B75">
        <v>74</v>
      </c>
      <c r="C75" t="s">
        <v>4433</v>
      </c>
      <c r="D75" s="5">
        <v>53187659</v>
      </c>
      <c r="E75" s="5">
        <v>39240659</v>
      </c>
      <c r="F75" s="1">
        <v>0.73799999999999999</v>
      </c>
      <c r="G75" s="5">
        <v>13947000</v>
      </c>
      <c r="H75" s="1">
        <v>0.26200000000000001</v>
      </c>
      <c r="I75" t="str">
        <f t="shared" si="1"/>
        <v>USA</v>
      </c>
      <c r="J75" s="5">
        <f>D75*(1+VLOOKUP(A75,'Adjusted All With Inflation'!A$1:K$24,11,FALSE))</f>
        <v>94408094.724999994</v>
      </c>
      <c r="K75" s="5">
        <f>E75*(1+VLOOKUP($A75,'Adjusted All With Inflation'!$A$1:$K$24,11,FALSE))</f>
        <v>69652169.724999994</v>
      </c>
      <c r="L75" s="5">
        <f>G75*(1+VLOOKUP($A75,'Adjusted All With Inflation'!$A$1:$K$24,11,FALSE))</f>
        <v>24755925</v>
      </c>
    </row>
    <row r="76" spans="1:12" x14ac:dyDescent="0.3">
      <c r="A76">
        <v>2000</v>
      </c>
      <c r="B76">
        <v>75</v>
      </c>
      <c r="C76" t="s">
        <v>4434</v>
      </c>
      <c r="D76" s="5">
        <v>51880044</v>
      </c>
      <c r="E76" s="5">
        <v>36050230</v>
      </c>
      <c r="F76" s="1">
        <v>0.69499999999999995</v>
      </c>
      <c r="G76" s="5">
        <v>15829814</v>
      </c>
      <c r="H76" s="1">
        <v>0.30499999999999999</v>
      </c>
      <c r="I76" t="str">
        <f t="shared" si="1"/>
        <v>USA</v>
      </c>
      <c r="J76" s="5">
        <f>D76*(1+VLOOKUP(A76,'Adjusted All With Inflation'!A$1:K$24,11,FALSE))</f>
        <v>92087078.099999994</v>
      </c>
      <c r="K76" s="5">
        <f>E76*(1+VLOOKUP($A76,'Adjusted All With Inflation'!$A$1:$K$24,11,FALSE))</f>
        <v>63989158.25</v>
      </c>
      <c r="L76" s="5">
        <f>G76*(1+VLOOKUP($A76,'Adjusted All With Inflation'!$A$1:$K$24,11,FALSE))</f>
        <v>28097919.849999998</v>
      </c>
    </row>
    <row r="77" spans="1:12" x14ac:dyDescent="0.3">
      <c r="A77">
        <v>2000</v>
      </c>
      <c r="B77">
        <v>76</v>
      </c>
      <c r="C77" t="s">
        <v>4435</v>
      </c>
      <c r="D77" s="5">
        <v>50802120</v>
      </c>
      <c r="E77" s="5">
        <v>35046120</v>
      </c>
      <c r="F77" s="2">
        <v>0.69</v>
      </c>
      <c r="G77" s="5">
        <v>15756000</v>
      </c>
      <c r="H77" s="2">
        <v>0.31</v>
      </c>
      <c r="I77" t="str">
        <f t="shared" si="1"/>
        <v>USA</v>
      </c>
      <c r="J77" s="5">
        <f>D77*(1+VLOOKUP(A77,'Adjusted All With Inflation'!A$1:K$24,11,FALSE))</f>
        <v>90173763</v>
      </c>
      <c r="K77" s="5">
        <f>E77*(1+VLOOKUP($A77,'Adjusted All With Inflation'!$A$1:$K$24,11,FALSE))</f>
        <v>62206863</v>
      </c>
      <c r="L77" s="5">
        <f>G77*(1+VLOOKUP($A77,'Adjusted All With Inflation'!$A$1:$K$24,11,FALSE))</f>
        <v>27966900</v>
      </c>
    </row>
    <row r="78" spans="1:12" x14ac:dyDescent="0.3">
      <c r="A78">
        <v>2000</v>
      </c>
      <c r="B78">
        <v>77</v>
      </c>
      <c r="C78" t="s">
        <v>4436</v>
      </c>
      <c r="D78" s="5">
        <v>50054511</v>
      </c>
      <c r="E78" s="5">
        <v>44737059</v>
      </c>
      <c r="F78" s="1">
        <v>0.89400000000000002</v>
      </c>
      <c r="G78" s="5">
        <v>5317452</v>
      </c>
      <c r="H78" s="1">
        <v>0.106</v>
      </c>
      <c r="I78" t="str">
        <f t="shared" si="1"/>
        <v>USA</v>
      </c>
      <c r="J78" s="5">
        <f>D78*(1+VLOOKUP(A78,'Adjusted All With Inflation'!A$1:K$24,11,FALSE))</f>
        <v>88846757.024999991</v>
      </c>
      <c r="K78" s="5">
        <f>E78*(1+VLOOKUP($A78,'Adjusted All With Inflation'!$A$1:$K$24,11,FALSE))</f>
        <v>79408279.724999994</v>
      </c>
      <c r="L78" s="5">
        <f>G78*(1+VLOOKUP($A78,'Adjusted All With Inflation'!$A$1:$K$24,11,FALSE))</f>
        <v>9438477.2999999989</v>
      </c>
    </row>
    <row r="79" spans="1:12" x14ac:dyDescent="0.3">
      <c r="A79">
        <v>2000</v>
      </c>
      <c r="B79">
        <v>78</v>
      </c>
      <c r="C79" t="s">
        <v>4437</v>
      </c>
      <c r="D79" s="5">
        <v>47737094</v>
      </c>
      <c r="E79" s="5">
        <v>26437094</v>
      </c>
      <c r="F79" s="1">
        <v>0.55400000000000005</v>
      </c>
      <c r="G79" s="5">
        <v>21300000</v>
      </c>
      <c r="H79" s="1">
        <v>0.44600000000000001</v>
      </c>
      <c r="I79" t="str">
        <f t="shared" si="1"/>
        <v>USA</v>
      </c>
      <c r="J79" s="5">
        <f>D79*(1+VLOOKUP(A79,'Adjusted All With Inflation'!A$1:K$24,11,FALSE))</f>
        <v>84733341.849999994</v>
      </c>
      <c r="K79" s="5">
        <f>E79*(1+VLOOKUP($A79,'Adjusted All With Inflation'!$A$1:$K$24,11,FALSE))</f>
        <v>46925841.849999994</v>
      </c>
      <c r="L79" s="5">
        <f>G79*(1+VLOOKUP($A79,'Adjusted All With Inflation'!$A$1:$K$24,11,FALSE))</f>
        <v>37807500</v>
      </c>
    </row>
    <row r="80" spans="1:12" x14ac:dyDescent="0.3">
      <c r="A80">
        <v>2000</v>
      </c>
      <c r="B80">
        <v>79</v>
      </c>
      <c r="C80" t="s">
        <v>4438</v>
      </c>
      <c r="D80" s="5">
        <v>47383689</v>
      </c>
      <c r="E80" s="5">
        <v>32534850</v>
      </c>
      <c r="F80" s="1">
        <v>0.68700000000000006</v>
      </c>
      <c r="G80" s="5">
        <v>14848839</v>
      </c>
      <c r="H80" s="1">
        <v>0.313</v>
      </c>
      <c r="I80" t="str">
        <f t="shared" si="1"/>
        <v>USA</v>
      </c>
      <c r="J80" s="5">
        <f>D80*(1+VLOOKUP(A80,'Adjusted All With Inflation'!A$1:K$24,11,FALSE))</f>
        <v>84106047.974999994</v>
      </c>
      <c r="K80" s="5">
        <f>E80*(1+VLOOKUP($A80,'Adjusted All With Inflation'!$A$1:$K$24,11,FALSE))</f>
        <v>57749358.75</v>
      </c>
      <c r="L80" s="5">
        <f>G80*(1+VLOOKUP($A80,'Adjusted All With Inflation'!$A$1:$K$24,11,FALSE))</f>
        <v>26356689.224999998</v>
      </c>
    </row>
    <row r="81" spans="1:12" x14ac:dyDescent="0.3">
      <c r="A81">
        <v>2000</v>
      </c>
      <c r="B81">
        <v>80</v>
      </c>
      <c r="C81" t="s">
        <v>4439</v>
      </c>
      <c r="D81" s="5">
        <v>47267829</v>
      </c>
      <c r="E81" s="5">
        <v>28946615</v>
      </c>
      <c r="F81" s="1">
        <v>0.61199999999999999</v>
      </c>
      <c r="G81" s="5">
        <v>18321214</v>
      </c>
      <c r="H81" s="1">
        <v>0.38800000000000001</v>
      </c>
      <c r="I81" t="str">
        <f t="shared" si="1"/>
        <v>USA</v>
      </c>
      <c r="J81" s="5">
        <f>D81*(1+VLOOKUP(A81,'Adjusted All With Inflation'!A$1:K$24,11,FALSE))</f>
        <v>83900396.474999994</v>
      </c>
      <c r="K81" s="5">
        <f>E81*(1+VLOOKUP($A81,'Adjusted All With Inflation'!$A$1:$K$24,11,FALSE))</f>
        <v>51380241.625</v>
      </c>
      <c r="L81" s="5">
        <f>G81*(1+VLOOKUP($A81,'Adjusted All With Inflation'!$A$1:$K$24,11,FALSE))</f>
        <v>32520154.849999998</v>
      </c>
    </row>
    <row r="82" spans="1:12" x14ac:dyDescent="0.3">
      <c r="A82">
        <v>2000</v>
      </c>
      <c r="B82">
        <v>81</v>
      </c>
      <c r="C82" t="s">
        <v>4440</v>
      </c>
      <c r="D82" s="5">
        <v>47126295</v>
      </c>
      <c r="E82" s="5">
        <v>27287137</v>
      </c>
      <c r="F82" s="1">
        <v>0.57899999999999996</v>
      </c>
      <c r="G82" s="5">
        <v>19839158</v>
      </c>
      <c r="H82" s="1">
        <v>0.42099999999999999</v>
      </c>
      <c r="I82" t="str">
        <f t="shared" si="1"/>
        <v>USA</v>
      </c>
      <c r="J82" s="5">
        <f>D82*(1+VLOOKUP(A82,'Adjusted All With Inflation'!A$1:K$24,11,FALSE))</f>
        <v>83649173.625</v>
      </c>
      <c r="K82" s="5">
        <f>E82*(1+VLOOKUP($A82,'Adjusted All With Inflation'!$A$1:$K$24,11,FALSE))</f>
        <v>48434668.174999997</v>
      </c>
      <c r="L82" s="5">
        <f>G82*(1+VLOOKUP($A82,'Adjusted All With Inflation'!$A$1:$K$24,11,FALSE))</f>
        <v>35214505.449999996</v>
      </c>
    </row>
    <row r="83" spans="1:12" x14ac:dyDescent="0.3">
      <c r="A83">
        <v>2000</v>
      </c>
      <c r="B83">
        <v>82</v>
      </c>
      <c r="C83" t="s">
        <v>4441</v>
      </c>
      <c r="D83" s="5">
        <v>47053625</v>
      </c>
      <c r="E83" s="5">
        <v>33022767</v>
      </c>
      <c r="F83" s="1">
        <v>0.70199999999999996</v>
      </c>
      <c r="G83" s="5">
        <v>14030858</v>
      </c>
      <c r="H83" s="1">
        <v>0.29799999999999999</v>
      </c>
      <c r="I83" t="str">
        <f t="shared" si="1"/>
        <v>USA</v>
      </c>
      <c r="J83" s="5">
        <f>D83*(1+VLOOKUP(A83,'Adjusted All With Inflation'!A$1:K$24,11,FALSE))</f>
        <v>83520184.375</v>
      </c>
      <c r="K83" s="5">
        <f>E83*(1+VLOOKUP($A83,'Adjusted All With Inflation'!$A$1:$K$24,11,FALSE))</f>
        <v>58615411.424999997</v>
      </c>
      <c r="L83" s="5">
        <f>G83*(1+VLOOKUP($A83,'Adjusted All With Inflation'!$A$1:$K$24,11,FALSE))</f>
        <v>24904772.949999999</v>
      </c>
    </row>
    <row r="84" spans="1:12" x14ac:dyDescent="0.3">
      <c r="A84">
        <v>2000</v>
      </c>
      <c r="B84">
        <v>83</v>
      </c>
      <c r="C84" t="s">
        <v>1521</v>
      </c>
      <c r="D84" s="5">
        <v>44567606</v>
      </c>
      <c r="E84" s="5">
        <v>12008642</v>
      </c>
      <c r="F84" s="1">
        <v>0.26900000000000002</v>
      </c>
      <c r="G84" s="5">
        <v>32558964</v>
      </c>
      <c r="H84" s="1">
        <v>0.73099999999999998</v>
      </c>
      <c r="I84" t="str">
        <f t="shared" si="1"/>
        <v>USA</v>
      </c>
      <c r="J84" s="5">
        <f>D84*(1+VLOOKUP(A84,'Adjusted All With Inflation'!A$1:K$24,11,FALSE))</f>
        <v>79107500.649999991</v>
      </c>
      <c r="K84" s="5">
        <f>E84*(1+VLOOKUP($A84,'Adjusted All With Inflation'!$A$1:$K$24,11,FALSE))</f>
        <v>21315339.550000001</v>
      </c>
      <c r="L84" s="5">
        <f>G84*(1+VLOOKUP($A84,'Adjusted All With Inflation'!$A$1:$K$24,11,FALSE))</f>
        <v>57792161.099999994</v>
      </c>
    </row>
    <row r="85" spans="1:12" x14ac:dyDescent="0.3">
      <c r="A85">
        <v>2000</v>
      </c>
      <c r="B85">
        <v>84</v>
      </c>
      <c r="C85" t="s">
        <v>4442</v>
      </c>
      <c r="D85" s="5">
        <v>40863718</v>
      </c>
      <c r="E85" s="5">
        <v>33772838</v>
      </c>
      <c r="F85" s="1">
        <v>0.82599999999999996</v>
      </c>
      <c r="G85" s="5">
        <v>7090880</v>
      </c>
      <c r="H85" s="1">
        <v>0.17399999999999999</v>
      </c>
      <c r="I85" t="str">
        <f t="shared" si="1"/>
        <v>USA</v>
      </c>
      <c r="J85" s="5">
        <f>D85*(1+VLOOKUP(A85,'Adjusted All With Inflation'!A$1:K$24,11,FALSE))</f>
        <v>72533099.450000003</v>
      </c>
      <c r="K85" s="5">
        <f>E85*(1+VLOOKUP($A85,'Adjusted All With Inflation'!$A$1:$K$24,11,FALSE))</f>
        <v>59946787.449999996</v>
      </c>
      <c r="L85" s="5">
        <f>G85*(1+VLOOKUP($A85,'Adjusted All With Inflation'!$A$1:$K$24,11,FALSE))</f>
        <v>12586312</v>
      </c>
    </row>
    <row r="86" spans="1:12" x14ac:dyDescent="0.3">
      <c r="A86">
        <v>2000</v>
      </c>
      <c r="B86">
        <v>85</v>
      </c>
      <c r="C86" t="s">
        <v>4443</v>
      </c>
      <c r="D86" s="5">
        <v>40443010</v>
      </c>
      <c r="E86" s="5">
        <v>29381494</v>
      </c>
      <c r="F86" s="1">
        <v>0.72599999999999998</v>
      </c>
      <c r="G86" s="5">
        <v>11061516</v>
      </c>
      <c r="H86" s="1">
        <v>0.27400000000000002</v>
      </c>
      <c r="I86" t="str">
        <f t="shared" si="1"/>
        <v>USA</v>
      </c>
      <c r="J86" s="5">
        <f>D86*(1+VLOOKUP(A86,'Adjusted All With Inflation'!A$1:K$24,11,FALSE))</f>
        <v>71786342.75</v>
      </c>
      <c r="K86" s="5">
        <f>E86*(1+VLOOKUP($A86,'Adjusted All With Inflation'!$A$1:$K$24,11,FALSE))</f>
        <v>52152151.849999994</v>
      </c>
      <c r="L86" s="5">
        <f>G86*(1+VLOOKUP($A86,'Adjusted All With Inflation'!$A$1:$K$24,11,FALSE))</f>
        <v>19634190.899999999</v>
      </c>
    </row>
    <row r="87" spans="1:12" x14ac:dyDescent="0.3">
      <c r="A87">
        <v>2000</v>
      </c>
      <c r="B87">
        <v>86</v>
      </c>
      <c r="C87" t="s">
        <v>4444</v>
      </c>
      <c r="D87" s="5">
        <v>40400425</v>
      </c>
      <c r="E87" s="5">
        <v>30208599</v>
      </c>
      <c r="F87" s="1">
        <v>0.748</v>
      </c>
      <c r="G87" s="5">
        <v>10191826</v>
      </c>
      <c r="H87" s="1">
        <v>0.252</v>
      </c>
      <c r="I87" t="str">
        <f t="shared" si="1"/>
        <v>USA</v>
      </c>
      <c r="J87" s="5">
        <f>D87*(1+VLOOKUP(A87,'Adjusted All With Inflation'!A$1:K$24,11,FALSE))</f>
        <v>71710754.375</v>
      </c>
      <c r="K87" s="5">
        <f>E87*(1+VLOOKUP($A87,'Adjusted All With Inflation'!$A$1:$K$24,11,FALSE))</f>
        <v>53620263.224999994</v>
      </c>
      <c r="L87" s="5">
        <f>G87*(1+VLOOKUP($A87,'Adjusted All With Inflation'!$A$1:$K$24,11,FALSE))</f>
        <v>18090491.149999999</v>
      </c>
    </row>
    <row r="88" spans="1:12" x14ac:dyDescent="0.3">
      <c r="A88">
        <v>2000</v>
      </c>
      <c r="B88">
        <v>87</v>
      </c>
      <c r="C88" t="s">
        <v>4445</v>
      </c>
      <c r="D88" s="5">
        <v>40031879</v>
      </c>
      <c r="E88" s="5">
        <v>4184036</v>
      </c>
      <c r="F88" s="1">
        <v>0.105</v>
      </c>
      <c r="G88" s="5">
        <v>35847843</v>
      </c>
      <c r="H88" s="1">
        <v>0.89500000000000002</v>
      </c>
      <c r="I88" t="str">
        <f t="shared" si="1"/>
        <v>USA</v>
      </c>
      <c r="J88" s="5">
        <f>D88*(1+VLOOKUP(A88,'Adjusted All With Inflation'!A$1:K$24,11,FALSE))</f>
        <v>71056585.224999994</v>
      </c>
      <c r="K88" s="5">
        <f>E88*(1+VLOOKUP($A88,'Adjusted All With Inflation'!$A$1:$K$24,11,FALSE))</f>
        <v>7426663.8999999994</v>
      </c>
      <c r="L88" s="5">
        <f>G88*(1+VLOOKUP($A88,'Adjusted All With Inflation'!$A$1:$K$24,11,FALSE))</f>
        <v>63629921.324999996</v>
      </c>
    </row>
    <row r="89" spans="1:12" x14ac:dyDescent="0.3">
      <c r="A89">
        <v>2000</v>
      </c>
      <c r="B89">
        <v>88</v>
      </c>
      <c r="C89" t="s">
        <v>4446</v>
      </c>
      <c r="D89" s="5">
        <v>39459427</v>
      </c>
      <c r="E89" s="5">
        <v>30919168</v>
      </c>
      <c r="F89" s="1">
        <v>0.78400000000000003</v>
      </c>
      <c r="G89" s="5">
        <v>8540259</v>
      </c>
      <c r="H89" s="1">
        <v>0.216</v>
      </c>
      <c r="I89" t="str">
        <f t="shared" si="1"/>
        <v>USA</v>
      </c>
      <c r="J89" s="5">
        <f>D89*(1+VLOOKUP(A89,'Adjusted All With Inflation'!A$1:K$24,11,FALSE))</f>
        <v>70040482.924999997</v>
      </c>
      <c r="K89" s="5">
        <f>E89*(1+VLOOKUP($A89,'Adjusted All With Inflation'!$A$1:$K$24,11,FALSE))</f>
        <v>54881523.199999996</v>
      </c>
      <c r="L89" s="5">
        <f>G89*(1+VLOOKUP($A89,'Adjusted All With Inflation'!$A$1:$K$24,11,FALSE))</f>
        <v>15158959.725</v>
      </c>
    </row>
    <row r="90" spans="1:12" x14ac:dyDescent="0.3">
      <c r="A90">
        <v>2000</v>
      </c>
      <c r="B90">
        <v>89</v>
      </c>
      <c r="C90" t="s">
        <v>4447</v>
      </c>
      <c r="D90" s="5">
        <v>38574362</v>
      </c>
      <c r="E90" s="5">
        <v>21468807</v>
      </c>
      <c r="F90" s="1">
        <v>0.55700000000000005</v>
      </c>
      <c r="G90" s="5">
        <v>17105555</v>
      </c>
      <c r="H90" s="1">
        <v>0.443</v>
      </c>
      <c r="I90" t="str">
        <f t="shared" si="1"/>
        <v>USA</v>
      </c>
      <c r="J90" s="5">
        <f>D90*(1+VLOOKUP(A90,'Adjusted All With Inflation'!A$1:K$24,11,FALSE))</f>
        <v>68469492.549999997</v>
      </c>
      <c r="K90" s="5">
        <f>E90*(1+VLOOKUP($A90,'Adjusted All With Inflation'!$A$1:$K$24,11,FALSE))</f>
        <v>38107132.424999997</v>
      </c>
      <c r="L90" s="5">
        <f>G90*(1+VLOOKUP($A90,'Adjusted All With Inflation'!$A$1:$K$24,11,FALSE))</f>
        <v>30362360.125</v>
      </c>
    </row>
    <row r="91" spans="1:12" x14ac:dyDescent="0.3">
      <c r="A91">
        <v>2000</v>
      </c>
      <c r="B91">
        <v>90</v>
      </c>
      <c r="C91" t="s">
        <v>4448</v>
      </c>
      <c r="D91" s="5">
        <v>38182790</v>
      </c>
      <c r="E91" s="5">
        <v>38182790</v>
      </c>
      <c r="F91" s="2">
        <v>1</v>
      </c>
      <c r="I91" t="str">
        <f t="shared" si="1"/>
        <v>USA</v>
      </c>
      <c r="J91" s="5">
        <f>D91*(1+VLOOKUP(A91,'Adjusted All With Inflation'!A$1:K$24,11,FALSE))</f>
        <v>67774452.25</v>
      </c>
      <c r="K91" s="5">
        <f>E91*(1+VLOOKUP($A91,'Adjusted All With Inflation'!$A$1:$K$24,11,FALSE))</f>
        <v>67774452.25</v>
      </c>
      <c r="L91" s="5">
        <f>G91*(1+VLOOKUP($A91,'Adjusted All With Inflation'!$A$1:$K$24,11,FALSE))</f>
        <v>0</v>
      </c>
    </row>
    <row r="92" spans="1:12" x14ac:dyDescent="0.3">
      <c r="A92">
        <v>2000</v>
      </c>
      <c r="B92">
        <v>91</v>
      </c>
      <c r="C92" t="s">
        <v>4449</v>
      </c>
      <c r="D92" s="5">
        <v>36754634</v>
      </c>
      <c r="E92" s="5">
        <v>22753426</v>
      </c>
      <c r="F92" s="1">
        <v>0.61899999999999999</v>
      </c>
      <c r="G92" s="5">
        <v>14001208</v>
      </c>
      <c r="H92" s="1">
        <v>0.38100000000000001</v>
      </c>
      <c r="I92" t="str">
        <f t="shared" si="1"/>
        <v>USA</v>
      </c>
      <c r="J92" s="5">
        <f>D92*(1+VLOOKUP(A92,'Adjusted All With Inflation'!A$1:K$24,11,FALSE))</f>
        <v>65239475.349999994</v>
      </c>
      <c r="K92" s="5">
        <f>E92*(1+VLOOKUP($A92,'Adjusted All With Inflation'!$A$1:$K$24,11,FALSE))</f>
        <v>40387331.149999999</v>
      </c>
      <c r="L92" s="5">
        <f>G92*(1+VLOOKUP($A92,'Adjusted All With Inflation'!$A$1:$K$24,11,FALSE))</f>
        <v>24852144.199999999</v>
      </c>
    </row>
    <row r="93" spans="1:12" x14ac:dyDescent="0.3">
      <c r="A93">
        <v>2000</v>
      </c>
      <c r="B93">
        <v>92</v>
      </c>
      <c r="C93" t="s">
        <v>4450</v>
      </c>
      <c r="D93" s="5">
        <v>36609995</v>
      </c>
      <c r="E93" s="5">
        <v>32722798</v>
      </c>
      <c r="F93" s="1">
        <v>0.89400000000000002</v>
      </c>
      <c r="G93" s="5">
        <v>3887197</v>
      </c>
      <c r="H93" s="1">
        <v>0.106</v>
      </c>
      <c r="I93" t="str">
        <f t="shared" si="1"/>
        <v>USA</v>
      </c>
      <c r="J93" s="5">
        <f>D93*(1+VLOOKUP(A93,'Adjusted All With Inflation'!A$1:K$24,11,FALSE))</f>
        <v>64982741.125</v>
      </c>
      <c r="K93" s="5">
        <f>E93*(1+VLOOKUP($A93,'Adjusted All With Inflation'!$A$1:$K$24,11,FALSE))</f>
        <v>58082966.449999996</v>
      </c>
      <c r="L93" s="5">
        <f>G93*(1+VLOOKUP($A93,'Adjusted All With Inflation'!$A$1:$K$24,11,FALSE))</f>
        <v>6899774.6749999998</v>
      </c>
    </row>
    <row r="94" spans="1:12" x14ac:dyDescent="0.3">
      <c r="A94">
        <v>2000</v>
      </c>
      <c r="B94">
        <v>93</v>
      </c>
      <c r="C94" t="s">
        <v>4451</v>
      </c>
      <c r="D94" s="5">
        <v>35547761</v>
      </c>
      <c r="E94" s="5">
        <v>34134641</v>
      </c>
      <c r="F94" s="2">
        <v>0.96</v>
      </c>
      <c r="G94" s="5">
        <v>1413120</v>
      </c>
      <c r="H94" s="2">
        <v>0.04</v>
      </c>
      <c r="I94" t="str">
        <f t="shared" si="1"/>
        <v>USA</v>
      </c>
      <c r="J94" s="5">
        <f>D94*(1+VLOOKUP(A94,'Adjusted All With Inflation'!A$1:K$24,11,FALSE))</f>
        <v>63097275.774999999</v>
      </c>
      <c r="K94" s="5">
        <f>E94*(1+VLOOKUP($A94,'Adjusted All With Inflation'!$A$1:$K$24,11,FALSE))</f>
        <v>60588987.774999999</v>
      </c>
      <c r="L94" s="5">
        <f>G94*(1+VLOOKUP($A94,'Adjusted All With Inflation'!$A$1:$K$24,11,FALSE))</f>
        <v>2508288</v>
      </c>
    </row>
    <row r="95" spans="1:12" x14ac:dyDescent="0.3">
      <c r="A95">
        <v>2000</v>
      </c>
      <c r="B95">
        <v>94</v>
      </c>
      <c r="C95" t="s">
        <v>4452</v>
      </c>
      <c r="D95" s="5">
        <v>35134820</v>
      </c>
      <c r="E95" s="5">
        <v>26005820</v>
      </c>
      <c r="F95" s="2">
        <v>0.74</v>
      </c>
      <c r="G95" s="5">
        <v>9129000</v>
      </c>
      <c r="H95" s="2">
        <v>0.26</v>
      </c>
      <c r="I95" t="str">
        <f t="shared" si="1"/>
        <v>USA</v>
      </c>
      <c r="J95" s="5">
        <f>D95*(1+VLOOKUP(A95,'Adjusted All With Inflation'!A$1:K$24,11,FALSE))</f>
        <v>62364305.5</v>
      </c>
      <c r="K95" s="5">
        <f>E95*(1+VLOOKUP($A95,'Adjusted All With Inflation'!$A$1:$K$24,11,FALSE))</f>
        <v>46160330.5</v>
      </c>
      <c r="L95" s="5">
        <f>G95*(1+VLOOKUP($A95,'Adjusted All With Inflation'!$A$1:$K$24,11,FALSE))</f>
        <v>16203975</v>
      </c>
    </row>
    <row r="96" spans="1:12" x14ac:dyDescent="0.3">
      <c r="A96">
        <v>2000</v>
      </c>
      <c r="B96">
        <v>95</v>
      </c>
      <c r="C96" t="s">
        <v>4453</v>
      </c>
      <c r="D96" s="5">
        <v>34266564</v>
      </c>
      <c r="E96" s="5">
        <v>15070285</v>
      </c>
      <c r="F96" s="2">
        <v>0.44</v>
      </c>
      <c r="G96" s="5">
        <v>19196279</v>
      </c>
      <c r="H96" s="2">
        <v>0.56000000000000005</v>
      </c>
      <c r="I96" t="str">
        <f t="shared" si="1"/>
        <v>USA</v>
      </c>
      <c r="J96" s="5">
        <f>D96*(1+VLOOKUP(A96,'Adjusted All With Inflation'!A$1:K$24,11,FALSE))</f>
        <v>60823151.099999994</v>
      </c>
      <c r="K96" s="5">
        <f>E96*(1+VLOOKUP($A96,'Adjusted All With Inflation'!$A$1:$K$24,11,FALSE))</f>
        <v>26749755.875</v>
      </c>
      <c r="L96" s="5">
        <f>G96*(1+VLOOKUP($A96,'Adjusted All With Inflation'!$A$1:$K$24,11,FALSE))</f>
        <v>34073395.225000001</v>
      </c>
    </row>
    <row r="97" spans="1:12" x14ac:dyDescent="0.3">
      <c r="A97">
        <v>2000</v>
      </c>
      <c r="B97">
        <v>96</v>
      </c>
      <c r="C97" t="s">
        <v>4454</v>
      </c>
      <c r="D97" s="5">
        <v>33978694</v>
      </c>
      <c r="E97" s="5">
        <v>15391970</v>
      </c>
      <c r="F97" s="1">
        <v>0.45300000000000001</v>
      </c>
      <c r="G97" s="5">
        <v>18586724</v>
      </c>
      <c r="H97" s="1">
        <v>0.54700000000000004</v>
      </c>
      <c r="I97" t="str">
        <f t="shared" si="1"/>
        <v>USA</v>
      </c>
      <c r="J97" s="5">
        <f>D97*(1+VLOOKUP(A97,'Adjusted All With Inflation'!A$1:K$24,11,FALSE))</f>
        <v>60312181.849999994</v>
      </c>
      <c r="K97" s="5">
        <f>E97*(1+VLOOKUP($A97,'Adjusted All With Inflation'!$A$1:$K$24,11,FALSE))</f>
        <v>27320746.75</v>
      </c>
      <c r="L97" s="5">
        <f>G97*(1+VLOOKUP($A97,'Adjusted All With Inflation'!$A$1:$K$24,11,FALSE))</f>
        <v>32991435.099999998</v>
      </c>
    </row>
    <row r="98" spans="1:12" x14ac:dyDescent="0.3">
      <c r="A98">
        <v>2000</v>
      </c>
      <c r="B98">
        <v>97</v>
      </c>
      <c r="C98" t="s">
        <v>4455</v>
      </c>
      <c r="D98" s="5">
        <v>33463969</v>
      </c>
      <c r="E98" s="5">
        <v>17480890</v>
      </c>
      <c r="F98" s="1">
        <v>0.52200000000000002</v>
      </c>
      <c r="G98" s="5">
        <v>15983079</v>
      </c>
      <c r="H98" s="1">
        <v>0.47799999999999998</v>
      </c>
      <c r="I98" t="str">
        <f t="shared" si="1"/>
        <v>USA</v>
      </c>
      <c r="J98" s="5">
        <f>D98*(1+VLOOKUP(A98,'Adjusted All With Inflation'!A$1:K$24,11,FALSE))</f>
        <v>59398544.974999994</v>
      </c>
      <c r="K98" s="5">
        <f>E98*(1+VLOOKUP($A98,'Adjusted All With Inflation'!$A$1:$K$24,11,FALSE))</f>
        <v>31028579.75</v>
      </c>
      <c r="L98" s="5">
        <f>G98*(1+VLOOKUP($A98,'Adjusted All With Inflation'!$A$1:$K$24,11,FALSE))</f>
        <v>28369965.224999998</v>
      </c>
    </row>
    <row r="99" spans="1:12" x14ac:dyDescent="0.3">
      <c r="A99">
        <v>2000</v>
      </c>
      <c r="B99">
        <v>98</v>
      </c>
      <c r="C99" t="s">
        <v>4456</v>
      </c>
      <c r="D99" s="5">
        <v>33426588</v>
      </c>
      <c r="E99" s="5">
        <v>19393557</v>
      </c>
      <c r="F99" s="2">
        <v>0.57999999999999996</v>
      </c>
      <c r="G99" s="5">
        <v>14033031</v>
      </c>
      <c r="H99" s="2">
        <v>0.42</v>
      </c>
      <c r="I99" t="str">
        <f t="shared" si="1"/>
        <v>USA</v>
      </c>
      <c r="J99" s="5">
        <f>D99*(1+VLOOKUP(A99,'Adjusted All With Inflation'!A$1:K$24,11,FALSE))</f>
        <v>59332193.699999996</v>
      </c>
      <c r="K99" s="5">
        <f>E99*(1+VLOOKUP($A99,'Adjusted All With Inflation'!$A$1:$K$24,11,FALSE))</f>
        <v>34423563.674999997</v>
      </c>
      <c r="L99" s="5">
        <f>G99*(1+VLOOKUP($A99,'Adjusted All With Inflation'!$A$1:$K$24,11,FALSE))</f>
        <v>24908630.024999999</v>
      </c>
    </row>
    <row r="100" spans="1:12" x14ac:dyDescent="0.3">
      <c r="A100">
        <v>2000</v>
      </c>
      <c r="B100">
        <v>99</v>
      </c>
      <c r="C100" t="s">
        <v>4457</v>
      </c>
      <c r="D100" s="5">
        <v>32168970</v>
      </c>
      <c r="E100" s="5">
        <v>23368995</v>
      </c>
      <c r="F100" s="1">
        <v>0.72599999999999998</v>
      </c>
      <c r="G100" s="5">
        <v>8799975</v>
      </c>
      <c r="H100" s="1">
        <v>0.27400000000000002</v>
      </c>
      <c r="I100" t="str">
        <f t="shared" si="1"/>
        <v>USA</v>
      </c>
      <c r="J100" s="5">
        <f>D100*(1+VLOOKUP(A100,'Adjusted All With Inflation'!A$1:K$24,11,FALSE))</f>
        <v>57099921.75</v>
      </c>
      <c r="K100" s="5">
        <f>E100*(1+VLOOKUP($A100,'Adjusted All With Inflation'!$A$1:$K$24,11,FALSE))</f>
        <v>41479966.125</v>
      </c>
      <c r="L100" s="5">
        <f>G100*(1+VLOOKUP($A100,'Adjusted All With Inflation'!$A$1:$K$24,11,FALSE))</f>
        <v>15619955.625</v>
      </c>
    </row>
    <row r="101" spans="1:12" x14ac:dyDescent="0.3">
      <c r="A101">
        <v>2000</v>
      </c>
      <c r="B101">
        <v>100</v>
      </c>
      <c r="C101" t="s">
        <v>4458</v>
      </c>
      <c r="D101" s="5">
        <v>31355910</v>
      </c>
      <c r="E101" s="5">
        <v>16815253</v>
      </c>
      <c r="F101" s="1">
        <v>0.53600000000000003</v>
      </c>
      <c r="G101" s="5">
        <v>14540657</v>
      </c>
      <c r="H101" s="1">
        <v>0.46400000000000002</v>
      </c>
      <c r="I101" t="str">
        <f t="shared" si="1"/>
        <v>USA</v>
      </c>
      <c r="J101" s="5">
        <f>D101*(1+VLOOKUP(A101,'Adjusted All With Inflation'!A$1:K$24,11,FALSE))</f>
        <v>55656740.25</v>
      </c>
      <c r="K101" s="5">
        <f>E101*(1+VLOOKUP($A101,'Adjusted All With Inflation'!$A$1:$K$24,11,FALSE))</f>
        <v>29847074.074999999</v>
      </c>
      <c r="L101" s="5">
        <f>G101*(1+VLOOKUP($A101,'Adjusted All With Inflation'!$A$1:$K$24,11,FALSE))</f>
        <v>25809666.174999997</v>
      </c>
    </row>
    <row r="102" spans="1:12" x14ac:dyDescent="0.3">
      <c r="A102">
        <v>2000</v>
      </c>
      <c r="B102">
        <v>101</v>
      </c>
      <c r="C102" t="s">
        <v>4459</v>
      </c>
      <c r="D102" s="5">
        <v>29934477</v>
      </c>
      <c r="E102" s="5">
        <v>17266359</v>
      </c>
      <c r="F102" s="1">
        <v>0.57699999999999996</v>
      </c>
      <c r="G102" s="5">
        <v>12668118</v>
      </c>
      <c r="H102" s="1">
        <v>0.42299999999999999</v>
      </c>
      <c r="I102" t="str">
        <f t="shared" si="1"/>
        <v>USA</v>
      </c>
      <c r="J102" s="5">
        <f>D102*(1+VLOOKUP(A102,'Adjusted All With Inflation'!A$1:K$24,11,FALSE))</f>
        <v>53133696.674999997</v>
      </c>
      <c r="K102" s="5">
        <f>E102*(1+VLOOKUP($A102,'Adjusted All With Inflation'!$A$1:$K$24,11,FALSE))</f>
        <v>30647787.224999998</v>
      </c>
      <c r="L102" s="5">
        <f>G102*(1+VLOOKUP($A102,'Adjusted All With Inflation'!$A$1:$K$24,11,FALSE))</f>
        <v>22485909.449999999</v>
      </c>
    </row>
    <row r="103" spans="1:12" x14ac:dyDescent="0.3">
      <c r="A103">
        <v>2000</v>
      </c>
      <c r="B103">
        <v>102</v>
      </c>
      <c r="C103" t="s">
        <v>4460</v>
      </c>
      <c r="D103" s="5">
        <v>29725663</v>
      </c>
      <c r="E103" s="5">
        <v>21471685</v>
      </c>
      <c r="F103" s="1">
        <v>0.72199999999999998</v>
      </c>
      <c r="G103" s="5">
        <v>8253978</v>
      </c>
      <c r="H103" s="1">
        <v>0.27800000000000002</v>
      </c>
      <c r="I103" t="str">
        <f t="shared" si="1"/>
        <v>USA</v>
      </c>
      <c r="J103" s="5">
        <f>D103*(1+VLOOKUP(A103,'Adjusted All With Inflation'!A$1:K$24,11,FALSE))</f>
        <v>52763051.824999996</v>
      </c>
      <c r="K103" s="5">
        <f>E103*(1+VLOOKUP($A103,'Adjusted All With Inflation'!$A$1:$K$24,11,FALSE))</f>
        <v>38112240.875</v>
      </c>
      <c r="L103" s="5">
        <f>G103*(1+VLOOKUP($A103,'Adjusted All With Inflation'!$A$1:$K$24,11,FALSE))</f>
        <v>14650810.949999999</v>
      </c>
    </row>
    <row r="104" spans="1:12" x14ac:dyDescent="0.3">
      <c r="A104">
        <v>2000</v>
      </c>
      <c r="B104">
        <v>103</v>
      </c>
      <c r="C104" t="s">
        <v>4461</v>
      </c>
      <c r="D104" s="5">
        <v>29360400</v>
      </c>
      <c r="E104" s="5">
        <v>25170054</v>
      </c>
      <c r="F104" s="1">
        <v>0.85699999999999998</v>
      </c>
      <c r="G104" s="5">
        <v>4190346</v>
      </c>
      <c r="H104" s="1">
        <v>0.14299999999999999</v>
      </c>
      <c r="I104" t="str">
        <f t="shared" si="1"/>
        <v>USA</v>
      </c>
      <c r="J104" s="5">
        <f>D104*(1+VLOOKUP(A104,'Adjusted All With Inflation'!A$1:K$24,11,FALSE))</f>
        <v>52114710</v>
      </c>
      <c r="K104" s="5">
        <f>E104*(1+VLOOKUP($A104,'Adjusted All With Inflation'!$A$1:$K$24,11,FALSE))</f>
        <v>44676845.849999994</v>
      </c>
      <c r="L104" s="5">
        <f>G104*(1+VLOOKUP($A104,'Adjusted All With Inflation'!$A$1:$K$24,11,FALSE))</f>
        <v>7437864.1499999994</v>
      </c>
    </row>
    <row r="105" spans="1:12" x14ac:dyDescent="0.3">
      <c r="A105">
        <v>2000</v>
      </c>
      <c r="B105">
        <v>104</v>
      </c>
      <c r="C105" t="s">
        <v>4462</v>
      </c>
      <c r="D105" s="5">
        <v>28780255</v>
      </c>
      <c r="E105" s="5">
        <v>16970581</v>
      </c>
      <c r="F105" s="2">
        <v>0.59</v>
      </c>
      <c r="G105" s="5">
        <v>11809674</v>
      </c>
      <c r="H105" s="2">
        <v>0.41</v>
      </c>
      <c r="I105" t="str">
        <f t="shared" si="1"/>
        <v>USA</v>
      </c>
      <c r="J105" s="5">
        <f>D105*(1+VLOOKUP(A105,'Adjusted All With Inflation'!A$1:K$24,11,FALSE))</f>
        <v>51084952.625</v>
      </c>
      <c r="K105" s="5">
        <f>E105*(1+VLOOKUP($A105,'Adjusted All With Inflation'!$A$1:$K$24,11,FALSE))</f>
        <v>30122781.274999999</v>
      </c>
      <c r="L105" s="5">
        <f>G105*(1+VLOOKUP($A105,'Adjusted All With Inflation'!$A$1:$K$24,11,FALSE))</f>
        <v>20962171.349999998</v>
      </c>
    </row>
    <row r="106" spans="1:12" x14ac:dyDescent="0.3">
      <c r="A106">
        <v>2000</v>
      </c>
      <c r="B106">
        <v>105</v>
      </c>
      <c r="C106" t="s">
        <v>4463</v>
      </c>
      <c r="D106" s="5">
        <v>27965865</v>
      </c>
      <c r="E106" s="5">
        <v>13572400</v>
      </c>
      <c r="F106" s="1">
        <v>0.48499999999999999</v>
      </c>
      <c r="G106" s="5">
        <v>14393465</v>
      </c>
      <c r="H106" s="1">
        <v>0.51500000000000001</v>
      </c>
      <c r="I106" t="str">
        <f t="shared" si="1"/>
        <v>USA</v>
      </c>
      <c r="J106" s="5">
        <f>D106*(1+VLOOKUP(A106,'Adjusted All With Inflation'!A$1:K$24,11,FALSE))</f>
        <v>49639410.375</v>
      </c>
      <c r="K106" s="5">
        <f>E106*(1+VLOOKUP($A106,'Adjusted All With Inflation'!$A$1:$K$24,11,FALSE))</f>
        <v>24091010</v>
      </c>
      <c r="L106" s="5">
        <f>G106*(1+VLOOKUP($A106,'Adjusted All With Inflation'!$A$1:$K$24,11,FALSE))</f>
        <v>25548400.375</v>
      </c>
    </row>
    <row r="107" spans="1:12" x14ac:dyDescent="0.3">
      <c r="A107">
        <v>2000</v>
      </c>
      <c r="B107">
        <v>106</v>
      </c>
      <c r="C107" t="s">
        <v>4464</v>
      </c>
      <c r="D107" s="5">
        <v>27728118</v>
      </c>
      <c r="E107" s="5">
        <v>27459615</v>
      </c>
      <c r="F107" s="2">
        <v>0.99</v>
      </c>
      <c r="G107" s="5">
        <v>268503</v>
      </c>
      <c r="H107" s="2">
        <v>0.01</v>
      </c>
      <c r="I107" t="str">
        <f t="shared" si="1"/>
        <v>USA</v>
      </c>
      <c r="J107" s="5">
        <f>D107*(1+VLOOKUP(A107,'Adjusted All With Inflation'!A$1:K$24,11,FALSE))</f>
        <v>49217409.449999996</v>
      </c>
      <c r="K107" s="5">
        <f>E107*(1+VLOOKUP($A107,'Adjusted All With Inflation'!$A$1:$K$24,11,FALSE))</f>
        <v>48740816.625</v>
      </c>
      <c r="L107" s="5">
        <f>G107*(1+VLOOKUP($A107,'Adjusted All With Inflation'!$A$1:$K$24,11,FALSE))</f>
        <v>476592.82499999995</v>
      </c>
    </row>
    <row r="108" spans="1:12" x14ac:dyDescent="0.3">
      <c r="A108">
        <v>2000</v>
      </c>
      <c r="B108">
        <v>107</v>
      </c>
      <c r="C108" t="s">
        <v>4465</v>
      </c>
      <c r="D108" s="5">
        <v>27538359</v>
      </c>
      <c r="E108" s="5">
        <v>15627434</v>
      </c>
      <c r="F108" s="1">
        <v>0.56699999999999995</v>
      </c>
      <c r="G108" s="5">
        <v>11910925</v>
      </c>
      <c r="H108" s="1">
        <v>0.433</v>
      </c>
      <c r="I108" t="str">
        <f t="shared" si="1"/>
        <v>USA</v>
      </c>
      <c r="J108" s="5">
        <f>D108*(1+VLOOKUP(A108,'Adjusted All With Inflation'!A$1:K$24,11,FALSE))</f>
        <v>48880587.224999994</v>
      </c>
      <c r="K108" s="5">
        <f>E108*(1+VLOOKUP($A108,'Adjusted All With Inflation'!$A$1:$K$24,11,FALSE))</f>
        <v>27738695.349999998</v>
      </c>
      <c r="L108" s="5">
        <f>G108*(1+VLOOKUP($A108,'Adjusted All With Inflation'!$A$1:$K$24,11,FALSE))</f>
        <v>21141891.875</v>
      </c>
    </row>
    <row r="109" spans="1:12" x14ac:dyDescent="0.3">
      <c r="A109">
        <v>2000</v>
      </c>
      <c r="B109">
        <v>108</v>
      </c>
      <c r="C109" t="s">
        <v>4466</v>
      </c>
      <c r="D109" s="5">
        <v>26385941</v>
      </c>
      <c r="E109" s="5">
        <v>17200925</v>
      </c>
      <c r="F109" s="1">
        <v>0.65200000000000002</v>
      </c>
      <c r="G109" s="5">
        <v>9185016</v>
      </c>
      <c r="H109" s="1">
        <v>0.34799999999999998</v>
      </c>
      <c r="I109" t="str">
        <f t="shared" si="1"/>
        <v>USA</v>
      </c>
      <c r="J109" s="5">
        <f>D109*(1+VLOOKUP(A109,'Adjusted All With Inflation'!A$1:K$24,11,FALSE))</f>
        <v>46835045.274999999</v>
      </c>
      <c r="K109" s="5">
        <f>E109*(1+VLOOKUP($A109,'Adjusted All With Inflation'!$A$1:$K$24,11,FALSE))</f>
        <v>30531641.875</v>
      </c>
      <c r="L109" s="5">
        <f>G109*(1+VLOOKUP($A109,'Adjusted All With Inflation'!$A$1:$K$24,11,FALSE))</f>
        <v>16303403.399999999</v>
      </c>
    </row>
    <row r="110" spans="1:12" x14ac:dyDescent="0.3">
      <c r="A110">
        <v>2000</v>
      </c>
      <c r="B110">
        <v>109</v>
      </c>
      <c r="C110" t="s">
        <v>4467</v>
      </c>
      <c r="D110" s="5">
        <v>26330482</v>
      </c>
      <c r="E110" s="5">
        <v>12178602</v>
      </c>
      <c r="F110" s="1">
        <v>0.46300000000000002</v>
      </c>
      <c r="G110" s="5">
        <v>14151880</v>
      </c>
      <c r="H110" s="1">
        <v>0.53700000000000003</v>
      </c>
      <c r="I110" t="str">
        <f t="shared" si="1"/>
        <v>USA</v>
      </c>
      <c r="J110" s="5">
        <f>D110*(1+VLOOKUP(A110,'Adjusted All With Inflation'!A$1:K$24,11,FALSE))</f>
        <v>46736605.549999997</v>
      </c>
      <c r="K110" s="5">
        <f>E110*(1+VLOOKUP($A110,'Adjusted All With Inflation'!$A$1:$K$24,11,FALSE))</f>
        <v>21617018.550000001</v>
      </c>
      <c r="L110" s="5">
        <f>G110*(1+VLOOKUP($A110,'Adjusted All With Inflation'!$A$1:$K$24,11,FALSE))</f>
        <v>25119587</v>
      </c>
    </row>
    <row r="111" spans="1:12" x14ac:dyDescent="0.3">
      <c r="A111">
        <v>2000</v>
      </c>
      <c r="B111">
        <v>110</v>
      </c>
      <c r="C111" t="s">
        <v>4468</v>
      </c>
      <c r="D111" s="5">
        <v>25850615</v>
      </c>
      <c r="E111" s="5">
        <v>21799652</v>
      </c>
      <c r="F111" s="1">
        <v>0.84299999999999997</v>
      </c>
      <c r="G111" s="5">
        <v>4050963</v>
      </c>
      <c r="H111" s="1">
        <v>0.157</v>
      </c>
      <c r="I111" t="str">
        <f t="shared" si="1"/>
        <v>USA</v>
      </c>
      <c r="J111" s="5">
        <f>D111*(1+VLOOKUP(A111,'Adjusted All With Inflation'!A$1:K$24,11,FALSE))</f>
        <v>45884841.625</v>
      </c>
      <c r="K111" s="5">
        <f>E111*(1+VLOOKUP($A111,'Adjusted All With Inflation'!$A$1:$K$24,11,FALSE))</f>
        <v>38694382.299999997</v>
      </c>
      <c r="L111" s="5">
        <f>G111*(1+VLOOKUP($A111,'Adjusted All With Inflation'!$A$1:$K$24,11,FALSE))</f>
        <v>7190459.3249999993</v>
      </c>
    </row>
    <row r="112" spans="1:12" x14ac:dyDescent="0.3">
      <c r="A112">
        <v>2000</v>
      </c>
      <c r="B112">
        <v>111</v>
      </c>
      <c r="C112" t="s">
        <v>4469</v>
      </c>
      <c r="D112" s="5">
        <v>24419914</v>
      </c>
      <c r="E112" s="5">
        <v>20069008</v>
      </c>
      <c r="F112" s="1">
        <v>0.82199999999999995</v>
      </c>
      <c r="G112" s="5">
        <v>4350906</v>
      </c>
      <c r="H112" s="1">
        <v>0.17799999999999999</v>
      </c>
      <c r="I112" t="str">
        <f t="shared" si="1"/>
        <v>USA</v>
      </c>
      <c r="J112" s="5">
        <f>D112*(1+VLOOKUP(A112,'Adjusted All With Inflation'!A$1:K$24,11,FALSE))</f>
        <v>43345347.350000001</v>
      </c>
      <c r="K112" s="5">
        <f>E112*(1+VLOOKUP($A112,'Adjusted All With Inflation'!$A$1:$K$24,11,FALSE))</f>
        <v>35622489.199999996</v>
      </c>
      <c r="L112" s="5">
        <f>G112*(1+VLOOKUP($A112,'Adjusted All With Inflation'!$A$1:$K$24,11,FALSE))</f>
        <v>7722858.1499999994</v>
      </c>
    </row>
    <row r="113" spans="1:12" x14ac:dyDescent="0.3">
      <c r="A113">
        <v>2000</v>
      </c>
      <c r="B113">
        <v>112</v>
      </c>
      <c r="C113" t="s">
        <v>4470</v>
      </c>
      <c r="D113" s="5">
        <v>24362772</v>
      </c>
      <c r="E113" s="5">
        <v>14990582</v>
      </c>
      <c r="F113" s="1">
        <v>0.61499999999999999</v>
      </c>
      <c r="G113" s="5">
        <v>9372190</v>
      </c>
      <c r="H113" s="1">
        <v>0.38500000000000001</v>
      </c>
      <c r="I113" t="str">
        <f t="shared" si="1"/>
        <v>USA</v>
      </c>
      <c r="J113" s="5">
        <f>D113*(1+VLOOKUP(A113,'Adjusted All With Inflation'!A$1:K$24,11,FALSE))</f>
        <v>43243920.299999997</v>
      </c>
      <c r="K113" s="5">
        <f>E113*(1+VLOOKUP($A113,'Adjusted All With Inflation'!$A$1:$K$24,11,FALSE))</f>
        <v>26608283.049999997</v>
      </c>
      <c r="L113" s="5">
        <f>G113*(1+VLOOKUP($A113,'Adjusted All With Inflation'!$A$1:$K$24,11,FALSE))</f>
        <v>16635637.25</v>
      </c>
    </row>
    <row r="114" spans="1:12" x14ac:dyDescent="0.3">
      <c r="A114">
        <v>2000</v>
      </c>
      <c r="B114">
        <v>113</v>
      </c>
      <c r="C114" t="s">
        <v>4471</v>
      </c>
      <c r="D114" s="5">
        <v>22844291</v>
      </c>
      <c r="E114" s="5">
        <v>13113041</v>
      </c>
      <c r="F114" s="1">
        <v>0.57399999999999995</v>
      </c>
      <c r="G114" s="5">
        <v>9731250</v>
      </c>
      <c r="H114" s="1">
        <v>0.42599999999999999</v>
      </c>
      <c r="I114" t="str">
        <f t="shared" si="1"/>
        <v>USA</v>
      </c>
      <c r="J114" s="5">
        <f>D114*(1+VLOOKUP(A114,'Adjusted All With Inflation'!A$1:K$24,11,FALSE))</f>
        <v>40548616.524999999</v>
      </c>
      <c r="K114" s="5">
        <f>E114*(1+VLOOKUP($A114,'Adjusted All With Inflation'!$A$1:$K$24,11,FALSE))</f>
        <v>23275647.774999999</v>
      </c>
      <c r="L114" s="5">
        <f>G114*(1+VLOOKUP($A114,'Adjusted All With Inflation'!$A$1:$K$24,11,FALSE))</f>
        <v>17272968.75</v>
      </c>
    </row>
    <row r="115" spans="1:12" x14ac:dyDescent="0.3">
      <c r="A115">
        <v>2000</v>
      </c>
      <c r="B115">
        <v>114</v>
      </c>
      <c r="C115" t="s">
        <v>4472</v>
      </c>
      <c r="D115" s="5">
        <v>22361811</v>
      </c>
      <c r="E115" s="5">
        <v>17872723</v>
      </c>
      <c r="F115" s="1">
        <v>0.79900000000000004</v>
      </c>
      <c r="G115" s="5">
        <v>4489088</v>
      </c>
      <c r="H115" s="1">
        <v>0.20100000000000001</v>
      </c>
      <c r="I115" t="str">
        <f t="shared" si="1"/>
        <v>USA</v>
      </c>
      <c r="J115" s="5">
        <f>D115*(1+VLOOKUP(A115,'Adjusted All With Inflation'!A$1:K$24,11,FALSE))</f>
        <v>39692214.524999999</v>
      </c>
      <c r="K115" s="5">
        <f>E115*(1+VLOOKUP($A115,'Adjusted All With Inflation'!$A$1:$K$24,11,FALSE))</f>
        <v>31724083.324999999</v>
      </c>
      <c r="L115" s="5">
        <f>G115*(1+VLOOKUP($A115,'Adjusted All With Inflation'!$A$1:$K$24,11,FALSE))</f>
        <v>7968131.1999999993</v>
      </c>
    </row>
    <row r="116" spans="1:12" x14ac:dyDescent="0.3">
      <c r="A116">
        <v>2000</v>
      </c>
      <c r="B116">
        <v>115</v>
      </c>
      <c r="C116" t="s">
        <v>4473</v>
      </c>
      <c r="D116" s="5">
        <v>21268532</v>
      </c>
      <c r="E116" s="5">
        <v>18650521</v>
      </c>
      <c r="F116" s="1">
        <v>0.877</v>
      </c>
      <c r="G116" s="5">
        <v>2618011</v>
      </c>
      <c r="H116" s="1">
        <v>0.123</v>
      </c>
      <c r="I116" t="str">
        <f t="shared" si="1"/>
        <v>USA</v>
      </c>
      <c r="J116" s="5">
        <f>D116*(1+VLOOKUP(A116,'Adjusted All With Inflation'!A$1:K$24,11,FALSE))</f>
        <v>37751644.299999997</v>
      </c>
      <c r="K116" s="5">
        <f>E116*(1+VLOOKUP($A116,'Adjusted All With Inflation'!$A$1:$K$24,11,FALSE))</f>
        <v>33104674.774999999</v>
      </c>
      <c r="L116" s="5">
        <f>G116*(1+VLOOKUP($A116,'Adjusted All With Inflation'!$A$1:$K$24,11,FALSE))</f>
        <v>4646969.5249999994</v>
      </c>
    </row>
    <row r="117" spans="1:12" x14ac:dyDescent="0.3">
      <c r="A117">
        <v>2000</v>
      </c>
      <c r="B117">
        <v>116</v>
      </c>
      <c r="C117" t="s">
        <v>4474</v>
      </c>
      <c r="D117" s="5">
        <v>20789556</v>
      </c>
      <c r="E117" s="5">
        <v>18715392</v>
      </c>
      <c r="F117" s="2">
        <v>0.9</v>
      </c>
      <c r="G117" s="5">
        <v>2074164</v>
      </c>
      <c r="H117" s="2">
        <v>0.1</v>
      </c>
      <c r="I117" t="str">
        <f t="shared" si="1"/>
        <v>USA</v>
      </c>
      <c r="J117" s="5">
        <f>D117*(1+VLOOKUP(A117,'Adjusted All With Inflation'!A$1:K$24,11,FALSE))</f>
        <v>36901461.899999999</v>
      </c>
      <c r="K117" s="5">
        <f>E117*(1+VLOOKUP($A117,'Adjusted All With Inflation'!$A$1:$K$24,11,FALSE))</f>
        <v>33219820.799999997</v>
      </c>
      <c r="L117" s="5">
        <f>G117*(1+VLOOKUP($A117,'Adjusted All With Inflation'!$A$1:$K$24,11,FALSE))</f>
        <v>3681641.0999999996</v>
      </c>
    </row>
    <row r="118" spans="1:12" x14ac:dyDescent="0.3">
      <c r="A118">
        <v>2000</v>
      </c>
      <c r="B118">
        <v>117</v>
      </c>
      <c r="C118" t="s">
        <v>4475</v>
      </c>
      <c r="D118" s="5">
        <v>19748009</v>
      </c>
      <c r="E118" s="5">
        <v>15933506</v>
      </c>
      <c r="F118" s="1">
        <v>0.80700000000000005</v>
      </c>
      <c r="G118" s="5">
        <v>3814503</v>
      </c>
      <c r="H118" s="1">
        <v>0.193</v>
      </c>
      <c r="I118" t="str">
        <f t="shared" si="1"/>
        <v>USA</v>
      </c>
      <c r="J118" s="5">
        <f>D118*(1+VLOOKUP(A118,'Adjusted All With Inflation'!A$1:K$24,11,FALSE))</f>
        <v>35052715.975000001</v>
      </c>
      <c r="K118" s="5">
        <f>E118*(1+VLOOKUP($A118,'Adjusted All With Inflation'!$A$1:$K$24,11,FALSE))</f>
        <v>28281973.149999999</v>
      </c>
      <c r="L118" s="5">
        <f>G118*(1+VLOOKUP($A118,'Adjusted All With Inflation'!$A$1:$K$24,11,FALSE))</f>
        <v>6770742.8249999993</v>
      </c>
    </row>
    <row r="119" spans="1:12" x14ac:dyDescent="0.3">
      <c r="A119">
        <v>2000</v>
      </c>
      <c r="B119">
        <v>118</v>
      </c>
      <c r="C119" t="s">
        <v>4476</v>
      </c>
      <c r="D119" s="5">
        <v>19412993</v>
      </c>
      <c r="E119" s="5">
        <v>14967182</v>
      </c>
      <c r="F119" s="1">
        <v>0.77100000000000002</v>
      </c>
      <c r="G119" s="5">
        <v>4445811</v>
      </c>
      <c r="H119" s="1">
        <v>0.22900000000000001</v>
      </c>
      <c r="I119" t="str">
        <f t="shared" si="1"/>
        <v>USA</v>
      </c>
      <c r="J119" s="5">
        <f>D119*(1+VLOOKUP(A119,'Adjusted All With Inflation'!A$1:K$24,11,FALSE))</f>
        <v>34458062.574999996</v>
      </c>
      <c r="K119" s="5">
        <f>E119*(1+VLOOKUP($A119,'Adjusted All With Inflation'!$A$1:$K$24,11,FALSE))</f>
        <v>26566748.049999997</v>
      </c>
      <c r="L119" s="5">
        <f>G119*(1+VLOOKUP($A119,'Adjusted All With Inflation'!$A$1:$K$24,11,FALSE))</f>
        <v>7891314.5249999994</v>
      </c>
    </row>
    <row r="120" spans="1:12" x14ac:dyDescent="0.3">
      <c r="A120">
        <v>2000</v>
      </c>
      <c r="B120">
        <v>119</v>
      </c>
      <c r="C120" t="s">
        <v>4477</v>
      </c>
      <c r="D120" s="5">
        <v>18661336</v>
      </c>
      <c r="E120" s="5">
        <v>18661336</v>
      </c>
      <c r="F120" s="2">
        <v>1</v>
      </c>
      <c r="I120" t="str">
        <f t="shared" si="1"/>
        <v>USA</v>
      </c>
      <c r="J120" s="5">
        <f>D120*(1+VLOOKUP(A120,'Adjusted All With Inflation'!A$1:K$24,11,FALSE))</f>
        <v>33123871.399999999</v>
      </c>
      <c r="K120" s="5">
        <f>E120*(1+VLOOKUP($A120,'Adjusted All With Inflation'!$A$1:$K$24,11,FALSE))</f>
        <v>33123871.399999999</v>
      </c>
      <c r="L120" s="5">
        <f>G120*(1+VLOOKUP($A120,'Adjusted All With Inflation'!$A$1:$K$24,11,FALSE))</f>
        <v>0</v>
      </c>
    </row>
    <row r="121" spans="1:12" x14ac:dyDescent="0.3">
      <c r="A121">
        <v>2000</v>
      </c>
      <c r="B121">
        <v>120</v>
      </c>
      <c r="C121" t="s">
        <v>4478</v>
      </c>
      <c r="D121" s="5">
        <v>18404706</v>
      </c>
      <c r="E121" s="5">
        <v>15618626</v>
      </c>
      <c r="F121" s="1">
        <v>0.84899999999999998</v>
      </c>
      <c r="G121" s="5">
        <v>2786080</v>
      </c>
      <c r="H121" s="1">
        <v>0.151</v>
      </c>
      <c r="I121" t="str">
        <f t="shared" si="1"/>
        <v>USA</v>
      </c>
      <c r="J121" s="5">
        <f>D121*(1+VLOOKUP(A121,'Adjusted All With Inflation'!A$1:K$24,11,FALSE))</f>
        <v>32668353.149999999</v>
      </c>
      <c r="K121" s="5">
        <f>E121*(1+VLOOKUP($A121,'Adjusted All With Inflation'!$A$1:$K$24,11,FALSE))</f>
        <v>27723061.149999999</v>
      </c>
      <c r="L121" s="5">
        <f>G121*(1+VLOOKUP($A121,'Adjusted All With Inflation'!$A$1:$K$24,11,FALSE))</f>
        <v>4945292</v>
      </c>
    </row>
    <row r="122" spans="1:12" x14ac:dyDescent="0.3">
      <c r="A122">
        <v>2000</v>
      </c>
      <c r="B122">
        <v>121</v>
      </c>
      <c r="C122" t="s">
        <v>4479</v>
      </c>
      <c r="D122" s="5">
        <v>18133495</v>
      </c>
      <c r="E122" s="5">
        <v>15540353</v>
      </c>
      <c r="F122" s="1">
        <v>0.85699999999999998</v>
      </c>
      <c r="G122" s="5">
        <v>2593142</v>
      </c>
      <c r="H122" s="1">
        <v>0.14299999999999999</v>
      </c>
      <c r="I122" t="str">
        <f t="shared" si="1"/>
        <v>USA</v>
      </c>
      <c r="J122" s="5">
        <f>D122*(1+VLOOKUP(A122,'Adjusted All With Inflation'!A$1:K$24,11,FALSE))</f>
        <v>32186953.625</v>
      </c>
      <c r="K122" s="5">
        <f>E122*(1+VLOOKUP($A122,'Adjusted All With Inflation'!$A$1:$K$24,11,FALSE))</f>
        <v>27584126.574999999</v>
      </c>
      <c r="L122" s="5">
        <f>G122*(1+VLOOKUP($A122,'Adjusted All With Inflation'!$A$1:$K$24,11,FALSE))</f>
        <v>4602827.05</v>
      </c>
    </row>
    <row r="123" spans="1:12" x14ac:dyDescent="0.3">
      <c r="A123">
        <v>2000</v>
      </c>
      <c r="B123">
        <v>122</v>
      </c>
      <c r="C123" t="s">
        <v>4480</v>
      </c>
      <c r="D123" s="5">
        <v>17989227</v>
      </c>
      <c r="E123" s="5">
        <v>7065332</v>
      </c>
      <c r="F123" s="1">
        <v>0.39300000000000002</v>
      </c>
      <c r="G123" s="5">
        <v>10923895</v>
      </c>
      <c r="H123" s="1">
        <v>0.60699999999999998</v>
      </c>
      <c r="I123" t="str">
        <f t="shared" si="1"/>
        <v>USA</v>
      </c>
      <c r="J123" s="5">
        <f>D123*(1+VLOOKUP(A123,'Adjusted All With Inflation'!A$1:K$24,11,FALSE))</f>
        <v>31930877.924999997</v>
      </c>
      <c r="K123" s="5">
        <f>E123*(1+VLOOKUP($A123,'Adjusted All With Inflation'!$A$1:$K$24,11,FALSE))</f>
        <v>12540964.299999999</v>
      </c>
      <c r="L123" s="5">
        <f>G123*(1+VLOOKUP($A123,'Adjusted All With Inflation'!$A$1:$K$24,11,FALSE))</f>
        <v>19389913.625</v>
      </c>
    </row>
    <row r="124" spans="1:12" x14ac:dyDescent="0.3">
      <c r="A124">
        <v>2000</v>
      </c>
      <c r="B124">
        <v>123</v>
      </c>
      <c r="C124" t="s">
        <v>4481</v>
      </c>
      <c r="D124" s="5">
        <v>16653900</v>
      </c>
      <c r="E124" s="5">
        <v>11253900</v>
      </c>
      <c r="F124" s="1">
        <v>0.67600000000000005</v>
      </c>
      <c r="G124" s="5">
        <v>5400000</v>
      </c>
      <c r="H124" s="1">
        <v>0.32400000000000001</v>
      </c>
      <c r="I124" t="str">
        <f t="shared" si="1"/>
        <v>USA</v>
      </c>
      <c r="J124" s="5">
        <f>D124*(1+VLOOKUP(A124,'Adjusted All With Inflation'!A$1:K$24,11,FALSE))</f>
        <v>29560672.5</v>
      </c>
      <c r="K124" s="5">
        <f>E124*(1+VLOOKUP($A124,'Adjusted All With Inflation'!$A$1:$K$24,11,FALSE))</f>
        <v>19975672.5</v>
      </c>
      <c r="L124" s="5">
        <f>G124*(1+VLOOKUP($A124,'Adjusted All With Inflation'!$A$1:$K$24,11,FALSE))</f>
        <v>9585000</v>
      </c>
    </row>
    <row r="125" spans="1:12" x14ac:dyDescent="0.3">
      <c r="A125">
        <v>2000</v>
      </c>
      <c r="B125">
        <v>124</v>
      </c>
      <c r="C125" t="s">
        <v>4482</v>
      </c>
      <c r="D125" s="5">
        <v>16643191</v>
      </c>
      <c r="E125" s="5">
        <v>9631153</v>
      </c>
      <c r="F125" s="1">
        <v>0.57899999999999996</v>
      </c>
      <c r="G125" s="5">
        <v>7012038</v>
      </c>
      <c r="H125" s="1">
        <v>0.42099999999999999</v>
      </c>
      <c r="I125" t="str">
        <f t="shared" si="1"/>
        <v>USA</v>
      </c>
      <c r="J125" s="5">
        <f>D125*(1+VLOOKUP(A125,'Adjusted All With Inflation'!A$1:K$24,11,FALSE))</f>
        <v>29541664.024999999</v>
      </c>
      <c r="K125" s="5">
        <f>E125*(1+VLOOKUP($A125,'Adjusted All With Inflation'!$A$1:$K$24,11,FALSE))</f>
        <v>17095296.574999999</v>
      </c>
      <c r="L125" s="5">
        <f>G125*(1+VLOOKUP($A125,'Adjusted All With Inflation'!$A$1:$K$24,11,FALSE))</f>
        <v>12446367.449999999</v>
      </c>
    </row>
    <row r="126" spans="1:12" x14ac:dyDescent="0.3">
      <c r="A126">
        <v>2000</v>
      </c>
      <c r="B126">
        <v>125</v>
      </c>
      <c r="C126" t="s">
        <v>4483</v>
      </c>
      <c r="D126" s="5">
        <v>16575074</v>
      </c>
      <c r="E126" s="5">
        <v>2552992</v>
      </c>
      <c r="F126" s="1">
        <v>0.154</v>
      </c>
      <c r="G126" s="5">
        <v>14022082</v>
      </c>
      <c r="H126" s="1">
        <v>0.84599999999999997</v>
      </c>
      <c r="I126" t="str">
        <f t="shared" si="1"/>
        <v>USA</v>
      </c>
      <c r="J126" s="5">
        <f>D126*(1+VLOOKUP(A126,'Adjusted All With Inflation'!A$1:K$24,11,FALSE))</f>
        <v>29420756.349999998</v>
      </c>
      <c r="K126" s="5">
        <f>E126*(1+VLOOKUP($A126,'Adjusted All With Inflation'!$A$1:$K$24,11,FALSE))</f>
        <v>4531560.8</v>
      </c>
      <c r="L126" s="5">
        <f>G126*(1+VLOOKUP($A126,'Adjusted All With Inflation'!$A$1:$K$24,11,FALSE))</f>
        <v>24889195.549999997</v>
      </c>
    </row>
    <row r="127" spans="1:12" x14ac:dyDescent="0.3">
      <c r="A127">
        <v>2000</v>
      </c>
      <c r="B127">
        <v>126</v>
      </c>
      <c r="C127" t="s">
        <v>4484</v>
      </c>
      <c r="D127" s="5">
        <v>16349568</v>
      </c>
      <c r="E127" s="5">
        <v>4544753</v>
      </c>
      <c r="F127" s="1">
        <v>0.27800000000000002</v>
      </c>
      <c r="G127" s="5">
        <v>11804815</v>
      </c>
      <c r="H127" s="1">
        <v>0.72199999999999998</v>
      </c>
      <c r="I127" t="str">
        <f t="shared" si="1"/>
        <v>USA</v>
      </c>
      <c r="J127" s="5">
        <f>D127*(1+VLOOKUP(A127,'Adjusted All With Inflation'!A$1:K$24,11,FALSE))</f>
        <v>29020483.199999999</v>
      </c>
      <c r="K127" s="5">
        <f>E127*(1+VLOOKUP($A127,'Adjusted All With Inflation'!$A$1:$K$24,11,FALSE))</f>
        <v>8066936.5749999993</v>
      </c>
      <c r="L127" s="5">
        <f>G127*(1+VLOOKUP($A127,'Adjusted All With Inflation'!$A$1:$K$24,11,FALSE))</f>
        <v>20953546.625</v>
      </c>
    </row>
    <row r="128" spans="1:12" x14ac:dyDescent="0.3">
      <c r="A128">
        <v>2000</v>
      </c>
      <c r="B128">
        <v>127</v>
      </c>
      <c r="C128" t="s">
        <v>4485</v>
      </c>
      <c r="D128" s="5">
        <v>15906764</v>
      </c>
      <c r="E128" s="5">
        <v>15506764</v>
      </c>
      <c r="F128" s="1">
        <v>0.97499999999999998</v>
      </c>
      <c r="G128" s="5">
        <v>400000</v>
      </c>
      <c r="H128" s="1">
        <v>2.5000000000000001E-2</v>
      </c>
      <c r="I128" t="str">
        <f t="shared" si="1"/>
        <v>USA</v>
      </c>
      <c r="J128" s="5">
        <f>D128*(1+VLOOKUP(A128,'Adjusted All With Inflation'!A$1:K$24,11,FALSE))</f>
        <v>28234506.099999998</v>
      </c>
      <c r="K128" s="5">
        <f>E128*(1+VLOOKUP($A128,'Adjusted All With Inflation'!$A$1:$K$24,11,FALSE))</f>
        <v>27524506.099999998</v>
      </c>
      <c r="L128" s="5">
        <f>G128*(1+VLOOKUP($A128,'Adjusted All With Inflation'!$A$1:$K$24,11,FALSE))</f>
        <v>710000</v>
      </c>
    </row>
    <row r="129" spans="1:12" x14ac:dyDescent="0.3">
      <c r="A129">
        <v>2000</v>
      </c>
      <c r="B129">
        <v>128</v>
      </c>
      <c r="C129" t="s">
        <v>4486</v>
      </c>
      <c r="D129" s="5">
        <v>15843608</v>
      </c>
      <c r="E129" s="5">
        <v>12811858</v>
      </c>
      <c r="F129" s="1">
        <v>0.80900000000000005</v>
      </c>
      <c r="G129" s="5">
        <v>3031750</v>
      </c>
      <c r="H129" s="1">
        <v>0.191</v>
      </c>
      <c r="I129" t="str">
        <f t="shared" si="1"/>
        <v>USA</v>
      </c>
      <c r="J129" s="5">
        <f>D129*(1+VLOOKUP(A129,'Adjusted All With Inflation'!A$1:K$24,11,FALSE))</f>
        <v>28122404.199999999</v>
      </c>
      <c r="K129" s="5">
        <f>E129*(1+VLOOKUP($A129,'Adjusted All With Inflation'!$A$1:$K$24,11,FALSE))</f>
        <v>22741047.949999999</v>
      </c>
      <c r="L129" s="5">
        <f>G129*(1+VLOOKUP($A129,'Adjusted All With Inflation'!$A$1:$K$24,11,FALSE))</f>
        <v>5381356.25</v>
      </c>
    </row>
    <row r="130" spans="1:12" x14ac:dyDescent="0.3">
      <c r="A130">
        <v>2000</v>
      </c>
      <c r="B130">
        <v>129</v>
      </c>
      <c r="C130" t="s">
        <v>2143</v>
      </c>
      <c r="D130" s="5">
        <v>15471969</v>
      </c>
      <c r="E130" s="5">
        <v>15325127</v>
      </c>
      <c r="F130" s="1">
        <v>0.99099999999999999</v>
      </c>
      <c r="G130" s="5">
        <v>146842</v>
      </c>
      <c r="H130" s="1">
        <v>8.9999999999999993E-3</v>
      </c>
      <c r="I130" t="str">
        <f t="shared" si="1"/>
        <v>USA</v>
      </c>
      <c r="J130" s="5">
        <f>D130*(1+VLOOKUP(A130,'Adjusted All With Inflation'!A$1:K$24,11,FALSE))</f>
        <v>27462744.974999998</v>
      </c>
      <c r="K130" s="5">
        <f>E130*(1+VLOOKUP($A130,'Adjusted All With Inflation'!$A$1:$K$24,11,FALSE))</f>
        <v>27202100.424999997</v>
      </c>
      <c r="L130" s="5">
        <f>G130*(1+VLOOKUP($A130,'Adjusted All With Inflation'!$A$1:$K$24,11,FALSE))</f>
        <v>260644.55</v>
      </c>
    </row>
    <row r="131" spans="1:12" x14ac:dyDescent="0.3">
      <c r="A131">
        <v>2000</v>
      </c>
      <c r="B131">
        <v>130</v>
      </c>
      <c r="C131" t="s">
        <v>4487</v>
      </c>
      <c r="D131" s="5">
        <v>14828081</v>
      </c>
      <c r="E131" s="5">
        <v>14230455</v>
      </c>
      <c r="F131" s="2">
        <v>0.96</v>
      </c>
      <c r="G131" s="5">
        <v>597626</v>
      </c>
      <c r="H131" s="2">
        <v>0.04</v>
      </c>
      <c r="I131" t="str">
        <f t="shared" ref="I131:I194" si="2">IF(F131&gt;10%,"USA","International")</f>
        <v>USA</v>
      </c>
      <c r="J131" s="5">
        <f>D131*(1+VLOOKUP(A131,'Adjusted All With Inflation'!A$1:K$24,11,FALSE))</f>
        <v>26319843.774999999</v>
      </c>
      <c r="K131" s="5">
        <f>E131*(1+VLOOKUP($A131,'Adjusted All With Inflation'!$A$1:$K$24,11,FALSE))</f>
        <v>25259057.625</v>
      </c>
      <c r="L131" s="5">
        <f>G131*(1+VLOOKUP($A131,'Adjusted All With Inflation'!$A$1:$K$24,11,FALSE))</f>
        <v>1060786.1499999999</v>
      </c>
    </row>
    <row r="132" spans="1:12" x14ac:dyDescent="0.3">
      <c r="A132">
        <v>2000</v>
      </c>
      <c r="B132">
        <v>131</v>
      </c>
      <c r="C132" t="s">
        <v>4488</v>
      </c>
      <c r="D132" s="5">
        <v>14493284</v>
      </c>
      <c r="E132" s="5">
        <v>3448233</v>
      </c>
      <c r="F132" s="1">
        <v>0.23799999999999999</v>
      </c>
      <c r="G132" s="5">
        <v>11045051</v>
      </c>
      <c r="H132" s="1">
        <v>0.76200000000000001</v>
      </c>
      <c r="I132" t="str">
        <f t="shared" si="2"/>
        <v>USA</v>
      </c>
      <c r="J132" s="5">
        <f>D132*(1+VLOOKUP(A132,'Adjusted All With Inflation'!A$1:K$24,11,FALSE))</f>
        <v>25725579.099999998</v>
      </c>
      <c r="K132" s="5">
        <f>E132*(1+VLOOKUP($A132,'Adjusted All With Inflation'!$A$1:$K$24,11,FALSE))</f>
        <v>6120613.5749999993</v>
      </c>
      <c r="L132" s="5">
        <f>G132*(1+VLOOKUP($A132,'Adjusted All With Inflation'!$A$1:$K$24,11,FALSE))</f>
        <v>19604965.524999999</v>
      </c>
    </row>
    <row r="133" spans="1:12" x14ac:dyDescent="0.3">
      <c r="A133">
        <v>2000</v>
      </c>
      <c r="B133">
        <v>132</v>
      </c>
      <c r="C133" t="s">
        <v>4489</v>
      </c>
      <c r="D133" s="5">
        <v>14400327</v>
      </c>
      <c r="E133" s="5">
        <v>6651522</v>
      </c>
      <c r="F133" s="1">
        <v>0.46200000000000002</v>
      </c>
      <c r="G133" s="5">
        <v>7748805</v>
      </c>
      <c r="H133" s="1">
        <v>0.53800000000000003</v>
      </c>
      <c r="I133" t="str">
        <f t="shared" si="2"/>
        <v>USA</v>
      </c>
      <c r="J133" s="5">
        <f>D133*(1+VLOOKUP(A133,'Adjusted All With Inflation'!A$1:K$24,11,FALSE))</f>
        <v>25560580.424999997</v>
      </c>
      <c r="K133" s="5">
        <f>E133*(1+VLOOKUP($A133,'Adjusted All With Inflation'!$A$1:$K$24,11,FALSE))</f>
        <v>11806451.549999999</v>
      </c>
      <c r="L133" s="5">
        <f>G133*(1+VLOOKUP($A133,'Adjusted All With Inflation'!$A$1:$K$24,11,FALSE))</f>
        <v>13754128.875</v>
      </c>
    </row>
    <row r="134" spans="1:12" x14ac:dyDescent="0.3">
      <c r="A134">
        <v>2000</v>
      </c>
      <c r="B134">
        <v>133</v>
      </c>
      <c r="C134" t="s">
        <v>4490</v>
      </c>
      <c r="D134" s="5">
        <v>14145677</v>
      </c>
      <c r="E134" s="5">
        <v>6291602</v>
      </c>
      <c r="F134" s="1">
        <v>0.44500000000000001</v>
      </c>
      <c r="G134" s="5">
        <v>7854075</v>
      </c>
      <c r="H134" s="1">
        <v>0.55500000000000005</v>
      </c>
      <c r="I134" t="str">
        <f t="shared" si="2"/>
        <v>USA</v>
      </c>
      <c r="J134" s="5">
        <f>D134*(1+VLOOKUP(A134,'Adjusted All With Inflation'!A$1:K$24,11,FALSE))</f>
        <v>25108576.674999997</v>
      </c>
      <c r="K134" s="5">
        <f>E134*(1+VLOOKUP($A134,'Adjusted All With Inflation'!$A$1:$K$24,11,FALSE))</f>
        <v>11167593.549999999</v>
      </c>
      <c r="L134" s="5">
        <f>G134*(1+VLOOKUP($A134,'Adjusted All With Inflation'!$A$1:$K$24,11,FALSE))</f>
        <v>13940983.125</v>
      </c>
    </row>
    <row r="135" spans="1:12" x14ac:dyDescent="0.3">
      <c r="A135">
        <v>2000</v>
      </c>
      <c r="B135">
        <v>134</v>
      </c>
      <c r="C135" t="s">
        <v>4491</v>
      </c>
      <c r="D135" s="5">
        <v>13743212</v>
      </c>
      <c r="E135" s="5">
        <v>13616610</v>
      </c>
      <c r="F135" s="1">
        <v>0.99099999999999999</v>
      </c>
      <c r="G135" s="5">
        <v>126602</v>
      </c>
      <c r="H135" s="1">
        <v>8.9999999999999993E-3</v>
      </c>
      <c r="I135" t="str">
        <f t="shared" si="2"/>
        <v>USA</v>
      </c>
      <c r="J135" s="5">
        <f>D135*(1+VLOOKUP(A135,'Adjusted All With Inflation'!A$1:K$24,11,FALSE))</f>
        <v>24394201.299999997</v>
      </c>
      <c r="K135" s="5">
        <f>E135*(1+VLOOKUP($A135,'Adjusted All With Inflation'!$A$1:$K$24,11,FALSE))</f>
        <v>24169482.75</v>
      </c>
      <c r="L135" s="5">
        <f>G135*(1+VLOOKUP($A135,'Adjusted All With Inflation'!$A$1:$K$24,11,FALSE))</f>
        <v>224718.55</v>
      </c>
    </row>
    <row r="136" spans="1:12" x14ac:dyDescent="0.3">
      <c r="A136">
        <v>2000</v>
      </c>
      <c r="B136">
        <v>135</v>
      </c>
      <c r="C136" t="s">
        <v>4492</v>
      </c>
      <c r="D136" s="5">
        <v>13400161</v>
      </c>
      <c r="E136" s="5">
        <v>13400161</v>
      </c>
      <c r="F136" s="2">
        <v>1</v>
      </c>
      <c r="I136" t="str">
        <f t="shared" si="2"/>
        <v>USA</v>
      </c>
      <c r="J136" s="5">
        <f>D136*(1+VLOOKUP(A136,'Adjusted All With Inflation'!A$1:K$24,11,FALSE))</f>
        <v>23785285.774999999</v>
      </c>
      <c r="K136" s="5">
        <f>E136*(1+VLOOKUP($A136,'Adjusted All With Inflation'!$A$1:$K$24,11,FALSE))</f>
        <v>23785285.774999999</v>
      </c>
      <c r="L136" s="5">
        <f>G136*(1+VLOOKUP($A136,'Adjusted All With Inflation'!$A$1:$K$24,11,FALSE))</f>
        <v>0</v>
      </c>
    </row>
    <row r="137" spans="1:12" x14ac:dyDescent="0.3">
      <c r="A137">
        <v>2000</v>
      </c>
      <c r="B137">
        <v>136</v>
      </c>
      <c r="C137" t="s">
        <v>4493</v>
      </c>
      <c r="D137" s="5">
        <v>13105853</v>
      </c>
      <c r="E137" s="5">
        <v>13023075</v>
      </c>
      <c r="F137" s="1">
        <v>0.99399999999999999</v>
      </c>
      <c r="G137" s="5">
        <v>82778</v>
      </c>
      <c r="H137" s="1">
        <v>6.0000000000000001E-3</v>
      </c>
      <c r="I137" t="str">
        <f t="shared" si="2"/>
        <v>USA</v>
      </c>
      <c r="J137" s="5">
        <f>D137*(1+VLOOKUP(A137,'Adjusted All With Inflation'!A$1:K$24,11,FALSE))</f>
        <v>23262889.074999999</v>
      </c>
      <c r="K137" s="5">
        <f>E137*(1+VLOOKUP($A137,'Adjusted All With Inflation'!$A$1:$K$24,11,FALSE))</f>
        <v>23115958.125</v>
      </c>
      <c r="L137" s="5">
        <f>G137*(1+VLOOKUP($A137,'Adjusted All With Inflation'!$A$1:$K$24,11,FALSE))</f>
        <v>146930.94999999998</v>
      </c>
    </row>
    <row r="138" spans="1:12" x14ac:dyDescent="0.3">
      <c r="A138">
        <v>2000</v>
      </c>
      <c r="B138">
        <v>137</v>
      </c>
      <c r="C138" t="s">
        <v>4494</v>
      </c>
      <c r="D138" s="5">
        <v>13069740</v>
      </c>
      <c r="E138" s="5">
        <v>6055661</v>
      </c>
      <c r="F138" s="1">
        <v>0.46300000000000002</v>
      </c>
      <c r="G138" s="5">
        <v>7014079</v>
      </c>
      <c r="H138" s="1">
        <v>0.53700000000000003</v>
      </c>
      <c r="I138" t="str">
        <f t="shared" si="2"/>
        <v>USA</v>
      </c>
      <c r="J138" s="5">
        <f>D138*(1+VLOOKUP(A138,'Adjusted All With Inflation'!A$1:K$24,11,FALSE))</f>
        <v>23198788.5</v>
      </c>
      <c r="K138" s="5">
        <f>E138*(1+VLOOKUP($A138,'Adjusted All With Inflation'!$A$1:$K$24,11,FALSE))</f>
        <v>10748798.275</v>
      </c>
      <c r="L138" s="5">
        <f>G138*(1+VLOOKUP($A138,'Adjusted All With Inflation'!$A$1:$K$24,11,FALSE))</f>
        <v>12449990.225</v>
      </c>
    </row>
    <row r="139" spans="1:12" x14ac:dyDescent="0.3">
      <c r="A139">
        <v>2000</v>
      </c>
      <c r="B139">
        <v>138</v>
      </c>
      <c r="C139" t="s">
        <v>4495</v>
      </c>
      <c r="D139" s="5">
        <v>12854953</v>
      </c>
      <c r="E139" s="5">
        <v>2738980</v>
      </c>
      <c r="F139" s="1">
        <v>0.21299999999999999</v>
      </c>
      <c r="G139" s="5">
        <v>10115973</v>
      </c>
      <c r="H139" s="1">
        <v>0.78700000000000003</v>
      </c>
      <c r="I139" t="str">
        <f t="shared" si="2"/>
        <v>USA</v>
      </c>
      <c r="J139" s="5">
        <f>D139*(1+VLOOKUP(A139,'Adjusted All With Inflation'!A$1:K$24,11,FALSE))</f>
        <v>22817541.574999999</v>
      </c>
      <c r="K139" s="5">
        <f>E139*(1+VLOOKUP($A139,'Adjusted All With Inflation'!$A$1:$K$24,11,FALSE))</f>
        <v>4861689.5</v>
      </c>
      <c r="L139" s="5">
        <f>G139*(1+VLOOKUP($A139,'Adjusted All With Inflation'!$A$1:$K$24,11,FALSE))</f>
        <v>17955852.074999999</v>
      </c>
    </row>
    <row r="140" spans="1:12" x14ac:dyDescent="0.3">
      <c r="A140">
        <v>2000</v>
      </c>
      <c r="B140">
        <v>139</v>
      </c>
      <c r="C140" t="s">
        <v>4496</v>
      </c>
      <c r="D140" s="5">
        <v>12591270</v>
      </c>
      <c r="E140" s="5">
        <v>5108820</v>
      </c>
      <c r="F140" s="1">
        <v>0.40600000000000003</v>
      </c>
      <c r="G140" s="5">
        <v>7482450</v>
      </c>
      <c r="H140" s="1">
        <v>0.59399999999999997</v>
      </c>
      <c r="I140" t="str">
        <f t="shared" si="2"/>
        <v>USA</v>
      </c>
      <c r="J140" s="5">
        <f>D140*(1+VLOOKUP(A140,'Adjusted All With Inflation'!A$1:K$24,11,FALSE))</f>
        <v>22349504.25</v>
      </c>
      <c r="K140" s="5">
        <f>E140*(1+VLOOKUP($A140,'Adjusted All With Inflation'!$A$1:$K$24,11,FALSE))</f>
        <v>9068155.5</v>
      </c>
      <c r="L140" s="5">
        <f>G140*(1+VLOOKUP($A140,'Adjusted All With Inflation'!$A$1:$K$24,11,FALSE))</f>
        <v>13281348.75</v>
      </c>
    </row>
    <row r="141" spans="1:12" x14ac:dyDescent="0.3">
      <c r="A141">
        <v>2000</v>
      </c>
      <c r="B141">
        <v>140</v>
      </c>
      <c r="C141" t="s">
        <v>4497</v>
      </c>
      <c r="D141" s="5">
        <v>12452362</v>
      </c>
      <c r="E141" s="5">
        <v>12394327</v>
      </c>
      <c r="F141" s="1">
        <v>0.995</v>
      </c>
      <c r="G141" s="5">
        <v>58035</v>
      </c>
      <c r="H141" s="1">
        <v>5.0000000000000001E-3</v>
      </c>
      <c r="I141" t="str">
        <f t="shared" si="2"/>
        <v>USA</v>
      </c>
      <c r="J141" s="5">
        <f>D141*(1+VLOOKUP(A141,'Adjusted All With Inflation'!A$1:K$24,11,FALSE))</f>
        <v>22102942.550000001</v>
      </c>
      <c r="K141" s="5">
        <f>E141*(1+VLOOKUP($A141,'Adjusted All With Inflation'!$A$1:$K$24,11,FALSE))</f>
        <v>21999930.425000001</v>
      </c>
      <c r="L141" s="5">
        <f>G141*(1+VLOOKUP($A141,'Adjusted All With Inflation'!$A$1:$K$24,11,FALSE))</f>
        <v>103012.125</v>
      </c>
    </row>
    <row r="142" spans="1:12" x14ac:dyDescent="0.3">
      <c r="A142">
        <v>2000</v>
      </c>
      <c r="B142">
        <v>141</v>
      </c>
      <c r="C142" t="s">
        <v>4498</v>
      </c>
      <c r="D142" s="5">
        <v>11555430</v>
      </c>
      <c r="E142" s="5">
        <v>11555430</v>
      </c>
      <c r="F142" s="2">
        <v>1</v>
      </c>
      <c r="I142" t="str">
        <f t="shared" si="2"/>
        <v>USA</v>
      </c>
      <c r="J142" s="5">
        <f>D142*(1+VLOOKUP(A142,'Adjusted All With Inflation'!A$1:K$24,11,FALSE))</f>
        <v>20510888.25</v>
      </c>
      <c r="K142" s="5">
        <f>E142*(1+VLOOKUP($A142,'Adjusted All With Inflation'!$A$1:$K$24,11,FALSE))</f>
        <v>20510888.25</v>
      </c>
      <c r="L142" s="5">
        <f>G142*(1+VLOOKUP($A142,'Adjusted All With Inflation'!$A$1:$K$24,11,FALSE))</f>
        <v>0</v>
      </c>
    </row>
    <row r="143" spans="1:12" x14ac:dyDescent="0.3">
      <c r="A143">
        <v>2000</v>
      </c>
      <c r="B143">
        <v>142</v>
      </c>
      <c r="C143" t="s">
        <v>4499</v>
      </c>
      <c r="D143" s="5">
        <v>11242521</v>
      </c>
      <c r="E143" s="5">
        <v>9416804</v>
      </c>
      <c r="F143" s="1">
        <v>0.83799999999999997</v>
      </c>
      <c r="G143" s="5">
        <v>1825717</v>
      </c>
      <c r="H143" s="1">
        <v>0.16200000000000001</v>
      </c>
      <c r="I143" t="str">
        <f t="shared" si="2"/>
        <v>USA</v>
      </c>
      <c r="J143" s="5">
        <f>D143*(1+VLOOKUP(A143,'Adjusted All With Inflation'!A$1:K$24,11,FALSE))</f>
        <v>19955474.774999999</v>
      </c>
      <c r="K143" s="5">
        <f>E143*(1+VLOOKUP($A143,'Adjusted All With Inflation'!$A$1:$K$24,11,FALSE))</f>
        <v>16714827.1</v>
      </c>
      <c r="L143" s="5">
        <f>G143*(1+VLOOKUP($A143,'Adjusted All With Inflation'!$A$1:$K$24,11,FALSE))</f>
        <v>3240647.6749999998</v>
      </c>
    </row>
    <row r="144" spans="1:12" x14ac:dyDescent="0.3">
      <c r="A144">
        <v>2000</v>
      </c>
      <c r="B144">
        <v>143</v>
      </c>
      <c r="C144" t="s">
        <v>4500</v>
      </c>
      <c r="D144" s="5">
        <v>11155214</v>
      </c>
      <c r="E144" s="5">
        <v>8293784</v>
      </c>
      <c r="F144" s="1">
        <v>0.74299999999999999</v>
      </c>
      <c r="G144" s="5">
        <v>2861430</v>
      </c>
      <c r="H144" s="1">
        <v>0.25700000000000001</v>
      </c>
      <c r="I144" t="str">
        <f t="shared" si="2"/>
        <v>USA</v>
      </c>
      <c r="J144" s="5">
        <f>D144*(1+VLOOKUP(A144,'Adjusted All With Inflation'!A$1:K$24,11,FALSE))</f>
        <v>19800504.849999998</v>
      </c>
      <c r="K144" s="5">
        <f>E144*(1+VLOOKUP($A144,'Adjusted All With Inflation'!$A$1:$K$24,11,FALSE))</f>
        <v>14721466.6</v>
      </c>
      <c r="L144" s="5">
        <f>G144*(1+VLOOKUP($A144,'Adjusted All With Inflation'!$A$1:$K$24,11,FALSE))</f>
        <v>5079038.25</v>
      </c>
    </row>
    <row r="145" spans="1:12" x14ac:dyDescent="0.3">
      <c r="A145">
        <v>2000</v>
      </c>
      <c r="B145">
        <v>144</v>
      </c>
      <c r="C145" t="s">
        <v>4501</v>
      </c>
      <c r="D145" s="5">
        <v>10890222</v>
      </c>
      <c r="E145" s="5">
        <v>10042516</v>
      </c>
      <c r="F145" s="1">
        <v>0.92200000000000004</v>
      </c>
      <c r="G145" s="5">
        <v>847706</v>
      </c>
      <c r="H145" s="1">
        <v>7.8E-2</v>
      </c>
      <c r="I145" t="str">
        <f t="shared" si="2"/>
        <v>USA</v>
      </c>
      <c r="J145" s="5">
        <f>D145*(1+VLOOKUP(A145,'Adjusted All With Inflation'!A$1:K$24,11,FALSE))</f>
        <v>19330144.050000001</v>
      </c>
      <c r="K145" s="5">
        <f>E145*(1+VLOOKUP($A145,'Adjusted All With Inflation'!$A$1:$K$24,11,FALSE))</f>
        <v>17825465.899999999</v>
      </c>
      <c r="L145" s="5">
        <f>G145*(1+VLOOKUP($A145,'Adjusted All With Inflation'!$A$1:$K$24,11,FALSE))</f>
        <v>1504678.15</v>
      </c>
    </row>
    <row r="146" spans="1:12" x14ac:dyDescent="0.3">
      <c r="A146">
        <v>2000</v>
      </c>
      <c r="B146">
        <v>145</v>
      </c>
      <c r="C146" t="s">
        <v>4502</v>
      </c>
      <c r="D146" s="5">
        <v>10873148</v>
      </c>
      <c r="E146" s="5">
        <v>10522168</v>
      </c>
      <c r="F146" s="1">
        <v>0.96799999999999997</v>
      </c>
      <c r="G146" s="5">
        <v>350980</v>
      </c>
      <c r="H146" s="1">
        <v>3.2000000000000001E-2</v>
      </c>
      <c r="I146" t="str">
        <f t="shared" si="2"/>
        <v>USA</v>
      </c>
      <c r="J146" s="5">
        <f>D146*(1+VLOOKUP(A146,'Adjusted All With Inflation'!A$1:K$24,11,FALSE))</f>
        <v>19299837.699999999</v>
      </c>
      <c r="K146" s="5">
        <f>E146*(1+VLOOKUP($A146,'Adjusted All With Inflation'!$A$1:$K$24,11,FALSE))</f>
        <v>18676848.199999999</v>
      </c>
      <c r="L146" s="5">
        <f>G146*(1+VLOOKUP($A146,'Adjusted All With Inflation'!$A$1:$K$24,11,FALSE))</f>
        <v>622989.5</v>
      </c>
    </row>
    <row r="147" spans="1:12" x14ac:dyDescent="0.3">
      <c r="A147">
        <v>2000</v>
      </c>
      <c r="B147">
        <v>146</v>
      </c>
      <c r="C147" t="s">
        <v>4503</v>
      </c>
      <c r="D147" s="5">
        <v>10558970</v>
      </c>
      <c r="E147" s="5">
        <v>8598593</v>
      </c>
      <c r="F147" s="1">
        <v>0.81399999999999995</v>
      </c>
      <c r="G147" s="5">
        <v>1960377</v>
      </c>
      <c r="H147" s="1">
        <v>0.186</v>
      </c>
      <c r="I147" t="str">
        <f t="shared" si="2"/>
        <v>USA</v>
      </c>
      <c r="J147" s="5">
        <f>D147*(1+VLOOKUP(A147,'Adjusted All With Inflation'!A$1:K$24,11,FALSE))</f>
        <v>18742171.75</v>
      </c>
      <c r="K147" s="5">
        <f>E147*(1+VLOOKUP($A147,'Adjusted All With Inflation'!$A$1:$K$24,11,FALSE))</f>
        <v>15262502.574999999</v>
      </c>
      <c r="L147" s="5">
        <f>G147*(1+VLOOKUP($A147,'Adjusted All With Inflation'!$A$1:$K$24,11,FALSE))</f>
        <v>3479669.1749999998</v>
      </c>
    </row>
    <row r="148" spans="1:12" x14ac:dyDescent="0.3">
      <c r="A148">
        <v>2000</v>
      </c>
      <c r="B148">
        <v>147</v>
      </c>
      <c r="C148" t="s">
        <v>4504</v>
      </c>
      <c r="D148" s="5">
        <v>10501958</v>
      </c>
      <c r="E148" s="5">
        <v>9660</v>
      </c>
      <c r="F148" s="1">
        <v>1E-3</v>
      </c>
      <c r="G148" s="5">
        <v>10492298</v>
      </c>
      <c r="H148" s="1">
        <v>0.999</v>
      </c>
      <c r="I148" t="str">
        <f t="shared" si="2"/>
        <v>International</v>
      </c>
      <c r="J148" s="5">
        <f>D148*(1+VLOOKUP(A148,'Adjusted All With Inflation'!A$1:K$24,11,FALSE))</f>
        <v>18640975.449999999</v>
      </c>
      <c r="K148" s="5">
        <f>E148*(1+VLOOKUP($A148,'Adjusted All With Inflation'!$A$1:$K$24,11,FALSE))</f>
        <v>17146.5</v>
      </c>
      <c r="L148" s="5">
        <f>G148*(1+VLOOKUP($A148,'Adjusted All With Inflation'!$A$1:$K$24,11,FALSE))</f>
        <v>18623828.949999999</v>
      </c>
    </row>
    <row r="149" spans="1:12" x14ac:dyDescent="0.3">
      <c r="A149">
        <v>2000</v>
      </c>
      <c r="B149">
        <v>148</v>
      </c>
      <c r="C149" t="s">
        <v>4505</v>
      </c>
      <c r="D149" s="5">
        <v>10409377</v>
      </c>
      <c r="E149" s="5">
        <v>4906229</v>
      </c>
      <c r="F149" s="1">
        <v>0.47099999999999997</v>
      </c>
      <c r="G149" s="5">
        <v>5503148</v>
      </c>
      <c r="H149" s="1">
        <v>0.52900000000000003</v>
      </c>
      <c r="I149" t="str">
        <f t="shared" si="2"/>
        <v>USA</v>
      </c>
      <c r="J149" s="5">
        <f>D149*(1+VLOOKUP(A149,'Adjusted All With Inflation'!A$1:K$24,11,FALSE))</f>
        <v>18476644.175000001</v>
      </c>
      <c r="K149" s="5">
        <f>E149*(1+VLOOKUP($A149,'Adjusted All With Inflation'!$A$1:$K$24,11,FALSE))</f>
        <v>8708556.4749999996</v>
      </c>
      <c r="L149" s="5">
        <f>G149*(1+VLOOKUP($A149,'Adjusted All With Inflation'!$A$1:$K$24,11,FALSE))</f>
        <v>9768087.6999999993</v>
      </c>
    </row>
    <row r="150" spans="1:12" x14ac:dyDescent="0.3">
      <c r="A150">
        <v>2000</v>
      </c>
      <c r="B150">
        <v>149</v>
      </c>
      <c r="C150" t="s">
        <v>4506</v>
      </c>
      <c r="D150" s="5">
        <v>10194274</v>
      </c>
      <c r="E150" s="5">
        <v>5020111</v>
      </c>
      <c r="F150" s="1">
        <v>0.49199999999999999</v>
      </c>
      <c r="G150" s="5">
        <v>5174163</v>
      </c>
      <c r="H150" s="1">
        <v>0.50800000000000001</v>
      </c>
      <c r="I150" t="str">
        <f t="shared" si="2"/>
        <v>USA</v>
      </c>
      <c r="J150" s="5">
        <f>D150*(1+VLOOKUP(A150,'Adjusted All With Inflation'!A$1:K$24,11,FALSE))</f>
        <v>18094836.349999998</v>
      </c>
      <c r="K150" s="5">
        <f>E150*(1+VLOOKUP($A150,'Adjusted All With Inflation'!$A$1:$K$24,11,FALSE))</f>
        <v>8910697.0250000004</v>
      </c>
      <c r="L150" s="5">
        <f>G150*(1+VLOOKUP($A150,'Adjusted All With Inflation'!$A$1:$K$24,11,FALSE))</f>
        <v>9184139.3249999993</v>
      </c>
    </row>
    <row r="151" spans="1:12" x14ac:dyDescent="0.3">
      <c r="A151">
        <v>2000</v>
      </c>
      <c r="B151">
        <v>150</v>
      </c>
      <c r="C151" t="s">
        <v>4507</v>
      </c>
      <c r="D151" s="5">
        <v>10037390</v>
      </c>
      <c r="E151" s="5">
        <v>10037390</v>
      </c>
      <c r="F151" s="2">
        <v>1</v>
      </c>
      <c r="I151" t="str">
        <f t="shared" si="2"/>
        <v>USA</v>
      </c>
      <c r="J151" s="5">
        <f>D151*(1+VLOOKUP(A151,'Adjusted All With Inflation'!A$1:K$24,11,FALSE))</f>
        <v>17816367.25</v>
      </c>
      <c r="K151" s="5">
        <f>E151*(1+VLOOKUP($A151,'Adjusted All With Inflation'!$A$1:$K$24,11,FALSE))</f>
        <v>17816367.25</v>
      </c>
      <c r="L151" s="5">
        <f>G151*(1+VLOOKUP($A151,'Adjusted All With Inflation'!$A$1:$K$24,11,FALSE))</f>
        <v>0</v>
      </c>
    </row>
    <row r="152" spans="1:12" x14ac:dyDescent="0.3">
      <c r="A152">
        <v>2000</v>
      </c>
      <c r="B152">
        <v>151</v>
      </c>
      <c r="C152" t="s">
        <v>4508</v>
      </c>
      <c r="D152" s="5">
        <v>9902115</v>
      </c>
      <c r="E152" s="5">
        <v>8745680</v>
      </c>
      <c r="F152" s="1">
        <v>0.88300000000000001</v>
      </c>
      <c r="G152" s="5">
        <v>1156435</v>
      </c>
      <c r="H152" s="1">
        <v>0.11700000000000001</v>
      </c>
      <c r="I152" t="str">
        <f t="shared" si="2"/>
        <v>USA</v>
      </c>
      <c r="J152" s="5">
        <f>D152*(1+VLOOKUP(A152,'Adjusted All With Inflation'!A$1:K$24,11,FALSE))</f>
        <v>17576254.125</v>
      </c>
      <c r="K152" s="5">
        <f>E152*(1+VLOOKUP($A152,'Adjusted All With Inflation'!$A$1:$K$24,11,FALSE))</f>
        <v>15523582</v>
      </c>
      <c r="L152" s="5">
        <f>G152*(1+VLOOKUP($A152,'Adjusted All With Inflation'!$A$1:$K$24,11,FALSE))</f>
        <v>2052672.125</v>
      </c>
    </row>
    <row r="153" spans="1:12" x14ac:dyDescent="0.3">
      <c r="A153">
        <v>2000</v>
      </c>
      <c r="B153">
        <v>152</v>
      </c>
      <c r="C153" t="s">
        <v>4509</v>
      </c>
      <c r="D153" s="5">
        <v>9832166</v>
      </c>
      <c r="E153" s="5">
        <v>9832166</v>
      </c>
      <c r="F153" s="2">
        <v>1</v>
      </c>
      <c r="I153" t="str">
        <f t="shared" si="2"/>
        <v>USA</v>
      </c>
      <c r="J153" s="5">
        <f>D153*(1+VLOOKUP(A153,'Adjusted All With Inflation'!A$1:K$24,11,FALSE))</f>
        <v>17452094.649999999</v>
      </c>
      <c r="K153" s="5">
        <f>E153*(1+VLOOKUP($A153,'Adjusted All With Inflation'!$A$1:$K$24,11,FALSE))</f>
        <v>17452094.649999999</v>
      </c>
      <c r="L153" s="5">
        <f>G153*(1+VLOOKUP($A153,'Adjusted All With Inflation'!$A$1:$K$24,11,FALSE))</f>
        <v>0</v>
      </c>
    </row>
    <row r="154" spans="1:12" x14ac:dyDescent="0.3">
      <c r="A154">
        <v>2000</v>
      </c>
      <c r="B154">
        <v>153</v>
      </c>
      <c r="C154" t="s">
        <v>4510</v>
      </c>
      <c r="D154" s="5">
        <v>9719848</v>
      </c>
      <c r="E154" s="5">
        <v>5318679</v>
      </c>
      <c r="F154" s="1">
        <v>0.54700000000000004</v>
      </c>
      <c r="G154" s="5">
        <v>4401169</v>
      </c>
      <c r="H154" s="1">
        <v>0.45300000000000001</v>
      </c>
      <c r="I154" t="str">
        <f t="shared" si="2"/>
        <v>USA</v>
      </c>
      <c r="J154" s="5">
        <f>D154*(1+VLOOKUP(A154,'Adjusted All With Inflation'!A$1:K$24,11,FALSE))</f>
        <v>17252730.199999999</v>
      </c>
      <c r="K154" s="5">
        <f>E154*(1+VLOOKUP($A154,'Adjusted All With Inflation'!$A$1:$K$24,11,FALSE))</f>
        <v>9440655.2249999996</v>
      </c>
      <c r="L154" s="5">
        <f>G154*(1+VLOOKUP($A154,'Adjusted All With Inflation'!$A$1:$K$24,11,FALSE))</f>
        <v>7812074.9749999996</v>
      </c>
    </row>
    <row r="155" spans="1:12" x14ac:dyDescent="0.3">
      <c r="A155">
        <v>2000</v>
      </c>
      <c r="B155">
        <v>154</v>
      </c>
      <c r="C155" t="s">
        <v>4511</v>
      </c>
      <c r="D155" s="5">
        <v>9380473</v>
      </c>
      <c r="E155" s="5">
        <v>3308029</v>
      </c>
      <c r="F155" s="1">
        <v>0.35299999999999998</v>
      </c>
      <c r="G155" s="5">
        <v>6072444</v>
      </c>
      <c r="H155" s="1">
        <v>0.64700000000000002</v>
      </c>
      <c r="I155" t="str">
        <f t="shared" si="2"/>
        <v>USA</v>
      </c>
      <c r="J155" s="5">
        <f>D155*(1+VLOOKUP(A155,'Adjusted All With Inflation'!A$1:K$24,11,FALSE))</f>
        <v>16650339.574999999</v>
      </c>
      <c r="K155" s="5">
        <f>E155*(1+VLOOKUP($A155,'Adjusted All With Inflation'!$A$1:$K$24,11,FALSE))</f>
        <v>5871751.4749999996</v>
      </c>
      <c r="L155" s="5">
        <f>G155*(1+VLOOKUP($A155,'Adjusted All With Inflation'!$A$1:$K$24,11,FALSE))</f>
        <v>10778588.1</v>
      </c>
    </row>
    <row r="156" spans="1:12" x14ac:dyDescent="0.3">
      <c r="A156">
        <v>2000</v>
      </c>
      <c r="B156">
        <v>155</v>
      </c>
      <c r="C156" t="s">
        <v>4512</v>
      </c>
      <c r="D156" s="5">
        <v>9206279</v>
      </c>
      <c r="E156" s="5">
        <v>6944471</v>
      </c>
      <c r="F156" s="1">
        <v>0.754</v>
      </c>
      <c r="G156" s="5">
        <v>2261808</v>
      </c>
      <c r="H156" s="1">
        <v>0.246</v>
      </c>
      <c r="I156" t="str">
        <f t="shared" si="2"/>
        <v>USA</v>
      </c>
      <c r="J156" s="5">
        <f>D156*(1+VLOOKUP(A156,'Adjusted All With Inflation'!A$1:K$24,11,FALSE))</f>
        <v>16341145.225</v>
      </c>
      <c r="K156" s="5">
        <f>E156*(1+VLOOKUP($A156,'Adjusted All With Inflation'!$A$1:$K$24,11,FALSE))</f>
        <v>12326436.024999999</v>
      </c>
      <c r="L156" s="5">
        <f>G156*(1+VLOOKUP($A156,'Adjusted All With Inflation'!$A$1:$K$24,11,FALSE))</f>
        <v>4014709.1999999997</v>
      </c>
    </row>
    <row r="157" spans="1:12" x14ac:dyDescent="0.3">
      <c r="A157">
        <v>2000</v>
      </c>
      <c r="B157">
        <v>156</v>
      </c>
      <c r="C157" t="s">
        <v>4513</v>
      </c>
      <c r="D157" s="5">
        <v>8527517</v>
      </c>
      <c r="E157" s="5">
        <v>4242892</v>
      </c>
      <c r="F157" s="1">
        <v>0.498</v>
      </c>
      <c r="G157" s="5">
        <v>4284625</v>
      </c>
      <c r="H157" s="1">
        <v>0.502</v>
      </c>
      <c r="I157" t="str">
        <f t="shared" si="2"/>
        <v>USA</v>
      </c>
      <c r="J157" s="5">
        <f>D157*(1+VLOOKUP(A157,'Adjusted All With Inflation'!A$1:K$24,11,FALSE))</f>
        <v>15136342.674999999</v>
      </c>
      <c r="K157" s="5">
        <f>E157*(1+VLOOKUP($A157,'Adjusted All With Inflation'!$A$1:$K$24,11,FALSE))</f>
        <v>7531133.2999999998</v>
      </c>
      <c r="L157" s="5">
        <f>G157*(1+VLOOKUP($A157,'Adjusted All With Inflation'!$A$1:$K$24,11,FALSE))</f>
        <v>7605209.375</v>
      </c>
    </row>
    <row r="158" spans="1:12" x14ac:dyDescent="0.3">
      <c r="A158">
        <v>2000</v>
      </c>
      <c r="B158">
        <v>157</v>
      </c>
      <c r="C158" t="s">
        <v>4514</v>
      </c>
      <c r="D158" s="5">
        <v>7733894</v>
      </c>
      <c r="E158" s="5">
        <v>2092682</v>
      </c>
      <c r="F158" s="1">
        <v>0.27100000000000002</v>
      </c>
      <c r="G158" s="5">
        <v>5641212</v>
      </c>
      <c r="H158" s="1">
        <v>0.72899999999999998</v>
      </c>
      <c r="I158" t="str">
        <f t="shared" si="2"/>
        <v>USA</v>
      </c>
      <c r="J158" s="5">
        <f>D158*(1+VLOOKUP(A158,'Adjusted All With Inflation'!A$1:K$24,11,FALSE))</f>
        <v>13727661.85</v>
      </c>
      <c r="K158" s="5">
        <f>E158*(1+VLOOKUP($A158,'Adjusted All With Inflation'!$A$1:$K$24,11,FALSE))</f>
        <v>3714510.55</v>
      </c>
      <c r="L158" s="5">
        <f>G158*(1+VLOOKUP($A158,'Adjusted All With Inflation'!$A$1:$K$24,11,FALSE))</f>
        <v>10013151.299999999</v>
      </c>
    </row>
    <row r="159" spans="1:12" x14ac:dyDescent="0.3">
      <c r="A159">
        <v>2000</v>
      </c>
      <c r="B159">
        <v>158</v>
      </c>
      <c r="C159" t="s">
        <v>4515</v>
      </c>
      <c r="D159" s="5">
        <v>7625967</v>
      </c>
      <c r="G159" s="5">
        <v>7625967</v>
      </c>
      <c r="H159" s="2">
        <v>1</v>
      </c>
      <c r="I159" t="str">
        <f t="shared" si="2"/>
        <v>International</v>
      </c>
      <c r="J159" s="5">
        <f>D159*(1+VLOOKUP(A159,'Adjusted All With Inflation'!A$1:K$24,11,FALSE))</f>
        <v>13536091.424999999</v>
      </c>
      <c r="K159" s="5">
        <f>E159*(1+VLOOKUP($A159,'Adjusted All With Inflation'!$A$1:$K$24,11,FALSE))</f>
        <v>0</v>
      </c>
      <c r="L159" s="5">
        <f>G159*(1+VLOOKUP($A159,'Adjusted All With Inflation'!$A$1:$K$24,11,FALSE))</f>
        <v>13536091.424999999</v>
      </c>
    </row>
    <row r="160" spans="1:12" x14ac:dyDescent="0.3">
      <c r="A160">
        <v>2000</v>
      </c>
      <c r="B160">
        <v>159</v>
      </c>
      <c r="C160" t="s">
        <v>4516</v>
      </c>
      <c r="D160" s="5">
        <v>7390108</v>
      </c>
      <c r="E160" s="5">
        <v>3635482</v>
      </c>
      <c r="F160" s="1">
        <v>0.49199999999999999</v>
      </c>
      <c r="G160" s="5">
        <v>3754626</v>
      </c>
      <c r="H160" s="1">
        <v>0.50800000000000001</v>
      </c>
      <c r="I160" t="str">
        <f t="shared" si="2"/>
        <v>USA</v>
      </c>
      <c r="J160" s="5">
        <f>D160*(1+VLOOKUP(A160,'Adjusted All With Inflation'!A$1:K$24,11,FALSE))</f>
        <v>13117441.699999999</v>
      </c>
      <c r="K160" s="5">
        <f>E160*(1+VLOOKUP($A160,'Adjusted All With Inflation'!$A$1:$K$24,11,FALSE))</f>
        <v>6452980.5499999998</v>
      </c>
      <c r="L160" s="5">
        <f>G160*(1+VLOOKUP($A160,'Adjusted All With Inflation'!$A$1:$K$24,11,FALSE))</f>
        <v>6664461.1499999994</v>
      </c>
    </row>
    <row r="161" spans="1:12" x14ac:dyDescent="0.3">
      <c r="A161">
        <v>2000</v>
      </c>
      <c r="B161">
        <v>160</v>
      </c>
      <c r="C161" t="s">
        <v>4517</v>
      </c>
      <c r="D161" s="5">
        <v>7243669</v>
      </c>
      <c r="E161" s="5">
        <v>5661798</v>
      </c>
      <c r="F161" s="1">
        <v>0.78200000000000003</v>
      </c>
      <c r="G161" s="5">
        <v>1581871</v>
      </c>
      <c r="H161" s="1">
        <v>0.218</v>
      </c>
      <c r="I161" t="str">
        <f t="shared" si="2"/>
        <v>USA</v>
      </c>
      <c r="J161" s="5">
        <f>D161*(1+VLOOKUP(A161,'Adjusted All With Inflation'!A$1:K$24,11,FALSE))</f>
        <v>12857512.475</v>
      </c>
      <c r="K161" s="5">
        <f>E161*(1+VLOOKUP($A161,'Adjusted All With Inflation'!$A$1:$K$24,11,FALSE))</f>
        <v>10049691.449999999</v>
      </c>
      <c r="L161" s="5">
        <f>G161*(1+VLOOKUP($A161,'Adjusted All With Inflation'!$A$1:$K$24,11,FALSE))</f>
        <v>2807821.0249999999</v>
      </c>
    </row>
    <row r="162" spans="1:12" x14ac:dyDescent="0.3">
      <c r="A162">
        <v>2000</v>
      </c>
      <c r="B162">
        <v>161</v>
      </c>
      <c r="C162" t="s">
        <v>4518</v>
      </c>
      <c r="D162" s="5">
        <v>7201701</v>
      </c>
      <c r="E162" s="5">
        <v>7027345</v>
      </c>
      <c r="F162" s="1">
        <v>0.97599999999999998</v>
      </c>
      <c r="G162" s="5">
        <v>174356</v>
      </c>
      <c r="H162" s="1">
        <v>2.4E-2</v>
      </c>
      <c r="I162" t="str">
        <f t="shared" si="2"/>
        <v>USA</v>
      </c>
      <c r="J162" s="5">
        <f>D162*(1+VLOOKUP(A162,'Adjusted All With Inflation'!A$1:K$24,11,FALSE))</f>
        <v>12783019.274999999</v>
      </c>
      <c r="K162" s="5">
        <f>E162*(1+VLOOKUP($A162,'Adjusted All With Inflation'!$A$1:$K$24,11,FALSE))</f>
        <v>12473537.375</v>
      </c>
      <c r="L162" s="5">
        <f>G162*(1+VLOOKUP($A162,'Adjusted All With Inflation'!$A$1:$K$24,11,FALSE))</f>
        <v>309481.89999999997</v>
      </c>
    </row>
    <row r="163" spans="1:12" x14ac:dyDescent="0.3">
      <c r="A163">
        <v>2000</v>
      </c>
      <c r="B163">
        <v>162</v>
      </c>
      <c r="C163" t="s">
        <v>4519</v>
      </c>
      <c r="D163" s="5">
        <v>7193889</v>
      </c>
      <c r="E163" s="5">
        <v>3193889</v>
      </c>
      <c r="F163" s="1">
        <v>0.44400000000000001</v>
      </c>
      <c r="G163" s="5">
        <v>4000000</v>
      </c>
      <c r="H163" s="1">
        <v>0.55600000000000005</v>
      </c>
      <c r="I163" t="str">
        <f t="shared" si="2"/>
        <v>USA</v>
      </c>
      <c r="J163" s="5">
        <f>D163*(1+VLOOKUP(A163,'Adjusted All With Inflation'!A$1:K$24,11,FALSE))</f>
        <v>12769152.975</v>
      </c>
      <c r="K163" s="5">
        <f>E163*(1+VLOOKUP($A163,'Adjusted All With Inflation'!$A$1:$K$24,11,FALSE))</f>
        <v>5669152.9749999996</v>
      </c>
      <c r="L163" s="5">
        <f>G163*(1+VLOOKUP($A163,'Adjusted All With Inflation'!$A$1:$K$24,11,FALSE))</f>
        <v>7100000</v>
      </c>
    </row>
    <row r="164" spans="1:12" x14ac:dyDescent="0.3">
      <c r="A164">
        <v>2000</v>
      </c>
      <c r="B164">
        <v>163</v>
      </c>
      <c r="C164" t="s">
        <v>4520</v>
      </c>
      <c r="D164" s="5">
        <v>7075068</v>
      </c>
      <c r="E164" s="5">
        <v>6201143</v>
      </c>
      <c r="F164" s="1">
        <v>0.876</v>
      </c>
      <c r="G164" s="5">
        <v>873925</v>
      </c>
      <c r="H164" s="1">
        <v>0.124</v>
      </c>
      <c r="I164" t="str">
        <f t="shared" si="2"/>
        <v>USA</v>
      </c>
      <c r="J164" s="5">
        <f>D164*(1+VLOOKUP(A164,'Adjusted All With Inflation'!A$1:K$24,11,FALSE))</f>
        <v>12558245.699999999</v>
      </c>
      <c r="K164" s="5">
        <f>E164*(1+VLOOKUP($A164,'Adjusted All With Inflation'!$A$1:$K$24,11,FALSE))</f>
        <v>11007028.824999999</v>
      </c>
      <c r="L164" s="5">
        <f>G164*(1+VLOOKUP($A164,'Adjusted All With Inflation'!$A$1:$K$24,11,FALSE))</f>
        <v>1551216.875</v>
      </c>
    </row>
    <row r="165" spans="1:12" x14ac:dyDescent="0.3">
      <c r="A165">
        <v>2000</v>
      </c>
      <c r="B165">
        <v>164</v>
      </c>
      <c r="C165" t="s">
        <v>4521</v>
      </c>
      <c r="D165" s="5">
        <v>6620242</v>
      </c>
      <c r="E165" s="5">
        <v>4739023</v>
      </c>
      <c r="F165" s="1">
        <v>0.71599999999999997</v>
      </c>
      <c r="G165" s="5">
        <v>1881219</v>
      </c>
      <c r="H165" s="1">
        <v>0.28399999999999997</v>
      </c>
      <c r="I165" t="str">
        <f t="shared" si="2"/>
        <v>USA</v>
      </c>
      <c r="J165" s="5">
        <f>D165*(1+VLOOKUP(A165,'Adjusted All With Inflation'!A$1:K$24,11,FALSE))</f>
        <v>11750929.549999999</v>
      </c>
      <c r="K165" s="5">
        <f>E165*(1+VLOOKUP($A165,'Adjusted All With Inflation'!$A$1:$K$24,11,FALSE))</f>
        <v>8411765.8249999993</v>
      </c>
      <c r="L165" s="5">
        <f>G165*(1+VLOOKUP($A165,'Adjusted All With Inflation'!$A$1:$K$24,11,FALSE))</f>
        <v>3339163.7249999996</v>
      </c>
    </row>
    <row r="166" spans="1:12" x14ac:dyDescent="0.3">
      <c r="A166">
        <v>2000</v>
      </c>
      <c r="B166">
        <v>165</v>
      </c>
      <c r="C166" t="s">
        <v>4522</v>
      </c>
      <c r="D166" s="5">
        <v>5995963</v>
      </c>
      <c r="G166" s="5">
        <v>5995963</v>
      </c>
      <c r="H166" s="2">
        <v>1</v>
      </c>
      <c r="I166" t="str">
        <f t="shared" si="2"/>
        <v>International</v>
      </c>
      <c r="J166" s="5">
        <f>D166*(1+VLOOKUP(A166,'Adjusted All With Inflation'!A$1:K$24,11,FALSE))</f>
        <v>10642834.324999999</v>
      </c>
      <c r="K166" s="5">
        <f>E166*(1+VLOOKUP($A166,'Adjusted All With Inflation'!$A$1:$K$24,11,FALSE))</f>
        <v>0</v>
      </c>
      <c r="L166" s="5">
        <f>G166*(1+VLOOKUP($A166,'Adjusted All With Inflation'!$A$1:$K$24,11,FALSE))</f>
        <v>10642834.324999999</v>
      </c>
    </row>
    <row r="167" spans="1:12" x14ac:dyDescent="0.3">
      <c r="A167">
        <v>2000</v>
      </c>
      <c r="B167">
        <v>166</v>
      </c>
      <c r="C167" t="s">
        <v>4523</v>
      </c>
      <c r="D167" s="5">
        <v>5541431</v>
      </c>
      <c r="E167" s="5">
        <v>5277299</v>
      </c>
      <c r="F167" s="1">
        <v>0.95199999999999996</v>
      </c>
      <c r="G167" s="5">
        <v>264132</v>
      </c>
      <c r="H167" s="1">
        <v>4.8000000000000001E-2</v>
      </c>
      <c r="I167" t="str">
        <f t="shared" si="2"/>
        <v>USA</v>
      </c>
      <c r="J167" s="5">
        <f>D167*(1+VLOOKUP(A167,'Adjusted All With Inflation'!A$1:K$24,11,FALSE))</f>
        <v>9836040.0250000004</v>
      </c>
      <c r="K167" s="5">
        <f>E167*(1+VLOOKUP($A167,'Adjusted All With Inflation'!$A$1:$K$24,11,FALSE))</f>
        <v>9367205.7249999996</v>
      </c>
      <c r="L167" s="5">
        <f>G167*(1+VLOOKUP($A167,'Adjusted All With Inflation'!$A$1:$K$24,11,FALSE))</f>
        <v>468834.3</v>
      </c>
    </row>
    <row r="168" spans="1:12" x14ac:dyDescent="0.3">
      <c r="A168">
        <v>2000</v>
      </c>
      <c r="B168">
        <v>167</v>
      </c>
      <c r="C168" t="s">
        <v>4524</v>
      </c>
      <c r="D168" s="5">
        <v>5280035</v>
      </c>
      <c r="E168" s="5">
        <v>5280035</v>
      </c>
      <c r="F168" s="2">
        <v>1</v>
      </c>
      <c r="I168" t="str">
        <f t="shared" si="2"/>
        <v>USA</v>
      </c>
      <c r="J168" s="5">
        <f>D168*(1+VLOOKUP(A168,'Adjusted All With Inflation'!A$1:K$24,11,FALSE))</f>
        <v>9372062.125</v>
      </c>
      <c r="K168" s="5">
        <f>E168*(1+VLOOKUP($A168,'Adjusted All With Inflation'!$A$1:$K$24,11,FALSE))</f>
        <v>9372062.125</v>
      </c>
      <c r="L168" s="5">
        <f>G168*(1+VLOOKUP($A168,'Adjusted All With Inflation'!$A$1:$K$24,11,FALSE))</f>
        <v>0</v>
      </c>
    </row>
    <row r="169" spans="1:12" x14ac:dyDescent="0.3">
      <c r="A169">
        <v>2000</v>
      </c>
      <c r="B169">
        <v>168</v>
      </c>
      <c r="C169" t="s">
        <v>4525</v>
      </c>
      <c r="D169" s="5">
        <v>5164404</v>
      </c>
      <c r="E169" s="5">
        <v>3043284</v>
      </c>
      <c r="F169" s="1">
        <v>0.58899999999999997</v>
      </c>
      <c r="G169" s="5">
        <v>2121120</v>
      </c>
      <c r="H169" s="1">
        <v>0.41099999999999998</v>
      </c>
      <c r="I169" t="str">
        <f t="shared" si="2"/>
        <v>USA</v>
      </c>
      <c r="J169" s="5">
        <f>D169*(1+VLOOKUP(A169,'Adjusted All With Inflation'!A$1:K$24,11,FALSE))</f>
        <v>9166817.0999999996</v>
      </c>
      <c r="K169" s="5">
        <f>E169*(1+VLOOKUP($A169,'Adjusted All With Inflation'!$A$1:$K$24,11,FALSE))</f>
        <v>5401829.0999999996</v>
      </c>
      <c r="L169" s="5">
        <f>G169*(1+VLOOKUP($A169,'Adjusted All With Inflation'!$A$1:$K$24,11,FALSE))</f>
        <v>3764988</v>
      </c>
    </row>
    <row r="170" spans="1:12" x14ac:dyDescent="0.3">
      <c r="A170">
        <v>2000</v>
      </c>
      <c r="B170">
        <v>169</v>
      </c>
      <c r="C170" t="s">
        <v>4526</v>
      </c>
      <c r="D170" s="5">
        <v>5058355</v>
      </c>
      <c r="G170" s="5">
        <v>5058355</v>
      </c>
      <c r="H170" s="2">
        <v>1</v>
      </c>
      <c r="I170" t="str">
        <f t="shared" si="2"/>
        <v>International</v>
      </c>
      <c r="J170" s="5">
        <f>D170*(1+VLOOKUP(A170,'Adjusted All With Inflation'!A$1:K$24,11,FALSE))</f>
        <v>8978580.125</v>
      </c>
      <c r="K170" s="5">
        <f>E170*(1+VLOOKUP($A170,'Adjusted All With Inflation'!$A$1:$K$24,11,FALSE))</f>
        <v>0</v>
      </c>
      <c r="L170" s="5">
        <f>G170*(1+VLOOKUP($A170,'Adjusted All With Inflation'!$A$1:$K$24,11,FALSE))</f>
        <v>8978580.125</v>
      </c>
    </row>
    <row r="171" spans="1:12" x14ac:dyDescent="0.3">
      <c r="A171">
        <v>2000</v>
      </c>
      <c r="B171">
        <v>170</v>
      </c>
      <c r="C171" t="s">
        <v>4527</v>
      </c>
      <c r="D171" s="5">
        <v>4775009</v>
      </c>
      <c r="E171" s="5">
        <v>4159986</v>
      </c>
      <c r="F171" s="1">
        <v>0.871</v>
      </c>
      <c r="G171" s="5">
        <v>615023</v>
      </c>
      <c r="H171" s="1">
        <v>0.129</v>
      </c>
      <c r="I171" t="str">
        <f t="shared" si="2"/>
        <v>USA</v>
      </c>
      <c r="J171" s="5">
        <f>D171*(1+VLOOKUP(A171,'Adjusted All With Inflation'!A$1:K$24,11,FALSE))</f>
        <v>8475640.9749999996</v>
      </c>
      <c r="K171" s="5">
        <f>E171*(1+VLOOKUP($A171,'Adjusted All With Inflation'!$A$1:$K$24,11,FALSE))</f>
        <v>7383975.1499999994</v>
      </c>
      <c r="L171" s="5">
        <f>G171*(1+VLOOKUP($A171,'Adjusted All With Inflation'!$A$1:$K$24,11,FALSE))</f>
        <v>1091665.825</v>
      </c>
    </row>
    <row r="172" spans="1:12" x14ac:dyDescent="0.3">
      <c r="A172">
        <v>2000</v>
      </c>
      <c r="B172">
        <v>171</v>
      </c>
      <c r="C172" t="s">
        <v>4528</v>
      </c>
      <c r="D172" s="5">
        <v>4705631</v>
      </c>
      <c r="E172" s="5">
        <v>4705631</v>
      </c>
      <c r="F172" s="2">
        <v>1</v>
      </c>
      <c r="I172" t="str">
        <f t="shared" si="2"/>
        <v>USA</v>
      </c>
      <c r="J172" s="5">
        <f>D172*(1+VLOOKUP(A172,'Adjusted All With Inflation'!A$1:K$24,11,FALSE))</f>
        <v>8352495.0249999994</v>
      </c>
      <c r="K172" s="5">
        <f>E172*(1+VLOOKUP($A172,'Adjusted All With Inflation'!$A$1:$K$24,11,FALSE))</f>
        <v>8352495.0249999994</v>
      </c>
      <c r="L172" s="5">
        <f>G172*(1+VLOOKUP($A172,'Adjusted All With Inflation'!$A$1:$K$24,11,FALSE))</f>
        <v>0</v>
      </c>
    </row>
    <row r="173" spans="1:12" x14ac:dyDescent="0.3">
      <c r="A173">
        <v>2000</v>
      </c>
      <c r="B173">
        <v>172</v>
      </c>
      <c r="C173" t="s">
        <v>4529</v>
      </c>
      <c r="D173" s="5">
        <v>4466472</v>
      </c>
      <c r="G173" s="5">
        <v>4466472</v>
      </c>
      <c r="H173" s="2">
        <v>1</v>
      </c>
      <c r="I173" t="str">
        <f t="shared" si="2"/>
        <v>International</v>
      </c>
      <c r="J173" s="5">
        <f>D173*(1+VLOOKUP(A173,'Adjusted All With Inflation'!A$1:K$24,11,FALSE))</f>
        <v>7927987.7999999998</v>
      </c>
      <c r="K173" s="5">
        <f>E173*(1+VLOOKUP($A173,'Adjusted All With Inflation'!$A$1:$K$24,11,FALSE))</f>
        <v>0</v>
      </c>
      <c r="L173" s="5">
        <f>G173*(1+VLOOKUP($A173,'Adjusted All With Inflation'!$A$1:$K$24,11,FALSE))</f>
        <v>7927987.7999999998</v>
      </c>
    </row>
    <row r="174" spans="1:12" x14ac:dyDescent="0.3">
      <c r="A174">
        <v>2000</v>
      </c>
      <c r="B174">
        <v>173</v>
      </c>
      <c r="C174" t="s">
        <v>4530</v>
      </c>
      <c r="D174" s="5">
        <v>4406030</v>
      </c>
      <c r="E174" s="5">
        <v>4342203</v>
      </c>
      <c r="F174" s="1">
        <v>0.98599999999999999</v>
      </c>
      <c r="G174" s="5">
        <v>63827</v>
      </c>
      <c r="H174" s="1">
        <v>1.4E-2</v>
      </c>
      <c r="I174" t="str">
        <f t="shared" si="2"/>
        <v>USA</v>
      </c>
      <c r="J174" s="5">
        <f>D174*(1+VLOOKUP(A174,'Adjusted All With Inflation'!A$1:K$24,11,FALSE))</f>
        <v>7820703.25</v>
      </c>
      <c r="K174" s="5">
        <f>E174*(1+VLOOKUP($A174,'Adjusted All With Inflation'!$A$1:$K$24,11,FALSE))</f>
        <v>7707410.3249999993</v>
      </c>
      <c r="L174" s="5">
        <f>G174*(1+VLOOKUP($A174,'Adjusted All With Inflation'!$A$1:$K$24,11,FALSE))</f>
        <v>113292.92499999999</v>
      </c>
    </row>
    <row r="175" spans="1:12" x14ac:dyDescent="0.3">
      <c r="A175">
        <v>2000</v>
      </c>
      <c r="B175">
        <v>174</v>
      </c>
      <c r="C175" t="s">
        <v>4531</v>
      </c>
      <c r="D175" s="5">
        <v>4279351</v>
      </c>
      <c r="E175" s="5">
        <v>1070000</v>
      </c>
      <c r="F175" s="2">
        <v>0.25</v>
      </c>
      <c r="G175" s="5">
        <v>3209351</v>
      </c>
      <c r="H175" s="2">
        <v>0.75</v>
      </c>
      <c r="I175" t="str">
        <f t="shared" si="2"/>
        <v>USA</v>
      </c>
      <c r="J175" s="5">
        <f>D175*(1+VLOOKUP(A175,'Adjusted All With Inflation'!A$1:K$24,11,FALSE))</f>
        <v>7595848.0249999994</v>
      </c>
      <c r="K175" s="5">
        <f>E175*(1+VLOOKUP($A175,'Adjusted All With Inflation'!$A$1:$K$24,11,FALSE))</f>
        <v>1899250</v>
      </c>
      <c r="L175" s="5">
        <f>G175*(1+VLOOKUP($A175,'Adjusted All With Inflation'!$A$1:$K$24,11,FALSE))</f>
        <v>5696598.0249999994</v>
      </c>
    </row>
    <row r="176" spans="1:12" x14ac:dyDescent="0.3">
      <c r="A176">
        <v>2000</v>
      </c>
      <c r="B176">
        <v>175</v>
      </c>
      <c r="C176" t="s">
        <v>4532</v>
      </c>
      <c r="D176" s="5">
        <v>4177818</v>
      </c>
      <c r="E176" s="5">
        <v>4177818</v>
      </c>
      <c r="F176" s="2">
        <v>1</v>
      </c>
      <c r="I176" t="str">
        <f t="shared" si="2"/>
        <v>USA</v>
      </c>
      <c r="J176" s="5">
        <f>D176*(1+VLOOKUP(A176,'Adjusted All With Inflation'!A$1:K$24,11,FALSE))</f>
        <v>7415626.9499999993</v>
      </c>
      <c r="K176" s="5">
        <f>E176*(1+VLOOKUP($A176,'Adjusted All With Inflation'!$A$1:$K$24,11,FALSE))</f>
        <v>7415626.9499999993</v>
      </c>
      <c r="L176" s="5">
        <f>G176*(1+VLOOKUP($A176,'Adjusted All With Inflation'!$A$1:$K$24,11,FALSE))</f>
        <v>0</v>
      </c>
    </row>
    <row r="177" spans="1:12" x14ac:dyDescent="0.3">
      <c r="A177">
        <v>2000</v>
      </c>
      <c r="B177">
        <v>176</v>
      </c>
      <c r="C177" t="s">
        <v>4533</v>
      </c>
      <c r="D177" s="5">
        <v>4069261</v>
      </c>
      <c r="E177" s="5">
        <v>1823297</v>
      </c>
      <c r="F177" s="1">
        <v>0.44800000000000001</v>
      </c>
      <c r="G177" s="5">
        <v>2245964</v>
      </c>
      <c r="H177" s="1">
        <v>0.55200000000000005</v>
      </c>
      <c r="I177" t="str">
        <f t="shared" si="2"/>
        <v>USA</v>
      </c>
      <c r="J177" s="5">
        <f>D177*(1+VLOOKUP(A177,'Adjusted All With Inflation'!A$1:K$24,11,FALSE))</f>
        <v>7222938.2749999994</v>
      </c>
      <c r="K177" s="5">
        <f>E177*(1+VLOOKUP($A177,'Adjusted All With Inflation'!$A$1:$K$24,11,FALSE))</f>
        <v>3236352.1749999998</v>
      </c>
      <c r="L177" s="5">
        <f>G177*(1+VLOOKUP($A177,'Adjusted All With Inflation'!$A$1:$K$24,11,FALSE))</f>
        <v>3986586.0999999996</v>
      </c>
    </row>
    <row r="178" spans="1:12" x14ac:dyDescent="0.3">
      <c r="A178">
        <v>2000</v>
      </c>
      <c r="B178">
        <v>177</v>
      </c>
      <c r="C178" t="s">
        <v>4534</v>
      </c>
      <c r="D178" s="5">
        <v>4026949</v>
      </c>
      <c r="G178" s="5">
        <v>4026949</v>
      </c>
      <c r="H178" s="2">
        <v>1</v>
      </c>
      <c r="I178" t="str">
        <f t="shared" si="2"/>
        <v>International</v>
      </c>
      <c r="J178" s="5">
        <f>D178*(1+VLOOKUP(A178,'Adjusted All With Inflation'!A$1:K$24,11,FALSE))</f>
        <v>7147834.4749999996</v>
      </c>
      <c r="K178" s="5">
        <f>E178*(1+VLOOKUP($A178,'Adjusted All With Inflation'!$A$1:$K$24,11,FALSE))</f>
        <v>0</v>
      </c>
      <c r="L178" s="5">
        <f>G178*(1+VLOOKUP($A178,'Adjusted All With Inflation'!$A$1:$K$24,11,FALSE))</f>
        <v>7147834.4749999996</v>
      </c>
    </row>
    <row r="179" spans="1:12" x14ac:dyDescent="0.3">
      <c r="A179">
        <v>2000</v>
      </c>
      <c r="B179">
        <v>178</v>
      </c>
      <c r="C179" t="s">
        <v>4535</v>
      </c>
      <c r="D179" s="5">
        <v>3920489</v>
      </c>
      <c r="G179" s="5">
        <v>3920489</v>
      </c>
      <c r="H179" s="2">
        <v>1</v>
      </c>
      <c r="I179" t="str">
        <f t="shared" si="2"/>
        <v>International</v>
      </c>
      <c r="J179" s="5">
        <f>D179*(1+VLOOKUP(A179,'Adjusted All With Inflation'!A$1:K$24,11,FALSE))</f>
        <v>6958867.9749999996</v>
      </c>
      <c r="K179" s="5">
        <f>E179*(1+VLOOKUP($A179,'Adjusted All With Inflation'!$A$1:$K$24,11,FALSE))</f>
        <v>0</v>
      </c>
      <c r="L179" s="5">
        <f>G179*(1+VLOOKUP($A179,'Adjusted All With Inflation'!$A$1:$K$24,11,FALSE))</f>
        <v>6958867.9749999996</v>
      </c>
    </row>
    <row r="180" spans="1:12" x14ac:dyDescent="0.3">
      <c r="A180">
        <v>2000</v>
      </c>
      <c r="B180">
        <v>179</v>
      </c>
      <c r="C180" t="s">
        <v>4536</v>
      </c>
      <c r="D180" s="5">
        <v>3740113</v>
      </c>
      <c r="E180" s="5">
        <v>2933161</v>
      </c>
      <c r="F180" s="1">
        <v>0.78400000000000003</v>
      </c>
      <c r="G180" s="5">
        <v>806952</v>
      </c>
      <c r="H180" s="1">
        <v>0.216</v>
      </c>
      <c r="I180" t="str">
        <f t="shared" si="2"/>
        <v>USA</v>
      </c>
      <c r="J180" s="5">
        <f>D180*(1+VLOOKUP(A180,'Adjusted All With Inflation'!A$1:K$24,11,FALSE))</f>
        <v>6638700.5749999993</v>
      </c>
      <c r="K180" s="5">
        <f>E180*(1+VLOOKUP($A180,'Adjusted All With Inflation'!$A$1:$K$24,11,FALSE))</f>
        <v>5206360.7749999994</v>
      </c>
      <c r="L180" s="5">
        <f>G180*(1+VLOOKUP($A180,'Adjusted All With Inflation'!$A$1:$K$24,11,FALSE))</f>
        <v>1432339.7999999998</v>
      </c>
    </row>
    <row r="181" spans="1:12" x14ac:dyDescent="0.3">
      <c r="A181">
        <v>2000</v>
      </c>
      <c r="B181">
        <v>180</v>
      </c>
      <c r="C181" t="s">
        <v>4537</v>
      </c>
      <c r="D181" s="5">
        <v>3728888</v>
      </c>
      <c r="E181" s="5">
        <v>3165544</v>
      </c>
      <c r="F181" s="1">
        <v>0.84899999999999998</v>
      </c>
      <c r="G181" s="5">
        <v>563344</v>
      </c>
      <c r="H181" s="1">
        <v>0.151</v>
      </c>
      <c r="I181" t="str">
        <f t="shared" si="2"/>
        <v>USA</v>
      </c>
      <c r="J181" s="5">
        <f>D181*(1+VLOOKUP(A181,'Adjusted All With Inflation'!A$1:K$24,11,FALSE))</f>
        <v>6618776.1999999993</v>
      </c>
      <c r="K181" s="5">
        <f>E181*(1+VLOOKUP($A181,'Adjusted All With Inflation'!$A$1:$K$24,11,FALSE))</f>
        <v>5618840.5999999996</v>
      </c>
      <c r="L181" s="5">
        <f>G181*(1+VLOOKUP($A181,'Adjusted All With Inflation'!$A$1:$K$24,11,FALSE))</f>
        <v>999935.6</v>
      </c>
    </row>
    <row r="182" spans="1:12" x14ac:dyDescent="0.3">
      <c r="A182">
        <v>2000</v>
      </c>
      <c r="B182">
        <v>181</v>
      </c>
      <c r="C182" t="s">
        <v>4538</v>
      </c>
      <c r="D182" s="5">
        <v>3548556</v>
      </c>
      <c r="E182" s="5">
        <v>3440228</v>
      </c>
      <c r="F182" s="1">
        <v>0.96899999999999997</v>
      </c>
      <c r="G182" s="5">
        <v>108328</v>
      </c>
      <c r="H182" s="1">
        <v>3.1E-2</v>
      </c>
      <c r="I182" t="str">
        <f t="shared" si="2"/>
        <v>USA</v>
      </c>
      <c r="J182" s="5">
        <f>D182*(1+VLOOKUP(A182,'Adjusted All With Inflation'!A$1:K$24,11,FALSE))</f>
        <v>6298686.8999999994</v>
      </c>
      <c r="K182" s="5">
        <f>E182*(1+VLOOKUP($A182,'Adjusted All With Inflation'!$A$1:$K$24,11,FALSE))</f>
        <v>6106404.6999999993</v>
      </c>
      <c r="L182" s="5">
        <f>G182*(1+VLOOKUP($A182,'Adjusted All With Inflation'!$A$1:$K$24,11,FALSE))</f>
        <v>192282.19999999998</v>
      </c>
    </row>
    <row r="183" spans="1:12" x14ac:dyDescent="0.3">
      <c r="A183">
        <v>2000</v>
      </c>
      <c r="B183">
        <v>182</v>
      </c>
      <c r="C183" t="s">
        <v>4539</v>
      </c>
      <c r="D183" s="5">
        <v>3221280</v>
      </c>
      <c r="E183" s="5">
        <v>1638202</v>
      </c>
      <c r="F183" s="1">
        <v>0.50900000000000001</v>
      </c>
      <c r="G183" s="5">
        <v>1583078</v>
      </c>
      <c r="H183" s="1">
        <v>0.49099999999999999</v>
      </c>
      <c r="I183" t="str">
        <f t="shared" si="2"/>
        <v>USA</v>
      </c>
      <c r="J183" s="5">
        <f>D183*(1+VLOOKUP(A183,'Adjusted All With Inflation'!A$1:K$24,11,FALSE))</f>
        <v>5717772</v>
      </c>
      <c r="K183" s="5">
        <f>E183*(1+VLOOKUP($A183,'Adjusted All With Inflation'!$A$1:$K$24,11,FALSE))</f>
        <v>2907808.55</v>
      </c>
      <c r="L183" s="5">
        <f>G183*(1+VLOOKUP($A183,'Adjusted All With Inflation'!$A$1:$K$24,11,FALSE))</f>
        <v>2809963.4499999997</v>
      </c>
    </row>
    <row r="184" spans="1:12" x14ac:dyDescent="0.3">
      <c r="A184">
        <v>2000</v>
      </c>
      <c r="B184">
        <v>183</v>
      </c>
      <c r="C184" t="s">
        <v>4540</v>
      </c>
      <c r="D184" s="5">
        <v>3169930</v>
      </c>
      <c r="E184" s="5">
        <v>3157348</v>
      </c>
      <c r="F184" s="1">
        <v>0.996</v>
      </c>
      <c r="G184" s="5">
        <v>12582</v>
      </c>
      <c r="H184" s="1">
        <v>4.0000000000000001E-3</v>
      </c>
      <c r="I184" t="str">
        <f t="shared" si="2"/>
        <v>USA</v>
      </c>
      <c r="J184" s="5">
        <f>D184*(1+VLOOKUP(A184,'Adjusted All With Inflation'!A$1:K$24,11,FALSE))</f>
        <v>5626625.75</v>
      </c>
      <c r="K184" s="5">
        <f>E184*(1+VLOOKUP($A184,'Adjusted All With Inflation'!$A$1:$K$24,11,FALSE))</f>
        <v>5604292.6999999993</v>
      </c>
      <c r="L184" s="5">
        <f>G184*(1+VLOOKUP($A184,'Adjusted All With Inflation'!$A$1:$K$24,11,FALSE))</f>
        <v>22333.05</v>
      </c>
    </row>
    <row r="185" spans="1:12" x14ac:dyDescent="0.3">
      <c r="A185">
        <v>2000</v>
      </c>
      <c r="B185">
        <v>184</v>
      </c>
      <c r="C185" t="s">
        <v>4541</v>
      </c>
      <c r="D185" s="5">
        <v>3003296</v>
      </c>
      <c r="E185" s="5">
        <v>2962465</v>
      </c>
      <c r="F185" s="1">
        <v>0.98599999999999999</v>
      </c>
      <c r="G185" s="5">
        <v>40831</v>
      </c>
      <c r="H185" s="1">
        <v>1.4E-2</v>
      </c>
      <c r="I185" t="str">
        <f t="shared" si="2"/>
        <v>USA</v>
      </c>
      <c r="J185" s="5">
        <f>D185*(1+VLOOKUP(A185,'Adjusted All With Inflation'!A$1:K$24,11,FALSE))</f>
        <v>5330850.3999999994</v>
      </c>
      <c r="K185" s="5">
        <f>E185*(1+VLOOKUP($A185,'Adjusted All With Inflation'!$A$1:$K$24,11,FALSE))</f>
        <v>5258375.375</v>
      </c>
      <c r="L185" s="5">
        <f>G185*(1+VLOOKUP($A185,'Adjusted All With Inflation'!$A$1:$K$24,11,FALSE))</f>
        <v>72475.024999999994</v>
      </c>
    </row>
    <row r="186" spans="1:12" x14ac:dyDescent="0.3">
      <c r="A186">
        <v>2000</v>
      </c>
      <c r="B186">
        <v>185</v>
      </c>
      <c r="C186" t="s">
        <v>4542</v>
      </c>
      <c r="D186" s="5">
        <v>2870533</v>
      </c>
      <c r="G186" s="5">
        <v>2870533</v>
      </c>
      <c r="H186" s="2">
        <v>1</v>
      </c>
      <c r="I186" t="str">
        <f t="shared" si="2"/>
        <v>International</v>
      </c>
      <c r="J186" s="5">
        <f>D186*(1+VLOOKUP(A186,'Adjusted All With Inflation'!A$1:K$24,11,FALSE))</f>
        <v>5095196.0750000002</v>
      </c>
      <c r="K186" s="5">
        <f>E186*(1+VLOOKUP($A186,'Adjusted All With Inflation'!$A$1:$K$24,11,FALSE))</f>
        <v>0</v>
      </c>
      <c r="L186" s="5">
        <f>G186*(1+VLOOKUP($A186,'Adjusted All With Inflation'!$A$1:$K$24,11,FALSE))</f>
        <v>5095196.0750000002</v>
      </c>
    </row>
    <row r="187" spans="1:12" x14ac:dyDescent="0.3">
      <c r="A187">
        <v>2000</v>
      </c>
      <c r="B187">
        <v>186</v>
      </c>
      <c r="C187" t="s">
        <v>4543</v>
      </c>
      <c r="D187" s="5">
        <v>2760019</v>
      </c>
      <c r="G187" s="5">
        <v>2760019</v>
      </c>
      <c r="H187" s="2">
        <v>1</v>
      </c>
      <c r="I187" t="str">
        <f t="shared" si="2"/>
        <v>International</v>
      </c>
      <c r="J187" s="5">
        <f>D187*(1+VLOOKUP(A187,'Adjusted All With Inflation'!A$1:K$24,11,FALSE))</f>
        <v>4899033.7249999996</v>
      </c>
      <c r="K187" s="5">
        <f>E187*(1+VLOOKUP($A187,'Adjusted All With Inflation'!$A$1:$K$24,11,FALSE))</f>
        <v>0</v>
      </c>
      <c r="L187" s="5">
        <f>G187*(1+VLOOKUP($A187,'Adjusted All With Inflation'!$A$1:$K$24,11,FALSE))</f>
        <v>4899033.7249999996</v>
      </c>
    </row>
    <row r="188" spans="1:12" x14ac:dyDescent="0.3">
      <c r="A188">
        <v>2000</v>
      </c>
      <c r="B188">
        <v>187</v>
      </c>
      <c r="C188" t="s">
        <v>4544</v>
      </c>
      <c r="D188" s="5">
        <v>2724595</v>
      </c>
      <c r="E188" s="5">
        <v>1817216</v>
      </c>
      <c r="F188" s="1">
        <v>0.66700000000000004</v>
      </c>
      <c r="G188" s="5">
        <v>907379</v>
      </c>
      <c r="H188" s="1">
        <v>0.33300000000000002</v>
      </c>
      <c r="I188" t="str">
        <f t="shared" si="2"/>
        <v>USA</v>
      </c>
      <c r="J188" s="5">
        <f>D188*(1+VLOOKUP(A188,'Adjusted All With Inflation'!A$1:K$24,11,FALSE))</f>
        <v>4836156.125</v>
      </c>
      <c r="K188" s="5">
        <f>E188*(1+VLOOKUP($A188,'Adjusted All With Inflation'!$A$1:$K$24,11,FALSE))</f>
        <v>3225558.4</v>
      </c>
      <c r="L188" s="5">
        <f>G188*(1+VLOOKUP($A188,'Adjusted All With Inflation'!$A$1:$K$24,11,FALSE))</f>
        <v>1610597.7249999999</v>
      </c>
    </row>
    <row r="189" spans="1:12" x14ac:dyDescent="0.3">
      <c r="A189">
        <v>2000</v>
      </c>
      <c r="B189">
        <v>188</v>
      </c>
      <c r="C189" t="s">
        <v>4545</v>
      </c>
      <c r="D189" s="5">
        <v>2637726</v>
      </c>
      <c r="E189" s="5">
        <v>2637726</v>
      </c>
      <c r="F189" s="2">
        <v>1</v>
      </c>
      <c r="I189" t="str">
        <f t="shared" si="2"/>
        <v>USA</v>
      </c>
      <c r="J189" s="5">
        <f>D189*(1+VLOOKUP(A189,'Adjusted All With Inflation'!A$1:K$24,11,FALSE))</f>
        <v>4681963.6499999994</v>
      </c>
      <c r="K189" s="5">
        <f>E189*(1+VLOOKUP($A189,'Adjusted All With Inflation'!$A$1:$K$24,11,FALSE))</f>
        <v>4681963.6499999994</v>
      </c>
      <c r="L189" s="5">
        <f>G189*(1+VLOOKUP($A189,'Adjusted All With Inflation'!$A$1:$K$24,11,FALSE))</f>
        <v>0</v>
      </c>
    </row>
    <row r="190" spans="1:12" x14ac:dyDescent="0.3">
      <c r="A190">
        <v>2000</v>
      </c>
      <c r="B190">
        <v>189</v>
      </c>
      <c r="C190" t="s">
        <v>4546</v>
      </c>
      <c r="D190" s="5">
        <v>2595216</v>
      </c>
      <c r="E190" s="5">
        <v>2205627</v>
      </c>
      <c r="F190" s="2">
        <v>0.85</v>
      </c>
      <c r="G190" s="5">
        <v>389589</v>
      </c>
      <c r="H190" s="2">
        <v>0.15</v>
      </c>
      <c r="I190" t="str">
        <f t="shared" si="2"/>
        <v>USA</v>
      </c>
      <c r="J190" s="5">
        <f>D190*(1+VLOOKUP(A190,'Adjusted All With Inflation'!A$1:K$24,11,FALSE))</f>
        <v>4606508.3999999994</v>
      </c>
      <c r="K190" s="5">
        <f>E190*(1+VLOOKUP($A190,'Adjusted All With Inflation'!$A$1:$K$24,11,FALSE))</f>
        <v>3914987.9249999998</v>
      </c>
      <c r="L190" s="5">
        <f>G190*(1+VLOOKUP($A190,'Adjusted All With Inflation'!$A$1:$K$24,11,FALSE))</f>
        <v>691520.47499999998</v>
      </c>
    </row>
    <row r="191" spans="1:12" x14ac:dyDescent="0.3">
      <c r="A191">
        <v>2000</v>
      </c>
      <c r="B191">
        <v>190</v>
      </c>
      <c r="C191" t="s">
        <v>4547</v>
      </c>
      <c r="D191" s="5">
        <v>2463650</v>
      </c>
      <c r="E191" s="5">
        <v>2274979</v>
      </c>
      <c r="F191" s="1">
        <v>0.92300000000000004</v>
      </c>
      <c r="G191" s="5">
        <v>188671</v>
      </c>
      <c r="H191" s="1">
        <v>7.6999999999999999E-2</v>
      </c>
      <c r="I191" t="str">
        <f t="shared" si="2"/>
        <v>USA</v>
      </c>
      <c r="J191" s="5">
        <f>D191*(1+VLOOKUP(A191,'Adjusted All With Inflation'!A$1:K$24,11,FALSE))</f>
        <v>4372978.75</v>
      </c>
      <c r="K191" s="5">
        <f>E191*(1+VLOOKUP($A191,'Adjusted All With Inflation'!$A$1:$K$24,11,FALSE))</f>
        <v>4038087.7249999996</v>
      </c>
      <c r="L191" s="5">
        <f>G191*(1+VLOOKUP($A191,'Adjusted All With Inflation'!$A$1:$K$24,11,FALSE))</f>
        <v>334891.02499999997</v>
      </c>
    </row>
    <row r="192" spans="1:12" x14ac:dyDescent="0.3">
      <c r="A192">
        <v>2000</v>
      </c>
      <c r="B192">
        <v>191</v>
      </c>
      <c r="C192" t="s">
        <v>4548</v>
      </c>
      <c r="D192" s="5">
        <v>2321029</v>
      </c>
      <c r="E192" s="5">
        <v>2321029</v>
      </c>
      <c r="F192" s="2">
        <v>1</v>
      </c>
      <c r="I192" t="str">
        <f t="shared" si="2"/>
        <v>USA</v>
      </c>
      <c r="J192" s="5">
        <f>D192*(1+VLOOKUP(A192,'Adjusted All With Inflation'!A$1:K$24,11,FALSE))</f>
        <v>4119826.4749999996</v>
      </c>
      <c r="K192" s="5">
        <f>E192*(1+VLOOKUP($A192,'Adjusted All With Inflation'!$A$1:$K$24,11,FALSE))</f>
        <v>4119826.4749999996</v>
      </c>
      <c r="L192" s="5">
        <f>G192*(1+VLOOKUP($A192,'Adjusted All With Inflation'!$A$1:$K$24,11,FALSE))</f>
        <v>0</v>
      </c>
    </row>
    <row r="193" spans="1:12" x14ac:dyDescent="0.3">
      <c r="A193">
        <v>2000</v>
      </c>
      <c r="B193">
        <v>192</v>
      </c>
      <c r="C193" t="s">
        <v>4549</v>
      </c>
      <c r="D193" s="5">
        <v>2150929</v>
      </c>
      <c r="E193" s="5">
        <v>1157764</v>
      </c>
      <c r="F193" s="1">
        <v>0.53800000000000003</v>
      </c>
      <c r="G193" s="5">
        <v>993165</v>
      </c>
      <c r="H193" s="1">
        <v>0.46200000000000002</v>
      </c>
      <c r="I193" t="str">
        <f t="shared" si="2"/>
        <v>USA</v>
      </c>
      <c r="J193" s="5">
        <f>D193*(1+VLOOKUP(A193,'Adjusted All With Inflation'!A$1:K$24,11,FALSE))</f>
        <v>3817898.9749999996</v>
      </c>
      <c r="K193" s="5">
        <f>E193*(1+VLOOKUP($A193,'Adjusted All With Inflation'!$A$1:$K$24,11,FALSE))</f>
        <v>2055031.0999999999</v>
      </c>
      <c r="L193" s="5">
        <f>G193*(1+VLOOKUP($A193,'Adjusted All With Inflation'!$A$1:$K$24,11,FALSE))</f>
        <v>1762867.875</v>
      </c>
    </row>
    <row r="194" spans="1:12" x14ac:dyDescent="0.3">
      <c r="A194">
        <v>2000</v>
      </c>
      <c r="B194">
        <v>193</v>
      </c>
      <c r="C194" t="s">
        <v>4550</v>
      </c>
      <c r="D194" s="5">
        <v>2111280</v>
      </c>
      <c r="E194" s="5">
        <v>1069540</v>
      </c>
      <c r="F194" s="1">
        <v>0.50700000000000001</v>
      </c>
      <c r="G194" s="5">
        <v>1041740</v>
      </c>
      <c r="H194" s="1">
        <v>0.49299999999999999</v>
      </c>
      <c r="I194" t="str">
        <f t="shared" si="2"/>
        <v>USA</v>
      </c>
      <c r="J194" s="5">
        <f>D194*(1+VLOOKUP(A194,'Adjusted All With Inflation'!A$1:K$24,11,FALSE))</f>
        <v>3747522</v>
      </c>
      <c r="K194" s="5">
        <f>E194*(1+VLOOKUP($A194,'Adjusted All With Inflation'!$A$1:$K$24,11,FALSE))</f>
        <v>1898433.5</v>
      </c>
      <c r="L194" s="5">
        <f>G194*(1+VLOOKUP($A194,'Adjusted All With Inflation'!$A$1:$K$24,11,FALSE))</f>
        <v>1849088.5</v>
      </c>
    </row>
    <row r="195" spans="1:12" x14ac:dyDescent="0.3">
      <c r="A195">
        <v>2000</v>
      </c>
      <c r="B195">
        <v>194</v>
      </c>
      <c r="C195" t="s">
        <v>4551</v>
      </c>
      <c r="D195" s="5">
        <v>2068701</v>
      </c>
      <c r="E195" s="5">
        <v>1701855</v>
      </c>
      <c r="F195" s="1">
        <v>0.82299999999999995</v>
      </c>
      <c r="G195" s="5">
        <v>366846</v>
      </c>
      <c r="H195" s="1">
        <v>0.17699999999999999</v>
      </c>
      <c r="I195" t="str">
        <f t="shared" ref="I195:I201" si="3">IF(F195&gt;10%,"USA","International")</f>
        <v>USA</v>
      </c>
      <c r="J195" s="5">
        <f>D195*(1+VLOOKUP(A195,'Adjusted All With Inflation'!A$1:K$24,11,FALSE))</f>
        <v>3671944.2749999999</v>
      </c>
      <c r="K195" s="5">
        <f>E195*(1+VLOOKUP($A195,'Adjusted All With Inflation'!$A$1:$K$24,11,FALSE))</f>
        <v>3020792.625</v>
      </c>
      <c r="L195" s="5">
        <f>G195*(1+VLOOKUP($A195,'Adjusted All With Inflation'!$A$1:$K$24,11,FALSE))</f>
        <v>651151.65</v>
      </c>
    </row>
    <row r="196" spans="1:12" x14ac:dyDescent="0.3">
      <c r="A196">
        <v>2000</v>
      </c>
      <c r="B196">
        <v>195</v>
      </c>
      <c r="C196" t="s">
        <v>4552</v>
      </c>
      <c r="D196" s="5">
        <v>2061924</v>
      </c>
      <c r="G196" s="5">
        <v>2061924</v>
      </c>
      <c r="H196" s="2">
        <v>1</v>
      </c>
      <c r="I196" t="str">
        <f t="shared" si="3"/>
        <v>International</v>
      </c>
      <c r="J196" s="5">
        <f>D196*(1+VLOOKUP(A196,'Adjusted All With Inflation'!A$1:K$24,11,FALSE))</f>
        <v>3659915.0999999996</v>
      </c>
      <c r="K196" s="5">
        <f>E196*(1+VLOOKUP($A196,'Adjusted All With Inflation'!$A$1:$K$24,11,FALSE))</f>
        <v>0</v>
      </c>
      <c r="L196" s="5">
        <f>G196*(1+VLOOKUP($A196,'Adjusted All With Inflation'!$A$1:$K$24,11,FALSE))</f>
        <v>3659915.0999999996</v>
      </c>
    </row>
    <row r="197" spans="1:12" x14ac:dyDescent="0.3">
      <c r="A197">
        <v>2000</v>
      </c>
      <c r="B197">
        <v>196</v>
      </c>
      <c r="C197" t="s">
        <v>4553</v>
      </c>
      <c r="D197" s="5">
        <v>2046433</v>
      </c>
      <c r="E197" s="5">
        <v>1577287</v>
      </c>
      <c r="F197" s="1">
        <v>0.77100000000000002</v>
      </c>
      <c r="G197" s="5">
        <v>469146</v>
      </c>
      <c r="H197" s="1">
        <v>0.22900000000000001</v>
      </c>
      <c r="I197" t="str">
        <f t="shared" si="3"/>
        <v>USA</v>
      </c>
      <c r="J197" s="5">
        <f>D197*(1+VLOOKUP(A197,'Adjusted All With Inflation'!A$1:K$24,11,FALSE))</f>
        <v>3632418.5749999997</v>
      </c>
      <c r="K197" s="5">
        <f>E197*(1+VLOOKUP($A197,'Adjusted All With Inflation'!$A$1:$K$24,11,FALSE))</f>
        <v>2799684.4249999998</v>
      </c>
      <c r="L197" s="5">
        <f>G197*(1+VLOOKUP($A197,'Adjusted All With Inflation'!$A$1:$K$24,11,FALSE))</f>
        <v>832734.14999999991</v>
      </c>
    </row>
    <row r="198" spans="1:12" x14ac:dyDescent="0.3">
      <c r="A198">
        <v>2000</v>
      </c>
      <c r="B198">
        <v>197</v>
      </c>
      <c r="C198" t="s">
        <v>4554</v>
      </c>
      <c r="D198" s="5">
        <v>2019121</v>
      </c>
      <c r="E198" s="5">
        <v>1746585</v>
      </c>
      <c r="F198" s="1">
        <v>0.86499999999999999</v>
      </c>
      <c r="G198" s="5">
        <v>272536</v>
      </c>
      <c r="H198" s="1">
        <v>0.13500000000000001</v>
      </c>
      <c r="I198" t="str">
        <f t="shared" si="3"/>
        <v>USA</v>
      </c>
      <c r="J198" s="5">
        <f>D198*(1+VLOOKUP(A198,'Adjusted All With Inflation'!A$1:K$24,11,FALSE))</f>
        <v>3583939.7749999999</v>
      </c>
      <c r="K198" s="5">
        <f>E198*(1+VLOOKUP($A198,'Adjusted All With Inflation'!$A$1:$K$24,11,FALSE))</f>
        <v>3100188.375</v>
      </c>
      <c r="L198" s="5">
        <f>G198*(1+VLOOKUP($A198,'Adjusted All With Inflation'!$A$1:$K$24,11,FALSE))</f>
        <v>483751.39999999997</v>
      </c>
    </row>
    <row r="199" spans="1:12" x14ac:dyDescent="0.3">
      <c r="A199">
        <v>2000</v>
      </c>
      <c r="B199">
        <v>198</v>
      </c>
      <c r="C199" t="s">
        <v>4555</v>
      </c>
      <c r="D199" s="5">
        <v>1961544</v>
      </c>
      <c r="E199" s="5">
        <v>1284646</v>
      </c>
      <c r="F199" s="1">
        <v>0.65500000000000003</v>
      </c>
      <c r="G199" s="5">
        <v>676898</v>
      </c>
      <c r="H199" s="1">
        <v>0.34499999999999997</v>
      </c>
      <c r="I199" t="str">
        <f t="shared" si="3"/>
        <v>USA</v>
      </c>
      <c r="J199" s="5">
        <f>D199*(1+VLOOKUP(A199,'Adjusted All With Inflation'!A$1:K$24,11,FALSE))</f>
        <v>3481740.5999999996</v>
      </c>
      <c r="K199" s="5">
        <f>E199*(1+VLOOKUP($A199,'Adjusted All With Inflation'!$A$1:$K$24,11,FALSE))</f>
        <v>2280246.65</v>
      </c>
      <c r="L199" s="5">
        <f>G199*(1+VLOOKUP($A199,'Adjusted All With Inflation'!$A$1:$K$24,11,FALSE))</f>
        <v>1201493.95</v>
      </c>
    </row>
    <row r="200" spans="1:12" x14ac:dyDescent="0.3">
      <c r="A200">
        <v>2000</v>
      </c>
      <c r="B200">
        <v>199</v>
      </c>
      <c r="C200" t="s">
        <v>4556</v>
      </c>
      <c r="D200" s="5">
        <v>1712385</v>
      </c>
      <c r="E200" s="5">
        <v>1712385</v>
      </c>
      <c r="F200" s="2">
        <v>1</v>
      </c>
      <c r="I200" t="str">
        <f t="shared" si="3"/>
        <v>USA</v>
      </c>
      <c r="J200" s="5">
        <f>D200*(1+VLOOKUP(A200,'Adjusted All With Inflation'!A$1:K$24,11,FALSE))</f>
        <v>3039483.375</v>
      </c>
      <c r="K200" s="5">
        <f>E200*(1+VLOOKUP($A200,'Adjusted All With Inflation'!$A$1:$K$24,11,FALSE))</f>
        <v>3039483.375</v>
      </c>
      <c r="L200" s="5">
        <f>G200*(1+VLOOKUP($A200,'Adjusted All With Inflation'!$A$1:$K$24,11,FALSE))</f>
        <v>0</v>
      </c>
    </row>
    <row r="201" spans="1:12" x14ac:dyDescent="0.3">
      <c r="A201">
        <v>2000</v>
      </c>
      <c r="B201">
        <v>200</v>
      </c>
      <c r="C201" t="s">
        <v>4557</v>
      </c>
      <c r="D201" s="5">
        <v>1708839</v>
      </c>
      <c r="E201" s="5">
        <v>1708839</v>
      </c>
      <c r="F201" s="2">
        <v>1</v>
      </c>
      <c r="I201" t="str">
        <f t="shared" si="3"/>
        <v>USA</v>
      </c>
      <c r="J201" s="5">
        <f>D201*(1+VLOOKUP(A201,'Adjusted All With Inflation'!A$1:K$24,11,FALSE))</f>
        <v>3033189.2249999996</v>
      </c>
      <c r="K201" s="5">
        <f>E201*(1+VLOOKUP($A201,'Adjusted All With Inflation'!$A$1:$K$24,11,FALSE))</f>
        <v>3033189.2249999996</v>
      </c>
      <c r="L201" s="5">
        <f>G201*(1+VLOOKUP($A201,'Adjusted All With Inflation'!$A$1:$K$24,11,FALSE))</f>
        <v>0</v>
      </c>
    </row>
    <row r="202" spans="1:12" x14ac:dyDescent="0.3">
      <c r="A202">
        <v>2001</v>
      </c>
      <c r="B202">
        <v>1</v>
      </c>
      <c r="C202" t="s">
        <v>4164</v>
      </c>
      <c r="D202" s="5">
        <v>974755371</v>
      </c>
      <c r="E202" s="5">
        <v>317575550</v>
      </c>
      <c r="F202" s="1">
        <v>0.32600000000000001</v>
      </c>
      <c r="G202" s="5">
        <v>657179821</v>
      </c>
      <c r="H202" s="1">
        <v>0.67400000000000004</v>
      </c>
      <c r="I202" t="str">
        <f>IF(F202&gt;10%,"USA","International")</f>
        <v>USA</v>
      </c>
      <c r="J202" s="5">
        <f>D202*(1+VLOOKUP(A202,'Adjusted All With Inflation'!A$1:K$24,11,FALSE))</f>
        <v>1683402525.7169998</v>
      </c>
      <c r="K202" s="5">
        <f>E202*(1+VLOOKUP($A202,'Adjusted All With Inflation'!$A$1:$K$24,11,FALSE))</f>
        <v>548452974.8499999</v>
      </c>
      <c r="L202" s="5">
        <f>G202*(1+VLOOKUP($A202,'Adjusted All With Inflation'!$A$1:$K$24,11,FALSE))</f>
        <v>1134949550.8669999</v>
      </c>
    </row>
    <row r="203" spans="1:12" x14ac:dyDescent="0.3">
      <c r="A203">
        <v>2001</v>
      </c>
      <c r="B203">
        <v>2</v>
      </c>
      <c r="C203" t="s">
        <v>4165</v>
      </c>
      <c r="D203" s="5">
        <v>880839846</v>
      </c>
      <c r="E203" s="5">
        <v>313364114</v>
      </c>
      <c r="F203" s="1">
        <v>0.35599999999999998</v>
      </c>
      <c r="G203" s="5">
        <v>567475732</v>
      </c>
      <c r="H203" s="1">
        <v>0.64400000000000002</v>
      </c>
      <c r="I203" t="str">
        <f t="shared" ref="I203:I266" si="4">IF(F203&gt;10%,"USA","International")</f>
        <v>USA</v>
      </c>
      <c r="J203" s="5">
        <f>D203*(1+VLOOKUP(A203,'Adjusted All With Inflation'!A$1:K$24,11,FALSE))</f>
        <v>1521210414.0419998</v>
      </c>
      <c r="K203" s="5">
        <f>E203*(1+VLOOKUP($A203,'Adjusted All With Inflation'!$A$1:$K$24,11,FALSE))</f>
        <v>541179824.8779999</v>
      </c>
      <c r="L203" s="5">
        <f>G203*(1+VLOOKUP($A203,'Adjusted All With Inflation'!$A$1:$K$24,11,FALSE))</f>
        <v>980030589.16399992</v>
      </c>
    </row>
    <row r="204" spans="1:12" x14ac:dyDescent="0.3">
      <c r="A204">
        <v>2001</v>
      </c>
      <c r="B204">
        <v>3</v>
      </c>
      <c r="C204" t="s">
        <v>4166</v>
      </c>
      <c r="D204" s="5">
        <v>528773250</v>
      </c>
      <c r="E204" s="5">
        <v>255873250</v>
      </c>
      <c r="F204" s="1">
        <v>0.48399999999999999</v>
      </c>
      <c r="G204" s="5">
        <v>272900000</v>
      </c>
      <c r="H204" s="1">
        <v>0.51600000000000001</v>
      </c>
      <c r="I204" t="str">
        <f t="shared" si="4"/>
        <v>USA</v>
      </c>
      <c r="J204" s="5">
        <f>D204*(1+VLOOKUP(A204,'Adjusted All With Inflation'!A$1:K$24,11,FALSE))</f>
        <v>913191402.74999988</v>
      </c>
      <c r="K204" s="5">
        <f>E204*(1+VLOOKUP($A204,'Adjusted All With Inflation'!$A$1:$K$24,11,FALSE))</f>
        <v>441893102.74999994</v>
      </c>
      <c r="L204" s="5">
        <f>G204*(1+VLOOKUP($A204,'Adjusted All With Inflation'!$A$1:$K$24,11,FALSE))</f>
        <v>471298299.99999994</v>
      </c>
    </row>
    <row r="205" spans="1:12" x14ac:dyDescent="0.3">
      <c r="A205">
        <v>2001</v>
      </c>
      <c r="B205">
        <v>4</v>
      </c>
      <c r="C205" t="s">
        <v>4167</v>
      </c>
      <c r="D205" s="5">
        <v>484409218</v>
      </c>
      <c r="E205" s="5">
        <v>267665011</v>
      </c>
      <c r="F205" s="1">
        <v>0.55300000000000005</v>
      </c>
      <c r="G205" s="5">
        <v>216744207</v>
      </c>
      <c r="H205" s="1">
        <v>0.44700000000000001</v>
      </c>
      <c r="I205" t="str">
        <f t="shared" si="4"/>
        <v>USA</v>
      </c>
      <c r="J205" s="5">
        <f>D205*(1+VLOOKUP(A205,'Adjusted All With Inflation'!A$1:K$24,11,FALSE))</f>
        <v>836574719.48599994</v>
      </c>
      <c r="K205" s="5">
        <f>E205*(1+VLOOKUP($A205,'Adjusted All With Inflation'!$A$1:$K$24,11,FALSE))</f>
        <v>462257473.99699998</v>
      </c>
      <c r="L205" s="5">
        <f>G205*(1+VLOOKUP($A205,'Adjusted All With Inflation'!$A$1:$K$24,11,FALSE))</f>
        <v>374317245.48899996</v>
      </c>
    </row>
    <row r="206" spans="1:12" x14ac:dyDescent="0.3">
      <c r="A206">
        <v>2001</v>
      </c>
      <c r="B206">
        <v>5</v>
      </c>
      <c r="C206" t="s">
        <v>4168</v>
      </c>
      <c r="D206" s="5">
        <v>450717150</v>
      </c>
      <c r="E206" s="5">
        <v>183417150</v>
      </c>
      <c r="F206" s="1">
        <v>0.40699999999999997</v>
      </c>
      <c r="G206" s="5">
        <v>267300000</v>
      </c>
      <c r="H206" s="1">
        <v>0.59299999999999997</v>
      </c>
      <c r="I206" t="str">
        <f t="shared" si="4"/>
        <v>USA</v>
      </c>
      <c r="J206" s="5">
        <f>D206*(1+VLOOKUP(A206,'Adjusted All With Inflation'!A$1:K$24,11,FALSE))</f>
        <v>778388518.04999995</v>
      </c>
      <c r="K206" s="5">
        <f>E206*(1+VLOOKUP($A206,'Adjusted All With Inflation'!$A$1:$K$24,11,FALSE))</f>
        <v>316761418.04999995</v>
      </c>
      <c r="L206" s="5">
        <f>G206*(1+VLOOKUP($A206,'Adjusted All With Inflation'!$A$1:$K$24,11,FALSE))</f>
        <v>461627099.99999994</v>
      </c>
    </row>
    <row r="207" spans="1:12" x14ac:dyDescent="0.3">
      <c r="A207">
        <v>2001</v>
      </c>
      <c r="B207">
        <v>6</v>
      </c>
      <c r="C207" t="s">
        <v>4169</v>
      </c>
      <c r="D207" s="5">
        <v>449220945</v>
      </c>
      <c r="E207" s="5">
        <v>198542554</v>
      </c>
      <c r="F207" s="1">
        <v>0.442</v>
      </c>
      <c r="G207" s="5">
        <v>250678391</v>
      </c>
      <c r="H207" s="1">
        <v>0.55800000000000005</v>
      </c>
      <c r="I207" t="str">
        <f t="shared" si="4"/>
        <v>USA</v>
      </c>
      <c r="J207" s="5">
        <f>D207*(1+VLOOKUP(A207,'Adjusted All With Inflation'!A$1:K$24,11,FALSE))</f>
        <v>775804572.01499999</v>
      </c>
      <c r="K207" s="5">
        <f>E207*(1+VLOOKUP($A207,'Adjusted All With Inflation'!$A$1:$K$24,11,FALSE))</f>
        <v>342882990.75799996</v>
      </c>
      <c r="L207" s="5">
        <f>G207*(1+VLOOKUP($A207,'Adjusted All With Inflation'!$A$1:$K$24,11,FALSE))</f>
        <v>432921581.25699997</v>
      </c>
    </row>
    <row r="208" spans="1:12" x14ac:dyDescent="0.3">
      <c r="A208">
        <v>2001</v>
      </c>
      <c r="B208">
        <v>7</v>
      </c>
      <c r="C208" t="s">
        <v>4170</v>
      </c>
      <c r="D208" s="5">
        <v>433013274</v>
      </c>
      <c r="E208" s="5">
        <v>202019785</v>
      </c>
      <c r="F208" s="1">
        <v>0.46700000000000003</v>
      </c>
      <c r="G208" s="5">
        <v>230993489</v>
      </c>
      <c r="H208" s="1">
        <v>0.53300000000000003</v>
      </c>
      <c r="I208" t="str">
        <f t="shared" si="4"/>
        <v>USA</v>
      </c>
      <c r="J208" s="5">
        <f>D208*(1+VLOOKUP(A208,'Adjusted All With Inflation'!A$1:K$24,11,FALSE))</f>
        <v>747813924.19799995</v>
      </c>
      <c r="K208" s="5">
        <f>E208*(1+VLOOKUP($A208,'Adjusted All With Inflation'!$A$1:$K$24,11,FALSE))</f>
        <v>348888168.69499999</v>
      </c>
      <c r="L208" s="5">
        <f>G208*(1+VLOOKUP($A208,'Adjusted All With Inflation'!$A$1:$K$24,11,FALSE))</f>
        <v>398925755.50299996</v>
      </c>
    </row>
    <row r="209" spans="1:12" x14ac:dyDescent="0.3">
      <c r="A209">
        <v>2001</v>
      </c>
      <c r="B209">
        <v>8</v>
      </c>
      <c r="C209" t="s">
        <v>4171</v>
      </c>
      <c r="D209" s="5">
        <v>368780809</v>
      </c>
      <c r="E209" s="5">
        <v>181171875</v>
      </c>
      <c r="F209" s="1">
        <v>0.49099999999999999</v>
      </c>
      <c r="G209" s="5">
        <v>187608934</v>
      </c>
      <c r="H209" s="1">
        <v>0.50900000000000001</v>
      </c>
      <c r="I209" t="str">
        <f t="shared" si="4"/>
        <v>USA</v>
      </c>
      <c r="J209" s="5">
        <f>D209*(1+VLOOKUP(A209,'Adjusted All With Inflation'!A$1:K$24,11,FALSE))</f>
        <v>636884457.14300001</v>
      </c>
      <c r="K209" s="5">
        <f>E209*(1+VLOOKUP($A209,'Adjusted All With Inflation'!$A$1:$K$24,11,FALSE))</f>
        <v>312883828.125</v>
      </c>
      <c r="L209" s="5">
        <f>G209*(1+VLOOKUP($A209,'Adjusted All With Inflation'!$A$1:$K$24,11,FALSE))</f>
        <v>324000629.01799995</v>
      </c>
    </row>
    <row r="210" spans="1:12" x14ac:dyDescent="0.3">
      <c r="A210">
        <v>2001</v>
      </c>
      <c r="B210">
        <v>9</v>
      </c>
      <c r="C210" t="s">
        <v>4172</v>
      </c>
      <c r="D210" s="5">
        <v>362211740</v>
      </c>
      <c r="E210" s="5">
        <v>180011740</v>
      </c>
      <c r="F210" s="1">
        <v>0.497</v>
      </c>
      <c r="G210" s="5">
        <v>182200000</v>
      </c>
      <c r="H210" s="1">
        <v>0.503</v>
      </c>
      <c r="I210" t="str">
        <f t="shared" si="4"/>
        <v>USA</v>
      </c>
      <c r="J210" s="5">
        <f>D210*(1+VLOOKUP(A210,'Adjusted All With Inflation'!A$1:K$24,11,FALSE))</f>
        <v>625539674.9799999</v>
      </c>
      <c r="K210" s="5">
        <f>E210*(1+VLOOKUP($A210,'Adjusted All With Inflation'!$A$1:$K$24,11,FALSE))</f>
        <v>310880274.97999996</v>
      </c>
      <c r="L210" s="5">
        <f>G210*(1+VLOOKUP($A210,'Adjusted All With Inflation'!$A$1:$K$24,11,FALSE))</f>
        <v>314659400</v>
      </c>
    </row>
    <row r="211" spans="1:12" x14ac:dyDescent="0.3">
      <c r="A211">
        <v>2001</v>
      </c>
      <c r="B211">
        <v>10</v>
      </c>
      <c r="C211" t="s">
        <v>4173</v>
      </c>
      <c r="D211" s="5">
        <v>351692268</v>
      </c>
      <c r="E211" s="5">
        <v>165092268</v>
      </c>
      <c r="F211" s="1">
        <v>0.46899999999999997</v>
      </c>
      <c r="G211" s="5">
        <v>186600000</v>
      </c>
      <c r="H211" s="1">
        <v>0.53100000000000003</v>
      </c>
      <c r="I211" t="str">
        <f t="shared" si="4"/>
        <v>USA</v>
      </c>
      <c r="J211" s="5">
        <f>D211*(1+VLOOKUP(A211,'Adjusted All With Inflation'!A$1:K$24,11,FALSE))</f>
        <v>607372546.83599997</v>
      </c>
      <c r="K211" s="5">
        <f>E211*(1+VLOOKUP($A211,'Adjusted All With Inflation'!$A$1:$K$24,11,FALSE))</f>
        <v>285114346.83599997</v>
      </c>
      <c r="L211" s="5">
        <f>G211*(1+VLOOKUP($A211,'Adjusted All With Inflation'!$A$1:$K$24,11,FALSE))</f>
        <v>322258200</v>
      </c>
    </row>
    <row r="212" spans="1:12" x14ac:dyDescent="0.3">
      <c r="A212">
        <v>2001</v>
      </c>
      <c r="B212">
        <v>11</v>
      </c>
      <c r="C212" t="s">
        <v>4174</v>
      </c>
      <c r="D212" s="5">
        <v>347325802</v>
      </c>
      <c r="E212" s="5">
        <v>226164286</v>
      </c>
      <c r="F212" s="1">
        <v>0.65100000000000002</v>
      </c>
      <c r="G212" s="5">
        <v>121161516</v>
      </c>
      <c r="H212" s="1">
        <v>0.34899999999999998</v>
      </c>
      <c r="I212" t="str">
        <f t="shared" si="4"/>
        <v>USA</v>
      </c>
      <c r="J212" s="5">
        <f>D212*(1+VLOOKUP(A212,'Adjusted All With Inflation'!A$1:K$24,11,FALSE))</f>
        <v>599831660.0539999</v>
      </c>
      <c r="K212" s="5">
        <f>E212*(1+VLOOKUP($A212,'Adjusted All With Inflation'!$A$1:$K$24,11,FALSE))</f>
        <v>390585721.92199999</v>
      </c>
      <c r="L212" s="5">
        <f>G212*(1+VLOOKUP($A212,'Adjusted All With Inflation'!$A$1:$K$24,11,FALSE))</f>
        <v>209245938.13199997</v>
      </c>
    </row>
    <row r="213" spans="1:12" x14ac:dyDescent="0.3">
      <c r="A213">
        <v>2001</v>
      </c>
      <c r="B213">
        <v>12</v>
      </c>
      <c r="C213" t="s">
        <v>4175</v>
      </c>
      <c r="D213" s="5">
        <v>313542341</v>
      </c>
      <c r="E213" s="5">
        <v>170742341</v>
      </c>
      <c r="F213" s="1">
        <v>0.54500000000000004</v>
      </c>
      <c r="G213" s="5">
        <v>142800000</v>
      </c>
      <c r="H213" s="1">
        <v>0.45500000000000002</v>
      </c>
      <c r="I213" t="str">
        <f t="shared" si="4"/>
        <v>USA</v>
      </c>
      <c r="J213" s="5">
        <f>D213*(1+VLOOKUP(A213,'Adjusted All With Inflation'!A$1:K$24,11,FALSE))</f>
        <v>541487622.90699995</v>
      </c>
      <c r="K213" s="5">
        <f>E213*(1+VLOOKUP($A213,'Adjusted All With Inflation'!$A$1:$K$24,11,FALSE))</f>
        <v>294872022.90700001</v>
      </c>
      <c r="L213" s="5">
        <f>G213*(1+VLOOKUP($A213,'Adjusted All With Inflation'!$A$1:$K$24,11,FALSE))</f>
        <v>246615599.99999997</v>
      </c>
    </row>
    <row r="214" spans="1:12" x14ac:dyDescent="0.3">
      <c r="A214">
        <v>2001</v>
      </c>
      <c r="B214">
        <v>13</v>
      </c>
      <c r="C214" t="s">
        <v>4176</v>
      </c>
      <c r="D214" s="5">
        <v>287553595</v>
      </c>
      <c r="E214" s="5">
        <v>145103595</v>
      </c>
      <c r="F214" s="1">
        <v>0.505</v>
      </c>
      <c r="G214" s="5">
        <v>142450000</v>
      </c>
      <c r="H214" s="1">
        <v>0.495</v>
      </c>
      <c r="I214" t="str">
        <f t="shared" si="4"/>
        <v>USA</v>
      </c>
      <c r="J214" s="5">
        <f>D214*(1+VLOOKUP(A214,'Adjusted All With Inflation'!A$1:K$24,11,FALSE))</f>
        <v>496605058.56499994</v>
      </c>
      <c r="K214" s="5">
        <f>E214*(1+VLOOKUP($A214,'Adjusted All With Inflation'!$A$1:$K$24,11,FALSE))</f>
        <v>250593908.56499997</v>
      </c>
      <c r="L214" s="5">
        <f>G214*(1+VLOOKUP($A214,'Adjusted All With Inflation'!$A$1:$K$24,11,FALSE))</f>
        <v>246011149.99999997</v>
      </c>
    </row>
    <row r="215" spans="1:12" x14ac:dyDescent="0.3">
      <c r="A215">
        <v>2001</v>
      </c>
      <c r="B215">
        <v>14</v>
      </c>
      <c r="C215" t="s">
        <v>4177</v>
      </c>
      <c r="D215" s="5">
        <v>281929795</v>
      </c>
      <c r="E215" s="5">
        <v>71543427</v>
      </c>
      <c r="F215" s="1">
        <v>0.254</v>
      </c>
      <c r="G215" s="5">
        <v>210386368</v>
      </c>
      <c r="H215" s="1">
        <v>0.746</v>
      </c>
      <c r="I215" t="str">
        <f t="shared" si="4"/>
        <v>USA</v>
      </c>
      <c r="J215" s="5">
        <f>D215*(1+VLOOKUP(A215,'Adjusted All With Inflation'!A$1:K$24,11,FALSE))</f>
        <v>486892755.96499997</v>
      </c>
      <c r="K215" s="5">
        <f>E215*(1+VLOOKUP($A215,'Adjusted All With Inflation'!$A$1:$K$24,11,FALSE))</f>
        <v>123555498.42899999</v>
      </c>
      <c r="L215" s="5">
        <f>G215*(1+VLOOKUP($A215,'Adjusted All With Inflation'!$A$1:$K$24,11,FALSE))</f>
        <v>363337257.53599995</v>
      </c>
    </row>
    <row r="216" spans="1:12" x14ac:dyDescent="0.3">
      <c r="A216">
        <v>2001</v>
      </c>
      <c r="B216">
        <v>15</v>
      </c>
      <c r="C216" t="s">
        <v>4178</v>
      </c>
      <c r="D216" s="5">
        <v>274925095</v>
      </c>
      <c r="E216" s="5">
        <v>10055859</v>
      </c>
      <c r="F216" s="1">
        <v>3.6999999999999998E-2</v>
      </c>
      <c r="G216" s="5">
        <v>264869236</v>
      </c>
      <c r="H216" s="1">
        <v>0.96299999999999997</v>
      </c>
      <c r="I216" t="str">
        <f t="shared" si="4"/>
        <v>International</v>
      </c>
      <c r="J216" s="5">
        <f>D216*(1+VLOOKUP(A216,'Adjusted All With Inflation'!A$1:K$24,11,FALSE))</f>
        <v>474795639.06499994</v>
      </c>
      <c r="K216" s="5">
        <f>E216*(1+VLOOKUP($A216,'Adjusted All With Inflation'!$A$1:$K$24,11,FALSE))</f>
        <v>17366468.492999997</v>
      </c>
      <c r="L216" s="5">
        <f>G216*(1+VLOOKUP($A216,'Adjusted All With Inflation'!$A$1:$K$24,11,FALSE))</f>
        <v>457429170.57199997</v>
      </c>
    </row>
    <row r="217" spans="1:12" x14ac:dyDescent="0.3">
      <c r="A217">
        <v>2001</v>
      </c>
      <c r="B217">
        <v>16</v>
      </c>
      <c r="C217" t="s">
        <v>4179</v>
      </c>
      <c r="D217" s="5">
        <v>274703340</v>
      </c>
      <c r="E217" s="5">
        <v>131168070</v>
      </c>
      <c r="F217" s="1">
        <v>0.47699999999999998</v>
      </c>
      <c r="G217" s="5">
        <v>143535270</v>
      </c>
      <c r="H217" s="1">
        <v>0.52300000000000002</v>
      </c>
      <c r="I217" t="str">
        <f t="shared" si="4"/>
        <v>USA</v>
      </c>
      <c r="J217" s="5">
        <f>D217*(1+VLOOKUP(A217,'Adjusted All With Inflation'!A$1:K$24,11,FALSE))</f>
        <v>474412668.17999995</v>
      </c>
      <c r="K217" s="5">
        <f>E217*(1+VLOOKUP($A217,'Adjusted All With Inflation'!$A$1:$K$24,11,FALSE))</f>
        <v>226527256.88999999</v>
      </c>
      <c r="L217" s="5">
        <f>G217*(1+VLOOKUP($A217,'Adjusted All With Inflation'!$A$1:$K$24,11,FALSE))</f>
        <v>247885411.28999999</v>
      </c>
    </row>
    <row r="218" spans="1:12" x14ac:dyDescent="0.3">
      <c r="A218">
        <v>2001</v>
      </c>
      <c r="B218">
        <v>17</v>
      </c>
      <c r="C218" t="s">
        <v>4180</v>
      </c>
      <c r="D218" s="5">
        <v>235926552</v>
      </c>
      <c r="E218" s="5">
        <v>78616689</v>
      </c>
      <c r="F218" s="1">
        <v>0.33300000000000002</v>
      </c>
      <c r="G218" s="5">
        <v>157309863</v>
      </c>
      <c r="H218" s="1">
        <v>0.66700000000000004</v>
      </c>
      <c r="I218" t="str">
        <f t="shared" si="4"/>
        <v>USA</v>
      </c>
      <c r="J218" s="5">
        <f>D218*(1+VLOOKUP(A218,'Adjusted All With Inflation'!A$1:K$24,11,FALSE))</f>
        <v>407445155.30399996</v>
      </c>
      <c r="K218" s="5">
        <f>E218*(1+VLOOKUP($A218,'Adjusted All With Inflation'!$A$1:$K$24,11,FALSE))</f>
        <v>135771021.903</v>
      </c>
      <c r="L218" s="5">
        <f>G218*(1+VLOOKUP($A218,'Adjusted All With Inflation'!$A$1:$K$24,11,FALSE))</f>
        <v>271674133.40099996</v>
      </c>
    </row>
    <row r="219" spans="1:12" x14ac:dyDescent="0.3">
      <c r="A219">
        <v>2001</v>
      </c>
      <c r="B219">
        <v>18</v>
      </c>
      <c r="C219" t="s">
        <v>4181</v>
      </c>
      <c r="D219" s="5">
        <v>209947037</v>
      </c>
      <c r="E219" s="5">
        <v>96522687</v>
      </c>
      <c r="F219" s="2">
        <v>0.46</v>
      </c>
      <c r="G219" s="5">
        <v>113424350</v>
      </c>
      <c r="H219" s="2">
        <v>0.54</v>
      </c>
      <c r="I219" t="str">
        <f t="shared" si="4"/>
        <v>USA</v>
      </c>
      <c r="J219" s="5">
        <f>D219*(1+VLOOKUP(A219,'Adjusted All With Inflation'!A$1:K$24,11,FALSE))</f>
        <v>362578532.89899999</v>
      </c>
      <c r="K219" s="5">
        <f>E219*(1+VLOOKUP($A219,'Adjusted All With Inflation'!$A$1:$K$24,11,FALSE))</f>
        <v>166694680.449</v>
      </c>
      <c r="L219" s="5">
        <f>G219*(1+VLOOKUP($A219,'Adjusted All With Inflation'!$A$1:$K$24,11,FALSE))</f>
        <v>195883852.44999999</v>
      </c>
    </row>
    <row r="220" spans="1:12" x14ac:dyDescent="0.3">
      <c r="A220">
        <v>2001</v>
      </c>
      <c r="B220">
        <v>19</v>
      </c>
      <c r="C220" t="s">
        <v>4182</v>
      </c>
      <c r="D220" s="5">
        <v>207283925</v>
      </c>
      <c r="E220" s="5">
        <v>144533925</v>
      </c>
      <c r="F220" s="1">
        <v>0.69699999999999995</v>
      </c>
      <c r="G220" s="5">
        <v>62750000</v>
      </c>
      <c r="H220" s="1">
        <v>0.30299999999999999</v>
      </c>
      <c r="I220" t="str">
        <f t="shared" si="4"/>
        <v>USA</v>
      </c>
      <c r="J220" s="5">
        <f>D220*(1+VLOOKUP(A220,'Adjusted All With Inflation'!A$1:K$24,11,FALSE))</f>
        <v>357979338.47499996</v>
      </c>
      <c r="K220" s="5">
        <f>E220*(1+VLOOKUP($A220,'Adjusted All With Inflation'!$A$1:$K$24,11,FALSE))</f>
        <v>249610088.47499999</v>
      </c>
      <c r="L220" s="5">
        <f>G220*(1+VLOOKUP($A220,'Adjusted All With Inflation'!$A$1:$K$24,11,FALSE))</f>
        <v>108369249.99999999</v>
      </c>
    </row>
    <row r="221" spans="1:12" x14ac:dyDescent="0.3">
      <c r="A221">
        <v>2001</v>
      </c>
      <c r="B221">
        <v>20</v>
      </c>
      <c r="C221" t="s">
        <v>4183</v>
      </c>
      <c r="D221" s="5">
        <v>203388341</v>
      </c>
      <c r="E221" s="5">
        <v>100618344</v>
      </c>
      <c r="F221" s="1">
        <v>0.495</v>
      </c>
      <c r="G221" s="5">
        <v>102769997</v>
      </c>
      <c r="H221" s="1">
        <v>0.505</v>
      </c>
      <c r="I221" t="str">
        <f t="shared" si="4"/>
        <v>USA</v>
      </c>
      <c r="J221" s="5">
        <f>D221*(1+VLOOKUP(A221,'Adjusted All With Inflation'!A$1:K$24,11,FALSE))</f>
        <v>351251664.90699995</v>
      </c>
      <c r="K221" s="5">
        <f>E221*(1+VLOOKUP($A221,'Adjusted All With Inflation'!$A$1:$K$24,11,FALSE))</f>
        <v>173767880.088</v>
      </c>
      <c r="L221" s="5">
        <f>G221*(1+VLOOKUP($A221,'Adjusted All With Inflation'!$A$1:$K$24,11,FALSE))</f>
        <v>177483784.81899998</v>
      </c>
    </row>
    <row r="222" spans="1:12" x14ac:dyDescent="0.3">
      <c r="A222">
        <v>2001</v>
      </c>
      <c r="B222">
        <v>21</v>
      </c>
      <c r="C222" t="s">
        <v>4184</v>
      </c>
      <c r="D222" s="5">
        <v>200687492</v>
      </c>
      <c r="E222" s="5">
        <v>93385515</v>
      </c>
      <c r="F222" s="1">
        <v>0.46500000000000002</v>
      </c>
      <c r="G222" s="5">
        <v>107301977</v>
      </c>
      <c r="H222" s="1">
        <v>0.53500000000000003</v>
      </c>
      <c r="I222" t="str">
        <f t="shared" si="4"/>
        <v>USA</v>
      </c>
      <c r="J222" s="5">
        <f>D222*(1+VLOOKUP(A222,'Adjusted All With Inflation'!A$1:K$24,11,FALSE))</f>
        <v>346587298.68399996</v>
      </c>
      <c r="K222" s="5">
        <f>E222*(1+VLOOKUP($A222,'Adjusted All With Inflation'!$A$1:$K$24,11,FALSE))</f>
        <v>161276784.405</v>
      </c>
      <c r="L222" s="5">
        <f>G222*(1+VLOOKUP($A222,'Adjusted All With Inflation'!$A$1:$K$24,11,FALSE))</f>
        <v>185310514.27899998</v>
      </c>
    </row>
    <row r="223" spans="1:12" x14ac:dyDescent="0.3">
      <c r="A223">
        <v>2001</v>
      </c>
      <c r="B223">
        <v>22</v>
      </c>
      <c r="C223" t="s">
        <v>4185</v>
      </c>
      <c r="D223" s="5">
        <v>186053725</v>
      </c>
      <c r="E223" s="5">
        <v>84056472</v>
      </c>
      <c r="F223" s="1">
        <v>0.45200000000000001</v>
      </c>
      <c r="G223" s="5">
        <v>101997253</v>
      </c>
      <c r="H223" s="1">
        <v>0.54800000000000004</v>
      </c>
      <c r="I223" t="str">
        <f t="shared" si="4"/>
        <v>USA</v>
      </c>
      <c r="J223" s="5">
        <f>D223*(1+VLOOKUP(A223,'Adjusted All With Inflation'!A$1:K$24,11,FALSE))</f>
        <v>321314783.07499999</v>
      </c>
      <c r="K223" s="5">
        <f>E223*(1+VLOOKUP($A223,'Adjusted All With Inflation'!$A$1:$K$24,11,FALSE))</f>
        <v>145165527.14399999</v>
      </c>
      <c r="L223" s="5">
        <f>G223*(1+VLOOKUP($A223,'Adjusted All With Inflation'!$A$1:$K$24,11,FALSE))</f>
        <v>176149255.93099999</v>
      </c>
    </row>
    <row r="224" spans="1:12" x14ac:dyDescent="0.3">
      <c r="A224">
        <v>2001</v>
      </c>
      <c r="B224">
        <v>23</v>
      </c>
      <c r="C224" t="s">
        <v>4186</v>
      </c>
      <c r="D224" s="5">
        <v>179213434</v>
      </c>
      <c r="E224" s="5">
        <v>57386607</v>
      </c>
      <c r="F224" s="2">
        <v>0.32</v>
      </c>
      <c r="G224" s="5">
        <v>121826827</v>
      </c>
      <c r="H224" s="2">
        <v>0.68</v>
      </c>
      <c r="I224" t="str">
        <f t="shared" si="4"/>
        <v>USA</v>
      </c>
      <c r="J224" s="5">
        <f>D224*(1+VLOOKUP(A224,'Adjusted All With Inflation'!A$1:K$24,11,FALSE))</f>
        <v>309501600.51799995</v>
      </c>
      <c r="K224" s="5">
        <f>E224*(1+VLOOKUP($A224,'Adjusted All With Inflation'!$A$1:$K$24,11,FALSE))</f>
        <v>99106670.28899999</v>
      </c>
      <c r="L224" s="5">
        <f>G224*(1+VLOOKUP($A224,'Adjusted All With Inflation'!$A$1:$K$24,11,FALSE))</f>
        <v>210394930.22899997</v>
      </c>
    </row>
    <row r="225" spans="1:12" x14ac:dyDescent="0.3">
      <c r="A225">
        <v>2001</v>
      </c>
      <c r="B225">
        <v>24</v>
      </c>
      <c r="C225" t="s">
        <v>4187</v>
      </c>
      <c r="D225" s="5">
        <v>176104344</v>
      </c>
      <c r="E225" s="5">
        <v>112952899</v>
      </c>
      <c r="F225" s="1">
        <v>0.64100000000000001</v>
      </c>
      <c r="G225" s="5">
        <v>63151445</v>
      </c>
      <c r="H225" s="1">
        <v>0.35899999999999999</v>
      </c>
      <c r="I225" t="str">
        <f t="shared" si="4"/>
        <v>USA</v>
      </c>
      <c r="J225" s="5">
        <f>D225*(1+VLOOKUP(A225,'Adjusted All With Inflation'!A$1:K$24,11,FALSE))</f>
        <v>304132202.088</v>
      </c>
      <c r="K225" s="5">
        <f>E225*(1+VLOOKUP($A225,'Adjusted All With Inflation'!$A$1:$K$24,11,FALSE))</f>
        <v>195069656.57299998</v>
      </c>
      <c r="L225" s="5">
        <f>G225*(1+VLOOKUP($A225,'Adjusted All With Inflation'!$A$1:$K$24,11,FALSE))</f>
        <v>109062545.51499999</v>
      </c>
    </row>
    <row r="226" spans="1:12" x14ac:dyDescent="0.3">
      <c r="A226">
        <v>2001</v>
      </c>
      <c r="B226">
        <v>25</v>
      </c>
      <c r="C226" t="s">
        <v>4188</v>
      </c>
      <c r="D226" s="5">
        <v>173921954</v>
      </c>
      <c r="E226" s="5">
        <v>33225499</v>
      </c>
      <c r="F226" s="1">
        <v>0.191</v>
      </c>
      <c r="G226" s="5">
        <v>140696455</v>
      </c>
      <c r="H226" s="1">
        <v>0.80900000000000005</v>
      </c>
      <c r="I226" t="s">
        <v>606</v>
      </c>
      <c r="J226" s="5">
        <f>D226*(1+VLOOKUP(A226,'Adjusted All With Inflation'!A$1:K$24,11,FALSE))</f>
        <v>300363214.55799997</v>
      </c>
      <c r="K226" s="5">
        <f>E226*(1+VLOOKUP($A226,'Adjusted All With Inflation'!$A$1:$K$24,11,FALSE))</f>
        <v>57380436.772999994</v>
      </c>
      <c r="L226" s="5">
        <f>G226*(1+VLOOKUP($A226,'Adjusted All With Inflation'!$A$1:$K$24,11,FALSE))</f>
        <v>242982777.78499997</v>
      </c>
    </row>
    <row r="227" spans="1:12" x14ac:dyDescent="0.3">
      <c r="A227">
        <v>2001</v>
      </c>
      <c r="B227">
        <v>26</v>
      </c>
      <c r="C227" t="s">
        <v>4189</v>
      </c>
      <c r="D227" s="5">
        <v>172989651</v>
      </c>
      <c r="E227" s="5">
        <v>108638745</v>
      </c>
      <c r="F227" s="1">
        <v>0.628</v>
      </c>
      <c r="G227" s="5">
        <v>64350906</v>
      </c>
      <c r="H227" s="1">
        <v>0.372</v>
      </c>
      <c r="I227" t="str">
        <f t="shared" si="4"/>
        <v>USA</v>
      </c>
      <c r="J227" s="5">
        <f>D227*(1+VLOOKUP(A227,'Adjusted All With Inflation'!A$1:K$24,11,FALSE))</f>
        <v>298753127.27699995</v>
      </c>
      <c r="K227" s="5">
        <f>E227*(1+VLOOKUP($A227,'Adjusted All With Inflation'!$A$1:$K$24,11,FALSE))</f>
        <v>187619112.61499998</v>
      </c>
      <c r="L227" s="5">
        <f>G227*(1+VLOOKUP($A227,'Adjusted All With Inflation'!$A$1:$K$24,11,FALSE))</f>
        <v>111134014.66199999</v>
      </c>
    </row>
    <row r="228" spans="1:12" x14ac:dyDescent="0.3">
      <c r="A228">
        <v>2001</v>
      </c>
      <c r="B228">
        <v>27</v>
      </c>
      <c r="C228" t="s">
        <v>4190</v>
      </c>
      <c r="D228" s="5">
        <v>165335153</v>
      </c>
      <c r="E228" s="5">
        <v>108248956</v>
      </c>
      <c r="F228" s="1">
        <v>0.65500000000000003</v>
      </c>
      <c r="G228" s="5">
        <v>57086197</v>
      </c>
      <c r="H228" s="1">
        <v>0.34499999999999997</v>
      </c>
      <c r="I228" t="str">
        <f t="shared" si="4"/>
        <v>USA</v>
      </c>
      <c r="J228" s="5">
        <f>D228*(1+VLOOKUP(A228,'Adjusted All With Inflation'!A$1:K$24,11,FALSE))</f>
        <v>285533809.23100001</v>
      </c>
      <c r="K228" s="5">
        <f>E228*(1+VLOOKUP($A228,'Adjusted All With Inflation'!$A$1:$K$24,11,FALSE))</f>
        <v>186945947.01199999</v>
      </c>
      <c r="L228" s="5">
        <f>G228*(1+VLOOKUP($A228,'Adjusted All With Inflation'!$A$1:$K$24,11,FALSE))</f>
        <v>98587862.218999997</v>
      </c>
    </row>
    <row r="229" spans="1:12" x14ac:dyDescent="0.3">
      <c r="A229">
        <v>2001</v>
      </c>
      <c r="B229">
        <v>28</v>
      </c>
      <c r="C229" t="s">
        <v>4191</v>
      </c>
      <c r="D229" s="5">
        <v>147934180</v>
      </c>
      <c r="E229" s="5">
        <v>112719001</v>
      </c>
      <c r="F229" s="1">
        <v>0.76200000000000001</v>
      </c>
      <c r="G229" s="5">
        <v>35215179</v>
      </c>
      <c r="H229" s="1">
        <v>0.23799999999999999</v>
      </c>
      <c r="I229" t="str">
        <f t="shared" si="4"/>
        <v>USA</v>
      </c>
      <c r="J229" s="5">
        <f>D229*(1+VLOOKUP(A229,'Adjusted All With Inflation'!A$1:K$24,11,FALSE))</f>
        <v>255482328.85999998</v>
      </c>
      <c r="K229" s="5">
        <f>E229*(1+VLOOKUP($A229,'Adjusted All With Inflation'!$A$1:$K$24,11,FALSE))</f>
        <v>194665714.727</v>
      </c>
      <c r="L229" s="5">
        <f>G229*(1+VLOOKUP($A229,'Adjusted All With Inflation'!$A$1:$K$24,11,FALSE))</f>
        <v>60816614.132999994</v>
      </c>
    </row>
    <row r="230" spans="1:12" x14ac:dyDescent="0.3">
      <c r="A230">
        <v>2001</v>
      </c>
      <c r="B230">
        <v>29</v>
      </c>
      <c r="C230" t="s">
        <v>4192</v>
      </c>
      <c r="D230" s="5">
        <v>147845033</v>
      </c>
      <c r="E230" s="5">
        <v>66845033</v>
      </c>
      <c r="F230" s="1">
        <v>0.45200000000000001</v>
      </c>
      <c r="G230" s="5">
        <v>81000000</v>
      </c>
      <c r="H230" s="1">
        <v>0.54800000000000004</v>
      </c>
      <c r="I230" t="str">
        <f t="shared" si="4"/>
        <v>USA</v>
      </c>
      <c r="J230" s="5">
        <f>D230*(1+VLOOKUP(A230,'Adjusted All With Inflation'!A$1:K$24,11,FALSE))</f>
        <v>255328371.99099997</v>
      </c>
      <c r="K230" s="5">
        <f>E230*(1+VLOOKUP($A230,'Adjusted All With Inflation'!$A$1:$K$24,11,FALSE))</f>
        <v>115441371.991</v>
      </c>
      <c r="L230" s="5">
        <f>G230*(1+VLOOKUP($A230,'Adjusted All With Inflation'!$A$1:$K$24,11,FALSE))</f>
        <v>139887000</v>
      </c>
    </row>
    <row r="231" spans="1:12" x14ac:dyDescent="0.3">
      <c r="A231">
        <v>2001</v>
      </c>
      <c r="B231">
        <v>30</v>
      </c>
      <c r="C231" t="s">
        <v>4193</v>
      </c>
      <c r="D231" s="5">
        <v>147080413</v>
      </c>
      <c r="E231" s="5">
        <v>69772969</v>
      </c>
      <c r="F231" s="1">
        <v>0.47399999999999998</v>
      </c>
      <c r="G231" s="5">
        <v>77307444</v>
      </c>
      <c r="H231" s="1">
        <v>0.52600000000000002</v>
      </c>
      <c r="I231" t="str">
        <f t="shared" si="4"/>
        <v>USA</v>
      </c>
      <c r="J231" s="5">
        <f>D231*(1+VLOOKUP(A231,'Adjusted All With Inflation'!A$1:K$24,11,FALSE))</f>
        <v>254007873.25099999</v>
      </c>
      <c r="K231" s="5">
        <f>E231*(1+VLOOKUP($A231,'Adjusted All With Inflation'!$A$1:$K$24,11,FALSE))</f>
        <v>120497917.46299998</v>
      </c>
      <c r="L231" s="5">
        <f>G231*(1+VLOOKUP($A231,'Adjusted All With Inflation'!$A$1:$K$24,11,FALSE))</f>
        <v>133509955.78799999</v>
      </c>
    </row>
    <row r="232" spans="1:12" x14ac:dyDescent="0.3">
      <c r="A232">
        <v>2001</v>
      </c>
      <c r="B232">
        <v>31</v>
      </c>
      <c r="C232" t="s">
        <v>4194</v>
      </c>
      <c r="D232" s="5">
        <v>143049560</v>
      </c>
      <c r="E232" s="5">
        <v>62362560</v>
      </c>
      <c r="F232" s="1">
        <v>0.436</v>
      </c>
      <c r="G232" s="5">
        <v>80687000</v>
      </c>
      <c r="H232" s="1">
        <v>0.56399999999999995</v>
      </c>
      <c r="I232" t="str">
        <f t="shared" si="4"/>
        <v>USA</v>
      </c>
      <c r="J232" s="5">
        <f>D232*(1+VLOOKUP(A232,'Adjusted All With Inflation'!A$1:K$24,11,FALSE))</f>
        <v>247046590.11999997</v>
      </c>
      <c r="K232" s="5">
        <f>E232*(1+VLOOKUP($A232,'Adjusted All With Inflation'!$A$1:$K$24,11,FALSE))</f>
        <v>107700141.11999999</v>
      </c>
      <c r="L232" s="5">
        <f>G232*(1+VLOOKUP($A232,'Adjusted All With Inflation'!$A$1:$K$24,11,FALSE))</f>
        <v>139346449</v>
      </c>
    </row>
    <row r="233" spans="1:12" x14ac:dyDescent="0.3">
      <c r="A233">
        <v>2001</v>
      </c>
      <c r="B233">
        <v>32</v>
      </c>
      <c r="C233" t="s">
        <v>4195</v>
      </c>
      <c r="D233" s="5">
        <v>141774679</v>
      </c>
      <c r="E233" s="5">
        <v>96520674</v>
      </c>
      <c r="F233" s="1">
        <v>0.68100000000000005</v>
      </c>
      <c r="G233" s="5">
        <v>45254005</v>
      </c>
      <c r="H233" s="1">
        <v>0.31900000000000001</v>
      </c>
      <c r="I233" t="str">
        <f t="shared" si="4"/>
        <v>USA</v>
      </c>
      <c r="J233" s="5">
        <f>D233*(1+VLOOKUP(A233,'Adjusted All With Inflation'!A$1:K$24,11,FALSE))</f>
        <v>244844870.63299999</v>
      </c>
      <c r="K233" s="5">
        <f>E233*(1+VLOOKUP($A233,'Adjusted All With Inflation'!$A$1:$K$24,11,FALSE))</f>
        <v>166691203.998</v>
      </c>
      <c r="L233" s="5">
        <f>G233*(1+VLOOKUP($A233,'Adjusted All With Inflation'!$A$1:$K$24,11,FALSE))</f>
        <v>78153666.63499999</v>
      </c>
    </row>
    <row r="234" spans="1:12" x14ac:dyDescent="0.3">
      <c r="A234">
        <v>2001</v>
      </c>
      <c r="B234">
        <v>33</v>
      </c>
      <c r="C234" t="s">
        <v>4196</v>
      </c>
      <c r="D234" s="5">
        <v>141220678</v>
      </c>
      <c r="E234" s="5">
        <v>71308997</v>
      </c>
      <c r="F234" s="1">
        <v>0.505</v>
      </c>
      <c r="G234" s="5">
        <v>69911681</v>
      </c>
      <c r="H234" s="1">
        <v>0.495</v>
      </c>
      <c r="I234" t="str">
        <f t="shared" si="4"/>
        <v>USA</v>
      </c>
      <c r="J234" s="5">
        <f>D234*(1+VLOOKUP(A234,'Adjusted All With Inflation'!A$1:K$24,11,FALSE))</f>
        <v>243888110.90599999</v>
      </c>
      <c r="K234" s="5">
        <f>E234*(1+VLOOKUP($A234,'Adjusted All With Inflation'!$A$1:$K$24,11,FALSE))</f>
        <v>123150637.81899999</v>
      </c>
      <c r="L234" s="5">
        <f>G234*(1+VLOOKUP($A234,'Adjusted All With Inflation'!$A$1:$K$24,11,FALSE))</f>
        <v>120737473.087</v>
      </c>
    </row>
    <row r="235" spans="1:12" x14ac:dyDescent="0.3">
      <c r="A235">
        <v>2001</v>
      </c>
      <c r="B235">
        <v>34</v>
      </c>
      <c r="C235" t="s">
        <v>4197</v>
      </c>
      <c r="D235" s="5">
        <v>141069860</v>
      </c>
      <c r="E235" s="5">
        <v>70839203</v>
      </c>
      <c r="F235" s="1">
        <v>0.502</v>
      </c>
      <c r="G235" s="5">
        <v>70230657</v>
      </c>
      <c r="H235" s="1">
        <v>0.498</v>
      </c>
      <c r="I235" t="str">
        <f t="shared" si="4"/>
        <v>USA</v>
      </c>
      <c r="J235" s="5">
        <f>D235*(1+VLOOKUP(A235,'Adjusted All With Inflation'!A$1:K$24,11,FALSE))</f>
        <v>243627648.21999997</v>
      </c>
      <c r="K235" s="5">
        <f>E235*(1+VLOOKUP($A235,'Adjusted All With Inflation'!$A$1:$K$24,11,FALSE))</f>
        <v>122339303.58099999</v>
      </c>
      <c r="L235" s="5">
        <f>G235*(1+VLOOKUP($A235,'Adjusted All With Inflation'!$A$1:$K$24,11,FALSE))</f>
        <v>121288344.63899998</v>
      </c>
    </row>
    <row r="236" spans="1:12" x14ac:dyDescent="0.3">
      <c r="A236">
        <v>2001</v>
      </c>
      <c r="B236">
        <v>35</v>
      </c>
      <c r="C236" t="s">
        <v>4198</v>
      </c>
      <c r="D236" s="5">
        <v>138307673</v>
      </c>
      <c r="E236" s="5">
        <v>93607673</v>
      </c>
      <c r="F236" s="1">
        <v>0.67700000000000005</v>
      </c>
      <c r="G236" s="5">
        <v>44700000</v>
      </c>
      <c r="H236" s="1">
        <v>0.32300000000000001</v>
      </c>
      <c r="I236" t="str">
        <f t="shared" si="4"/>
        <v>USA</v>
      </c>
      <c r="J236" s="5">
        <f>D236*(1+VLOOKUP(A236,'Adjusted All With Inflation'!A$1:K$24,11,FALSE))</f>
        <v>238857351.27099997</v>
      </c>
      <c r="K236" s="5">
        <f>E236*(1+VLOOKUP($A236,'Adjusted All With Inflation'!$A$1:$K$24,11,FALSE))</f>
        <v>161660451.271</v>
      </c>
      <c r="L236" s="5">
        <f>G236*(1+VLOOKUP($A236,'Adjusted All With Inflation'!$A$1:$K$24,11,FALSE))</f>
        <v>77196900</v>
      </c>
    </row>
    <row r="237" spans="1:12" x14ac:dyDescent="0.3">
      <c r="A237">
        <v>2001</v>
      </c>
      <c r="B237">
        <v>36</v>
      </c>
      <c r="C237" t="s">
        <v>4199</v>
      </c>
      <c r="D237" s="5">
        <v>131706809</v>
      </c>
      <c r="E237" s="5">
        <v>91057006</v>
      </c>
      <c r="F237" s="1">
        <v>0.69099999999999995</v>
      </c>
      <c r="G237" s="5">
        <v>40649803</v>
      </c>
      <c r="H237" s="1">
        <v>0.309</v>
      </c>
      <c r="I237" t="str">
        <f t="shared" si="4"/>
        <v>USA</v>
      </c>
      <c r="J237" s="5">
        <f>D237*(1+VLOOKUP(A237,'Adjusted All With Inflation'!A$1:K$24,11,FALSE))</f>
        <v>227457659.14299998</v>
      </c>
      <c r="K237" s="5">
        <f>E237*(1+VLOOKUP($A237,'Adjusted All With Inflation'!$A$1:$K$24,11,FALSE))</f>
        <v>157255449.36199999</v>
      </c>
      <c r="L237" s="5">
        <f>G237*(1+VLOOKUP($A237,'Adjusted All With Inflation'!$A$1:$K$24,11,FALSE))</f>
        <v>70202209.780999988</v>
      </c>
    </row>
    <row r="238" spans="1:12" x14ac:dyDescent="0.3">
      <c r="A238">
        <v>2001</v>
      </c>
      <c r="B238">
        <v>37</v>
      </c>
      <c r="C238" t="s">
        <v>4200</v>
      </c>
      <c r="D238" s="5">
        <v>117487473</v>
      </c>
      <c r="E238" s="5">
        <v>56569702</v>
      </c>
      <c r="F238" s="1">
        <v>0.48099999999999998</v>
      </c>
      <c r="G238" s="5">
        <v>60917771</v>
      </c>
      <c r="H238" s="1">
        <v>0.51900000000000002</v>
      </c>
      <c r="I238" t="str">
        <f t="shared" si="4"/>
        <v>USA</v>
      </c>
      <c r="J238" s="5">
        <f>D238*(1+VLOOKUP(A238,'Adjusted All With Inflation'!A$1:K$24,11,FALSE))</f>
        <v>202900865.87099999</v>
      </c>
      <c r="K238" s="5">
        <f>E238*(1+VLOOKUP($A238,'Adjusted All With Inflation'!$A$1:$K$24,11,FALSE))</f>
        <v>97695875.353999987</v>
      </c>
      <c r="L238" s="5">
        <f>G238*(1+VLOOKUP($A238,'Adjusted All With Inflation'!$A$1:$K$24,11,FALSE))</f>
        <v>105204990.51699999</v>
      </c>
    </row>
    <row r="239" spans="1:12" x14ac:dyDescent="0.3">
      <c r="A239">
        <v>2001</v>
      </c>
      <c r="B239">
        <v>38</v>
      </c>
      <c r="C239" t="s">
        <v>4201</v>
      </c>
      <c r="D239" s="5">
        <v>113579918</v>
      </c>
      <c r="E239" s="5">
        <v>71107711</v>
      </c>
      <c r="F239" s="1">
        <v>0.626</v>
      </c>
      <c r="G239" s="5">
        <v>42472207</v>
      </c>
      <c r="H239" s="1">
        <v>0.374</v>
      </c>
      <c r="I239" t="str">
        <f t="shared" si="4"/>
        <v>USA</v>
      </c>
      <c r="J239" s="5">
        <f>D239*(1+VLOOKUP(A239,'Adjusted All With Inflation'!A$1:K$24,11,FALSE))</f>
        <v>196152518.38599998</v>
      </c>
      <c r="K239" s="5">
        <f>E239*(1+VLOOKUP($A239,'Adjusted All With Inflation'!$A$1:$K$24,11,FALSE))</f>
        <v>122803016.89699998</v>
      </c>
      <c r="L239" s="5">
        <f>G239*(1+VLOOKUP($A239,'Adjusted All With Inflation'!$A$1:$K$24,11,FALSE))</f>
        <v>73349501.488999993</v>
      </c>
    </row>
    <row r="240" spans="1:12" x14ac:dyDescent="0.3">
      <c r="A240">
        <v>2001</v>
      </c>
      <c r="B240">
        <v>39</v>
      </c>
      <c r="C240" t="s">
        <v>4202</v>
      </c>
      <c r="D240" s="5">
        <v>105178561</v>
      </c>
      <c r="E240" s="5">
        <v>74078174</v>
      </c>
      <c r="F240" s="1">
        <v>0.70399999999999996</v>
      </c>
      <c r="G240" s="5">
        <v>31100387</v>
      </c>
      <c r="H240" s="1">
        <v>0.29599999999999999</v>
      </c>
      <c r="I240" t="str">
        <f t="shared" si="4"/>
        <v>USA</v>
      </c>
      <c r="J240" s="5">
        <f>D240*(1+VLOOKUP(A240,'Adjusted All With Inflation'!A$1:K$24,11,FALSE))</f>
        <v>181643374.84699997</v>
      </c>
      <c r="K240" s="5">
        <f>E240*(1+VLOOKUP($A240,'Adjusted All With Inflation'!$A$1:$K$24,11,FALSE))</f>
        <v>127933006.498</v>
      </c>
      <c r="L240" s="5">
        <f>G240*(1+VLOOKUP($A240,'Adjusted All With Inflation'!$A$1:$K$24,11,FALSE))</f>
        <v>53710368.348999999</v>
      </c>
    </row>
    <row r="241" spans="1:12" x14ac:dyDescent="0.3">
      <c r="A241">
        <v>2001</v>
      </c>
      <c r="B241">
        <v>40</v>
      </c>
      <c r="C241" t="s">
        <v>4203</v>
      </c>
      <c r="D241" s="5">
        <v>104876233</v>
      </c>
      <c r="E241" s="5">
        <v>76631907</v>
      </c>
      <c r="F241" s="1">
        <v>0.73099999999999998</v>
      </c>
      <c r="G241" s="5">
        <v>28244326</v>
      </c>
      <c r="H241" s="1">
        <v>0.26900000000000002</v>
      </c>
      <c r="I241" t="str">
        <f t="shared" si="4"/>
        <v>USA</v>
      </c>
      <c r="J241" s="5">
        <f>D241*(1+VLOOKUP(A241,'Adjusted All With Inflation'!A$1:K$24,11,FALSE))</f>
        <v>181121254.39099997</v>
      </c>
      <c r="K241" s="5">
        <f>E241*(1+VLOOKUP($A241,'Adjusted All With Inflation'!$A$1:$K$24,11,FALSE))</f>
        <v>132343303.38899998</v>
      </c>
      <c r="L241" s="5">
        <f>G241*(1+VLOOKUP($A241,'Adjusted All With Inflation'!$A$1:$K$24,11,FALSE))</f>
        <v>48777951.001999997</v>
      </c>
    </row>
    <row r="242" spans="1:12" x14ac:dyDescent="0.3">
      <c r="A242">
        <v>2001</v>
      </c>
      <c r="B242">
        <v>41</v>
      </c>
      <c r="C242" t="s">
        <v>4204</v>
      </c>
      <c r="D242" s="5">
        <v>102992536</v>
      </c>
      <c r="E242" s="5">
        <v>80936232</v>
      </c>
      <c r="F242" s="1">
        <v>0.78600000000000003</v>
      </c>
      <c r="G242" s="5">
        <v>22056304</v>
      </c>
      <c r="H242" s="1">
        <v>0.214</v>
      </c>
      <c r="I242" t="str">
        <f t="shared" si="4"/>
        <v>USA</v>
      </c>
      <c r="J242" s="5">
        <f>D242*(1+VLOOKUP(A242,'Adjusted All With Inflation'!A$1:K$24,11,FALSE))</f>
        <v>177868109.67199999</v>
      </c>
      <c r="K242" s="5">
        <f>E242*(1+VLOOKUP($A242,'Adjusted All With Inflation'!$A$1:$K$24,11,FALSE))</f>
        <v>139776872.66399997</v>
      </c>
      <c r="L242" s="5">
        <f>G242*(1+VLOOKUP($A242,'Adjusted All With Inflation'!$A$1:$K$24,11,FALSE))</f>
        <v>38091237.007999994</v>
      </c>
    </row>
    <row r="243" spans="1:12" x14ac:dyDescent="0.3">
      <c r="A243">
        <v>2001</v>
      </c>
      <c r="B243">
        <v>42</v>
      </c>
      <c r="C243" t="s">
        <v>4205</v>
      </c>
      <c r="D243" s="5">
        <v>100020092</v>
      </c>
      <c r="E243" s="5">
        <v>55001642</v>
      </c>
      <c r="F243" s="2">
        <v>0.55000000000000004</v>
      </c>
      <c r="G243" s="5">
        <v>45018450</v>
      </c>
      <c r="H243" s="2">
        <v>0.45</v>
      </c>
      <c r="I243" t="str">
        <f t="shared" si="4"/>
        <v>USA</v>
      </c>
      <c r="J243" s="5">
        <f>D243*(1+VLOOKUP(A243,'Adjusted All With Inflation'!A$1:K$24,11,FALSE))</f>
        <v>172734698.88399997</v>
      </c>
      <c r="K243" s="5">
        <f>E243*(1+VLOOKUP($A243,'Adjusted All With Inflation'!$A$1:$K$24,11,FALSE))</f>
        <v>94987835.733999997</v>
      </c>
      <c r="L243" s="5">
        <f>G243*(1+VLOOKUP($A243,'Adjusted All With Inflation'!$A$1:$K$24,11,FALSE))</f>
        <v>77746863.149999991</v>
      </c>
    </row>
    <row r="244" spans="1:12" x14ac:dyDescent="0.3">
      <c r="A244">
        <v>2001</v>
      </c>
      <c r="B244">
        <v>43</v>
      </c>
      <c r="C244" t="s">
        <v>4206</v>
      </c>
      <c r="D244" s="5">
        <v>98376292</v>
      </c>
      <c r="E244" s="5">
        <v>38345494</v>
      </c>
      <c r="F244" s="2">
        <v>0.39</v>
      </c>
      <c r="G244" s="5">
        <v>60030798</v>
      </c>
      <c r="H244" s="2">
        <v>0.61</v>
      </c>
      <c r="I244" t="str">
        <f t="shared" si="4"/>
        <v>USA</v>
      </c>
      <c r="J244" s="5">
        <f>D244*(1+VLOOKUP(A244,'Adjusted All With Inflation'!A$1:K$24,11,FALSE))</f>
        <v>169895856.28399998</v>
      </c>
      <c r="K244" s="5">
        <f>E244*(1+VLOOKUP($A244,'Adjusted All With Inflation'!$A$1:$K$24,11,FALSE))</f>
        <v>66222668.137999997</v>
      </c>
      <c r="L244" s="5">
        <f>G244*(1+VLOOKUP($A244,'Adjusted All With Inflation'!$A$1:$K$24,11,FALSE))</f>
        <v>103673188.146</v>
      </c>
    </row>
    <row r="245" spans="1:12" x14ac:dyDescent="0.3">
      <c r="A245">
        <v>2001</v>
      </c>
      <c r="B245">
        <v>44</v>
      </c>
      <c r="C245" t="s">
        <v>4207</v>
      </c>
      <c r="D245" s="5">
        <v>97818139</v>
      </c>
      <c r="E245" s="5">
        <v>40311852</v>
      </c>
      <c r="F245" s="1">
        <v>0.41199999999999998</v>
      </c>
      <c r="G245" s="5">
        <v>57506287</v>
      </c>
      <c r="H245" s="1">
        <v>0.58799999999999997</v>
      </c>
      <c r="I245" t="str">
        <f t="shared" si="4"/>
        <v>USA</v>
      </c>
      <c r="J245" s="5">
        <f>D245*(1+VLOOKUP(A245,'Adjusted All With Inflation'!A$1:K$24,11,FALSE))</f>
        <v>168931926.05299997</v>
      </c>
      <c r="K245" s="5">
        <f>E245*(1+VLOOKUP($A245,'Adjusted All With Inflation'!$A$1:$K$24,11,FALSE))</f>
        <v>69618568.403999999</v>
      </c>
      <c r="L245" s="5">
        <f>G245*(1+VLOOKUP($A245,'Adjusted All With Inflation'!$A$1:$K$24,11,FALSE))</f>
        <v>99313357.648999989</v>
      </c>
    </row>
    <row r="246" spans="1:12" x14ac:dyDescent="0.3">
      <c r="A246">
        <v>2001</v>
      </c>
      <c r="B246">
        <v>45</v>
      </c>
      <c r="C246" t="s">
        <v>4208</v>
      </c>
      <c r="D246" s="5">
        <v>96976270</v>
      </c>
      <c r="E246" s="5">
        <v>51401758</v>
      </c>
      <c r="F246" s="2">
        <v>0.53</v>
      </c>
      <c r="G246" s="5">
        <v>45574512</v>
      </c>
      <c r="H246" s="2">
        <v>0.47</v>
      </c>
      <c r="I246" t="str">
        <f t="shared" si="4"/>
        <v>USA</v>
      </c>
      <c r="J246" s="5">
        <f>D246*(1+VLOOKUP(A246,'Adjusted All With Inflation'!A$1:K$24,11,FALSE))</f>
        <v>167478018.28999999</v>
      </c>
      <c r="K246" s="5">
        <f>E246*(1+VLOOKUP($A246,'Adjusted All With Inflation'!$A$1:$K$24,11,FALSE))</f>
        <v>88770836.066</v>
      </c>
      <c r="L246" s="5">
        <f>G246*(1+VLOOKUP($A246,'Adjusted All With Inflation'!$A$1:$K$24,11,FALSE))</f>
        <v>78707182.223999992</v>
      </c>
    </row>
    <row r="247" spans="1:12" x14ac:dyDescent="0.3">
      <c r="A247">
        <v>2001</v>
      </c>
      <c r="B247">
        <v>46</v>
      </c>
      <c r="C247" t="s">
        <v>4209</v>
      </c>
      <c r="D247" s="5">
        <v>94728529</v>
      </c>
      <c r="E247" s="5">
        <v>60400856</v>
      </c>
      <c r="F247" s="1">
        <v>0.63800000000000001</v>
      </c>
      <c r="G247" s="5">
        <v>34327673</v>
      </c>
      <c r="H247" s="1">
        <v>0.36199999999999999</v>
      </c>
      <c r="I247" t="str">
        <f t="shared" si="4"/>
        <v>USA</v>
      </c>
      <c r="J247" s="5">
        <f>D247*(1+VLOOKUP(A247,'Adjusted All With Inflation'!A$1:K$24,11,FALSE))</f>
        <v>163596169.58299997</v>
      </c>
      <c r="K247" s="5">
        <f>E247*(1+VLOOKUP($A247,'Adjusted All With Inflation'!$A$1:$K$24,11,FALSE))</f>
        <v>104312278.31199999</v>
      </c>
      <c r="L247" s="5">
        <f>G247*(1+VLOOKUP($A247,'Adjusted All With Inflation'!$A$1:$K$24,11,FALSE))</f>
        <v>59283891.270999998</v>
      </c>
    </row>
    <row r="248" spans="1:12" x14ac:dyDescent="0.3">
      <c r="A248">
        <v>2001</v>
      </c>
      <c r="B248">
        <v>47</v>
      </c>
      <c r="C248" t="s">
        <v>4210</v>
      </c>
      <c r="D248" s="5">
        <v>91753202</v>
      </c>
      <c r="E248" s="5">
        <v>58856790</v>
      </c>
      <c r="F248" s="1">
        <v>0.64100000000000001</v>
      </c>
      <c r="G248" s="5">
        <v>32896412</v>
      </c>
      <c r="H248" s="1">
        <v>0.35899999999999999</v>
      </c>
      <c r="I248" t="str">
        <f t="shared" si="4"/>
        <v>USA</v>
      </c>
      <c r="J248" s="5">
        <f>D248*(1+VLOOKUP(A248,'Adjusted All With Inflation'!A$1:K$24,11,FALSE))</f>
        <v>158457779.854</v>
      </c>
      <c r="K248" s="5">
        <f>E248*(1+VLOOKUP($A248,'Adjusted All With Inflation'!$A$1:$K$24,11,FALSE))</f>
        <v>101645676.33</v>
      </c>
      <c r="L248" s="5">
        <f>G248*(1+VLOOKUP($A248,'Adjusted All With Inflation'!$A$1:$K$24,11,FALSE))</f>
        <v>56812103.523999996</v>
      </c>
    </row>
    <row r="249" spans="1:12" x14ac:dyDescent="0.3">
      <c r="A249">
        <v>2001</v>
      </c>
      <c r="B249">
        <v>48</v>
      </c>
      <c r="C249" t="s">
        <v>4211</v>
      </c>
      <c r="D249" s="5">
        <v>87754044</v>
      </c>
      <c r="E249" s="5">
        <v>41308615</v>
      </c>
      <c r="F249" s="1">
        <v>0.47099999999999997</v>
      </c>
      <c r="G249" s="5">
        <v>46445429</v>
      </c>
      <c r="H249" s="1">
        <v>0.52900000000000003</v>
      </c>
      <c r="I249" t="str">
        <f t="shared" si="4"/>
        <v>USA</v>
      </c>
      <c r="J249" s="5">
        <f>D249*(1+VLOOKUP(A249,'Adjusted All With Inflation'!A$1:K$24,11,FALSE))</f>
        <v>151551233.98799998</v>
      </c>
      <c r="K249" s="5">
        <f>E249*(1+VLOOKUP($A249,'Adjusted All With Inflation'!$A$1:$K$24,11,FALSE))</f>
        <v>71339978.104999989</v>
      </c>
      <c r="L249" s="5">
        <f>G249*(1+VLOOKUP($A249,'Adjusted All With Inflation'!$A$1:$K$24,11,FALSE))</f>
        <v>80211255.883000001</v>
      </c>
    </row>
    <row r="250" spans="1:12" x14ac:dyDescent="0.3">
      <c r="A250">
        <v>2001</v>
      </c>
      <c r="B250">
        <v>49</v>
      </c>
      <c r="C250" t="s">
        <v>4212</v>
      </c>
      <c r="D250" s="5">
        <v>87713825</v>
      </c>
      <c r="E250" s="5">
        <v>58203105</v>
      </c>
      <c r="F250" s="1">
        <v>0.66400000000000003</v>
      </c>
      <c r="G250" s="5">
        <v>29510720</v>
      </c>
      <c r="H250" s="1">
        <v>0.33600000000000002</v>
      </c>
      <c r="I250" t="str">
        <f t="shared" si="4"/>
        <v>USA</v>
      </c>
      <c r="J250" s="5">
        <f>D250*(1+VLOOKUP(A250,'Adjusted All With Inflation'!A$1:K$24,11,FALSE))</f>
        <v>151481775.77499998</v>
      </c>
      <c r="K250" s="5">
        <f>E250*(1+VLOOKUP($A250,'Adjusted All With Inflation'!$A$1:$K$24,11,FALSE))</f>
        <v>100516762.33499999</v>
      </c>
      <c r="L250" s="5">
        <f>G250*(1+VLOOKUP($A250,'Adjusted All With Inflation'!$A$1:$K$24,11,FALSE))</f>
        <v>50965013.439999998</v>
      </c>
    </row>
    <row r="251" spans="1:12" x14ac:dyDescent="0.3">
      <c r="A251">
        <v>2001</v>
      </c>
      <c r="B251">
        <v>50</v>
      </c>
      <c r="C251" t="s">
        <v>4213</v>
      </c>
      <c r="D251" s="5">
        <v>85498534</v>
      </c>
      <c r="E251" s="5">
        <v>56618055</v>
      </c>
      <c r="F251" s="1">
        <v>0.66200000000000003</v>
      </c>
      <c r="G251" s="5">
        <v>28880479</v>
      </c>
      <c r="H251" s="1">
        <v>0.33800000000000002</v>
      </c>
      <c r="I251" t="str">
        <f t="shared" si="4"/>
        <v>USA</v>
      </c>
      <c r="J251" s="5">
        <f>D251*(1+VLOOKUP(A251,'Adjusted All With Inflation'!A$1:K$24,11,FALSE))</f>
        <v>147655968.21799999</v>
      </c>
      <c r="K251" s="5">
        <f>E251*(1+VLOOKUP($A251,'Adjusted All With Inflation'!$A$1:$K$24,11,FALSE))</f>
        <v>97779380.984999999</v>
      </c>
      <c r="L251" s="5">
        <f>G251*(1+VLOOKUP($A251,'Adjusted All With Inflation'!$A$1:$K$24,11,FALSE))</f>
        <v>49876587.232999995</v>
      </c>
    </row>
    <row r="252" spans="1:12" x14ac:dyDescent="0.3">
      <c r="A252">
        <v>2001</v>
      </c>
      <c r="B252">
        <v>51</v>
      </c>
      <c r="C252" t="s">
        <v>4214</v>
      </c>
      <c r="D252" s="5">
        <v>85131830</v>
      </c>
      <c r="E252" s="5">
        <v>32131830</v>
      </c>
      <c r="F252" s="1">
        <v>0.377</v>
      </c>
      <c r="G252" s="5">
        <v>53000000</v>
      </c>
      <c r="H252" s="1">
        <v>0.623</v>
      </c>
      <c r="I252" t="str">
        <f t="shared" si="4"/>
        <v>USA</v>
      </c>
      <c r="J252" s="5">
        <f>D252*(1+VLOOKUP(A252,'Adjusted All With Inflation'!A$1:K$24,11,FALSE))</f>
        <v>147022670.41</v>
      </c>
      <c r="K252" s="5">
        <f>E252*(1+VLOOKUP($A252,'Adjusted All With Inflation'!$A$1:$K$24,11,FALSE))</f>
        <v>55491670.409999996</v>
      </c>
      <c r="L252" s="5">
        <f>G252*(1+VLOOKUP($A252,'Adjusted All With Inflation'!$A$1:$K$24,11,FALSE))</f>
        <v>91531000</v>
      </c>
    </row>
    <row r="253" spans="1:12" x14ac:dyDescent="0.3">
      <c r="A253">
        <v>2001</v>
      </c>
      <c r="B253">
        <v>52</v>
      </c>
      <c r="C253" t="s">
        <v>4215</v>
      </c>
      <c r="D253" s="5">
        <v>84772742</v>
      </c>
      <c r="E253" s="5">
        <v>57743062</v>
      </c>
      <c r="F253" s="1">
        <v>0.68100000000000005</v>
      </c>
      <c r="G253" s="5">
        <v>27029680</v>
      </c>
      <c r="H253" s="1">
        <v>0.31900000000000001</v>
      </c>
      <c r="I253" t="str">
        <f t="shared" si="4"/>
        <v>USA</v>
      </c>
      <c r="J253" s="5">
        <f>D253*(1+VLOOKUP(A253,'Adjusted All With Inflation'!A$1:K$24,11,FALSE))</f>
        <v>146402525.43399999</v>
      </c>
      <c r="K253" s="5">
        <f>E253*(1+VLOOKUP($A253,'Adjusted All With Inflation'!$A$1:$K$24,11,FALSE))</f>
        <v>99722268.073999986</v>
      </c>
      <c r="L253" s="5">
        <f>G253*(1+VLOOKUP($A253,'Adjusted All With Inflation'!$A$1:$K$24,11,FALSE))</f>
        <v>46680257.359999999</v>
      </c>
    </row>
    <row r="254" spans="1:12" x14ac:dyDescent="0.3">
      <c r="A254">
        <v>2001</v>
      </c>
      <c r="B254">
        <v>53</v>
      </c>
      <c r="C254" t="s">
        <v>4216</v>
      </c>
      <c r="D254" s="5">
        <v>83282296</v>
      </c>
      <c r="E254" s="5">
        <v>52990775</v>
      </c>
      <c r="F254" s="1">
        <v>0.63600000000000001</v>
      </c>
      <c r="G254" s="5">
        <v>30291521</v>
      </c>
      <c r="H254" s="1">
        <v>0.36399999999999999</v>
      </c>
      <c r="I254" t="str">
        <f t="shared" si="4"/>
        <v>USA</v>
      </c>
      <c r="J254" s="5">
        <f>D254*(1+VLOOKUP(A254,'Adjusted All With Inflation'!A$1:K$24,11,FALSE))</f>
        <v>143828525.192</v>
      </c>
      <c r="K254" s="5">
        <f>E254*(1+VLOOKUP($A254,'Adjusted All With Inflation'!$A$1:$K$24,11,FALSE))</f>
        <v>91515068.424999997</v>
      </c>
      <c r="L254" s="5">
        <f>G254*(1+VLOOKUP($A254,'Adjusted All With Inflation'!$A$1:$K$24,11,FALSE))</f>
        <v>52313456.766999997</v>
      </c>
    </row>
    <row r="255" spans="1:12" x14ac:dyDescent="0.3">
      <c r="A255">
        <v>2001</v>
      </c>
      <c r="B255">
        <v>54</v>
      </c>
      <c r="C255" t="s">
        <v>4217</v>
      </c>
      <c r="D255" s="5">
        <v>79958599</v>
      </c>
      <c r="E255" s="5">
        <v>51758599</v>
      </c>
      <c r="F255" s="1">
        <v>0.64700000000000002</v>
      </c>
      <c r="G255" s="5">
        <v>28200000</v>
      </c>
      <c r="H255" s="1">
        <v>0.35299999999999998</v>
      </c>
      <c r="I255" t="str">
        <f t="shared" si="4"/>
        <v>USA</v>
      </c>
      <c r="J255" s="5">
        <f>D255*(1+VLOOKUP(A255,'Adjusted All With Inflation'!A$1:K$24,11,FALSE))</f>
        <v>138088500.47299999</v>
      </c>
      <c r="K255" s="5">
        <f>E255*(1+VLOOKUP($A255,'Adjusted All With Inflation'!$A$1:$K$24,11,FALSE))</f>
        <v>89387100.47299999</v>
      </c>
      <c r="L255" s="5">
        <f>G255*(1+VLOOKUP($A255,'Adjusted All With Inflation'!$A$1:$K$24,11,FALSE))</f>
        <v>48701400</v>
      </c>
    </row>
    <row r="256" spans="1:12" x14ac:dyDescent="0.3">
      <c r="A256">
        <v>2001</v>
      </c>
      <c r="B256">
        <v>55</v>
      </c>
      <c r="C256" t="s">
        <v>4218</v>
      </c>
      <c r="D256" s="5">
        <v>77516304</v>
      </c>
      <c r="E256" s="5">
        <v>50294317</v>
      </c>
      <c r="F256" s="1">
        <v>0.64900000000000002</v>
      </c>
      <c r="G256" s="5">
        <v>27221987</v>
      </c>
      <c r="H256" s="1">
        <v>0.35099999999999998</v>
      </c>
      <c r="I256" t="str">
        <f t="shared" si="4"/>
        <v>USA</v>
      </c>
      <c r="J256" s="5">
        <f>D256*(1+VLOOKUP(A256,'Adjusted All With Inflation'!A$1:K$24,11,FALSE))</f>
        <v>133870657.00799999</v>
      </c>
      <c r="K256" s="5">
        <f>E256*(1+VLOOKUP($A256,'Adjusted All With Inflation'!$A$1:$K$24,11,FALSE))</f>
        <v>86858285.458999991</v>
      </c>
      <c r="L256" s="5">
        <f>G256*(1+VLOOKUP($A256,'Adjusted All With Inflation'!$A$1:$K$24,11,FALSE))</f>
        <v>47012371.548999995</v>
      </c>
    </row>
    <row r="257" spans="1:12" x14ac:dyDescent="0.3">
      <c r="A257">
        <v>2001</v>
      </c>
      <c r="B257">
        <v>56</v>
      </c>
      <c r="C257" t="s">
        <v>4219</v>
      </c>
      <c r="D257" s="5">
        <v>76019048</v>
      </c>
      <c r="E257" s="5">
        <v>47121859</v>
      </c>
      <c r="F257" s="2">
        <v>0.62</v>
      </c>
      <c r="G257" s="5">
        <v>28897189</v>
      </c>
      <c r="H257" s="2">
        <v>0.38</v>
      </c>
      <c r="I257" t="str">
        <f t="shared" si="4"/>
        <v>USA</v>
      </c>
      <c r="J257" s="5">
        <f>D257*(1+VLOOKUP(A257,'Adjusted All With Inflation'!A$1:K$24,11,FALSE))</f>
        <v>131284895.89599998</v>
      </c>
      <c r="K257" s="5">
        <f>E257*(1+VLOOKUP($A257,'Adjusted All With Inflation'!$A$1:$K$24,11,FALSE))</f>
        <v>81379450.493000001</v>
      </c>
      <c r="L257" s="5">
        <f>G257*(1+VLOOKUP($A257,'Adjusted All With Inflation'!$A$1:$K$24,11,FALSE))</f>
        <v>49905445.402999997</v>
      </c>
    </row>
    <row r="258" spans="1:12" x14ac:dyDescent="0.3">
      <c r="A258">
        <v>2001</v>
      </c>
      <c r="B258">
        <v>57</v>
      </c>
      <c r="C258" t="s">
        <v>4220</v>
      </c>
      <c r="D258" s="5">
        <v>75482094</v>
      </c>
      <c r="G258" s="5">
        <v>75482094</v>
      </c>
      <c r="H258" s="2">
        <v>1</v>
      </c>
      <c r="I258" t="str">
        <f t="shared" si="4"/>
        <v>International</v>
      </c>
      <c r="J258" s="5">
        <f>D258*(1+VLOOKUP(A258,'Adjusted All With Inflation'!A$1:K$24,11,FALSE))</f>
        <v>130357576.33799998</v>
      </c>
      <c r="K258" s="5">
        <f>E258*(1+VLOOKUP($A258,'Adjusted All With Inflation'!$A$1:$K$24,11,FALSE))</f>
        <v>0</v>
      </c>
      <c r="L258" s="5">
        <f>G258*(1+VLOOKUP($A258,'Adjusted All With Inflation'!$A$1:$K$24,11,FALSE))</f>
        <v>130357576.33799998</v>
      </c>
    </row>
    <row r="259" spans="1:12" x14ac:dyDescent="0.3">
      <c r="A259">
        <v>2001</v>
      </c>
      <c r="B259">
        <v>58</v>
      </c>
      <c r="C259" t="s">
        <v>4221</v>
      </c>
      <c r="D259" s="5">
        <v>74558115</v>
      </c>
      <c r="E259" s="5">
        <v>31602566</v>
      </c>
      <c r="F259" s="1">
        <v>0.42399999999999999</v>
      </c>
      <c r="G259" s="5">
        <v>42955549</v>
      </c>
      <c r="H259" s="1">
        <v>0.57599999999999996</v>
      </c>
      <c r="I259" t="str">
        <f t="shared" si="4"/>
        <v>USA</v>
      </c>
      <c r="J259" s="5">
        <f>D259*(1+VLOOKUP(A259,'Adjusted All With Inflation'!A$1:K$24,11,FALSE))</f>
        <v>128761864.60499999</v>
      </c>
      <c r="K259" s="5">
        <f>E259*(1+VLOOKUP($A259,'Adjusted All With Inflation'!$A$1:$K$24,11,FALSE))</f>
        <v>54577631.481999993</v>
      </c>
      <c r="L259" s="5">
        <f>G259*(1+VLOOKUP($A259,'Adjusted All With Inflation'!$A$1:$K$24,11,FALSE))</f>
        <v>74184233.122999996</v>
      </c>
    </row>
    <row r="260" spans="1:12" x14ac:dyDescent="0.3">
      <c r="A260">
        <v>2001</v>
      </c>
      <c r="B260">
        <v>59</v>
      </c>
      <c r="C260" t="s">
        <v>4222</v>
      </c>
      <c r="D260" s="5">
        <v>72689126</v>
      </c>
      <c r="E260" s="5">
        <v>43905746</v>
      </c>
      <c r="F260" s="1">
        <v>0.60399999999999998</v>
      </c>
      <c r="G260" s="5">
        <v>28783380</v>
      </c>
      <c r="H260" s="1">
        <v>0.39600000000000002</v>
      </c>
      <c r="I260" t="str">
        <f t="shared" si="4"/>
        <v>USA</v>
      </c>
      <c r="J260" s="5">
        <f>D260*(1+VLOOKUP(A260,'Adjusted All With Inflation'!A$1:K$24,11,FALSE))</f>
        <v>125534120.60199998</v>
      </c>
      <c r="K260" s="5">
        <f>E260*(1+VLOOKUP($A260,'Adjusted All With Inflation'!$A$1:$K$24,11,FALSE))</f>
        <v>75825223.341999993</v>
      </c>
      <c r="L260" s="5">
        <f>G260*(1+VLOOKUP($A260,'Adjusted All With Inflation'!$A$1:$K$24,11,FALSE))</f>
        <v>49708897.259999998</v>
      </c>
    </row>
    <row r="261" spans="1:12" x14ac:dyDescent="0.3">
      <c r="A261">
        <v>2001</v>
      </c>
      <c r="B261">
        <v>60</v>
      </c>
      <c r="C261" t="s">
        <v>4223</v>
      </c>
      <c r="D261" s="5">
        <v>71441250</v>
      </c>
      <c r="E261" s="5">
        <v>52364010</v>
      </c>
      <c r="F261" s="1">
        <v>0.73299999999999998</v>
      </c>
      <c r="G261" s="5">
        <v>19077240</v>
      </c>
      <c r="H261" s="1">
        <v>0.26700000000000002</v>
      </c>
      <c r="I261" t="str">
        <f t="shared" si="4"/>
        <v>USA</v>
      </c>
      <c r="J261" s="5">
        <f>D261*(1+VLOOKUP(A261,'Adjusted All With Inflation'!A$1:K$24,11,FALSE))</f>
        <v>123379038.74999999</v>
      </c>
      <c r="K261" s="5">
        <f>E261*(1+VLOOKUP($A261,'Adjusted All With Inflation'!$A$1:$K$24,11,FALSE))</f>
        <v>90432645.269999996</v>
      </c>
      <c r="L261" s="5">
        <f>G261*(1+VLOOKUP($A261,'Adjusted All With Inflation'!$A$1:$K$24,11,FALSE))</f>
        <v>32946393.479999997</v>
      </c>
    </row>
    <row r="262" spans="1:12" x14ac:dyDescent="0.3">
      <c r="A262">
        <v>2001</v>
      </c>
      <c r="B262">
        <v>61</v>
      </c>
      <c r="C262" t="s">
        <v>4224</v>
      </c>
      <c r="D262" s="5">
        <v>71186502</v>
      </c>
      <c r="E262" s="5">
        <v>64186502</v>
      </c>
      <c r="F262" s="1">
        <v>0.90200000000000002</v>
      </c>
      <c r="G262" s="5">
        <v>7000000</v>
      </c>
      <c r="H262" s="1">
        <v>9.8000000000000004E-2</v>
      </c>
      <c r="I262" t="str">
        <f t="shared" si="4"/>
        <v>USA</v>
      </c>
      <c r="J262" s="5">
        <f>D262*(1+VLOOKUP(A262,'Adjusted All With Inflation'!A$1:K$24,11,FALSE))</f>
        <v>122939088.954</v>
      </c>
      <c r="K262" s="5">
        <f>E262*(1+VLOOKUP($A262,'Adjusted All With Inflation'!$A$1:$K$24,11,FALSE))</f>
        <v>110850088.954</v>
      </c>
      <c r="L262" s="5">
        <f>G262*(1+VLOOKUP($A262,'Adjusted All With Inflation'!$A$1:$K$24,11,FALSE))</f>
        <v>12089000</v>
      </c>
    </row>
    <row r="263" spans="1:12" x14ac:dyDescent="0.3">
      <c r="A263">
        <v>2001</v>
      </c>
      <c r="B263">
        <v>62</v>
      </c>
      <c r="C263" t="s">
        <v>4225</v>
      </c>
      <c r="D263" s="5">
        <v>70752904</v>
      </c>
      <c r="E263" s="5">
        <v>11260096</v>
      </c>
      <c r="F263" s="1">
        <v>0.159</v>
      </c>
      <c r="G263" s="5">
        <v>59492808</v>
      </c>
      <c r="H263" s="1">
        <v>0.84099999999999997</v>
      </c>
      <c r="I263" t="str">
        <f t="shared" si="4"/>
        <v>USA</v>
      </c>
      <c r="J263" s="5">
        <f>D263*(1+VLOOKUP(A263,'Adjusted All With Inflation'!A$1:K$24,11,FALSE))</f>
        <v>122190265.20799999</v>
      </c>
      <c r="K263" s="5">
        <f>E263*(1+VLOOKUP($A263,'Adjusted All With Inflation'!$A$1:$K$24,11,FALSE))</f>
        <v>19446185.791999999</v>
      </c>
      <c r="L263" s="5">
        <f>G263*(1+VLOOKUP($A263,'Adjusted All With Inflation'!$A$1:$K$24,11,FALSE))</f>
        <v>102744079.41599999</v>
      </c>
    </row>
    <row r="264" spans="1:12" x14ac:dyDescent="0.3">
      <c r="A264">
        <v>2001</v>
      </c>
      <c r="B264">
        <v>63</v>
      </c>
      <c r="C264" t="s">
        <v>4226</v>
      </c>
      <c r="D264" s="5">
        <v>68467960</v>
      </c>
      <c r="E264" s="5">
        <v>41867960</v>
      </c>
      <c r="F264" s="1">
        <v>0.61099999999999999</v>
      </c>
      <c r="G264" s="5">
        <v>26600000</v>
      </c>
      <c r="H264" s="1">
        <v>0.38900000000000001</v>
      </c>
      <c r="I264" t="str">
        <f t="shared" si="4"/>
        <v>USA</v>
      </c>
      <c r="J264" s="5">
        <f>D264*(1+VLOOKUP(A264,'Adjusted All With Inflation'!A$1:K$24,11,FALSE))</f>
        <v>118244166.91999999</v>
      </c>
      <c r="K264" s="5">
        <f>E264*(1+VLOOKUP($A264,'Adjusted All With Inflation'!$A$1:$K$24,11,FALSE))</f>
        <v>72305966.920000002</v>
      </c>
      <c r="L264" s="5">
        <f>G264*(1+VLOOKUP($A264,'Adjusted All With Inflation'!$A$1:$K$24,11,FALSE))</f>
        <v>45938200</v>
      </c>
    </row>
    <row r="265" spans="1:12" x14ac:dyDescent="0.3">
      <c r="A265">
        <v>2001</v>
      </c>
      <c r="B265">
        <v>64</v>
      </c>
      <c r="C265" t="s">
        <v>4227</v>
      </c>
      <c r="D265" s="5">
        <v>68411275</v>
      </c>
      <c r="E265" s="5">
        <v>17052128</v>
      </c>
      <c r="F265" s="1">
        <v>0.249</v>
      </c>
      <c r="G265" s="5">
        <v>51359147</v>
      </c>
      <c r="H265" s="1">
        <v>0.751</v>
      </c>
      <c r="I265" t="str">
        <f t="shared" si="4"/>
        <v>USA</v>
      </c>
      <c r="J265" s="5">
        <f>D265*(1+VLOOKUP(A265,'Adjusted All With Inflation'!A$1:K$24,11,FALSE))</f>
        <v>118146271.925</v>
      </c>
      <c r="K265" s="5">
        <f>E265*(1+VLOOKUP($A265,'Adjusted All With Inflation'!$A$1:$K$24,11,FALSE))</f>
        <v>29449025.055999998</v>
      </c>
      <c r="L265" s="5">
        <f>G265*(1+VLOOKUP($A265,'Adjusted All With Inflation'!$A$1:$K$24,11,FALSE))</f>
        <v>88697246.868999988</v>
      </c>
    </row>
    <row r="266" spans="1:12" x14ac:dyDescent="0.3">
      <c r="A266">
        <v>2001</v>
      </c>
      <c r="B266">
        <v>65</v>
      </c>
      <c r="C266" t="s">
        <v>4228</v>
      </c>
      <c r="D266" s="5">
        <v>67631903</v>
      </c>
      <c r="E266" s="5">
        <v>41575141</v>
      </c>
      <c r="F266" s="1">
        <v>0.61499999999999999</v>
      </c>
      <c r="G266" s="5">
        <v>26056762</v>
      </c>
      <c r="H266" s="1">
        <v>0.38500000000000001</v>
      </c>
      <c r="I266" t="str">
        <f t="shared" si="4"/>
        <v>USA</v>
      </c>
      <c r="J266" s="5">
        <f>D266*(1+VLOOKUP(A266,'Adjusted All With Inflation'!A$1:K$24,11,FALSE))</f>
        <v>116800296.48099999</v>
      </c>
      <c r="K266" s="5">
        <f>E266*(1+VLOOKUP($A266,'Adjusted All With Inflation'!$A$1:$K$24,11,FALSE))</f>
        <v>71800268.506999999</v>
      </c>
      <c r="L266" s="5">
        <f>G266*(1+VLOOKUP($A266,'Adjusted All With Inflation'!$A$1:$K$24,11,FALSE))</f>
        <v>45000027.973999999</v>
      </c>
    </row>
    <row r="267" spans="1:12" x14ac:dyDescent="0.3">
      <c r="A267">
        <v>2001</v>
      </c>
      <c r="B267">
        <v>66</v>
      </c>
      <c r="C267" t="s">
        <v>4229</v>
      </c>
      <c r="D267" s="5">
        <v>66468332</v>
      </c>
      <c r="E267" s="5">
        <v>38252284</v>
      </c>
      <c r="F267" s="1">
        <v>0.57499999999999996</v>
      </c>
      <c r="G267" s="5">
        <v>28216048</v>
      </c>
      <c r="H267" s="1">
        <v>0.42499999999999999</v>
      </c>
      <c r="I267" t="str">
        <f t="shared" ref="I267:I330" si="5">IF(F267&gt;10%,"USA","International")</f>
        <v>USA</v>
      </c>
      <c r="J267" s="5">
        <f>D267*(1+VLOOKUP(A267,'Adjusted All With Inflation'!A$1:K$24,11,FALSE))</f>
        <v>114790809.36399999</v>
      </c>
      <c r="K267" s="5">
        <f>E267*(1+VLOOKUP($A267,'Adjusted All With Inflation'!$A$1:$K$24,11,FALSE))</f>
        <v>66061694.467999995</v>
      </c>
      <c r="L267" s="5">
        <f>G267*(1+VLOOKUP($A267,'Adjusted All With Inflation'!$A$1:$K$24,11,FALSE))</f>
        <v>48729114.895999998</v>
      </c>
    </row>
    <row r="268" spans="1:12" x14ac:dyDescent="0.3">
      <c r="A268">
        <v>2001</v>
      </c>
      <c r="B268">
        <v>67</v>
      </c>
      <c r="C268" t="s">
        <v>4230</v>
      </c>
      <c r="D268" s="5">
        <v>65754228</v>
      </c>
      <c r="E268" s="5">
        <v>25288103</v>
      </c>
      <c r="F268" s="1">
        <v>0.38500000000000001</v>
      </c>
      <c r="G268" s="5">
        <v>40466125</v>
      </c>
      <c r="H268" s="1">
        <v>0.61499999999999999</v>
      </c>
      <c r="I268" t="str">
        <f t="shared" si="5"/>
        <v>USA</v>
      </c>
      <c r="J268" s="5">
        <f>D268*(1+VLOOKUP(A268,'Adjusted All With Inflation'!A$1:K$24,11,FALSE))</f>
        <v>113557551.756</v>
      </c>
      <c r="K268" s="5">
        <f>E268*(1+VLOOKUP($A268,'Adjusted All With Inflation'!$A$1:$K$24,11,FALSE))</f>
        <v>43672553.880999997</v>
      </c>
      <c r="L268" s="5">
        <f>G268*(1+VLOOKUP($A268,'Adjusted All With Inflation'!$A$1:$K$24,11,FALSE))</f>
        <v>69884997.875</v>
      </c>
    </row>
    <row r="269" spans="1:12" x14ac:dyDescent="0.3">
      <c r="A269">
        <v>2001</v>
      </c>
      <c r="B269">
        <v>68</v>
      </c>
      <c r="C269" t="s">
        <v>4231</v>
      </c>
      <c r="D269" s="5">
        <v>65001485</v>
      </c>
      <c r="E269" s="5">
        <v>50338485</v>
      </c>
      <c r="F269" s="1">
        <v>0.77400000000000002</v>
      </c>
      <c r="G269" s="5">
        <v>14663000</v>
      </c>
      <c r="H269" s="1">
        <v>0.22600000000000001</v>
      </c>
      <c r="I269" t="str">
        <f t="shared" si="5"/>
        <v>USA</v>
      </c>
      <c r="J269" s="5">
        <f>D269*(1+VLOOKUP(A269,'Adjusted All With Inflation'!A$1:K$24,11,FALSE))</f>
        <v>112257564.595</v>
      </c>
      <c r="K269" s="5">
        <f>E269*(1+VLOOKUP($A269,'Adjusted All With Inflation'!$A$1:$K$24,11,FALSE))</f>
        <v>86934563.594999999</v>
      </c>
      <c r="L269" s="5">
        <f>G269*(1+VLOOKUP($A269,'Adjusted All With Inflation'!$A$1:$K$24,11,FALSE))</f>
        <v>25323000.999999996</v>
      </c>
    </row>
    <row r="270" spans="1:12" x14ac:dyDescent="0.3">
      <c r="A270">
        <v>2001</v>
      </c>
      <c r="B270">
        <v>69</v>
      </c>
      <c r="C270" t="s">
        <v>4232</v>
      </c>
      <c r="D270" s="5">
        <v>64437847</v>
      </c>
      <c r="E270" s="5">
        <v>36845124</v>
      </c>
      <c r="F270" s="1">
        <v>0.57199999999999995</v>
      </c>
      <c r="G270" s="5">
        <v>27592723</v>
      </c>
      <c r="H270" s="1">
        <v>0.42799999999999999</v>
      </c>
      <c r="I270" t="str">
        <f t="shared" si="5"/>
        <v>USA</v>
      </c>
      <c r="J270" s="5">
        <f>D270*(1+VLOOKUP(A270,'Adjusted All With Inflation'!A$1:K$24,11,FALSE))</f>
        <v>111284161.76899999</v>
      </c>
      <c r="K270" s="5">
        <f>E270*(1+VLOOKUP($A270,'Adjusted All With Inflation'!$A$1:$K$24,11,FALSE))</f>
        <v>63631529.147999994</v>
      </c>
      <c r="L270" s="5">
        <f>G270*(1+VLOOKUP($A270,'Adjusted All With Inflation'!$A$1:$K$24,11,FALSE))</f>
        <v>47652632.620999999</v>
      </c>
    </row>
    <row r="271" spans="1:12" x14ac:dyDescent="0.3">
      <c r="A271">
        <v>2001</v>
      </c>
      <c r="B271">
        <v>70</v>
      </c>
      <c r="C271" t="s">
        <v>4233</v>
      </c>
      <c r="D271" s="5">
        <v>62112895</v>
      </c>
      <c r="E271" s="5">
        <v>25543895</v>
      </c>
      <c r="F271" s="1">
        <v>0.41099999999999998</v>
      </c>
      <c r="G271" s="5">
        <v>36569000</v>
      </c>
      <c r="H271" s="1">
        <v>0.58899999999999997</v>
      </c>
      <c r="I271" t="str">
        <f t="shared" si="5"/>
        <v>USA</v>
      </c>
      <c r="J271" s="5">
        <f>D271*(1+VLOOKUP(A271,'Adjusted All With Inflation'!A$1:K$24,11,FALSE))</f>
        <v>107268969.66499999</v>
      </c>
      <c r="K271" s="5">
        <f>E271*(1+VLOOKUP($A271,'Adjusted All With Inflation'!$A$1:$K$24,11,FALSE))</f>
        <v>44114306.664999999</v>
      </c>
      <c r="L271" s="5">
        <f>G271*(1+VLOOKUP($A271,'Adjusted All With Inflation'!$A$1:$K$24,11,FALSE))</f>
        <v>63154662.999999993</v>
      </c>
    </row>
    <row r="272" spans="1:12" x14ac:dyDescent="0.3">
      <c r="A272">
        <v>2001</v>
      </c>
      <c r="B272">
        <v>71</v>
      </c>
      <c r="C272" t="s">
        <v>4234</v>
      </c>
      <c r="D272" s="5">
        <v>60780981</v>
      </c>
      <c r="E272" s="5">
        <v>45172250</v>
      </c>
      <c r="F272" s="1">
        <v>0.74299999999999999</v>
      </c>
      <c r="G272" s="5">
        <v>15608731</v>
      </c>
      <c r="H272" s="1">
        <v>0.25700000000000001</v>
      </c>
      <c r="I272" t="str">
        <f t="shared" si="5"/>
        <v>USA</v>
      </c>
      <c r="J272" s="5">
        <f>D272*(1+VLOOKUP(A272,'Adjusted All With Inflation'!A$1:K$24,11,FALSE))</f>
        <v>104968754.18699999</v>
      </c>
      <c r="K272" s="5">
        <f>E272*(1+VLOOKUP($A272,'Adjusted All With Inflation'!$A$1:$K$24,11,FALSE))</f>
        <v>78012475.75</v>
      </c>
      <c r="L272" s="5">
        <f>G272*(1+VLOOKUP($A272,'Adjusted All With Inflation'!$A$1:$K$24,11,FALSE))</f>
        <v>26956278.436999999</v>
      </c>
    </row>
    <row r="273" spans="1:12" x14ac:dyDescent="0.3">
      <c r="A273">
        <v>2001</v>
      </c>
      <c r="B273">
        <v>72</v>
      </c>
      <c r="C273" t="s">
        <v>4235</v>
      </c>
      <c r="D273" s="5">
        <v>60094966</v>
      </c>
      <c r="E273" s="5">
        <v>594966</v>
      </c>
      <c r="F273" s="2">
        <v>0.01</v>
      </c>
      <c r="G273" s="5">
        <v>59500000</v>
      </c>
      <c r="H273" s="2">
        <v>0.99</v>
      </c>
      <c r="I273" t="str">
        <f t="shared" si="5"/>
        <v>International</v>
      </c>
      <c r="J273" s="5">
        <f>D273*(1+VLOOKUP(A273,'Adjusted All With Inflation'!A$1:K$24,11,FALSE))</f>
        <v>103784006.28199999</v>
      </c>
      <c r="K273" s="5">
        <f>E273*(1+VLOOKUP($A273,'Adjusted All With Inflation'!$A$1:$K$24,11,FALSE))</f>
        <v>1027506.2819999999</v>
      </c>
      <c r="L273" s="5">
        <f>G273*(1+VLOOKUP($A273,'Adjusted All With Inflation'!$A$1:$K$24,11,FALSE))</f>
        <v>102756499.99999999</v>
      </c>
    </row>
    <row r="274" spans="1:12" x14ac:dyDescent="0.3">
      <c r="A274">
        <v>2001</v>
      </c>
      <c r="B274">
        <v>73</v>
      </c>
      <c r="C274" t="s">
        <v>4236</v>
      </c>
      <c r="D274" s="5">
        <v>59217789</v>
      </c>
      <c r="E274" s="5">
        <v>37904175</v>
      </c>
      <c r="F274" s="2">
        <v>0.64</v>
      </c>
      <c r="G274" s="5">
        <v>21313614</v>
      </c>
      <c r="H274" s="2">
        <v>0.36</v>
      </c>
      <c r="I274" t="str">
        <f t="shared" si="5"/>
        <v>USA</v>
      </c>
      <c r="J274" s="5">
        <f>D274*(1+VLOOKUP(A274,'Adjusted All With Inflation'!A$1:K$24,11,FALSE))</f>
        <v>102269121.60299999</v>
      </c>
      <c r="K274" s="5">
        <f>E274*(1+VLOOKUP($A274,'Adjusted All With Inflation'!$A$1:$K$24,11,FALSE))</f>
        <v>65460510.224999994</v>
      </c>
      <c r="L274" s="5">
        <f>G274*(1+VLOOKUP($A274,'Adjusted All With Inflation'!$A$1:$K$24,11,FALSE))</f>
        <v>36808611.377999999</v>
      </c>
    </row>
    <row r="275" spans="1:12" x14ac:dyDescent="0.3">
      <c r="A275">
        <v>2001</v>
      </c>
      <c r="B275">
        <v>74</v>
      </c>
      <c r="C275" t="s">
        <v>4237</v>
      </c>
      <c r="D275" s="5">
        <v>57756408</v>
      </c>
      <c r="E275" s="5">
        <v>40336607</v>
      </c>
      <c r="F275" s="1">
        <v>0.69799999999999995</v>
      </c>
      <c r="G275" s="5">
        <v>17419801</v>
      </c>
      <c r="H275" s="1">
        <v>0.30199999999999999</v>
      </c>
      <c r="I275" t="str">
        <f t="shared" si="5"/>
        <v>USA</v>
      </c>
      <c r="J275" s="5">
        <f>D275*(1+VLOOKUP(A275,'Adjusted All With Inflation'!A$1:K$24,11,FALSE))</f>
        <v>99745316.615999997</v>
      </c>
      <c r="K275" s="5">
        <f>E275*(1+VLOOKUP($A275,'Adjusted All With Inflation'!$A$1:$K$24,11,FALSE))</f>
        <v>69661320.28899999</v>
      </c>
      <c r="L275" s="5">
        <f>G275*(1+VLOOKUP($A275,'Adjusted All With Inflation'!$A$1:$K$24,11,FALSE))</f>
        <v>30083996.326999996</v>
      </c>
    </row>
    <row r="276" spans="1:12" x14ac:dyDescent="0.3">
      <c r="A276">
        <v>2001</v>
      </c>
      <c r="B276">
        <v>75</v>
      </c>
      <c r="C276" t="s">
        <v>4238</v>
      </c>
      <c r="D276" s="5">
        <v>56359980</v>
      </c>
      <c r="E276" s="5">
        <v>24403552</v>
      </c>
      <c r="F276" s="1">
        <v>0.433</v>
      </c>
      <c r="G276" s="5">
        <v>31956428</v>
      </c>
      <c r="H276" s="1">
        <v>0.56699999999999995</v>
      </c>
      <c r="I276" t="str">
        <f t="shared" si="5"/>
        <v>USA</v>
      </c>
      <c r="J276" s="5">
        <f>D276*(1+VLOOKUP(A276,'Adjusted All With Inflation'!A$1:K$24,11,FALSE))</f>
        <v>97333685.459999993</v>
      </c>
      <c r="K276" s="5">
        <f>E276*(1+VLOOKUP($A276,'Adjusted All With Inflation'!$A$1:$K$24,11,FALSE))</f>
        <v>42144934.303999998</v>
      </c>
      <c r="L276" s="5">
        <f>G276*(1+VLOOKUP($A276,'Adjusted All With Inflation'!$A$1:$K$24,11,FALSE))</f>
        <v>55188751.155999996</v>
      </c>
    </row>
    <row r="277" spans="1:12" x14ac:dyDescent="0.3">
      <c r="A277">
        <v>2001</v>
      </c>
      <c r="B277">
        <v>76</v>
      </c>
      <c r="C277" t="s">
        <v>4239</v>
      </c>
      <c r="D277" s="5">
        <v>54744738</v>
      </c>
      <c r="E277" s="5">
        <v>32720065</v>
      </c>
      <c r="F277" s="1">
        <v>0.59799999999999998</v>
      </c>
      <c r="G277" s="5">
        <v>22024673</v>
      </c>
      <c r="H277" s="1">
        <v>0.40200000000000002</v>
      </c>
      <c r="I277" t="str">
        <f t="shared" si="5"/>
        <v>USA</v>
      </c>
      <c r="J277" s="5">
        <f>D277*(1+VLOOKUP(A277,'Adjusted All With Inflation'!A$1:K$24,11,FALSE))</f>
        <v>94544162.525999993</v>
      </c>
      <c r="K277" s="5">
        <f>E277*(1+VLOOKUP($A277,'Adjusted All With Inflation'!$A$1:$K$24,11,FALSE))</f>
        <v>56507552.254999995</v>
      </c>
      <c r="L277" s="5">
        <f>G277*(1+VLOOKUP($A277,'Adjusted All With Inflation'!$A$1:$K$24,11,FALSE))</f>
        <v>38036610.270999998</v>
      </c>
    </row>
    <row r="278" spans="1:12" x14ac:dyDescent="0.3">
      <c r="A278">
        <v>2001</v>
      </c>
      <c r="B278">
        <v>77</v>
      </c>
      <c r="C278" t="s">
        <v>4240</v>
      </c>
      <c r="D278" s="5">
        <v>54249294</v>
      </c>
      <c r="E278" s="5">
        <v>45246095</v>
      </c>
      <c r="F278" s="1">
        <v>0.83399999999999996</v>
      </c>
      <c r="G278" s="5">
        <v>9003199</v>
      </c>
      <c r="H278" s="1">
        <v>0.16600000000000001</v>
      </c>
      <c r="I278" t="str">
        <f t="shared" si="5"/>
        <v>USA</v>
      </c>
      <c r="J278" s="5">
        <f>D278*(1+VLOOKUP(A278,'Adjusted All With Inflation'!A$1:K$24,11,FALSE))</f>
        <v>93688530.737999991</v>
      </c>
      <c r="K278" s="5">
        <f>E278*(1+VLOOKUP($A278,'Adjusted All With Inflation'!$A$1:$K$24,11,FALSE))</f>
        <v>78140006.064999998</v>
      </c>
      <c r="L278" s="5">
        <f>G278*(1+VLOOKUP($A278,'Adjusted All With Inflation'!$A$1:$K$24,11,FALSE))</f>
        <v>15548524.672999999</v>
      </c>
    </row>
    <row r="279" spans="1:12" x14ac:dyDescent="0.3">
      <c r="A279">
        <v>2001</v>
      </c>
      <c r="B279">
        <v>78</v>
      </c>
      <c r="C279" t="s">
        <v>525</v>
      </c>
      <c r="D279" s="5">
        <v>50104745</v>
      </c>
      <c r="E279" s="5">
        <v>6678894</v>
      </c>
      <c r="F279" s="1">
        <v>0.13300000000000001</v>
      </c>
      <c r="G279" s="5">
        <v>43425851</v>
      </c>
      <c r="H279" s="1">
        <v>0.86699999999999999</v>
      </c>
      <c r="I279" t="str">
        <f t="shared" si="5"/>
        <v>USA</v>
      </c>
      <c r="J279" s="5">
        <f>D279*(1+VLOOKUP(A279,'Adjusted All With Inflation'!A$1:K$24,11,FALSE))</f>
        <v>86530894.614999995</v>
      </c>
      <c r="K279" s="5">
        <f>E279*(1+VLOOKUP($A279,'Adjusted All With Inflation'!$A$1:$K$24,11,FALSE))</f>
        <v>11534449.937999999</v>
      </c>
      <c r="L279" s="5">
        <f>G279*(1+VLOOKUP($A279,'Adjusted All With Inflation'!$A$1:$K$24,11,FALSE))</f>
        <v>74996444.677000001</v>
      </c>
    </row>
    <row r="280" spans="1:12" x14ac:dyDescent="0.3">
      <c r="A280">
        <v>2001</v>
      </c>
      <c r="B280">
        <v>79</v>
      </c>
      <c r="C280" t="s">
        <v>4241</v>
      </c>
      <c r="D280" s="5">
        <v>44909486</v>
      </c>
      <c r="E280" s="5">
        <v>31273922</v>
      </c>
      <c r="F280" s="1">
        <v>0.69599999999999995</v>
      </c>
      <c r="G280" s="5">
        <v>13635564</v>
      </c>
      <c r="H280" s="1">
        <v>0.30399999999999999</v>
      </c>
      <c r="I280" t="str">
        <f t="shared" si="5"/>
        <v>USA</v>
      </c>
      <c r="J280" s="5">
        <f>D280*(1+VLOOKUP(A280,'Adjusted All With Inflation'!A$1:K$24,11,FALSE))</f>
        <v>77558682.321999997</v>
      </c>
      <c r="K280" s="5">
        <f>E280*(1+VLOOKUP($A280,'Adjusted All With Inflation'!$A$1:$K$24,11,FALSE))</f>
        <v>54010063.293999992</v>
      </c>
      <c r="L280" s="5">
        <f>G280*(1+VLOOKUP($A280,'Adjusted All With Inflation'!$A$1:$K$24,11,FALSE))</f>
        <v>23548619.027999997</v>
      </c>
    </row>
    <row r="281" spans="1:12" x14ac:dyDescent="0.3">
      <c r="A281">
        <v>2001</v>
      </c>
      <c r="B281">
        <v>80</v>
      </c>
      <c r="C281" t="s">
        <v>4242</v>
      </c>
      <c r="D281" s="5">
        <v>44460850</v>
      </c>
      <c r="E281" s="5">
        <v>36706141</v>
      </c>
      <c r="F281" s="1">
        <v>0.82599999999999996</v>
      </c>
      <c r="G281" s="5">
        <v>7754709</v>
      </c>
      <c r="H281" s="1">
        <v>0.17399999999999999</v>
      </c>
      <c r="I281" t="str">
        <f t="shared" si="5"/>
        <v>USA</v>
      </c>
      <c r="J281" s="5">
        <f>D281*(1+VLOOKUP(A281,'Adjusted All With Inflation'!A$1:K$24,11,FALSE))</f>
        <v>76783887.949999988</v>
      </c>
      <c r="K281" s="5">
        <f>E281*(1+VLOOKUP($A281,'Adjusted All With Inflation'!$A$1:$K$24,11,FALSE))</f>
        <v>63391505.506999992</v>
      </c>
      <c r="L281" s="5">
        <f>G281*(1+VLOOKUP($A281,'Adjusted All With Inflation'!$A$1:$K$24,11,FALSE))</f>
        <v>13392382.442999998</v>
      </c>
    </row>
    <row r="282" spans="1:12" x14ac:dyDescent="0.3">
      <c r="A282">
        <v>2001</v>
      </c>
      <c r="B282">
        <v>81</v>
      </c>
      <c r="C282" t="s">
        <v>4243</v>
      </c>
      <c r="D282" s="5">
        <v>44102389</v>
      </c>
      <c r="E282" s="5">
        <v>40222729</v>
      </c>
      <c r="F282" s="1">
        <v>0.91200000000000003</v>
      </c>
      <c r="G282" s="5">
        <v>3879660</v>
      </c>
      <c r="H282" s="1">
        <v>8.7999999999999995E-2</v>
      </c>
      <c r="I282" t="str">
        <f t="shared" si="5"/>
        <v>USA</v>
      </c>
      <c r="J282" s="5">
        <f>D282*(1+VLOOKUP(A282,'Adjusted All With Inflation'!A$1:K$24,11,FALSE))</f>
        <v>76164825.802999988</v>
      </c>
      <c r="K282" s="5">
        <f>E282*(1+VLOOKUP($A282,'Adjusted All With Inflation'!$A$1:$K$24,11,FALSE))</f>
        <v>69464652.982999995</v>
      </c>
      <c r="L282" s="5">
        <f>G282*(1+VLOOKUP($A282,'Adjusted All With Inflation'!$A$1:$K$24,11,FALSE))</f>
        <v>6700172.8199999994</v>
      </c>
    </row>
    <row r="283" spans="1:12" x14ac:dyDescent="0.3">
      <c r="A283">
        <v>2001</v>
      </c>
      <c r="B283">
        <v>82</v>
      </c>
      <c r="C283" t="s">
        <v>4244</v>
      </c>
      <c r="D283" s="5">
        <v>43368779</v>
      </c>
      <c r="E283" s="5">
        <v>35930604</v>
      </c>
      <c r="F283" s="1">
        <v>0.82799999999999996</v>
      </c>
      <c r="G283" s="5">
        <v>7438175</v>
      </c>
      <c r="H283" s="1">
        <v>0.17199999999999999</v>
      </c>
      <c r="I283" t="str">
        <f t="shared" si="5"/>
        <v>USA</v>
      </c>
      <c r="J283" s="5">
        <f>D283*(1+VLOOKUP(A283,'Adjusted All With Inflation'!A$1:K$24,11,FALSE))</f>
        <v>74897881.332999989</v>
      </c>
      <c r="K283" s="5">
        <f>E283*(1+VLOOKUP($A283,'Adjusted All With Inflation'!$A$1:$K$24,11,FALSE))</f>
        <v>62052153.107999995</v>
      </c>
      <c r="L283" s="5">
        <f>G283*(1+VLOOKUP($A283,'Adjusted All With Inflation'!$A$1:$K$24,11,FALSE))</f>
        <v>12845728.225</v>
      </c>
    </row>
    <row r="284" spans="1:12" x14ac:dyDescent="0.3">
      <c r="A284">
        <v>2001</v>
      </c>
      <c r="B284">
        <v>83</v>
      </c>
      <c r="C284" t="s">
        <v>4245</v>
      </c>
      <c r="D284" s="5">
        <v>43057552</v>
      </c>
      <c r="E284" s="5">
        <v>33357476</v>
      </c>
      <c r="F284" s="1">
        <v>0.77500000000000002</v>
      </c>
      <c r="G284" s="5">
        <v>9700076</v>
      </c>
      <c r="H284" s="1">
        <v>0.22500000000000001</v>
      </c>
      <c r="I284" t="str">
        <f t="shared" si="5"/>
        <v>USA</v>
      </c>
      <c r="J284" s="5">
        <f>D284*(1+VLOOKUP(A284,'Adjusted All With Inflation'!A$1:K$24,11,FALSE))</f>
        <v>74360392.30399999</v>
      </c>
      <c r="K284" s="5">
        <f>E284*(1+VLOOKUP($A284,'Adjusted All With Inflation'!$A$1:$K$24,11,FALSE))</f>
        <v>57608361.051999994</v>
      </c>
      <c r="L284" s="5">
        <f>G284*(1+VLOOKUP($A284,'Adjusted All With Inflation'!$A$1:$K$24,11,FALSE))</f>
        <v>16752031.251999998</v>
      </c>
    </row>
    <row r="285" spans="1:12" x14ac:dyDescent="0.3">
      <c r="A285">
        <v>2001</v>
      </c>
      <c r="B285">
        <v>84</v>
      </c>
      <c r="C285" t="s">
        <v>4246</v>
      </c>
      <c r="D285" s="5">
        <v>42776760</v>
      </c>
      <c r="E285" s="5">
        <v>489600</v>
      </c>
      <c r="F285" s="1">
        <v>1.0999999999999999E-2</v>
      </c>
      <c r="G285" s="5">
        <v>42287160</v>
      </c>
      <c r="H285" s="1">
        <v>0.98899999999999999</v>
      </c>
      <c r="I285" t="str">
        <f t="shared" si="5"/>
        <v>International</v>
      </c>
      <c r="J285" s="5">
        <f>D285*(1+VLOOKUP(A285,'Adjusted All With Inflation'!A$1:K$24,11,FALSE))</f>
        <v>73875464.519999996</v>
      </c>
      <c r="K285" s="5">
        <f>E285*(1+VLOOKUP($A285,'Adjusted All With Inflation'!$A$1:$K$24,11,FALSE))</f>
        <v>845539.2</v>
      </c>
      <c r="L285" s="5">
        <f>G285*(1+VLOOKUP($A285,'Adjusted All With Inflation'!$A$1:$K$24,11,FALSE))</f>
        <v>73029925.319999993</v>
      </c>
    </row>
    <row r="286" spans="1:12" x14ac:dyDescent="0.3">
      <c r="A286">
        <v>2001</v>
      </c>
      <c r="B286">
        <v>85</v>
      </c>
      <c r="C286" t="s">
        <v>4247</v>
      </c>
      <c r="D286" s="5">
        <v>39976235</v>
      </c>
      <c r="E286" s="5">
        <v>33426971</v>
      </c>
      <c r="F286" s="1">
        <v>0.83599999999999997</v>
      </c>
      <c r="G286" s="5">
        <v>6549264</v>
      </c>
      <c r="H286" s="1">
        <v>0.16400000000000001</v>
      </c>
      <c r="I286" t="str">
        <f t="shared" si="5"/>
        <v>USA</v>
      </c>
      <c r="J286" s="5">
        <f>D286*(1+VLOOKUP(A286,'Adjusted All With Inflation'!A$1:K$24,11,FALSE))</f>
        <v>69038957.844999999</v>
      </c>
      <c r="K286" s="5">
        <f>E286*(1+VLOOKUP($A286,'Adjusted All With Inflation'!$A$1:$K$24,11,FALSE))</f>
        <v>57728378.916999996</v>
      </c>
      <c r="L286" s="5">
        <f>G286*(1+VLOOKUP($A286,'Adjusted All With Inflation'!$A$1:$K$24,11,FALSE))</f>
        <v>11310578.927999999</v>
      </c>
    </row>
    <row r="287" spans="1:12" x14ac:dyDescent="0.3">
      <c r="A287">
        <v>2001</v>
      </c>
      <c r="B287">
        <v>86</v>
      </c>
      <c r="C287" t="s">
        <v>4248</v>
      </c>
      <c r="D287" s="5">
        <v>39723096</v>
      </c>
      <c r="E287" s="5">
        <v>25544867</v>
      </c>
      <c r="F287" s="1">
        <v>0.64300000000000002</v>
      </c>
      <c r="G287" s="5">
        <v>14178229</v>
      </c>
      <c r="H287" s="1">
        <v>0.35699999999999998</v>
      </c>
      <c r="I287" t="str">
        <f t="shared" si="5"/>
        <v>USA</v>
      </c>
      <c r="J287" s="5">
        <f>D287*(1+VLOOKUP(A287,'Adjusted All With Inflation'!A$1:K$24,11,FALSE))</f>
        <v>68601786.791999996</v>
      </c>
      <c r="K287" s="5">
        <f>E287*(1+VLOOKUP($A287,'Adjusted All With Inflation'!$A$1:$K$24,11,FALSE))</f>
        <v>44115985.309</v>
      </c>
      <c r="L287" s="5">
        <f>G287*(1+VLOOKUP($A287,'Adjusted All With Inflation'!$A$1:$K$24,11,FALSE))</f>
        <v>24485801.482999999</v>
      </c>
    </row>
    <row r="288" spans="1:12" x14ac:dyDescent="0.3">
      <c r="A288">
        <v>2001</v>
      </c>
      <c r="B288">
        <v>87</v>
      </c>
      <c r="C288" t="s">
        <v>4249</v>
      </c>
      <c r="D288" s="5">
        <v>39438674</v>
      </c>
      <c r="E288" s="5">
        <v>25635682</v>
      </c>
      <c r="F288" s="2">
        <v>0.65</v>
      </c>
      <c r="G288" s="5">
        <v>13802992</v>
      </c>
      <c r="H288" s="2">
        <v>0.35</v>
      </c>
      <c r="I288" t="str">
        <f t="shared" si="5"/>
        <v>USA</v>
      </c>
      <c r="J288" s="5">
        <f>D288*(1+VLOOKUP(A288,'Adjusted All With Inflation'!A$1:K$24,11,FALSE))</f>
        <v>68110589.997999996</v>
      </c>
      <c r="K288" s="5">
        <f>E288*(1+VLOOKUP($A288,'Adjusted All With Inflation'!$A$1:$K$24,11,FALSE))</f>
        <v>44272822.813999996</v>
      </c>
      <c r="L288" s="5">
        <f>G288*(1+VLOOKUP($A288,'Adjusted All With Inflation'!$A$1:$K$24,11,FALSE))</f>
        <v>23837767.183999997</v>
      </c>
    </row>
    <row r="289" spans="1:12" x14ac:dyDescent="0.3">
      <c r="A289">
        <v>2001</v>
      </c>
      <c r="B289">
        <v>88</v>
      </c>
      <c r="C289" t="s">
        <v>4250</v>
      </c>
      <c r="D289" s="5">
        <v>39093166</v>
      </c>
      <c r="E289" s="5">
        <v>13651656</v>
      </c>
      <c r="F289" s="1">
        <v>0.34899999999999998</v>
      </c>
      <c r="G289" s="5">
        <v>25441510</v>
      </c>
      <c r="H289" s="1">
        <v>0.65100000000000002</v>
      </c>
      <c r="I289" t="str">
        <f t="shared" si="5"/>
        <v>USA</v>
      </c>
      <c r="J289" s="5">
        <f>D289*(1+VLOOKUP(A289,'Adjusted All With Inflation'!A$1:K$24,11,FALSE))</f>
        <v>67513897.681999996</v>
      </c>
      <c r="K289" s="5">
        <f>E289*(1+VLOOKUP($A289,'Adjusted All With Inflation'!$A$1:$K$24,11,FALSE))</f>
        <v>23576409.911999997</v>
      </c>
      <c r="L289" s="5">
        <f>G289*(1+VLOOKUP($A289,'Adjusted All With Inflation'!$A$1:$K$24,11,FALSE))</f>
        <v>43937487.769999996</v>
      </c>
    </row>
    <row r="290" spans="1:12" x14ac:dyDescent="0.3">
      <c r="A290">
        <v>2001</v>
      </c>
      <c r="B290">
        <v>89</v>
      </c>
      <c r="C290" t="s">
        <v>4251</v>
      </c>
      <c r="D290" s="5">
        <v>38689940</v>
      </c>
      <c r="E290" s="5">
        <v>27343067</v>
      </c>
      <c r="F290" s="1">
        <v>0.70699999999999996</v>
      </c>
      <c r="G290" s="5">
        <v>11346873</v>
      </c>
      <c r="H290" s="1">
        <v>0.29299999999999998</v>
      </c>
      <c r="I290" t="str">
        <f t="shared" si="5"/>
        <v>USA</v>
      </c>
      <c r="J290" s="5">
        <f>D290*(1+VLOOKUP(A290,'Adjusted All With Inflation'!A$1:K$24,11,FALSE))</f>
        <v>66817526.379999995</v>
      </c>
      <c r="K290" s="5">
        <f>E290*(1+VLOOKUP($A290,'Adjusted All With Inflation'!$A$1:$K$24,11,FALSE))</f>
        <v>47221476.708999999</v>
      </c>
      <c r="L290" s="5">
        <f>G290*(1+VLOOKUP($A290,'Adjusted All With Inflation'!$A$1:$K$24,11,FALSE))</f>
        <v>19596049.671</v>
      </c>
    </row>
    <row r="291" spans="1:12" x14ac:dyDescent="0.3">
      <c r="A291">
        <v>2001</v>
      </c>
      <c r="B291">
        <v>90</v>
      </c>
      <c r="C291" t="s">
        <v>4252</v>
      </c>
      <c r="D291" s="5">
        <v>38464131</v>
      </c>
      <c r="E291" s="5">
        <v>32269834</v>
      </c>
      <c r="F291" s="1">
        <v>0.83899999999999997</v>
      </c>
      <c r="G291" s="5">
        <v>6194297</v>
      </c>
      <c r="H291" s="1">
        <v>0.161</v>
      </c>
      <c r="I291" t="str">
        <f t="shared" si="5"/>
        <v>USA</v>
      </c>
      <c r="J291" s="5">
        <f>D291*(1+VLOOKUP(A291,'Adjusted All With Inflation'!A$1:K$24,11,FALSE))</f>
        <v>66427554.236999996</v>
      </c>
      <c r="K291" s="5">
        <f>E291*(1+VLOOKUP($A291,'Adjusted All With Inflation'!$A$1:$K$24,11,FALSE))</f>
        <v>55730003.317999996</v>
      </c>
      <c r="L291" s="5">
        <f>G291*(1+VLOOKUP($A291,'Adjusted All With Inflation'!$A$1:$K$24,11,FALSE))</f>
        <v>10697550.919</v>
      </c>
    </row>
    <row r="292" spans="1:12" x14ac:dyDescent="0.3">
      <c r="A292">
        <v>2001</v>
      </c>
      <c r="B292">
        <v>91</v>
      </c>
      <c r="C292" t="s">
        <v>4253</v>
      </c>
      <c r="D292" s="5">
        <v>37317558</v>
      </c>
      <c r="E292" s="5">
        <v>27807266</v>
      </c>
      <c r="F292" s="1">
        <v>0.745</v>
      </c>
      <c r="G292" s="5">
        <v>9510292</v>
      </c>
      <c r="H292" s="1">
        <v>0.255</v>
      </c>
      <c r="I292" t="str">
        <f t="shared" si="5"/>
        <v>USA</v>
      </c>
      <c r="J292" s="5">
        <f>D292*(1+VLOOKUP(A292,'Adjusted All With Inflation'!A$1:K$24,11,FALSE))</f>
        <v>64447422.665999994</v>
      </c>
      <c r="K292" s="5">
        <f>E292*(1+VLOOKUP($A292,'Adjusted All With Inflation'!$A$1:$K$24,11,FALSE))</f>
        <v>48023148.381999999</v>
      </c>
      <c r="L292" s="5">
        <f>G292*(1+VLOOKUP($A292,'Adjusted All With Inflation'!$A$1:$K$24,11,FALSE))</f>
        <v>16424274.283999998</v>
      </c>
    </row>
    <row r="293" spans="1:12" x14ac:dyDescent="0.3">
      <c r="A293">
        <v>2001</v>
      </c>
      <c r="B293">
        <v>92</v>
      </c>
      <c r="C293" t="s">
        <v>4254</v>
      </c>
      <c r="D293" s="5">
        <v>36684136</v>
      </c>
      <c r="E293" s="5">
        <v>20384136</v>
      </c>
      <c r="F293" s="1">
        <v>0.55600000000000005</v>
      </c>
      <c r="G293" s="5">
        <v>16300000</v>
      </c>
      <c r="H293" s="1">
        <v>0.44400000000000001</v>
      </c>
      <c r="I293" t="str">
        <f t="shared" si="5"/>
        <v>USA</v>
      </c>
      <c r="J293" s="5">
        <f>D293*(1+VLOOKUP(A293,'Adjusted All With Inflation'!A$1:K$24,11,FALSE))</f>
        <v>63353502.871999994</v>
      </c>
      <c r="K293" s="5">
        <f>E293*(1+VLOOKUP($A293,'Adjusted All With Inflation'!$A$1:$K$24,11,FALSE))</f>
        <v>35203402.871999994</v>
      </c>
      <c r="L293" s="5">
        <f>G293*(1+VLOOKUP($A293,'Adjusted All With Inflation'!$A$1:$K$24,11,FALSE))</f>
        <v>28150099.999999996</v>
      </c>
    </row>
    <row r="294" spans="1:12" x14ac:dyDescent="0.3">
      <c r="A294">
        <v>2001</v>
      </c>
      <c r="B294">
        <v>93</v>
      </c>
      <c r="C294" t="s">
        <v>4255</v>
      </c>
      <c r="D294" s="5">
        <v>36642838</v>
      </c>
      <c r="E294" s="5">
        <v>21974919</v>
      </c>
      <c r="F294" s="2">
        <v>0.6</v>
      </c>
      <c r="G294" s="5">
        <v>14667919</v>
      </c>
      <c r="H294" s="2">
        <v>0.4</v>
      </c>
      <c r="I294" t="str">
        <f t="shared" si="5"/>
        <v>USA</v>
      </c>
      <c r="J294" s="5">
        <f>D294*(1+VLOOKUP(A294,'Adjusted All With Inflation'!A$1:K$24,11,FALSE))</f>
        <v>63282181.225999996</v>
      </c>
      <c r="K294" s="5">
        <f>E294*(1+VLOOKUP($A294,'Adjusted All With Inflation'!$A$1:$K$24,11,FALSE))</f>
        <v>37950685.112999998</v>
      </c>
      <c r="L294" s="5">
        <f>G294*(1+VLOOKUP($A294,'Adjusted All With Inflation'!$A$1:$K$24,11,FALSE))</f>
        <v>25331496.112999998</v>
      </c>
    </row>
    <row r="295" spans="1:12" x14ac:dyDescent="0.3">
      <c r="A295">
        <v>2001</v>
      </c>
      <c r="B295">
        <v>94</v>
      </c>
      <c r="C295" t="s">
        <v>4256</v>
      </c>
      <c r="D295" s="5">
        <v>35743308</v>
      </c>
      <c r="E295" s="5">
        <v>30165536</v>
      </c>
      <c r="F295" s="1">
        <v>0.84399999999999997</v>
      </c>
      <c r="G295" s="5">
        <v>5577772</v>
      </c>
      <c r="H295" s="1">
        <v>0.156</v>
      </c>
      <c r="I295" t="str">
        <f t="shared" si="5"/>
        <v>USA</v>
      </c>
      <c r="J295" s="5">
        <f>D295*(1+VLOOKUP(A295,'Adjusted All With Inflation'!A$1:K$24,11,FALSE))</f>
        <v>61728692.915999994</v>
      </c>
      <c r="K295" s="5">
        <f>E295*(1+VLOOKUP($A295,'Adjusted All With Inflation'!$A$1:$K$24,11,FALSE))</f>
        <v>52095880.671999998</v>
      </c>
      <c r="L295" s="5">
        <f>G295*(1+VLOOKUP($A295,'Adjusted All With Inflation'!$A$1:$K$24,11,FALSE))</f>
        <v>9632812.243999999</v>
      </c>
    </row>
    <row r="296" spans="1:12" x14ac:dyDescent="0.3">
      <c r="A296">
        <v>2001</v>
      </c>
      <c r="B296">
        <v>95</v>
      </c>
      <c r="C296" t="s">
        <v>4257</v>
      </c>
      <c r="D296" s="5">
        <v>35402320</v>
      </c>
      <c r="E296" s="5">
        <v>16534221</v>
      </c>
      <c r="F296" s="1">
        <v>0.46700000000000003</v>
      </c>
      <c r="G296" s="5">
        <v>18868099</v>
      </c>
      <c r="H296" s="1">
        <v>0.53300000000000003</v>
      </c>
      <c r="I296" t="str">
        <f t="shared" si="5"/>
        <v>USA</v>
      </c>
      <c r="J296" s="5">
        <f>D296*(1+VLOOKUP(A296,'Adjusted All With Inflation'!A$1:K$24,11,FALSE))</f>
        <v>61139806.639999993</v>
      </c>
      <c r="K296" s="5">
        <f>E296*(1+VLOOKUP($A296,'Adjusted All With Inflation'!$A$1:$K$24,11,FALSE))</f>
        <v>28554599.666999999</v>
      </c>
      <c r="L296" s="5">
        <f>G296*(1+VLOOKUP($A296,'Adjusted All With Inflation'!$A$1:$K$24,11,FALSE))</f>
        <v>32585206.972999997</v>
      </c>
    </row>
    <row r="297" spans="1:12" x14ac:dyDescent="0.3">
      <c r="A297">
        <v>2001</v>
      </c>
      <c r="B297">
        <v>96</v>
      </c>
      <c r="C297" t="s">
        <v>4258</v>
      </c>
      <c r="D297" s="5">
        <v>33788161</v>
      </c>
      <c r="E297" s="5">
        <v>30085147</v>
      </c>
      <c r="F297" s="2">
        <v>0.89</v>
      </c>
      <c r="G297" s="5">
        <v>3703014</v>
      </c>
      <c r="H297" s="2">
        <v>0.11</v>
      </c>
      <c r="I297" t="str">
        <f t="shared" si="5"/>
        <v>USA</v>
      </c>
      <c r="J297" s="5">
        <f>D297*(1+VLOOKUP(A297,'Adjusted All With Inflation'!A$1:K$24,11,FALSE))</f>
        <v>58352154.046999998</v>
      </c>
      <c r="K297" s="5">
        <f>E297*(1+VLOOKUP($A297,'Adjusted All With Inflation'!$A$1:$K$24,11,FALSE))</f>
        <v>51957048.868999995</v>
      </c>
      <c r="L297" s="5">
        <f>G297*(1+VLOOKUP($A297,'Adjusted All With Inflation'!$A$1:$K$24,11,FALSE))</f>
        <v>6395105.1779999994</v>
      </c>
    </row>
    <row r="298" spans="1:12" x14ac:dyDescent="0.3">
      <c r="A298">
        <v>2001</v>
      </c>
      <c r="B298">
        <v>97</v>
      </c>
      <c r="C298" t="s">
        <v>4259</v>
      </c>
      <c r="D298" s="5">
        <v>33616692</v>
      </c>
      <c r="E298" s="5">
        <v>13839658</v>
      </c>
      <c r="F298" s="1">
        <v>0.41199999999999998</v>
      </c>
      <c r="G298" s="5">
        <v>19777034</v>
      </c>
      <c r="H298" s="1">
        <v>0.58799999999999997</v>
      </c>
      <c r="I298" t="str">
        <f t="shared" si="5"/>
        <v>USA</v>
      </c>
      <c r="J298" s="5">
        <f>D298*(1+VLOOKUP(A298,'Adjusted All With Inflation'!A$1:K$24,11,FALSE))</f>
        <v>58056027.083999999</v>
      </c>
      <c r="K298" s="5">
        <f>E298*(1+VLOOKUP($A298,'Adjusted All With Inflation'!$A$1:$K$24,11,FALSE))</f>
        <v>23901089.365999997</v>
      </c>
      <c r="L298" s="5">
        <f>G298*(1+VLOOKUP($A298,'Adjusted All With Inflation'!$A$1:$K$24,11,FALSE))</f>
        <v>34154937.717999995</v>
      </c>
    </row>
    <row r="299" spans="1:12" x14ac:dyDescent="0.3">
      <c r="A299">
        <v>2001</v>
      </c>
      <c r="B299">
        <v>98</v>
      </c>
      <c r="C299" t="s">
        <v>4260</v>
      </c>
      <c r="D299" s="5">
        <v>32533802</v>
      </c>
      <c r="E299" s="5">
        <v>27073640</v>
      </c>
      <c r="F299" s="1">
        <v>0.83199999999999996</v>
      </c>
      <c r="G299" s="5">
        <v>5460162</v>
      </c>
      <c r="H299" s="1">
        <v>0.16800000000000001</v>
      </c>
      <c r="I299" t="str">
        <f t="shared" si="5"/>
        <v>USA</v>
      </c>
      <c r="J299" s="5">
        <f>D299*(1+VLOOKUP(A299,'Adjusted All With Inflation'!A$1:K$24,11,FALSE))</f>
        <v>56185876.053999998</v>
      </c>
      <c r="K299" s="5">
        <f>E299*(1+VLOOKUP($A299,'Adjusted All With Inflation'!$A$1:$K$24,11,FALSE))</f>
        <v>46756176.279999994</v>
      </c>
      <c r="L299" s="5">
        <f>G299*(1+VLOOKUP($A299,'Adjusted All With Inflation'!$A$1:$K$24,11,FALSE))</f>
        <v>9429699.7740000002</v>
      </c>
    </row>
    <row r="300" spans="1:12" x14ac:dyDescent="0.3">
      <c r="A300">
        <v>2001</v>
      </c>
      <c r="B300">
        <v>99</v>
      </c>
      <c r="C300" t="s">
        <v>4261</v>
      </c>
      <c r="D300" s="5">
        <v>31603059</v>
      </c>
      <c r="E300" s="5">
        <v>29831583</v>
      </c>
      <c r="F300" s="1">
        <v>0.94399999999999995</v>
      </c>
      <c r="G300" s="5">
        <v>1771476</v>
      </c>
      <c r="H300" s="1">
        <v>5.6000000000000001E-2</v>
      </c>
      <c r="I300" t="str">
        <f t="shared" si="5"/>
        <v>USA</v>
      </c>
      <c r="J300" s="5">
        <f>D300*(1+VLOOKUP(A300,'Adjusted All With Inflation'!A$1:K$24,11,FALSE))</f>
        <v>54578482.892999999</v>
      </c>
      <c r="K300" s="5">
        <f>E300*(1+VLOOKUP($A300,'Adjusted All With Inflation'!$A$1:$K$24,11,FALSE))</f>
        <v>51519143.840999998</v>
      </c>
      <c r="L300" s="5">
        <f>G300*(1+VLOOKUP($A300,'Adjusted All With Inflation'!$A$1:$K$24,11,FALSE))</f>
        <v>3059339.0519999997</v>
      </c>
    </row>
    <row r="301" spans="1:12" x14ac:dyDescent="0.3">
      <c r="A301">
        <v>2001</v>
      </c>
      <c r="B301">
        <v>100</v>
      </c>
      <c r="C301" t="s">
        <v>4262</v>
      </c>
      <c r="D301" s="5">
        <v>31283740</v>
      </c>
      <c r="E301" s="5">
        <v>31178740</v>
      </c>
      <c r="F301" s="1">
        <v>0.997</v>
      </c>
      <c r="G301" s="5">
        <v>105000</v>
      </c>
      <c r="H301" s="1">
        <v>3.0000000000000001E-3</v>
      </c>
      <c r="I301" t="str">
        <f t="shared" si="5"/>
        <v>USA</v>
      </c>
      <c r="J301" s="5">
        <f>D301*(1+VLOOKUP(A301,'Adjusted All With Inflation'!A$1:K$24,11,FALSE))</f>
        <v>54027018.979999997</v>
      </c>
      <c r="K301" s="5">
        <f>E301*(1+VLOOKUP($A301,'Adjusted All With Inflation'!$A$1:$K$24,11,FALSE))</f>
        <v>53845683.979999997</v>
      </c>
      <c r="L301" s="5">
        <f>G301*(1+VLOOKUP($A301,'Adjusted All With Inflation'!$A$1:$K$24,11,FALSE))</f>
        <v>181335</v>
      </c>
    </row>
    <row r="302" spans="1:12" x14ac:dyDescent="0.3">
      <c r="A302">
        <v>2001</v>
      </c>
      <c r="B302">
        <v>101</v>
      </c>
      <c r="C302" t="s">
        <v>4263</v>
      </c>
      <c r="D302" s="5">
        <v>31033346</v>
      </c>
      <c r="E302" s="5">
        <v>25487190</v>
      </c>
      <c r="F302" s="1">
        <v>0.82099999999999995</v>
      </c>
      <c r="G302" s="5">
        <v>5546156</v>
      </c>
      <c r="H302" s="1">
        <v>0.17899999999999999</v>
      </c>
      <c r="I302" t="str">
        <f t="shared" si="5"/>
        <v>USA</v>
      </c>
      <c r="J302" s="5">
        <f>D302*(1+VLOOKUP(A302,'Adjusted All With Inflation'!A$1:K$24,11,FALSE))</f>
        <v>53594588.541999996</v>
      </c>
      <c r="K302" s="5">
        <f>E302*(1+VLOOKUP($A302,'Adjusted All With Inflation'!$A$1:$K$24,11,FALSE))</f>
        <v>44016377.129999995</v>
      </c>
      <c r="L302" s="5">
        <f>G302*(1+VLOOKUP($A302,'Adjusted All With Inflation'!$A$1:$K$24,11,FALSE))</f>
        <v>9578211.4119999986</v>
      </c>
    </row>
    <row r="303" spans="1:12" x14ac:dyDescent="0.3">
      <c r="A303">
        <v>2001</v>
      </c>
      <c r="B303">
        <v>102</v>
      </c>
      <c r="C303" t="s">
        <v>4264</v>
      </c>
      <c r="D303" s="5">
        <v>30987695</v>
      </c>
      <c r="E303" s="5">
        <v>27087695</v>
      </c>
      <c r="F303" s="1">
        <v>0.874</v>
      </c>
      <c r="G303" s="5">
        <v>3900000</v>
      </c>
      <c r="H303" s="1">
        <v>0.126</v>
      </c>
      <c r="I303" t="str">
        <f t="shared" si="5"/>
        <v>USA</v>
      </c>
      <c r="J303" s="5">
        <f>D303*(1+VLOOKUP(A303,'Adjusted All With Inflation'!A$1:K$24,11,FALSE))</f>
        <v>53515749.264999993</v>
      </c>
      <c r="K303" s="5">
        <f>E303*(1+VLOOKUP($A303,'Adjusted All With Inflation'!$A$1:$K$24,11,FALSE))</f>
        <v>46780449.264999993</v>
      </c>
      <c r="L303" s="5">
        <f>G303*(1+VLOOKUP($A303,'Adjusted All With Inflation'!$A$1:$K$24,11,FALSE))</f>
        <v>6735299.9999999991</v>
      </c>
    </row>
    <row r="304" spans="1:12" x14ac:dyDescent="0.3">
      <c r="A304">
        <v>2001</v>
      </c>
      <c r="B304">
        <v>103</v>
      </c>
      <c r="C304" t="s">
        <v>4265</v>
      </c>
      <c r="D304" s="5">
        <v>30919415</v>
      </c>
      <c r="E304" s="5">
        <v>24185781</v>
      </c>
      <c r="F304" s="1">
        <v>0.78200000000000003</v>
      </c>
      <c r="G304" s="5">
        <v>6733634</v>
      </c>
      <c r="H304" s="1">
        <v>0.218</v>
      </c>
      <c r="I304" t="str">
        <f t="shared" si="5"/>
        <v>USA</v>
      </c>
      <c r="J304" s="5">
        <f>D304*(1+VLOOKUP(A304,'Adjusted All With Inflation'!A$1:K$24,11,FALSE))</f>
        <v>53397829.704999998</v>
      </c>
      <c r="K304" s="5">
        <f>E304*(1+VLOOKUP($A304,'Adjusted All With Inflation'!$A$1:$K$24,11,FALSE))</f>
        <v>41768843.787</v>
      </c>
      <c r="L304" s="5">
        <f>G304*(1+VLOOKUP($A304,'Adjusted All With Inflation'!$A$1:$K$24,11,FALSE))</f>
        <v>11628985.918</v>
      </c>
    </row>
    <row r="305" spans="1:12" x14ac:dyDescent="0.3">
      <c r="A305">
        <v>2001</v>
      </c>
      <c r="B305">
        <v>104</v>
      </c>
      <c r="C305" t="s">
        <v>4266</v>
      </c>
      <c r="D305" s="5">
        <v>30787356</v>
      </c>
      <c r="E305" s="5">
        <v>13885966</v>
      </c>
      <c r="F305" s="1">
        <v>0.45100000000000001</v>
      </c>
      <c r="G305" s="5">
        <v>16901390</v>
      </c>
      <c r="H305" s="1">
        <v>0.54900000000000004</v>
      </c>
      <c r="I305" t="str">
        <f t="shared" si="5"/>
        <v>USA</v>
      </c>
      <c r="J305" s="5">
        <f>D305*(1+VLOOKUP(A305,'Adjusted All With Inflation'!A$1:K$24,11,FALSE))</f>
        <v>53169763.811999999</v>
      </c>
      <c r="K305" s="5">
        <f>E305*(1+VLOOKUP($A305,'Adjusted All With Inflation'!$A$1:$K$24,11,FALSE))</f>
        <v>23981063.281999998</v>
      </c>
      <c r="L305" s="5">
        <f>G305*(1+VLOOKUP($A305,'Adjusted All With Inflation'!$A$1:$K$24,11,FALSE))</f>
        <v>29188700.529999997</v>
      </c>
    </row>
    <row r="306" spans="1:12" x14ac:dyDescent="0.3">
      <c r="A306">
        <v>2001</v>
      </c>
      <c r="B306">
        <v>105</v>
      </c>
      <c r="C306" t="s">
        <v>4267</v>
      </c>
      <c r="D306" s="5">
        <v>29715606</v>
      </c>
      <c r="E306" s="5">
        <v>24174218</v>
      </c>
      <c r="F306" s="1">
        <v>0.81399999999999995</v>
      </c>
      <c r="G306" s="5">
        <v>5541388</v>
      </c>
      <c r="H306" s="1">
        <v>0.186</v>
      </c>
      <c r="I306" t="str">
        <f t="shared" si="5"/>
        <v>USA</v>
      </c>
      <c r="J306" s="5">
        <f>D306*(1+VLOOKUP(A306,'Adjusted All With Inflation'!A$1:K$24,11,FALSE))</f>
        <v>51318851.561999999</v>
      </c>
      <c r="K306" s="5">
        <f>E306*(1+VLOOKUP($A306,'Adjusted All With Inflation'!$A$1:$K$24,11,FALSE))</f>
        <v>41748874.485999994</v>
      </c>
      <c r="L306" s="5">
        <f>G306*(1+VLOOKUP($A306,'Adjusted All With Inflation'!$A$1:$K$24,11,FALSE))</f>
        <v>9569977.0759999994</v>
      </c>
    </row>
    <row r="307" spans="1:12" x14ac:dyDescent="0.3">
      <c r="A307">
        <v>2001</v>
      </c>
      <c r="B307">
        <v>106</v>
      </c>
      <c r="C307" t="s">
        <v>4268</v>
      </c>
      <c r="D307" s="5">
        <v>29419291</v>
      </c>
      <c r="E307" s="5">
        <v>19733089</v>
      </c>
      <c r="F307" s="1">
        <v>0.67100000000000004</v>
      </c>
      <c r="G307" s="5">
        <v>9686202</v>
      </c>
      <c r="H307" s="1">
        <v>0.32900000000000001</v>
      </c>
      <c r="I307" t="str">
        <f t="shared" si="5"/>
        <v>USA</v>
      </c>
      <c r="J307" s="5">
        <f>D307*(1+VLOOKUP(A307,'Adjusted All With Inflation'!A$1:K$24,11,FALSE))</f>
        <v>50807115.556999996</v>
      </c>
      <c r="K307" s="5">
        <f>E307*(1+VLOOKUP($A307,'Adjusted All With Inflation'!$A$1:$K$24,11,FALSE))</f>
        <v>34079044.702999994</v>
      </c>
      <c r="L307" s="5">
        <f>G307*(1+VLOOKUP($A307,'Adjusted All With Inflation'!$A$1:$K$24,11,FALSE))</f>
        <v>16728070.853999998</v>
      </c>
    </row>
    <row r="308" spans="1:12" x14ac:dyDescent="0.3">
      <c r="A308">
        <v>2001</v>
      </c>
      <c r="B308">
        <v>107</v>
      </c>
      <c r="C308" t="s">
        <v>4269</v>
      </c>
      <c r="D308" s="5">
        <v>29381649</v>
      </c>
      <c r="E308" s="5">
        <v>28734552</v>
      </c>
      <c r="F308" s="1">
        <v>0.97799999999999998</v>
      </c>
      <c r="G308" s="5">
        <v>647097</v>
      </c>
      <c r="H308" s="1">
        <v>2.1999999999999999E-2</v>
      </c>
      <c r="I308" t="str">
        <f t="shared" si="5"/>
        <v>USA</v>
      </c>
      <c r="J308" s="5">
        <f>D308*(1+VLOOKUP(A308,'Adjusted All With Inflation'!A$1:K$24,11,FALSE))</f>
        <v>50742107.822999999</v>
      </c>
      <c r="K308" s="5">
        <f>E308*(1+VLOOKUP($A308,'Adjusted All With Inflation'!$A$1:$K$24,11,FALSE))</f>
        <v>49624571.303999998</v>
      </c>
      <c r="L308" s="5">
        <f>G308*(1+VLOOKUP($A308,'Adjusted All With Inflation'!$A$1:$K$24,11,FALSE))</f>
        <v>1117536.5189999999</v>
      </c>
    </row>
    <row r="309" spans="1:12" x14ac:dyDescent="0.3">
      <c r="A309">
        <v>2001</v>
      </c>
      <c r="B309">
        <v>108</v>
      </c>
      <c r="C309" t="s">
        <v>4270</v>
      </c>
      <c r="D309" s="5">
        <v>28510652</v>
      </c>
      <c r="E309" s="5">
        <v>23510841</v>
      </c>
      <c r="F309" s="1">
        <v>0.82499999999999996</v>
      </c>
      <c r="G309" s="5">
        <v>4999811</v>
      </c>
      <c r="H309" s="1">
        <v>0.17499999999999999</v>
      </c>
      <c r="I309" t="str">
        <f t="shared" si="5"/>
        <v>USA</v>
      </c>
      <c r="J309" s="5">
        <f>D309*(1+VLOOKUP(A309,'Adjusted All With Inflation'!A$1:K$24,11,FALSE))</f>
        <v>49237896.003999993</v>
      </c>
      <c r="K309" s="5">
        <f>E309*(1+VLOOKUP($A309,'Adjusted All With Inflation'!$A$1:$K$24,11,FALSE))</f>
        <v>40603222.406999998</v>
      </c>
      <c r="L309" s="5">
        <f>G309*(1+VLOOKUP($A309,'Adjusted All With Inflation'!$A$1:$K$24,11,FALSE))</f>
        <v>8634673.5969999991</v>
      </c>
    </row>
    <row r="310" spans="1:12" x14ac:dyDescent="0.3">
      <c r="A310">
        <v>2001</v>
      </c>
      <c r="B310">
        <v>109</v>
      </c>
      <c r="C310" t="s">
        <v>4271</v>
      </c>
      <c r="D310" s="5">
        <v>28008462</v>
      </c>
      <c r="E310" s="5">
        <v>13729742</v>
      </c>
      <c r="F310" s="2">
        <v>0.49</v>
      </c>
      <c r="G310" s="5">
        <v>14278720</v>
      </c>
      <c r="H310" s="2">
        <v>0.51</v>
      </c>
      <c r="I310" t="str">
        <f t="shared" si="5"/>
        <v>USA</v>
      </c>
      <c r="J310" s="5">
        <f>D310*(1+VLOOKUP(A310,'Adjusted All With Inflation'!A$1:K$24,11,FALSE))</f>
        <v>48370613.873999998</v>
      </c>
      <c r="K310" s="5">
        <f>E310*(1+VLOOKUP($A310,'Adjusted All With Inflation'!$A$1:$K$24,11,FALSE))</f>
        <v>23711264.433999997</v>
      </c>
      <c r="L310" s="5">
        <f>G310*(1+VLOOKUP($A310,'Adjusted All With Inflation'!$A$1:$K$24,11,FALSE))</f>
        <v>24659349.439999998</v>
      </c>
    </row>
    <row r="311" spans="1:12" x14ac:dyDescent="0.3">
      <c r="A311">
        <v>2001</v>
      </c>
      <c r="B311">
        <v>110</v>
      </c>
      <c r="C311" t="s">
        <v>4272</v>
      </c>
      <c r="D311" s="5">
        <v>27958191</v>
      </c>
      <c r="E311" s="5">
        <v>27457409</v>
      </c>
      <c r="F311" s="1">
        <v>0.98199999999999998</v>
      </c>
      <c r="G311" s="5">
        <v>500782</v>
      </c>
      <c r="H311" s="1">
        <v>1.7999999999999999E-2</v>
      </c>
      <c r="I311" t="str">
        <f t="shared" si="5"/>
        <v>USA</v>
      </c>
      <c r="J311" s="5">
        <f>D311*(1+VLOOKUP(A311,'Adjusted All With Inflation'!A$1:K$24,11,FALSE))</f>
        <v>48283795.856999993</v>
      </c>
      <c r="K311" s="5">
        <f>E311*(1+VLOOKUP($A311,'Adjusted All With Inflation'!$A$1:$K$24,11,FALSE))</f>
        <v>47418945.342999995</v>
      </c>
      <c r="L311" s="5">
        <f>G311*(1+VLOOKUP($A311,'Adjusted All With Inflation'!$A$1:$K$24,11,FALSE))</f>
        <v>864850.51399999997</v>
      </c>
    </row>
    <row r="312" spans="1:12" x14ac:dyDescent="0.3">
      <c r="A312">
        <v>2001</v>
      </c>
      <c r="B312">
        <v>111</v>
      </c>
      <c r="C312" t="s">
        <v>4273</v>
      </c>
      <c r="D312" s="5">
        <v>27642707</v>
      </c>
      <c r="E312" s="5">
        <v>18244060</v>
      </c>
      <c r="F312" s="2">
        <v>0.66</v>
      </c>
      <c r="G312" s="5">
        <v>9398647</v>
      </c>
      <c r="H312" s="2">
        <v>0.34</v>
      </c>
      <c r="I312" t="str">
        <f t="shared" si="5"/>
        <v>USA</v>
      </c>
      <c r="J312" s="5">
        <f>D312*(1+VLOOKUP(A312,'Adjusted All With Inflation'!A$1:K$24,11,FALSE))</f>
        <v>47738954.989</v>
      </c>
      <c r="K312" s="5">
        <f>E312*(1+VLOOKUP($A312,'Adjusted All With Inflation'!$A$1:$K$24,11,FALSE))</f>
        <v>31507491.619999997</v>
      </c>
      <c r="L312" s="5">
        <f>G312*(1+VLOOKUP($A312,'Adjusted All With Inflation'!$A$1:$K$24,11,FALSE))</f>
        <v>16231463.368999999</v>
      </c>
    </row>
    <row r="313" spans="1:12" x14ac:dyDescent="0.3">
      <c r="A313">
        <v>2001</v>
      </c>
      <c r="B313">
        <v>112</v>
      </c>
      <c r="C313" t="s">
        <v>4274</v>
      </c>
      <c r="D313" s="5">
        <v>26086706</v>
      </c>
      <c r="E313" s="5">
        <v>19402030</v>
      </c>
      <c r="F313" s="1">
        <v>0.74399999999999999</v>
      </c>
      <c r="G313" s="5">
        <v>6684676</v>
      </c>
      <c r="H313" s="1">
        <v>0.25600000000000001</v>
      </c>
      <c r="I313" t="str">
        <f t="shared" si="5"/>
        <v>USA</v>
      </c>
      <c r="J313" s="5">
        <f>D313*(1+VLOOKUP(A313,'Adjusted All With Inflation'!A$1:K$24,11,FALSE))</f>
        <v>45051741.261999995</v>
      </c>
      <c r="K313" s="5">
        <f>E313*(1+VLOOKUP($A313,'Adjusted All With Inflation'!$A$1:$K$24,11,FALSE))</f>
        <v>33507305.809999999</v>
      </c>
      <c r="L313" s="5">
        <f>G313*(1+VLOOKUP($A313,'Adjusted All With Inflation'!$A$1:$K$24,11,FALSE))</f>
        <v>11544435.452</v>
      </c>
    </row>
    <row r="314" spans="1:12" x14ac:dyDescent="0.3">
      <c r="A314">
        <v>2001</v>
      </c>
      <c r="B314">
        <v>113</v>
      </c>
      <c r="C314" t="s">
        <v>4275</v>
      </c>
      <c r="D314" s="5">
        <v>25272752</v>
      </c>
      <c r="E314" s="5">
        <v>23980304</v>
      </c>
      <c r="F314" s="1">
        <v>0.94899999999999995</v>
      </c>
      <c r="G314" s="5">
        <v>1292448</v>
      </c>
      <c r="H314" s="1">
        <v>5.0999999999999997E-2</v>
      </c>
      <c r="I314" t="str">
        <f t="shared" si="5"/>
        <v>USA</v>
      </c>
      <c r="J314" s="5">
        <f>D314*(1+VLOOKUP(A314,'Adjusted All With Inflation'!A$1:K$24,11,FALSE))</f>
        <v>43646042.703999996</v>
      </c>
      <c r="K314" s="5">
        <f>E314*(1+VLOOKUP($A314,'Adjusted All With Inflation'!$A$1:$K$24,11,FALSE))</f>
        <v>41413985.007999994</v>
      </c>
      <c r="L314" s="5">
        <f>G314*(1+VLOOKUP($A314,'Adjusted All With Inflation'!$A$1:$K$24,11,FALSE))</f>
        <v>2232057.696</v>
      </c>
    </row>
    <row r="315" spans="1:12" x14ac:dyDescent="0.3">
      <c r="A315">
        <v>2001</v>
      </c>
      <c r="B315">
        <v>114</v>
      </c>
      <c r="C315" t="s">
        <v>4276</v>
      </c>
      <c r="D315" s="5">
        <v>24690441</v>
      </c>
      <c r="E315" s="5">
        <v>11434216</v>
      </c>
      <c r="F315" s="1">
        <v>0.46300000000000002</v>
      </c>
      <c r="G315" s="5">
        <v>13256225</v>
      </c>
      <c r="H315" s="1">
        <v>0.53700000000000003</v>
      </c>
      <c r="I315" t="str">
        <f t="shared" si="5"/>
        <v>USA</v>
      </c>
      <c r="J315" s="5">
        <f>D315*(1+VLOOKUP(A315,'Adjusted All With Inflation'!A$1:K$24,11,FALSE))</f>
        <v>42640391.606999993</v>
      </c>
      <c r="K315" s="5">
        <f>E315*(1+VLOOKUP($A315,'Adjusted All With Inflation'!$A$1:$K$24,11,FALSE))</f>
        <v>19746891.031999998</v>
      </c>
      <c r="L315" s="5">
        <f>G315*(1+VLOOKUP($A315,'Adjusted All With Inflation'!$A$1:$K$24,11,FALSE))</f>
        <v>22893500.574999999</v>
      </c>
    </row>
    <row r="316" spans="1:12" x14ac:dyDescent="0.3">
      <c r="A316">
        <v>2001</v>
      </c>
      <c r="B316">
        <v>115</v>
      </c>
      <c r="C316" t="s">
        <v>4277</v>
      </c>
      <c r="D316" s="5">
        <v>24516772</v>
      </c>
      <c r="E316" s="5">
        <v>22771646</v>
      </c>
      <c r="F316" s="1">
        <v>0.92900000000000005</v>
      </c>
      <c r="G316" s="5">
        <v>1745126</v>
      </c>
      <c r="H316" s="1">
        <v>7.0999999999999994E-2</v>
      </c>
      <c r="I316" t="str">
        <f t="shared" si="5"/>
        <v>USA</v>
      </c>
      <c r="J316" s="5">
        <f>D316*(1+VLOOKUP(A316,'Adjusted All With Inflation'!A$1:K$24,11,FALSE))</f>
        <v>42340465.243999995</v>
      </c>
      <c r="K316" s="5">
        <f>E316*(1+VLOOKUP($A316,'Adjusted All With Inflation'!$A$1:$K$24,11,FALSE))</f>
        <v>39326632.641999997</v>
      </c>
      <c r="L316" s="5">
        <f>G316*(1+VLOOKUP($A316,'Adjusted All With Inflation'!$A$1:$K$24,11,FALSE))</f>
        <v>3013832.602</v>
      </c>
    </row>
    <row r="317" spans="1:12" x14ac:dyDescent="0.3">
      <c r="A317">
        <v>2001</v>
      </c>
      <c r="B317">
        <v>116</v>
      </c>
      <c r="C317" t="s">
        <v>4278</v>
      </c>
      <c r="D317" s="5">
        <v>24322180</v>
      </c>
      <c r="E317" s="5">
        <v>6180200</v>
      </c>
      <c r="F317" s="1">
        <v>0.254</v>
      </c>
      <c r="G317" s="5">
        <v>18141980</v>
      </c>
      <c r="H317" s="1">
        <v>0.746</v>
      </c>
      <c r="I317" t="str">
        <f t="shared" si="5"/>
        <v>USA</v>
      </c>
      <c r="J317" s="5">
        <f>D317*(1+VLOOKUP(A317,'Adjusted All With Inflation'!A$1:K$24,11,FALSE))</f>
        <v>42004404.859999999</v>
      </c>
      <c r="K317" s="5">
        <f>E317*(1+VLOOKUP($A317,'Adjusted All With Inflation'!$A$1:$K$24,11,FALSE))</f>
        <v>10673205.399999999</v>
      </c>
      <c r="L317" s="5">
        <f>G317*(1+VLOOKUP($A317,'Adjusted All With Inflation'!$A$1:$K$24,11,FALSE))</f>
        <v>31331199.459999997</v>
      </c>
    </row>
    <row r="318" spans="1:12" x14ac:dyDescent="0.3">
      <c r="A318">
        <v>2001</v>
      </c>
      <c r="B318">
        <v>117</v>
      </c>
      <c r="C318" t="s">
        <v>4279</v>
      </c>
      <c r="D318" s="5">
        <v>24272365</v>
      </c>
      <c r="G318" s="5">
        <v>24272365</v>
      </c>
      <c r="H318" s="2">
        <v>1</v>
      </c>
      <c r="I318" t="str">
        <f t="shared" si="5"/>
        <v>International</v>
      </c>
      <c r="J318" s="5">
        <f>D318*(1+VLOOKUP(A318,'Adjusted All With Inflation'!A$1:K$24,11,FALSE))</f>
        <v>41918374.354999997</v>
      </c>
      <c r="K318" s="5">
        <f>E318*(1+VLOOKUP($A318,'Adjusted All With Inflation'!$A$1:$K$24,11,FALSE))</f>
        <v>0</v>
      </c>
      <c r="L318" s="5">
        <f>G318*(1+VLOOKUP($A318,'Adjusted All With Inflation'!$A$1:$K$24,11,FALSE))</f>
        <v>41918374.354999997</v>
      </c>
    </row>
    <row r="319" spans="1:12" x14ac:dyDescent="0.3">
      <c r="A319">
        <v>2001</v>
      </c>
      <c r="B319">
        <v>118</v>
      </c>
      <c r="C319" t="s">
        <v>4280</v>
      </c>
      <c r="D319" s="5">
        <v>23903791</v>
      </c>
      <c r="E319" s="5">
        <v>15667270</v>
      </c>
      <c r="F319" s="1">
        <v>0.65500000000000003</v>
      </c>
      <c r="G319" s="5">
        <v>8236521</v>
      </c>
      <c r="H319" s="1">
        <v>0.34499999999999997</v>
      </c>
      <c r="I319" t="str">
        <f t="shared" si="5"/>
        <v>USA</v>
      </c>
      <c r="J319" s="5">
        <f>D319*(1+VLOOKUP(A319,'Adjusted All With Inflation'!A$1:K$24,11,FALSE))</f>
        <v>41281847.056999996</v>
      </c>
      <c r="K319" s="5">
        <f>E319*(1+VLOOKUP($A319,'Adjusted All With Inflation'!$A$1:$K$24,11,FALSE))</f>
        <v>27057375.289999999</v>
      </c>
      <c r="L319" s="5">
        <f>G319*(1+VLOOKUP($A319,'Adjusted All With Inflation'!$A$1:$K$24,11,FALSE))</f>
        <v>14224471.766999999</v>
      </c>
    </row>
    <row r="320" spans="1:12" x14ac:dyDescent="0.3">
      <c r="A320">
        <v>2001</v>
      </c>
      <c r="B320">
        <v>119</v>
      </c>
      <c r="C320" t="s">
        <v>4281</v>
      </c>
      <c r="D320" s="5">
        <v>23619609</v>
      </c>
      <c r="E320" s="5">
        <v>18150259</v>
      </c>
      <c r="F320" s="1">
        <v>0.76800000000000002</v>
      </c>
      <c r="G320" s="5">
        <v>5469350</v>
      </c>
      <c r="H320" s="1">
        <v>0.23200000000000001</v>
      </c>
      <c r="I320" t="str">
        <f t="shared" si="5"/>
        <v>USA</v>
      </c>
      <c r="J320" s="5">
        <f>D320*(1+VLOOKUP(A320,'Adjusted All With Inflation'!A$1:K$24,11,FALSE))</f>
        <v>40791064.742999993</v>
      </c>
      <c r="K320" s="5">
        <f>E320*(1+VLOOKUP($A320,'Adjusted All With Inflation'!$A$1:$K$24,11,FALSE))</f>
        <v>31345497.292999998</v>
      </c>
      <c r="L320" s="5">
        <f>G320*(1+VLOOKUP($A320,'Adjusted All With Inflation'!$A$1:$K$24,11,FALSE))</f>
        <v>9445567.4499999993</v>
      </c>
    </row>
    <row r="321" spans="1:12" x14ac:dyDescent="0.3">
      <c r="A321">
        <v>2001</v>
      </c>
      <c r="B321">
        <v>120</v>
      </c>
      <c r="C321" t="s">
        <v>4282</v>
      </c>
      <c r="D321" s="5">
        <v>23430766</v>
      </c>
      <c r="E321" s="5">
        <v>13558739</v>
      </c>
      <c r="F321" s="1">
        <v>0.57899999999999996</v>
      </c>
      <c r="G321" s="5">
        <v>9872027</v>
      </c>
      <c r="H321" s="1">
        <v>0.42099999999999999</v>
      </c>
      <c r="I321" t="str">
        <f t="shared" si="5"/>
        <v>USA</v>
      </c>
      <c r="J321" s="5">
        <f>D321*(1+VLOOKUP(A321,'Adjusted All With Inflation'!A$1:K$24,11,FALSE))</f>
        <v>40464932.881999999</v>
      </c>
      <c r="K321" s="5">
        <f>E321*(1+VLOOKUP($A321,'Adjusted All With Inflation'!$A$1:$K$24,11,FALSE))</f>
        <v>23415942.252999999</v>
      </c>
      <c r="L321" s="5">
        <f>G321*(1+VLOOKUP($A321,'Adjusted All With Inflation'!$A$1:$K$24,11,FALSE))</f>
        <v>17048990.628999997</v>
      </c>
    </row>
    <row r="322" spans="1:12" x14ac:dyDescent="0.3">
      <c r="A322">
        <v>2001</v>
      </c>
      <c r="B322">
        <v>121</v>
      </c>
      <c r="C322" t="s">
        <v>4283</v>
      </c>
      <c r="D322" s="5">
        <v>23396049</v>
      </c>
      <c r="E322" s="5">
        <v>23249649</v>
      </c>
      <c r="F322" s="1">
        <v>0.99399999999999999</v>
      </c>
      <c r="G322" s="5">
        <v>146400</v>
      </c>
      <c r="H322" s="1">
        <v>6.0000000000000001E-3</v>
      </c>
      <c r="I322" t="str">
        <f t="shared" si="5"/>
        <v>USA</v>
      </c>
      <c r="J322" s="5">
        <f>D322*(1+VLOOKUP(A322,'Adjusted All With Inflation'!A$1:K$24,11,FALSE))</f>
        <v>40404976.622999996</v>
      </c>
      <c r="K322" s="5">
        <f>E322*(1+VLOOKUP($A322,'Adjusted All With Inflation'!$A$1:$K$24,11,FALSE))</f>
        <v>40152143.822999999</v>
      </c>
      <c r="L322" s="5">
        <f>G322*(1+VLOOKUP($A322,'Adjusted All With Inflation'!$A$1:$K$24,11,FALSE))</f>
        <v>252832.8</v>
      </c>
    </row>
    <row r="323" spans="1:12" x14ac:dyDescent="0.3">
      <c r="A323">
        <v>2001</v>
      </c>
      <c r="B323">
        <v>122</v>
      </c>
      <c r="C323" t="s">
        <v>4284</v>
      </c>
      <c r="D323" s="5">
        <v>22391450</v>
      </c>
      <c r="E323" s="5">
        <v>22235901</v>
      </c>
      <c r="F323" s="1">
        <v>0.99299999999999999</v>
      </c>
      <c r="G323" s="5">
        <v>155549</v>
      </c>
      <c r="H323" s="1">
        <v>7.0000000000000001E-3</v>
      </c>
      <c r="I323" t="str">
        <f t="shared" si="5"/>
        <v>USA</v>
      </c>
      <c r="J323" s="5">
        <f>D323*(1+VLOOKUP(A323,'Adjusted All With Inflation'!A$1:K$24,11,FALSE))</f>
        <v>38670034.149999999</v>
      </c>
      <c r="K323" s="5">
        <f>E323*(1+VLOOKUP($A323,'Adjusted All With Inflation'!$A$1:$K$24,11,FALSE))</f>
        <v>38401401.026999995</v>
      </c>
      <c r="L323" s="5">
        <f>G323*(1+VLOOKUP($A323,'Adjusted All With Inflation'!$A$1:$K$24,11,FALSE))</f>
        <v>268633.12299999996</v>
      </c>
    </row>
    <row r="324" spans="1:12" x14ac:dyDescent="0.3">
      <c r="A324">
        <v>2001</v>
      </c>
      <c r="B324">
        <v>123</v>
      </c>
      <c r="C324" t="s">
        <v>4285</v>
      </c>
      <c r="D324" s="5">
        <v>21493351</v>
      </c>
      <c r="E324" s="5">
        <v>924651</v>
      </c>
      <c r="F324" s="1">
        <v>4.2999999999999997E-2</v>
      </c>
      <c r="G324" s="5">
        <v>20568700</v>
      </c>
      <c r="H324" s="1">
        <v>0.95699999999999996</v>
      </c>
      <c r="I324" t="str">
        <f t="shared" si="5"/>
        <v>International</v>
      </c>
      <c r="J324" s="5">
        <f>D324*(1+VLOOKUP(A324,'Adjusted All With Inflation'!A$1:K$24,11,FALSE))</f>
        <v>37119017.176999994</v>
      </c>
      <c r="K324" s="5">
        <f>E324*(1+VLOOKUP($A324,'Adjusted All With Inflation'!$A$1:$K$24,11,FALSE))</f>
        <v>1596872.2769999998</v>
      </c>
      <c r="L324" s="5">
        <f>G324*(1+VLOOKUP($A324,'Adjusted All With Inflation'!$A$1:$K$24,11,FALSE))</f>
        <v>35522144.899999999</v>
      </c>
    </row>
    <row r="325" spans="1:12" x14ac:dyDescent="0.3">
      <c r="A325">
        <v>2001</v>
      </c>
      <c r="B325">
        <v>124</v>
      </c>
      <c r="C325" t="s">
        <v>4286</v>
      </c>
      <c r="D325" s="5">
        <v>20908467</v>
      </c>
      <c r="E325" s="5">
        <v>5408467</v>
      </c>
      <c r="F325" s="1">
        <v>0.25900000000000001</v>
      </c>
      <c r="G325" s="5">
        <v>15500000</v>
      </c>
      <c r="H325" s="1">
        <v>0.74099999999999999</v>
      </c>
      <c r="I325" t="str">
        <f t="shared" si="5"/>
        <v>USA</v>
      </c>
      <c r="J325" s="5">
        <f>D325*(1+VLOOKUP(A325,'Adjusted All With Inflation'!A$1:K$24,11,FALSE))</f>
        <v>36108922.508999996</v>
      </c>
      <c r="K325" s="5">
        <f>E325*(1+VLOOKUP($A325,'Adjusted All With Inflation'!$A$1:$K$24,11,FALSE))</f>
        <v>9340422.5089999996</v>
      </c>
      <c r="L325" s="5">
        <f>G325*(1+VLOOKUP($A325,'Adjusted All With Inflation'!$A$1:$K$24,11,FALSE))</f>
        <v>26768499.999999996</v>
      </c>
    </row>
    <row r="326" spans="1:12" x14ac:dyDescent="0.3">
      <c r="A326">
        <v>2001</v>
      </c>
      <c r="B326">
        <v>125</v>
      </c>
      <c r="C326" t="s">
        <v>4287</v>
      </c>
      <c r="D326" s="5">
        <v>20117339</v>
      </c>
      <c r="E326" s="5">
        <v>7220243</v>
      </c>
      <c r="F326" s="1">
        <v>0.35899999999999999</v>
      </c>
      <c r="G326" s="5">
        <v>12897096</v>
      </c>
      <c r="H326" s="1">
        <v>0.64100000000000001</v>
      </c>
      <c r="I326" t="str">
        <f t="shared" si="5"/>
        <v>USA</v>
      </c>
      <c r="J326" s="5">
        <f>D326*(1+VLOOKUP(A326,'Adjusted All With Inflation'!A$1:K$24,11,FALSE))</f>
        <v>34742644.452999994</v>
      </c>
      <c r="K326" s="5">
        <f>E326*(1+VLOOKUP($A326,'Adjusted All With Inflation'!$A$1:$K$24,11,FALSE))</f>
        <v>12469359.660999998</v>
      </c>
      <c r="L326" s="5">
        <f>G326*(1+VLOOKUP($A326,'Adjusted All With Inflation'!$A$1:$K$24,11,FALSE))</f>
        <v>22273284.791999999</v>
      </c>
    </row>
    <row r="327" spans="1:12" x14ac:dyDescent="0.3">
      <c r="A327">
        <v>2001</v>
      </c>
      <c r="B327">
        <v>126</v>
      </c>
      <c r="C327" t="s">
        <v>4288</v>
      </c>
      <c r="D327" s="5">
        <v>19960881</v>
      </c>
      <c r="E327" s="5">
        <v>2487878</v>
      </c>
      <c r="F327" s="1">
        <v>0.125</v>
      </c>
      <c r="G327" s="5">
        <v>17473003</v>
      </c>
      <c r="H327" s="1">
        <v>0.875</v>
      </c>
      <c r="I327" t="str">
        <f t="shared" si="5"/>
        <v>USA</v>
      </c>
      <c r="J327" s="5">
        <f>D327*(1+VLOOKUP(A327,'Adjusted All With Inflation'!A$1:K$24,11,FALSE))</f>
        <v>34472441.486999996</v>
      </c>
      <c r="K327" s="5">
        <f>E327*(1+VLOOKUP($A327,'Adjusted All With Inflation'!$A$1:$K$24,11,FALSE))</f>
        <v>4296565.3059999999</v>
      </c>
      <c r="L327" s="5">
        <f>G327*(1+VLOOKUP($A327,'Adjusted All With Inflation'!$A$1:$K$24,11,FALSE))</f>
        <v>30175876.180999998</v>
      </c>
    </row>
    <row r="328" spans="1:12" x14ac:dyDescent="0.3">
      <c r="A328">
        <v>2001</v>
      </c>
      <c r="B328">
        <v>127</v>
      </c>
      <c r="C328" t="s">
        <v>4289</v>
      </c>
      <c r="D328" s="5">
        <v>19937988</v>
      </c>
      <c r="E328" s="5">
        <v>16937988</v>
      </c>
      <c r="F328" s="2">
        <v>0.85</v>
      </c>
      <c r="G328" s="5">
        <v>3000000</v>
      </c>
      <c r="H328" s="2">
        <v>0.15</v>
      </c>
      <c r="I328" t="str">
        <f t="shared" si="5"/>
        <v>USA</v>
      </c>
      <c r="J328" s="5">
        <f>D328*(1+VLOOKUP(A328,'Adjusted All With Inflation'!A$1:K$24,11,FALSE))</f>
        <v>34432905.276000001</v>
      </c>
      <c r="K328" s="5">
        <f>E328*(1+VLOOKUP($A328,'Adjusted All With Inflation'!$A$1:$K$24,11,FALSE))</f>
        <v>29251905.275999997</v>
      </c>
      <c r="L328" s="5">
        <f>G328*(1+VLOOKUP($A328,'Adjusted All With Inflation'!$A$1:$K$24,11,FALSE))</f>
        <v>5181000</v>
      </c>
    </row>
    <row r="329" spans="1:12" x14ac:dyDescent="0.3">
      <c r="A329">
        <v>2001</v>
      </c>
      <c r="B329">
        <v>128</v>
      </c>
      <c r="C329" t="s">
        <v>4290</v>
      </c>
      <c r="D329" s="5">
        <v>19900366</v>
      </c>
      <c r="E329" s="5">
        <v>11576464</v>
      </c>
      <c r="F329" s="1">
        <v>0.58199999999999996</v>
      </c>
      <c r="G329" s="5">
        <v>8323902</v>
      </c>
      <c r="H329" s="1">
        <v>0.41799999999999998</v>
      </c>
      <c r="I329" t="str">
        <f t="shared" si="5"/>
        <v>USA</v>
      </c>
      <c r="J329" s="5">
        <f>D329*(1+VLOOKUP(A329,'Adjusted All With Inflation'!A$1:K$24,11,FALSE))</f>
        <v>34367932.081999995</v>
      </c>
      <c r="K329" s="5">
        <f>E329*(1+VLOOKUP($A329,'Adjusted All With Inflation'!$A$1:$K$24,11,FALSE))</f>
        <v>19992553.327999998</v>
      </c>
      <c r="L329" s="5">
        <f>G329*(1+VLOOKUP($A329,'Adjusted All With Inflation'!$A$1:$K$24,11,FALSE))</f>
        <v>14375378.753999999</v>
      </c>
    </row>
    <row r="330" spans="1:12" x14ac:dyDescent="0.3">
      <c r="A330">
        <v>2001</v>
      </c>
      <c r="B330">
        <v>129</v>
      </c>
      <c r="C330" t="s">
        <v>4291</v>
      </c>
      <c r="D330" s="5">
        <v>19772447</v>
      </c>
      <c r="E330" s="5">
        <v>19753553</v>
      </c>
      <c r="F330" s="1">
        <v>0.999</v>
      </c>
      <c r="G330" s="5">
        <v>18894</v>
      </c>
      <c r="H330" s="1">
        <v>1E-3</v>
      </c>
      <c r="I330" t="str">
        <f t="shared" si="5"/>
        <v>USA</v>
      </c>
      <c r="J330" s="5">
        <f>D330*(1+VLOOKUP(A330,'Adjusted All With Inflation'!A$1:K$24,11,FALSE))</f>
        <v>34147015.968999997</v>
      </c>
      <c r="K330" s="5">
        <f>E330*(1+VLOOKUP($A330,'Adjusted All With Inflation'!$A$1:$K$24,11,FALSE))</f>
        <v>34114386.030999996</v>
      </c>
      <c r="L330" s="5">
        <f>G330*(1+VLOOKUP($A330,'Adjusted All With Inflation'!$A$1:$K$24,11,FALSE))</f>
        <v>32629.937999999998</v>
      </c>
    </row>
    <row r="331" spans="1:12" x14ac:dyDescent="0.3">
      <c r="A331">
        <v>2001</v>
      </c>
      <c r="B331">
        <v>130</v>
      </c>
      <c r="C331" t="s">
        <v>4292</v>
      </c>
      <c r="D331" s="5">
        <v>19613216</v>
      </c>
      <c r="E331" s="5">
        <v>15553324</v>
      </c>
      <c r="F331" s="1">
        <v>0.79300000000000004</v>
      </c>
      <c r="G331" s="5">
        <v>4059892</v>
      </c>
      <c r="H331" s="1">
        <v>0.20699999999999999</v>
      </c>
      <c r="I331" t="str">
        <f t="shared" ref="I331:I394" si="6">IF(F331&gt;10%,"USA","International")</f>
        <v>USA</v>
      </c>
      <c r="J331" s="5">
        <f>D331*(1+VLOOKUP(A331,'Adjusted All With Inflation'!A$1:K$24,11,FALSE))</f>
        <v>33872024.031999998</v>
      </c>
      <c r="K331" s="5">
        <f>E331*(1+VLOOKUP($A331,'Adjusted All With Inflation'!$A$1:$K$24,11,FALSE))</f>
        <v>26860590.547999997</v>
      </c>
      <c r="L331" s="5">
        <f>G331*(1+VLOOKUP($A331,'Adjusted All With Inflation'!$A$1:$K$24,11,FALSE))</f>
        <v>7011433.4839999992</v>
      </c>
    </row>
    <row r="332" spans="1:12" x14ac:dyDescent="0.3">
      <c r="A332">
        <v>2001</v>
      </c>
      <c r="B332">
        <v>131</v>
      </c>
      <c r="C332" t="s">
        <v>4293</v>
      </c>
      <c r="D332" s="5">
        <v>19334145</v>
      </c>
      <c r="E332" s="5">
        <v>17008282</v>
      </c>
      <c r="F332" s="2">
        <v>0.88</v>
      </c>
      <c r="G332" s="5">
        <v>2325863</v>
      </c>
      <c r="H332" s="2">
        <v>0.12</v>
      </c>
      <c r="I332" t="str">
        <f t="shared" si="6"/>
        <v>USA</v>
      </c>
      <c r="J332" s="5">
        <f>D332*(1+VLOOKUP(A332,'Adjusted All With Inflation'!A$1:K$24,11,FALSE))</f>
        <v>33390068.414999999</v>
      </c>
      <c r="K332" s="5">
        <f>E332*(1+VLOOKUP($A332,'Adjusted All With Inflation'!$A$1:$K$24,11,FALSE))</f>
        <v>29373303.013999999</v>
      </c>
      <c r="L332" s="5">
        <f>G332*(1+VLOOKUP($A332,'Adjusted All With Inflation'!$A$1:$K$24,11,FALSE))</f>
        <v>4016765.4009999996</v>
      </c>
    </row>
    <row r="333" spans="1:12" x14ac:dyDescent="0.3">
      <c r="A333">
        <v>2001</v>
      </c>
      <c r="B333">
        <v>132</v>
      </c>
      <c r="C333" t="s">
        <v>4294</v>
      </c>
      <c r="D333" s="5">
        <v>19260537</v>
      </c>
      <c r="E333" s="5">
        <v>16025437</v>
      </c>
      <c r="F333" s="1">
        <v>0.83199999999999996</v>
      </c>
      <c r="G333" s="5">
        <v>3235100</v>
      </c>
      <c r="H333" s="1">
        <v>0.16800000000000001</v>
      </c>
      <c r="I333" t="str">
        <f t="shared" si="6"/>
        <v>USA</v>
      </c>
      <c r="J333" s="5">
        <f>D333*(1+VLOOKUP(A333,'Adjusted All With Inflation'!A$1:K$24,11,FALSE))</f>
        <v>33262947.398999996</v>
      </c>
      <c r="K333" s="5">
        <f>E333*(1+VLOOKUP($A333,'Adjusted All With Inflation'!$A$1:$K$24,11,FALSE))</f>
        <v>27675929.698999997</v>
      </c>
      <c r="L333" s="5">
        <f>G333*(1+VLOOKUP($A333,'Adjusted All With Inflation'!$A$1:$K$24,11,FALSE))</f>
        <v>5587017.6999999993</v>
      </c>
    </row>
    <row r="334" spans="1:12" x14ac:dyDescent="0.3">
      <c r="A334">
        <v>2001</v>
      </c>
      <c r="B334">
        <v>133</v>
      </c>
      <c r="C334" t="s">
        <v>4295</v>
      </c>
      <c r="D334" s="5">
        <v>18916623</v>
      </c>
      <c r="E334" s="5">
        <v>7504257</v>
      </c>
      <c r="F334" s="1">
        <v>0.39700000000000002</v>
      </c>
      <c r="G334" s="5">
        <v>11412366</v>
      </c>
      <c r="H334" s="1">
        <v>0.60299999999999998</v>
      </c>
      <c r="I334" t="str">
        <f t="shared" si="6"/>
        <v>USA</v>
      </c>
      <c r="J334" s="5">
        <f>D334*(1+VLOOKUP(A334,'Adjusted All With Inflation'!A$1:K$24,11,FALSE))</f>
        <v>32669007.920999996</v>
      </c>
      <c r="K334" s="5">
        <f>E334*(1+VLOOKUP($A334,'Adjusted All With Inflation'!$A$1:$K$24,11,FALSE))</f>
        <v>12959851.839</v>
      </c>
      <c r="L334" s="5">
        <f>G334*(1+VLOOKUP($A334,'Adjusted All With Inflation'!$A$1:$K$24,11,FALSE))</f>
        <v>19709156.081999999</v>
      </c>
    </row>
    <row r="335" spans="1:12" x14ac:dyDescent="0.3">
      <c r="A335">
        <v>2001</v>
      </c>
      <c r="B335">
        <v>134</v>
      </c>
      <c r="C335" t="s">
        <v>4296</v>
      </c>
      <c r="D335" s="5">
        <v>18914307</v>
      </c>
      <c r="E335" s="5">
        <v>7517191</v>
      </c>
      <c r="F335" s="1">
        <v>0.39700000000000002</v>
      </c>
      <c r="G335" s="5">
        <v>11397116</v>
      </c>
      <c r="H335" s="1">
        <v>0.60299999999999998</v>
      </c>
      <c r="I335" t="str">
        <f t="shared" si="6"/>
        <v>USA</v>
      </c>
      <c r="J335" s="5">
        <f>D335*(1+VLOOKUP(A335,'Adjusted All With Inflation'!A$1:K$24,11,FALSE))</f>
        <v>32665008.188999999</v>
      </c>
      <c r="K335" s="5">
        <f>E335*(1+VLOOKUP($A335,'Adjusted All With Inflation'!$A$1:$K$24,11,FALSE))</f>
        <v>12982188.856999999</v>
      </c>
      <c r="L335" s="5">
        <f>G335*(1+VLOOKUP($A335,'Adjusted All With Inflation'!$A$1:$K$24,11,FALSE))</f>
        <v>19682819.331999999</v>
      </c>
    </row>
    <row r="336" spans="1:12" x14ac:dyDescent="0.3">
      <c r="A336">
        <v>2001</v>
      </c>
      <c r="B336">
        <v>135</v>
      </c>
      <c r="C336" t="s">
        <v>4297</v>
      </c>
      <c r="D336" s="5">
        <v>18720175</v>
      </c>
      <c r="E336" s="5">
        <v>15749959</v>
      </c>
      <c r="F336" s="1">
        <v>0.84099999999999997</v>
      </c>
      <c r="G336" s="5">
        <v>2970216</v>
      </c>
      <c r="H336" s="1">
        <v>0.159</v>
      </c>
      <c r="I336" t="str">
        <f t="shared" si="6"/>
        <v>USA</v>
      </c>
      <c r="J336" s="5">
        <f>D336*(1+VLOOKUP(A336,'Adjusted All With Inflation'!A$1:K$24,11,FALSE))</f>
        <v>32329742.224999998</v>
      </c>
      <c r="K336" s="5">
        <f>E336*(1+VLOOKUP($A336,'Adjusted All With Inflation'!$A$1:$K$24,11,FALSE))</f>
        <v>27200179.192999996</v>
      </c>
      <c r="L336" s="5">
        <f>G336*(1+VLOOKUP($A336,'Adjusted All With Inflation'!$A$1:$K$24,11,FALSE))</f>
        <v>5129563.0319999997</v>
      </c>
    </row>
    <row r="337" spans="1:12" x14ac:dyDescent="0.3">
      <c r="A337">
        <v>2001</v>
      </c>
      <c r="B337">
        <v>136</v>
      </c>
      <c r="C337" t="s">
        <v>4298</v>
      </c>
      <c r="D337" s="5">
        <v>18634654</v>
      </c>
      <c r="E337" s="5">
        <v>17294293</v>
      </c>
      <c r="F337" s="1">
        <v>0.92800000000000005</v>
      </c>
      <c r="G337" s="5">
        <v>1340361</v>
      </c>
      <c r="H337" s="1">
        <v>7.1999999999999995E-2</v>
      </c>
      <c r="I337" t="str">
        <f t="shared" si="6"/>
        <v>USA</v>
      </c>
      <c r="J337" s="5">
        <f>D337*(1+VLOOKUP(A337,'Adjusted All With Inflation'!A$1:K$24,11,FALSE))</f>
        <v>32182047.457999997</v>
      </c>
      <c r="K337" s="5">
        <f>E337*(1+VLOOKUP($A337,'Adjusted All With Inflation'!$A$1:$K$24,11,FALSE))</f>
        <v>29867244.010999996</v>
      </c>
      <c r="L337" s="5">
        <f>G337*(1+VLOOKUP($A337,'Adjusted All With Inflation'!$A$1:$K$24,11,FALSE))</f>
        <v>2314803.4469999997</v>
      </c>
    </row>
    <row r="338" spans="1:12" x14ac:dyDescent="0.3">
      <c r="A338">
        <v>2001</v>
      </c>
      <c r="B338">
        <v>137</v>
      </c>
      <c r="C338" t="s">
        <v>4299</v>
      </c>
      <c r="D338" s="5">
        <v>18623382</v>
      </c>
      <c r="G338" s="5">
        <v>18623382</v>
      </c>
      <c r="H338" s="2">
        <v>1</v>
      </c>
      <c r="I338" t="str">
        <f t="shared" si="6"/>
        <v>International</v>
      </c>
      <c r="J338" s="5">
        <f>D338*(1+VLOOKUP(A338,'Adjusted All With Inflation'!A$1:K$24,11,FALSE))</f>
        <v>32162580.713999998</v>
      </c>
      <c r="K338" s="5">
        <f>E338*(1+VLOOKUP($A338,'Adjusted All With Inflation'!$A$1:$K$24,11,FALSE))</f>
        <v>0</v>
      </c>
      <c r="L338" s="5">
        <f>G338*(1+VLOOKUP($A338,'Adjusted All With Inflation'!$A$1:$K$24,11,FALSE))</f>
        <v>32162580.713999998</v>
      </c>
    </row>
    <row r="339" spans="1:12" x14ac:dyDescent="0.3">
      <c r="A339">
        <v>2001</v>
      </c>
      <c r="B339">
        <v>138</v>
      </c>
      <c r="C339" t="s">
        <v>4300</v>
      </c>
      <c r="D339" s="5">
        <v>18195610</v>
      </c>
      <c r="E339" s="5">
        <v>11328094</v>
      </c>
      <c r="F339" s="1">
        <v>0.623</v>
      </c>
      <c r="G339" s="5">
        <v>6867516</v>
      </c>
      <c r="H339" s="1">
        <v>0.377</v>
      </c>
      <c r="I339" t="str">
        <f t="shared" si="6"/>
        <v>USA</v>
      </c>
      <c r="J339" s="5">
        <f>D339*(1+VLOOKUP(A339,'Adjusted All With Inflation'!A$1:K$24,11,FALSE))</f>
        <v>31423818.469999999</v>
      </c>
      <c r="K339" s="5">
        <f>E339*(1+VLOOKUP($A339,'Adjusted All With Inflation'!$A$1:$K$24,11,FALSE))</f>
        <v>19563618.338</v>
      </c>
      <c r="L339" s="5">
        <f>G339*(1+VLOOKUP($A339,'Adjusted All With Inflation'!$A$1:$K$24,11,FALSE))</f>
        <v>11860200.131999999</v>
      </c>
    </row>
    <row r="340" spans="1:12" x14ac:dyDescent="0.3">
      <c r="A340">
        <v>2001</v>
      </c>
      <c r="B340">
        <v>139</v>
      </c>
      <c r="C340" t="s">
        <v>4301</v>
      </c>
      <c r="D340" s="5">
        <v>16951798</v>
      </c>
      <c r="E340" s="5">
        <v>13121555</v>
      </c>
      <c r="F340" s="1">
        <v>0.77400000000000002</v>
      </c>
      <c r="G340" s="5">
        <v>3830243</v>
      </c>
      <c r="H340" s="1">
        <v>0.22600000000000001</v>
      </c>
      <c r="I340" t="str">
        <f t="shared" si="6"/>
        <v>USA</v>
      </c>
      <c r="J340" s="5">
        <f>D340*(1+VLOOKUP(A340,'Adjusted All With Inflation'!A$1:K$24,11,FALSE))</f>
        <v>29275755.145999998</v>
      </c>
      <c r="K340" s="5">
        <f>E340*(1+VLOOKUP($A340,'Adjusted All With Inflation'!$A$1:$K$24,11,FALSE))</f>
        <v>22660925.484999999</v>
      </c>
      <c r="L340" s="5">
        <f>G340*(1+VLOOKUP($A340,'Adjusted All With Inflation'!$A$1:$K$24,11,FALSE))</f>
        <v>6614829.6609999994</v>
      </c>
    </row>
    <row r="341" spans="1:12" x14ac:dyDescent="0.3">
      <c r="A341">
        <v>2001</v>
      </c>
      <c r="B341">
        <v>140</v>
      </c>
      <c r="C341" t="s">
        <v>4302</v>
      </c>
      <c r="D341" s="5">
        <v>16908947</v>
      </c>
      <c r="E341" s="5">
        <v>13305101</v>
      </c>
      <c r="F341" s="1">
        <v>0.78700000000000003</v>
      </c>
      <c r="G341" s="5">
        <v>3603846</v>
      </c>
      <c r="H341" s="1">
        <v>0.21299999999999999</v>
      </c>
      <c r="I341" t="str">
        <f t="shared" si="6"/>
        <v>USA</v>
      </c>
      <c r="J341" s="5">
        <f>D341*(1+VLOOKUP(A341,'Adjusted All With Inflation'!A$1:K$24,11,FALSE))</f>
        <v>29201751.468999997</v>
      </c>
      <c r="K341" s="5">
        <f>E341*(1+VLOOKUP($A341,'Adjusted All With Inflation'!$A$1:$K$24,11,FALSE))</f>
        <v>22977909.426999997</v>
      </c>
      <c r="L341" s="5">
        <f>G341*(1+VLOOKUP($A341,'Adjusted All With Inflation'!$A$1:$K$24,11,FALSE))</f>
        <v>6223842.0419999994</v>
      </c>
    </row>
    <row r="342" spans="1:12" x14ac:dyDescent="0.3">
      <c r="A342">
        <v>2001</v>
      </c>
      <c r="B342">
        <v>141</v>
      </c>
      <c r="C342" t="s">
        <v>4303</v>
      </c>
      <c r="D342" s="5">
        <v>16176732</v>
      </c>
      <c r="E342" s="5">
        <v>4781539</v>
      </c>
      <c r="F342" s="1">
        <v>0.29599999999999999</v>
      </c>
      <c r="G342" s="5">
        <v>11395193</v>
      </c>
      <c r="H342" s="1">
        <v>0.70399999999999996</v>
      </c>
      <c r="I342" t="str">
        <f t="shared" si="6"/>
        <v>USA</v>
      </c>
      <c r="J342" s="5">
        <f>D342*(1+VLOOKUP(A342,'Adjusted All With Inflation'!A$1:K$24,11,FALSE))</f>
        <v>27937216.163999997</v>
      </c>
      <c r="K342" s="5">
        <f>E342*(1+VLOOKUP($A342,'Adjusted All With Inflation'!$A$1:$K$24,11,FALSE))</f>
        <v>8257717.8529999992</v>
      </c>
      <c r="L342" s="5">
        <f>G342*(1+VLOOKUP($A342,'Adjusted All With Inflation'!$A$1:$K$24,11,FALSE))</f>
        <v>19679498.310999997</v>
      </c>
    </row>
    <row r="343" spans="1:12" x14ac:dyDescent="0.3">
      <c r="A343">
        <v>2001</v>
      </c>
      <c r="B343">
        <v>142</v>
      </c>
      <c r="C343" t="s">
        <v>4304</v>
      </c>
      <c r="D343" s="5">
        <v>16153953</v>
      </c>
      <c r="E343" s="5">
        <v>5594617</v>
      </c>
      <c r="F343" s="1">
        <v>0.34599999999999997</v>
      </c>
      <c r="G343" s="5">
        <v>10559336</v>
      </c>
      <c r="H343" s="1">
        <v>0.65400000000000003</v>
      </c>
      <c r="I343" t="str">
        <f t="shared" si="6"/>
        <v>USA</v>
      </c>
      <c r="J343" s="5">
        <f>D343*(1+VLOOKUP(A343,'Adjusted All With Inflation'!A$1:K$24,11,FALSE))</f>
        <v>27897876.830999997</v>
      </c>
      <c r="K343" s="5">
        <f>E343*(1+VLOOKUP($A343,'Adjusted All With Inflation'!$A$1:$K$24,11,FALSE))</f>
        <v>9661903.5589999985</v>
      </c>
      <c r="L343" s="5">
        <f>G343*(1+VLOOKUP($A343,'Adjusted All With Inflation'!$A$1:$K$24,11,FALSE))</f>
        <v>18235973.272</v>
      </c>
    </row>
    <row r="344" spans="1:12" x14ac:dyDescent="0.3">
      <c r="A344">
        <v>2001</v>
      </c>
      <c r="B344">
        <v>143</v>
      </c>
      <c r="C344" t="s">
        <v>4305</v>
      </c>
      <c r="D344" s="5">
        <v>15747450</v>
      </c>
      <c r="E344" s="5">
        <v>4623189</v>
      </c>
      <c r="F344" s="1">
        <v>0.29399999999999998</v>
      </c>
      <c r="G344" s="5">
        <v>11124261</v>
      </c>
      <c r="H344" s="1">
        <v>0.70599999999999996</v>
      </c>
      <c r="I344" t="str">
        <f t="shared" si="6"/>
        <v>USA</v>
      </c>
      <c r="J344" s="5">
        <f>D344*(1+VLOOKUP(A344,'Adjusted All With Inflation'!A$1:K$24,11,FALSE))</f>
        <v>27195846.149999999</v>
      </c>
      <c r="K344" s="5">
        <f>E344*(1+VLOOKUP($A344,'Adjusted All With Inflation'!$A$1:$K$24,11,FALSE))</f>
        <v>7984247.402999999</v>
      </c>
      <c r="L344" s="5">
        <f>G344*(1+VLOOKUP($A344,'Adjusted All With Inflation'!$A$1:$K$24,11,FALSE))</f>
        <v>19211598.746999998</v>
      </c>
    </row>
    <row r="345" spans="1:12" x14ac:dyDescent="0.3">
      <c r="A345">
        <v>2001</v>
      </c>
      <c r="B345">
        <v>144</v>
      </c>
      <c r="C345" t="s">
        <v>4306</v>
      </c>
      <c r="D345" s="5">
        <v>15705007</v>
      </c>
      <c r="E345" s="5">
        <v>4301582</v>
      </c>
      <c r="F345" s="1">
        <v>0.27400000000000002</v>
      </c>
      <c r="G345" s="5">
        <v>11403425</v>
      </c>
      <c r="H345" s="1">
        <v>0.72599999999999998</v>
      </c>
      <c r="I345" t="str">
        <f t="shared" si="6"/>
        <v>USA</v>
      </c>
      <c r="J345" s="5">
        <f>D345*(1+VLOOKUP(A345,'Adjusted All With Inflation'!A$1:K$24,11,FALSE))</f>
        <v>27122547.088999998</v>
      </c>
      <c r="K345" s="5">
        <f>E345*(1+VLOOKUP($A345,'Adjusted All With Inflation'!$A$1:$K$24,11,FALSE))</f>
        <v>7428832.1139999991</v>
      </c>
      <c r="L345" s="5">
        <f>G345*(1+VLOOKUP($A345,'Adjusted All With Inflation'!$A$1:$K$24,11,FALSE))</f>
        <v>19693714.974999998</v>
      </c>
    </row>
    <row r="346" spans="1:12" x14ac:dyDescent="0.3">
      <c r="A346">
        <v>2001</v>
      </c>
      <c r="B346">
        <v>145</v>
      </c>
      <c r="C346" t="s">
        <v>4307</v>
      </c>
      <c r="D346" s="5">
        <v>15472186</v>
      </c>
      <c r="E346" s="5">
        <v>3830441</v>
      </c>
      <c r="F346" s="1">
        <v>0.248</v>
      </c>
      <c r="G346" s="5">
        <v>11641745</v>
      </c>
      <c r="H346" s="1">
        <v>0.752</v>
      </c>
      <c r="I346" t="str">
        <f t="shared" si="6"/>
        <v>USA</v>
      </c>
      <c r="J346" s="5">
        <f>D346*(1+VLOOKUP(A346,'Adjusted All With Inflation'!A$1:K$24,11,FALSE))</f>
        <v>26720465.221999999</v>
      </c>
      <c r="K346" s="5">
        <f>E346*(1+VLOOKUP($A346,'Adjusted All With Inflation'!$A$1:$K$24,11,FALSE))</f>
        <v>6615171.6069999998</v>
      </c>
      <c r="L346" s="5">
        <f>G346*(1+VLOOKUP($A346,'Adjusted All With Inflation'!$A$1:$K$24,11,FALSE))</f>
        <v>20105293.614999998</v>
      </c>
    </row>
    <row r="347" spans="1:12" x14ac:dyDescent="0.3">
      <c r="A347">
        <v>2001</v>
      </c>
      <c r="B347">
        <v>146</v>
      </c>
      <c r="C347" t="s">
        <v>4308</v>
      </c>
      <c r="D347" s="5">
        <v>15250594</v>
      </c>
      <c r="E347" s="5">
        <v>450594</v>
      </c>
      <c r="F347" s="2">
        <v>0.03</v>
      </c>
      <c r="G347" s="5">
        <v>14800000</v>
      </c>
      <c r="H347" s="2">
        <v>0.97</v>
      </c>
      <c r="I347" t="str">
        <f t="shared" si="6"/>
        <v>International</v>
      </c>
      <c r="J347" s="5">
        <f>D347*(1+VLOOKUP(A347,'Adjusted All With Inflation'!A$1:K$24,11,FALSE))</f>
        <v>26337775.838</v>
      </c>
      <c r="K347" s="5">
        <f>E347*(1+VLOOKUP($A347,'Adjusted All With Inflation'!$A$1:$K$24,11,FALSE))</f>
        <v>778175.83799999999</v>
      </c>
      <c r="L347" s="5">
        <f>G347*(1+VLOOKUP($A347,'Adjusted All With Inflation'!$A$1:$K$24,11,FALSE))</f>
        <v>25559599.999999996</v>
      </c>
    </row>
    <row r="348" spans="1:12" x14ac:dyDescent="0.3">
      <c r="A348">
        <v>2001</v>
      </c>
      <c r="B348">
        <v>147</v>
      </c>
      <c r="C348" t="s">
        <v>4309</v>
      </c>
      <c r="D348" s="5">
        <v>14866015</v>
      </c>
      <c r="E348" s="5">
        <v>14271015</v>
      </c>
      <c r="F348" s="2">
        <v>0.96</v>
      </c>
      <c r="G348" s="5">
        <v>595000</v>
      </c>
      <c r="H348" s="2">
        <v>0.04</v>
      </c>
      <c r="I348" t="str">
        <f t="shared" si="6"/>
        <v>USA</v>
      </c>
      <c r="J348" s="5">
        <f>D348*(1+VLOOKUP(A348,'Adjusted All With Inflation'!A$1:K$24,11,FALSE))</f>
        <v>25673607.904999997</v>
      </c>
      <c r="K348" s="5">
        <f>E348*(1+VLOOKUP($A348,'Adjusted All With Inflation'!$A$1:$K$24,11,FALSE))</f>
        <v>24646042.904999997</v>
      </c>
      <c r="L348" s="5">
        <f>G348*(1+VLOOKUP($A348,'Adjusted All With Inflation'!$A$1:$K$24,11,FALSE))</f>
        <v>1027564.9999999999</v>
      </c>
    </row>
    <row r="349" spans="1:12" x14ac:dyDescent="0.3">
      <c r="A349">
        <v>2001</v>
      </c>
      <c r="B349">
        <v>148</v>
      </c>
      <c r="C349" t="s">
        <v>4310</v>
      </c>
      <c r="D349" s="5">
        <v>14782676</v>
      </c>
      <c r="E349" s="5">
        <v>13906394</v>
      </c>
      <c r="F349" s="1">
        <v>0.94099999999999995</v>
      </c>
      <c r="G349" s="5">
        <v>876282</v>
      </c>
      <c r="H349" s="1">
        <v>5.8999999999999997E-2</v>
      </c>
      <c r="I349" t="str">
        <f t="shared" si="6"/>
        <v>USA</v>
      </c>
      <c r="J349" s="5">
        <f>D349*(1+VLOOKUP(A349,'Adjusted All With Inflation'!A$1:K$24,11,FALSE))</f>
        <v>25529681.452</v>
      </c>
      <c r="K349" s="5">
        <f>E349*(1+VLOOKUP($A349,'Adjusted All With Inflation'!$A$1:$K$24,11,FALSE))</f>
        <v>24016342.437999997</v>
      </c>
      <c r="L349" s="5">
        <f>G349*(1+VLOOKUP($A349,'Adjusted All With Inflation'!$A$1:$K$24,11,FALSE))</f>
        <v>1513339.014</v>
      </c>
    </row>
    <row r="350" spans="1:12" x14ac:dyDescent="0.3">
      <c r="A350">
        <v>2001</v>
      </c>
      <c r="B350">
        <v>149</v>
      </c>
      <c r="C350" t="s">
        <v>4311</v>
      </c>
      <c r="D350" s="5">
        <v>14694904</v>
      </c>
      <c r="E350" s="5">
        <v>14694904</v>
      </c>
      <c r="F350" s="2">
        <v>1</v>
      </c>
      <c r="I350" t="str">
        <f t="shared" si="6"/>
        <v>USA</v>
      </c>
      <c r="J350" s="5">
        <f>D350*(1+VLOOKUP(A350,'Adjusted All With Inflation'!A$1:K$24,11,FALSE))</f>
        <v>25378099.207999997</v>
      </c>
      <c r="K350" s="5">
        <f>E350*(1+VLOOKUP($A350,'Adjusted All With Inflation'!$A$1:$K$24,11,FALSE))</f>
        <v>25378099.207999997</v>
      </c>
      <c r="L350" s="5">
        <f>G350*(1+VLOOKUP($A350,'Adjusted All With Inflation'!$A$1:$K$24,11,FALSE))</f>
        <v>0</v>
      </c>
    </row>
    <row r="351" spans="1:12" x14ac:dyDescent="0.3">
      <c r="A351">
        <v>2001</v>
      </c>
      <c r="B351">
        <v>150</v>
      </c>
      <c r="C351" t="s">
        <v>4312</v>
      </c>
      <c r="D351" s="5">
        <v>14572229</v>
      </c>
      <c r="E351" s="5">
        <v>1034829</v>
      </c>
      <c r="F351" s="1">
        <v>7.0999999999999994E-2</v>
      </c>
      <c r="G351" s="5">
        <v>13537400</v>
      </c>
      <c r="H351" s="1">
        <v>0.92900000000000005</v>
      </c>
      <c r="I351" t="str">
        <f t="shared" si="6"/>
        <v>International</v>
      </c>
      <c r="J351" s="5">
        <f>D351*(1+VLOOKUP(A351,'Adjusted All With Inflation'!A$1:K$24,11,FALSE))</f>
        <v>25166239.482999999</v>
      </c>
      <c r="K351" s="5">
        <f>E351*(1+VLOOKUP($A351,'Adjusted All With Inflation'!$A$1:$K$24,11,FALSE))</f>
        <v>1787149.683</v>
      </c>
      <c r="L351" s="5">
        <f>G351*(1+VLOOKUP($A351,'Adjusted All With Inflation'!$A$1:$K$24,11,FALSE))</f>
        <v>23379089.799999997</v>
      </c>
    </row>
    <row r="352" spans="1:12" x14ac:dyDescent="0.3">
      <c r="A352">
        <v>2001</v>
      </c>
      <c r="B352">
        <v>151</v>
      </c>
      <c r="C352" t="s">
        <v>4313</v>
      </c>
      <c r="D352" s="5">
        <v>14333252</v>
      </c>
      <c r="E352" s="5">
        <v>14254993</v>
      </c>
      <c r="F352" s="1">
        <v>0.995</v>
      </c>
      <c r="G352" s="5">
        <v>78259</v>
      </c>
      <c r="H352" s="1">
        <v>5.0000000000000001E-3</v>
      </c>
      <c r="I352" t="str">
        <f t="shared" si="6"/>
        <v>USA</v>
      </c>
      <c r="J352" s="5">
        <f>D352*(1+VLOOKUP(A352,'Adjusted All With Inflation'!A$1:K$24,11,FALSE))</f>
        <v>24753526.204</v>
      </c>
      <c r="K352" s="5">
        <f>E352*(1+VLOOKUP($A352,'Adjusted All With Inflation'!$A$1:$K$24,11,FALSE))</f>
        <v>24618372.910999998</v>
      </c>
      <c r="L352" s="5">
        <f>G352*(1+VLOOKUP($A352,'Adjusted All With Inflation'!$A$1:$K$24,11,FALSE))</f>
        <v>135153.29299999998</v>
      </c>
    </row>
    <row r="353" spans="1:12" x14ac:dyDescent="0.3">
      <c r="A353">
        <v>2001</v>
      </c>
      <c r="B353">
        <v>152</v>
      </c>
      <c r="C353" t="s">
        <v>4314</v>
      </c>
      <c r="D353" s="5">
        <v>14026418</v>
      </c>
      <c r="E353" s="5">
        <v>13596911</v>
      </c>
      <c r="F353" s="1">
        <v>0.96899999999999997</v>
      </c>
      <c r="G353" s="5">
        <v>429507</v>
      </c>
      <c r="H353" s="1">
        <v>3.1E-2</v>
      </c>
      <c r="I353" t="str">
        <f t="shared" si="6"/>
        <v>USA</v>
      </c>
      <c r="J353" s="5">
        <f>D353*(1+VLOOKUP(A353,'Adjusted All With Inflation'!A$1:K$24,11,FALSE))</f>
        <v>24223623.886</v>
      </c>
      <c r="K353" s="5">
        <f>E353*(1+VLOOKUP($A353,'Adjusted All With Inflation'!$A$1:$K$24,11,FALSE))</f>
        <v>23481865.296999998</v>
      </c>
      <c r="L353" s="5">
        <f>G353*(1+VLOOKUP($A353,'Adjusted All With Inflation'!$A$1:$K$24,11,FALSE))</f>
        <v>741758.58899999992</v>
      </c>
    </row>
    <row r="354" spans="1:12" x14ac:dyDescent="0.3">
      <c r="A354">
        <v>2001</v>
      </c>
      <c r="B354">
        <v>153</v>
      </c>
      <c r="C354" t="s">
        <v>4315</v>
      </c>
      <c r="D354" s="5">
        <v>14010832</v>
      </c>
      <c r="E354" s="5">
        <v>8709640</v>
      </c>
      <c r="F354" s="1">
        <v>0.622</v>
      </c>
      <c r="G354" s="5">
        <v>5301192</v>
      </c>
      <c r="H354" s="1">
        <v>0.378</v>
      </c>
      <c r="I354" t="str">
        <f t="shared" si="6"/>
        <v>USA</v>
      </c>
      <c r="J354" s="5">
        <f>D354*(1+VLOOKUP(A354,'Adjusted All With Inflation'!A$1:K$24,11,FALSE))</f>
        <v>24196706.863999996</v>
      </c>
      <c r="K354" s="5">
        <f>E354*(1+VLOOKUP($A354,'Adjusted All With Inflation'!$A$1:$K$24,11,FALSE))</f>
        <v>15041548.279999999</v>
      </c>
      <c r="L354" s="5">
        <f>G354*(1+VLOOKUP($A354,'Adjusted All With Inflation'!$A$1:$K$24,11,FALSE))</f>
        <v>9155158.5839999989</v>
      </c>
    </row>
    <row r="355" spans="1:12" x14ac:dyDescent="0.3">
      <c r="A355">
        <v>2001</v>
      </c>
      <c r="B355">
        <v>154</v>
      </c>
      <c r="C355" t="s">
        <v>4316</v>
      </c>
      <c r="D355" s="5">
        <v>13678913</v>
      </c>
      <c r="E355" s="5">
        <v>13342790</v>
      </c>
      <c r="F355" s="1">
        <v>0.97499999999999998</v>
      </c>
      <c r="G355" s="5">
        <v>336123</v>
      </c>
      <c r="H355" s="1">
        <v>2.5000000000000001E-2</v>
      </c>
      <c r="I355" t="str">
        <f t="shared" si="6"/>
        <v>USA</v>
      </c>
      <c r="J355" s="5">
        <f>D355*(1+VLOOKUP(A355,'Adjusted All With Inflation'!A$1:K$24,11,FALSE))</f>
        <v>23623482.750999998</v>
      </c>
      <c r="K355" s="5">
        <f>E355*(1+VLOOKUP($A355,'Adjusted All With Inflation'!$A$1:$K$24,11,FALSE))</f>
        <v>23042998.329999998</v>
      </c>
      <c r="L355" s="5">
        <f>G355*(1+VLOOKUP($A355,'Adjusted All With Inflation'!$A$1:$K$24,11,FALSE))</f>
        <v>580484.42099999997</v>
      </c>
    </row>
    <row r="356" spans="1:12" x14ac:dyDescent="0.3">
      <c r="A356">
        <v>2001</v>
      </c>
      <c r="B356">
        <v>155</v>
      </c>
      <c r="C356" t="s">
        <v>4317</v>
      </c>
      <c r="D356" s="5">
        <v>13473370</v>
      </c>
      <c r="E356" s="5">
        <v>6290673</v>
      </c>
      <c r="F356" s="1">
        <v>0.46700000000000003</v>
      </c>
      <c r="G356" s="5">
        <v>7182697</v>
      </c>
      <c r="H356" s="1">
        <v>0.53300000000000003</v>
      </c>
      <c r="I356" t="str">
        <f t="shared" si="6"/>
        <v>USA</v>
      </c>
      <c r="J356" s="5">
        <f>D356*(1+VLOOKUP(A356,'Adjusted All With Inflation'!A$1:K$24,11,FALSE))</f>
        <v>23268509.989999998</v>
      </c>
      <c r="K356" s="5">
        <f>E356*(1+VLOOKUP($A356,'Adjusted All With Inflation'!$A$1:$K$24,11,FALSE))</f>
        <v>10863992.271</v>
      </c>
      <c r="L356" s="5">
        <f>G356*(1+VLOOKUP($A356,'Adjusted All With Inflation'!$A$1:$K$24,11,FALSE))</f>
        <v>12404517.718999999</v>
      </c>
    </row>
    <row r="357" spans="1:12" x14ac:dyDescent="0.3">
      <c r="A357">
        <v>2001</v>
      </c>
      <c r="B357">
        <v>156</v>
      </c>
      <c r="C357" t="s">
        <v>4318</v>
      </c>
      <c r="D357" s="5">
        <v>13240767</v>
      </c>
      <c r="G357" s="5">
        <v>13240767</v>
      </c>
      <c r="H357" s="2">
        <v>1</v>
      </c>
      <c r="I357" t="str">
        <f t="shared" si="6"/>
        <v>International</v>
      </c>
      <c r="J357" s="5">
        <f>D357*(1+VLOOKUP(A357,'Adjusted All With Inflation'!A$1:K$24,11,FALSE))</f>
        <v>22866804.608999997</v>
      </c>
      <c r="K357" s="5">
        <f>E357*(1+VLOOKUP($A357,'Adjusted All With Inflation'!$A$1:$K$24,11,FALSE))</f>
        <v>0</v>
      </c>
      <c r="L357" s="5">
        <f>G357*(1+VLOOKUP($A357,'Adjusted All With Inflation'!$A$1:$K$24,11,FALSE))</f>
        <v>22866804.608999997</v>
      </c>
    </row>
    <row r="358" spans="1:12" x14ac:dyDescent="0.3">
      <c r="A358">
        <v>2001</v>
      </c>
      <c r="B358">
        <v>157</v>
      </c>
      <c r="C358" t="s">
        <v>2591</v>
      </c>
      <c r="D358" s="5">
        <v>13127022</v>
      </c>
      <c r="E358" s="5">
        <v>10424470</v>
      </c>
      <c r="F358" s="1">
        <v>0.79400000000000004</v>
      </c>
      <c r="G358" s="5">
        <v>2702552</v>
      </c>
      <c r="H358" s="1">
        <v>0.20599999999999999</v>
      </c>
      <c r="I358" t="str">
        <f t="shared" si="6"/>
        <v>USA</v>
      </c>
      <c r="J358" s="5">
        <f>D358*(1+VLOOKUP(A358,'Adjusted All With Inflation'!A$1:K$24,11,FALSE))</f>
        <v>22670366.993999999</v>
      </c>
      <c r="K358" s="5">
        <f>E358*(1+VLOOKUP($A358,'Adjusted All With Inflation'!$A$1:$K$24,11,FALSE))</f>
        <v>18003059.689999998</v>
      </c>
      <c r="L358" s="5">
        <f>G358*(1+VLOOKUP($A358,'Adjusted All With Inflation'!$A$1:$K$24,11,FALSE))</f>
        <v>4667307.3039999995</v>
      </c>
    </row>
    <row r="359" spans="1:12" x14ac:dyDescent="0.3">
      <c r="A359">
        <v>2001</v>
      </c>
      <c r="B359">
        <v>158</v>
      </c>
      <c r="C359" t="s">
        <v>4319</v>
      </c>
      <c r="D359" s="5">
        <v>12881605</v>
      </c>
      <c r="E359" s="5">
        <v>5204007</v>
      </c>
      <c r="F359" s="1">
        <v>0.40400000000000003</v>
      </c>
      <c r="G359" s="5">
        <v>7677598</v>
      </c>
      <c r="H359" s="1">
        <v>0.59599999999999997</v>
      </c>
      <c r="I359" t="str">
        <f t="shared" si="6"/>
        <v>USA</v>
      </c>
      <c r="J359" s="5">
        <f>D359*(1+VLOOKUP(A359,'Adjusted All With Inflation'!A$1:K$24,11,FALSE))</f>
        <v>22246531.834999997</v>
      </c>
      <c r="K359" s="5">
        <f>E359*(1+VLOOKUP($A359,'Adjusted All With Inflation'!$A$1:$K$24,11,FALSE))</f>
        <v>8987320.0889999997</v>
      </c>
      <c r="L359" s="5">
        <f>G359*(1+VLOOKUP($A359,'Adjusted All With Inflation'!$A$1:$K$24,11,FALSE))</f>
        <v>13259211.745999999</v>
      </c>
    </row>
    <row r="360" spans="1:12" x14ac:dyDescent="0.3">
      <c r="A360">
        <v>2001</v>
      </c>
      <c r="B360">
        <v>159</v>
      </c>
      <c r="C360" t="s">
        <v>4320</v>
      </c>
      <c r="D360" s="5">
        <v>12812396</v>
      </c>
      <c r="E360" s="5">
        <v>183266</v>
      </c>
      <c r="F360" s="1">
        <v>1.4E-2</v>
      </c>
      <c r="G360" s="5">
        <v>12629130</v>
      </c>
      <c r="H360" s="1">
        <v>0.98599999999999999</v>
      </c>
      <c r="I360" t="str">
        <f t="shared" si="6"/>
        <v>International</v>
      </c>
      <c r="J360" s="5">
        <f>D360*(1+VLOOKUP(A360,'Adjusted All With Inflation'!A$1:K$24,11,FALSE))</f>
        <v>22127007.891999997</v>
      </c>
      <c r="K360" s="5">
        <f>E360*(1+VLOOKUP($A360,'Adjusted All With Inflation'!$A$1:$K$24,11,FALSE))</f>
        <v>316500.38199999998</v>
      </c>
      <c r="L360" s="5">
        <f>G360*(1+VLOOKUP($A360,'Adjusted All With Inflation'!$A$1:$K$24,11,FALSE))</f>
        <v>21810507.509999998</v>
      </c>
    </row>
    <row r="361" spans="1:12" x14ac:dyDescent="0.3">
      <c r="A361">
        <v>2001</v>
      </c>
      <c r="B361">
        <v>160</v>
      </c>
      <c r="C361" t="s">
        <v>4321</v>
      </c>
      <c r="D361" s="5">
        <v>12543269</v>
      </c>
      <c r="E361" s="5">
        <v>4626290</v>
      </c>
      <c r="F361" s="1">
        <v>0.36899999999999999</v>
      </c>
      <c r="G361" s="5">
        <v>7916979</v>
      </c>
      <c r="H361" s="1">
        <v>0.63100000000000001</v>
      </c>
      <c r="I361" t="str">
        <f t="shared" si="6"/>
        <v>USA</v>
      </c>
      <c r="J361" s="5">
        <f>D361*(1+VLOOKUP(A361,'Adjusted All With Inflation'!A$1:K$24,11,FALSE))</f>
        <v>21662225.562999997</v>
      </c>
      <c r="K361" s="5">
        <f>E361*(1+VLOOKUP($A361,'Adjusted All With Inflation'!$A$1:$K$24,11,FALSE))</f>
        <v>7989602.8299999991</v>
      </c>
      <c r="L361" s="5">
        <f>G361*(1+VLOOKUP($A361,'Adjusted All With Inflation'!$A$1:$K$24,11,FALSE))</f>
        <v>13672622.732999999</v>
      </c>
    </row>
    <row r="362" spans="1:12" x14ac:dyDescent="0.3">
      <c r="A362">
        <v>2001</v>
      </c>
      <c r="B362">
        <v>161</v>
      </c>
      <c r="C362" t="s">
        <v>4322</v>
      </c>
      <c r="D362" s="5">
        <v>12320393</v>
      </c>
      <c r="E362" s="5">
        <v>5520393</v>
      </c>
      <c r="F362" s="1">
        <v>0.44800000000000001</v>
      </c>
      <c r="G362" s="5">
        <v>6800000</v>
      </c>
      <c r="H362" s="1">
        <v>0.55200000000000005</v>
      </c>
      <c r="I362" t="str">
        <f t="shared" si="6"/>
        <v>USA</v>
      </c>
      <c r="J362" s="5">
        <f>D362*(1+VLOOKUP(A362,'Adjusted All With Inflation'!A$1:K$24,11,FALSE))</f>
        <v>21277318.710999999</v>
      </c>
      <c r="K362" s="5">
        <f>E362*(1+VLOOKUP($A362,'Adjusted All With Inflation'!$A$1:$K$24,11,FALSE))</f>
        <v>9533718.7109999992</v>
      </c>
      <c r="L362" s="5">
        <f>G362*(1+VLOOKUP($A362,'Adjusted All With Inflation'!$A$1:$K$24,11,FALSE))</f>
        <v>11743600</v>
      </c>
    </row>
    <row r="363" spans="1:12" x14ac:dyDescent="0.3">
      <c r="A363">
        <v>2001</v>
      </c>
      <c r="B363">
        <v>162</v>
      </c>
      <c r="C363" t="s">
        <v>4323</v>
      </c>
      <c r="D363" s="5">
        <v>11767402</v>
      </c>
      <c r="E363" s="5">
        <v>1016340</v>
      </c>
      <c r="F363" s="1">
        <v>8.5999999999999993E-2</v>
      </c>
      <c r="G363" s="5">
        <v>10751062</v>
      </c>
      <c r="H363" s="1">
        <v>0.91400000000000003</v>
      </c>
      <c r="I363" t="str">
        <f t="shared" si="6"/>
        <v>International</v>
      </c>
      <c r="J363" s="5">
        <f>D363*(1+VLOOKUP(A363,'Adjusted All With Inflation'!A$1:K$24,11,FALSE))</f>
        <v>20322303.253999997</v>
      </c>
      <c r="K363" s="5">
        <f>E363*(1+VLOOKUP($A363,'Adjusted All With Inflation'!$A$1:$K$24,11,FALSE))</f>
        <v>1755219.18</v>
      </c>
      <c r="L363" s="5">
        <f>G363*(1+VLOOKUP($A363,'Adjusted All With Inflation'!$A$1:$K$24,11,FALSE))</f>
        <v>18567084.073999997</v>
      </c>
    </row>
    <row r="364" spans="1:12" x14ac:dyDescent="0.3">
      <c r="A364">
        <v>2001</v>
      </c>
      <c r="B364">
        <v>163</v>
      </c>
      <c r="C364" t="s">
        <v>4324</v>
      </c>
      <c r="D364" s="5">
        <v>11702020</v>
      </c>
      <c r="G364" s="5">
        <v>11702020</v>
      </c>
      <c r="H364" s="2">
        <v>1</v>
      </c>
      <c r="I364" t="str">
        <f t="shared" si="6"/>
        <v>International</v>
      </c>
      <c r="J364" s="5">
        <f>D364*(1+VLOOKUP(A364,'Adjusted All With Inflation'!A$1:K$24,11,FALSE))</f>
        <v>20209388.539999999</v>
      </c>
      <c r="K364" s="5">
        <f>E364*(1+VLOOKUP($A364,'Adjusted All With Inflation'!$A$1:$K$24,11,FALSE))</f>
        <v>0</v>
      </c>
      <c r="L364" s="5">
        <f>G364*(1+VLOOKUP($A364,'Adjusted All With Inflation'!$A$1:$K$24,11,FALSE))</f>
        <v>20209388.539999999</v>
      </c>
    </row>
    <row r="365" spans="1:12" x14ac:dyDescent="0.3">
      <c r="A365">
        <v>2001</v>
      </c>
      <c r="B365">
        <v>164</v>
      </c>
      <c r="C365" t="s">
        <v>4325</v>
      </c>
      <c r="D365" s="5">
        <v>11455141</v>
      </c>
      <c r="G365" s="5">
        <v>11455141</v>
      </c>
      <c r="H365" s="2">
        <v>1</v>
      </c>
      <c r="I365" t="str">
        <f t="shared" si="6"/>
        <v>International</v>
      </c>
      <c r="J365" s="5">
        <f>D365*(1+VLOOKUP(A365,'Adjusted All With Inflation'!A$1:K$24,11,FALSE))</f>
        <v>19783028.506999999</v>
      </c>
      <c r="K365" s="5">
        <f>E365*(1+VLOOKUP($A365,'Adjusted All With Inflation'!$A$1:$K$24,11,FALSE))</f>
        <v>0</v>
      </c>
      <c r="L365" s="5">
        <f>G365*(1+VLOOKUP($A365,'Adjusted All With Inflation'!$A$1:$K$24,11,FALSE))</f>
        <v>19783028.506999999</v>
      </c>
    </row>
    <row r="366" spans="1:12" x14ac:dyDescent="0.3">
      <c r="A366">
        <v>2001</v>
      </c>
      <c r="B366">
        <v>165</v>
      </c>
      <c r="C366" t="s">
        <v>4326</v>
      </c>
      <c r="D366" s="5">
        <v>11329690</v>
      </c>
      <c r="E366" s="5">
        <v>2902000</v>
      </c>
      <c r="F366" s="1">
        <v>0.25600000000000001</v>
      </c>
      <c r="G366" s="5">
        <v>8427690</v>
      </c>
      <c r="H366" s="1">
        <v>0.74399999999999999</v>
      </c>
      <c r="I366" t="str">
        <f t="shared" si="6"/>
        <v>USA</v>
      </c>
      <c r="J366" s="5">
        <f>D366*(1+VLOOKUP(A366,'Adjusted All With Inflation'!A$1:K$24,11,FALSE))</f>
        <v>19566374.629999999</v>
      </c>
      <c r="K366" s="5">
        <f>E366*(1+VLOOKUP($A366,'Adjusted All With Inflation'!$A$1:$K$24,11,FALSE))</f>
        <v>5011754</v>
      </c>
      <c r="L366" s="5">
        <f>G366*(1+VLOOKUP($A366,'Adjusted All With Inflation'!$A$1:$K$24,11,FALSE))</f>
        <v>14554620.629999999</v>
      </c>
    </row>
    <row r="367" spans="1:12" x14ac:dyDescent="0.3">
      <c r="A367">
        <v>2001</v>
      </c>
      <c r="B367">
        <v>166</v>
      </c>
      <c r="C367" t="s">
        <v>4327</v>
      </c>
      <c r="D367" s="5">
        <v>11243547</v>
      </c>
      <c r="G367" s="5">
        <v>11243547</v>
      </c>
      <c r="H367" s="2">
        <v>1</v>
      </c>
      <c r="I367" t="str">
        <f t="shared" si="6"/>
        <v>International</v>
      </c>
      <c r="J367" s="5">
        <f>D367*(1+VLOOKUP(A367,'Adjusted All With Inflation'!A$1:K$24,11,FALSE))</f>
        <v>19417605.669</v>
      </c>
      <c r="K367" s="5">
        <f>E367*(1+VLOOKUP($A367,'Adjusted All With Inflation'!$A$1:$K$24,11,FALSE))</f>
        <v>0</v>
      </c>
      <c r="L367" s="5">
        <f>G367*(1+VLOOKUP($A367,'Adjusted All With Inflation'!$A$1:$K$24,11,FALSE))</f>
        <v>19417605.669</v>
      </c>
    </row>
    <row r="368" spans="1:12" x14ac:dyDescent="0.3">
      <c r="A368">
        <v>2001</v>
      </c>
      <c r="B368">
        <v>167</v>
      </c>
      <c r="C368" t="s">
        <v>4328</v>
      </c>
      <c r="D368" s="5">
        <v>10539779</v>
      </c>
      <c r="G368" s="5">
        <v>10539779</v>
      </c>
      <c r="H368" s="2">
        <v>1</v>
      </c>
      <c r="I368" t="str">
        <f t="shared" si="6"/>
        <v>International</v>
      </c>
      <c r="J368" s="5">
        <f>D368*(1+VLOOKUP(A368,'Adjusted All With Inflation'!A$1:K$24,11,FALSE))</f>
        <v>18202198.332999997</v>
      </c>
      <c r="K368" s="5">
        <f>E368*(1+VLOOKUP($A368,'Adjusted All With Inflation'!$A$1:$K$24,11,FALSE))</f>
        <v>0</v>
      </c>
      <c r="L368" s="5">
        <f>G368*(1+VLOOKUP($A368,'Adjusted All With Inflation'!$A$1:$K$24,11,FALSE))</f>
        <v>18202198.332999997</v>
      </c>
    </row>
    <row r="369" spans="1:12" x14ac:dyDescent="0.3">
      <c r="A369">
        <v>2001</v>
      </c>
      <c r="B369">
        <v>168</v>
      </c>
      <c r="C369" t="s">
        <v>4329</v>
      </c>
      <c r="D369" s="5">
        <v>10372291</v>
      </c>
      <c r="E369" s="5">
        <v>6719973</v>
      </c>
      <c r="F369" s="1">
        <v>0.64800000000000002</v>
      </c>
      <c r="G369" s="5">
        <v>3652318</v>
      </c>
      <c r="H369" s="1">
        <v>0.35199999999999998</v>
      </c>
      <c r="I369" t="str">
        <f t="shared" si="6"/>
        <v>USA</v>
      </c>
      <c r="J369" s="5">
        <f>D369*(1+VLOOKUP(A369,'Adjusted All With Inflation'!A$1:K$24,11,FALSE))</f>
        <v>17912946.557</v>
      </c>
      <c r="K369" s="5">
        <f>E369*(1+VLOOKUP($A369,'Adjusted All With Inflation'!$A$1:$K$24,11,FALSE))</f>
        <v>11605393.370999999</v>
      </c>
      <c r="L369" s="5">
        <f>G369*(1+VLOOKUP($A369,'Adjusted All With Inflation'!$A$1:$K$24,11,FALSE))</f>
        <v>6307553.1859999998</v>
      </c>
    </row>
    <row r="370" spans="1:12" x14ac:dyDescent="0.3">
      <c r="A370">
        <v>2001</v>
      </c>
      <c r="B370">
        <v>169</v>
      </c>
      <c r="C370" t="s">
        <v>4330</v>
      </c>
      <c r="D370" s="5">
        <v>10366360</v>
      </c>
      <c r="E370" s="5">
        <v>97220</v>
      </c>
      <c r="F370" s="1">
        <v>8.9999999999999993E-3</v>
      </c>
      <c r="G370" s="5">
        <v>10269140</v>
      </c>
      <c r="H370" s="1">
        <v>0.99099999999999999</v>
      </c>
      <c r="I370" t="str">
        <f t="shared" si="6"/>
        <v>International</v>
      </c>
      <c r="J370" s="5">
        <f>D370*(1+VLOOKUP(A370,'Adjusted All With Inflation'!A$1:K$24,11,FALSE))</f>
        <v>17902703.719999999</v>
      </c>
      <c r="K370" s="5">
        <f>E370*(1+VLOOKUP($A370,'Adjusted All With Inflation'!$A$1:$K$24,11,FALSE))</f>
        <v>167898.93999999997</v>
      </c>
      <c r="L370" s="5">
        <f>G370*(1+VLOOKUP($A370,'Adjusted All With Inflation'!$A$1:$K$24,11,FALSE))</f>
        <v>17734804.779999997</v>
      </c>
    </row>
    <row r="371" spans="1:12" x14ac:dyDescent="0.3">
      <c r="A371">
        <v>2001</v>
      </c>
      <c r="B371">
        <v>170</v>
      </c>
      <c r="C371" t="s">
        <v>4331</v>
      </c>
      <c r="D371" s="5">
        <v>10229331</v>
      </c>
      <c r="E371" s="5">
        <v>10097538</v>
      </c>
      <c r="F371" s="1">
        <v>0.98699999999999999</v>
      </c>
      <c r="G371" s="5">
        <v>131793</v>
      </c>
      <c r="H371" s="1">
        <v>1.2999999999999999E-2</v>
      </c>
      <c r="I371" t="str">
        <f t="shared" si="6"/>
        <v>USA</v>
      </c>
      <c r="J371" s="5">
        <f>D371*(1+VLOOKUP(A371,'Adjusted All With Inflation'!A$1:K$24,11,FALSE))</f>
        <v>17666054.636999998</v>
      </c>
      <c r="K371" s="5">
        <f>E371*(1+VLOOKUP($A371,'Adjusted All With Inflation'!$A$1:$K$24,11,FALSE))</f>
        <v>17438448.125999998</v>
      </c>
      <c r="L371" s="5">
        <f>G371*(1+VLOOKUP($A371,'Adjusted All With Inflation'!$A$1:$K$24,11,FALSE))</f>
        <v>227606.51099999997</v>
      </c>
    </row>
    <row r="372" spans="1:12" x14ac:dyDescent="0.3">
      <c r="A372">
        <v>2001</v>
      </c>
      <c r="B372">
        <v>171</v>
      </c>
      <c r="C372" t="s">
        <v>4332</v>
      </c>
      <c r="D372" s="5">
        <v>10045677</v>
      </c>
      <c r="E372" s="5">
        <v>6946056</v>
      </c>
      <c r="F372" s="1">
        <v>0.69099999999999995</v>
      </c>
      <c r="G372" s="5">
        <v>3099621</v>
      </c>
      <c r="H372" s="1">
        <v>0.309</v>
      </c>
      <c r="I372" t="str">
        <f t="shared" si="6"/>
        <v>USA</v>
      </c>
      <c r="J372" s="5">
        <f>D372*(1+VLOOKUP(A372,'Adjusted All With Inflation'!A$1:K$24,11,FALSE))</f>
        <v>17348884.178999998</v>
      </c>
      <c r="K372" s="5">
        <f>E372*(1+VLOOKUP($A372,'Adjusted All With Inflation'!$A$1:$K$24,11,FALSE))</f>
        <v>11995838.711999999</v>
      </c>
      <c r="L372" s="5">
        <f>G372*(1+VLOOKUP($A372,'Adjusted All With Inflation'!$A$1:$K$24,11,FALSE))</f>
        <v>5353045.4669999992</v>
      </c>
    </row>
    <row r="373" spans="1:12" x14ac:dyDescent="0.3">
      <c r="A373">
        <v>2001</v>
      </c>
      <c r="B373">
        <v>172</v>
      </c>
      <c r="C373" t="s">
        <v>4333</v>
      </c>
      <c r="D373" s="5">
        <v>10038662</v>
      </c>
      <c r="G373" s="5">
        <v>10038662</v>
      </c>
      <c r="H373" s="2">
        <v>1</v>
      </c>
      <c r="I373" t="str">
        <f t="shared" si="6"/>
        <v>International</v>
      </c>
      <c r="J373" s="5">
        <f>D373*(1+VLOOKUP(A373,'Adjusted All With Inflation'!A$1:K$24,11,FALSE))</f>
        <v>17336769.274</v>
      </c>
      <c r="K373" s="5">
        <f>E373*(1+VLOOKUP($A373,'Adjusted All With Inflation'!$A$1:$K$24,11,FALSE))</f>
        <v>0</v>
      </c>
      <c r="L373" s="5">
        <f>G373*(1+VLOOKUP($A373,'Adjusted All With Inflation'!$A$1:$K$24,11,FALSE))</f>
        <v>17336769.274</v>
      </c>
    </row>
    <row r="374" spans="1:12" x14ac:dyDescent="0.3">
      <c r="A374">
        <v>2001</v>
      </c>
      <c r="B374">
        <v>173</v>
      </c>
      <c r="C374" t="s">
        <v>4334</v>
      </c>
      <c r="D374" s="5">
        <v>10031529</v>
      </c>
      <c r="E374" s="5">
        <v>8823109</v>
      </c>
      <c r="F374" s="2">
        <v>0.88</v>
      </c>
      <c r="G374" s="5">
        <v>1208420</v>
      </c>
      <c r="H374" s="2">
        <v>0.12</v>
      </c>
      <c r="I374" t="str">
        <f t="shared" si="6"/>
        <v>USA</v>
      </c>
      <c r="J374" s="5">
        <f>D374*(1+VLOOKUP(A374,'Adjusted All With Inflation'!A$1:K$24,11,FALSE))</f>
        <v>17324450.582999997</v>
      </c>
      <c r="K374" s="5">
        <f>E374*(1+VLOOKUP($A374,'Adjusted All With Inflation'!$A$1:$K$24,11,FALSE))</f>
        <v>15237509.242999999</v>
      </c>
      <c r="L374" s="5">
        <f>G374*(1+VLOOKUP($A374,'Adjusted All With Inflation'!$A$1:$K$24,11,FALSE))</f>
        <v>2086941.3399999999</v>
      </c>
    </row>
    <row r="375" spans="1:12" x14ac:dyDescent="0.3">
      <c r="A375">
        <v>2001</v>
      </c>
      <c r="B375">
        <v>174</v>
      </c>
      <c r="C375" t="s">
        <v>4335</v>
      </c>
      <c r="D375" s="5">
        <v>9306362</v>
      </c>
      <c r="E375" s="5">
        <v>280046</v>
      </c>
      <c r="F375" s="2">
        <v>0.03</v>
      </c>
      <c r="G375" s="5">
        <v>9026316</v>
      </c>
      <c r="H375" s="2">
        <v>0.97</v>
      </c>
      <c r="I375" t="str">
        <f t="shared" si="6"/>
        <v>International</v>
      </c>
      <c r="J375" s="5">
        <f>D375*(1+VLOOKUP(A375,'Adjusted All With Inflation'!A$1:K$24,11,FALSE))</f>
        <v>16072087.173999999</v>
      </c>
      <c r="K375" s="5">
        <f>E375*(1+VLOOKUP($A375,'Adjusted All With Inflation'!$A$1:$K$24,11,FALSE))</f>
        <v>483639.44199999998</v>
      </c>
      <c r="L375" s="5">
        <f>G375*(1+VLOOKUP($A375,'Adjusted All With Inflation'!$A$1:$K$24,11,FALSE))</f>
        <v>15588447.731999999</v>
      </c>
    </row>
    <row r="376" spans="1:12" x14ac:dyDescent="0.3">
      <c r="A376">
        <v>2001</v>
      </c>
      <c r="B376">
        <v>175</v>
      </c>
      <c r="C376" t="s">
        <v>4336</v>
      </c>
      <c r="D376" s="5">
        <v>8914751</v>
      </c>
      <c r="E376" s="5">
        <v>1418314</v>
      </c>
      <c r="F376" s="1">
        <v>0.159</v>
      </c>
      <c r="G376" s="5">
        <v>7496437</v>
      </c>
      <c r="H376" s="1">
        <v>0.84099999999999997</v>
      </c>
      <c r="I376" t="str">
        <f t="shared" si="6"/>
        <v>USA</v>
      </c>
      <c r="J376" s="5">
        <f>D376*(1+VLOOKUP(A376,'Adjusted All With Inflation'!A$1:K$24,11,FALSE))</f>
        <v>15395774.976999998</v>
      </c>
      <c r="K376" s="5">
        <f>E376*(1+VLOOKUP($A376,'Adjusted All With Inflation'!$A$1:$K$24,11,FALSE))</f>
        <v>2449428.2779999999</v>
      </c>
      <c r="L376" s="5">
        <f>G376*(1+VLOOKUP($A376,'Adjusted All With Inflation'!$A$1:$K$24,11,FALSE))</f>
        <v>12946346.698999999</v>
      </c>
    </row>
    <row r="377" spans="1:12" x14ac:dyDescent="0.3">
      <c r="A377">
        <v>2001</v>
      </c>
      <c r="B377">
        <v>176</v>
      </c>
      <c r="C377" t="s">
        <v>4337</v>
      </c>
      <c r="D377" s="5">
        <v>8772695</v>
      </c>
      <c r="E377" s="5">
        <v>624757</v>
      </c>
      <c r="F377" s="1">
        <v>7.0999999999999994E-2</v>
      </c>
      <c r="G377" s="5">
        <v>8147938</v>
      </c>
      <c r="H377" s="1">
        <v>0.92900000000000005</v>
      </c>
      <c r="I377" t="str">
        <f t="shared" si="6"/>
        <v>International</v>
      </c>
      <c r="J377" s="5">
        <f>D377*(1+VLOOKUP(A377,'Adjusted All With Inflation'!A$1:K$24,11,FALSE))</f>
        <v>15150444.264999999</v>
      </c>
      <c r="K377" s="5">
        <f>E377*(1+VLOOKUP($A377,'Adjusted All With Inflation'!$A$1:$K$24,11,FALSE))</f>
        <v>1078955.3389999999</v>
      </c>
      <c r="L377" s="5">
        <f>G377*(1+VLOOKUP($A377,'Adjusted All With Inflation'!$A$1:$K$24,11,FALSE))</f>
        <v>14071488.925999999</v>
      </c>
    </row>
    <row r="378" spans="1:12" x14ac:dyDescent="0.3">
      <c r="A378">
        <v>2001</v>
      </c>
      <c r="B378">
        <v>177</v>
      </c>
      <c r="C378" t="s">
        <v>4338</v>
      </c>
      <c r="D378" s="5">
        <v>8764007</v>
      </c>
      <c r="E378" s="5">
        <v>6217849</v>
      </c>
      <c r="F378" s="1">
        <v>0.70899999999999996</v>
      </c>
      <c r="G378" s="5">
        <v>2546158</v>
      </c>
      <c r="H378" s="1">
        <v>0.29099999999999998</v>
      </c>
      <c r="I378" t="str">
        <f t="shared" si="6"/>
        <v>USA</v>
      </c>
      <c r="J378" s="5">
        <f>D378*(1+VLOOKUP(A378,'Adjusted All With Inflation'!A$1:K$24,11,FALSE))</f>
        <v>15135440.089</v>
      </c>
      <c r="K378" s="5">
        <f>E378*(1+VLOOKUP($A378,'Adjusted All With Inflation'!$A$1:$K$24,11,FALSE))</f>
        <v>10738225.222999999</v>
      </c>
      <c r="L378" s="5">
        <f>G378*(1+VLOOKUP($A378,'Adjusted All With Inflation'!$A$1:$K$24,11,FALSE))</f>
        <v>4397214.8659999995</v>
      </c>
    </row>
    <row r="379" spans="1:12" x14ac:dyDescent="0.3">
      <c r="A379">
        <v>2001</v>
      </c>
      <c r="B379">
        <v>178</v>
      </c>
      <c r="C379" t="s">
        <v>4339</v>
      </c>
      <c r="D379" s="5">
        <v>8704851</v>
      </c>
      <c r="E379" s="5">
        <v>7288451</v>
      </c>
      <c r="F379" s="1">
        <v>0.83699999999999997</v>
      </c>
      <c r="G379" s="5">
        <v>1416400</v>
      </c>
      <c r="H379" s="1">
        <v>0.16300000000000001</v>
      </c>
      <c r="I379" t="str">
        <f t="shared" si="6"/>
        <v>USA</v>
      </c>
      <c r="J379" s="5">
        <f>D379*(1+VLOOKUP(A379,'Adjusted All With Inflation'!A$1:K$24,11,FALSE))</f>
        <v>15033277.676999999</v>
      </c>
      <c r="K379" s="5">
        <f>E379*(1+VLOOKUP($A379,'Adjusted All With Inflation'!$A$1:$K$24,11,FALSE))</f>
        <v>12587154.876999998</v>
      </c>
      <c r="L379" s="5">
        <f>G379*(1+VLOOKUP($A379,'Adjusted All With Inflation'!$A$1:$K$24,11,FALSE))</f>
        <v>2446122.7999999998</v>
      </c>
    </row>
    <row r="380" spans="1:12" x14ac:dyDescent="0.3">
      <c r="A380">
        <v>2001</v>
      </c>
      <c r="B380">
        <v>179</v>
      </c>
      <c r="C380" t="s">
        <v>4340</v>
      </c>
      <c r="D380" s="5">
        <v>8678476</v>
      </c>
      <c r="G380" s="5">
        <v>8678476</v>
      </c>
      <c r="H380" s="2">
        <v>1</v>
      </c>
      <c r="I380" t="str">
        <f t="shared" si="6"/>
        <v>International</v>
      </c>
      <c r="J380" s="5">
        <f>D380*(1+VLOOKUP(A380,'Adjusted All With Inflation'!A$1:K$24,11,FALSE))</f>
        <v>14987728.051999999</v>
      </c>
      <c r="K380" s="5">
        <f>E380*(1+VLOOKUP($A380,'Adjusted All With Inflation'!$A$1:$K$24,11,FALSE))</f>
        <v>0</v>
      </c>
      <c r="L380" s="5">
        <f>G380*(1+VLOOKUP($A380,'Adjusted All With Inflation'!$A$1:$K$24,11,FALSE))</f>
        <v>14987728.051999999</v>
      </c>
    </row>
    <row r="381" spans="1:12" x14ac:dyDescent="0.3">
      <c r="A381">
        <v>2001</v>
      </c>
      <c r="B381">
        <v>180</v>
      </c>
      <c r="C381" t="s">
        <v>4341</v>
      </c>
      <c r="D381" s="5">
        <v>8579972</v>
      </c>
      <c r="G381" s="5">
        <v>8579972</v>
      </c>
      <c r="H381" s="2">
        <v>1</v>
      </c>
      <c r="I381" t="str">
        <f t="shared" si="6"/>
        <v>International</v>
      </c>
      <c r="J381" s="5">
        <f>D381*(1+VLOOKUP(A381,'Adjusted All With Inflation'!A$1:K$24,11,FALSE))</f>
        <v>14817611.643999999</v>
      </c>
      <c r="K381" s="5">
        <f>E381*(1+VLOOKUP($A381,'Adjusted All With Inflation'!$A$1:$K$24,11,FALSE))</f>
        <v>0</v>
      </c>
      <c r="L381" s="5">
        <f>G381*(1+VLOOKUP($A381,'Adjusted All With Inflation'!$A$1:$K$24,11,FALSE))</f>
        <v>14817611.643999999</v>
      </c>
    </row>
    <row r="382" spans="1:12" x14ac:dyDescent="0.3">
      <c r="A382">
        <v>2001</v>
      </c>
      <c r="B382">
        <v>181</v>
      </c>
      <c r="C382" t="s">
        <v>4342</v>
      </c>
      <c r="D382" s="5">
        <v>8378853</v>
      </c>
      <c r="E382" s="5">
        <v>7316658</v>
      </c>
      <c r="F382" s="1">
        <v>0.873</v>
      </c>
      <c r="G382" s="5">
        <v>1062195</v>
      </c>
      <c r="H382" s="1">
        <v>0.127</v>
      </c>
      <c r="I382" t="str">
        <f t="shared" si="6"/>
        <v>USA</v>
      </c>
      <c r="J382" s="5">
        <f>D382*(1+VLOOKUP(A382,'Adjusted All With Inflation'!A$1:K$24,11,FALSE))</f>
        <v>14470279.130999999</v>
      </c>
      <c r="K382" s="5">
        <f>E382*(1+VLOOKUP($A382,'Adjusted All With Inflation'!$A$1:$K$24,11,FALSE))</f>
        <v>12635868.365999999</v>
      </c>
      <c r="L382" s="5">
        <f>G382*(1+VLOOKUP($A382,'Adjusted All With Inflation'!$A$1:$K$24,11,FALSE))</f>
        <v>1834410.7649999999</v>
      </c>
    </row>
    <row r="383" spans="1:12" x14ac:dyDescent="0.3">
      <c r="A383">
        <v>2001</v>
      </c>
      <c r="B383">
        <v>182</v>
      </c>
      <c r="C383" t="s">
        <v>4343</v>
      </c>
      <c r="D383" s="5">
        <v>8228560</v>
      </c>
      <c r="G383" s="5">
        <v>8228560</v>
      </c>
      <c r="H383" s="2">
        <v>1</v>
      </c>
      <c r="I383" t="str">
        <f t="shared" si="6"/>
        <v>International</v>
      </c>
      <c r="J383" s="5">
        <f>D383*(1+VLOOKUP(A383,'Adjusted All With Inflation'!A$1:K$24,11,FALSE))</f>
        <v>14210723.119999999</v>
      </c>
      <c r="K383" s="5">
        <f>E383*(1+VLOOKUP($A383,'Adjusted All With Inflation'!$A$1:$K$24,11,FALSE))</f>
        <v>0</v>
      </c>
      <c r="L383" s="5">
        <f>G383*(1+VLOOKUP($A383,'Adjusted All With Inflation'!$A$1:$K$24,11,FALSE))</f>
        <v>14210723.119999999</v>
      </c>
    </row>
    <row r="384" spans="1:12" x14ac:dyDescent="0.3">
      <c r="A384">
        <v>2001</v>
      </c>
      <c r="B384">
        <v>183</v>
      </c>
      <c r="C384" t="s">
        <v>4344</v>
      </c>
      <c r="D384" s="5">
        <v>7644361</v>
      </c>
      <c r="G384" s="5">
        <v>7644361</v>
      </c>
      <c r="H384" s="2">
        <v>1</v>
      </c>
      <c r="I384" t="str">
        <f t="shared" si="6"/>
        <v>International</v>
      </c>
      <c r="J384" s="5">
        <f>D384*(1+VLOOKUP(A384,'Adjusted All With Inflation'!A$1:K$24,11,FALSE))</f>
        <v>13201811.446999999</v>
      </c>
      <c r="K384" s="5">
        <f>E384*(1+VLOOKUP($A384,'Adjusted All With Inflation'!$A$1:$K$24,11,FALSE))</f>
        <v>0</v>
      </c>
      <c r="L384" s="5">
        <f>G384*(1+VLOOKUP($A384,'Adjusted All With Inflation'!$A$1:$K$24,11,FALSE))</f>
        <v>13201811.446999999</v>
      </c>
    </row>
    <row r="385" spans="1:12" x14ac:dyDescent="0.3">
      <c r="A385">
        <v>2001</v>
      </c>
      <c r="B385">
        <v>184</v>
      </c>
      <c r="C385" t="s">
        <v>4345</v>
      </c>
      <c r="D385" s="5">
        <v>7640680</v>
      </c>
      <c r="E385" s="5">
        <v>1594779</v>
      </c>
      <c r="F385" s="1">
        <v>0.20899999999999999</v>
      </c>
      <c r="G385" s="5">
        <v>6045901</v>
      </c>
      <c r="H385" s="1">
        <v>0.79100000000000004</v>
      </c>
      <c r="I385" t="str">
        <f t="shared" si="6"/>
        <v>USA</v>
      </c>
      <c r="J385" s="5">
        <f>D385*(1+VLOOKUP(A385,'Adjusted All With Inflation'!A$1:K$24,11,FALSE))</f>
        <v>13195454.359999999</v>
      </c>
      <c r="K385" s="5">
        <f>E385*(1+VLOOKUP($A385,'Adjusted All With Inflation'!$A$1:$K$24,11,FALSE))</f>
        <v>2754183.3329999996</v>
      </c>
      <c r="L385" s="5">
        <f>G385*(1+VLOOKUP($A385,'Adjusted All With Inflation'!$A$1:$K$24,11,FALSE))</f>
        <v>10441271.026999999</v>
      </c>
    </row>
    <row r="386" spans="1:12" x14ac:dyDescent="0.3">
      <c r="A386">
        <v>2001</v>
      </c>
      <c r="B386">
        <v>185</v>
      </c>
      <c r="C386" t="s">
        <v>4346</v>
      </c>
      <c r="D386" s="5">
        <v>7622365</v>
      </c>
      <c r="E386" s="5">
        <v>5411999</v>
      </c>
      <c r="F386" s="2">
        <v>0.71</v>
      </c>
      <c r="G386" s="5">
        <v>2210366</v>
      </c>
      <c r="H386" s="2">
        <v>0.28999999999999998</v>
      </c>
      <c r="I386" t="str">
        <f t="shared" si="6"/>
        <v>USA</v>
      </c>
      <c r="J386" s="5">
        <f>D386*(1+VLOOKUP(A386,'Adjusted All With Inflation'!A$1:K$24,11,FALSE))</f>
        <v>13163824.354999999</v>
      </c>
      <c r="K386" s="5">
        <f>E386*(1+VLOOKUP($A386,'Adjusted All With Inflation'!$A$1:$K$24,11,FALSE))</f>
        <v>9346522.273</v>
      </c>
      <c r="L386" s="5">
        <f>G386*(1+VLOOKUP($A386,'Adjusted All With Inflation'!$A$1:$K$24,11,FALSE))</f>
        <v>3817302.0819999999</v>
      </c>
    </row>
    <row r="387" spans="1:12" x14ac:dyDescent="0.3">
      <c r="A387">
        <v>2001</v>
      </c>
      <c r="B387">
        <v>186</v>
      </c>
      <c r="C387" t="s">
        <v>4347</v>
      </c>
      <c r="D387" s="5">
        <v>7310206</v>
      </c>
      <c r="E387" s="5">
        <v>92770</v>
      </c>
      <c r="F387" s="1">
        <v>1.2999999999999999E-2</v>
      </c>
      <c r="G387" s="5">
        <v>7217436</v>
      </c>
      <c r="H387" s="1">
        <v>0.98699999999999999</v>
      </c>
      <c r="I387" t="str">
        <f t="shared" si="6"/>
        <v>International</v>
      </c>
      <c r="J387" s="5">
        <f>D387*(1+VLOOKUP(A387,'Adjusted All With Inflation'!A$1:K$24,11,FALSE))</f>
        <v>12624725.761999998</v>
      </c>
      <c r="K387" s="5">
        <f>E387*(1+VLOOKUP($A387,'Adjusted All With Inflation'!$A$1:$K$24,11,FALSE))</f>
        <v>160213.78999999998</v>
      </c>
      <c r="L387" s="5">
        <f>G387*(1+VLOOKUP($A387,'Adjusted All With Inflation'!$A$1:$K$24,11,FALSE))</f>
        <v>12464511.971999999</v>
      </c>
    </row>
    <row r="388" spans="1:12" x14ac:dyDescent="0.3">
      <c r="A388">
        <v>2001</v>
      </c>
      <c r="B388">
        <v>187</v>
      </c>
      <c r="C388" t="s">
        <v>4348</v>
      </c>
      <c r="D388" s="5">
        <v>6854681</v>
      </c>
      <c r="G388" s="5">
        <v>6854681</v>
      </c>
      <c r="H388" s="2">
        <v>1</v>
      </c>
      <c r="I388" t="str">
        <f t="shared" si="6"/>
        <v>International</v>
      </c>
      <c r="J388" s="5">
        <f>D388*(1+VLOOKUP(A388,'Adjusted All With Inflation'!A$1:K$24,11,FALSE))</f>
        <v>11838034.086999999</v>
      </c>
      <c r="K388" s="5">
        <f>E388*(1+VLOOKUP($A388,'Adjusted All With Inflation'!$A$1:$K$24,11,FALSE))</f>
        <v>0</v>
      </c>
      <c r="L388" s="5">
        <f>G388*(1+VLOOKUP($A388,'Adjusted All With Inflation'!$A$1:$K$24,11,FALSE))</f>
        <v>11838034.086999999</v>
      </c>
    </row>
    <row r="389" spans="1:12" x14ac:dyDescent="0.3">
      <c r="A389">
        <v>2001</v>
      </c>
      <c r="B389">
        <v>188</v>
      </c>
      <c r="C389" t="s">
        <v>4349</v>
      </c>
      <c r="D389" s="5">
        <v>6784985</v>
      </c>
      <c r="E389" s="5">
        <v>3921642</v>
      </c>
      <c r="F389" s="1">
        <v>0.57799999999999996</v>
      </c>
      <c r="G389" s="5">
        <v>2863343</v>
      </c>
      <c r="H389" s="1">
        <v>0.42199999999999999</v>
      </c>
      <c r="I389" t="str">
        <f t="shared" si="6"/>
        <v>USA</v>
      </c>
      <c r="J389" s="5">
        <f>D389*(1+VLOOKUP(A389,'Adjusted All With Inflation'!A$1:K$24,11,FALSE))</f>
        <v>11717669.094999999</v>
      </c>
      <c r="K389" s="5">
        <f>E389*(1+VLOOKUP($A389,'Adjusted All With Inflation'!$A$1:$K$24,11,FALSE))</f>
        <v>6772675.7339999992</v>
      </c>
      <c r="L389" s="5">
        <f>G389*(1+VLOOKUP($A389,'Adjusted All With Inflation'!$A$1:$K$24,11,FALSE))</f>
        <v>4944993.3609999996</v>
      </c>
    </row>
    <row r="390" spans="1:12" x14ac:dyDescent="0.3">
      <c r="A390">
        <v>2001</v>
      </c>
      <c r="B390">
        <v>189</v>
      </c>
      <c r="C390" t="s">
        <v>4350</v>
      </c>
      <c r="D390" s="5">
        <v>6780490</v>
      </c>
      <c r="E390" s="5">
        <v>1280490</v>
      </c>
      <c r="F390" s="1">
        <v>0.189</v>
      </c>
      <c r="G390" s="5">
        <v>5500000</v>
      </c>
      <c r="H390" s="1">
        <v>0.81100000000000005</v>
      </c>
      <c r="I390" t="str">
        <f t="shared" si="6"/>
        <v>USA</v>
      </c>
      <c r="J390" s="5">
        <f>D390*(1+VLOOKUP(A390,'Adjusted All With Inflation'!A$1:K$24,11,FALSE))</f>
        <v>11709906.229999999</v>
      </c>
      <c r="K390" s="5">
        <f>E390*(1+VLOOKUP($A390,'Adjusted All With Inflation'!$A$1:$K$24,11,FALSE))</f>
        <v>2211406.23</v>
      </c>
      <c r="L390" s="5">
        <f>G390*(1+VLOOKUP($A390,'Adjusted All With Inflation'!$A$1:$K$24,11,FALSE))</f>
        <v>9498500</v>
      </c>
    </row>
    <row r="391" spans="1:12" x14ac:dyDescent="0.3">
      <c r="A391">
        <v>2001</v>
      </c>
      <c r="B391">
        <v>190</v>
      </c>
      <c r="C391" t="s">
        <v>4351</v>
      </c>
      <c r="D391" s="5">
        <v>6749315</v>
      </c>
      <c r="E391" s="5">
        <v>1012069</v>
      </c>
      <c r="F391" s="2">
        <v>0.15</v>
      </c>
      <c r="G391" s="5">
        <v>5737246</v>
      </c>
      <c r="H391" s="2">
        <v>0.85</v>
      </c>
      <c r="I391" t="str">
        <f t="shared" si="6"/>
        <v>USA</v>
      </c>
      <c r="J391" s="5">
        <f>D391*(1+VLOOKUP(A391,'Adjusted All With Inflation'!A$1:K$24,11,FALSE))</f>
        <v>11656067.004999999</v>
      </c>
      <c r="K391" s="5">
        <f>E391*(1+VLOOKUP($A391,'Adjusted All With Inflation'!$A$1:$K$24,11,FALSE))</f>
        <v>1747843.1629999999</v>
      </c>
      <c r="L391" s="5">
        <f>G391*(1+VLOOKUP($A391,'Adjusted All With Inflation'!$A$1:$K$24,11,FALSE))</f>
        <v>9908223.8419999983</v>
      </c>
    </row>
    <row r="392" spans="1:12" x14ac:dyDescent="0.3">
      <c r="A392">
        <v>2001</v>
      </c>
      <c r="B392">
        <v>191</v>
      </c>
      <c r="C392" t="s">
        <v>4352</v>
      </c>
      <c r="D392" s="5">
        <v>6531687</v>
      </c>
      <c r="E392" s="5">
        <v>1452698</v>
      </c>
      <c r="F392" s="1">
        <v>0.222</v>
      </c>
      <c r="G392" s="5">
        <v>5078989</v>
      </c>
      <c r="H392" s="1">
        <v>0.77800000000000002</v>
      </c>
      <c r="I392" t="str">
        <f t="shared" si="6"/>
        <v>USA</v>
      </c>
      <c r="J392" s="5">
        <f>D392*(1+VLOOKUP(A392,'Adjusted All With Inflation'!A$1:K$24,11,FALSE))</f>
        <v>11280223.448999999</v>
      </c>
      <c r="K392" s="5">
        <f>E392*(1+VLOOKUP($A392,'Adjusted All With Inflation'!$A$1:$K$24,11,FALSE))</f>
        <v>2508809.446</v>
      </c>
      <c r="L392" s="5">
        <f>G392*(1+VLOOKUP($A392,'Adjusted All With Inflation'!$A$1:$K$24,11,FALSE))</f>
        <v>8771414.0029999986</v>
      </c>
    </row>
    <row r="393" spans="1:12" x14ac:dyDescent="0.3">
      <c r="A393">
        <v>2001</v>
      </c>
      <c r="B393">
        <v>192</v>
      </c>
      <c r="C393" t="s">
        <v>4353</v>
      </c>
      <c r="D393" s="5">
        <v>6459020</v>
      </c>
      <c r="E393" s="5">
        <v>755249</v>
      </c>
      <c r="F393" s="1">
        <v>0.11700000000000001</v>
      </c>
      <c r="G393" s="5">
        <v>5703771</v>
      </c>
      <c r="H393" s="1">
        <v>0.88300000000000001</v>
      </c>
      <c r="I393" t="str">
        <f t="shared" si="6"/>
        <v>USA</v>
      </c>
      <c r="J393" s="5">
        <f>D393*(1+VLOOKUP(A393,'Adjusted All With Inflation'!A$1:K$24,11,FALSE))</f>
        <v>11154727.539999999</v>
      </c>
      <c r="K393" s="5">
        <f>E393*(1+VLOOKUP($A393,'Adjusted All With Inflation'!$A$1:$K$24,11,FALSE))</f>
        <v>1304315.0229999998</v>
      </c>
      <c r="L393" s="5">
        <f>G393*(1+VLOOKUP($A393,'Adjusted All With Inflation'!$A$1:$K$24,11,FALSE))</f>
        <v>9850412.5169999991</v>
      </c>
    </row>
    <row r="394" spans="1:12" x14ac:dyDescent="0.3">
      <c r="A394">
        <v>2001</v>
      </c>
      <c r="B394">
        <v>193</v>
      </c>
      <c r="C394" t="s">
        <v>4354</v>
      </c>
      <c r="D394" s="5">
        <v>6047691</v>
      </c>
      <c r="E394" s="5">
        <v>6047691</v>
      </c>
      <c r="F394" s="2">
        <v>1</v>
      </c>
      <c r="I394" t="str">
        <f t="shared" si="6"/>
        <v>USA</v>
      </c>
      <c r="J394" s="5">
        <f>D394*(1+VLOOKUP(A394,'Adjusted All With Inflation'!A$1:K$24,11,FALSE))</f>
        <v>10444362.356999999</v>
      </c>
      <c r="K394" s="5">
        <f>E394*(1+VLOOKUP($A394,'Adjusted All With Inflation'!$A$1:$K$24,11,FALSE))</f>
        <v>10444362.356999999</v>
      </c>
      <c r="L394" s="5">
        <f>G394*(1+VLOOKUP($A394,'Adjusted All With Inflation'!$A$1:$K$24,11,FALSE))</f>
        <v>0</v>
      </c>
    </row>
    <row r="395" spans="1:12" x14ac:dyDescent="0.3">
      <c r="A395">
        <v>2001</v>
      </c>
      <c r="B395">
        <v>194</v>
      </c>
      <c r="C395" t="s">
        <v>4355</v>
      </c>
      <c r="D395" s="5">
        <v>6042938</v>
      </c>
      <c r="G395" s="5">
        <v>6042938</v>
      </c>
      <c r="H395" s="2">
        <v>1</v>
      </c>
      <c r="I395" t="str">
        <f t="shared" ref="I395:I401" si="7">IF(F395&gt;10%,"USA","International")</f>
        <v>International</v>
      </c>
      <c r="J395" s="5">
        <f>D395*(1+VLOOKUP(A395,'Adjusted All With Inflation'!A$1:K$24,11,FALSE))</f>
        <v>10436153.925999999</v>
      </c>
      <c r="K395" s="5">
        <f>E395*(1+VLOOKUP($A395,'Adjusted All With Inflation'!$A$1:$K$24,11,FALSE))</f>
        <v>0</v>
      </c>
      <c r="L395" s="5">
        <f>G395*(1+VLOOKUP($A395,'Adjusted All With Inflation'!$A$1:$K$24,11,FALSE))</f>
        <v>10436153.925999999</v>
      </c>
    </row>
    <row r="396" spans="1:12" x14ac:dyDescent="0.3">
      <c r="A396">
        <v>2001</v>
      </c>
      <c r="B396">
        <v>195</v>
      </c>
      <c r="C396" t="s">
        <v>4356</v>
      </c>
      <c r="D396" s="5">
        <v>5867304</v>
      </c>
      <c r="G396" s="5">
        <v>5867304</v>
      </c>
      <c r="H396" s="2">
        <v>1</v>
      </c>
      <c r="I396" t="str">
        <f t="shared" si="7"/>
        <v>International</v>
      </c>
      <c r="J396" s="5">
        <f>D396*(1+VLOOKUP(A396,'Adjusted All With Inflation'!A$1:K$24,11,FALSE))</f>
        <v>10132834.007999999</v>
      </c>
      <c r="K396" s="5">
        <f>E396*(1+VLOOKUP($A396,'Adjusted All With Inflation'!$A$1:$K$24,11,FALSE))</f>
        <v>0</v>
      </c>
      <c r="L396" s="5">
        <f>G396*(1+VLOOKUP($A396,'Adjusted All With Inflation'!$A$1:$K$24,11,FALSE))</f>
        <v>10132834.007999999</v>
      </c>
    </row>
    <row r="397" spans="1:12" x14ac:dyDescent="0.3">
      <c r="A397">
        <v>2001</v>
      </c>
      <c r="B397">
        <v>196</v>
      </c>
      <c r="C397" t="s">
        <v>4357</v>
      </c>
      <c r="D397" s="5">
        <v>5753678</v>
      </c>
      <c r="E397" s="5">
        <v>3050532</v>
      </c>
      <c r="F397" s="2">
        <v>0.53</v>
      </c>
      <c r="G397" s="5">
        <v>2703146</v>
      </c>
      <c r="H397" s="2">
        <v>0.47</v>
      </c>
      <c r="I397" t="str">
        <f t="shared" si="7"/>
        <v>USA</v>
      </c>
      <c r="J397" s="5">
        <f>D397*(1+VLOOKUP(A397,'Adjusted All With Inflation'!A$1:K$24,11,FALSE))</f>
        <v>9936601.9059999995</v>
      </c>
      <c r="K397" s="5">
        <f>E397*(1+VLOOKUP($A397,'Adjusted All With Inflation'!$A$1:$K$24,11,FALSE))</f>
        <v>5268268.7639999995</v>
      </c>
      <c r="L397" s="5">
        <f>G397*(1+VLOOKUP($A397,'Adjusted All With Inflation'!$A$1:$K$24,11,FALSE))</f>
        <v>4668333.142</v>
      </c>
    </row>
    <row r="398" spans="1:12" x14ac:dyDescent="0.3">
      <c r="A398">
        <v>2001</v>
      </c>
      <c r="B398">
        <v>197</v>
      </c>
      <c r="C398" t="s">
        <v>4358</v>
      </c>
      <c r="D398" s="5">
        <v>5595327</v>
      </c>
      <c r="E398" s="5">
        <v>563911</v>
      </c>
      <c r="F398" s="1">
        <v>0.10100000000000001</v>
      </c>
      <c r="G398" s="5">
        <v>5031416</v>
      </c>
      <c r="H398" s="1">
        <v>0.89900000000000002</v>
      </c>
      <c r="I398" t="str">
        <f t="shared" si="7"/>
        <v>USA</v>
      </c>
      <c r="J398" s="5">
        <f>D398*(1+VLOOKUP(A398,'Adjusted All With Inflation'!A$1:K$24,11,FALSE))</f>
        <v>9663129.7289999984</v>
      </c>
      <c r="K398" s="5">
        <f>E398*(1+VLOOKUP($A398,'Adjusted All With Inflation'!$A$1:$K$24,11,FALSE))</f>
        <v>973874.2969999999</v>
      </c>
      <c r="L398" s="5">
        <f>G398*(1+VLOOKUP($A398,'Adjusted All With Inflation'!$A$1:$K$24,11,FALSE))</f>
        <v>8689255.432</v>
      </c>
    </row>
    <row r="399" spans="1:12" x14ac:dyDescent="0.3">
      <c r="A399">
        <v>2001</v>
      </c>
      <c r="B399">
        <v>198</v>
      </c>
      <c r="C399" t="s">
        <v>4359</v>
      </c>
      <c r="D399" s="5">
        <v>5480653</v>
      </c>
      <c r="E399" s="5">
        <v>5313300</v>
      </c>
      <c r="F399" s="1">
        <v>0.96899999999999997</v>
      </c>
      <c r="G399" s="5">
        <v>167353</v>
      </c>
      <c r="H399" s="1">
        <v>3.1E-2</v>
      </c>
      <c r="I399" t="str">
        <f t="shared" si="7"/>
        <v>USA</v>
      </c>
      <c r="J399" s="5">
        <f>D399*(1+VLOOKUP(A399,'Adjusted All With Inflation'!A$1:K$24,11,FALSE))</f>
        <v>9465087.7309999987</v>
      </c>
      <c r="K399" s="5">
        <f>E399*(1+VLOOKUP($A399,'Adjusted All With Inflation'!$A$1:$K$24,11,FALSE))</f>
        <v>9176069.0999999996</v>
      </c>
      <c r="L399" s="5">
        <f>G399*(1+VLOOKUP($A399,'Adjusted All With Inflation'!$A$1:$K$24,11,FALSE))</f>
        <v>289018.63099999999</v>
      </c>
    </row>
    <row r="400" spans="1:12" x14ac:dyDescent="0.3">
      <c r="A400">
        <v>2001</v>
      </c>
      <c r="B400">
        <v>199</v>
      </c>
      <c r="C400" t="s">
        <v>4360</v>
      </c>
      <c r="D400" s="5">
        <v>5393526</v>
      </c>
      <c r="E400" s="5">
        <v>1471911</v>
      </c>
      <c r="F400" s="1">
        <v>0.27300000000000002</v>
      </c>
      <c r="G400" s="5">
        <v>3921615</v>
      </c>
      <c r="H400" s="1">
        <v>0.72699999999999998</v>
      </c>
      <c r="I400" t="str">
        <f t="shared" si="7"/>
        <v>USA</v>
      </c>
      <c r="J400" s="5">
        <f>D400*(1+VLOOKUP(A400,'Adjusted All With Inflation'!A$1:K$24,11,FALSE))</f>
        <v>9314619.4019999988</v>
      </c>
      <c r="K400" s="5">
        <f>E400*(1+VLOOKUP($A400,'Adjusted All With Inflation'!$A$1:$K$24,11,FALSE))</f>
        <v>2541990.2969999998</v>
      </c>
      <c r="L400" s="5">
        <f>G400*(1+VLOOKUP($A400,'Adjusted All With Inflation'!$A$1:$K$24,11,FALSE))</f>
        <v>6772629.1049999995</v>
      </c>
    </row>
    <row r="401" spans="1:12" x14ac:dyDescent="0.3">
      <c r="A401">
        <v>2001</v>
      </c>
      <c r="B401">
        <v>200</v>
      </c>
      <c r="C401" t="s">
        <v>4361</v>
      </c>
      <c r="D401" s="5">
        <v>5323109</v>
      </c>
      <c r="E401" s="5">
        <v>741394</v>
      </c>
      <c r="F401" s="1">
        <v>0.13900000000000001</v>
      </c>
      <c r="G401" s="5">
        <v>4581715</v>
      </c>
      <c r="H401" s="1">
        <v>0.86099999999999999</v>
      </c>
      <c r="I401" t="str">
        <f t="shared" si="7"/>
        <v>USA</v>
      </c>
      <c r="J401" s="5">
        <f>D401*(1+VLOOKUP(A401,'Adjusted All With Inflation'!A$1:K$24,11,FALSE))</f>
        <v>9193009.2429999989</v>
      </c>
      <c r="K401" s="5">
        <f>E401*(1+VLOOKUP($A401,'Adjusted All With Inflation'!$A$1:$K$24,11,FALSE))</f>
        <v>1280387.4379999998</v>
      </c>
      <c r="L401" s="5">
        <f>G401*(1+VLOOKUP($A401,'Adjusted All With Inflation'!$A$1:$K$24,11,FALSE))</f>
        <v>7912621.8049999997</v>
      </c>
    </row>
    <row r="402" spans="1:12" x14ac:dyDescent="0.3">
      <c r="A402">
        <v>2002</v>
      </c>
      <c r="B402">
        <v>1</v>
      </c>
      <c r="C402" t="s">
        <v>3967</v>
      </c>
      <c r="D402" s="5">
        <v>936689735</v>
      </c>
      <c r="E402" s="5">
        <v>339789881</v>
      </c>
      <c r="F402" s="1">
        <v>0.36299999999999999</v>
      </c>
      <c r="G402" s="5">
        <v>596899854</v>
      </c>
      <c r="H402" s="1">
        <v>0.63700000000000001</v>
      </c>
      <c r="I402" t="str">
        <f>IF(F402&gt;10%,"USA","International")</f>
        <v>USA</v>
      </c>
      <c r="J402" s="5">
        <f>D402*(1+VLOOKUP(A402,'Adjusted All With Inflation'!A$1:K$24,11,FALSE))</f>
        <v>1591435859.7649999</v>
      </c>
      <c r="K402" s="5">
        <f>E402*(1+VLOOKUP($A402,'Adjusted All With Inflation'!$A$1:$K$24,11,FALSE))</f>
        <v>577303007.81900001</v>
      </c>
      <c r="L402" s="5">
        <f>G402*(1+VLOOKUP($A402,'Adjusted All With Inflation'!$A$1:$K$24,11,FALSE))</f>
        <v>1014132851.9459999</v>
      </c>
    </row>
    <row r="403" spans="1:12" x14ac:dyDescent="0.3">
      <c r="A403">
        <v>2002</v>
      </c>
      <c r="B403">
        <v>2</v>
      </c>
      <c r="C403" t="s">
        <v>3968</v>
      </c>
      <c r="D403" s="5">
        <v>878979634</v>
      </c>
      <c r="E403" s="5">
        <v>261988482</v>
      </c>
      <c r="F403" s="1">
        <v>0.29799999999999999</v>
      </c>
      <c r="G403" s="5">
        <v>616991152</v>
      </c>
      <c r="H403" s="1">
        <v>0.70199999999999996</v>
      </c>
      <c r="I403" t="str">
        <f t="shared" ref="I403:I466" si="8">IF(F403&gt;10%,"USA","International")</f>
        <v>USA</v>
      </c>
      <c r="J403" s="5">
        <f>D403*(1+VLOOKUP(A403,'Adjusted All With Inflation'!A$1:K$24,11,FALSE))</f>
        <v>1493386398.1659999</v>
      </c>
      <c r="K403" s="5">
        <f>E403*(1+VLOOKUP($A403,'Adjusted All With Inflation'!$A$1:$K$24,11,FALSE))</f>
        <v>445118430.91799998</v>
      </c>
      <c r="L403" s="5">
        <f>G403*(1+VLOOKUP($A403,'Adjusted All With Inflation'!$A$1:$K$24,11,FALSE))</f>
        <v>1048267967.2479999</v>
      </c>
    </row>
    <row r="404" spans="1:12" x14ac:dyDescent="0.3">
      <c r="A404">
        <v>2002</v>
      </c>
      <c r="B404">
        <v>3</v>
      </c>
      <c r="C404" t="s">
        <v>3969</v>
      </c>
      <c r="D404" s="5">
        <v>821708551</v>
      </c>
      <c r="E404" s="5">
        <v>403706375</v>
      </c>
      <c r="F404" s="1">
        <v>0.49099999999999999</v>
      </c>
      <c r="G404" s="5">
        <v>418002176</v>
      </c>
      <c r="H404" s="1">
        <v>0.50900000000000001</v>
      </c>
      <c r="I404" t="str">
        <f t="shared" si="8"/>
        <v>USA</v>
      </c>
      <c r="J404" s="5">
        <f>D404*(1+VLOOKUP(A404,'Adjusted All With Inflation'!A$1:K$24,11,FALSE))</f>
        <v>1396082828.1489999</v>
      </c>
      <c r="K404" s="5">
        <f>E404*(1+VLOOKUP($A404,'Adjusted All With Inflation'!$A$1:$K$24,11,FALSE))</f>
        <v>685897131.12499988</v>
      </c>
      <c r="L404" s="5">
        <f>G404*(1+VLOOKUP($A404,'Adjusted All With Inflation'!$A$1:$K$24,11,FALSE))</f>
        <v>710185697.02399993</v>
      </c>
    </row>
    <row r="405" spans="1:12" x14ac:dyDescent="0.3">
      <c r="A405">
        <v>2002</v>
      </c>
      <c r="B405">
        <v>4</v>
      </c>
      <c r="C405" t="s">
        <v>3970</v>
      </c>
      <c r="D405" s="5">
        <v>645256452</v>
      </c>
      <c r="E405" s="5">
        <v>302191252</v>
      </c>
      <c r="F405" s="1">
        <v>0.46800000000000003</v>
      </c>
      <c r="G405" s="5">
        <v>343065200</v>
      </c>
      <c r="H405" s="1">
        <v>0.53200000000000003</v>
      </c>
      <c r="I405" t="str">
        <f t="shared" si="8"/>
        <v>USA</v>
      </c>
      <c r="J405" s="5">
        <f>D405*(1+VLOOKUP(A405,'Adjusted All With Inflation'!A$1:K$24,11,FALSE))</f>
        <v>1096290711.948</v>
      </c>
      <c r="K405" s="5">
        <f>E405*(1+VLOOKUP($A405,'Adjusted All With Inflation'!$A$1:$K$24,11,FALSE))</f>
        <v>513422937.14799994</v>
      </c>
      <c r="L405" s="5">
        <f>G405*(1+VLOOKUP($A405,'Adjusted All With Inflation'!$A$1:$K$24,11,FALSE))</f>
        <v>582867774.79999995</v>
      </c>
    </row>
    <row r="406" spans="1:12" x14ac:dyDescent="0.3">
      <c r="A406">
        <v>2002</v>
      </c>
      <c r="B406">
        <v>5</v>
      </c>
      <c r="C406" t="s">
        <v>3971</v>
      </c>
      <c r="D406" s="5">
        <v>441818803</v>
      </c>
      <c r="E406" s="5">
        <v>190418803</v>
      </c>
      <c r="F406" s="1">
        <v>0.43099999999999999</v>
      </c>
      <c r="G406" s="5">
        <v>251400000</v>
      </c>
      <c r="H406" s="1">
        <v>0.56899999999999995</v>
      </c>
      <c r="I406" t="str">
        <f t="shared" si="8"/>
        <v>USA</v>
      </c>
      <c r="J406" s="5">
        <f>D406*(1+VLOOKUP(A406,'Adjusted All With Inflation'!A$1:K$24,11,FALSE))</f>
        <v>750650146.29699993</v>
      </c>
      <c r="K406" s="5">
        <f>E406*(1+VLOOKUP($A406,'Adjusted All With Inflation'!$A$1:$K$24,11,FALSE))</f>
        <v>323521546.29699999</v>
      </c>
      <c r="L406" s="5">
        <f>G406*(1+VLOOKUP($A406,'Adjusted All With Inflation'!$A$1:$K$24,11,FALSE))</f>
        <v>427128599.99999994</v>
      </c>
    </row>
    <row r="407" spans="1:12" x14ac:dyDescent="0.3">
      <c r="A407">
        <v>2002</v>
      </c>
      <c r="B407">
        <v>6</v>
      </c>
      <c r="C407" t="s">
        <v>3972</v>
      </c>
      <c r="D407" s="5">
        <v>431971116</v>
      </c>
      <c r="E407" s="5">
        <v>160942139</v>
      </c>
      <c r="F407" s="1">
        <v>0.373</v>
      </c>
      <c r="G407" s="5">
        <v>271028977</v>
      </c>
      <c r="H407" s="1">
        <v>0.627</v>
      </c>
      <c r="I407" t="str">
        <f t="shared" si="8"/>
        <v>USA</v>
      </c>
      <c r="J407" s="5">
        <f>D407*(1+VLOOKUP(A407,'Adjusted All With Inflation'!A$1:K$24,11,FALSE))</f>
        <v>733918926.08399999</v>
      </c>
      <c r="K407" s="5">
        <f>E407*(1+VLOOKUP($A407,'Adjusted All With Inflation'!$A$1:$K$24,11,FALSE))</f>
        <v>273440694.16099995</v>
      </c>
      <c r="L407" s="5">
        <f>G407*(1+VLOOKUP($A407,'Adjusted All With Inflation'!$A$1:$K$24,11,FALSE))</f>
        <v>460478231.92299998</v>
      </c>
    </row>
    <row r="408" spans="1:12" x14ac:dyDescent="0.3">
      <c r="A408">
        <v>2002</v>
      </c>
      <c r="B408">
        <v>7</v>
      </c>
      <c r="C408" t="s">
        <v>3973</v>
      </c>
      <c r="D408" s="5">
        <v>408247917</v>
      </c>
      <c r="E408" s="5">
        <v>227966634</v>
      </c>
      <c r="F408" s="1">
        <v>0.55800000000000005</v>
      </c>
      <c r="G408" s="5">
        <v>180281283</v>
      </c>
      <c r="H408" s="1">
        <v>0.442</v>
      </c>
      <c r="I408" t="str">
        <f t="shared" si="8"/>
        <v>USA</v>
      </c>
      <c r="J408" s="5">
        <f>D408*(1+VLOOKUP(A408,'Adjusted All With Inflation'!A$1:K$24,11,FALSE))</f>
        <v>693613210.98299992</v>
      </c>
      <c r="K408" s="5">
        <f>E408*(1+VLOOKUP($A408,'Adjusted All With Inflation'!$A$1:$K$24,11,FALSE))</f>
        <v>387315311.16599995</v>
      </c>
      <c r="L408" s="5">
        <f>G408*(1+VLOOKUP($A408,'Adjusted All With Inflation'!$A$1:$K$24,11,FALSE))</f>
        <v>306297899.81699997</v>
      </c>
    </row>
    <row r="409" spans="1:12" x14ac:dyDescent="0.3">
      <c r="A409">
        <v>2002</v>
      </c>
      <c r="B409">
        <v>8</v>
      </c>
      <c r="C409" t="s">
        <v>3974</v>
      </c>
      <c r="D409" s="5">
        <v>383257136</v>
      </c>
      <c r="E409" s="5">
        <v>176387405</v>
      </c>
      <c r="F409" s="2">
        <v>0.46</v>
      </c>
      <c r="G409" s="5">
        <v>206869731</v>
      </c>
      <c r="H409" s="2">
        <v>0.54</v>
      </c>
      <c r="I409" t="str">
        <f t="shared" si="8"/>
        <v>USA</v>
      </c>
      <c r="J409" s="5">
        <f>D409*(1+VLOOKUP(A409,'Adjusted All With Inflation'!A$1:K$24,11,FALSE))</f>
        <v>651153874.06399989</v>
      </c>
      <c r="K409" s="5">
        <f>E409*(1+VLOOKUP($A409,'Adjusted All With Inflation'!$A$1:$K$24,11,FALSE))</f>
        <v>299682201.09499997</v>
      </c>
      <c r="L409" s="5">
        <f>G409*(1+VLOOKUP($A409,'Adjusted All With Inflation'!$A$1:$K$24,11,FALSE))</f>
        <v>351471672.96899998</v>
      </c>
    </row>
    <row r="410" spans="1:12" x14ac:dyDescent="0.3">
      <c r="A410">
        <v>2002</v>
      </c>
      <c r="B410">
        <v>9</v>
      </c>
      <c r="C410" t="s">
        <v>3975</v>
      </c>
      <c r="D410" s="5">
        <v>368744044</v>
      </c>
      <c r="E410" s="5">
        <v>241438208</v>
      </c>
      <c r="F410" s="1">
        <v>0.65500000000000003</v>
      </c>
      <c r="G410" s="5">
        <v>127305836</v>
      </c>
      <c r="H410" s="1">
        <v>0.34499999999999997</v>
      </c>
      <c r="I410" t="str">
        <f t="shared" si="8"/>
        <v>USA</v>
      </c>
      <c r="J410" s="5">
        <f>D410*(1+VLOOKUP(A410,'Adjusted All With Inflation'!A$1:K$24,11,FALSE))</f>
        <v>626496130.75599992</v>
      </c>
      <c r="K410" s="5">
        <f>E410*(1+VLOOKUP($A410,'Adjusted All With Inflation'!$A$1:$K$24,11,FALSE))</f>
        <v>410203515.39199996</v>
      </c>
      <c r="L410" s="5">
        <f>G410*(1+VLOOKUP($A410,'Adjusted All With Inflation'!$A$1:$K$24,11,FALSE))</f>
        <v>216292615.36399999</v>
      </c>
    </row>
    <row r="411" spans="1:12" x14ac:dyDescent="0.3">
      <c r="A411">
        <v>2002</v>
      </c>
      <c r="B411">
        <v>10</v>
      </c>
      <c r="C411" t="s">
        <v>3976</v>
      </c>
      <c r="D411" s="5">
        <v>358372926</v>
      </c>
      <c r="E411" s="5">
        <v>132072926</v>
      </c>
      <c r="F411" s="1">
        <v>0.36899999999999999</v>
      </c>
      <c r="G411" s="5">
        <v>226300000</v>
      </c>
      <c r="H411" s="1">
        <v>0.63100000000000001</v>
      </c>
      <c r="I411" t="str">
        <f t="shared" si="8"/>
        <v>USA</v>
      </c>
      <c r="J411" s="5">
        <f>D411*(1+VLOOKUP(A411,'Adjusted All With Inflation'!A$1:K$24,11,FALSE))</f>
        <v>608875601.27399993</v>
      </c>
      <c r="K411" s="5">
        <f>E411*(1+VLOOKUP($A411,'Adjusted All With Inflation'!$A$1:$K$24,11,FALSE))</f>
        <v>224391901.27399999</v>
      </c>
      <c r="L411" s="5">
        <f>G411*(1+VLOOKUP($A411,'Adjusted All With Inflation'!$A$1:$K$24,11,FALSE))</f>
        <v>384483699.99999994</v>
      </c>
    </row>
    <row r="412" spans="1:12" x14ac:dyDescent="0.3">
      <c r="A412">
        <v>2002</v>
      </c>
      <c r="B412">
        <v>11</v>
      </c>
      <c r="C412" t="s">
        <v>3977</v>
      </c>
      <c r="D412" s="5">
        <v>352114312</v>
      </c>
      <c r="E412" s="5">
        <v>164615351</v>
      </c>
      <c r="F412" s="1">
        <v>0.46800000000000003</v>
      </c>
      <c r="G412" s="5">
        <v>187498961</v>
      </c>
      <c r="H412" s="1">
        <v>0.53200000000000003</v>
      </c>
      <c r="I412" t="str">
        <f t="shared" si="8"/>
        <v>USA</v>
      </c>
      <c r="J412" s="5">
        <f>D412*(1+VLOOKUP(A412,'Adjusted All With Inflation'!A$1:K$24,11,FALSE))</f>
        <v>598242216.08799994</v>
      </c>
      <c r="K412" s="5">
        <f>E412*(1+VLOOKUP($A412,'Adjusted All With Inflation'!$A$1:$K$24,11,FALSE))</f>
        <v>279681481.34899998</v>
      </c>
      <c r="L412" s="5">
        <f>G412*(1+VLOOKUP($A412,'Adjusted All With Inflation'!$A$1:$K$24,11,FALSE))</f>
        <v>318560734.73899996</v>
      </c>
    </row>
    <row r="413" spans="1:12" x14ac:dyDescent="0.3">
      <c r="A413">
        <v>2002</v>
      </c>
      <c r="B413">
        <v>12</v>
      </c>
      <c r="C413" t="s">
        <v>3978</v>
      </c>
      <c r="D413" s="5">
        <v>306776732</v>
      </c>
      <c r="E413" s="5">
        <v>170687518</v>
      </c>
      <c r="F413" s="1">
        <v>0.55600000000000005</v>
      </c>
      <c r="G413" s="5">
        <v>136089214</v>
      </c>
      <c r="H413" s="1">
        <v>0.44400000000000001</v>
      </c>
      <c r="I413" t="str">
        <f t="shared" si="8"/>
        <v>USA</v>
      </c>
      <c r="J413" s="5">
        <f>D413*(1+VLOOKUP(A413,'Adjusted All With Inflation'!A$1:K$24,11,FALSE))</f>
        <v>521213667.66799992</v>
      </c>
      <c r="K413" s="5">
        <f>E413*(1+VLOOKUP($A413,'Adjusted All With Inflation'!$A$1:$K$24,11,FALSE))</f>
        <v>289998093.08199996</v>
      </c>
      <c r="L413" s="5">
        <f>G413*(1+VLOOKUP($A413,'Adjusted All With Inflation'!$A$1:$K$24,11,FALSE))</f>
        <v>231215574.58599997</v>
      </c>
    </row>
    <row r="414" spans="1:12" x14ac:dyDescent="0.3">
      <c r="A414">
        <v>2002</v>
      </c>
      <c r="B414">
        <v>13</v>
      </c>
      <c r="C414" t="s">
        <v>3979</v>
      </c>
      <c r="D414" s="5">
        <v>296938801</v>
      </c>
      <c r="E414" s="5">
        <v>213307889</v>
      </c>
      <c r="F414" s="1">
        <v>0.71799999999999997</v>
      </c>
      <c r="G414" s="5">
        <v>83630912</v>
      </c>
      <c r="H414" s="1">
        <v>0.28199999999999997</v>
      </c>
      <c r="I414" t="str">
        <f t="shared" si="8"/>
        <v>USA</v>
      </c>
      <c r="J414" s="5">
        <f>D414*(1+VLOOKUP(A414,'Adjusted All With Inflation'!A$1:K$24,11,FALSE))</f>
        <v>504499022.89899993</v>
      </c>
      <c r="K414" s="5">
        <f>E414*(1+VLOOKUP($A414,'Adjusted All With Inflation'!$A$1:$K$24,11,FALSE))</f>
        <v>362410103.41099995</v>
      </c>
      <c r="L414" s="5">
        <f>G414*(1+VLOOKUP($A414,'Adjusted All With Inflation'!$A$1:$K$24,11,FALSE))</f>
        <v>142088919.48799998</v>
      </c>
    </row>
    <row r="415" spans="1:12" x14ac:dyDescent="0.3">
      <c r="A415">
        <v>2002</v>
      </c>
      <c r="B415">
        <v>14</v>
      </c>
      <c r="C415" t="s">
        <v>3980</v>
      </c>
      <c r="D415" s="5">
        <v>277448382</v>
      </c>
      <c r="E415" s="5">
        <v>142109382</v>
      </c>
      <c r="F415" s="1">
        <v>0.51200000000000001</v>
      </c>
      <c r="G415" s="5">
        <v>135339000</v>
      </c>
      <c r="H415" s="1">
        <v>0.48799999999999999</v>
      </c>
      <c r="I415" t="str">
        <f t="shared" si="8"/>
        <v>USA</v>
      </c>
      <c r="J415" s="5">
        <f>D415*(1+VLOOKUP(A415,'Adjusted All With Inflation'!A$1:K$24,11,FALSE))</f>
        <v>471384801.01799995</v>
      </c>
      <c r="K415" s="5">
        <f>E415*(1+VLOOKUP($A415,'Adjusted All With Inflation'!$A$1:$K$24,11,FALSE))</f>
        <v>241443840.01799998</v>
      </c>
      <c r="L415" s="5">
        <f>G415*(1+VLOOKUP($A415,'Adjusted All With Inflation'!$A$1:$K$24,11,FALSE))</f>
        <v>229940960.99999997</v>
      </c>
    </row>
    <row r="416" spans="1:12" x14ac:dyDescent="0.3">
      <c r="A416">
        <v>2002</v>
      </c>
      <c r="B416">
        <v>15</v>
      </c>
      <c r="C416" t="s">
        <v>3981</v>
      </c>
      <c r="D416" s="5">
        <v>275650703</v>
      </c>
      <c r="E416" s="5">
        <v>153294164</v>
      </c>
      <c r="F416" s="1">
        <v>0.55600000000000005</v>
      </c>
      <c r="G416" s="5">
        <v>122356539</v>
      </c>
      <c r="H416" s="1">
        <v>0.44400000000000001</v>
      </c>
      <c r="I416" t="str">
        <f t="shared" si="8"/>
        <v>USA</v>
      </c>
      <c r="J416" s="5">
        <f>D416*(1+VLOOKUP(A416,'Adjusted All With Inflation'!A$1:K$24,11,FALSE))</f>
        <v>468330544.39699996</v>
      </c>
      <c r="K416" s="5">
        <f>E416*(1+VLOOKUP($A416,'Adjusted All With Inflation'!$A$1:$K$24,11,FALSE))</f>
        <v>260446784.63599998</v>
      </c>
      <c r="L416" s="5">
        <f>G416*(1+VLOOKUP($A416,'Adjusted All With Inflation'!$A$1:$K$24,11,FALSE))</f>
        <v>207883759.76099998</v>
      </c>
    </row>
    <row r="417" spans="1:12" x14ac:dyDescent="0.3">
      <c r="A417">
        <v>2002</v>
      </c>
      <c r="B417">
        <v>16</v>
      </c>
      <c r="C417" t="s">
        <v>3982</v>
      </c>
      <c r="D417" s="5">
        <v>273144151</v>
      </c>
      <c r="E417" s="5">
        <v>145794338</v>
      </c>
      <c r="F417" s="1">
        <v>0.53400000000000003</v>
      </c>
      <c r="G417" s="5">
        <v>127349813</v>
      </c>
      <c r="H417" s="1">
        <v>0.46600000000000003</v>
      </c>
      <c r="I417" t="str">
        <f t="shared" si="8"/>
        <v>USA</v>
      </c>
      <c r="J417" s="5">
        <f>D417*(1+VLOOKUP(A417,'Adjusted All With Inflation'!A$1:K$24,11,FALSE))</f>
        <v>464071912.54899997</v>
      </c>
      <c r="K417" s="5">
        <f>E417*(1+VLOOKUP($A417,'Adjusted All With Inflation'!$A$1:$K$24,11,FALSE))</f>
        <v>247704580.26199996</v>
      </c>
      <c r="L417" s="5">
        <f>G417*(1+VLOOKUP($A417,'Adjusted All With Inflation'!$A$1:$K$24,11,FALSE))</f>
        <v>216367332.28699997</v>
      </c>
    </row>
    <row r="418" spans="1:12" x14ac:dyDescent="0.3">
      <c r="A418">
        <v>2002</v>
      </c>
      <c r="B418">
        <v>17</v>
      </c>
      <c r="C418" t="s">
        <v>3983</v>
      </c>
      <c r="D418" s="5">
        <v>249348933</v>
      </c>
      <c r="E418" s="5">
        <v>129128133</v>
      </c>
      <c r="F418" s="1">
        <v>0.51800000000000002</v>
      </c>
      <c r="G418" s="5">
        <v>120220800</v>
      </c>
      <c r="H418" s="1">
        <v>0.48199999999999998</v>
      </c>
      <c r="I418" t="str">
        <f t="shared" si="8"/>
        <v>USA</v>
      </c>
      <c r="J418" s="5">
        <f>D418*(1+VLOOKUP(A418,'Adjusted All With Inflation'!A$1:K$24,11,FALSE))</f>
        <v>423643837.16699994</v>
      </c>
      <c r="K418" s="5">
        <f>E418*(1+VLOOKUP($A418,'Adjusted All With Inflation'!$A$1:$K$24,11,FALSE))</f>
        <v>219388697.96699998</v>
      </c>
      <c r="L418" s="5">
        <f>G418*(1+VLOOKUP($A418,'Adjusted All With Inflation'!$A$1:$K$24,11,FALSE))</f>
        <v>204255139.19999999</v>
      </c>
    </row>
    <row r="419" spans="1:12" x14ac:dyDescent="0.3">
      <c r="A419">
        <v>2002</v>
      </c>
      <c r="B419">
        <v>18</v>
      </c>
      <c r="C419" t="s">
        <v>3984</v>
      </c>
      <c r="D419" s="5">
        <v>242875078</v>
      </c>
      <c r="E419" s="5">
        <v>116750901</v>
      </c>
      <c r="F419" s="1">
        <v>0.48099999999999998</v>
      </c>
      <c r="G419" s="5">
        <v>126124177</v>
      </c>
      <c r="H419" s="1">
        <v>0.51900000000000002</v>
      </c>
      <c r="I419" t="str">
        <f t="shared" si="8"/>
        <v>USA</v>
      </c>
      <c r="J419" s="5">
        <f>D419*(1+VLOOKUP(A419,'Adjusted All With Inflation'!A$1:K$24,11,FALSE))</f>
        <v>412644757.52199996</v>
      </c>
      <c r="K419" s="5">
        <f>E419*(1+VLOOKUP($A419,'Adjusted All With Inflation'!$A$1:$K$24,11,FALSE))</f>
        <v>198359780.79899999</v>
      </c>
      <c r="L419" s="5">
        <f>G419*(1+VLOOKUP($A419,'Adjusted All With Inflation'!$A$1:$K$24,11,FALSE))</f>
        <v>214284976.72299999</v>
      </c>
    </row>
    <row r="420" spans="1:12" x14ac:dyDescent="0.3">
      <c r="A420">
        <v>2002</v>
      </c>
      <c r="B420">
        <v>19</v>
      </c>
      <c r="C420" t="s">
        <v>3985</v>
      </c>
      <c r="D420" s="5">
        <v>214034224</v>
      </c>
      <c r="E420" s="5">
        <v>121661683</v>
      </c>
      <c r="F420" s="1">
        <v>0.56799999999999995</v>
      </c>
      <c r="G420" s="5">
        <v>92372541</v>
      </c>
      <c r="H420" s="1">
        <v>0.432</v>
      </c>
      <c r="I420" t="str">
        <f t="shared" si="8"/>
        <v>USA</v>
      </c>
      <c r="J420" s="5">
        <f>D420*(1+VLOOKUP(A420,'Adjusted All With Inflation'!A$1:K$24,11,FALSE))</f>
        <v>363644146.57599998</v>
      </c>
      <c r="K420" s="5">
        <f>E420*(1+VLOOKUP($A420,'Adjusted All With Inflation'!$A$1:$K$24,11,FALSE))</f>
        <v>206703199.417</v>
      </c>
      <c r="L420" s="5">
        <f>G420*(1+VLOOKUP($A420,'Adjusted All With Inflation'!$A$1:$K$24,11,FALSE))</f>
        <v>156940947.15899998</v>
      </c>
    </row>
    <row r="421" spans="1:12" x14ac:dyDescent="0.3">
      <c r="A421">
        <v>2002</v>
      </c>
      <c r="B421">
        <v>20</v>
      </c>
      <c r="C421" t="s">
        <v>3986</v>
      </c>
      <c r="D421" s="5">
        <v>209196298</v>
      </c>
      <c r="E421" s="5">
        <v>93149898</v>
      </c>
      <c r="F421" s="1">
        <v>0.44500000000000001</v>
      </c>
      <c r="G421" s="5">
        <v>116046400</v>
      </c>
      <c r="H421" s="1">
        <v>0.55500000000000005</v>
      </c>
      <c r="I421" t="str">
        <f t="shared" si="8"/>
        <v>USA</v>
      </c>
      <c r="J421" s="5">
        <f>D421*(1+VLOOKUP(A421,'Adjusted All With Inflation'!A$1:K$24,11,FALSE))</f>
        <v>355424510.30199999</v>
      </c>
      <c r="K421" s="5">
        <f>E421*(1+VLOOKUP($A421,'Adjusted All With Inflation'!$A$1:$K$24,11,FALSE))</f>
        <v>158261676.70199999</v>
      </c>
      <c r="L421" s="5">
        <f>G421*(1+VLOOKUP($A421,'Adjusted All With Inflation'!$A$1:$K$24,11,FALSE))</f>
        <v>197162833.59999999</v>
      </c>
    </row>
    <row r="422" spans="1:12" x14ac:dyDescent="0.3">
      <c r="A422">
        <v>2002</v>
      </c>
      <c r="B422">
        <v>21</v>
      </c>
      <c r="C422" t="s">
        <v>3987</v>
      </c>
      <c r="D422" s="5">
        <v>199043242</v>
      </c>
      <c r="E422" s="5">
        <v>93354851</v>
      </c>
      <c r="F422" s="1">
        <v>0.46899999999999997</v>
      </c>
      <c r="G422" s="5">
        <v>105688391</v>
      </c>
      <c r="H422" s="1">
        <v>0.53100000000000003</v>
      </c>
      <c r="I422" t="str">
        <f t="shared" si="8"/>
        <v>USA</v>
      </c>
      <c r="J422" s="5">
        <f>D422*(1+VLOOKUP(A422,'Adjusted All With Inflation'!A$1:K$24,11,FALSE))</f>
        <v>338174468.15799999</v>
      </c>
      <c r="K422" s="5">
        <f>E422*(1+VLOOKUP($A422,'Adjusted All With Inflation'!$A$1:$K$24,11,FALSE))</f>
        <v>158609891.84899998</v>
      </c>
      <c r="L422" s="5">
        <f>G422*(1+VLOOKUP($A422,'Adjusted All With Inflation'!$A$1:$K$24,11,FALSE))</f>
        <v>179564576.30899999</v>
      </c>
    </row>
    <row r="423" spans="1:12" x14ac:dyDescent="0.3">
      <c r="A423">
        <v>2002</v>
      </c>
      <c r="B423">
        <v>22</v>
      </c>
      <c r="C423" t="s">
        <v>3988</v>
      </c>
      <c r="D423" s="5">
        <v>196397415</v>
      </c>
      <c r="E423" s="5">
        <v>96397334</v>
      </c>
      <c r="F423" s="1">
        <v>0.49099999999999999</v>
      </c>
      <c r="G423" s="5">
        <v>100000081</v>
      </c>
      <c r="H423" s="1">
        <v>0.50900000000000001</v>
      </c>
      <c r="I423" t="str">
        <f t="shared" si="8"/>
        <v>USA</v>
      </c>
      <c r="J423" s="5">
        <f>D423*(1+VLOOKUP(A423,'Adjusted All With Inflation'!A$1:K$24,11,FALSE))</f>
        <v>333679208.08499998</v>
      </c>
      <c r="K423" s="5">
        <f>E423*(1+VLOOKUP($A423,'Adjusted All With Inflation'!$A$1:$K$24,11,FALSE))</f>
        <v>163779070.46599999</v>
      </c>
      <c r="L423" s="5">
        <f>G423*(1+VLOOKUP($A423,'Adjusted All With Inflation'!$A$1:$K$24,11,FALSE))</f>
        <v>169900137.61899999</v>
      </c>
    </row>
    <row r="424" spans="1:12" x14ac:dyDescent="0.3">
      <c r="A424">
        <v>2002</v>
      </c>
      <c r="B424">
        <v>23</v>
      </c>
      <c r="C424" t="s">
        <v>3989</v>
      </c>
      <c r="D424" s="5">
        <v>193921372</v>
      </c>
      <c r="E424" s="5">
        <v>118907036</v>
      </c>
      <c r="F424" s="1">
        <v>0.61299999999999999</v>
      </c>
      <c r="G424" s="5">
        <v>75014336</v>
      </c>
      <c r="H424" s="1">
        <v>0.38700000000000001</v>
      </c>
      <c r="I424" t="str">
        <f t="shared" si="8"/>
        <v>USA</v>
      </c>
      <c r="J424" s="5">
        <f>D424*(1+VLOOKUP(A424,'Adjusted All With Inflation'!A$1:K$24,11,FALSE))</f>
        <v>329472411.028</v>
      </c>
      <c r="K424" s="5">
        <f>E424*(1+VLOOKUP($A424,'Adjusted All With Inflation'!$A$1:$K$24,11,FALSE))</f>
        <v>202023054.16399997</v>
      </c>
      <c r="L424" s="5">
        <f>G424*(1+VLOOKUP($A424,'Adjusted All With Inflation'!$A$1:$K$24,11,FALSE))</f>
        <v>127449356.86399999</v>
      </c>
    </row>
    <row r="425" spans="1:12" x14ac:dyDescent="0.3">
      <c r="A425">
        <v>2002</v>
      </c>
      <c r="B425">
        <v>24</v>
      </c>
      <c r="C425" t="s">
        <v>3990</v>
      </c>
      <c r="D425" s="5">
        <v>193772504</v>
      </c>
      <c r="E425" s="5">
        <v>77812000</v>
      </c>
      <c r="F425" s="1">
        <v>0.40200000000000002</v>
      </c>
      <c r="G425" s="5">
        <v>115960504</v>
      </c>
      <c r="H425" s="1">
        <v>0.59799999999999998</v>
      </c>
      <c r="I425" t="str">
        <f t="shared" si="8"/>
        <v>USA</v>
      </c>
      <c r="J425" s="5">
        <f>D425*(1+VLOOKUP(A425,'Adjusted All With Inflation'!A$1:K$24,11,FALSE))</f>
        <v>329219484.29599994</v>
      </c>
      <c r="K425" s="5">
        <f>E425*(1+VLOOKUP($A425,'Adjusted All With Inflation'!$A$1:$K$24,11,FALSE))</f>
        <v>132202587.99999999</v>
      </c>
      <c r="L425" s="5">
        <f>G425*(1+VLOOKUP($A425,'Adjusted All With Inflation'!$A$1:$K$24,11,FALSE))</f>
        <v>197016896.29599997</v>
      </c>
    </row>
    <row r="426" spans="1:12" x14ac:dyDescent="0.3">
      <c r="A426">
        <v>2002</v>
      </c>
      <c r="B426">
        <v>25</v>
      </c>
      <c r="C426" t="s">
        <v>3991</v>
      </c>
      <c r="D426" s="5">
        <v>181001478</v>
      </c>
      <c r="E426" s="5">
        <v>104454762</v>
      </c>
      <c r="F426" s="1">
        <v>0.57699999999999996</v>
      </c>
      <c r="G426" s="5">
        <v>76546716</v>
      </c>
      <c r="H426" s="1">
        <v>0.42299999999999999</v>
      </c>
      <c r="I426" t="str">
        <f t="shared" si="8"/>
        <v>USA</v>
      </c>
      <c r="J426" s="5">
        <f>D426*(1+VLOOKUP(A426,'Adjusted All With Inflation'!A$1:K$24,11,FALSE))</f>
        <v>307521511.12199998</v>
      </c>
      <c r="K426" s="5">
        <f>E426*(1+VLOOKUP($A426,'Adjusted All With Inflation'!$A$1:$K$24,11,FALSE))</f>
        <v>177468640.63799998</v>
      </c>
      <c r="L426" s="5">
        <f>G426*(1+VLOOKUP($A426,'Adjusted All With Inflation'!$A$1:$K$24,11,FALSE))</f>
        <v>130052870.48399998</v>
      </c>
    </row>
    <row r="427" spans="1:12" x14ac:dyDescent="0.3">
      <c r="A427">
        <v>2002</v>
      </c>
      <c r="B427">
        <v>26</v>
      </c>
      <c r="C427" t="s">
        <v>3992</v>
      </c>
      <c r="D427" s="5">
        <v>180622424</v>
      </c>
      <c r="E427" s="5">
        <v>127223418</v>
      </c>
      <c r="F427" s="1">
        <v>0.70399999999999996</v>
      </c>
      <c r="G427" s="5">
        <v>53399006</v>
      </c>
      <c r="H427" s="1">
        <v>0.29599999999999999</v>
      </c>
      <c r="I427" t="str">
        <f t="shared" si="8"/>
        <v>USA</v>
      </c>
      <c r="J427" s="5">
        <f>D427*(1+VLOOKUP(A427,'Adjusted All With Inflation'!A$1:K$24,11,FALSE))</f>
        <v>306877498.37599999</v>
      </c>
      <c r="K427" s="5">
        <f>E427*(1+VLOOKUP($A427,'Adjusted All With Inflation'!$A$1:$K$24,11,FALSE))</f>
        <v>216152587.18199998</v>
      </c>
      <c r="L427" s="5">
        <f>G427*(1+VLOOKUP($A427,'Adjusted All With Inflation'!$A$1:$K$24,11,FALSE))</f>
        <v>90724911.193999991</v>
      </c>
    </row>
    <row r="428" spans="1:12" x14ac:dyDescent="0.3">
      <c r="A428">
        <v>2002</v>
      </c>
      <c r="B428">
        <v>27</v>
      </c>
      <c r="C428" t="s">
        <v>3993</v>
      </c>
      <c r="D428" s="5">
        <v>178799308</v>
      </c>
      <c r="E428" s="5">
        <v>91047077</v>
      </c>
      <c r="F428" s="1">
        <v>0.50900000000000001</v>
      </c>
      <c r="G428" s="5">
        <v>87752231</v>
      </c>
      <c r="H428" s="1">
        <v>0.49099999999999999</v>
      </c>
      <c r="I428" t="str">
        <f t="shared" si="8"/>
        <v>USA</v>
      </c>
      <c r="J428" s="5">
        <f>D428*(1+VLOOKUP(A428,'Adjusted All With Inflation'!A$1:K$24,11,FALSE))</f>
        <v>303780024.292</v>
      </c>
      <c r="K428" s="5">
        <f>E428*(1+VLOOKUP($A428,'Adjusted All With Inflation'!$A$1:$K$24,11,FALSE))</f>
        <v>154688983.82299998</v>
      </c>
      <c r="L428" s="5">
        <f>G428*(1+VLOOKUP($A428,'Adjusted All With Inflation'!$A$1:$K$24,11,FALSE))</f>
        <v>149091040.46899998</v>
      </c>
    </row>
    <row r="429" spans="1:12" x14ac:dyDescent="0.3">
      <c r="A429">
        <v>2002</v>
      </c>
      <c r="B429">
        <v>28</v>
      </c>
      <c r="C429" t="s">
        <v>94</v>
      </c>
      <c r="D429" s="5">
        <v>177395557</v>
      </c>
      <c r="E429" s="5">
        <v>53710019</v>
      </c>
      <c r="F429" s="1">
        <v>0.30299999999999999</v>
      </c>
      <c r="G429" s="5">
        <v>123685538</v>
      </c>
      <c r="H429" s="1">
        <v>0.69699999999999995</v>
      </c>
      <c r="I429" t="str">
        <f t="shared" si="8"/>
        <v>USA</v>
      </c>
      <c r="J429" s="5">
        <f>D429*(1+VLOOKUP(A429,'Adjusted All With Inflation'!A$1:K$24,11,FALSE))</f>
        <v>301395051.34299999</v>
      </c>
      <c r="K429" s="5">
        <f>E429*(1+VLOOKUP($A429,'Adjusted All With Inflation'!$A$1:$K$24,11,FALSE))</f>
        <v>91253322.280999988</v>
      </c>
      <c r="L429" s="5">
        <f>G429*(1+VLOOKUP($A429,'Adjusted All With Inflation'!$A$1:$K$24,11,FALSE))</f>
        <v>210141729.06199998</v>
      </c>
    </row>
    <row r="430" spans="1:12" x14ac:dyDescent="0.3">
      <c r="A430">
        <v>2002</v>
      </c>
      <c r="B430">
        <v>29</v>
      </c>
      <c r="C430" t="s">
        <v>3994</v>
      </c>
      <c r="D430" s="5">
        <v>172855065</v>
      </c>
      <c r="E430" s="5">
        <v>139236327</v>
      </c>
      <c r="F430" s="1">
        <v>0.80600000000000005</v>
      </c>
      <c r="G430" s="5">
        <v>33618738</v>
      </c>
      <c r="H430" s="1">
        <v>0.19400000000000001</v>
      </c>
      <c r="I430" t="str">
        <f t="shared" si="8"/>
        <v>USA</v>
      </c>
      <c r="J430" s="5">
        <f>D430*(1+VLOOKUP(A430,'Adjusted All With Inflation'!A$1:K$24,11,FALSE))</f>
        <v>293680755.435</v>
      </c>
      <c r="K430" s="5">
        <f>E430*(1+VLOOKUP($A430,'Adjusted All With Inflation'!$A$1:$K$24,11,FALSE))</f>
        <v>236562519.57299998</v>
      </c>
      <c r="L430" s="5">
        <f>G430*(1+VLOOKUP($A430,'Adjusted All With Inflation'!$A$1:$K$24,11,FALSE))</f>
        <v>57118235.861999996</v>
      </c>
    </row>
    <row r="431" spans="1:12" x14ac:dyDescent="0.3">
      <c r="A431">
        <v>2002</v>
      </c>
      <c r="B431">
        <v>30</v>
      </c>
      <c r="C431" t="s">
        <v>3995</v>
      </c>
      <c r="D431" s="5">
        <v>171269535</v>
      </c>
      <c r="E431" s="5">
        <v>126293452</v>
      </c>
      <c r="F431" s="1">
        <v>0.73699999999999999</v>
      </c>
      <c r="G431" s="5">
        <v>44976083</v>
      </c>
      <c r="H431" s="1">
        <v>0.26300000000000001</v>
      </c>
      <c r="I431" t="str">
        <f t="shared" si="8"/>
        <v>USA</v>
      </c>
      <c r="J431" s="5">
        <f>D431*(1+VLOOKUP(A431,'Adjusted All With Inflation'!A$1:K$24,11,FALSE))</f>
        <v>290986939.96499997</v>
      </c>
      <c r="K431" s="5">
        <f>E431*(1+VLOOKUP($A431,'Adjusted All With Inflation'!$A$1:$K$24,11,FALSE))</f>
        <v>214572574.94799998</v>
      </c>
      <c r="L431" s="5">
        <f>G431*(1+VLOOKUP($A431,'Adjusted All With Inflation'!$A$1:$K$24,11,FALSE))</f>
        <v>76414365.01699999</v>
      </c>
    </row>
    <row r="432" spans="1:12" x14ac:dyDescent="0.3">
      <c r="A432">
        <v>2002</v>
      </c>
      <c r="B432">
        <v>31</v>
      </c>
      <c r="C432" t="s">
        <v>3996</v>
      </c>
      <c r="D432" s="5">
        <v>169956806</v>
      </c>
      <c r="E432" s="5">
        <v>64956806</v>
      </c>
      <c r="F432" s="1">
        <v>0.38200000000000001</v>
      </c>
      <c r="G432" s="5">
        <v>105000000</v>
      </c>
      <c r="H432" s="1">
        <v>0.61799999999999999</v>
      </c>
      <c r="I432" t="str">
        <f t="shared" si="8"/>
        <v>USA</v>
      </c>
      <c r="J432" s="5">
        <f>D432*(1+VLOOKUP(A432,'Adjusted All With Inflation'!A$1:K$24,11,FALSE))</f>
        <v>288756613.39399999</v>
      </c>
      <c r="K432" s="5">
        <f>E432*(1+VLOOKUP($A432,'Adjusted All With Inflation'!$A$1:$K$24,11,FALSE))</f>
        <v>110361613.39399999</v>
      </c>
      <c r="L432" s="5">
        <f>G432*(1+VLOOKUP($A432,'Adjusted All With Inflation'!$A$1:$K$24,11,FALSE))</f>
        <v>178394999.99999997</v>
      </c>
    </row>
    <row r="433" spans="1:12" x14ac:dyDescent="0.3">
      <c r="A433">
        <v>2002</v>
      </c>
      <c r="B433">
        <v>32</v>
      </c>
      <c r="C433" t="s">
        <v>3997</v>
      </c>
      <c r="D433" s="5">
        <v>155010032</v>
      </c>
      <c r="E433" s="5">
        <v>82348319</v>
      </c>
      <c r="F433" s="1">
        <v>0.53100000000000003</v>
      </c>
      <c r="G433" s="5">
        <v>72661713</v>
      </c>
      <c r="H433" s="1">
        <v>0.46899999999999997</v>
      </c>
      <c r="I433" t="str">
        <f t="shared" si="8"/>
        <v>USA</v>
      </c>
      <c r="J433" s="5">
        <f>D433*(1+VLOOKUP(A433,'Adjusted All With Inflation'!A$1:K$24,11,FALSE))</f>
        <v>263362044.36799997</v>
      </c>
      <c r="K433" s="5">
        <f>E433*(1+VLOOKUP($A433,'Adjusted All With Inflation'!$A$1:$K$24,11,FALSE))</f>
        <v>139909793.98099998</v>
      </c>
      <c r="L433" s="5">
        <f>G433*(1+VLOOKUP($A433,'Adjusted All With Inflation'!$A$1:$K$24,11,FALSE))</f>
        <v>123452250.38699999</v>
      </c>
    </row>
    <row r="434" spans="1:12" x14ac:dyDescent="0.3">
      <c r="A434">
        <v>2002</v>
      </c>
      <c r="B434">
        <v>33</v>
      </c>
      <c r="C434" t="s">
        <v>3998</v>
      </c>
      <c r="D434" s="5">
        <v>154906693</v>
      </c>
      <c r="E434" s="5">
        <v>94011225</v>
      </c>
      <c r="F434" s="1">
        <v>0.60699999999999998</v>
      </c>
      <c r="G434" s="5">
        <v>60895468</v>
      </c>
      <c r="H434" s="1">
        <v>0.39300000000000002</v>
      </c>
      <c r="I434" t="str">
        <f t="shared" si="8"/>
        <v>USA</v>
      </c>
      <c r="J434" s="5">
        <f>D434*(1+VLOOKUP(A434,'Adjusted All With Inflation'!A$1:K$24,11,FALSE))</f>
        <v>263186471.40699998</v>
      </c>
      <c r="K434" s="5">
        <f>E434*(1+VLOOKUP($A434,'Adjusted All With Inflation'!$A$1:$K$24,11,FALSE))</f>
        <v>159725071.27499998</v>
      </c>
      <c r="L434" s="5">
        <f>G434*(1+VLOOKUP($A434,'Adjusted All With Inflation'!$A$1:$K$24,11,FALSE))</f>
        <v>103461400.13199998</v>
      </c>
    </row>
    <row r="435" spans="1:12" x14ac:dyDescent="0.3">
      <c r="A435">
        <v>2002</v>
      </c>
      <c r="B435">
        <v>34</v>
      </c>
      <c r="C435" t="s">
        <v>3999</v>
      </c>
      <c r="D435" s="5">
        <v>130549455</v>
      </c>
      <c r="E435" s="5">
        <v>41385278</v>
      </c>
      <c r="F435" s="1">
        <v>0.317</v>
      </c>
      <c r="G435" s="5">
        <v>89164177</v>
      </c>
      <c r="H435" s="1">
        <v>0.68300000000000005</v>
      </c>
      <c r="I435" t="str">
        <f t="shared" si="8"/>
        <v>USA</v>
      </c>
      <c r="J435" s="5">
        <f>D435*(1+VLOOKUP(A435,'Adjusted All With Inflation'!A$1:K$24,11,FALSE))</f>
        <v>221803524.04499999</v>
      </c>
      <c r="K435" s="5">
        <f>E435*(1+VLOOKUP($A435,'Adjusted All With Inflation'!$A$1:$K$24,11,FALSE))</f>
        <v>70313587.321999997</v>
      </c>
      <c r="L435" s="5">
        <f>G435*(1+VLOOKUP($A435,'Adjusted All With Inflation'!$A$1:$K$24,11,FALSE))</f>
        <v>151489936.72299999</v>
      </c>
    </row>
    <row r="436" spans="1:12" x14ac:dyDescent="0.3">
      <c r="A436">
        <v>2002</v>
      </c>
      <c r="B436">
        <v>35</v>
      </c>
      <c r="C436" t="s">
        <v>4000</v>
      </c>
      <c r="D436" s="5">
        <v>128363881</v>
      </c>
      <c r="E436" s="5">
        <v>93383953</v>
      </c>
      <c r="F436" s="1">
        <v>0.72699999999999998</v>
      </c>
      <c r="G436" s="5">
        <v>34979928</v>
      </c>
      <c r="H436" s="1">
        <v>0.27300000000000002</v>
      </c>
      <c r="I436" t="str">
        <f t="shared" si="8"/>
        <v>USA</v>
      </c>
      <c r="J436" s="5">
        <f>D436*(1+VLOOKUP(A436,'Adjusted All With Inflation'!A$1:K$24,11,FALSE))</f>
        <v>218090233.81899998</v>
      </c>
      <c r="K436" s="5">
        <f>E436*(1+VLOOKUP($A436,'Adjusted All With Inflation'!$A$1:$K$24,11,FALSE))</f>
        <v>158659336.14699998</v>
      </c>
      <c r="L436" s="5">
        <f>G436*(1+VLOOKUP($A436,'Adjusted All With Inflation'!$A$1:$K$24,11,FALSE))</f>
        <v>59430897.671999991</v>
      </c>
    </row>
    <row r="437" spans="1:12" x14ac:dyDescent="0.3">
      <c r="A437">
        <v>2002</v>
      </c>
      <c r="B437">
        <v>36</v>
      </c>
      <c r="C437" t="s">
        <v>4001</v>
      </c>
      <c r="D437" s="5">
        <v>123729176</v>
      </c>
      <c r="E437" s="5">
        <v>56832494</v>
      </c>
      <c r="F437" s="1">
        <v>0.45900000000000002</v>
      </c>
      <c r="G437" s="5">
        <v>66896682</v>
      </c>
      <c r="H437" s="1">
        <v>0.54100000000000004</v>
      </c>
      <c r="I437" t="str">
        <f t="shared" si="8"/>
        <v>USA</v>
      </c>
      <c r="J437" s="5">
        <f>D437*(1+VLOOKUP(A437,'Adjusted All With Inflation'!A$1:K$24,11,FALSE))</f>
        <v>210215870.02399999</v>
      </c>
      <c r="K437" s="5">
        <f>E437*(1+VLOOKUP($A437,'Adjusted All With Inflation'!$A$1:$K$24,11,FALSE))</f>
        <v>96558407.305999994</v>
      </c>
      <c r="L437" s="5">
        <f>G437*(1+VLOOKUP($A437,'Adjusted All With Inflation'!$A$1:$K$24,11,FALSE))</f>
        <v>113657462.71799999</v>
      </c>
    </row>
    <row r="438" spans="1:12" x14ac:dyDescent="0.3">
      <c r="A438">
        <v>2002</v>
      </c>
      <c r="B438">
        <v>37</v>
      </c>
      <c r="C438" t="s">
        <v>4002</v>
      </c>
      <c r="D438" s="5">
        <v>122563539</v>
      </c>
      <c r="E438" s="5">
        <v>73280117</v>
      </c>
      <c r="F438" s="1">
        <v>0.59799999999999998</v>
      </c>
      <c r="G438" s="5">
        <v>49283422</v>
      </c>
      <c r="H438" s="1">
        <v>0.40200000000000002</v>
      </c>
      <c r="I438" t="str">
        <f t="shared" si="8"/>
        <v>USA</v>
      </c>
      <c r="J438" s="5">
        <f>D438*(1+VLOOKUP(A438,'Adjusted All With Inflation'!A$1:K$24,11,FALSE))</f>
        <v>208235452.76099998</v>
      </c>
      <c r="K438" s="5">
        <f>E438*(1+VLOOKUP($A438,'Adjusted All With Inflation'!$A$1:$K$24,11,FALSE))</f>
        <v>124502918.78299999</v>
      </c>
      <c r="L438" s="5">
        <f>G438*(1+VLOOKUP($A438,'Adjusted All With Inflation'!$A$1:$K$24,11,FALSE))</f>
        <v>83732533.977999985</v>
      </c>
    </row>
    <row r="439" spans="1:12" x14ac:dyDescent="0.3">
      <c r="A439">
        <v>2002</v>
      </c>
      <c r="B439">
        <v>38</v>
      </c>
      <c r="C439" t="s">
        <v>4003</v>
      </c>
      <c r="D439" s="5">
        <v>120072577</v>
      </c>
      <c r="E439" s="5">
        <v>32572577</v>
      </c>
      <c r="F439" s="1">
        <v>0.27100000000000002</v>
      </c>
      <c r="G439" s="5">
        <v>87500000</v>
      </c>
      <c r="H439" s="1">
        <v>0.72899999999999998</v>
      </c>
      <c r="I439" t="str">
        <f t="shared" si="8"/>
        <v>USA</v>
      </c>
      <c r="J439" s="5">
        <f>D439*(1+VLOOKUP(A439,'Adjusted All With Inflation'!A$1:K$24,11,FALSE))</f>
        <v>204003308.32299998</v>
      </c>
      <c r="K439" s="5">
        <f>E439*(1+VLOOKUP($A439,'Adjusted All With Inflation'!$A$1:$K$24,11,FALSE))</f>
        <v>55340808.322999991</v>
      </c>
      <c r="L439" s="5">
        <f>G439*(1+VLOOKUP($A439,'Adjusted All With Inflation'!$A$1:$K$24,11,FALSE))</f>
        <v>148662500</v>
      </c>
    </row>
    <row r="440" spans="1:12" x14ac:dyDescent="0.3">
      <c r="A440">
        <v>2002</v>
      </c>
      <c r="B440">
        <v>39</v>
      </c>
      <c r="C440" t="s">
        <v>4004</v>
      </c>
      <c r="D440" s="5">
        <v>119723358</v>
      </c>
      <c r="E440" s="5">
        <v>85846429</v>
      </c>
      <c r="F440" s="1">
        <v>0.71699999999999997</v>
      </c>
      <c r="G440" s="5">
        <v>33876929</v>
      </c>
      <c r="H440" s="1">
        <v>0.28299999999999997</v>
      </c>
      <c r="I440" t="str">
        <f t="shared" si="8"/>
        <v>USA</v>
      </c>
      <c r="J440" s="5">
        <f>D440*(1+VLOOKUP(A440,'Adjusted All With Inflation'!A$1:K$24,11,FALSE))</f>
        <v>203409985.24199998</v>
      </c>
      <c r="K440" s="5">
        <f>E440*(1+VLOOKUP($A440,'Adjusted All With Inflation'!$A$1:$K$24,11,FALSE))</f>
        <v>145853082.87099999</v>
      </c>
      <c r="L440" s="5">
        <f>G440*(1+VLOOKUP($A440,'Adjusted All With Inflation'!$A$1:$K$24,11,FALSE))</f>
        <v>57556902.370999992</v>
      </c>
    </row>
    <row r="441" spans="1:12" x14ac:dyDescent="0.3">
      <c r="A441">
        <v>2002</v>
      </c>
      <c r="B441">
        <v>40</v>
      </c>
      <c r="C441" t="s">
        <v>4005</v>
      </c>
      <c r="D441" s="5">
        <v>119137784</v>
      </c>
      <c r="E441" s="5">
        <v>52775765</v>
      </c>
      <c r="F441" s="1">
        <v>0.443</v>
      </c>
      <c r="G441" s="5">
        <v>66362019</v>
      </c>
      <c r="H441" s="1">
        <v>0.55700000000000005</v>
      </c>
      <c r="I441" t="str">
        <f t="shared" si="8"/>
        <v>USA</v>
      </c>
      <c r="J441" s="5">
        <f>D441*(1+VLOOKUP(A441,'Adjusted All With Inflation'!A$1:K$24,11,FALSE))</f>
        <v>202415095.01599997</v>
      </c>
      <c r="K441" s="5">
        <f>E441*(1+VLOOKUP($A441,'Adjusted All With Inflation'!$A$1:$K$24,11,FALSE))</f>
        <v>89666024.734999985</v>
      </c>
      <c r="L441" s="5">
        <f>G441*(1+VLOOKUP($A441,'Adjusted All With Inflation'!$A$1:$K$24,11,FALSE))</f>
        <v>112749070.28099999</v>
      </c>
    </row>
    <row r="442" spans="1:12" x14ac:dyDescent="0.3">
      <c r="A442">
        <v>2002</v>
      </c>
      <c r="B442">
        <v>41</v>
      </c>
      <c r="C442" t="s">
        <v>4006</v>
      </c>
      <c r="D442" s="5">
        <v>115035090</v>
      </c>
      <c r="E442" s="5">
        <v>81172560</v>
      </c>
      <c r="F442" s="1">
        <v>0.70599999999999996</v>
      </c>
      <c r="G442" s="5">
        <v>33862530</v>
      </c>
      <c r="H442" s="1">
        <v>0.29399999999999998</v>
      </c>
      <c r="I442" t="str">
        <f t="shared" si="8"/>
        <v>USA</v>
      </c>
      <c r="J442" s="5">
        <f>D442*(1+VLOOKUP(A442,'Adjusted All With Inflation'!A$1:K$24,11,FALSE))</f>
        <v>195444617.91</v>
      </c>
      <c r="K442" s="5">
        <f>E442*(1+VLOOKUP($A442,'Adjusted All With Inflation'!$A$1:$K$24,11,FALSE))</f>
        <v>137912179.44</v>
      </c>
      <c r="L442" s="5">
        <f>G442*(1+VLOOKUP($A442,'Adjusted All With Inflation'!$A$1:$K$24,11,FALSE))</f>
        <v>57532438.469999991</v>
      </c>
    </row>
    <row r="443" spans="1:12" x14ac:dyDescent="0.3">
      <c r="A443">
        <v>2002</v>
      </c>
      <c r="B443">
        <v>42</v>
      </c>
      <c r="C443" t="s">
        <v>4007</v>
      </c>
      <c r="D443" s="5">
        <v>114660784</v>
      </c>
      <c r="E443" s="5">
        <v>78122718</v>
      </c>
      <c r="F443" s="1">
        <v>0.68100000000000005</v>
      </c>
      <c r="G443" s="5">
        <v>36538066</v>
      </c>
      <c r="H443" s="1">
        <v>0.31900000000000001</v>
      </c>
      <c r="I443" t="str">
        <f t="shared" si="8"/>
        <v>USA</v>
      </c>
      <c r="J443" s="5">
        <f>D443*(1+VLOOKUP(A443,'Adjusted All With Inflation'!A$1:K$24,11,FALSE))</f>
        <v>194808672.01599997</v>
      </c>
      <c r="K443" s="5">
        <f>E443*(1+VLOOKUP($A443,'Adjusted All With Inflation'!$A$1:$K$24,11,FALSE))</f>
        <v>132730497.88199998</v>
      </c>
      <c r="L443" s="5">
        <f>G443*(1+VLOOKUP($A443,'Adjusted All With Inflation'!$A$1:$K$24,11,FALSE))</f>
        <v>62078174.133999996</v>
      </c>
    </row>
    <row r="444" spans="1:12" x14ac:dyDescent="0.3">
      <c r="A444">
        <v>2002</v>
      </c>
      <c r="B444">
        <v>43</v>
      </c>
      <c r="C444" t="s">
        <v>4008</v>
      </c>
      <c r="D444" s="5">
        <v>113714830</v>
      </c>
      <c r="E444" s="5">
        <v>67355513</v>
      </c>
      <c r="F444" s="1">
        <v>0.59199999999999997</v>
      </c>
      <c r="G444" s="5">
        <v>46359317</v>
      </c>
      <c r="H444" s="1">
        <v>0.40799999999999997</v>
      </c>
      <c r="I444" t="str">
        <f t="shared" si="8"/>
        <v>USA</v>
      </c>
      <c r="J444" s="5">
        <f>D444*(1+VLOOKUP(A444,'Adjusted All With Inflation'!A$1:K$24,11,FALSE))</f>
        <v>193201496.16999999</v>
      </c>
      <c r="K444" s="5">
        <f>E444*(1+VLOOKUP($A444,'Adjusted All With Inflation'!$A$1:$K$24,11,FALSE))</f>
        <v>114437016.58699998</v>
      </c>
      <c r="L444" s="5">
        <f>G444*(1+VLOOKUP($A444,'Adjusted All With Inflation'!$A$1:$K$24,11,FALSE))</f>
        <v>78764479.582999989</v>
      </c>
    </row>
    <row r="445" spans="1:12" x14ac:dyDescent="0.3">
      <c r="A445">
        <v>2002</v>
      </c>
      <c r="B445">
        <v>44</v>
      </c>
      <c r="C445" t="s">
        <v>4009</v>
      </c>
      <c r="D445" s="5">
        <v>109862682</v>
      </c>
      <c r="E445" s="5">
        <v>48430258</v>
      </c>
      <c r="F445" s="1">
        <v>0.441</v>
      </c>
      <c r="G445" s="5">
        <v>61432424</v>
      </c>
      <c r="H445" s="1">
        <v>0.55900000000000005</v>
      </c>
      <c r="I445" t="str">
        <f t="shared" si="8"/>
        <v>USA</v>
      </c>
      <c r="J445" s="5">
        <f>D445*(1+VLOOKUP(A445,'Adjusted All With Inflation'!A$1:K$24,11,FALSE))</f>
        <v>186656696.71799999</v>
      </c>
      <c r="K445" s="5">
        <f>E445*(1+VLOOKUP($A445,'Adjusted All With Inflation'!$A$1:$K$24,11,FALSE))</f>
        <v>82283008.341999993</v>
      </c>
      <c r="L445" s="5">
        <f>G445*(1+VLOOKUP($A445,'Adjusted All With Inflation'!$A$1:$K$24,11,FALSE))</f>
        <v>104373688.37599999</v>
      </c>
    </row>
    <row r="446" spans="1:12" x14ac:dyDescent="0.3">
      <c r="A446">
        <v>2002</v>
      </c>
      <c r="B446">
        <v>45</v>
      </c>
      <c r="C446" t="s">
        <v>4010</v>
      </c>
      <c r="D446" s="5">
        <v>109578115</v>
      </c>
      <c r="E446" s="5">
        <v>38176783</v>
      </c>
      <c r="F446" s="1">
        <v>0.34799999999999998</v>
      </c>
      <c r="G446" s="5">
        <v>71401332</v>
      </c>
      <c r="H446" s="1">
        <v>0.65200000000000002</v>
      </c>
      <c r="I446" t="str">
        <f t="shared" si="8"/>
        <v>USA</v>
      </c>
      <c r="J446" s="5">
        <f>D446*(1+VLOOKUP(A446,'Adjusted All With Inflation'!A$1:K$24,11,FALSE))</f>
        <v>186173217.38499999</v>
      </c>
      <c r="K446" s="5">
        <f>E446*(1+VLOOKUP($A446,'Adjusted All With Inflation'!$A$1:$K$24,11,FALSE))</f>
        <v>64862354.316999994</v>
      </c>
      <c r="L446" s="5">
        <f>G446*(1+VLOOKUP($A446,'Adjusted All With Inflation'!$A$1:$K$24,11,FALSE))</f>
        <v>121310863.06799999</v>
      </c>
    </row>
    <row r="447" spans="1:12" x14ac:dyDescent="0.3">
      <c r="A447">
        <v>2002</v>
      </c>
      <c r="B447">
        <v>46</v>
      </c>
      <c r="C447" t="s">
        <v>4011</v>
      </c>
      <c r="D447" s="5">
        <v>108846072</v>
      </c>
      <c r="E447" s="5">
        <v>41675994</v>
      </c>
      <c r="F447" s="1">
        <v>0.38300000000000001</v>
      </c>
      <c r="G447" s="5">
        <v>67170078</v>
      </c>
      <c r="H447" s="1">
        <v>0.61699999999999999</v>
      </c>
      <c r="I447" t="str">
        <f t="shared" si="8"/>
        <v>USA</v>
      </c>
      <c r="J447" s="5">
        <f>D447*(1+VLOOKUP(A447,'Adjusted All With Inflation'!A$1:K$24,11,FALSE))</f>
        <v>184929476.32799998</v>
      </c>
      <c r="K447" s="5">
        <f>E447*(1+VLOOKUP($A447,'Adjusted All With Inflation'!$A$1:$K$24,11,FALSE))</f>
        <v>70807513.805999994</v>
      </c>
      <c r="L447" s="5">
        <f>G447*(1+VLOOKUP($A447,'Adjusted All With Inflation'!$A$1:$K$24,11,FALSE))</f>
        <v>114121962.52199998</v>
      </c>
    </row>
    <row r="448" spans="1:12" x14ac:dyDescent="0.3">
      <c r="A448">
        <v>2002</v>
      </c>
      <c r="B448">
        <v>47</v>
      </c>
      <c r="C448" t="s">
        <v>4012</v>
      </c>
      <c r="D448" s="5">
        <v>108012365</v>
      </c>
      <c r="G448" s="5">
        <v>108012365</v>
      </c>
      <c r="H448" s="2">
        <v>1</v>
      </c>
      <c r="I448" t="str">
        <f t="shared" si="8"/>
        <v>International</v>
      </c>
      <c r="J448" s="5">
        <f>D448*(1+VLOOKUP(A448,'Adjusted All With Inflation'!A$1:K$24,11,FALSE))</f>
        <v>183513008.13499999</v>
      </c>
      <c r="K448" s="5">
        <f>E448*(1+VLOOKUP($A448,'Adjusted All With Inflation'!$A$1:$K$24,11,FALSE))</f>
        <v>0</v>
      </c>
      <c r="L448" s="5">
        <f>G448*(1+VLOOKUP($A448,'Adjusted All With Inflation'!$A$1:$K$24,11,FALSE))</f>
        <v>183513008.13499999</v>
      </c>
    </row>
    <row r="449" spans="1:12" x14ac:dyDescent="0.3">
      <c r="A449">
        <v>2002</v>
      </c>
      <c r="B449">
        <v>48</v>
      </c>
      <c r="C449" t="s">
        <v>4013</v>
      </c>
      <c r="D449" s="5">
        <v>105834556</v>
      </c>
      <c r="E449" s="5">
        <v>65016287</v>
      </c>
      <c r="F449" s="1">
        <v>0.61399999999999999</v>
      </c>
      <c r="G449" s="5">
        <v>40818269</v>
      </c>
      <c r="H449" s="1">
        <v>0.38600000000000001</v>
      </c>
      <c r="I449" t="str">
        <f t="shared" si="8"/>
        <v>USA</v>
      </c>
      <c r="J449" s="5">
        <f>D449*(1+VLOOKUP(A449,'Adjusted All With Inflation'!A$1:K$24,11,FALSE))</f>
        <v>179812910.64399999</v>
      </c>
      <c r="K449" s="5">
        <f>E449*(1+VLOOKUP($A449,'Adjusted All With Inflation'!$A$1:$K$24,11,FALSE))</f>
        <v>110462671.61299999</v>
      </c>
      <c r="L449" s="5">
        <f>G449*(1+VLOOKUP($A449,'Adjusted All With Inflation'!$A$1:$K$24,11,FALSE))</f>
        <v>69350239.030999988</v>
      </c>
    </row>
    <row r="450" spans="1:12" x14ac:dyDescent="0.3">
      <c r="A450">
        <v>2002</v>
      </c>
      <c r="B450">
        <v>49</v>
      </c>
      <c r="C450" t="s">
        <v>4014</v>
      </c>
      <c r="D450" s="5">
        <v>104391623</v>
      </c>
      <c r="E450" s="5">
        <v>50547998</v>
      </c>
      <c r="F450" s="1">
        <v>0.48399999999999999</v>
      </c>
      <c r="G450" s="5">
        <v>53843625</v>
      </c>
      <c r="H450" s="1">
        <v>0.51600000000000001</v>
      </c>
      <c r="I450" t="str">
        <f t="shared" si="8"/>
        <v>USA</v>
      </c>
      <c r="J450" s="5">
        <f>D450*(1+VLOOKUP(A450,'Adjusted All With Inflation'!A$1:K$24,11,FALSE))</f>
        <v>177361367.477</v>
      </c>
      <c r="K450" s="5">
        <f>E450*(1+VLOOKUP($A450,'Adjusted All With Inflation'!$A$1:$K$24,11,FALSE))</f>
        <v>85881048.601999998</v>
      </c>
      <c r="L450" s="5">
        <f>G450*(1+VLOOKUP($A450,'Adjusted All With Inflation'!$A$1:$K$24,11,FALSE))</f>
        <v>91480318.874999985</v>
      </c>
    </row>
    <row r="451" spans="1:12" x14ac:dyDescent="0.3">
      <c r="A451">
        <v>2002</v>
      </c>
      <c r="B451">
        <v>50</v>
      </c>
      <c r="C451" t="s">
        <v>4015</v>
      </c>
      <c r="D451" s="5">
        <v>102984862</v>
      </c>
      <c r="E451" s="5">
        <v>40119709</v>
      </c>
      <c r="F451" s="2">
        <v>0.39</v>
      </c>
      <c r="G451" s="5">
        <v>62865153</v>
      </c>
      <c r="H451" s="2">
        <v>0.61</v>
      </c>
      <c r="I451" t="str">
        <f t="shared" si="8"/>
        <v>USA</v>
      </c>
      <c r="J451" s="5">
        <f>D451*(1+VLOOKUP(A451,'Adjusted All With Inflation'!A$1:K$24,11,FALSE))</f>
        <v>174971280.53799999</v>
      </c>
      <c r="K451" s="5">
        <f>E451*(1+VLOOKUP($A451,'Adjusted All With Inflation'!$A$1:$K$24,11,FALSE))</f>
        <v>68163385.590999991</v>
      </c>
      <c r="L451" s="5">
        <f>G451*(1+VLOOKUP($A451,'Adjusted All With Inflation'!$A$1:$K$24,11,FALSE))</f>
        <v>106807894.947</v>
      </c>
    </row>
    <row r="452" spans="1:12" x14ac:dyDescent="0.3">
      <c r="A452">
        <v>2002</v>
      </c>
      <c r="B452">
        <v>51</v>
      </c>
      <c r="C452" t="s">
        <v>4016</v>
      </c>
      <c r="D452" s="5">
        <v>102244770</v>
      </c>
      <c r="E452" s="5">
        <v>71756802</v>
      </c>
      <c r="F452" s="1">
        <v>0.70199999999999996</v>
      </c>
      <c r="G452" s="5">
        <v>30487968</v>
      </c>
      <c r="H452" s="1">
        <v>0.29799999999999999</v>
      </c>
      <c r="I452" t="str">
        <f t="shared" si="8"/>
        <v>USA</v>
      </c>
      <c r="J452" s="5">
        <f>D452*(1+VLOOKUP(A452,'Adjusted All With Inflation'!A$1:K$24,11,FALSE))</f>
        <v>173713864.22999999</v>
      </c>
      <c r="K452" s="5">
        <f>E452*(1+VLOOKUP($A452,'Adjusted All With Inflation'!$A$1:$K$24,11,FALSE))</f>
        <v>121914806.59799999</v>
      </c>
      <c r="L452" s="5">
        <f>G452*(1+VLOOKUP($A452,'Adjusted All With Inflation'!$A$1:$K$24,11,FALSE))</f>
        <v>51799057.631999992</v>
      </c>
    </row>
    <row r="453" spans="1:12" x14ac:dyDescent="0.3">
      <c r="A453">
        <v>2002</v>
      </c>
      <c r="B453">
        <v>52</v>
      </c>
      <c r="C453" t="s">
        <v>4017</v>
      </c>
      <c r="D453" s="5">
        <v>95146283</v>
      </c>
      <c r="E453" s="5">
        <v>37950822</v>
      </c>
      <c r="F453" s="1">
        <v>0.39900000000000002</v>
      </c>
      <c r="G453" s="5">
        <v>57195461</v>
      </c>
      <c r="H453" s="1">
        <v>0.60099999999999998</v>
      </c>
      <c r="I453" t="str">
        <f t="shared" si="8"/>
        <v>USA</v>
      </c>
      <c r="J453" s="5">
        <f>D453*(1+VLOOKUP(A453,'Adjusted All With Inflation'!A$1:K$24,11,FALSE))</f>
        <v>161653534.81699997</v>
      </c>
      <c r="K453" s="5">
        <f>E453*(1+VLOOKUP($A453,'Adjusted All With Inflation'!$A$1:$K$24,11,FALSE))</f>
        <v>64478446.577999994</v>
      </c>
      <c r="L453" s="5">
        <f>G453*(1+VLOOKUP($A453,'Adjusted All With Inflation'!$A$1:$K$24,11,FALSE))</f>
        <v>97175088.238999993</v>
      </c>
    </row>
    <row r="454" spans="1:12" x14ac:dyDescent="0.3">
      <c r="A454">
        <v>2002</v>
      </c>
      <c r="B454">
        <v>53</v>
      </c>
      <c r="C454" t="s">
        <v>4018</v>
      </c>
      <c r="D454" s="5">
        <v>94935764</v>
      </c>
      <c r="E454" s="5">
        <v>66818548</v>
      </c>
      <c r="F454" s="1">
        <v>0.70399999999999996</v>
      </c>
      <c r="G454" s="5">
        <v>28117216</v>
      </c>
      <c r="H454" s="1">
        <v>0.29599999999999999</v>
      </c>
      <c r="I454" t="str">
        <f t="shared" si="8"/>
        <v>USA</v>
      </c>
      <c r="J454" s="5">
        <f>D454*(1+VLOOKUP(A454,'Adjusted All With Inflation'!A$1:K$24,11,FALSE))</f>
        <v>161295863.03599998</v>
      </c>
      <c r="K454" s="5">
        <f>E454*(1+VLOOKUP($A454,'Adjusted All With Inflation'!$A$1:$K$24,11,FALSE))</f>
        <v>113524713.05199999</v>
      </c>
      <c r="L454" s="5">
        <f>G454*(1+VLOOKUP($A454,'Adjusted All With Inflation'!$A$1:$K$24,11,FALSE))</f>
        <v>47771149.983999997</v>
      </c>
    </row>
    <row r="455" spans="1:12" x14ac:dyDescent="0.3">
      <c r="A455">
        <v>2002</v>
      </c>
      <c r="B455">
        <v>54</v>
      </c>
      <c r="C455" t="s">
        <v>4019</v>
      </c>
      <c r="D455" s="5">
        <v>82719885</v>
      </c>
      <c r="E455" s="5">
        <v>45064915</v>
      </c>
      <c r="F455" s="1">
        <v>0.54500000000000004</v>
      </c>
      <c r="G455" s="5">
        <v>37654970</v>
      </c>
      <c r="H455" s="1">
        <v>0.45500000000000002</v>
      </c>
      <c r="I455" t="str">
        <f t="shared" si="8"/>
        <v>USA</v>
      </c>
      <c r="J455" s="5">
        <f>D455*(1+VLOOKUP(A455,'Adjusted All With Inflation'!A$1:K$24,11,FALSE))</f>
        <v>140541084.61499998</v>
      </c>
      <c r="K455" s="5">
        <f>E455*(1+VLOOKUP($A455,'Adjusted All With Inflation'!$A$1:$K$24,11,FALSE))</f>
        <v>76565290.584999993</v>
      </c>
      <c r="L455" s="5">
        <f>G455*(1+VLOOKUP($A455,'Adjusted All With Inflation'!$A$1:$K$24,11,FALSE))</f>
        <v>63975794.029999994</v>
      </c>
    </row>
    <row r="456" spans="1:12" x14ac:dyDescent="0.3">
      <c r="A456">
        <v>2002</v>
      </c>
      <c r="B456">
        <v>55</v>
      </c>
      <c r="C456" t="s">
        <v>4020</v>
      </c>
      <c r="D456" s="5">
        <v>82150183</v>
      </c>
      <c r="E456" s="5">
        <v>43061982</v>
      </c>
      <c r="F456" s="1">
        <v>0.52400000000000002</v>
      </c>
      <c r="G456" s="5">
        <v>39088201</v>
      </c>
      <c r="H456" s="1">
        <v>0.47599999999999998</v>
      </c>
      <c r="I456" t="str">
        <f t="shared" si="8"/>
        <v>USA</v>
      </c>
      <c r="J456" s="5">
        <f>D456*(1+VLOOKUP(A456,'Adjusted All With Inflation'!A$1:K$24,11,FALSE))</f>
        <v>139573160.917</v>
      </c>
      <c r="K456" s="5">
        <f>E456*(1+VLOOKUP($A456,'Adjusted All With Inflation'!$A$1:$K$24,11,FALSE))</f>
        <v>73162307.417999998</v>
      </c>
      <c r="L456" s="5">
        <f>G456*(1+VLOOKUP($A456,'Adjusted All With Inflation'!$A$1:$K$24,11,FALSE))</f>
        <v>66410853.498999991</v>
      </c>
    </row>
    <row r="457" spans="1:12" x14ac:dyDescent="0.3">
      <c r="A457">
        <v>2002</v>
      </c>
      <c r="B457">
        <v>56</v>
      </c>
      <c r="C457" t="s">
        <v>4021</v>
      </c>
      <c r="D457" s="5">
        <v>80693537</v>
      </c>
      <c r="E457" s="5">
        <v>75600072</v>
      </c>
      <c r="F457" s="1">
        <v>0.93700000000000006</v>
      </c>
      <c r="G457" s="5">
        <v>5093465</v>
      </c>
      <c r="H457" s="1">
        <v>6.3E-2</v>
      </c>
      <c r="I457" t="str">
        <f t="shared" si="8"/>
        <v>USA</v>
      </c>
      <c r="J457" s="5">
        <f>D457*(1+VLOOKUP(A457,'Adjusted All With Inflation'!A$1:K$24,11,FALSE))</f>
        <v>137098319.36299998</v>
      </c>
      <c r="K457" s="5">
        <f>E457*(1+VLOOKUP($A457,'Adjusted All With Inflation'!$A$1:$K$24,11,FALSE))</f>
        <v>128444522.32799999</v>
      </c>
      <c r="L457" s="5">
        <f>G457*(1+VLOOKUP($A457,'Adjusted All With Inflation'!$A$1:$K$24,11,FALSE))</f>
        <v>8653797.0349999983</v>
      </c>
    </row>
    <row r="458" spans="1:12" x14ac:dyDescent="0.3">
      <c r="A458">
        <v>2002</v>
      </c>
      <c r="B458">
        <v>57</v>
      </c>
      <c r="C458" t="s">
        <v>4022</v>
      </c>
      <c r="D458" s="5">
        <v>79493831</v>
      </c>
      <c r="E458" s="5">
        <v>64255312</v>
      </c>
      <c r="F458" s="1">
        <v>0.80800000000000005</v>
      </c>
      <c r="G458" s="5">
        <v>15238519</v>
      </c>
      <c r="H458" s="1">
        <v>0.192</v>
      </c>
      <c r="I458" t="str">
        <f t="shared" si="8"/>
        <v>USA</v>
      </c>
      <c r="J458" s="5">
        <f>D458*(1+VLOOKUP(A458,'Adjusted All With Inflation'!A$1:K$24,11,FALSE))</f>
        <v>135060018.86899999</v>
      </c>
      <c r="K458" s="5">
        <f>E458*(1+VLOOKUP($A458,'Adjusted All With Inflation'!$A$1:$K$24,11,FALSE))</f>
        <v>109169775.08799998</v>
      </c>
      <c r="L458" s="5">
        <f>G458*(1+VLOOKUP($A458,'Adjusted All With Inflation'!$A$1:$K$24,11,FALSE))</f>
        <v>25890243.780999996</v>
      </c>
    </row>
    <row r="459" spans="1:12" x14ac:dyDescent="0.3">
      <c r="A459">
        <v>2002</v>
      </c>
      <c r="B459">
        <v>58</v>
      </c>
      <c r="C459" t="s">
        <v>4023</v>
      </c>
      <c r="D459" s="5">
        <v>78382433</v>
      </c>
      <c r="E459" s="5">
        <v>40077257</v>
      </c>
      <c r="F459" s="1">
        <v>0.51100000000000001</v>
      </c>
      <c r="G459" s="5">
        <v>38305176</v>
      </c>
      <c r="H459" s="1">
        <v>0.48899999999999999</v>
      </c>
      <c r="I459" t="str">
        <f t="shared" si="8"/>
        <v>USA</v>
      </c>
      <c r="J459" s="5">
        <f>D459*(1+VLOOKUP(A459,'Adjusted All With Inflation'!A$1:K$24,11,FALSE))</f>
        <v>133171753.66699998</v>
      </c>
      <c r="K459" s="5">
        <f>E459*(1+VLOOKUP($A459,'Adjusted All With Inflation'!$A$1:$K$24,11,FALSE))</f>
        <v>68091259.642999992</v>
      </c>
      <c r="L459" s="5">
        <f>G459*(1+VLOOKUP($A459,'Adjusted All With Inflation'!$A$1:$K$24,11,FALSE))</f>
        <v>65080494.023999996</v>
      </c>
    </row>
    <row r="460" spans="1:12" x14ac:dyDescent="0.3">
      <c r="A460">
        <v>2002</v>
      </c>
      <c r="B460">
        <v>59</v>
      </c>
      <c r="C460" t="s">
        <v>4024</v>
      </c>
      <c r="D460" s="5">
        <v>77741732</v>
      </c>
      <c r="E460" s="5">
        <v>38082712</v>
      </c>
      <c r="F460" s="2">
        <v>0.49</v>
      </c>
      <c r="G460" s="5">
        <v>39659020</v>
      </c>
      <c r="H460" s="2">
        <v>0.51</v>
      </c>
      <c r="I460" t="str">
        <f t="shared" si="8"/>
        <v>USA</v>
      </c>
      <c r="J460" s="5">
        <f>D460*(1+VLOOKUP(A460,'Adjusted All With Inflation'!A$1:K$24,11,FALSE))</f>
        <v>132083202.66799998</v>
      </c>
      <c r="K460" s="5">
        <f>E460*(1+VLOOKUP($A460,'Adjusted All With Inflation'!$A$1:$K$24,11,FALSE))</f>
        <v>64702527.687999994</v>
      </c>
      <c r="L460" s="5">
        <f>G460*(1+VLOOKUP($A460,'Adjusted All With Inflation'!$A$1:$K$24,11,FALSE))</f>
        <v>67380674.979999989</v>
      </c>
    </row>
    <row r="461" spans="1:12" x14ac:dyDescent="0.3">
      <c r="A461">
        <v>2002</v>
      </c>
      <c r="B461">
        <v>60</v>
      </c>
      <c r="C461" t="s">
        <v>4025</v>
      </c>
      <c r="D461" s="5">
        <v>77628265</v>
      </c>
      <c r="E461" s="5">
        <v>40914068</v>
      </c>
      <c r="F461" s="1">
        <v>0.52700000000000002</v>
      </c>
      <c r="G461" s="5">
        <v>36714197</v>
      </c>
      <c r="H461" s="1">
        <v>0.47299999999999998</v>
      </c>
      <c r="I461" t="str">
        <f t="shared" si="8"/>
        <v>USA</v>
      </c>
      <c r="J461" s="5">
        <f>D461*(1+VLOOKUP(A461,'Adjusted All With Inflation'!A$1:K$24,11,FALSE))</f>
        <v>131890422.23499998</v>
      </c>
      <c r="K461" s="5">
        <f>E461*(1+VLOOKUP($A461,'Adjusted All With Inflation'!$A$1:$K$24,11,FALSE))</f>
        <v>69513001.53199999</v>
      </c>
      <c r="L461" s="5">
        <f>G461*(1+VLOOKUP($A461,'Adjusted All With Inflation'!$A$1:$K$24,11,FALSE))</f>
        <v>62377420.702999994</v>
      </c>
    </row>
    <row r="462" spans="1:12" x14ac:dyDescent="0.3">
      <c r="A462">
        <v>2002</v>
      </c>
      <c r="B462">
        <v>61</v>
      </c>
      <c r="C462" t="s">
        <v>4026</v>
      </c>
      <c r="D462" s="5">
        <v>77063924</v>
      </c>
      <c r="E462" s="5">
        <v>75782105</v>
      </c>
      <c r="F462" s="1">
        <v>0.98299999999999998</v>
      </c>
      <c r="G462" s="5">
        <v>1281819</v>
      </c>
      <c r="H462" s="1">
        <v>1.7000000000000001E-2</v>
      </c>
      <c r="I462" t="str">
        <f t="shared" si="8"/>
        <v>USA</v>
      </c>
      <c r="J462" s="5">
        <f>D462*(1+VLOOKUP(A462,'Adjusted All With Inflation'!A$1:K$24,11,FALSE))</f>
        <v>130931606.87599999</v>
      </c>
      <c r="K462" s="5">
        <f>E462*(1+VLOOKUP($A462,'Adjusted All With Inflation'!$A$1:$K$24,11,FALSE))</f>
        <v>128753796.39499998</v>
      </c>
      <c r="L462" s="5">
        <f>G462*(1+VLOOKUP($A462,'Adjusted All With Inflation'!$A$1:$K$24,11,FALSE))</f>
        <v>2177810.4809999997</v>
      </c>
    </row>
    <row r="463" spans="1:12" x14ac:dyDescent="0.3">
      <c r="A463">
        <v>2002</v>
      </c>
      <c r="B463">
        <v>62</v>
      </c>
      <c r="C463" t="s">
        <v>4027</v>
      </c>
      <c r="D463" s="5">
        <v>76583333</v>
      </c>
      <c r="E463" s="5">
        <v>32543449</v>
      </c>
      <c r="F463" s="1">
        <v>0.42499999999999999</v>
      </c>
      <c r="G463" s="5">
        <v>44039884</v>
      </c>
      <c r="H463" s="1">
        <v>0.57499999999999996</v>
      </c>
      <c r="I463" t="str">
        <f t="shared" si="8"/>
        <v>USA</v>
      </c>
      <c r="J463" s="5">
        <f>D463*(1+VLOOKUP(A463,'Adjusted All With Inflation'!A$1:K$24,11,FALSE))</f>
        <v>130115082.76699999</v>
      </c>
      <c r="K463" s="5">
        <f>E463*(1+VLOOKUP($A463,'Adjusted All With Inflation'!$A$1:$K$24,11,FALSE))</f>
        <v>55291319.850999996</v>
      </c>
      <c r="L463" s="5">
        <f>G463*(1+VLOOKUP($A463,'Adjusted All With Inflation'!$A$1:$K$24,11,FALSE))</f>
        <v>74823762.915999994</v>
      </c>
    </row>
    <row r="464" spans="1:12" x14ac:dyDescent="0.3">
      <c r="A464">
        <v>2002</v>
      </c>
      <c r="B464">
        <v>63</v>
      </c>
      <c r="C464" t="s">
        <v>4028</v>
      </c>
      <c r="D464" s="5">
        <v>75395048</v>
      </c>
      <c r="E464" s="5">
        <v>54234062</v>
      </c>
      <c r="F464" s="1">
        <v>0.71899999999999997</v>
      </c>
      <c r="G464" s="5">
        <v>21160986</v>
      </c>
      <c r="H464" s="1">
        <v>0.28100000000000003</v>
      </c>
      <c r="I464" t="str">
        <f t="shared" si="8"/>
        <v>USA</v>
      </c>
      <c r="J464" s="5">
        <f>D464*(1+VLOOKUP(A464,'Adjusted All With Inflation'!A$1:K$24,11,FALSE))</f>
        <v>128096186.55199999</v>
      </c>
      <c r="K464" s="5">
        <f>E464*(1+VLOOKUP($A464,'Adjusted All With Inflation'!$A$1:$K$24,11,FALSE))</f>
        <v>92143671.337999985</v>
      </c>
      <c r="L464" s="5">
        <f>G464*(1+VLOOKUP($A464,'Adjusted All With Inflation'!$A$1:$K$24,11,FALSE))</f>
        <v>35952515.213999994</v>
      </c>
    </row>
    <row r="465" spans="1:12" x14ac:dyDescent="0.3">
      <c r="A465">
        <v>2002</v>
      </c>
      <c r="B465">
        <v>64</v>
      </c>
      <c r="C465" t="s">
        <v>4029</v>
      </c>
      <c r="D465" s="5">
        <v>73839240</v>
      </c>
      <c r="E465" s="5">
        <v>69599016</v>
      </c>
      <c r="F465" s="1">
        <v>0.94299999999999995</v>
      </c>
      <c r="G465" s="5">
        <v>4240224</v>
      </c>
      <c r="H465" s="1">
        <v>5.7000000000000002E-2</v>
      </c>
      <c r="I465" t="str">
        <f t="shared" si="8"/>
        <v>USA</v>
      </c>
      <c r="J465" s="5">
        <f>D465*(1+VLOOKUP(A465,'Adjusted All With Inflation'!A$1:K$24,11,FALSE))</f>
        <v>125452868.75999999</v>
      </c>
      <c r="K465" s="5">
        <f>E465*(1+VLOOKUP($A465,'Adjusted All With Inflation'!$A$1:$K$24,11,FALSE))</f>
        <v>118248728.18399999</v>
      </c>
      <c r="L465" s="5">
        <f>G465*(1+VLOOKUP($A465,'Adjusted All With Inflation'!$A$1:$K$24,11,FALSE))</f>
        <v>7204140.5759999994</v>
      </c>
    </row>
    <row r="466" spans="1:12" x14ac:dyDescent="0.3">
      <c r="A466">
        <v>2002</v>
      </c>
      <c r="B466">
        <v>65</v>
      </c>
      <c r="C466" t="s">
        <v>4030</v>
      </c>
      <c r="D466" s="5">
        <v>69177751</v>
      </c>
      <c r="E466" s="5">
        <v>35306015</v>
      </c>
      <c r="F466" s="2">
        <v>0.51</v>
      </c>
      <c r="G466" s="5">
        <v>33871736</v>
      </c>
      <c r="H466" s="2">
        <v>0.49</v>
      </c>
      <c r="I466" t="str">
        <f t="shared" si="8"/>
        <v>USA</v>
      </c>
      <c r="J466" s="5">
        <f>D466*(1+VLOOKUP(A466,'Adjusted All With Inflation'!A$1:K$24,11,FALSE))</f>
        <v>117532998.94899999</v>
      </c>
      <c r="K466" s="5">
        <f>E466*(1+VLOOKUP($A466,'Adjusted All With Inflation'!$A$1:$K$24,11,FALSE))</f>
        <v>59984919.484999992</v>
      </c>
      <c r="L466" s="5">
        <f>G466*(1+VLOOKUP($A466,'Adjusted All With Inflation'!$A$1:$K$24,11,FALSE))</f>
        <v>57548079.463999994</v>
      </c>
    </row>
    <row r="467" spans="1:12" x14ac:dyDescent="0.3">
      <c r="A467">
        <v>2002</v>
      </c>
      <c r="B467">
        <v>66</v>
      </c>
      <c r="C467" t="s">
        <v>4031</v>
      </c>
      <c r="D467" s="5">
        <v>68696770</v>
      </c>
      <c r="E467" s="5">
        <v>24718164</v>
      </c>
      <c r="F467" s="2">
        <v>0.36</v>
      </c>
      <c r="G467" s="5">
        <v>43978606</v>
      </c>
      <c r="H467" s="2">
        <v>0.64</v>
      </c>
      <c r="I467" t="str">
        <f t="shared" ref="I467:I530" si="9">IF(F467&gt;10%,"USA","International")</f>
        <v>USA</v>
      </c>
      <c r="J467" s="5">
        <f>D467*(1+VLOOKUP(A467,'Adjusted All With Inflation'!A$1:K$24,11,FALSE))</f>
        <v>116715812.22999999</v>
      </c>
      <c r="K467" s="5">
        <f>E467*(1+VLOOKUP($A467,'Adjusted All With Inflation'!$A$1:$K$24,11,FALSE))</f>
        <v>41996160.635999992</v>
      </c>
      <c r="L467" s="5">
        <f>G467*(1+VLOOKUP($A467,'Adjusted All With Inflation'!$A$1:$K$24,11,FALSE))</f>
        <v>74719651.593999997</v>
      </c>
    </row>
    <row r="468" spans="1:12" x14ac:dyDescent="0.3">
      <c r="A468">
        <v>2002</v>
      </c>
      <c r="B468">
        <v>67</v>
      </c>
      <c r="C468" t="s">
        <v>4032</v>
      </c>
      <c r="D468" s="5">
        <v>68349884</v>
      </c>
      <c r="E468" s="5">
        <v>30113491</v>
      </c>
      <c r="F468" s="1">
        <v>0.441</v>
      </c>
      <c r="G468" s="5">
        <v>38236393</v>
      </c>
      <c r="H468" s="1">
        <v>0.55900000000000005</v>
      </c>
      <c r="I468" t="str">
        <f t="shared" si="9"/>
        <v>USA</v>
      </c>
      <c r="J468" s="5">
        <f>D468*(1+VLOOKUP(A468,'Adjusted All With Inflation'!A$1:K$24,11,FALSE))</f>
        <v>116126452.91599999</v>
      </c>
      <c r="K468" s="5">
        <f>E468*(1+VLOOKUP($A468,'Adjusted All With Inflation'!$A$1:$K$24,11,FALSE))</f>
        <v>51162821.208999999</v>
      </c>
      <c r="L468" s="5">
        <f>G468*(1+VLOOKUP($A468,'Adjusted All With Inflation'!$A$1:$K$24,11,FALSE))</f>
        <v>64963631.706999995</v>
      </c>
    </row>
    <row r="469" spans="1:12" x14ac:dyDescent="0.3">
      <c r="A469">
        <v>2002</v>
      </c>
      <c r="B469">
        <v>68</v>
      </c>
      <c r="C469" t="s">
        <v>4033</v>
      </c>
      <c r="D469" s="5">
        <v>67336470</v>
      </c>
      <c r="E469" s="5">
        <v>43254409</v>
      </c>
      <c r="F469" s="1">
        <v>0.64200000000000002</v>
      </c>
      <c r="G469" s="5">
        <v>24082061</v>
      </c>
      <c r="H469" s="1">
        <v>0.35799999999999998</v>
      </c>
      <c r="I469" t="str">
        <f t="shared" si="9"/>
        <v>USA</v>
      </c>
      <c r="J469" s="5">
        <f>D469*(1+VLOOKUP(A469,'Adjusted All With Inflation'!A$1:K$24,11,FALSE))</f>
        <v>114404662.52999999</v>
      </c>
      <c r="K469" s="5">
        <f>E469*(1+VLOOKUP($A469,'Adjusted All With Inflation'!$A$1:$K$24,11,FALSE))</f>
        <v>73489240.890999988</v>
      </c>
      <c r="L469" s="5">
        <f>G469*(1+VLOOKUP($A469,'Adjusted All With Inflation'!$A$1:$K$24,11,FALSE))</f>
        <v>40915421.638999999</v>
      </c>
    </row>
    <row r="470" spans="1:12" x14ac:dyDescent="0.3">
      <c r="A470">
        <v>2002</v>
      </c>
      <c r="B470">
        <v>69</v>
      </c>
      <c r="C470" t="s">
        <v>4034</v>
      </c>
      <c r="D470" s="5">
        <v>65977295</v>
      </c>
      <c r="E470" s="5">
        <v>30160161</v>
      </c>
      <c r="F470" s="1">
        <v>0.45700000000000002</v>
      </c>
      <c r="G470" s="5">
        <v>35817134</v>
      </c>
      <c r="H470" s="1">
        <v>0.54300000000000004</v>
      </c>
      <c r="I470" t="str">
        <f t="shared" si="9"/>
        <v>USA</v>
      </c>
      <c r="J470" s="5">
        <f>D470*(1+VLOOKUP(A470,'Adjusted All With Inflation'!A$1:K$24,11,FALSE))</f>
        <v>112095424.20499998</v>
      </c>
      <c r="K470" s="5">
        <f>E470*(1+VLOOKUP($A470,'Adjusted All With Inflation'!$A$1:$K$24,11,FALSE))</f>
        <v>51242113.538999997</v>
      </c>
      <c r="L470" s="5">
        <f>G470*(1+VLOOKUP($A470,'Adjusted All With Inflation'!$A$1:$K$24,11,FALSE))</f>
        <v>60853310.665999994</v>
      </c>
    </row>
    <row r="471" spans="1:12" x14ac:dyDescent="0.3">
      <c r="A471">
        <v>2002</v>
      </c>
      <c r="B471">
        <v>70</v>
      </c>
      <c r="C471" t="s">
        <v>4035</v>
      </c>
      <c r="D471" s="5">
        <v>65716126</v>
      </c>
      <c r="E471" s="5">
        <v>35168966</v>
      </c>
      <c r="F471" s="1">
        <v>0.53500000000000003</v>
      </c>
      <c r="G471" s="5">
        <v>30547160</v>
      </c>
      <c r="H471" s="1">
        <v>0.46500000000000002</v>
      </c>
      <c r="I471" t="str">
        <f t="shared" si="9"/>
        <v>USA</v>
      </c>
      <c r="J471" s="5">
        <f>D471*(1+VLOOKUP(A471,'Adjusted All With Inflation'!A$1:K$24,11,FALSE))</f>
        <v>111651698.07399999</v>
      </c>
      <c r="K471" s="5">
        <f>E471*(1+VLOOKUP($A471,'Adjusted All With Inflation'!$A$1:$K$24,11,FALSE))</f>
        <v>59752073.233999997</v>
      </c>
      <c r="L471" s="5">
        <f>G471*(1+VLOOKUP($A471,'Adjusted All With Inflation'!$A$1:$K$24,11,FALSE))</f>
        <v>51899624.839999996</v>
      </c>
    </row>
    <row r="472" spans="1:12" x14ac:dyDescent="0.3">
      <c r="A472">
        <v>2002</v>
      </c>
      <c r="B472">
        <v>71</v>
      </c>
      <c r="C472" t="s">
        <v>4036</v>
      </c>
      <c r="D472" s="5">
        <v>63781810</v>
      </c>
      <c r="E472" s="5">
        <v>41543917</v>
      </c>
      <c r="F472" s="1">
        <v>0.65100000000000002</v>
      </c>
      <c r="G472" s="5">
        <v>22237893</v>
      </c>
      <c r="H472" s="1">
        <v>0.34899999999999998</v>
      </c>
      <c r="I472" t="str">
        <f t="shared" si="9"/>
        <v>USA</v>
      </c>
      <c r="J472" s="5">
        <f>D472*(1+VLOOKUP(A472,'Adjusted All With Inflation'!A$1:K$24,11,FALSE))</f>
        <v>108365295.18999998</v>
      </c>
      <c r="K472" s="5">
        <f>E472*(1+VLOOKUP($A472,'Adjusted All With Inflation'!$A$1:$K$24,11,FALSE))</f>
        <v>70583114.982999995</v>
      </c>
      <c r="L472" s="5">
        <f>G472*(1+VLOOKUP($A472,'Adjusted All With Inflation'!$A$1:$K$24,11,FALSE))</f>
        <v>37782180.206999995</v>
      </c>
    </row>
    <row r="473" spans="1:12" x14ac:dyDescent="0.3">
      <c r="A473">
        <v>2002</v>
      </c>
      <c r="B473">
        <v>72</v>
      </c>
      <c r="C473" t="s">
        <v>4037</v>
      </c>
      <c r="D473" s="5">
        <v>62274780</v>
      </c>
      <c r="E473" s="5">
        <v>51432760</v>
      </c>
      <c r="F473" s="1">
        <v>0.82599999999999996</v>
      </c>
      <c r="G473" s="5">
        <v>10842020</v>
      </c>
      <c r="H473" s="1">
        <v>0.17399999999999999</v>
      </c>
      <c r="I473" t="str">
        <f t="shared" si="9"/>
        <v>USA</v>
      </c>
      <c r="J473" s="5">
        <f>D473*(1+VLOOKUP(A473,'Adjusted All With Inflation'!A$1:K$24,11,FALSE))</f>
        <v>105804851.21999998</v>
      </c>
      <c r="K473" s="5">
        <f>E473*(1+VLOOKUP($A473,'Adjusted All With Inflation'!$A$1:$K$24,11,FALSE))</f>
        <v>87384259.239999995</v>
      </c>
      <c r="L473" s="5">
        <f>G473*(1+VLOOKUP($A473,'Adjusted All With Inflation'!$A$1:$K$24,11,FALSE))</f>
        <v>18420591.979999997</v>
      </c>
    </row>
    <row r="474" spans="1:12" x14ac:dyDescent="0.3">
      <c r="A474">
        <v>2002</v>
      </c>
      <c r="B474">
        <v>73</v>
      </c>
      <c r="C474" t="s">
        <v>4038</v>
      </c>
      <c r="D474" s="5">
        <v>61141030</v>
      </c>
      <c r="E474" s="5">
        <v>37191304</v>
      </c>
      <c r="F474" s="1">
        <v>0.60799999999999998</v>
      </c>
      <c r="G474" s="5">
        <v>23949726</v>
      </c>
      <c r="H474" s="1">
        <v>0.39200000000000002</v>
      </c>
      <c r="I474" t="str">
        <f t="shared" si="9"/>
        <v>USA</v>
      </c>
      <c r="J474" s="5">
        <f>D474*(1+VLOOKUP(A474,'Adjusted All With Inflation'!A$1:K$24,11,FALSE))</f>
        <v>103878609.96999998</v>
      </c>
      <c r="K474" s="5">
        <f>E474*(1+VLOOKUP($A474,'Adjusted All With Inflation'!$A$1:$K$24,11,FALSE))</f>
        <v>63188025.495999992</v>
      </c>
      <c r="L474" s="5">
        <f>G474*(1+VLOOKUP($A474,'Adjusted All With Inflation'!$A$1:$K$24,11,FALSE))</f>
        <v>40690584.473999999</v>
      </c>
    </row>
    <row r="475" spans="1:12" x14ac:dyDescent="0.3">
      <c r="A475">
        <v>2002</v>
      </c>
      <c r="B475">
        <v>74</v>
      </c>
      <c r="C475" t="s">
        <v>4039</v>
      </c>
      <c r="D475" s="5">
        <v>60694737</v>
      </c>
      <c r="E475" s="5">
        <v>40108697</v>
      </c>
      <c r="F475" s="1">
        <v>0.66100000000000003</v>
      </c>
      <c r="G475" s="5">
        <v>20586040</v>
      </c>
      <c r="H475" s="1">
        <v>0.33900000000000002</v>
      </c>
      <c r="I475" t="str">
        <f t="shared" si="9"/>
        <v>USA</v>
      </c>
      <c r="J475" s="5">
        <f>D475*(1+VLOOKUP(A475,'Adjusted All With Inflation'!A$1:K$24,11,FALSE))</f>
        <v>103120358.16299999</v>
      </c>
      <c r="K475" s="5">
        <f>E475*(1+VLOOKUP($A475,'Adjusted All With Inflation'!$A$1:$K$24,11,FALSE))</f>
        <v>68144676.202999994</v>
      </c>
      <c r="L475" s="5">
        <f>G475*(1+VLOOKUP($A475,'Adjusted All With Inflation'!$A$1:$K$24,11,FALSE))</f>
        <v>34975681.959999993</v>
      </c>
    </row>
    <row r="476" spans="1:12" x14ac:dyDescent="0.3">
      <c r="A476">
        <v>2002</v>
      </c>
      <c r="B476">
        <v>75</v>
      </c>
      <c r="C476" t="s">
        <v>4040</v>
      </c>
      <c r="D476" s="5">
        <v>58008423</v>
      </c>
      <c r="E476" s="5">
        <v>21576018</v>
      </c>
      <c r="F476" s="1">
        <v>0.372</v>
      </c>
      <c r="G476" s="5">
        <v>36432405</v>
      </c>
      <c r="H476" s="1">
        <v>0.628</v>
      </c>
      <c r="I476" t="str">
        <f t="shared" si="9"/>
        <v>USA</v>
      </c>
      <c r="J476" s="5">
        <f>D476*(1+VLOOKUP(A476,'Adjusted All With Inflation'!A$1:K$24,11,FALSE))</f>
        <v>98556310.676999986</v>
      </c>
      <c r="K476" s="5">
        <f>E476*(1+VLOOKUP($A476,'Adjusted All With Inflation'!$A$1:$K$24,11,FALSE))</f>
        <v>36657654.581999995</v>
      </c>
      <c r="L476" s="5">
        <f>G476*(1+VLOOKUP($A476,'Adjusted All With Inflation'!$A$1:$K$24,11,FALSE))</f>
        <v>61898656.094999991</v>
      </c>
    </row>
    <row r="477" spans="1:12" x14ac:dyDescent="0.3">
      <c r="A477">
        <v>2002</v>
      </c>
      <c r="B477">
        <v>76</v>
      </c>
      <c r="C477" t="s">
        <v>4041</v>
      </c>
      <c r="D477" s="5">
        <v>57588485</v>
      </c>
      <c r="E477" s="5">
        <v>56399184</v>
      </c>
      <c r="F477" s="1">
        <v>0.97899999999999998</v>
      </c>
      <c r="G477" s="5">
        <v>1189301</v>
      </c>
      <c r="H477" s="1">
        <v>2.1000000000000001E-2</v>
      </c>
      <c r="I477" t="str">
        <f t="shared" si="9"/>
        <v>USA</v>
      </c>
      <c r="J477" s="5">
        <f>D477*(1+VLOOKUP(A477,'Adjusted All With Inflation'!A$1:K$24,11,FALSE))</f>
        <v>97842836.014999986</v>
      </c>
      <c r="K477" s="5">
        <f>E477*(1+VLOOKUP($A477,'Adjusted All With Inflation'!$A$1:$K$24,11,FALSE))</f>
        <v>95822213.615999997</v>
      </c>
      <c r="L477" s="5">
        <f>G477*(1+VLOOKUP($A477,'Adjusted All With Inflation'!$A$1:$K$24,11,FALSE))</f>
        <v>2020622.3989999997</v>
      </c>
    </row>
    <row r="478" spans="1:12" x14ac:dyDescent="0.3">
      <c r="A478">
        <v>2002</v>
      </c>
      <c r="B478">
        <v>77</v>
      </c>
      <c r="C478" t="s">
        <v>4042</v>
      </c>
      <c r="D478" s="5">
        <v>56714147</v>
      </c>
      <c r="E478" s="5">
        <v>31945749</v>
      </c>
      <c r="F478" s="1">
        <v>0.56299999999999994</v>
      </c>
      <c r="G478" s="5">
        <v>24768398</v>
      </c>
      <c r="H478" s="1">
        <v>0.437</v>
      </c>
      <c r="I478" t="str">
        <f t="shared" si="9"/>
        <v>USA</v>
      </c>
      <c r="J478" s="5">
        <f>D478*(1+VLOOKUP(A478,'Adjusted All With Inflation'!A$1:K$24,11,FALSE))</f>
        <v>96357335.752999991</v>
      </c>
      <c r="K478" s="5">
        <f>E478*(1+VLOOKUP($A478,'Adjusted All With Inflation'!$A$1:$K$24,11,FALSE))</f>
        <v>54275827.550999992</v>
      </c>
      <c r="L478" s="5">
        <f>G478*(1+VLOOKUP($A478,'Adjusted All With Inflation'!$A$1:$K$24,11,FALSE))</f>
        <v>42081508.202</v>
      </c>
    </row>
    <row r="479" spans="1:12" x14ac:dyDescent="0.3">
      <c r="A479">
        <v>2002</v>
      </c>
      <c r="B479">
        <v>78</v>
      </c>
      <c r="C479" t="s">
        <v>4043</v>
      </c>
      <c r="D479" s="5">
        <v>56298474</v>
      </c>
      <c r="E479" s="5">
        <v>25885000</v>
      </c>
      <c r="F479" s="2">
        <v>0.46</v>
      </c>
      <c r="G479" s="5">
        <v>30413474</v>
      </c>
      <c r="H479" s="2">
        <v>0.54</v>
      </c>
      <c r="I479" t="str">
        <f t="shared" si="9"/>
        <v>USA</v>
      </c>
      <c r="J479" s="5">
        <f>D479*(1+VLOOKUP(A479,'Adjusted All With Inflation'!A$1:K$24,11,FALSE))</f>
        <v>95651107.32599999</v>
      </c>
      <c r="K479" s="5">
        <f>E479*(1+VLOOKUP($A479,'Adjusted All With Inflation'!$A$1:$K$24,11,FALSE))</f>
        <v>43978614.999999993</v>
      </c>
      <c r="L479" s="5">
        <f>G479*(1+VLOOKUP($A479,'Adjusted All With Inflation'!$A$1:$K$24,11,FALSE))</f>
        <v>51672492.325999998</v>
      </c>
    </row>
    <row r="480" spans="1:12" x14ac:dyDescent="0.3">
      <c r="A480">
        <v>2002</v>
      </c>
      <c r="B480">
        <v>79</v>
      </c>
      <c r="C480" t="s">
        <v>4044</v>
      </c>
      <c r="D480" s="5">
        <v>55157539</v>
      </c>
      <c r="E480" s="5">
        <v>35746370</v>
      </c>
      <c r="F480" s="1">
        <v>0.64800000000000002</v>
      </c>
      <c r="G480" s="5">
        <v>19411169</v>
      </c>
      <c r="H480" s="1">
        <v>0.35199999999999998</v>
      </c>
      <c r="I480" t="str">
        <f t="shared" si="9"/>
        <v>USA</v>
      </c>
      <c r="J480" s="5">
        <f>D480*(1+VLOOKUP(A480,'Adjusted All With Inflation'!A$1:K$24,11,FALSE))</f>
        <v>93712658.760999992</v>
      </c>
      <c r="K480" s="5">
        <f>E480*(1+VLOOKUP($A480,'Adjusted All With Inflation'!$A$1:$K$24,11,FALSE))</f>
        <v>60733082.629999995</v>
      </c>
      <c r="L480" s="5">
        <f>G480*(1+VLOOKUP($A480,'Adjusted All With Inflation'!$A$1:$K$24,11,FALSE))</f>
        <v>32979576.130999997</v>
      </c>
    </row>
    <row r="481" spans="1:12" x14ac:dyDescent="0.3">
      <c r="A481">
        <v>2002</v>
      </c>
      <c r="B481">
        <v>80</v>
      </c>
      <c r="C481" t="s">
        <v>4045</v>
      </c>
      <c r="D481" s="5">
        <v>55003135</v>
      </c>
      <c r="E481" s="5">
        <v>32130627</v>
      </c>
      <c r="F481" s="1">
        <v>0.58399999999999996</v>
      </c>
      <c r="G481" s="5">
        <v>22872508</v>
      </c>
      <c r="H481" s="1">
        <v>0.41599999999999998</v>
      </c>
      <c r="I481" t="str">
        <f t="shared" si="9"/>
        <v>USA</v>
      </c>
      <c r="J481" s="5">
        <f>D481*(1+VLOOKUP(A481,'Adjusted All With Inflation'!A$1:K$24,11,FALSE))</f>
        <v>93450326.364999995</v>
      </c>
      <c r="K481" s="5">
        <f>E481*(1+VLOOKUP($A481,'Adjusted All With Inflation'!$A$1:$K$24,11,FALSE))</f>
        <v>54589935.272999994</v>
      </c>
      <c r="L481" s="5">
        <f>G481*(1+VLOOKUP($A481,'Adjusted All With Inflation'!$A$1:$K$24,11,FALSE))</f>
        <v>38860391.091999993</v>
      </c>
    </row>
    <row r="482" spans="1:12" x14ac:dyDescent="0.3">
      <c r="A482">
        <v>2002</v>
      </c>
      <c r="B482">
        <v>81</v>
      </c>
      <c r="C482" t="s">
        <v>4046</v>
      </c>
      <c r="D482" s="5">
        <v>54639553</v>
      </c>
      <c r="E482" s="5">
        <v>35081594</v>
      </c>
      <c r="F482" s="1">
        <v>0.64200000000000002</v>
      </c>
      <c r="G482" s="5">
        <v>19557959</v>
      </c>
      <c r="H482" s="1">
        <v>0.35799999999999998</v>
      </c>
      <c r="I482" t="str">
        <f t="shared" si="9"/>
        <v>USA</v>
      </c>
      <c r="J482" s="5">
        <f>D482*(1+VLOOKUP(A482,'Adjusted All With Inflation'!A$1:K$24,11,FALSE))</f>
        <v>92832600.546999991</v>
      </c>
      <c r="K482" s="5">
        <f>E482*(1+VLOOKUP($A482,'Adjusted All With Inflation'!$A$1:$K$24,11,FALSE))</f>
        <v>59603628.205999993</v>
      </c>
      <c r="L482" s="5">
        <f>G482*(1+VLOOKUP($A482,'Adjusted All With Inflation'!$A$1:$K$24,11,FALSE))</f>
        <v>33228972.340999998</v>
      </c>
    </row>
    <row r="483" spans="1:12" x14ac:dyDescent="0.3">
      <c r="A483">
        <v>2002</v>
      </c>
      <c r="B483">
        <v>82</v>
      </c>
      <c r="C483" t="s">
        <v>4047</v>
      </c>
      <c r="D483" s="5">
        <v>53452652</v>
      </c>
      <c r="G483" s="5">
        <v>53452652</v>
      </c>
      <c r="H483" s="2">
        <v>1</v>
      </c>
      <c r="I483" t="str">
        <f t="shared" si="9"/>
        <v>International</v>
      </c>
      <c r="J483" s="5">
        <f>D483*(1+VLOOKUP(A483,'Adjusted All With Inflation'!A$1:K$24,11,FALSE))</f>
        <v>90816055.747999996</v>
      </c>
      <c r="K483" s="5">
        <f>E483*(1+VLOOKUP($A483,'Adjusted All With Inflation'!$A$1:$K$24,11,FALSE))</f>
        <v>0</v>
      </c>
      <c r="L483" s="5">
        <f>G483*(1+VLOOKUP($A483,'Adjusted All With Inflation'!$A$1:$K$24,11,FALSE))</f>
        <v>90816055.747999996</v>
      </c>
    </row>
    <row r="484" spans="1:12" x14ac:dyDescent="0.3">
      <c r="A484">
        <v>2002</v>
      </c>
      <c r="B484">
        <v>83</v>
      </c>
      <c r="C484" t="s">
        <v>4048</v>
      </c>
      <c r="D484" s="5">
        <v>52970014</v>
      </c>
      <c r="E484" s="5">
        <v>48360547</v>
      </c>
      <c r="F484" s="1">
        <v>0.91300000000000003</v>
      </c>
      <c r="G484" s="5">
        <v>4609467</v>
      </c>
      <c r="H484" s="1">
        <v>8.6999999999999994E-2</v>
      </c>
      <c r="I484" t="str">
        <f t="shared" si="9"/>
        <v>USA</v>
      </c>
      <c r="J484" s="5">
        <f>D484*(1+VLOOKUP(A484,'Adjusted All With Inflation'!A$1:K$24,11,FALSE))</f>
        <v>89996053.785999998</v>
      </c>
      <c r="K484" s="5">
        <f>E484*(1+VLOOKUP($A484,'Adjusted All With Inflation'!$A$1:$K$24,11,FALSE))</f>
        <v>82164569.352999985</v>
      </c>
      <c r="L484" s="5">
        <f>G484*(1+VLOOKUP($A484,'Adjusted All With Inflation'!$A$1:$K$24,11,FALSE))</f>
        <v>7831484.4329999993</v>
      </c>
    </row>
    <row r="485" spans="1:12" x14ac:dyDescent="0.3">
      <c r="A485">
        <v>2002</v>
      </c>
      <c r="B485">
        <v>84</v>
      </c>
      <c r="C485" t="s">
        <v>4049</v>
      </c>
      <c r="D485" s="5">
        <v>52323400</v>
      </c>
      <c r="E485" s="5">
        <v>30323400</v>
      </c>
      <c r="F485" s="2">
        <v>0.57999999999999996</v>
      </c>
      <c r="G485" s="5">
        <v>22000000</v>
      </c>
      <c r="H485" s="2">
        <v>0.42</v>
      </c>
      <c r="I485" t="str">
        <f t="shared" si="9"/>
        <v>USA</v>
      </c>
      <c r="J485" s="5">
        <f>D485*(1+VLOOKUP(A485,'Adjusted All With Inflation'!A$1:K$24,11,FALSE))</f>
        <v>88897456.599999994</v>
      </c>
      <c r="K485" s="5">
        <f>E485*(1+VLOOKUP($A485,'Adjusted All With Inflation'!$A$1:$K$24,11,FALSE))</f>
        <v>51519456.599999994</v>
      </c>
      <c r="L485" s="5">
        <f>G485*(1+VLOOKUP($A485,'Adjusted All With Inflation'!$A$1:$K$24,11,FALSE))</f>
        <v>37378000</v>
      </c>
    </row>
    <row r="486" spans="1:12" x14ac:dyDescent="0.3">
      <c r="A486">
        <v>2002</v>
      </c>
      <c r="B486">
        <v>85</v>
      </c>
      <c r="C486" t="s">
        <v>4050</v>
      </c>
      <c r="D486" s="5">
        <v>52223306</v>
      </c>
      <c r="E486" s="5">
        <v>31597131</v>
      </c>
      <c r="F486" s="1">
        <v>0.60499999999999998</v>
      </c>
      <c r="G486" s="5">
        <v>20626175</v>
      </c>
      <c r="H486" s="1">
        <v>0.39500000000000002</v>
      </c>
      <c r="I486" t="str">
        <f t="shared" si="9"/>
        <v>USA</v>
      </c>
      <c r="J486" s="5">
        <f>D486*(1+VLOOKUP(A486,'Adjusted All With Inflation'!A$1:K$24,11,FALSE))</f>
        <v>88727396.893999994</v>
      </c>
      <c r="K486" s="5">
        <f>E486*(1+VLOOKUP($A486,'Adjusted All With Inflation'!$A$1:$K$24,11,FALSE))</f>
        <v>53683525.568999998</v>
      </c>
      <c r="L486" s="5">
        <f>G486*(1+VLOOKUP($A486,'Adjusted All With Inflation'!$A$1:$K$24,11,FALSE))</f>
        <v>35043871.324999996</v>
      </c>
    </row>
    <row r="487" spans="1:12" x14ac:dyDescent="0.3">
      <c r="A487">
        <v>2002</v>
      </c>
      <c r="B487">
        <v>86</v>
      </c>
      <c r="C487" t="s">
        <v>4051</v>
      </c>
      <c r="D487" s="5">
        <v>51843679</v>
      </c>
      <c r="E487" s="5">
        <v>40390647</v>
      </c>
      <c r="F487" s="1">
        <v>0.77900000000000003</v>
      </c>
      <c r="G487" s="5">
        <v>11453032</v>
      </c>
      <c r="H487" s="1">
        <v>0.221</v>
      </c>
      <c r="I487" t="str">
        <f t="shared" si="9"/>
        <v>USA</v>
      </c>
      <c r="J487" s="5">
        <f>D487*(1+VLOOKUP(A487,'Adjusted All With Inflation'!A$1:K$24,11,FALSE))</f>
        <v>88082410.620999992</v>
      </c>
      <c r="K487" s="5">
        <f>E487*(1+VLOOKUP($A487,'Adjusted All With Inflation'!$A$1:$K$24,11,FALSE))</f>
        <v>68623709.252999991</v>
      </c>
      <c r="L487" s="5">
        <f>G487*(1+VLOOKUP($A487,'Adjusted All With Inflation'!$A$1:$K$24,11,FALSE))</f>
        <v>19458701.367999997</v>
      </c>
    </row>
    <row r="488" spans="1:12" x14ac:dyDescent="0.3">
      <c r="A488">
        <v>2002</v>
      </c>
      <c r="B488">
        <v>87</v>
      </c>
      <c r="C488" t="s">
        <v>4052</v>
      </c>
      <c r="D488" s="5">
        <v>51806184</v>
      </c>
      <c r="E488" s="5">
        <v>40007742</v>
      </c>
      <c r="F488" s="1">
        <v>0.77200000000000002</v>
      </c>
      <c r="G488" s="5">
        <v>11798442</v>
      </c>
      <c r="H488" s="1">
        <v>0.22800000000000001</v>
      </c>
      <c r="I488" t="str">
        <f t="shared" si="9"/>
        <v>USA</v>
      </c>
      <c r="J488" s="5">
        <f>D488*(1+VLOOKUP(A488,'Adjusted All With Inflation'!A$1:K$24,11,FALSE))</f>
        <v>88018706.615999997</v>
      </c>
      <c r="K488" s="5">
        <f>E488*(1+VLOOKUP($A488,'Adjusted All With Inflation'!$A$1:$K$24,11,FALSE))</f>
        <v>67973153.657999992</v>
      </c>
      <c r="L488" s="5">
        <f>G488*(1+VLOOKUP($A488,'Adjusted All With Inflation'!$A$1:$K$24,11,FALSE))</f>
        <v>20045552.957999997</v>
      </c>
    </row>
    <row r="489" spans="1:12" x14ac:dyDescent="0.3">
      <c r="A489">
        <v>2002</v>
      </c>
      <c r="B489">
        <v>88</v>
      </c>
      <c r="C489" t="s">
        <v>4053</v>
      </c>
      <c r="D489" s="5">
        <v>51386477</v>
      </c>
      <c r="E489" s="5">
        <v>33561137</v>
      </c>
      <c r="F489" s="1">
        <v>0.65300000000000002</v>
      </c>
      <c r="G489" s="5">
        <v>17825340</v>
      </c>
      <c r="H489" s="1">
        <v>0.34699999999999998</v>
      </c>
      <c r="I489" t="str">
        <f t="shared" si="9"/>
        <v>USA</v>
      </c>
      <c r="J489" s="5">
        <f>D489*(1+VLOOKUP(A489,'Adjusted All With Inflation'!A$1:K$24,11,FALSE))</f>
        <v>87305624.422999993</v>
      </c>
      <c r="K489" s="5">
        <f>E489*(1+VLOOKUP($A489,'Adjusted All With Inflation'!$A$1:$K$24,11,FALSE))</f>
        <v>57020371.762999997</v>
      </c>
      <c r="L489" s="5">
        <f>G489*(1+VLOOKUP($A489,'Adjusted All With Inflation'!$A$1:$K$24,11,FALSE))</f>
        <v>30285252.659999996</v>
      </c>
    </row>
    <row r="490" spans="1:12" x14ac:dyDescent="0.3">
      <c r="A490">
        <v>2002</v>
      </c>
      <c r="B490">
        <v>89</v>
      </c>
      <c r="C490" t="s">
        <v>4054</v>
      </c>
      <c r="D490" s="5">
        <v>51001550</v>
      </c>
      <c r="E490" s="5">
        <v>9285469</v>
      </c>
      <c r="F490" s="1">
        <v>0.182</v>
      </c>
      <c r="G490" s="5">
        <v>41716081</v>
      </c>
      <c r="H490" s="1">
        <v>0.81799999999999995</v>
      </c>
      <c r="I490" t="str">
        <f t="shared" si="9"/>
        <v>USA</v>
      </c>
      <c r="J490" s="5">
        <f>D490*(1+VLOOKUP(A490,'Adjusted All With Inflation'!A$1:K$24,11,FALSE))</f>
        <v>86651633.449999988</v>
      </c>
      <c r="K490" s="5">
        <f>E490*(1+VLOOKUP($A490,'Adjusted All With Inflation'!$A$1:$K$24,11,FALSE))</f>
        <v>15776011.830999998</v>
      </c>
      <c r="L490" s="5">
        <f>G490*(1+VLOOKUP($A490,'Adjusted All With Inflation'!$A$1:$K$24,11,FALSE))</f>
        <v>70875621.618999988</v>
      </c>
    </row>
    <row r="491" spans="1:12" x14ac:dyDescent="0.3">
      <c r="A491">
        <v>2002</v>
      </c>
      <c r="B491">
        <v>90</v>
      </c>
      <c r="C491" t="s">
        <v>4055</v>
      </c>
      <c r="D491" s="5">
        <v>47494916</v>
      </c>
      <c r="E491" s="5">
        <v>41281092</v>
      </c>
      <c r="F491" s="1">
        <v>0.86899999999999999</v>
      </c>
      <c r="G491" s="5">
        <v>6213824</v>
      </c>
      <c r="H491" s="1">
        <v>0.13100000000000001</v>
      </c>
      <c r="I491" t="str">
        <f t="shared" si="9"/>
        <v>USA</v>
      </c>
      <c r="J491" s="5">
        <f>D491*(1+VLOOKUP(A491,'Adjusted All With Inflation'!A$1:K$24,11,FALSE))</f>
        <v>80693862.283999994</v>
      </c>
      <c r="K491" s="5">
        <f>E491*(1+VLOOKUP($A491,'Adjusted All With Inflation'!$A$1:$K$24,11,FALSE))</f>
        <v>70136575.307999998</v>
      </c>
      <c r="L491" s="5">
        <f>G491*(1+VLOOKUP($A491,'Adjusted All With Inflation'!$A$1:$K$24,11,FALSE))</f>
        <v>10557286.976</v>
      </c>
    </row>
    <row r="492" spans="1:12" x14ac:dyDescent="0.3">
      <c r="A492">
        <v>2002</v>
      </c>
      <c r="B492">
        <v>91</v>
      </c>
      <c r="C492" t="s">
        <v>4056</v>
      </c>
      <c r="D492" s="5">
        <v>45867333</v>
      </c>
      <c r="E492" s="5">
        <v>17322606</v>
      </c>
      <c r="F492" s="1">
        <v>0.378</v>
      </c>
      <c r="G492" s="5">
        <v>28544727</v>
      </c>
      <c r="H492" s="1">
        <v>0.622</v>
      </c>
      <c r="I492" t="str">
        <f t="shared" si="9"/>
        <v>USA</v>
      </c>
      <c r="J492" s="5">
        <f>D492*(1+VLOOKUP(A492,'Adjusted All With Inflation'!A$1:K$24,11,FALSE))</f>
        <v>77928598.76699999</v>
      </c>
      <c r="K492" s="5">
        <f>E492*(1+VLOOKUP($A492,'Adjusted All With Inflation'!$A$1:$K$24,11,FALSE))</f>
        <v>29431107.593999997</v>
      </c>
      <c r="L492" s="5">
        <f>G492*(1+VLOOKUP($A492,'Adjusted All With Inflation'!$A$1:$K$24,11,FALSE))</f>
        <v>48497491.172999993</v>
      </c>
    </row>
    <row r="493" spans="1:12" x14ac:dyDescent="0.3">
      <c r="A493">
        <v>2002</v>
      </c>
      <c r="B493">
        <v>92</v>
      </c>
      <c r="C493" t="s">
        <v>4057</v>
      </c>
      <c r="D493" s="5">
        <v>45479110</v>
      </c>
      <c r="E493" s="5">
        <v>30336800</v>
      </c>
      <c r="F493" s="1">
        <v>0.66700000000000004</v>
      </c>
      <c r="G493" s="5">
        <v>15142310</v>
      </c>
      <c r="H493" s="1">
        <v>0.33300000000000002</v>
      </c>
      <c r="I493" t="str">
        <f t="shared" si="9"/>
        <v>USA</v>
      </c>
      <c r="J493" s="5">
        <f>D493*(1+VLOOKUP(A493,'Adjusted All With Inflation'!A$1:K$24,11,FALSE))</f>
        <v>77269007.889999986</v>
      </c>
      <c r="K493" s="5">
        <f>E493*(1+VLOOKUP($A493,'Adjusted All With Inflation'!$A$1:$K$24,11,FALSE))</f>
        <v>51542223.199999996</v>
      </c>
      <c r="L493" s="5">
        <f>G493*(1+VLOOKUP($A493,'Adjusted All With Inflation'!$A$1:$K$24,11,FALSE))</f>
        <v>25726784.689999998</v>
      </c>
    </row>
    <row r="494" spans="1:12" x14ac:dyDescent="0.3">
      <c r="A494">
        <v>2002</v>
      </c>
      <c r="B494">
        <v>93</v>
      </c>
      <c r="C494" t="s">
        <v>4058</v>
      </c>
      <c r="D494" s="5">
        <v>43928932</v>
      </c>
      <c r="E494" s="5">
        <v>25296447</v>
      </c>
      <c r="F494" s="1">
        <v>0.57599999999999996</v>
      </c>
      <c r="G494" s="5">
        <v>18632485</v>
      </c>
      <c r="H494" s="1">
        <v>0.42399999999999999</v>
      </c>
      <c r="I494" t="str">
        <f t="shared" si="9"/>
        <v>USA</v>
      </c>
      <c r="J494" s="5">
        <f>D494*(1+VLOOKUP(A494,'Adjusted All With Inflation'!A$1:K$24,11,FALSE))</f>
        <v>74635255.467999995</v>
      </c>
      <c r="K494" s="5">
        <f>E494*(1+VLOOKUP($A494,'Adjusted All With Inflation'!$A$1:$K$24,11,FALSE))</f>
        <v>42978663.452999994</v>
      </c>
      <c r="L494" s="5">
        <f>G494*(1+VLOOKUP($A494,'Adjusted All With Inflation'!$A$1:$K$24,11,FALSE))</f>
        <v>31656592.014999997</v>
      </c>
    </row>
    <row r="495" spans="1:12" x14ac:dyDescent="0.3">
      <c r="A495">
        <v>2002</v>
      </c>
      <c r="B495">
        <v>94</v>
      </c>
      <c r="C495" t="s">
        <v>4059</v>
      </c>
      <c r="D495" s="5">
        <v>43411001</v>
      </c>
      <c r="E495" s="5">
        <v>40388794</v>
      </c>
      <c r="F495" s="2">
        <v>0.93</v>
      </c>
      <c r="G495" s="5">
        <v>3022207</v>
      </c>
      <c r="H495" s="2">
        <v>7.0000000000000007E-2</v>
      </c>
      <c r="I495" t="str">
        <f t="shared" si="9"/>
        <v>USA</v>
      </c>
      <c r="J495" s="5">
        <f>D495*(1+VLOOKUP(A495,'Adjusted All With Inflation'!A$1:K$24,11,FALSE))</f>
        <v>73755290.698999986</v>
      </c>
      <c r="K495" s="5">
        <f>E495*(1+VLOOKUP($A495,'Adjusted All With Inflation'!$A$1:$K$24,11,FALSE))</f>
        <v>68620561.005999997</v>
      </c>
      <c r="L495" s="5">
        <f>G495*(1+VLOOKUP($A495,'Adjusted All With Inflation'!$A$1:$K$24,11,FALSE))</f>
        <v>5134729.693</v>
      </c>
    </row>
    <row r="496" spans="1:12" x14ac:dyDescent="0.3">
      <c r="A496">
        <v>2002</v>
      </c>
      <c r="B496">
        <v>95</v>
      </c>
      <c r="C496" t="s">
        <v>4060</v>
      </c>
      <c r="D496" s="5">
        <v>43325009</v>
      </c>
      <c r="E496" s="5">
        <v>41076018</v>
      </c>
      <c r="F496" s="1">
        <v>0.94799999999999995</v>
      </c>
      <c r="G496" s="5">
        <v>2248991</v>
      </c>
      <c r="H496" s="1">
        <v>5.1999999999999998E-2</v>
      </c>
      <c r="I496" t="str">
        <f t="shared" si="9"/>
        <v>USA</v>
      </c>
      <c r="J496" s="5">
        <f>D496*(1+VLOOKUP(A496,'Adjusted All With Inflation'!A$1:K$24,11,FALSE))</f>
        <v>73609190.290999994</v>
      </c>
      <c r="K496" s="5">
        <f>E496*(1+VLOOKUP($A496,'Adjusted All With Inflation'!$A$1:$K$24,11,FALSE))</f>
        <v>69788154.581999987</v>
      </c>
      <c r="L496" s="5">
        <f>G496*(1+VLOOKUP($A496,'Adjusted All With Inflation'!$A$1:$K$24,11,FALSE))</f>
        <v>3821035.7089999998</v>
      </c>
    </row>
    <row r="497" spans="1:12" x14ac:dyDescent="0.3">
      <c r="A497">
        <v>2002</v>
      </c>
      <c r="B497">
        <v>96</v>
      </c>
      <c r="C497" t="s">
        <v>4061</v>
      </c>
      <c r="D497" s="5">
        <v>42426583</v>
      </c>
      <c r="E497" s="5">
        <v>3098776</v>
      </c>
      <c r="F497" s="1">
        <v>7.2999999999999995E-2</v>
      </c>
      <c r="G497" s="5">
        <v>39327807</v>
      </c>
      <c r="H497" s="1">
        <v>0.92700000000000005</v>
      </c>
      <c r="I497" t="str">
        <f t="shared" si="9"/>
        <v>International</v>
      </c>
      <c r="J497" s="5">
        <f>D497*(1+VLOOKUP(A497,'Adjusted All With Inflation'!A$1:K$24,11,FALSE))</f>
        <v>72082764.51699999</v>
      </c>
      <c r="K497" s="5">
        <f>E497*(1+VLOOKUP($A497,'Adjusted All With Inflation'!$A$1:$K$24,11,FALSE))</f>
        <v>5264820.4239999996</v>
      </c>
      <c r="L497" s="5">
        <f>G497*(1+VLOOKUP($A497,'Adjusted All With Inflation'!$A$1:$K$24,11,FALSE))</f>
        <v>66817944.092999995</v>
      </c>
    </row>
    <row r="498" spans="1:12" x14ac:dyDescent="0.3">
      <c r="A498">
        <v>2002</v>
      </c>
      <c r="B498">
        <v>97</v>
      </c>
      <c r="C498" t="s">
        <v>4062</v>
      </c>
      <c r="D498" s="5">
        <v>41604473</v>
      </c>
      <c r="E498" s="5">
        <v>39089928</v>
      </c>
      <c r="F498" s="2">
        <v>0.94</v>
      </c>
      <c r="G498" s="5">
        <v>2514545</v>
      </c>
      <c r="H498" s="2">
        <v>0.06</v>
      </c>
      <c r="I498" t="str">
        <f t="shared" si="9"/>
        <v>USA</v>
      </c>
      <c r="J498" s="5">
        <f>D498*(1+VLOOKUP(A498,'Adjusted All With Inflation'!A$1:K$24,11,FALSE))</f>
        <v>70685999.626999989</v>
      </c>
      <c r="K498" s="5">
        <f>E498*(1+VLOOKUP($A498,'Adjusted All With Inflation'!$A$1:$K$24,11,FALSE))</f>
        <v>66413787.671999991</v>
      </c>
      <c r="L498" s="5">
        <f>G498*(1+VLOOKUP($A498,'Adjusted All With Inflation'!$A$1:$K$24,11,FALSE))</f>
        <v>4272211.9549999991</v>
      </c>
    </row>
    <row r="499" spans="1:12" x14ac:dyDescent="0.3">
      <c r="A499">
        <v>2002</v>
      </c>
      <c r="B499">
        <v>98</v>
      </c>
      <c r="C499" t="s">
        <v>783</v>
      </c>
      <c r="D499" s="5">
        <v>41314585</v>
      </c>
      <c r="E499" s="5">
        <v>3675719</v>
      </c>
      <c r="F499" s="1">
        <v>8.8999999999999996E-2</v>
      </c>
      <c r="G499" s="5">
        <v>37638866</v>
      </c>
      <c r="H499" s="1">
        <v>0.91100000000000003</v>
      </c>
      <c r="I499" t="str">
        <f t="shared" si="9"/>
        <v>International</v>
      </c>
      <c r="J499" s="5">
        <f>D499*(1+VLOOKUP(A499,'Adjusted All With Inflation'!A$1:K$24,11,FALSE))</f>
        <v>70193479.914999992</v>
      </c>
      <c r="K499" s="5">
        <f>E499*(1+VLOOKUP($A499,'Adjusted All With Inflation'!$A$1:$K$24,11,FALSE))</f>
        <v>6245046.5809999993</v>
      </c>
      <c r="L499" s="5">
        <f>G499*(1+VLOOKUP($A499,'Adjusted All With Inflation'!$A$1:$K$24,11,FALSE))</f>
        <v>63948433.333999991</v>
      </c>
    </row>
    <row r="500" spans="1:12" x14ac:dyDescent="0.3">
      <c r="A500">
        <v>2002</v>
      </c>
      <c r="B500">
        <v>99</v>
      </c>
      <c r="C500" t="s">
        <v>4063</v>
      </c>
      <c r="D500" s="5">
        <v>38793283</v>
      </c>
      <c r="E500" s="5">
        <v>36989956</v>
      </c>
      <c r="F500" s="1">
        <v>0.95399999999999996</v>
      </c>
      <c r="G500" s="5">
        <v>1803327</v>
      </c>
      <c r="H500" s="1">
        <v>4.5999999999999999E-2</v>
      </c>
      <c r="I500" t="str">
        <f t="shared" si="9"/>
        <v>USA</v>
      </c>
      <c r="J500" s="5">
        <f>D500*(1+VLOOKUP(A500,'Adjusted All With Inflation'!A$1:K$24,11,FALSE))</f>
        <v>65909787.816999994</v>
      </c>
      <c r="K500" s="5">
        <f>E500*(1+VLOOKUP($A500,'Adjusted All With Inflation'!$A$1:$K$24,11,FALSE))</f>
        <v>62845935.243999995</v>
      </c>
      <c r="L500" s="5">
        <f>G500*(1+VLOOKUP($A500,'Adjusted All With Inflation'!$A$1:$K$24,11,FALSE))</f>
        <v>3063852.5729999999</v>
      </c>
    </row>
    <row r="501" spans="1:12" x14ac:dyDescent="0.3">
      <c r="A501">
        <v>2002</v>
      </c>
      <c r="B501">
        <v>100</v>
      </c>
      <c r="C501" t="s">
        <v>4064</v>
      </c>
      <c r="D501" s="5">
        <v>38275483</v>
      </c>
      <c r="E501" s="5">
        <v>21305259</v>
      </c>
      <c r="F501" s="1">
        <v>0.55700000000000005</v>
      </c>
      <c r="G501" s="5">
        <v>16970224</v>
      </c>
      <c r="H501" s="1">
        <v>0.443</v>
      </c>
      <c r="I501" t="str">
        <f t="shared" si="9"/>
        <v>USA</v>
      </c>
      <c r="J501" s="5">
        <f>D501*(1+VLOOKUP(A501,'Adjusted All With Inflation'!A$1:K$24,11,FALSE))</f>
        <v>65030045.616999991</v>
      </c>
      <c r="K501" s="5">
        <f>E501*(1+VLOOKUP($A501,'Adjusted All With Inflation'!$A$1:$K$24,11,FALSE))</f>
        <v>36197635.040999994</v>
      </c>
      <c r="L501" s="5">
        <f>G501*(1+VLOOKUP($A501,'Adjusted All With Inflation'!$A$1:$K$24,11,FALSE))</f>
        <v>28832410.575999998</v>
      </c>
    </row>
    <row r="502" spans="1:12" x14ac:dyDescent="0.3">
      <c r="A502">
        <v>2002</v>
      </c>
      <c r="B502">
        <v>101</v>
      </c>
      <c r="C502" t="s">
        <v>4065</v>
      </c>
      <c r="D502" s="5">
        <v>38068353</v>
      </c>
      <c r="E502" s="5">
        <v>30307416</v>
      </c>
      <c r="F502" s="1">
        <v>0.79600000000000004</v>
      </c>
      <c r="G502" s="5">
        <v>7760937</v>
      </c>
      <c r="H502" s="1">
        <v>0.20399999999999999</v>
      </c>
      <c r="I502" t="str">
        <f t="shared" si="9"/>
        <v>USA</v>
      </c>
      <c r="J502" s="5">
        <f>D502*(1+VLOOKUP(A502,'Adjusted All With Inflation'!A$1:K$24,11,FALSE))</f>
        <v>64678131.746999994</v>
      </c>
      <c r="K502" s="5">
        <f>E502*(1+VLOOKUP($A502,'Adjusted All With Inflation'!$A$1:$K$24,11,FALSE))</f>
        <v>51492299.783999994</v>
      </c>
      <c r="L502" s="5">
        <f>G502*(1+VLOOKUP($A502,'Adjusted All With Inflation'!$A$1:$K$24,11,FALSE))</f>
        <v>13185831.963</v>
      </c>
    </row>
    <row r="503" spans="1:12" x14ac:dyDescent="0.3">
      <c r="A503">
        <v>2002</v>
      </c>
      <c r="B503">
        <v>102</v>
      </c>
      <c r="C503" t="s">
        <v>4066</v>
      </c>
      <c r="D503" s="5">
        <v>37664855</v>
      </c>
      <c r="E503" s="5">
        <v>30354442</v>
      </c>
      <c r="F503" s="1">
        <v>0.80600000000000005</v>
      </c>
      <c r="G503" s="5">
        <v>7310413</v>
      </c>
      <c r="H503" s="1">
        <v>0.19400000000000001</v>
      </c>
      <c r="I503" t="str">
        <f t="shared" si="9"/>
        <v>USA</v>
      </c>
      <c r="J503" s="5">
        <f>D503*(1+VLOOKUP(A503,'Adjusted All With Inflation'!A$1:K$24,11,FALSE))</f>
        <v>63992588.644999996</v>
      </c>
      <c r="K503" s="5">
        <f>E503*(1+VLOOKUP($A503,'Adjusted All With Inflation'!$A$1:$K$24,11,FALSE))</f>
        <v>51572196.957999997</v>
      </c>
      <c r="L503" s="5">
        <f>G503*(1+VLOOKUP($A503,'Adjusted All With Inflation'!$A$1:$K$24,11,FALSE))</f>
        <v>12420391.686999999</v>
      </c>
    </row>
    <row r="504" spans="1:12" x14ac:dyDescent="0.3">
      <c r="A504">
        <v>2002</v>
      </c>
      <c r="B504">
        <v>103</v>
      </c>
      <c r="C504" t="s">
        <v>4067</v>
      </c>
      <c r="D504" s="5">
        <v>34411240</v>
      </c>
      <c r="E504" s="5">
        <v>28564995</v>
      </c>
      <c r="F504" s="2">
        <v>0.83</v>
      </c>
      <c r="G504" s="5">
        <v>5846245</v>
      </c>
      <c r="H504" s="2">
        <v>0.17</v>
      </c>
      <c r="I504" t="str">
        <f t="shared" si="9"/>
        <v>USA</v>
      </c>
      <c r="J504" s="5">
        <f>D504*(1+VLOOKUP(A504,'Adjusted All With Inflation'!A$1:K$24,11,FALSE))</f>
        <v>58464696.759999998</v>
      </c>
      <c r="K504" s="5">
        <f>E504*(1+VLOOKUP($A504,'Adjusted All With Inflation'!$A$1:$K$24,11,FALSE))</f>
        <v>48531926.504999995</v>
      </c>
      <c r="L504" s="5">
        <f>G504*(1+VLOOKUP($A504,'Adjusted All With Inflation'!$A$1:$K$24,11,FALSE))</f>
        <v>9932770.254999999</v>
      </c>
    </row>
    <row r="505" spans="1:12" x14ac:dyDescent="0.3">
      <c r="A505">
        <v>2002</v>
      </c>
      <c r="B505">
        <v>104</v>
      </c>
      <c r="C505" t="s">
        <v>4068</v>
      </c>
      <c r="D505" s="5">
        <v>33988736</v>
      </c>
      <c r="E505" s="5">
        <v>22163442</v>
      </c>
      <c r="F505" s="1">
        <v>0.65200000000000002</v>
      </c>
      <c r="G505" s="5">
        <v>11825294</v>
      </c>
      <c r="H505" s="1">
        <v>0.34799999999999998</v>
      </c>
      <c r="I505" t="str">
        <f t="shared" si="9"/>
        <v>USA</v>
      </c>
      <c r="J505" s="5">
        <f>D505*(1+VLOOKUP(A505,'Adjusted All With Inflation'!A$1:K$24,11,FALSE))</f>
        <v>57746862.463999994</v>
      </c>
      <c r="K505" s="5">
        <f>E505*(1+VLOOKUP($A505,'Adjusted All With Inflation'!$A$1:$K$24,11,FALSE))</f>
        <v>37655687.957999997</v>
      </c>
      <c r="L505" s="5">
        <f>G505*(1+VLOOKUP($A505,'Adjusted All With Inflation'!$A$1:$K$24,11,FALSE))</f>
        <v>20091174.505999997</v>
      </c>
    </row>
    <row r="506" spans="1:12" x14ac:dyDescent="0.3">
      <c r="A506">
        <v>2002</v>
      </c>
      <c r="B506">
        <v>105</v>
      </c>
      <c r="C506" t="s">
        <v>4069</v>
      </c>
      <c r="D506" s="5">
        <v>33526835</v>
      </c>
      <c r="E506" s="5">
        <v>33253609</v>
      </c>
      <c r="F506" s="1">
        <v>0.99199999999999999</v>
      </c>
      <c r="G506" s="5">
        <v>273226</v>
      </c>
      <c r="H506" s="1">
        <v>8.0000000000000002E-3</v>
      </c>
      <c r="I506" t="str">
        <f t="shared" si="9"/>
        <v>USA</v>
      </c>
      <c r="J506" s="5">
        <f>D506*(1+VLOOKUP(A506,'Adjusted All With Inflation'!A$1:K$24,11,FALSE))</f>
        <v>56962092.664999992</v>
      </c>
      <c r="K506" s="5">
        <f>E506*(1+VLOOKUP($A506,'Adjusted All With Inflation'!$A$1:$K$24,11,FALSE))</f>
        <v>56497881.690999992</v>
      </c>
      <c r="L506" s="5">
        <f>G506*(1+VLOOKUP($A506,'Adjusted All With Inflation'!$A$1:$K$24,11,FALSE))</f>
        <v>464210.97399999993</v>
      </c>
    </row>
    <row r="507" spans="1:12" x14ac:dyDescent="0.3">
      <c r="A507">
        <v>2002</v>
      </c>
      <c r="B507">
        <v>106</v>
      </c>
      <c r="C507" t="s">
        <v>4070</v>
      </c>
      <c r="D507" s="5">
        <v>33082548</v>
      </c>
      <c r="E507" s="5">
        <v>28442574</v>
      </c>
      <c r="F507" s="2">
        <v>0.86</v>
      </c>
      <c r="G507" s="5">
        <v>4639974</v>
      </c>
      <c r="H507" s="2">
        <v>0.14000000000000001</v>
      </c>
      <c r="I507" t="str">
        <f t="shared" si="9"/>
        <v>USA</v>
      </c>
      <c r="J507" s="5">
        <f>D507*(1+VLOOKUP(A507,'Adjusted All With Inflation'!A$1:K$24,11,FALSE))</f>
        <v>56207249.051999994</v>
      </c>
      <c r="K507" s="5">
        <f>E507*(1+VLOOKUP($A507,'Adjusted All With Inflation'!$A$1:$K$24,11,FALSE))</f>
        <v>48323933.225999996</v>
      </c>
      <c r="L507" s="5">
        <f>G507*(1+VLOOKUP($A507,'Adjusted All With Inflation'!$A$1:$K$24,11,FALSE))</f>
        <v>7883315.8259999994</v>
      </c>
    </row>
    <row r="508" spans="1:12" x14ac:dyDescent="0.3">
      <c r="A508">
        <v>2002</v>
      </c>
      <c r="B508">
        <v>107</v>
      </c>
      <c r="C508" t="s">
        <v>4071</v>
      </c>
      <c r="D508" s="5">
        <v>33013805</v>
      </c>
      <c r="E508" s="5">
        <v>16007718</v>
      </c>
      <c r="F508" s="1">
        <v>0.48499999999999999</v>
      </c>
      <c r="G508" s="5">
        <v>17006087</v>
      </c>
      <c r="H508" s="1">
        <v>0.51500000000000001</v>
      </c>
      <c r="I508" t="str">
        <f t="shared" si="9"/>
        <v>USA</v>
      </c>
      <c r="J508" s="5">
        <f>D508*(1+VLOOKUP(A508,'Adjusted All With Inflation'!A$1:K$24,11,FALSE))</f>
        <v>56090454.694999993</v>
      </c>
      <c r="K508" s="5">
        <f>E508*(1+VLOOKUP($A508,'Adjusted All With Inflation'!$A$1:$K$24,11,FALSE))</f>
        <v>27197112.881999999</v>
      </c>
      <c r="L508" s="5">
        <f>G508*(1+VLOOKUP($A508,'Adjusted All With Inflation'!$A$1:$K$24,11,FALSE))</f>
        <v>28893341.812999997</v>
      </c>
    </row>
    <row r="509" spans="1:12" x14ac:dyDescent="0.3">
      <c r="A509">
        <v>2002</v>
      </c>
      <c r="B509">
        <v>108</v>
      </c>
      <c r="C509" t="s">
        <v>4072</v>
      </c>
      <c r="D509" s="5">
        <v>32801173</v>
      </c>
      <c r="E509" s="5">
        <v>22498520</v>
      </c>
      <c r="F509" s="1">
        <v>0.68600000000000005</v>
      </c>
      <c r="G509" s="5">
        <v>10302653</v>
      </c>
      <c r="H509" s="1">
        <v>0.314</v>
      </c>
      <c r="I509" t="str">
        <f t="shared" si="9"/>
        <v>USA</v>
      </c>
      <c r="J509" s="5">
        <f>D509*(1+VLOOKUP(A509,'Adjusted All With Inflation'!A$1:K$24,11,FALSE))</f>
        <v>55729192.926999994</v>
      </c>
      <c r="K509" s="5">
        <f>E509*(1+VLOOKUP($A509,'Adjusted All With Inflation'!$A$1:$K$24,11,FALSE))</f>
        <v>38224985.479999997</v>
      </c>
      <c r="L509" s="5">
        <f>G509*(1+VLOOKUP($A509,'Adjusted All With Inflation'!$A$1:$K$24,11,FALSE))</f>
        <v>17504207.446999997</v>
      </c>
    </row>
    <row r="510" spans="1:12" x14ac:dyDescent="0.3">
      <c r="A510">
        <v>2002</v>
      </c>
      <c r="B510">
        <v>109</v>
      </c>
      <c r="C510" t="s">
        <v>4073</v>
      </c>
      <c r="D510" s="5">
        <v>32287044</v>
      </c>
      <c r="E510" s="5">
        <v>19077641</v>
      </c>
      <c r="F510" s="1">
        <v>0.59099999999999997</v>
      </c>
      <c r="G510" s="5">
        <v>13209403</v>
      </c>
      <c r="H510" s="1">
        <v>0.40899999999999997</v>
      </c>
      <c r="I510" t="str">
        <f t="shared" si="9"/>
        <v>USA</v>
      </c>
      <c r="J510" s="5">
        <f>D510*(1+VLOOKUP(A510,'Adjusted All With Inflation'!A$1:K$24,11,FALSE))</f>
        <v>54855687.755999997</v>
      </c>
      <c r="K510" s="5">
        <f>E510*(1+VLOOKUP($A510,'Adjusted All With Inflation'!$A$1:$K$24,11,FALSE))</f>
        <v>32412912.058999997</v>
      </c>
      <c r="L510" s="5">
        <f>G510*(1+VLOOKUP($A510,'Adjusted All With Inflation'!$A$1:$K$24,11,FALSE))</f>
        <v>22442775.696999997</v>
      </c>
    </row>
    <row r="511" spans="1:12" x14ac:dyDescent="0.3">
      <c r="A511">
        <v>2002</v>
      </c>
      <c r="B511">
        <v>110</v>
      </c>
      <c r="C511" t="s">
        <v>4074</v>
      </c>
      <c r="D511" s="5">
        <v>31794718</v>
      </c>
      <c r="E511" s="5">
        <v>26235081</v>
      </c>
      <c r="F511" s="1">
        <v>0.82499999999999996</v>
      </c>
      <c r="G511" s="5">
        <v>5559637</v>
      </c>
      <c r="H511" s="1">
        <v>0.17499999999999999</v>
      </c>
      <c r="I511" t="str">
        <f t="shared" si="9"/>
        <v>USA</v>
      </c>
      <c r="J511" s="5">
        <f>D511*(1+VLOOKUP(A511,'Adjusted All With Inflation'!A$1:K$24,11,FALSE))</f>
        <v>54019225.881999992</v>
      </c>
      <c r="K511" s="5">
        <f>E511*(1+VLOOKUP($A511,'Adjusted All With Inflation'!$A$1:$K$24,11,FALSE))</f>
        <v>44573402.618999995</v>
      </c>
      <c r="L511" s="5">
        <f>G511*(1+VLOOKUP($A511,'Adjusted All With Inflation'!$A$1:$K$24,11,FALSE))</f>
        <v>9445823.2629999984</v>
      </c>
    </row>
    <row r="512" spans="1:12" x14ac:dyDescent="0.3">
      <c r="A512">
        <v>2002</v>
      </c>
      <c r="B512">
        <v>111</v>
      </c>
      <c r="C512" t="s">
        <v>4075</v>
      </c>
      <c r="D512" s="5">
        <v>31167388</v>
      </c>
      <c r="E512" s="5">
        <v>29760152</v>
      </c>
      <c r="F512" s="1">
        <v>0.95499999999999996</v>
      </c>
      <c r="G512" s="5">
        <v>1407236</v>
      </c>
      <c r="H512" s="1">
        <v>4.4999999999999998E-2</v>
      </c>
      <c r="I512" t="str">
        <f t="shared" si="9"/>
        <v>USA</v>
      </c>
      <c r="J512" s="5">
        <f>D512*(1+VLOOKUP(A512,'Adjusted All With Inflation'!A$1:K$24,11,FALSE))</f>
        <v>52953392.211999997</v>
      </c>
      <c r="K512" s="5">
        <f>E512*(1+VLOOKUP($A512,'Adjusted All With Inflation'!$A$1:$K$24,11,FALSE))</f>
        <v>50562498.247999996</v>
      </c>
      <c r="L512" s="5">
        <f>G512*(1+VLOOKUP($A512,'Adjusted All With Inflation'!$A$1:$K$24,11,FALSE))</f>
        <v>2390893.9639999997</v>
      </c>
    </row>
    <row r="513" spans="1:12" x14ac:dyDescent="0.3">
      <c r="A513">
        <v>2002</v>
      </c>
      <c r="B513">
        <v>112</v>
      </c>
      <c r="C513" t="s">
        <v>4076</v>
      </c>
      <c r="D513" s="5">
        <v>30641770</v>
      </c>
      <c r="E513" s="5">
        <v>7564459</v>
      </c>
      <c r="F513" s="1">
        <v>0.247</v>
      </c>
      <c r="G513" s="5">
        <v>23077311</v>
      </c>
      <c r="H513" s="1">
        <v>0.753</v>
      </c>
      <c r="I513" t="str">
        <f t="shared" si="9"/>
        <v>USA</v>
      </c>
      <c r="J513" s="5">
        <f>D513*(1+VLOOKUP(A513,'Adjusted All With Inflation'!A$1:K$24,11,FALSE))</f>
        <v>52060367.229999997</v>
      </c>
      <c r="K513" s="5">
        <f>E513*(1+VLOOKUP($A513,'Adjusted All With Inflation'!$A$1:$K$24,11,FALSE))</f>
        <v>12852015.840999998</v>
      </c>
      <c r="L513" s="5">
        <f>G513*(1+VLOOKUP($A513,'Adjusted All With Inflation'!$A$1:$K$24,11,FALSE))</f>
        <v>39208351.388999999</v>
      </c>
    </row>
    <row r="514" spans="1:12" x14ac:dyDescent="0.3">
      <c r="A514">
        <v>2002</v>
      </c>
      <c r="B514">
        <v>113</v>
      </c>
      <c r="C514" t="s">
        <v>4077</v>
      </c>
      <c r="D514" s="5">
        <v>30002758</v>
      </c>
      <c r="E514" s="5">
        <v>14973382</v>
      </c>
      <c r="F514" s="1">
        <v>0.499</v>
      </c>
      <c r="G514" s="5">
        <v>15029376</v>
      </c>
      <c r="H514" s="1">
        <v>0.501</v>
      </c>
      <c r="I514" t="str">
        <f t="shared" si="9"/>
        <v>USA</v>
      </c>
      <c r="J514" s="5">
        <f>D514*(1+VLOOKUP(A514,'Adjusted All With Inflation'!A$1:K$24,11,FALSE))</f>
        <v>50974685.841999993</v>
      </c>
      <c r="K514" s="5">
        <f>E514*(1+VLOOKUP($A514,'Adjusted All With Inflation'!$A$1:$K$24,11,FALSE))</f>
        <v>25439776.017999999</v>
      </c>
      <c r="L514" s="5">
        <f>G514*(1+VLOOKUP($A514,'Adjusted All With Inflation'!$A$1:$K$24,11,FALSE))</f>
        <v>25534909.823999997</v>
      </c>
    </row>
    <row r="515" spans="1:12" x14ac:dyDescent="0.3">
      <c r="A515">
        <v>2002</v>
      </c>
      <c r="B515">
        <v>114</v>
      </c>
      <c r="C515" t="s">
        <v>4078</v>
      </c>
      <c r="D515" s="5">
        <v>29882645</v>
      </c>
      <c r="E515" s="5">
        <v>18306166</v>
      </c>
      <c r="F515" s="1">
        <v>0.61299999999999999</v>
      </c>
      <c r="G515" s="5">
        <v>11576479</v>
      </c>
      <c r="H515" s="1">
        <v>0.38700000000000001</v>
      </c>
      <c r="I515" t="str">
        <f t="shared" si="9"/>
        <v>USA</v>
      </c>
      <c r="J515" s="5">
        <f>D515*(1+VLOOKUP(A515,'Adjusted All With Inflation'!A$1:K$24,11,FALSE))</f>
        <v>50770613.854999997</v>
      </c>
      <c r="K515" s="5">
        <f>E515*(1+VLOOKUP($A515,'Adjusted All With Inflation'!$A$1:$K$24,11,FALSE))</f>
        <v>31102176.033999998</v>
      </c>
      <c r="L515" s="5">
        <f>G515*(1+VLOOKUP($A515,'Adjusted All With Inflation'!$A$1:$K$24,11,FALSE))</f>
        <v>19668437.820999999</v>
      </c>
    </row>
    <row r="516" spans="1:12" x14ac:dyDescent="0.3">
      <c r="A516">
        <v>2002</v>
      </c>
      <c r="B516">
        <v>115</v>
      </c>
      <c r="C516" t="s">
        <v>4079</v>
      </c>
      <c r="D516" s="5">
        <v>29414087</v>
      </c>
      <c r="E516" s="5">
        <v>22449000</v>
      </c>
      <c r="F516" s="1">
        <v>0.76300000000000001</v>
      </c>
      <c r="G516" s="5">
        <v>6965087</v>
      </c>
      <c r="H516" s="1">
        <v>0.23699999999999999</v>
      </c>
      <c r="I516" t="str">
        <f t="shared" si="9"/>
        <v>USA</v>
      </c>
      <c r="J516" s="5">
        <f>D516*(1+VLOOKUP(A516,'Adjusted All With Inflation'!A$1:K$24,11,FALSE))</f>
        <v>49974533.812999994</v>
      </c>
      <c r="K516" s="5">
        <f>E516*(1+VLOOKUP($A516,'Adjusted All With Inflation'!$A$1:$K$24,11,FALSE))</f>
        <v>38140851</v>
      </c>
      <c r="L516" s="5">
        <f>G516*(1+VLOOKUP($A516,'Adjusted All With Inflation'!$A$1:$K$24,11,FALSE))</f>
        <v>11833682.812999999</v>
      </c>
    </row>
    <row r="517" spans="1:12" x14ac:dyDescent="0.3">
      <c r="A517">
        <v>2002</v>
      </c>
      <c r="B517">
        <v>116</v>
      </c>
      <c r="C517" t="s">
        <v>4080</v>
      </c>
      <c r="D517" s="5">
        <v>29320869</v>
      </c>
      <c r="G517" s="5">
        <v>29320869</v>
      </c>
      <c r="H517" s="2">
        <v>1</v>
      </c>
      <c r="I517" t="str">
        <f t="shared" si="9"/>
        <v>International</v>
      </c>
      <c r="J517" s="5">
        <f>D517*(1+VLOOKUP(A517,'Adjusted All With Inflation'!A$1:K$24,11,FALSE))</f>
        <v>49816156.430999994</v>
      </c>
      <c r="K517" s="5">
        <f>E517*(1+VLOOKUP($A517,'Adjusted All With Inflation'!$A$1:$K$24,11,FALSE))</f>
        <v>0</v>
      </c>
      <c r="L517" s="5">
        <f>G517*(1+VLOOKUP($A517,'Adjusted All With Inflation'!$A$1:$K$24,11,FALSE))</f>
        <v>49816156.430999994</v>
      </c>
    </row>
    <row r="518" spans="1:12" x14ac:dyDescent="0.3">
      <c r="A518">
        <v>2002</v>
      </c>
      <c r="B518">
        <v>117</v>
      </c>
      <c r="C518" t="s">
        <v>4081</v>
      </c>
      <c r="D518" s="5">
        <v>29027914</v>
      </c>
      <c r="E518" s="5">
        <v>15901849</v>
      </c>
      <c r="F518" s="1">
        <v>0.54800000000000004</v>
      </c>
      <c r="G518" s="5">
        <v>13126065</v>
      </c>
      <c r="H518" s="1">
        <v>0.45200000000000001</v>
      </c>
      <c r="I518" t="str">
        <f t="shared" si="9"/>
        <v>USA</v>
      </c>
      <c r="J518" s="5">
        <f>D518*(1+VLOOKUP(A518,'Adjusted All With Inflation'!A$1:K$24,11,FALSE))</f>
        <v>49318425.885999992</v>
      </c>
      <c r="K518" s="5">
        <f>E518*(1+VLOOKUP($A518,'Adjusted All With Inflation'!$A$1:$K$24,11,FALSE))</f>
        <v>27017241.450999998</v>
      </c>
      <c r="L518" s="5">
        <f>G518*(1+VLOOKUP($A518,'Adjusted All With Inflation'!$A$1:$K$24,11,FALSE))</f>
        <v>22301184.434999999</v>
      </c>
    </row>
    <row r="519" spans="1:12" x14ac:dyDescent="0.3">
      <c r="A519">
        <v>2002</v>
      </c>
      <c r="B519">
        <v>118</v>
      </c>
      <c r="C519" t="s">
        <v>4082</v>
      </c>
      <c r="D519" s="5">
        <v>28903789</v>
      </c>
      <c r="G519" s="5">
        <v>28903789</v>
      </c>
      <c r="H519" s="2">
        <v>1</v>
      </c>
      <c r="I519" t="str">
        <f t="shared" si="9"/>
        <v>International</v>
      </c>
      <c r="J519" s="5">
        <f>D519*(1+VLOOKUP(A519,'Adjusted All With Inflation'!A$1:K$24,11,FALSE))</f>
        <v>49107537.510999992</v>
      </c>
      <c r="K519" s="5">
        <f>E519*(1+VLOOKUP($A519,'Adjusted All With Inflation'!$A$1:$K$24,11,FALSE))</f>
        <v>0</v>
      </c>
      <c r="L519" s="5">
        <f>G519*(1+VLOOKUP($A519,'Adjusted All With Inflation'!$A$1:$K$24,11,FALSE))</f>
        <v>49107537.510999992</v>
      </c>
    </row>
    <row r="520" spans="1:12" x14ac:dyDescent="0.3">
      <c r="A520">
        <v>2002</v>
      </c>
      <c r="B520">
        <v>119</v>
      </c>
      <c r="C520" t="s">
        <v>4083</v>
      </c>
      <c r="D520" s="5">
        <v>28316451</v>
      </c>
      <c r="E520" s="5">
        <v>27363891</v>
      </c>
      <c r="F520" s="1">
        <v>0.96599999999999997</v>
      </c>
      <c r="G520" s="5">
        <v>952560</v>
      </c>
      <c r="H520" s="1">
        <v>3.4000000000000002E-2</v>
      </c>
      <c r="I520" t="str">
        <f t="shared" si="9"/>
        <v>USA</v>
      </c>
      <c r="J520" s="5">
        <f>D520*(1+VLOOKUP(A520,'Adjusted All With Inflation'!A$1:K$24,11,FALSE))</f>
        <v>48109650.248999998</v>
      </c>
      <c r="K520" s="5">
        <f>E520*(1+VLOOKUP($A520,'Adjusted All With Inflation'!$A$1:$K$24,11,FALSE))</f>
        <v>46491250.808999993</v>
      </c>
      <c r="L520" s="5">
        <f>G520*(1+VLOOKUP($A520,'Adjusted All With Inflation'!$A$1:$K$24,11,FALSE))</f>
        <v>1618399.44</v>
      </c>
    </row>
    <row r="521" spans="1:12" x14ac:dyDescent="0.3">
      <c r="A521">
        <v>2002</v>
      </c>
      <c r="B521">
        <v>120</v>
      </c>
      <c r="C521" t="s">
        <v>4084</v>
      </c>
      <c r="D521" s="5">
        <v>28193749</v>
      </c>
      <c r="E521" s="5">
        <v>1067438</v>
      </c>
      <c r="F521" s="1">
        <v>3.7999999999999999E-2</v>
      </c>
      <c r="G521" s="5">
        <v>27126311</v>
      </c>
      <c r="H521" s="1">
        <v>0.96199999999999997</v>
      </c>
      <c r="I521" t="str">
        <f t="shared" si="9"/>
        <v>International</v>
      </c>
      <c r="J521" s="5">
        <f>D521*(1+VLOOKUP(A521,'Adjusted All With Inflation'!A$1:K$24,11,FALSE))</f>
        <v>47901179.550999999</v>
      </c>
      <c r="K521" s="5">
        <f>E521*(1+VLOOKUP($A521,'Adjusted All With Inflation'!$A$1:$K$24,11,FALSE))</f>
        <v>1813577.1619999998</v>
      </c>
      <c r="L521" s="5">
        <f>G521*(1+VLOOKUP($A521,'Adjusted All With Inflation'!$A$1:$K$24,11,FALSE))</f>
        <v>46087602.388999999</v>
      </c>
    </row>
    <row r="522" spans="1:12" x14ac:dyDescent="0.3">
      <c r="A522">
        <v>2002</v>
      </c>
      <c r="B522">
        <v>121</v>
      </c>
      <c r="C522" t="s">
        <v>4085</v>
      </c>
      <c r="D522" s="5">
        <v>28023563</v>
      </c>
      <c r="E522" s="5">
        <v>1727447</v>
      </c>
      <c r="F522" s="1">
        <v>6.2E-2</v>
      </c>
      <c r="G522" s="5">
        <v>26296116</v>
      </c>
      <c r="H522" s="1">
        <v>0.93799999999999994</v>
      </c>
      <c r="I522" t="str">
        <f t="shared" si="9"/>
        <v>International</v>
      </c>
      <c r="J522" s="5">
        <f>D522*(1+VLOOKUP(A522,'Adjusted All With Inflation'!A$1:K$24,11,FALSE))</f>
        <v>47612033.536999993</v>
      </c>
      <c r="K522" s="5">
        <f>E522*(1+VLOOKUP($A522,'Adjusted All With Inflation'!$A$1:$K$24,11,FALSE))</f>
        <v>2934932.4529999997</v>
      </c>
      <c r="L522" s="5">
        <f>G522*(1+VLOOKUP($A522,'Adjusted All With Inflation'!$A$1:$K$24,11,FALSE))</f>
        <v>44677101.083999999</v>
      </c>
    </row>
    <row r="523" spans="1:12" x14ac:dyDescent="0.3">
      <c r="A523">
        <v>2002</v>
      </c>
      <c r="B523">
        <v>122</v>
      </c>
      <c r="C523" t="s">
        <v>4086</v>
      </c>
      <c r="D523" s="5">
        <v>27674124</v>
      </c>
      <c r="E523" s="5">
        <v>12988801</v>
      </c>
      <c r="F523" s="1">
        <v>0.46899999999999997</v>
      </c>
      <c r="G523" s="5">
        <v>14685323</v>
      </c>
      <c r="H523" s="1">
        <v>0.53100000000000003</v>
      </c>
      <c r="I523" t="str">
        <f t="shared" si="9"/>
        <v>USA</v>
      </c>
      <c r="J523" s="5">
        <f>D523*(1+VLOOKUP(A523,'Adjusted All With Inflation'!A$1:K$24,11,FALSE))</f>
        <v>47018336.675999999</v>
      </c>
      <c r="K523" s="5">
        <f>E523*(1+VLOOKUP($A523,'Adjusted All With Inflation'!$A$1:$K$24,11,FALSE))</f>
        <v>22067972.898999996</v>
      </c>
      <c r="L523" s="5">
        <f>G523*(1+VLOOKUP($A523,'Adjusted All With Inflation'!$A$1:$K$24,11,FALSE))</f>
        <v>24950363.776999999</v>
      </c>
    </row>
    <row r="524" spans="1:12" x14ac:dyDescent="0.3">
      <c r="A524">
        <v>2002</v>
      </c>
      <c r="B524">
        <v>123</v>
      </c>
      <c r="C524" t="s">
        <v>4087</v>
      </c>
      <c r="D524" s="5">
        <v>26996738</v>
      </c>
      <c r="E524" s="5">
        <v>5717044</v>
      </c>
      <c r="F524" s="1">
        <v>0.21199999999999999</v>
      </c>
      <c r="G524" s="5">
        <v>21279694</v>
      </c>
      <c r="H524" s="1">
        <v>0.78800000000000003</v>
      </c>
      <c r="I524" t="str">
        <f t="shared" si="9"/>
        <v>USA</v>
      </c>
      <c r="J524" s="5">
        <f>D524*(1+VLOOKUP(A524,'Adjusted All With Inflation'!A$1:K$24,11,FALSE))</f>
        <v>45867457.861999996</v>
      </c>
      <c r="K524" s="5">
        <f>E524*(1+VLOOKUP($A524,'Adjusted All With Inflation'!$A$1:$K$24,11,FALSE))</f>
        <v>9713257.7559999991</v>
      </c>
      <c r="L524" s="5">
        <f>G524*(1+VLOOKUP($A524,'Adjusted All With Inflation'!$A$1:$K$24,11,FALSE))</f>
        <v>36154200.105999999</v>
      </c>
    </row>
    <row r="525" spans="1:12" x14ac:dyDescent="0.3">
      <c r="A525">
        <v>2002</v>
      </c>
      <c r="B525">
        <v>124</v>
      </c>
      <c r="C525" t="s">
        <v>4088</v>
      </c>
      <c r="D525" s="5">
        <v>26306533</v>
      </c>
      <c r="E525" s="5">
        <v>25916319</v>
      </c>
      <c r="F525" s="1">
        <v>0.98499999999999999</v>
      </c>
      <c r="G525" s="5">
        <v>390214</v>
      </c>
      <c r="H525" s="1">
        <v>1.4999999999999999E-2</v>
      </c>
      <c r="I525" t="str">
        <f t="shared" si="9"/>
        <v>USA</v>
      </c>
      <c r="J525" s="5">
        <f>D525*(1+VLOOKUP(A525,'Adjusted All With Inflation'!A$1:K$24,11,FALSE))</f>
        <v>44694799.566999994</v>
      </c>
      <c r="K525" s="5">
        <f>E525*(1+VLOOKUP($A525,'Adjusted All With Inflation'!$A$1:$K$24,11,FALSE))</f>
        <v>44031825.980999999</v>
      </c>
      <c r="L525" s="5">
        <f>G525*(1+VLOOKUP($A525,'Adjusted All With Inflation'!$A$1:$K$24,11,FALSE))</f>
        <v>662973.58599999989</v>
      </c>
    </row>
    <row r="526" spans="1:12" x14ac:dyDescent="0.3">
      <c r="A526">
        <v>2002</v>
      </c>
      <c r="B526">
        <v>125</v>
      </c>
      <c r="C526" t="s">
        <v>4089</v>
      </c>
      <c r="D526" s="5">
        <v>25852764</v>
      </c>
      <c r="E526" s="5">
        <v>18990798</v>
      </c>
      <c r="F526" s="1">
        <v>0.73499999999999999</v>
      </c>
      <c r="G526" s="5">
        <v>6861966</v>
      </c>
      <c r="H526" s="1">
        <v>0.26500000000000001</v>
      </c>
      <c r="I526" t="str">
        <f t="shared" si="9"/>
        <v>USA</v>
      </c>
      <c r="J526" s="5">
        <f>D526*(1+VLOOKUP(A526,'Adjusted All With Inflation'!A$1:K$24,11,FALSE))</f>
        <v>43923846.035999998</v>
      </c>
      <c r="K526" s="5">
        <f>E526*(1+VLOOKUP($A526,'Adjusted All With Inflation'!$A$1:$K$24,11,FALSE))</f>
        <v>32265365.801999997</v>
      </c>
      <c r="L526" s="5">
        <f>G526*(1+VLOOKUP($A526,'Adjusted All With Inflation'!$A$1:$K$24,11,FALSE))</f>
        <v>11658480.233999999</v>
      </c>
    </row>
    <row r="527" spans="1:12" x14ac:dyDescent="0.3">
      <c r="A527">
        <v>2002</v>
      </c>
      <c r="B527">
        <v>126</v>
      </c>
      <c r="C527" t="s">
        <v>4090</v>
      </c>
      <c r="D527" s="5">
        <v>25615231</v>
      </c>
      <c r="E527" s="5">
        <v>25581229</v>
      </c>
      <c r="F527" s="1">
        <v>0.999</v>
      </c>
      <c r="G527" s="5">
        <v>34002</v>
      </c>
      <c r="H527" s="1">
        <v>1E-3</v>
      </c>
      <c r="I527" t="str">
        <f t="shared" si="9"/>
        <v>USA</v>
      </c>
      <c r="J527" s="5">
        <f>D527*(1+VLOOKUP(A527,'Adjusted All With Inflation'!A$1:K$24,11,FALSE))</f>
        <v>43520277.468999997</v>
      </c>
      <c r="K527" s="5">
        <f>E527*(1+VLOOKUP($A527,'Adjusted All With Inflation'!$A$1:$K$24,11,FALSE))</f>
        <v>43462508.070999995</v>
      </c>
      <c r="L527" s="5">
        <f>G527*(1+VLOOKUP($A527,'Adjusted All With Inflation'!$A$1:$K$24,11,FALSE))</f>
        <v>57769.397999999994</v>
      </c>
    </row>
    <row r="528" spans="1:12" x14ac:dyDescent="0.3">
      <c r="A528">
        <v>2002</v>
      </c>
      <c r="B528">
        <v>127</v>
      </c>
      <c r="C528" t="s">
        <v>4091</v>
      </c>
      <c r="D528" s="5">
        <v>24952738</v>
      </c>
      <c r="E528" s="5">
        <v>445367</v>
      </c>
      <c r="F528" s="1">
        <v>1.7999999999999999E-2</v>
      </c>
      <c r="G528" s="5">
        <v>24507371</v>
      </c>
      <c r="H528" s="1">
        <v>0.98199999999999998</v>
      </c>
      <c r="I528" t="str">
        <f t="shared" si="9"/>
        <v>International</v>
      </c>
      <c r="J528" s="5">
        <f>D528*(1+VLOOKUP(A528,'Adjusted All With Inflation'!A$1:K$24,11,FALSE))</f>
        <v>42394701.861999996</v>
      </c>
      <c r="K528" s="5">
        <f>E528*(1+VLOOKUP($A528,'Adjusted All With Inflation'!$A$1:$K$24,11,FALSE))</f>
        <v>756678.53299999994</v>
      </c>
      <c r="L528" s="5">
        <f>G528*(1+VLOOKUP($A528,'Adjusted All With Inflation'!$A$1:$K$24,11,FALSE))</f>
        <v>41638023.328999996</v>
      </c>
    </row>
    <row r="529" spans="1:12" x14ac:dyDescent="0.3">
      <c r="A529">
        <v>2002</v>
      </c>
      <c r="B529">
        <v>128</v>
      </c>
      <c r="C529" t="s">
        <v>4092</v>
      </c>
      <c r="D529" s="5">
        <v>24665649</v>
      </c>
      <c r="E529" s="5">
        <v>17844216</v>
      </c>
      <c r="F529" s="1">
        <v>0.72299999999999998</v>
      </c>
      <c r="G529" s="5">
        <v>6821433</v>
      </c>
      <c r="H529" s="1">
        <v>0.27700000000000002</v>
      </c>
      <c r="I529" t="str">
        <f t="shared" si="9"/>
        <v>USA</v>
      </c>
      <c r="J529" s="5">
        <f>D529*(1+VLOOKUP(A529,'Adjusted All With Inflation'!A$1:K$24,11,FALSE))</f>
        <v>41906937.650999993</v>
      </c>
      <c r="K529" s="5">
        <f>E529*(1+VLOOKUP($A529,'Adjusted All With Inflation'!$A$1:$K$24,11,FALSE))</f>
        <v>30317322.983999997</v>
      </c>
      <c r="L529" s="5">
        <f>G529*(1+VLOOKUP($A529,'Adjusted All With Inflation'!$A$1:$K$24,11,FALSE))</f>
        <v>11589614.666999999</v>
      </c>
    </row>
    <row r="530" spans="1:12" x14ac:dyDescent="0.3">
      <c r="A530">
        <v>2002</v>
      </c>
      <c r="B530">
        <v>129</v>
      </c>
      <c r="C530" t="s">
        <v>4093</v>
      </c>
      <c r="D530" s="5">
        <v>24128852</v>
      </c>
      <c r="E530" s="5">
        <v>3095506</v>
      </c>
      <c r="F530" s="1">
        <v>0.128</v>
      </c>
      <c r="G530" s="5">
        <v>21033346</v>
      </c>
      <c r="H530" s="1">
        <v>0.872</v>
      </c>
      <c r="I530" t="str">
        <f t="shared" si="9"/>
        <v>USA</v>
      </c>
      <c r="J530" s="5">
        <f>D530*(1+VLOOKUP(A530,'Adjusted All With Inflation'!A$1:K$24,11,FALSE))</f>
        <v>40994919.547999993</v>
      </c>
      <c r="K530" s="5">
        <f>E530*(1+VLOOKUP($A530,'Adjusted All With Inflation'!$A$1:$K$24,11,FALSE))</f>
        <v>5259264.6939999992</v>
      </c>
      <c r="L530" s="5">
        <f>G530*(1+VLOOKUP($A530,'Adjusted All With Inflation'!$A$1:$K$24,11,FALSE))</f>
        <v>35735654.853999995</v>
      </c>
    </row>
    <row r="531" spans="1:12" x14ac:dyDescent="0.3">
      <c r="A531">
        <v>2002</v>
      </c>
      <c r="B531">
        <v>130</v>
      </c>
      <c r="C531" t="s">
        <v>4094</v>
      </c>
      <c r="D531" s="5">
        <v>24010000</v>
      </c>
      <c r="G531" s="5">
        <v>24010000</v>
      </c>
      <c r="H531" s="2">
        <v>1</v>
      </c>
      <c r="I531" t="str">
        <f t="shared" ref="I531:I594" si="10">IF(F531&gt;10%,"USA","International")</f>
        <v>International</v>
      </c>
      <c r="J531" s="5">
        <f>D531*(1+VLOOKUP(A531,'Adjusted All With Inflation'!A$1:K$24,11,FALSE))</f>
        <v>40792989.999999993</v>
      </c>
      <c r="K531" s="5">
        <f>E531*(1+VLOOKUP($A531,'Adjusted All With Inflation'!$A$1:$K$24,11,FALSE))</f>
        <v>0</v>
      </c>
      <c r="L531" s="5">
        <f>G531*(1+VLOOKUP($A531,'Adjusted All With Inflation'!$A$1:$K$24,11,FALSE))</f>
        <v>40792989.999999993</v>
      </c>
    </row>
    <row r="532" spans="1:12" x14ac:dyDescent="0.3">
      <c r="A532">
        <v>2002</v>
      </c>
      <c r="B532">
        <v>131</v>
      </c>
      <c r="C532" t="s">
        <v>4095</v>
      </c>
      <c r="D532" s="5">
        <v>23928503</v>
      </c>
      <c r="E532" s="5">
        <v>13084595</v>
      </c>
      <c r="F532" s="1">
        <v>0.54700000000000004</v>
      </c>
      <c r="G532" s="5">
        <v>10843908</v>
      </c>
      <c r="H532" s="1">
        <v>0.45300000000000001</v>
      </c>
      <c r="I532" t="str">
        <f t="shared" si="10"/>
        <v>USA</v>
      </c>
      <c r="J532" s="5">
        <f>D532*(1+VLOOKUP(A532,'Adjusted All With Inflation'!A$1:K$24,11,FALSE))</f>
        <v>40654526.596999995</v>
      </c>
      <c r="K532" s="5">
        <f>E532*(1+VLOOKUP($A532,'Adjusted All With Inflation'!$A$1:$K$24,11,FALSE))</f>
        <v>22230726.904999997</v>
      </c>
      <c r="L532" s="5">
        <f>G532*(1+VLOOKUP($A532,'Adjusted All With Inflation'!$A$1:$K$24,11,FALSE))</f>
        <v>18423799.691999998</v>
      </c>
    </row>
    <row r="533" spans="1:12" x14ac:dyDescent="0.3">
      <c r="A533">
        <v>2002</v>
      </c>
      <c r="B533">
        <v>132</v>
      </c>
      <c r="C533" t="s">
        <v>4096</v>
      </c>
      <c r="D533" s="5">
        <v>23915279</v>
      </c>
      <c r="G533" s="5">
        <v>23915279</v>
      </c>
      <c r="H533" s="2">
        <v>1</v>
      </c>
      <c r="I533" t="str">
        <f t="shared" si="10"/>
        <v>International</v>
      </c>
      <c r="J533" s="5">
        <f>D533*(1+VLOOKUP(A533,'Adjusted All With Inflation'!A$1:K$24,11,FALSE))</f>
        <v>40632059.020999998</v>
      </c>
      <c r="K533" s="5">
        <f>E533*(1+VLOOKUP($A533,'Adjusted All With Inflation'!$A$1:$K$24,11,FALSE))</f>
        <v>0</v>
      </c>
      <c r="L533" s="5">
        <f>G533*(1+VLOOKUP($A533,'Adjusted All With Inflation'!$A$1:$K$24,11,FALSE))</f>
        <v>40632059.020999998</v>
      </c>
    </row>
    <row r="534" spans="1:12" x14ac:dyDescent="0.3">
      <c r="A534">
        <v>2002</v>
      </c>
      <c r="B534">
        <v>133</v>
      </c>
      <c r="C534" t="s">
        <v>4097</v>
      </c>
      <c r="D534" s="5">
        <v>23833131</v>
      </c>
      <c r="E534" s="5">
        <v>23586598</v>
      </c>
      <c r="F534" s="2">
        <v>0.99</v>
      </c>
      <c r="G534" s="5">
        <v>246533</v>
      </c>
      <c r="H534" s="2">
        <v>0.01</v>
      </c>
      <c r="I534" t="str">
        <f t="shared" si="10"/>
        <v>USA</v>
      </c>
      <c r="J534" s="5">
        <f>D534*(1+VLOOKUP(A534,'Adjusted All With Inflation'!A$1:K$24,11,FALSE))</f>
        <v>40492489.568999998</v>
      </c>
      <c r="K534" s="5">
        <f>E534*(1+VLOOKUP($A534,'Adjusted All With Inflation'!$A$1:$K$24,11,FALSE))</f>
        <v>40073630.001999997</v>
      </c>
      <c r="L534" s="5">
        <f>G534*(1+VLOOKUP($A534,'Adjusted All With Inflation'!$A$1:$K$24,11,FALSE))</f>
        <v>418859.56699999998</v>
      </c>
    </row>
    <row r="535" spans="1:12" x14ac:dyDescent="0.3">
      <c r="A535">
        <v>2002</v>
      </c>
      <c r="B535">
        <v>134</v>
      </c>
      <c r="C535" t="s">
        <v>4098</v>
      </c>
      <c r="D535" s="5">
        <v>23786606</v>
      </c>
      <c r="G535" s="5">
        <v>23786606</v>
      </c>
      <c r="H535" s="2">
        <v>1</v>
      </c>
      <c r="I535" t="str">
        <f t="shared" si="10"/>
        <v>International</v>
      </c>
      <c r="J535" s="5">
        <f>D535*(1+VLOOKUP(A535,'Adjusted All With Inflation'!A$1:K$24,11,FALSE))</f>
        <v>40413443.593999997</v>
      </c>
      <c r="K535" s="5">
        <f>E535*(1+VLOOKUP($A535,'Adjusted All With Inflation'!$A$1:$K$24,11,FALSE))</f>
        <v>0</v>
      </c>
      <c r="L535" s="5">
        <f>G535*(1+VLOOKUP($A535,'Adjusted All With Inflation'!$A$1:$K$24,11,FALSE))</f>
        <v>40413443.593999997</v>
      </c>
    </row>
    <row r="536" spans="1:12" x14ac:dyDescent="0.3">
      <c r="A536">
        <v>2002</v>
      </c>
      <c r="B536">
        <v>135</v>
      </c>
      <c r="C536" t="s">
        <v>4099</v>
      </c>
      <c r="D536" s="5">
        <v>23367586</v>
      </c>
      <c r="E536" s="5">
        <v>21078145</v>
      </c>
      <c r="F536" s="1">
        <v>0.90200000000000002</v>
      </c>
      <c r="G536" s="5">
        <v>2289441</v>
      </c>
      <c r="H536" s="1">
        <v>9.8000000000000004E-2</v>
      </c>
      <c r="I536" t="str">
        <f t="shared" si="10"/>
        <v>USA</v>
      </c>
      <c r="J536" s="5">
        <f>D536*(1+VLOOKUP(A536,'Adjusted All With Inflation'!A$1:K$24,11,FALSE))</f>
        <v>39701528.614</v>
      </c>
      <c r="K536" s="5">
        <f>E536*(1+VLOOKUP($A536,'Adjusted All With Inflation'!$A$1:$K$24,11,FALSE))</f>
        <v>35811768.354999997</v>
      </c>
      <c r="L536" s="5">
        <f>G536*(1+VLOOKUP($A536,'Adjusted All With Inflation'!$A$1:$K$24,11,FALSE))</f>
        <v>3889760.2589999996</v>
      </c>
    </row>
    <row r="537" spans="1:12" x14ac:dyDescent="0.3">
      <c r="A537">
        <v>2002</v>
      </c>
      <c r="B537">
        <v>136</v>
      </c>
      <c r="C537" t="s">
        <v>4100</v>
      </c>
      <c r="D537" s="5">
        <v>23280529</v>
      </c>
      <c r="G537" s="5">
        <v>23280529</v>
      </c>
      <c r="H537" s="2">
        <v>1</v>
      </c>
      <c r="I537" t="str">
        <f t="shared" si="10"/>
        <v>International</v>
      </c>
      <c r="J537" s="5">
        <f>D537*(1+VLOOKUP(A537,'Adjusted All With Inflation'!A$1:K$24,11,FALSE))</f>
        <v>39553618.770999998</v>
      </c>
      <c r="K537" s="5">
        <f>E537*(1+VLOOKUP($A537,'Adjusted All With Inflation'!$A$1:$K$24,11,FALSE))</f>
        <v>0</v>
      </c>
      <c r="L537" s="5">
        <f>G537*(1+VLOOKUP($A537,'Adjusted All With Inflation'!$A$1:$K$24,11,FALSE))</f>
        <v>39553618.770999998</v>
      </c>
    </row>
    <row r="538" spans="1:12" x14ac:dyDescent="0.3">
      <c r="A538">
        <v>2002</v>
      </c>
      <c r="B538">
        <v>137</v>
      </c>
      <c r="C538" t="s">
        <v>4101</v>
      </c>
      <c r="D538" s="5">
        <v>23182223</v>
      </c>
      <c r="E538" s="5">
        <v>18492362</v>
      </c>
      <c r="F538" s="1">
        <v>0.79800000000000004</v>
      </c>
      <c r="G538" s="5">
        <v>4689861</v>
      </c>
      <c r="H538" s="1">
        <v>0.20200000000000001</v>
      </c>
      <c r="I538" t="str">
        <f t="shared" si="10"/>
        <v>USA</v>
      </c>
      <c r="J538" s="5">
        <f>D538*(1+VLOOKUP(A538,'Adjusted All With Inflation'!A$1:K$24,11,FALSE))</f>
        <v>39386596.876999997</v>
      </c>
      <c r="K538" s="5">
        <f>E538*(1+VLOOKUP($A538,'Adjusted All With Inflation'!$A$1:$K$24,11,FALSE))</f>
        <v>31418523.037999999</v>
      </c>
      <c r="L538" s="5">
        <f>G538*(1+VLOOKUP($A538,'Adjusted All With Inflation'!$A$1:$K$24,11,FALSE))</f>
        <v>7968073.8389999997</v>
      </c>
    </row>
    <row r="539" spans="1:12" x14ac:dyDescent="0.3">
      <c r="A539">
        <v>2002</v>
      </c>
      <c r="B539">
        <v>138</v>
      </c>
      <c r="C539" t="s">
        <v>4102</v>
      </c>
      <c r="D539" s="5">
        <v>23039985</v>
      </c>
      <c r="G539" s="5">
        <v>23039985</v>
      </c>
      <c r="H539" s="2">
        <v>1</v>
      </c>
      <c r="I539" t="str">
        <f t="shared" si="10"/>
        <v>International</v>
      </c>
      <c r="J539" s="5">
        <f>D539*(1+VLOOKUP(A539,'Adjusted All With Inflation'!A$1:K$24,11,FALSE))</f>
        <v>39144934.514999993</v>
      </c>
      <c r="K539" s="5">
        <f>E539*(1+VLOOKUP($A539,'Adjusted All With Inflation'!$A$1:$K$24,11,FALSE))</f>
        <v>0</v>
      </c>
      <c r="L539" s="5">
        <f>G539*(1+VLOOKUP($A539,'Adjusted All With Inflation'!$A$1:$K$24,11,FALSE))</f>
        <v>39144934.514999993</v>
      </c>
    </row>
    <row r="540" spans="1:12" x14ac:dyDescent="0.3">
      <c r="A540">
        <v>2002</v>
      </c>
      <c r="B540">
        <v>139</v>
      </c>
      <c r="C540" t="s">
        <v>4103</v>
      </c>
      <c r="D540" s="5">
        <v>21784403</v>
      </c>
      <c r="G540" s="5">
        <v>21784403</v>
      </c>
      <c r="H540" s="2">
        <v>1</v>
      </c>
      <c r="I540" t="str">
        <f t="shared" si="10"/>
        <v>International</v>
      </c>
      <c r="J540" s="5">
        <f>D540*(1+VLOOKUP(A540,'Adjusted All With Inflation'!A$1:K$24,11,FALSE))</f>
        <v>37011700.696999997</v>
      </c>
      <c r="K540" s="5">
        <f>E540*(1+VLOOKUP($A540,'Adjusted All With Inflation'!$A$1:$K$24,11,FALSE))</f>
        <v>0</v>
      </c>
      <c r="L540" s="5">
        <f>G540*(1+VLOOKUP($A540,'Adjusted All With Inflation'!$A$1:$K$24,11,FALSE))</f>
        <v>37011700.696999997</v>
      </c>
    </row>
    <row r="541" spans="1:12" x14ac:dyDescent="0.3">
      <c r="A541">
        <v>2002</v>
      </c>
      <c r="B541">
        <v>140</v>
      </c>
      <c r="C541" t="s">
        <v>4104</v>
      </c>
      <c r="D541" s="5">
        <v>21672284</v>
      </c>
      <c r="E541" s="5">
        <v>16357770</v>
      </c>
      <c r="F541" s="1">
        <v>0.755</v>
      </c>
      <c r="G541" s="5">
        <v>5314514</v>
      </c>
      <c r="H541" s="1">
        <v>0.245</v>
      </c>
      <c r="I541" t="str">
        <f t="shared" si="10"/>
        <v>USA</v>
      </c>
      <c r="J541" s="5">
        <f>D541*(1+VLOOKUP(A541,'Adjusted All With Inflation'!A$1:K$24,11,FALSE))</f>
        <v>36821210.515999995</v>
      </c>
      <c r="K541" s="5">
        <f>E541*(1+VLOOKUP($A541,'Adjusted All With Inflation'!$A$1:$K$24,11,FALSE))</f>
        <v>27791851.229999997</v>
      </c>
      <c r="L541" s="5">
        <f>G541*(1+VLOOKUP($A541,'Adjusted All With Inflation'!$A$1:$K$24,11,FALSE))</f>
        <v>9029359.2859999985</v>
      </c>
    </row>
    <row r="542" spans="1:12" x14ac:dyDescent="0.3">
      <c r="A542">
        <v>2002</v>
      </c>
      <c r="B542">
        <v>141</v>
      </c>
      <c r="C542" t="s">
        <v>4105</v>
      </c>
      <c r="D542" s="5">
        <v>20867919</v>
      </c>
      <c r="E542" s="5">
        <v>746381</v>
      </c>
      <c r="F542" s="1">
        <v>3.5999999999999997E-2</v>
      </c>
      <c r="G542" s="5">
        <v>20121538</v>
      </c>
      <c r="H542" s="1">
        <v>0.96399999999999997</v>
      </c>
      <c r="I542" t="str">
        <f t="shared" si="10"/>
        <v>International</v>
      </c>
      <c r="J542" s="5">
        <f>D542*(1+VLOOKUP(A542,'Adjusted All With Inflation'!A$1:K$24,11,FALSE))</f>
        <v>35454594.380999997</v>
      </c>
      <c r="K542" s="5">
        <f>E542*(1+VLOOKUP($A542,'Adjusted All With Inflation'!$A$1:$K$24,11,FALSE))</f>
        <v>1268101.3189999999</v>
      </c>
      <c r="L542" s="5">
        <f>G542*(1+VLOOKUP($A542,'Adjusted All With Inflation'!$A$1:$K$24,11,FALSE))</f>
        <v>34186493.061999999</v>
      </c>
    </row>
    <row r="543" spans="1:12" x14ac:dyDescent="0.3">
      <c r="A543">
        <v>2002</v>
      </c>
      <c r="B543">
        <v>142</v>
      </c>
      <c r="C543" t="s">
        <v>4106</v>
      </c>
      <c r="D543" s="5">
        <v>20146150</v>
      </c>
      <c r="E543" s="5">
        <v>16930185</v>
      </c>
      <c r="F543" s="2">
        <v>0.84</v>
      </c>
      <c r="G543" s="5">
        <v>3215965</v>
      </c>
      <c r="H543" s="2">
        <v>0.16</v>
      </c>
      <c r="I543" t="str">
        <f t="shared" si="10"/>
        <v>USA</v>
      </c>
      <c r="J543" s="5">
        <f>D543*(1+VLOOKUP(A543,'Adjusted All With Inflation'!A$1:K$24,11,FALSE))</f>
        <v>34228308.849999994</v>
      </c>
      <c r="K543" s="5">
        <f>E543*(1+VLOOKUP($A543,'Adjusted All With Inflation'!$A$1:$K$24,11,FALSE))</f>
        <v>28764384.314999998</v>
      </c>
      <c r="L543" s="5">
        <f>G543*(1+VLOOKUP($A543,'Adjusted All With Inflation'!$A$1:$K$24,11,FALSE))</f>
        <v>5463924.5349999992</v>
      </c>
    </row>
    <row r="544" spans="1:12" x14ac:dyDescent="0.3">
      <c r="A544">
        <v>2002</v>
      </c>
      <c r="B544">
        <v>143</v>
      </c>
      <c r="C544" t="s">
        <v>4107</v>
      </c>
      <c r="D544" s="5">
        <v>20015611</v>
      </c>
      <c r="E544" s="5">
        <v>3115188</v>
      </c>
      <c r="F544" s="1">
        <v>0.156</v>
      </c>
      <c r="G544" s="5">
        <v>16900423</v>
      </c>
      <c r="H544" s="1">
        <v>0.84399999999999997</v>
      </c>
      <c r="I544" t="str">
        <f t="shared" si="10"/>
        <v>USA</v>
      </c>
      <c r="J544" s="5">
        <f>D544*(1+VLOOKUP(A544,'Adjusted All With Inflation'!A$1:K$24,11,FALSE))</f>
        <v>34006523.088999994</v>
      </c>
      <c r="K544" s="5">
        <f>E544*(1+VLOOKUP($A544,'Adjusted All With Inflation'!$A$1:$K$24,11,FALSE))</f>
        <v>5292704.4119999995</v>
      </c>
      <c r="L544" s="5">
        <f>G544*(1+VLOOKUP($A544,'Adjusted All With Inflation'!$A$1:$K$24,11,FALSE))</f>
        <v>28713818.676999997</v>
      </c>
    </row>
    <row r="545" spans="1:12" x14ac:dyDescent="0.3">
      <c r="A545">
        <v>2002</v>
      </c>
      <c r="B545">
        <v>144</v>
      </c>
      <c r="C545" t="s">
        <v>4108</v>
      </c>
      <c r="D545" s="5">
        <v>19924033</v>
      </c>
      <c r="E545" s="5">
        <v>14307963</v>
      </c>
      <c r="F545" s="1">
        <v>0.71799999999999997</v>
      </c>
      <c r="G545" s="5">
        <v>5616070</v>
      </c>
      <c r="H545" s="1">
        <v>0.28199999999999997</v>
      </c>
      <c r="I545" t="str">
        <f t="shared" si="10"/>
        <v>USA</v>
      </c>
      <c r="J545" s="5">
        <f>D545*(1+VLOOKUP(A545,'Adjusted All With Inflation'!A$1:K$24,11,FALSE))</f>
        <v>33850932.066999994</v>
      </c>
      <c r="K545" s="5">
        <f>E545*(1+VLOOKUP($A545,'Adjusted All With Inflation'!$A$1:$K$24,11,FALSE))</f>
        <v>24309229.136999998</v>
      </c>
      <c r="L545" s="5">
        <f>G545*(1+VLOOKUP($A545,'Adjusted All With Inflation'!$A$1:$K$24,11,FALSE))</f>
        <v>9541702.9299999997</v>
      </c>
    </row>
    <row r="546" spans="1:12" x14ac:dyDescent="0.3">
      <c r="A546">
        <v>2002</v>
      </c>
      <c r="B546">
        <v>145</v>
      </c>
      <c r="C546" t="s">
        <v>4109</v>
      </c>
      <c r="D546" s="5">
        <v>19576023</v>
      </c>
      <c r="E546" s="5">
        <v>9688676</v>
      </c>
      <c r="F546" s="1">
        <v>0.495</v>
      </c>
      <c r="G546" s="5">
        <v>9887347</v>
      </c>
      <c r="H546" s="1">
        <v>0.505</v>
      </c>
      <c r="I546" t="str">
        <f t="shared" si="10"/>
        <v>USA</v>
      </c>
      <c r="J546" s="5">
        <f>D546*(1+VLOOKUP(A546,'Adjusted All With Inflation'!A$1:K$24,11,FALSE))</f>
        <v>33259663.076999996</v>
      </c>
      <c r="K546" s="5">
        <f>E546*(1+VLOOKUP($A546,'Adjusted All With Inflation'!$A$1:$K$24,11,FALSE))</f>
        <v>16461060.523999998</v>
      </c>
      <c r="L546" s="5">
        <f>G546*(1+VLOOKUP($A546,'Adjusted All With Inflation'!$A$1:$K$24,11,FALSE))</f>
        <v>16798602.552999999</v>
      </c>
    </row>
    <row r="547" spans="1:12" x14ac:dyDescent="0.3">
      <c r="A547">
        <v>2002</v>
      </c>
      <c r="B547">
        <v>146</v>
      </c>
      <c r="C547" t="s">
        <v>4110</v>
      </c>
      <c r="D547" s="5">
        <v>19486215</v>
      </c>
      <c r="E547" s="5">
        <v>15686215</v>
      </c>
      <c r="F547" s="1">
        <v>0.80500000000000005</v>
      </c>
      <c r="G547" s="5">
        <v>3800000</v>
      </c>
      <c r="H547" s="1">
        <v>0.19500000000000001</v>
      </c>
      <c r="I547" t="str">
        <f t="shared" si="10"/>
        <v>USA</v>
      </c>
      <c r="J547" s="5">
        <f>D547*(1+VLOOKUP(A547,'Adjusted All With Inflation'!A$1:K$24,11,FALSE))</f>
        <v>33107079.284999996</v>
      </c>
      <c r="K547" s="5">
        <f>E547*(1+VLOOKUP($A547,'Adjusted All With Inflation'!$A$1:$K$24,11,FALSE))</f>
        <v>26650879.284999996</v>
      </c>
      <c r="L547" s="5">
        <f>G547*(1+VLOOKUP($A547,'Adjusted All With Inflation'!$A$1:$K$24,11,FALSE))</f>
        <v>6456199.9999999991</v>
      </c>
    </row>
    <row r="548" spans="1:12" x14ac:dyDescent="0.3">
      <c r="A548">
        <v>2002</v>
      </c>
      <c r="B548">
        <v>147</v>
      </c>
      <c r="C548" t="s">
        <v>4111</v>
      </c>
      <c r="D548" s="5">
        <v>19344615</v>
      </c>
      <c r="E548" s="5">
        <v>19161999</v>
      </c>
      <c r="F548" s="1">
        <v>0.99099999999999999</v>
      </c>
      <c r="G548" s="5">
        <v>182616</v>
      </c>
      <c r="H548" s="1">
        <v>8.9999999999999993E-3</v>
      </c>
      <c r="I548" t="str">
        <f t="shared" si="10"/>
        <v>USA</v>
      </c>
      <c r="J548" s="5">
        <f>D548*(1+VLOOKUP(A548,'Adjusted All With Inflation'!A$1:K$24,11,FALSE))</f>
        <v>32866500.884999998</v>
      </c>
      <c r="K548" s="5">
        <f>E548*(1+VLOOKUP($A548,'Adjusted All With Inflation'!$A$1:$K$24,11,FALSE))</f>
        <v>32556236.300999995</v>
      </c>
      <c r="L548" s="5">
        <f>G548*(1+VLOOKUP($A548,'Adjusted All With Inflation'!$A$1:$K$24,11,FALSE))</f>
        <v>310264.58399999997</v>
      </c>
    </row>
    <row r="549" spans="1:12" x14ac:dyDescent="0.3">
      <c r="A549">
        <v>2002</v>
      </c>
      <c r="B549">
        <v>148</v>
      </c>
      <c r="C549" t="s">
        <v>4112</v>
      </c>
      <c r="D549" s="5">
        <v>19233280</v>
      </c>
      <c r="E549" s="5">
        <v>15567860</v>
      </c>
      <c r="F549" s="1">
        <v>0.80900000000000005</v>
      </c>
      <c r="G549" s="5">
        <v>3665420</v>
      </c>
      <c r="H549" s="1">
        <v>0.191</v>
      </c>
      <c r="I549" t="str">
        <f t="shared" si="10"/>
        <v>USA</v>
      </c>
      <c r="J549" s="5">
        <f>D549*(1+VLOOKUP(A549,'Adjusted All With Inflation'!A$1:K$24,11,FALSE))</f>
        <v>32677342.719999999</v>
      </c>
      <c r="K549" s="5">
        <f>E549*(1+VLOOKUP($A549,'Adjusted All With Inflation'!$A$1:$K$24,11,FALSE))</f>
        <v>26449794.139999997</v>
      </c>
      <c r="L549" s="5">
        <f>G549*(1+VLOOKUP($A549,'Adjusted All With Inflation'!$A$1:$K$24,11,FALSE))</f>
        <v>6227548.5799999991</v>
      </c>
    </row>
    <row r="550" spans="1:12" x14ac:dyDescent="0.3">
      <c r="A550">
        <v>2002</v>
      </c>
      <c r="B550">
        <v>149</v>
      </c>
      <c r="C550" t="s">
        <v>4113</v>
      </c>
      <c r="D550" s="5">
        <v>19184820</v>
      </c>
      <c r="E550" s="5">
        <v>19184820</v>
      </c>
      <c r="F550" s="2">
        <v>1</v>
      </c>
      <c r="I550" t="str">
        <f t="shared" si="10"/>
        <v>USA</v>
      </c>
      <c r="J550" s="5">
        <f>D550*(1+VLOOKUP(A550,'Adjusted All With Inflation'!A$1:K$24,11,FALSE))</f>
        <v>32595009.179999996</v>
      </c>
      <c r="K550" s="5">
        <f>E550*(1+VLOOKUP($A550,'Adjusted All With Inflation'!$A$1:$K$24,11,FALSE))</f>
        <v>32595009.179999996</v>
      </c>
      <c r="L550" s="5">
        <f>G550*(1+VLOOKUP($A550,'Adjusted All With Inflation'!$A$1:$K$24,11,FALSE))</f>
        <v>0</v>
      </c>
    </row>
    <row r="551" spans="1:12" x14ac:dyDescent="0.3">
      <c r="A551">
        <v>2002</v>
      </c>
      <c r="B551">
        <v>150</v>
      </c>
      <c r="C551" t="s">
        <v>4114</v>
      </c>
      <c r="D551" s="5">
        <v>18902015</v>
      </c>
      <c r="E551" s="5">
        <v>13258249</v>
      </c>
      <c r="F551" s="1">
        <v>0.70099999999999996</v>
      </c>
      <c r="G551" s="5">
        <v>5643766</v>
      </c>
      <c r="H551" s="1">
        <v>0.29899999999999999</v>
      </c>
      <c r="I551" t="str">
        <f t="shared" si="10"/>
        <v>USA</v>
      </c>
      <c r="J551" s="5">
        <f>D551*(1+VLOOKUP(A551,'Adjusted All With Inflation'!A$1:K$24,11,FALSE))</f>
        <v>32114523.484999996</v>
      </c>
      <c r="K551" s="5">
        <f>E551*(1+VLOOKUP($A551,'Adjusted All With Inflation'!$A$1:$K$24,11,FALSE))</f>
        <v>22525765.050999999</v>
      </c>
      <c r="L551" s="5">
        <f>G551*(1+VLOOKUP($A551,'Adjusted All With Inflation'!$A$1:$K$24,11,FALSE))</f>
        <v>9588758.4339999985</v>
      </c>
    </row>
    <row r="552" spans="1:12" x14ac:dyDescent="0.3">
      <c r="A552">
        <v>2002</v>
      </c>
      <c r="B552">
        <v>151</v>
      </c>
      <c r="C552" t="s">
        <v>4115</v>
      </c>
      <c r="D552" s="5">
        <v>18591272</v>
      </c>
      <c r="E552" s="5">
        <v>17600423</v>
      </c>
      <c r="F552" s="1">
        <v>0.94699999999999995</v>
      </c>
      <c r="G552" s="5">
        <v>990849</v>
      </c>
      <c r="H552" s="1">
        <v>5.2999999999999999E-2</v>
      </c>
      <c r="I552" t="str">
        <f t="shared" si="10"/>
        <v>USA</v>
      </c>
      <c r="J552" s="5">
        <f>D552*(1+VLOOKUP(A552,'Adjusted All With Inflation'!A$1:K$24,11,FALSE))</f>
        <v>31586571.127999999</v>
      </c>
      <c r="K552" s="5">
        <f>E552*(1+VLOOKUP($A552,'Adjusted All With Inflation'!$A$1:$K$24,11,FALSE))</f>
        <v>29903118.676999997</v>
      </c>
      <c r="L552" s="5">
        <f>G552*(1+VLOOKUP($A552,'Adjusted All With Inflation'!$A$1:$K$24,11,FALSE))</f>
        <v>1683452.4509999999</v>
      </c>
    </row>
    <row r="553" spans="1:12" x14ac:dyDescent="0.3">
      <c r="A553">
        <v>2002</v>
      </c>
      <c r="B553">
        <v>152</v>
      </c>
      <c r="C553" t="s">
        <v>4116</v>
      </c>
      <c r="D553" s="5">
        <v>18012097</v>
      </c>
      <c r="E553" s="5">
        <v>16990825</v>
      </c>
      <c r="F553" s="1">
        <v>0.94299999999999995</v>
      </c>
      <c r="G553" s="5">
        <v>1021272</v>
      </c>
      <c r="H553" s="1">
        <v>5.7000000000000002E-2</v>
      </c>
      <c r="I553" t="str">
        <f t="shared" si="10"/>
        <v>USA</v>
      </c>
      <c r="J553" s="5">
        <f>D553*(1+VLOOKUP(A553,'Adjusted All With Inflation'!A$1:K$24,11,FALSE))</f>
        <v>30602552.802999996</v>
      </c>
      <c r="K553" s="5">
        <f>E553*(1+VLOOKUP($A553,'Adjusted All With Inflation'!$A$1:$K$24,11,FALSE))</f>
        <v>28867411.674999997</v>
      </c>
      <c r="L553" s="5">
        <f>G553*(1+VLOOKUP($A553,'Adjusted All With Inflation'!$A$1:$K$24,11,FALSE))</f>
        <v>1735141.1279999998</v>
      </c>
    </row>
    <row r="554" spans="1:12" x14ac:dyDescent="0.3">
      <c r="A554">
        <v>2002</v>
      </c>
      <c r="B554">
        <v>153</v>
      </c>
      <c r="C554" t="s">
        <v>4117</v>
      </c>
      <c r="D554" s="5">
        <v>17797711</v>
      </c>
      <c r="G554" s="5">
        <v>17797711</v>
      </c>
      <c r="H554" s="2">
        <v>1</v>
      </c>
      <c r="I554" t="str">
        <f t="shared" si="10"/>
        <v>International</v>
      </c>
      <c r="J554" s="5">
        <f>D554*(1+VLOOKUP(A554,'Adjusted All With Inflation'!A$1:K$24,11,FALSE))</f>
        <v>30238310.988999996</v>
      </c>
      <c r="K554" s="5">
        <f>E554*(1+VLOOKUP($A554,'Adjusted All With Inflation'!$A$1:$K$24,11,FALSE))</f>
        <v>0</v>
      </c>
      <c r="L554" s="5">
        <f>G554*(1+VLOOKUP($A554,'Adjusted All With Inflation'!$A$1:$K$24,11,FALSE))</f>
        <v>30238310.988999996</v>
      </c>
    </row>
    <row r="555" spans="1:12" x14ac:dyDescent="0.3">
      <c r="A555">
        <v>2002</v>
      </c>
      <c r="B555">
        <v>154</v>
      </c>
      <c r="C555" t="s">
        <v>4118</v>
      </c>
      <c r="D555" s="5">
        <v>17720347</v>
      </c>
      <c r="E555" s="5">
        <v>1048950</v>
      </c>
      <c r="F555" s="1">
        <v>5.8999999999999997E-2</v>
      </c>
      <c r="G555" s="5">
        <v>16671397</v>
      </c>
      <c r="H555" s="1">
        <v>0.94099999999999995</v>
      </c>
      <c r="I555" t="str">
        <f t="shared" si="10"/>
        <v>International</v>
      </c>
      <c r="J555" s="5">
        <f>D555*(1+VLOOKUP(A555,'Adjusted All With Inflation'!A$1:K$24,11,FALSE))</f>
        <v>30106869.552999996</v>
      </c>
      <c r="K555" s="5">
        <f>E555*(1+VLOOKUP($A555,'Adjusted All With Inflation'!$A$1:$K$24,11,FALSE))</f>
        <v>1782166.0499999998</v>
      </c>
      <c r="L555" s="5">
        <f>G555*(1+VLOOKUP($A555,'Adjusted All With Inflation'!$A$1:$K$24,11,FALSE))</f>
        <v>28324703.502999999</v>
      </c>
    </row>
    <row r="556" spans="1:12" x14ac:dyDescent="0.3">
      <c r="A556">
        <v>2002</v>
      </c>
      <c r="B556">
        <v>155</v>
      </c>
      <c r="C556" t="s">
        <v>4119</v>
      </c>
      <c r="D556" s="5">
        <v>17423030</v>
      </c>
      <c r="E556" s="5">
        <v>13110448</v>
      </c>
      <c r="F556" s="1">
        <v>0.752</v>
      </c>
      <c r="G556" s="5">
        <v>4312582</v>
      </c>
      <c r="H556" s="1">
        <v>0.248</v>
      </c>
      <c r="I556" t="str">
        <f t="shared" si="10"/>
        <v>USA</v>
      </c>
      <c r="J556" s="5">
        <f>D556*(1+VLOOKUP(A556,'Adjusted All With Inflation'!A$1:K$24,11,FALSE))</f>
        <v>29601727.969999999</v>
      </c>
      <c r="K556" s="5">
        <f>E556*(1+VLOOKUP($A556,'Adjusted All With Inflation'!$A$1:$K$24,11,FALSE))</f>
        <v>22274651.151999999</v>
      </c>
      <c r="L556" s="5">
        <f>G556*(1+VLOOKUP($A556,'Adjusted All With Inflation'!$A$1:$K$24,11,FALSE))</f>
        <v>7327076.817999999</v>
      </c>
    </row>
    <row r="557" spans="1:12" x14ac:dyDescent="0.3">
      <c r="A557">
        <v>2002</v>
      </c>
      <c r="B557">
        <v>156</v>
      </c>
      <c r="C557" t="s">
        <v>4120</v>
      </c>
      <c r="D557" s="5">
        <v>17290970</v>
      </c>
      <c r="E557" s="5">
        <v>8384929</v>
      </c>
      <c r="F557" s="1">
        <v>0.48499999999999999</v>
      </c>
      <c r="G557" s="5">
        <v>8906041</v>
      </c>
      <c r="H557" s="1">
        <v>0.51500000000000001</v>
      </c>
      <c r="I557" t="str">
        <f t="shared" si="10"/>
        <v>USA</v>
      </c>
      <c r="J557" s="5">
        <f>D557*(1+VLOOKUP(A557,'Adjusted All With Inflation'!A$1:K$24,11,FALSE))</f>
        <v>29377358.029999997</v>
      </c>
      <c r="K557" s="5">
        <f>E557*(1+VLOOKUP($A557,'Adjusted All With Inflation'!$A$1:$K$24,11,FALSE))</f>
        <v>14245994.370999999</v>
      </c>
      <c r="L557" s="5">
        <f>G557*(1+VLOOKUP($A557,'Adjusted All With Inflation'!$A$1:$K$24,11,FALSE))</f>
        <v>15131363.658999998</v>
      </c>
    </row>
    <row r="558" spans="1:12" x14ac:dyDescent="0.3">
      <c r="A558">
        <v>2002</v>
      </c>
      <c r="B558">
        <v>157</v>
      </c>
      <c r="C558" t="s">
        <v>4121</v>
      </c>
      <c r="D558" s="5">
        <v>16994625</v>
      </c>
      <c r="E558" s="5">
        <v>16037962</v>
      </c>
      <c r="F558" s="1">
        <v>0.94399999999999995</v>
      </c>
      <c r="G558" s="5">
        <v>956663</v>
      </c>
      <c r="H558" s="1">
        <v>5.6000000000000001E-2</v>
      </c>
      <c r="I558" t="str">
        <f t="shared" si="10"/>
        <v>USA</v>
      </c>
      <c r="J558" s="5">
        <f>D558*(1+VLOOKUP(A558,'Adjusted All With Inflation'!A$1:K$24,11,FALSE))</f>
        <v>28873867.874999996</v>
      </c>
      <c r="K558" s="5">
        <f>E558*(1+VLOOKUP($A558,'Adjusted All With Inflation'!$A$1:$K$24,11,FALSE))</f>
        <v>27248497.437999997</v>
      </c>
      <c r="L558" s="5">
        <f>G558*(1+VLOOKUP($A558,'Adjusted All With Inflation'!$A$1:$K$24,11,FALSE))</f>
        <v>1625370.4369999999</v>
      </c>
    </row>
    <row r="559" spans="1:12" x14ac:dyDescent="0.3">
      <c r="A559">
        <v>2002</v>
      </c>
      <c r="B559">
        <v>158</v>
      </c>
      <c r="C559" t="s">
        <v>4122</v>
      </c>
      <c r="D559" s="5">
        <v>16987957</v>
      </c>
      <c r="G559" s="5">
        <v>16987957</v>
      </c>
      <c r="H559" s="2">
        <v>1</v>
      </c>
      <c r="I559" t="str">
        <f t="shared" si="10"/>
        <v>International</v>
      </c>
      <c r="J559" s="5">
        <f>D559*(1+VLOOKUP(A559,'Adjusted All With Inflation'!A$1:K$24,11,FALSE))</f>
        <v>28862538.942999996</v>
      </c>
      <c r="K559" s="5">
        <f>E559*(1+VLOOKUP($A559,'Adjusted All With Inflation'!$A$1:$K$24,11,FALSE))</f>
        <v>0</v>
      </c>
      <c r="L559" s="5">
        <f>G559*(1+VLOOKUP($A559,'Adjusted All With Inflation'!$A$1:$K$24,11,FALSE))</f>
        <v>28862538.942999996</v>
      </c>
    </row>
    <row r="560" spans="1:12" x14ac:dyDescent="0.3">
      <c r="A560">
        <v>2002</v>
      </c>
      <c r="B560">
        <v>159</v>
      </c>
      <c r="C560" t="s">
        <v>4123</v>
      </c>
      <c r="D560" s="5">
        <v>16872671</v>
      </c>
      <c r="E560" s="5">
        <v>14448589</v>
      </c>
      <c r="F560" s="1">
        <v>0.85599999999999998</v>
      </c>
      <c r="G560" s="5">
        <v>2424082</v>
      </c>
      <c r="H560" s="1">
        <v>0.14399999999999999</v>
      </c>
      <c r="I560" t="str">
        <f t="shared" si="10"/>
        <v>USA</v>
      </c>
      <c r="J560" s="5">
        <f>D560*(1+VLOOKUP(A560,'Adjusted All With Inflation'!A$1:K$24,11,FALSE))</f>
        <v>28666668.028999999</v>
      </c>
      <c r="K560" s="5">
        <f>E560*(1+VLOOKUP($A560,'Adjusted All With Inflation'!$A$1:$K$24,11,FALSE))</f>
        <v>24548152.710999999</v>
      </c>
      <c r="L560" s="5">
        <f>G560*(1+VLOOKUP($A560,'Adjusted All With Inflation'!$A$1:$K$24,11,FALSE))</f>
        <v>4118515.3179999995</v>
      </c>
    </row>
    <row r="561" spans="1:12" x14ac:dyDescent="0.3">
      <c r="A561">
        <v>2002</v>
      </c>
      <c r="B561">
        <v>160</v>
      </c>
      <c r="C561" t="s">
        <v>4124</v>
      </c>
      <c r="D561" s="5">
        <v>16856124</v>
      </c>
      <c r="E561" s="5">
        <v>14018296</v>
      </c>
      <c r="F561" s="1">
        <v>0.83199999999999996</v>
      </c>
      <c r="G561" s="5">
        <v>2837828</v>
      </c>
      <c r="H561" s="1">
        <v>0.16800000000000001</v>
      </c>
      <c r="I561" t="str">
        <f t="shared" si="10"/>
        <v>USA</v>
      </c>
      <c r="J561" s="5">
        <f>D561*(1+VLOOKUP(A561,'Adjusted All With Inflation'!A$1:K$24,11,FALSE))</f>
        <v>28638554.675999999</v>
      </c>
      <c r="K561" s="5">
        <f>E561*(1+VLOOKUP($A561,'Adjusted All With Inflation'!$A$1:$K$24,11,FALSE))</f>
        <v>23817084.903999999</v>
      </c>
      <c r="L561" s="5">
        <f>G561*(1+VLOOKUP($A561,'Adjusted All With Inflation'!$A$1:$K$24,11,FALSE))</f>
        <v>4821469.7719999999</v>
      </c>
    </row>
    <row r="562" spans="1:12" x14ac:dyDescent="0.3">
      <c r="A562">
        <v>2002</v>
      </c>
      <c r="B562">
        <v>161</v>
      </c>
      <c r="C562" t="s">
        <v>4125</v>
      </c>
      <c r="D562" s="5">
        <v>16838910</v>
      </c>
      <c r="E562" s="5">
        <v>6630252</v>
      </c>
      <c r="F562" s="1">
        <v>0.39400000000000002</v>
      </c>
      <c r="G562" s="5">
        <v>10208658</v>
      </c>
      <c r="H562" s="1">
        <v>0.60599999999999998</v>
      </c>
      <c r="I562" t="str">
        <f t="shared" si="10"/>
        <v>USA</v>
      </c>
      <c r="J562" s="5">
        <f>D562*(1+VLOOKUP(A562,'Adjusted All With Inflation'!A$1:K$24,11,FALSE))</f>
        <v>28609308.089999996</v>
      </c>
      <c r="K562" s="5">
        <f>E562*(1+VLOOKUP($A562,'Adjusted All With Inflation'!$A$1:$K$24,11,FALSE))</f>
        <v>11264798.147999998</v>
      </c>
      <c r="L562" s="5">
        <f>G562*(1+VLOOKUP($A562,'Adjusted All With Inflation'!$A$1:$K$24,11,FALSE))</f>
        <v>17344509.941999998</v>
      </c>
    </row>
    <row r="563" spans="1:12" x14ac:dyDescent="0.3">
      <c r="A563">
        <v>2002</v>
      </c>
      <c r="B563">
        <v>162</v>
      </c>
      <c r="C563" t="s">
        <v>4126</v>
      </c>
      <c r="D563" s="5">
        <v>16446271</v>
      </c>
      <c r="E563" s="5">
        <v>12840842</v>
      </c>
      <c r="F563" s="1">
        <v>0.78100000000000003</v>
      </c>
      <c r="G563" s="5">
        <v>3605429</v>
      </c>
      <c r="H563" s="1">
        <v>0.219</v>
      </c>
      <c r="I563" t="str">
        <f t="shared" si="10"/>
        <v>USA</v>
      </c>
      <c r="J563" s="5">
        <f>D563*(1+VLOOKUP(A563,'Adjusted All With Inflation'!A$1:K$24,11,FALSE))</f>
        <v>27942214.428999998</v>
      </c>
      <c r="K563" s="5">
        <f>E563*(1+VLOOKUP($A563,'Adjusted All With Inflation'!$A$1:$K$24,11,FALSE))</f>
        <v>21816590.557999998</v>
      </c>
      <c r="L563" s="5">
        <f>G563*(1+VLOOKUP($A563,'Adjusted All With Inflation'!$A$1:$K$24,11,FALSE))</f>
        <v>6125623.8709999993</v>
      </c>
    </row>
    <row r="564" spans="1:12" x14ac:dyDescent="0.3">
      <c r="A564">
        <v>2002</v>
      </c>
      <c r="B564">
        <v>163</v>
      </c>
      <c r="C564" t="s">
        <v>4127</v>
      </c>
      <c r="D564" s="5">
        <v>16426471</v>
      </c>
      <c r="E564" s="5">
        <v>11412414</v>
      </c>
      <c r="F564" s="1">
        <v>0.69499999999999995</v>
      </c>
      <c r="G564" s="5">
        <v>5014057</v>
      </c>
      <c r="H564" s="1">
        <v>0.30499999999999999</v>
      </c>
      <c r="I564" t="str">
        <f t="shared" si="10"/>
        <v>USA</v>
      </c>
      <c r="J564" s="5">
        <f>D564*(1+VLOOKUP(A564,'Adjusted All With Inflation'!A$1:K$24,11,FALSE))</f>
        <v>27908574.228999998</v>
      </c>
      <c r="K564" s="5">
        <f>E564*(1+VLOOKUP($A564,'Adjusted All With Inflation'!$A$1:$K$24,11,FALSE))</f>
        <v>19389691.386</v>
      </c>
      <c r="L564" s="5">
        <f>G564*(1+VLOOKUP($A564,'Adjusted All With Inflation'!$A$1:$K$24,11,FALSE))</f>
        <v>8518882.8429999985</v>
      </c>
    </row>
    <row r="565" spans="1:12" x14ac:dyDescent="0.3">
      <c r="A565">
        <v>2002</v>
      </c>
      <c r="B565">
        <v>164</v>
      </c>
      <c r="C565" t="s">
        <v>4128</v>
      </c>
      <c r="D565" s="5">
        <v>16373112</v>
      </c>
      <c r="E565" s="5">
        <v>306989</v>
      </c>
      <c r="F565" s="1">
        <v>1.9E-2</v>
      </c>
      <c r="G565" s="5">
        <v>16066123</v>
      </c>
      <c r="H565" s="1">
        <v>0.98099999999999998</v>
      </c>
      <c r="I565" t="str">
        <f t="shared" si="10"/>
        <v>International</v>
      </c>
      <c r="J565" s="5">
        <f>D565*(1+VLOOKUP(A565,'Adjusted All With Inflation'!A$1:K$24,11,FALSE))</f>
        <v>27817917.287999999</v>
      </c>
      <c r="K565" s="5">
        <f>E565*(1+VLOOKUP($A565,'Adjusted All With Inflation'!$A$1:$K$24,11,FALSE))</f>
        <v>521574.31099999993</v>
      </c>
      <c r="L565" s="5">
        <f>G565*(1+VLOOKUP($A565,'Adjusted All With Inflation'!$A$1:$K$24,11,FALSE))</f>
        <v>27296342.976999998</v>
      </c>
    </row>
    <row r="566" spans="1:12" x14ac:dyDescent="0.3">
      <c r="A566">
        <v>2002</v>
      </c>
      <c r="B566">
        <v>165</v>
      </c>
      <c r="C566" t="s">
        <v>4129</v>
      </c>
      <c r="D566" s="5">
        <v>16318449</v>
      </c>
      <c r="E566" s="5">
        <v>14118751</v>
      </c>
      <c r="F566" s="1">
        <v>0.86499999999999999</v>
      </c>
      <c r="G566" s="5">
        <v>2199698</v>
      </c>
      <c r="H566" s="1">
        <v>0.13500000000000001</v>
      </c>
      <c r="I566" t="str">
        <f t="shared" si="10"/>
        <v>USA</v>
      </c>
      <c r="J566" s="5">
        <f>D566*(1+VLOOKUP(A566,'Adjusted All With Inflation'!A$1:K$24,11,FALSE))</f>
        <v>27725044.850999996</v>
      </c>
      <c r="K566" s="5">
        <f>E566*(1+VLOOKUP($A566,'Adjusted All With Inflation'!$A$1:$K$24,11,FALSE))</f>
        <v>23987757.948999997</v>
      </c>
      <c r="L566" s="5">
        <f>G566*(1+VLOOKUP($A566,'Adjusted All With Inflation'!$A$1:$K$24,11,FALSE))</f>
        <v>3737286.9019999998</v>
      </c>
    </row>
    <row r="567" spans="1:12" x14ac:dyDescent="0.3">
      <c r="A567">
        <v>2002</v>
      </c>
      <c r="B567">
        <v>166</v>
      </c>
      <c r="C567" t="s">
        <v>4130</v>
      </c>
      <c r="D567" s="5">
        <v>16217411</v>
      </c>
      <c r="E567" s="5">
        <v>6199600</v>
      </c>
      <c r="F567" s="1">
        <v>0.38200000000000001</v>
      </c>
      <c r="G567" s="5">
        <v>10017811</v>
      </c>
      <c r="H567" s="1">
        <v>0.61799999999999999</v>
      </c>
      <c r="I567" t="str">
        <f t="shared" si="10"/>
        <v>USA</v>
      </c>
      <c r="J567" s="5">
        <f>D567*(1+VLOOKUP(A567,'Adjusted All With Inflation'!A$1:K$24,11,FALSE))</f>
        <v>27553381.288999997</v>
      </c>
      <c r="K567" s="5">
        <f>E567*(1+VLOOKUP($A567,'Adjusted All With Inflation'!$A$1:$K$24,11,FALSE))</f>
        <v>10533120.399999999</v>
      </c>
      <c r="L567" s="5">
        <f>G567*(1+VLOOKUP($A567,'Adjusted All With Inflation'!$A$1:$K$24,11,FALSE))</f>
        <v>17020260.888999999</v>
      </c>
    </row>
    <row r="568" spans="1:12" x14ac:dyDescent="0.3">
      <c r="A568">
        <v>2002</v>
      </c>
      <c r="B568">
        <v>167</v>
      </c>
      <c r="C568" t="s">
        <v>4131</v>
      </c>
      <c r="D568" s="5">
        <v>16171098</v>
      </c>
      <c r="E568" s="5">
        <v>5142576</v>
      </c>
      <c r="F568" s="1">
        <v>0.318</v>
      </c>
      <c r="G568" s="5">
        <v>11028522</v>
      </c>
      <c r="H568" s="1">
        <v>0.68200000000000005</v>
      </c>
      <c r="I568" t="str">
        <f t="shared" si="10"/>
        <v>USA</v>
      </c>
      <c r="J568" s="5">
        <f>D568*(1+VLOOKUP(A568,'Adjusted All With Inflation'!A$1:K$24,11,FALSE))</f>
        <v>27474695.501999997</v>
      </c>
      <c r="K568" s="5">
        <f>E568*(1+VLOOKUP($A568,'Adjusted All With Inflation'!$A$1:$K$24,11,FALSE))</f>
        <v>8737236.6239999998</v>
      </c>
      <c r="L568" s="5">
        <f>G568*(1+VLOOKUP($A568,'Adjusted All With Inflation'!$A$1:$K$24,11,FALSE))</f>
        <v>18737458.877999999</v>
      </c>
    </row>
    <row r="569" spans="1:12" x14ac:dyDescent="0.3">
      <c r="A569">
        <v>2002</v>
      </c>
      <c r="B569">
        <v>168</v>
      </c>
      <c r="C569" t="s">
        <v>4132</v>
      </c>
      <c r="D569" s="5">
        <v>16063920</v>
      </c>
      <c r="E569" s="5">
        <v>777129</v>
      </c>
      <c r="F569" s="1">
        <v>4.8000000000000001E-2</v>
      </c>
      <c r="G569" s="5">
        <v>15286791</v>
      </c>
      <c r="H569" s="1">
        <v>0.95199999999999996</v>
      </c>
      <c r="I569" t="str">
        <f t="shared" si="10"/>
        <v>International</v>
      </c>
      <c r="J569" s="5">
        <f>D569*(1+VLOOKUP(A569,'Adjusted All With Inflation'!A$1:K$24,11,FALSE))</f>
        <v>27292600.079999998</v>
      </c>
      <c r="K569" s="5">
        <f>E569*(1+VLOOKUP($A569,'Adjusted All With Inflation'!$A$1:$K$24,11,FALSE))</f>
        <v>1320342.1709999999</v>
      </c>
      <c r="L569" s="5">
        <f>G569*(1+VLOOKUP($A569,'Adjusted All With Inflation'!$A$1:$K$24,11,FALSE))</f>
        <v>25972257.908999998</v>
      </c>
    </row>
    <row r="570" spans="1:12" x14ac:dyDescent="0.3">
      <c r="A570">
        <v>2002</v>
      </c>
      <c r="B570">
        <v>169</v>
      </c>
      <c r="C570" t="s">
        <v>4133</v>
      </c>
      <c r="D570" s="5">
        <v>16053687</v>
      </c>
      <c r="G570" s="5">
        <v>16053687</v>
      </c>
      <c r="H570" s="2">
        <v>1</v>
      </c>
      <c r="I570" t="str">
        <f t="shared" si="10"/>
        <v>International</v>
      </c>
      <c r="J570" s="5">
        <f>D570*(1+VLOOKUP(A570,'Adjusted All With Inflation'!A$1:K$24,11,FALSE))</f>
        <v>27275214.212999996</v>
      </c>
      <c r="K570" s="5">
        <f>E570*(1+VLOOKUP($A570,'Adjusted All With Inflation'!$A$1:$K$24,11,FALSE))</f>
        <v>0</v>
      </c>
      <c r="L570" s="5">
        <f>G570*(1+VLOOKUP($A570,'Adjusted All With Inflation'!$A$1:$K$24,11,FALSE))</f>
        <v>27275214.212999996</v>
      </c>
    </row>
    <row r="571" spans="1:12" x14ac:dyDescent="0.3">
      <c r="A571">
        <v>2002</v>
      </c>
      <c r="B571">
        <v>170</v>
      </c>
      <c r="C571" t="s">
        <v>4134</v>
      </c>
      <c r="D571" s="5">
        <v>15897574</v>
      </c>
      <c r="G571" s="5">
        <v>15897574</v>
      </c>
      <c r="H571" s="2">
        <v>1</v>
      </c>
      <c r="I571" t="str">
        <f t="shared" si="10"/>
        <v>International</v>
      </c>
      <c r="J571" s="5">
        <f>D571*(1+VLOOKUP(A571,'Adjusted All With Inflation'!A$1:K$24,11,FALSE))</f>
        <v>27009978.225999996</v>
      </c>
      <c r="K571" s="5">
        <f>E571*(1+VLOOKUP($A571,'Adjusted All With Inflation'!$A$1:$K$24,11,FALSE))</f>
        <v>0</v>
      </c>
      <c r="L571" s="5">
        <f>G571*(1+VLOOKUP($A571,'Adjusted All With Inflation'!$A$1:$K$24,11,FALSE))</f>
        <v>27009978.225999996</v>
      </c>
    </row>
    <row r="572" spans="1:12" x14ac:dyDescent="0.3">
      <c r="A572">
        <v>2002</v>
      </c>
      <c r="B572">
        <v>171</v>
      </c>
      <c r="C572" t="s">
        <v>4135</v>
      </c>
      <c r="D572" s="5">
        <v>15249308</v>
      </c>
      <c r="E572" s="5">
        <v>13728902</v>
      </c>
      <c r="F572" s="2">
        <v>0.9</v>
      </c>
      <c r="G572" s="5">
        <v>1520406</v>
      </c>
      <c r="H572" s="2">
        <v>0.1</v>
      </c>
      <c r="I572" t="str">
        <f t="shared" si="10"/>
        <v>USA</v>
      </c>
      <c r="J572" s="5">
        <f>D572*(1+VLOOKUP(A572,'Adjusted All With Inflation'!A$1:K$24,11,FALSE))</f>
        <v>25908574.291999999</v>
      </c>
      <c r="K572" s="5">
        <f>E572*(1+VLOOKUP($A572,'Adjusted All With Inflation'!$A$1:$K$24,11,FALSE))</f>
        <v>23325404.498</v>
      </c>
      <c r="L572" s="5">
        <f>G572*(1+VLOOKUP($A572,'Adjusted All With Inflation'!$A$1:$K$24,11,FALSE))</f>
        <v>2583169.7939999998</v>
      </c>
    </row>
    <row r="573" spans="1:12" x14ac:dyDescent="0.3">
      <c r="A573">
        <v>2002</v>
      </c>
      <c r="B573">
        <v>172</v>
      </c>
      <c r="C573" t="s">
        <v>4136</v>
      </c>
      <c r="D573" s="5">
        <v>15020293</v>
      </c>
      <c r="E573" s="5">
        <v>8600126</v>
      </c>
      <c r="F573" s="1">
        <v>0.57299999999999995</v>
      </c>
      <c r="G573" s="5">
        <v>6420167</v>
      </c>
      <c r="H573" s="1">
        <v>0.42699999999999999</v>
      </c>
      <c r="I573" t="str">
        <f t="shared" si="10"/>
        <v>USA</v>
      </c>
      <c r="J573" s="5">
        <f>D573*(1+VLOOKUP(A573,'Adjusted All With Inflation'!A$1:K$24,11,FALSE))</f>
        <v>25519477.806999996</v>
      </c>
      <c r="K573" s="5">
        <f>E573*(1+VLOOKUP($A573,'Adjusted All With Inflation'!$A$1:$K$24,11,FALSE))</f>
        <v>14611614.073999999</v>
      </c>
      <c r="L573" s="5">
        <f>G573*(1+VLOOKUP($A573,'Adjusted All With Inflation'!$A$1:$K$24,11,FALSE))</f>
        <v>10907863.732999999</v>
      </c>
    </row>
    <row r="574" spans="1:12" x14ac:dyDescent="0.3">
      <c r="A574">
        <v>2002</v>
      </c>
      <c r="B574">
        <v>173</v>
      </c>
      <c r="C574" t="s">
        <v>4137</v>
      </c>
      <c r="D574" s="5">
        <v>14946150</v>
      </c>
      <c r="E574" s="5">
        <v>12764657</v>
      </c>
      <c r="F574" s="1">
        <v>0.85399999999999998</v>
      </c>
      <c r="G574" s="5">
        <v>2181493</v>
      </c>
      <c r="H574" s="1">
        <v>0.14599999999999999</v>
      </c>
      <c r="I574" t="str">
        <f t="shared" si="10"/>
        <v>USA</v>
      </c>
      <c r="J574" s="5">
        <f>D574*(1+VLOOKUP(A574,'Adjusted All With Inflation'!A$1:K$24,11,FALSE))</f>
        <v>25393508.849999998</v>
      </c>
      <c r="K574" s="5">
        <f>E574*(1+VLOOKUP($A574,'Adjusted All With Inflation'!$A$1:$K$24,11,FALSE))</f>
        <v>21687152.242999997</v>
      </c>
      <c r="L574" s="5">
        <f>G574*(1+VLOOKUP($A574,'Adjusted All With Inflation'!$A$1:$K$24,11,FALSE))</f>
        <v>3706356.6069999998</v>
      </c>
    </row>
    <row r="575" spans="1:12" x14ac:dyDescent="0.3">
      <c r="A575">
        <v>2002</v>
      </c>
      <c r="B575">
        <v>174</v>
      </c>
      <c r="C575" t="s">
        <v>4138</v>
      </c>
      <c r="D575" s="5">
        <v>14815898</v>
      </c>
      <c r="E575" s="5">
        <v>10113733</v>
      </c>
      <c r="F575" s="1">
        <v>0.68300000000000005</v>
      </c>
      <c r="G575" s="5">
        <v>4702165</v>
      </c>
      <c r="H575" s="1">
        <v>0.317</v>
      </c>
      <c r="I575" t="str">
        <f t="shared" si="10"/>
        <v>USA</v>
      </c>
      <c r="J575" s="5">
        <f>D575*(1+VLOOKUP(A575,'Adjusted All With Inflation'!A$1:K$24,11,FALSE))</f>
        <v>25172210.701999996</v>
      </c>
      <c r="K575" s="5">
        <f>E575*(1+VLOOKUP($A575,'Adjusted All With Inflation'!$A$1:$K$24,11,FALSE))</f>
        <v>17183232.366999999</v>
      </c>
      <c r="L575" s="5">
        <f>G575*(1+VLOOKUP($A575,'Adjusted All With Inflation'!$A$1:$K$24,11,FALSE))</f>
        <v>7988978.334999999</v>
      </c>
    </row>
    <row r="576" spans="1:12" x14ac:dyDescent="0.3">
      <c r="A576">
        <v>2002</v>
      </c>
      <c r="B576">
        <v>175</v>
      </c>
      <c r="C576" t="s">
        <v>4139</v>
      </c>
      <c r="D576" s="5">
        <v>14569744</v>
      </c>
      <c r="E576" s="5">
        <v>4850753</v>
      </c>
      <c r="F576" s="1">
        <v>0.33300000000000002</v>
      </c>
      <c r="G576" s="5">
        <v>9718991</v>
      </c>
      <c r="H576" s="1">
        <v>0.66700000000000004</v>
      </c>
      <c r="I576" t="str">
        <f t="shared" si="10"/>
        <v>USA</v>
      </c>
      <c r="J576" s="5">
        <f>D576*(1+VLOOKUP(A576,'Adjusted All With Inflation'!A$1:K$24,11,FALSE))</f>
        <v>24753995.055999998</v>
      </c>
      <c r="K576" s="5">
        <f>E576*(1+VLOOKUP($A576,'Adjusted All With Inflation'!$A$1:$K$24,11,FALSE))</f>
        <v>8241429.3469999991</v>
      </c>
      <c r="L576" s="5">
        <f>G576*(1+VLOOKUP($A576,'Adjusted All With Inflation'!$A$1:$K$24,11,FALSE))</f>
        <v>16512565.708999999</v>
      </c>
    </row>
    <row r="577" spans="1:12" x14ac:dyDescent="0.3">
      <c r="A577">
        <v>2002</v>
      </c>
      <c r="B577">
        <v>176</v>
      </c>
      <c r="C577" t="s">
        <v>4140</v>
      </c>
      <c r="D577" s="5">
        <v>14277032</v>
      </c>
      <c r="E577" s="5">
        <v>14036406</v>
      </c>
      <c r="F577" s="1">
        <v>0.98299999999999998</v>
      </c>
      <c r="G577" s="5">
        <v>240626</v>
      </c>
      <c r="H577" s="1">
        <v>1.7000000000000001E-2</v>
      </c>
      <c r="I577" t="str">
        <f t="shared" si="10"/>
        <v>USA</v>
      </c>
      <c r="J577" s="5">
        <f>D577*(1+VLOOKUP(A577,'Adjusted All With Inflation'!A$1:K$24,11,FALSE))</f>
        <v>24256677.367999997</v>
      </c>
      <c r="K577" s="5">
        <f>E577*(1+VLOOKUP($A577,'Adjusted All With Inflation'!$A$1:$K$24,11,FALSE))</f>
        <v>23847853.793999996</v>
      </c>
      <c r="L577" s="5">
        <f>G577*(1+VLOOKUP($A577,'Adjusted All With Inflation'!$A$1:$K$24,11,FALSE))</f>
        <v>408823.57399999996</v>
      </c>
    </row>
    <row r="578" spans="1:12" x14ac:dyDescent="0.3">
      <c r="A578">
        <v>2002</v>
      </c>
      <c r="B578">
        <v>177</v>
      </c>
      <c r="C578" t="s">
        <v>4141</v>
      </c>
      <c r="D578" s="5">
        <v>14122958</v>
      </c>
      <c r="G578" s="5">
        <v>14122958</v>
      </c>
      <c r="H578" s="2">
        <v>1</v>
      </c>
      <c r="I578" t="str">
        <f t="shared" si="10"/>
        <v>International</v>
      </c>
      <c r="J578" s="5">
        <f>D578*(1+VLOOKUP(A578,'Adjusted All With Inflation'!A$1:K$24,11,FALSE))</f>
        <v>23994905.641999997</v>
      </c>
      <c r="K578" s="5">
        <f>E578*(1+VLOOKUP($A578,'Adjusted All With Inflation'!$A$1:$K$24,11,FALSE))</f>
        <v>0</v>
      </c>
      <c r="L578" s="5">
        <f>G578*(1+VLOOKUP($A578,'Adjusted All With Inflation'!$A$1:$K$24,11,FALSE))</f>
        <v>23994905.641999997</v>
      </c>
    </row>
    <row r="579" spans="1:12" x14ac:dyDescent="0.3">
      <c r="A579">
        <v>2002</v>
      </c>
      <c r="B579">
        <v>178</v>
      </c>
      <c r="C579" t="s">
        <v>4142</v>
      </c>
      <c r="D579" s="5">
        <v>13936317</v>
      </c>
      <c r="G579" s="5">
        <v>13936317</v>
      </c>
      <c r="H579" s="2">
        <v>1</v>
      </c>
      <c r="I579" t="str">
        <f t="shared" si="10"/>
        <v>International</v>
      </c>
      <c r="J579" s="5">
        <f>D579*(1+VLOOKUP(A579,'Adjusted All With Inflation'!A$1:K$24,11,FALSE))</f>
        <v>23677802.582999997</v>
      </c>
      <c r="K579" s="5">
        <f>E579*(1+VLOOKUP($A579,'Adjusted All With Inflation'!$A$1:$K$24,11,FALSE))</f>
        <v>0</v>
      </c>
      <c r="L579" s="5">
        <f>G579*(1+VLOOKUP($A579,'Adjusted All With Inflation'!$A$1:$K$24,11,FALSE))</f>
        <v>23677802.582999997</v>
      </c>
    </row>
    <row r="580" spans="1:12" x14ac:dyDescent="0.3">
      <c r="A580">
        <v>2002</v>
      </c>
      <c r="B580">
        <v>179</v>
      </c>
      <c r="C580" t="s">
        <v>4143</v>
      </c>
      <c r="D580" s="5">
        <v>13904766</v>
      </c>
      <c r="E580" s="5">
        <v>8112414</v>
      </c>
      <c r="F580" s="1">
        <v>0.58299999999999996</v>
      </c>
      <c r="G580" s="5">
        <v>5792352</v>
      </c>
      <c r="H580" s="1">
        <v>0.41699999999999998</v>
      </c>
      <c r="I580" t="str">
        <f t="shared" si="10"/>
        <v>USA</v>
      </c>
      <c r="J580" s="5">
        <f>D580*(1+VLOOKUP(A580,'Adjusted All With Inflation'!A$1:K$24,11,FALSE))</f>
        <v>23624197.433999997</v>
      </c>
      <c r="K580" s="5">
        <f>E580*(1+VLOOKUP($A580,'Adjusted All With Inflation'!$A$1:$K$24,11,FALSE))</f>
        <v>13782991.385999998</v>
      </c>
      <c r="L580" s="5">
        <f>G580*(1+VLOOKUP($A580,'Adjusted All With Inflation'!$A$1:$K$24,11,FALSE))</f>
        <v>9841206.0479999986</v>
      </c>
    </row>
    <row r="581" spans="1:12" x14ac:dyDescent="0.3">
      <c r="A581">
        <v>2002</v>
      </c>
      <c r="B581">
        <v>180</v>
      </c>
      <c r="C581" t="s">
        <v>4144</v>
      </c>
      <c r="D581" s="5">
        <v>13802599</v>
      </c>
      <c r="E581" s="5">
        <v>13670733</v>
      </c>
      <c r="F581" s="2">
        <v>0.99</v>
      </c>
      <c r="G581" s="5">
        <v>131866</v>
      </c>
      <c r="H581" s="2">
        <v>0.01</v>
      </c>
      <c r="I581" t="str">
        <f t="shared" si="10"/>
        <v>USA</v>
      </c>
      <c r="J581" s="5">
        <f>D581*(1+VLOOKUP(A581,'Adjusted All With Inflation'!A$1:K$24,11,FALSE))</f>
        <v>23450615.700999998</v>
      </c>
      <c r="K581" s="5">
        <f>E581*(1+VLOOKUP($A581,'Adjusted All With Inflation'!$A$1:$K$24,11,FALSE))</f>
        <v>23226575.366999999</v>
      </c>
      <c r="L581" s="5">
        <f>G581*(1+VLOOKUP($A581,'Adjusted All With Inflation'!$A$1:$K$24,11,FALSE))</f>
        <v>224040.33399999997</v>
      </c>
    </row>
    <row r="582" spans="1:12" x14ac:dyDescent="0.3">
      <c r="A582">
        <v>2002</v>
      </c>
      <c r="B582">
        <v>181</v>
      </c>
      <c r="C582" t="s">
        <v>4145</v>
      </c>
      <c r="D582" s="5">
        <v>13414416</v>
      </c>
      <c r="E582" s="5">
        <v>7073251</v>
      </c>
      <c r="F582" s="1">
        <v>0.52700000000000002</v>
      </c>
      <c r="G582" s="5">
        <v>6341165</v>
      </c>
      <c r="H582" s="1">
        <v>0.47299999999999998</v>
      </c>
      <c r="I582" t="str">
        <f t="shared" si="10"/>
        <v>USA</v>
      </c>
      <c r="J582" s="5">
        <f>D582*(1+VLOOKUP(A582,'Adjusted All With Inflation'!A$1:K$24,11,FALSE))</f>
        <v>22791092.783999998</v>
      </c>
      <c r="K582" s="5">
        <f>E582*(1+VLOOKUP($A582,'Adjusted All With Inflation'!$A$1:$K$24,11,FALSE))</f>
        <v>12017453.448999999</v>
      </c>
      <c r="L582" s="5">
        <f>G582*(1+VLOOKUP($A582,'Adjusted All With Inflation'!$A$1:$K$24,11,FALSE))</f>
        <v>10773639.334999999</v>
      </c>
    </row>
    <row r="583" spans="1:12" x14ac:dyDescent="0.3">
      <c r="A583">
        <v>2002</v>
      </c>
      <c r="B583">
        <v>182</v>
      </c>
      <c r="C583" t="s">
        <v>4146</v>
      </c>
      <c r="D583" s="5">
        <v>13107237</v>
      </c>
      <c r="G583" s="5">
        <v>13107237</v>
      </c>
      <c r="H583" s="2">
        <v>1</v>
      </c>
      <c r="I583" t="str">
        <f t="shared" si="10"/>
        <v>International</v>
      </c>
      <c r="J583" s="5">
        <f>D583*(1+VLOOKUP(A583,'Adjusted All With Inflation'!A$1:K$24,11,FALSE))</f>
        <v>22269195.662999999</v>
      </c>
      <c r="K583" s="5">
        <f>E583*(1+VLOOKUP($A583,'Adjusted All With Inflation'!$A$1:$K$24,11,FALSE))</f>
        <v>0</v>
      </c>
      <c r="L583" s="5">
        <f>G583*(1+VLOOKUP($A583,'Adjusted All With Inflation'!$A$1:$K$24,11,FALSE))</f>
        <v>22269195.662999999</v>
      </c>
    </row>
    <row r="584" spans="1:12" x14ac:dyDescent="0.3">
      <c r="A584">
        <v>2002</v>
      </c>
      <c r="B584">
        <v>183</v>
      </c>
      <c r="C584" t="s">
        <v>4147</v>
      </c>
      <c r="D584" s="5">
        <v>13102295</v>
      </c>
      <c r="G584" s="5">
        <v>13102295</v>
      </c>
      <c r="H584" s="2">
        <v>1</v>
      </c>
      <c r="I584" t="str">
        <f t="shared" si="10"/>
        <v>International</v>
      </c>
      <c r="J584" s="5">
        <f>D584*(1+VLOOKUP(A584,'Adjusted All With Inflation'!A$1:K$24,11,FALSE))</f>
        <v>22260799.204999998</v>
      </c>
      <c r="K584" s="5">
        <f>E584*(1+VLOOKUP($A584,'Adjusted All With Inflation'!$A$1:$K$24,11,FALSE))</f>
        <v>0</v>
      </c>
      <c r="L584" s="5">
        <f>G584*(1+VLOOKUP($A584,'Adjusted All With Inflation'!$A$1:$K$24,11,FALSE))</f>
        <v>22260799.204999998</v>
      </c>
    </row>
    <row r="585" spans="1:12" x14ac:dyDescent="0.3">
      <c r="A585">
        <v>2002</v>
      </c>
      <c r="B585">
        <v>184</v>
      </c>
      <c r="C585" t="s">
        <v>4148</v>
      </c>
      <c r="D585" s="5">
        <v>12806614</v>
      </c>
      <c r="E585" s="5">
        <v>11715637</v>
      </c>
      <c r="F585" s="1">
        <v>0.91500000000000004</v>
      </c>
      <c r="G585" s="5">
        <v>1090977</v>
      </c>
      <c r="H585" s="1">
        <v>8.5000000000000006E-2</v>
      </c>
      <c r="I585" t="str">
        <f t="shared" si="10"/>
        <v>USA</v>
      </c>
      <c r="J585" s="5">
        <f>D585*(1+VLOOKUP(A585,'Adjusted All With Inflation'!A$1:K$24,11,FALSE))</f>
        <v>21758437.185999997</v>
      </c>
      <c r="K585" s="5">
        <f>E585*(1+VLOOKUP($A585,'Adjusted All With Inflation'!$A$1:$K$24,11,FALSE))</f>
        <v>19904867.262999997</v>
      </c>
      <c r="L585" s="5">
        <f>G585*(1+VLOOKUP($A585,'Adjusted All With Inflation'!$A$1:$K$24,11,FALSE))</f>
        <v>1853569.9229999997</v>
      </c>
    </row>
    <row r="586" spans="1:12" x14ac:dyDescent="0.3">
      <c r="A586">
        <v>2002</v>
      </c>
      <c r="B586">
        <v>185</v>
      </c>
      <c r="C586" t="s">
        <v>4149</v>
      </c>
      <c r="D586" s="5">
        <v>12633747</v>
      </c>
      <c r="E586" s="5">
        <v>10465659</v>
      </c>
      <c r="F586" s="1">
        <v>0.82799999999999996</v>
      </c>
      <c r="G586" s="5">
        <v>2168088</v>
      </c>
      <c r="H586" s="1">
        <v>0.17199999999999999</v>
      </c>
      <c r="I586" t="str">
        <f t="shared" si="10"/>
        <v>USA</v>
      </c>
      <c r="J586" s="5">
        <f>D586*(1+VLOOKUP(A586,'Adjusted All With Inflation'!A$1:K$24,11,FALSE))</f>
        <v>21464736.152999997</v>
      </c>
      <c r="K586" s="5">
        <f>E586*(1+VLOOKUP($A586,'Adjusted All With Inflation'!$A$1:$K$24,11,FALSE))</f>
        <v>17781154.640999999</v>
      </c>
      <c r="L586" s="5">
        <f>G586*(1+VLOOKUP($A586,'Adjusted All With Inflation'!$A$1:$K$24,11,FALSE))</f>
        <v>3683581.5119999996</v>
      </c>
    </row>
    <row r="587" spans="1:12" x14ac:dyDescent="0.3">
      <c r="A587">
        <v>2002</v>
      </c>
      <c r="B587">
        <v>186</v>
      </c>
      <c r="C587" t="s">
        <v>4150</v>
      </c>
      <c r="D587" s="5">
        <v>12630208</v>
      </c>
      <c r="G587" s="5">
        <v>12630208</v>
      </c>
      <c r="H587" s="2">
        <v>1</v>
      </c>
      <c r="I587" t="str">
        <f t="shared" si="10"/>
        <v>International</v>
      </c>
      <c r="J587" s="5">
        <f>D587*(1+VLOOKUP(A587,'Adjusted All With Inflation'!A$1:K$24,11,FALSE))</f>
        <v>21458723.391999997</v>
      </c>
      <c r="K587" s="5">
        <f>E587*(1+VLOOKUP($A587,'Adjusted All With Inflation'!$A$1:$K$24,11,FALSE))</f>
        <v>0</v>
      </c>
      <c r="L587" s="5">
        <f>G587*(1+VLOOKUP($A587,'Adjusted All With Inflation'!$A$1:$K$24,11,FALSE))</f>
        <v>21458723.391999997</v>
      </c>
    </row>
    <row r="588" spans="1:12" x14ac:dyDescent="0.3">
      <c r="A588">
        <v>2002</v>
      </c>
      <c r="B588">
        <v>187</v>
      </c>
      <c r="C588" t="s">
        <v>4151</v>
      </c>
      <c r="D588" s="5">
        <v>12517488</v>
      </c>
      <c r="E588" s="5">
        <v>10200032</v>
      </c>
      <c r="F588" s="1">
        <v>0.81499999999999995</v>
      </c>
      <c r="G588" s="5">
        <v>2317456</v>
      </c>
      <c r="H588" s="1">
        <v>0.185</v>
      </c>
      <c r="I588" t="str">
        <f t="shared" si="10"/>
        <v>USA</v>
      </c>
      <c r="J588" s="5">
        <f>D588*(1+VLOOKUP(A588,'Adjusted All With Inflation'!A$1:K$24,11,FALSE))</f>
        <v>21267212.112</v>
      </c>
      <c r="K588" s="5">
        <f>E588*(1+VLOOKUP($A588,'Adjusted All With Inflation'!$A$1:$K$24,11,FALSE))</f>
        <v>17329854.367999997</v>
      </c>
      <c r="L588" s="5">
        <f>G588*(1+VLOOKUP($A588,'Adjusted All With Inflation'!$A$1:$K$24,11,FALSE))</f>
        <v>3937357.7439999995</v>
      </c>
    </row>
    <row r="589" spans="1:12" x14ac:dyDescent="0.3">
      <c r="A589">
        <v>2002</v>
      </c>
      <c r="B589">
        <v>188</v>
      </c>
      <c r="C589" t="s">
        <v>4152</v>
      </c>
      <c r="D589" s="5">
        <v>12413888</v>
      </c>
      <c r="E589" s="5">
        <v>1222889</v>
      </c>
      <c r="F589" s="1">
        <v>9.9000000000000005E-2</v>
      </c>
      <c r="G589" s="5">
        <v>11190999</v>
      </c>
      <c r="H589" s="1">
        <v>0.90100000000000002</v>
      </c>
      <c r="I589" t="str">
        <f t="shared" si="10"/>
        <v>International</v>
      </c>
      <c r="J589" s="5">
        <f>D589*(1+VLOOKUP(A589,'Adjusted All With Inflation'!A$1:K$24,11,FALSE))</f>
        <v>21091195.711999997</v>
      </c>
      <c r="K589" s="5">
        <f>E589*(1+VLOOKUP($A589,'Adjusted All With Inflation'!$A$1:$K$24,11,FALSE))</f>
        <v>2077688.4109999998</v>
      </c>
      <c r="L589" s="5">
        <f>G589*(1+VLOOKUP($A589,'Adjusted All With Inflation'!$A$1:$K$24,11,FALSE))</f>
        <v>19013507.300999999</v>
      </c>
    </row>
    <row r="590" spans="1:12" x14ac:dyDescent="0.3">
      <c r="A590">
        <v>2002</v>
      </c>
      <c r="B590">
        <v>189</v>
      </c>
      <c r="C590" t="s">
        <v>4153</v>
      </c>
      <c r="D590" s="5">
        <v>12302219</v>
      </c>
      <c r="E590" s="5">
        <v>10727683</v>
      </c>
      <c r="F590" s="1">
        <v>0.872</v>
      </c>
      <c r="G590" s="5">
        <v>1574536</v>
      </c>
      <c r="H590" s="1">
        <v>0.128</v>
      </c>
      <c r="I590" t="str">
        <f t="shared" si="10"/>
        <v>USA</v>
      </c>
      <c r="J590" s="5">
        <f>D590*(1+VLOOKUP(A590,'Adjusted All With Inflation'!A$1:K$24,11,FALSE))</f>
        <v>20901470.080999997</v>
      </c>
      <c r="K590" s="5">
        <f>E590*(1+VLOOKUP($A590,'Adjusted All With Inflation'!$A$1:$K$24,11,FALSE))</f>
        <v>18226333.416999999</v>
      </c>
      <c r="L590" s="5">
        <f>G590*(1+VLOOKUP($A590,'Adjusted All With Inflation'!$A$1:$K$24,11,FALSE))</f>
        <v>2675136.6639999999</v>
      </c>
    </row>
    <row r="591" spans="1:12" x14ac:dyDescent="0.3">
      <c r="A591">
        <v>2002</v>
      </c>
      <c r="B591">
        <v>190</v>
      </c>
      <c r="C591" t="s">
        <v>2878</v>
      </c>
      <c r="D591" s="5">
        <v>12165016</v>
      </c>
      <c r="E591" s="5">
        <v>512049</v>
      </c>
      <c r="F591" s="1">
        <v>4.2000000000000003E-2</v>
      </c>
      <c r="G591" s="5">
        <v>11652967</v>
      </c>
      <c r="H591" s="1">
        <v>0.95799999999999996</v>
      </c>
      <c r="I591" t="str">
        <f t="shared" si="10"/>
        <v>International</v>
      </c>
      <c r="J591" s="5">
        <f>D591*(1+VLOOKUP(A591,'Adjusted All With Inflation'!A$1:K$24,11,FALSE))</f>
        <v>20668362.183999997</v>
      </c>
      <c r="K591" s="5">
        <f>E591*(1+VLOOKUP($A591,'Adjusted All With Inflation'!$A$1:$K$24,11,FALSE))</f>
        <v>869971.25099999993</v>
      </c>
      <c r="L591" s="5">
        <f>G591*(1+VLOOKUP($A591,'Adjusted All With Inflation'!$A$1:$K$24,11,FALSE))</f>
        <v>19798390.932999998</v>
      </c>
    </row>
    <row r="592" spans="1:12" x14ac:dyDescent="0.3">
      <c r="A592">
        <v>2002</v>
      </c>
      <c r="B592">
        <v>191</v>
      </c>
      <c r="C592" t="s">
        <v>4154</v>
      </c>
      <c r="D592" s="5">
        <v>12049825</v>
      </c>
      <c r="G592" s="5">
        <v>12049825</v>
      </c>
      <c r="H592" s="2">
        <v>1</v>
      </c>
      <c r="I592" t="str">
        <f t="shared" si="10"/>
        <v>International</v>
      </c>
      <c r="J592" s="5">
        <f>D592*(1+VLOOKUP(A592,'Adjusted All With Inflation'!A$1:K$24,11,FALSE))</f>
        <v>20472652.674999997</v>
      </c>
      <c r="K592" s="5">
        <f>E592*(1+VLOOKUP($A592,'Adjusted All With Inflation'!$A$1:$K$24,11,FALSE))</f>
        <v>0</v>
      </c>
      <c r="L592" s="5">
        <f>G592*(1+VLOOKUP($A592,'Adjusted All With Inflation'!$A$1:$K$24,11,FALSE))</f>
        <v>20472652.674999997</v>
      </c>
    </row>
    <row r="593" spans="1:12" x14ac:dyDescent="0.3">
      <c r="A593">
        <v>2002</v>
      </c>
      <c r="B593">
        <v>192</v>
      </c>
      <c r="C593" t="s">
        <v>4155</v>
      </c>
      <c r="D593" s="5">
        <v>11819244</v>
      </c>
      <c r="E593" s="5">
        <v>6532619</v>
      </c>
      <c r="F593" s="1">
        <v>0.55300000000000005</v>
      </c>
      <c r="G593" s="5">
        <v>5286625</v>
      </c>
      <c r="H593" s="1">
        <v>0.44700000000000001</v>
      </c>
      <c r="I593" t="str">
        <f t="shared" si="10"/>
        <v>USA</v>
      </c>
      <c r="J593" s="5">
        <f>D593*(1+VLOOKUP(A593,'Adjusted All With Inflation'!A$1:K$24,11,FALSE))</f>
        <v>20080895.555999998</v>
      </c>
      <c r="K593" s="5">
        <f>E593*(1+VLOOKUP($A593,'Adjusted All With Inflation'!$A$1:$K$24,11,FALSE))</f>
        <v>11098919.681</v>
      </c>
      <c r="L593" s="5">
        <f>G593*(1+VLOOKUP($A593,'Adjusted All With Inflation'!$A$1:$K$24,11,FALSE))</f>
        <v>8981975.875</v>
      </c>
    </row>
    <row r="594" spans="1:12" x14ac:dyDescent="0.3">
      <c r="A594">
        <v>2002</v>
      </c>
      <c r="B594">
        <v>193</v>
      </c>
      <c r="C594" t="s">
        <v>4156</v>
      </c>
      <c r="D594" s="5">
        <v>11702775</v>
      </c>
      <c r="G594" s="5">
        <v>11702775</v>
      </c>
      <c r="H594" s="2">
        <v>1</v>
      </c>
      <c r="I594" t="str">
        <f t="shared" si="10"/>
        <v>International</v>
      </c>
      <c r="J594" s="5">
        <f>D594*(1+VLOOKUP(A594,'Adjusted All With Inflation'!A$1:K$24,11,FALSE))</f>
        <v>19883014.724999998</v>
      </c>
      <c r="K594" s="5">
        <f>E594*(1+VLOOKUP($A594,'Adjusted All With Inflation'!$A$1:$K$24,11,FALSE))</f>
        <v>0</v>
      </c>
      <c r="L594" s="5">
        <f>G594*(1+VLOOKUP($A594,'Adjusted All With Inflation'!$A$1:$K$24,11,FALSE))</f>
        <v>19883014.724999998</v>
      </c>
    </row>
    <row r="595" spans="1:12" x14ac:dyDescent="0.3">
      <c r="A595">
        <v>2002</v>
      </c>
      <c r="B595">
        <v>194</v>
      </c>
      <c r="C595" t="s">
        <v>4157</v>
      </c>
      <c r="D595" s="5">
        <v>11560806</v>
      </c>
      <c r="E595" s="5">
        <v>7660806</v>
      </c>
      <c r="F595" s="1">
        <v>0.66300000000000003</v>
      </c>
      <c r="G595" s="5">
        <v>3900000</v>
      </c>
      <c r="H595" s="1">
        <v>0.33700000000000002</v>
      </c>
      <c r="I595" t="str">
        <f t="shared" ref="I595:I601" si="11">IF(F595&gt;10%,"USA","International")</f>
        <v>USA</v>
      </c>
      <c r="J595" s="5">
        <f>D595*(1+VLOOKUP(A595,'Adjusted All With Inflation'!A$1:K$24,11,FALSE))</f>
        <v>19641809.393999998</v>
      </c>
      <c r="K595" s="5">
        <f>E595*(1+VLOOKUP($A595,'Adjusted All With Inflation'!$A$1:$K$24,11,FALSE))</f>
        <v>13015709.393999999</v>
      </c>
      <c r="L595" s="5">
        <f>G595*(1+VLOOKUP($A595,'Adjusted All With Inflation'!$A$1:$K$24,11,FALSE))</f>
        <v>6626099.9999999991</v>
      </c>
    </row>
    <row r="596" spans="1:12" x14ac:dyDescent="0.3">
      <c r="A596">
        <v>2002</v>
      </c>
      <c r="B596">
        <v>195</v>
      </c>
      <c r="C596" t="s">
        <v>4158</v>
      </c>
      <c r="D596" s="5">
        <v>11011932</v>
      </c>
      <c r="E596" s="5">
        <v>10994028</v>
      </c>
      <c r="F596" s="1">
        <v>0.998</v>
      </c>
      <c r="G596" s="5">
        <v>17904</v>
      </c>
      <c r="H596" s="1">
        <v>2E-3</v>
      </c>
      <c r="I596" t="str">
        <f t="shared" si="11"/>
        <v>USA</v>
      </c>
      <c r="J596" s="5">
        <f>D596*(1+VLOOKUP(A596,'Adjusted All With Inflation'!A$1:K$24,11,FALSE))</f>
        <v>18709272.467999998</v>
      </c>
      <c r="K596" s="5">
        <f>E596*(1+VLOOKUP($A596,'Adjusted All With Inflation'!$A$1:$K$24,11,FALSE))</f>
        <v>18678853.571999997</v>
      </c>
      <c r="L596" s="5">
        <f>G596*(1+VLOOKUP($A596,'Adjusted All With Inflation'!$A$1:$K$24,11,FALSE))</f>
        <v>30418.895999999997</v>
      </c>
    </row>
    <row r="597" spans="1:12" x14ac:dyDescent="0.3">
      <c r="A597">
        <v>2002</v>
      </c>
      <c r="B597">
        <v>196</v>
      </c>
      <c r="C597" t="s">
        <v>4159</v>
      </c>
      <c r="D597" s="5">
        <v>10959475</v>
      </c>
      <c r="E597" s="5">
        <v>4842259</v>
      </c>
      <c r="F597" s="1">
        <v>0.442</v>
      </c>
      <c r="G597" s="5">
        <v>6117216</v>
      </c>
      <c r="H597" s="1">
        <v>0.55800000000000005</v>
      </c>
      <c r="I597" t="str">
        <f t="shared" si="11"/>
        <v>USA</v>
      </c>
      <c r="J597" s="5">
        <f>D597*(1+VLOOKUP(A597,'Adjusted All With Inflation'!A$1:K$24,11,FALSE))</f>
        <v>18620148.024999999</v>
      </c>
      <c r="K597" s="5">
        <f>E597*(1+VLOOKUP($A597,'Adjusted All With Inflation'!$A$1:$K$24,11,FALSE))</f>
        <v>8226998.0409999993</v>
      </c>
      <c r="L597" s="5">
        <f>G597*(1+VLOOKUP($A597,'Adjusted All With Inflation'!$A$1:$K$24,11,FALSE))</f>
        <v>10393149.983999999</v>
      </c>
    </row>
    <row r="598" spans="1:12" x14ac:dyDescent="0.3">
      <c r="A598">
        <v>2002</v>
      </c>
      <c r="B598">
        <v>197</v>
      </c>
      <c r="C598" t="s">
        <v>4160</v>
      </c>
      <c r="D598" s="5">
        <v>10569737</v>
      </c>
      <c r="G598" s="5">
        <v>10569737</v>
      </c>
      <c r="H598" s="2">
        <v>1</v>
      </c>
      <c r="I598" t="str">
        <f t="shared" si="11"/>
        <v>International</v>
      </c>
      <c r="J598" s="5">
        <f>D598*(1+VLOOKUP(A598,'Adjusted All With Inflation'!A$1:K$24,11,FALSE))</f>
        <v>17957983.162999999</v>
      </c>
      <c r="K598" s="5">
        <f>E598*(1+VLOOKUP($A598,'Adjusted All With Inflation'!$A$1:$K$24,11,FALSE))</f>
        <v>0</v>
      </c>
      <c r="L598" s="5">
        <f>G598*(1+VLOOKUP($A598,'Adjusted All With Inflation'!$A$1:$K$24,11,FALSE))</f>
        <v>17957983.162999999</v>
      </c>
    </row>
    <row r="599" spans="1:12" x14ac:dyDescent="0.3">
      <c r="A599">
        <v>2002</v>
      </c>
      <c r="B599">
        <v>198</v>
      </c>
      <c r="C599" t="s">
        <v>4161</v>
      </c>
      <c r="D599" s="5">
        <v>10325928</v>
      </c>
      <c r="G599" s="5">
        <v>10325928</v>
      </c>
      <c r="H599" s="2">
        <v>1</v>
      </c>
      <c r="I599" t="str">
        <f t="shared" si="11"/>
        <v>International</v>
      </c>
      <c r="J599" s="5">
        <f>D599*(1+VLOOKUP(A599,'Adjusted All With Inflation'!A$1:K$24,11,FALSE))</f>
        <v>17543751.671999998</v>
      </c>
      <c r="K599" s="5">
        <f>E599*(1+VLOOKUP($A599,'Adjusted All With Inflation'!$A$1:$K$24,11,FALSE))</f>
        <v>0</v>
      </c>
      <c r="L599" s="5">
        <f>G599*(1+VLOOKUP($A599,'Adjusted All With Inflation'!$A$1:$K$24,11,FALSE))</f>
        <v>17543751.671999998</v>
      </c>
    </row>
    <row r="600" spans="1:12" x14ac:dyDescent="0.3">
      <c r="A600">
        <v>2002</v>
      </c>
      <c r="B600">
        <v>199</v>
      </c>
      <c r="C600" t="s">
        <v>4162</v>
      </c>
      <c r="D600" s="5">
        <v>10112538</v>
      </c>
      <c r="G600" s="5">
        <v>10112538</v>
      </c>
      <c r="H600" s="2">
        <v>1</v>
      </c>
      <c r="I600" t="str">
        <f t="shared" si="11"/>
        <v>International</v>
      </c>
      <c r="J600" s="5">
        <f>D600*(1+VLOOKUP(A600,'Adjusted All With Inflation'!A$1:K$24,11,FALSE))</f>
        <v>17181202.061999999</v>
      </c>
      <c r="K600" s="5">
        <f>E600*(1+VLOOKUP($A600,'Adjusted All With Inflation'!$A$1:$K$24,11,FALSE))</f>
        <v>0</v>
      </c>
      <c r="L600" s="5">
        <f>G600*(1+VLOOKUP($A600,'Adjusted All With Inflation'!$A$1:$K$24,11,FALSE))</f>
        <v>17181202.061999999</v>
      </c>
    </row>
    <row r="601" spans="1:12" x14ac:dyDescent="0.3">
      <c r="A601">
        <v>2002</v>
      </c>
      <c r="B601">
        <v>200</v>
      </c>
      <c r="C601" t="s">
        <v>4163</v>
      </c>
      <c r="D601" s="5">
        <v>10086514</v>
      </c>
      <c r="E601" s="5">
        <v>10086514</v>
      </c>
      <c r="F601" s="2">
        <v>1</v>
      </c>
      <c r="I601" t="str">
        <f t="shared" si="11"/>
        <v>USA</v>
      </c>
      <c r="J601" s="5">
        <f>D601*(1+VLOOKUP(A601,'Adjusted All With Inflation'!A$1:K$24,11,FALSE))</f>
        <v>17136987.285999998</v>
      </c>
      <c r="K601" s="5">
        <f>E601*(1+VLOOKUP($A601,'Adjusted All With Inflation'!$A$1:$K$24,11,FALSE))</f>
        <v>17136987.285999998</v>
      </c>
      <c r="L601" s="5">
        <f>G601*(1+VLOOKUP($A601,'Adjusted All With Inflation'!$A$1:$K$24,11,FALSE))</f>
        <v>0</v>
      </c>
    </row>
    <row r="602" spans="1:12" x14ac:dyDescent="0.3">
      <c r="A602">
        <v>2003</v>
      </c>
      <c r="B602">
        <v>1</v>
      </c>
      <c r="C602" t="s">
        <v>3769</v>
      </c>
      <c r="D602" s="5">
        <v>1140682011</v>
      </c>
      <c r="E602" s="5">
        <v>377027325</v>
      </c>
      <c r="F602" s="1">
        <v>0.33100000000000002</v>
      </c>
      <c r="G602" s="5">
        <v>763654686</v>
      </c>
      <c r="H602" s="1">
        <v>0.66900000000000004</v>
      </c>
      <c r="I602" t="str">
        <f>IF(F602&gt;10%,"USA","International")</f>
        <v>USA</v>
      </c>
      <c r="J602" s="5">
        <f>D602*(1+VLOOKUP(A602,'Adjusted All With Inflation'!A$1:K$24,11,FALSE))</f>
        <v>1894672820.2710001</v>
      </c>
      <c r="K602" s="5">
        <f>E602*(1+VLOOKUP($A602,'Adjusted All With Inflation'!$A$1:$K$24,11,FALSE))</f>
        <v>626242386.82500005</v>
      </c>
      <c r="L602" s="5">
        <f>G602*(1+VLOOKUP($A602,'Adjusted All With Inflation'!$A$1:$K$24,11,FALSE))</f>
        <v>1268430433.4460001</v>
      </c>
    </row>
    <row r="603" spans="1:12" x14ac:dyDescent="0.3">
      <c r="A603">
        <v>2003</v>
      </c>
      <c r="B603">
        <v>2</v>
      </c>
      <c r="C603" t="s">
        <v>3770</v>
      </c>
      <c r="D603" s="5">
        <v>871014978</v>
      </c>
      <c r="E603" s="5">
        <v>339714978</v>
      </c>
      <c r="F603" s="2">
        <v>0.39</v>
      </c>
      <c r="G603" s="5">
        <v>531300000</v>
      </c>
      <c r="H603" s="2">
        <v>0.61</v>
      </c>
      <c r="I603" t="str">
        <f t="shared" ref="I603:I666" si="12">IF(F603&gt;10%,"USA","International")</f>
        <v>USA</v>
      </c>
      <c r="J603" s="5">
        <f>D603*(1+VLOOKUP(A603,'Adjusted All With Inflation'!A$1:K$24,11,FALSE))</f>
        <v>1446755878.4579999</v>
      </c>
      <c r="K603" s="5">
        <f>E603*(1+VLOOKUP($A603,'Adjusted All With Inflation'!$A$1:$K$24,11,FALSE))</f>
        <v>564266578.45800006</v>
      </c>
      <c r="L603" s="5">
        <f>G603*(1+VLOOKUP($A603,'Adjusted All With Inflation'!$A$1:$K$24,11,FALSE))</f>
        <v>882489300</v>
      </c>
    </row>
    <row r="604" spans="1:12" x14ac:dyDescent="0.3">
      <c r="A604">
        <v>2003</v>
      </c>
      <c r="B604">
        <v>3</v>
      </c>
      <c r="C604" t="s">
        <v>3771</v>
      </c>
      <c r="D604" s="5">
        <v>739412035</v>
      </c>
      <c r="E604" s="5">
        <v>281576461</v>
      </c>
      <c r="F604" s="1">
        <v>0.38100000000000001</v>
      </c>
      <c r="G604" s="5">
        <v>457835574</v>
      </c>
      <c r="H604" s="1">
        <v>0.61899999999999999</v>
      </c>
      <c r="I604" t="str">
        <f t="shared" si="12"/>
        <v>USA</v>
      </c>
      <c r="J604" s="5">
        <f>D604*(1+VLOOKUP(A604,'Adjusted All With Inflation'!A$1:K$24,11,FALSE))</f>
        <v>1228163390.135</v>
      </c>
      <c r="K604" s="5">
        <f>E604*(1+VLOOKUP($A604,'Adjusted All With Inflation'!$A$1:$K$24,11,FALSE))</f>
        <v>467698501.72100002</v>
      </c>
      <c r="L604" s="5">
        <f>G604*(1+VLOOKUP($A604,'Adjusted All With Inflation'!$A$1:$K$24,11,FALSE))</f>
        <v>760464888.41400003</v>
      </c>
    </row>
    <row r="605" spans="1:12" x14ac:dyDescent="0.3">
      <c r="A605">
        <v>2003</v>
      </c>
      <c r="B605">
        <v>4</v>
      </c>
      <c r="C605" t="s">
        <v>3772</v>
      </c>
      <c r="D605" s="5">
        <v>654264015</v>
      </c>
      <c r="E605" s="5">
        <v>305413918</v>
      </c>
      <c r="F605" s="1">
        <v>0.46700000000000003</v>
      </c>
      <c r="G605" s="5">
        <v>348850097</v>
      </c>
      <c r="H605" s="1">
        <v>0.53300000000000003</v>
      </c>
      <c r="I605" t="str">
        <f t="shared" si="12"/>
        <v>USA</v>
      </c>
      <c r="J605" s="5">
        <f>D605*(1+VLOOKUP(A605,'Adjusted All With Inflation'!A$1:K$24,11,FALSE))</f>
        <v>1086732528.915</v>
      </c>
      <c r="K605" s="5">
        <f>E605*(1+VLOOKUP($A605,'Adjusted All With Inflation'!$A$1:$K$24,11,FALSE))</f>
        <v>507292517.79800004</v>
      </c>
      <c r="L605" s="5">
        <f>G605*(1+VLOOKUP($A605,'Adjusted All With Inflation'!$A$1:$K$24,11,FALSE))</f>
        <v>579440011.11699998</v>
      </c>
    </row>
    <row r="606" spans="1:12" x14ac:dyDescent="0.3">
      <c r="A606">
        <v>2003</v>
      </c>
      <c r="B606">
        <v>5</v>
      </c>
      <c r="C606" t="s">
        <v>3773</v>
      </c>
      <c r="D606" s="5">
        <v>484592874</v>
      </c>
      <c r="E606" s="5">
        <v>242829261</v>
      </c>
      <c r="F606" s="1">
        <v>0.501</v>
      </c>
      <c r="G606" s="5">
        <v>241763613</v>
      </c>
      <c r="H606" s="1">
        <v>0.499</v>
      </c>
      <c r="I606" t="str">
        <f t="shared" si="12"/>
        <v>USA</v>
      </c>
      <c r="J606" s="5">
        <f>D606*(1+VLOOKUP(A606,'Adjusted All With Inflation'!A$1:K$24,11,FALSE))</f>
        <v>804908763.71399999</v>
      </c>
      <c r="K606" s="5">
        <f>E606*(1+VLOOKUP($A606,'Adjusted All With Inflation'!$A$1:$K$24,11,FALSE))</f>
        <v>403339402.52100003</v>
      </c>
      <c r="L606" s="5">
        <f>G606*(1+VLOOKUP($A606,'Adjusted All With Inflation'!$A$1:$K$24,11,FALSE))</f>
        <v>401569361.19300002</v>
      </c>
    </row>
    <row r="607" spans="1:12" x14ac:dyDescent="0.3">
      <c r="A607">
        <v>2003</v>
      </c>
      <c r="B607">
        <v>6</v>
      </c>
      <c r="C607" t="s">
        <v>3774</v>
      </c>
      <c r="D607" s="5">
        <v>454627263</v>
      </c>
      <c r="E607" s="5">
        <v>111127263</v>
      </c>
      <c r="F607" s="1">
        <v>0.24399999999999999</v>
      </c>
      <c r="G607" s="5">
        <v>343500000</v>
      </c>
      <c r="H607" s="1">
        <v>0.75600000000000001</v>
      </c>
      <c r="I607" t="str">
        <f t="shared" si="12"/>
        <v>USA</v>
      </c>
      <c r="J607" s="5">
        <f>D607*(1+VLOOKUP(A607,'Adjusted All With Inflation'!A$1:K$24,11,FALSE))</f>
        <v>755135883.84300005</v>
      </c>
      <c r="K607" s="5">
        <f>E607*(1+VLOOKUP($A607,'Adjusted All With Inflation'!$A$1:$K$24,11,FALSE))</f>
        <v>184582383.84299999</v>
      </c>
      <c r="L607" s="5">
        <f>G607*(1+VLOOKUP($A607,'Adjusted All With Inflation'!$A$1:$K$24,11,FALSE))</f>
        <v>570553500</v>
      </c>
    </row>
    <row r="608" spans="1:12" x14ac:dyDescent="0.3">
      <c r="A608">
        <v>2003</v>
      </c>
      <c r="B608">
        <v>7</v>
      </c>
      <c r="C608" t="s">
        <v>3775</v>
      </c>
      <c r="D608" s="5">
        <v>433371112</v>
      </c>
      <c r="E608" s="5">
        <v>150371112</v>
      </c>
      <c r="F608" s="1">
        <v>0.34699999999999998</v>
      </c>
      <c r="G608" s="5">
        <v>283000000</v>
      </c>
      <c r="H608" s="1">
        <v>0.65300000000000002</v>
      </c>
      <c r="I608" t="str">
        <f t="shared" si="12"/>
        <v>USA</v>
      </c>
      <c r="J608" s="5">
        <f>D608*(1+VLOOKUP(A608,'Adjusted All With Inflation'!A$1:K$24,11,FALSE))</f>
        <v>719829417.03200006</v>
      </c>
      <c r="K608" s="5">
        <f>E608*(1+VLOOKUP($A608,'Adjusted All With Inflation'!$A$1:$K$24,11,FALSE))</f>
        <v>249766417.03200001</v>
      </c>
      <c r="L608" s="5">
        <f>G608*(1+VLOOKUP($A608,'Adjusted All With Inflation'!$A$1:$K$24,11,FALSE))</f>
        <v>470063000</v>
      </c>
    </row>
    <row r="609" spans="1:12" x14ac:dyDescent="0.3">
      <c r="A609">
        <v>2003</v>
      </c>
      <c r="B609">
        <v>8</v>
      </c>
      <c r="C609" t="s">
        <v>3776</v>
      </c>
      <c r="D609" s="5">
        <v>427343298</v>
      </c>
      <c r="E609" s="5">
        <v>139313948</v>
      </c>
      <c r="F609" s="1">
        <v>0.32600000000000001</v>
      </c>
      <c r="G609" s="5">
        <v>288029350</v>
      </c>
      <c r="H609" s="1">
        <v>0.67400000000000004</v>
      </c>
      <c r="I609" t="str">
        <f t="shared" si="12"/>
        <v>USA</v>
      </c>
      <c r="J609" s="5">
        <f>D609*(1+VLOOKUP(A609,'Adjusted All With Inflation'!A$1:K$24,11,FALSE))</f>
        <v>709817217.97800004</v>
      </c>
      <c r="K609" s="5">
        <f>E609*(1+VLOOKUP($A609,'Adjusted All With Inflation'!$A$1:$K$24,11,FALSE))</f>
        <v>231400467.62799999</v>
      </c>
      <c r="L609" s="5">
        <f>G609*(1+VLOOKUP($A609,'Adjusted All With Inflation'!$A$1:$K$24,11,FALSE))</f>
        <v>478416750.35000002</v>
      </c>
    </row>
    <row r="610" spans="1:12" x14ac:dyDescent="0.3">
      <c r="A610">
        <v>2003</v>
      </c>
      <c r="B610">
        <v>9</v>
      </c>
      <c r="C610" t="s">
        <v>3777</v>
      </c>
      <c r="D610" s="5">
        <v>407711549</v>
      </c>
      <c r="E610" s="5">
        <v>214949694</v>
      </c>
      <c r="F610" s="1">
        <v>0.52700000000000002</v>
      </c>
      <c r="G610" s="5">
        <v>192761855</v>
      </c>
      <c r="H610" s="1">
        <v>0.47299999999999998</v>
      </c>
      <c r="I610" t="str">
        <f t="shared" si="12"/>
        <v>USA</v>
      </c>
      <c r="J610" s="5">
        <f>D610*(1+VLOOKUP(A610,'Adjusted All With Inflation'!A$1:K$24,11,FALSE))</f>
        <v>677208882.88900006</v>
      </c>
      <c r="K610" s="5">
        <f>E610*(1+VLOOKUP($A610,'Adjusted All With Inflation'!$A$1:$K$24,11,FALSE))</f>
        <v>357031441.73400003</v>
      </c>
      <c r="L610" s="5">
        <f>G610*(1+VLOOKUP($A610,'Adjusted All With Inflation'!$A$1:$K$24,11,FALSE))</f>
        <v>320177441.15500003</v>
      </c>
    </row>
    <row r="611" spans="1:12" x14ac:dyDescent="0.3">
      <c r="A611">
        <v>2003</v>
      </c>
      <c r="B611">
        <v>10</v>
      </c>
      <c r="C611" t="s">
        <v>3778</v>
      </c>
      <c r="D611" s="5">
        <v>273339556</v>
      </c>
      <c r="E611" s="5">
        <v>138608444</v>
      </c>
      <c r="F611" s="1">
        <v>0.50700000000000001</v>
      </c>
      <c r="G611" s="5">
        <v>134731112</v>
      </c>
      <c r="H611" s="1">
        <v>0.49299999999999999</v>
      </c>
      <c r="I611" t="str">
        <f t="shared" si="12"/>
        <v>USA</v>
      </c>
      <c r="J611" s="5">
        <f>D611*(1+VLOOKUP(A611,'Adjusted All With Inflation'!A$1:K$24,11,FALSE))</f>
        <v>454017002.51600003</v>
      </c>
      <c r="K611" s="5">
        <f>E611*(1+VLOOKUP($A611,'Adjusted All With Inflation'!$A$1:$K$24,11,FALSE))</f>
        <v>230228625.484</v>
      </c>
      <c r="L611" s="5">
        <f>G611*(1+VLOOKUP($A611,'Adjusted All With Inflation'!$A$1:$K$24,11,FALSE))</f>
        <v>223788377.03200001</v>
      </c>
    </row>
    <row r="612" spans="1:12" x14ac:dyDescent="0.3">
      <c r="A612">
        <v>2003</v>
      </c>
      <c r="B612">
        <v>11</v>
      </c>
      <c r="C612" t="s">
        <v>3779</v>
      </c>
      <c r="D612" s="5">
        <v>265328738</v>
      </c>
      <c r="E612" s="5">
        <v>124728738</v>
      </c>
      <c r="F612" s="2">
        <v>0.47</v>
      </c>
      <c r="G612" s="5">
        <v>140600000</v>
      </c>
      <c r="H612" s="2">
        <v>0.53</v>
      </c>
      <c r="I612" t="str">
        <f t="shared" si="12"/>
        <v>USA</v>
      </c>
      <c r="J612" s="5">
        <f>D612*(1+VLOOKUP(A612,'Adjusted All With Inflation'!A$1:K$24,11,FALSE))</f>
        <v>440711033.81800002</v>
      </c>
      <c r="K612" s="5">
        <f>E612*(1+VLOOKUP($A612,'Adjusted All With Inflation'!$A$1:$K$24,11,FALSE))</f>
        <v>207174433.81800002</v>
      </c>
      <c r="L612" s="5">
        <f>G612*(1+VLOOKUP($A612,'Adjusted All With Inflation'!$A$1:$K$24,11,FALSE))</f>
        <v>233536600</v>
      </c>
    </row>
    <row r="613" spans="1:12" x14ac:dyDescent="0.3">
      <c r="A613">
        <v>2003</v>
      </c>
      <c r="B613">
        <v>12</v>
      </c>
      <c r="C613" t="s">
        <v>3780</v>
      </c>
      <c r="D613" s="5">
        <v>259175788</v>
      </c>
      <c r="E613" s="5">
        <v>100830111</v>
      </c>
      <c r="F613" s="1">
        <v>0.38900000000000001</v>
      </c>
      <c r="G613" s="5">
        <v>158345677</v>
      </c>
      <c r="H613" s="1">
        <v>0.61099999999999999</v>
      </c>
      <c r="I613" t="str">
        <f t="shared" si="12"/>
        <v>USA</v>
      </c>
      <c r="J613" s="5">
        <f>D613*(1+VLOOKUP(A613,'Adjusted All With Inflation'!A$1:K$24,11,FALSE))</f>
        <v>430490983.86800003</v>
      </c>
      <c r="K613" s="5">
        <f>E613*(1+VLOOKUP($A613,'Adjusted All With Inflation'!$A$1:$K$24,11,FALSE))</f>
        <v>167478814.37099999</v>
      </c>
      <c r="L613" s="5">
        <f>G613*(1+VLOOKUP($A613,'Adjusted All With Inflation'!$A$1:$K$24,11,FALSE))</f>
        <v>263012169.49700001</v>
      </c>
    </row>
    <row r="614" spans="1:12" x14ac:dyDescent="0.3">
      <c r="A614">
        <v>2003</v>
      </c>
      <c r="B614">
        <v>13</v>
      </c>
      <c r="C614" t="s">
        <v>3781</v>
      </c>
      <c r="D614" s="5">
        <v>256697520</v>
      </c>
      <c r="E614" s="5">
        <v>114197520</v>
      </c>
      <c r="F614" s="1">
        <v>0.44500000000000001</v>
      </c>
      <c r="G614" s="5">
        <v>142500000</v>
      </c>
      <c r="H614" s="1">
        <v>0.55500000000000005</v>
      </c>
      <c r="I614" t="str">
        <f t="shared" si="12"/>
        <v>USA</v>
      </c>
      <c r="J614" s="5">
        <f>D614*(1+VLOOKUP(A614,'Adjusted All With Inflation'!A$1:K$24,11,FALSE))</f>
        <v>426374580.72000003</v>
      </c>
      <c r="K614" s="5">
        <f>E614*(1+VLOOKUP($A614,'Adjusted All With Inflation'!$A$1:$K$24,11,FALSE))</f>
        <v>189682080.72</v>
      </c>
      <c r="L614" s="5">
        <f>G614*(1+VLOOKUP($A614,'Adjusted All With Inflation'!$A$1:$K$24,11,FALSE))</f>
        <v>236692500</v>
      </c>
    </row>
    <row r="615" spans="1:12" x14ac:dyDescent="0.3">
      <c r="A615">
        <v>2003</v>
      </c>
      <c r="B615">
        <v>14</v>
      </c>
      <c r="C615" t="s">
        <v>3782</v>
      </c>
      <c r="D615" s="5">
        <v>250397798</v>
      </c>
      <c r="E615" s="5">
        <v>85336277</v>
      </c>
      <c r="F615" s="1">
        <v>0.34100000000000003</v>
      </c>
      <c r="G615" s="5">
        <v>165061521</v>
      </c>
      <c r="H615" s="1">
        <v>0.65900000000000003</v>
      </c>
      <c r="I615" t="str">
        <f t="shared" si="12"/>
        <v>USA</v>
      </c>
      <c r="J615" s="5">
        <f>D615*(1+VLOOKUP(A615,'Adjusted All With Inflation'!A$1:K$24,11,FALSE))</f>
        <v>415910742.47799999</v>
      </c>
      <c r="K615" s="5">
        <f>E615*(1+VLOOKUP($A615,'Adjusted All With Inflation'!$A$1:$K$24,11,FALSE))</f>
        <v>141743556.097</v>
      </c>
      <c r="L615" s="5">
        <f>G615*(1+VLOOKUP($A615,'Adjusted All With Inflation'!$A$1:$K$24,11,FALSE))</f>
        <v>274167186.38099998</v>
      </c>
    </row>
    <row r="616" spans="1:12" x14ac:dyDescent="0.3">
      <c r="A616">
        <v>2003</v>
      </c>
      <c r="B616">
        <v>15</v>
      </c>
      <c r="C616" t="s">
        <v>3783</v>
      </c>
      <c r="D616" s="5">
        <v>245285165</v>
      </c>
      <c r="E616" s="5">
        <v>132177234</v>
      </c>
      <c r="F616" s="1">
        <v>0.53900000000000003</v>
      </c>
      <c r="G616" s="5">
        <v>113107931</v>
      </c>
      <c r="H616" s="1">
        <v>0.46100000000000002</v>
      </c>
      <c r="I616" t="str">
        <f t="shared" si="12"/>
        <v>USA</v>
      </c>
      <c r="J616" s="5">
        <f>D616*(1+VLOOKUP(A616,'Adjusted All With Inflation'!A$1:K$24,11,FALSE))</f>
        <v>407418659.065</v>
      </c>
      <c r="K616" s="5">
        <f>E616*(1+VLOOKUP($A616,'Adjusted All With Inflation'!$A$1:$K$24,11,FALSE))</f>
        <v>219546385.67399999</v>
      </c>
      <c r="L616" s="5">
        <f>G616*(1+VLOOKUP($A616,'Adjusted All With Inflation'!$A$1:$K$24,11,FALSE))</f>
        <v>187872273.391</v>
      </c>
    </row>
    <row r="617" spans="1:12" x14ac:dyDescent="0.3">
      <c r="A617">
        <v>2003</v>
      </c>
      <c r="B617">
        <v>16</v>
      </c>
      <c r="C617" t="s">
        <v>3784</v>
      </c>
      <c r="D617" s="5">
        <v>244931766</v>
      </c>
      <c r="E617" s="5">
        <v>59696144</v>
      </c>
      <c r="F617" s="1">
        <v>0.24399999999999999</v>
      </c>
      <c r="G617" s="5">
        <v>185235622</v>
      </c>
      <c r="H617" s="1">
        <v>0.75600000000000001</v>
      </c>
      <c r="I617" t="str">
        <f t="shared" si="12"/>
        <v>USA</v>
      </c>
      <c r="J617" s="5">
        <f>D617*(1+VLOOKUP(A617,'Adjusted All With Inflation'!A$1:K$24,11,FALSE))</f>
        <v>406831663.32600003</v>
      </c>
      <c r="K617" s="5">
        <f>E617*(1+VLOOKUP($A617,'Adjusted All With Inflation'!$A$1:$K$24,11,FALSE))</f>
        <v>99155295.184</v>
      </c>
      <c r="L617" s="5">
        <f>G617*(1+VLOOKUP($A617,'Adjusted All With Inflation'!$A$1:$K$24,11,FALSE))</f>
        <v>307676368.14200002</v>
      </c>
    </row>
    <row r="618" spans="1:12" x14ac:dyDescent="0.3">
      <c r="A618">
        <v>2003</v>
      </c>
      <c r="B618">
        <v>17</v>
      </c>
      <c r="C618" t="s">
        <v>3785</v>
      </c>
      <c r="D618" s="5">
        <v>236350661</v>
      </c>
      <c r="E618" s="5">
        <v>127154901</v>
      </c>
      <c r="F618" s="1">
        <v>0.53800000000000003</v>
      </c>
      <c r="G618" s="5">
        <v>109195760</v>
      </c>
      <c r="H618" s="1">
        <v>0.46200000000000002</v>
      </c>
      <c r="I618" t="str">
        <f t="shared" si="12"/>
        <v>USA</v>
      </c>
      <c r="J618" s="5">
        <f>D618*(1+VLOOKUP(A618,'Adjusted All With Inflation'!A$1:K$24,11,FALSE))</f>
        <v>392578447.921</v>
      </c>
      <c r="K618" s="5">
        <f>E618*(1+VLOOKUP($A618,'Adjusted All With Inflation'!$A$1:$K$24,11,FALSE))</f>
        <v>211204290.56099999</v>
      </c>
      <c r="L618" s="5">
        <f>G618*(1+VLOOKUP($A618,'Adjusted All With Inflation'!$A$1:$K$24,11,FALSE))</f>
        <v>181374157.36000001</v>
      </c>
    </row>
    <row r="619" spans="1:12" x14ac:dyDescent="0.3">
      <c r="A619">
        <v>2003</v>
      </c>
      <c r="B619">
        <v>18</v>
      </c>
      <c r="C619" t="s">
        <v>3786</v>
      </c>
      <c r="D619" s="5">
        <v>232722935</v>
      </c>
      <c r="E619" s="5">
        <v>104565114</v>
      </c>
      <c r="F619" s="1">
        <v>0.44900000000000001</v>
      </c>
      <c r="G619" s="5">
        <v>128157821</v>
      </c>
      <c r="H619" s="1">
        <v>0.55100000000000005</v>
      </c>
      <c r="I619" t="str">
        <f t="shared" si="12"/>
        <v>USA</v>
      </c>
      <c r="J619" s="5">
        <f>D619*(1+VLOOKUP(A619,'Adjusted All With Inflation'!A$1:K$24,11,FALSE))</f>
        <v>386552795.03500003</v>
      </c>
      <c r="K619" s="5">
        <f>E619*(1+VLOOKUP($A619,'Adjusted All With Inflation'!$A$1:$K$24,11,FALSE))</f>
        <v>173682654.354</v>
      </c>
      <c r="L619" s="5">
        <f>G619*(1+VLOOKUP($A619,'Adjusted All With Inflation'!$A$1:$K$24,11,FALSE))</f>
        <v>212870140.68099999</v>
      </c>
    </row>
    <row r="620" spans="1:12" x14ac:dyDescent="0.3">
      <c r="A620">
        <v>2003</v>
      </c>
      <c r="B620">
        <v>19</v>
      </c>
      <c r="C620" t="s">
        <v>3787</v>
      </c>
      <c r="D620" s="5">
        <v>220673217</v>
      </c>
      <c r="E620" s="5">
        <v>110003217</v>
      </c>
      <c r="F620" s="1">
        <v>0.498</v>
      </c>
      <c r="G620" s="5">
        <v>110670000</v>
      </c>
      <c r="H620" s="1">
        <v>0.502</v>
      </c>
      <c r="I620" t="str">
        <f t="shared" si="12"/>
        <v>USA</v>
      </c>
      <c r="J620" s="5">
        <f>D620*(1+VLOOKUP(A620,'Adjusted All With Inflation'!A$1:K$24,11,FALSE))</f>
        <v>366538213.43700004</v>
      </c>
      <c r="K620" s="5">
        <f>E620*(1+VLOOKUP($A620,'Adjusted All With Inflation'!$A$1:$K$24,11,FALSE))</f>
        <v>182715343.43700001</v>
      </c>
      <c r="L620" s="5">
        <f>G620*(1+VLOOKUP($A620,'Adjusted All With Inflation'!$A$1:$K$24,11,FALSE))</f>
        <v>183822870</v>
      </c>
    </row>
    <row r="621" spans="1:12" x14ac:dyDescent="0.3">
      <c r="A621">
        <v>2003</v>
      </c>
      <c r="B621">
        <v>20</v>
      </c>
      <c r="C621" t="s">
        <v>3788</v>
      </c>
      <c r="D621" s="5">
        <v>220443451</v>
      </c>
      <c r="E621" s="5">
        <v>173398518</v>
      </c>
      <c r="F621" s="1">
        <v>0.78700000000000003</v>
      </c>
      <c r="G621" s="5">
        <v>47044933</v>
      </c>
      <c r="H621" s="1">
        <v>0.21299999999999999</v>
      </c>
      <c r="I621" t="str">
        <f t="shared" si="12"/>
        <v>USA</v>
      </c>
      <c r="J621" s="5">
        <f>D621*(1+VLOOKUP(A621,'Adjusted All With Inflation'!A$1:K$24,11,FALSE))</f>
        <v>366156572.111</v>
      </c>
      <c r="K621" s="5">
        <f>E621*(1+VLOOKUP($A621,'Adjusted All With Inflation'!$A$1:$K$24,11,FALSE))</f>
        <v>288014938.398</v>
      </c>
      <c r="L621" s="5">
        <f>G621*(1+VLOOKUP($A621,'Adjusted All With Inflation'!$A$1:$K$24,11,FALSE))</f>
        <v>78141633.713</v>
      </c>
    </row>
    <row r="622" spans="1:12" x14ac:dyDescent="0.3">
      <c r="A622">
        <v>2003</v>
      </c>
      <c r="B622">
        <v>21</v>
      </c>
      <c r="C622" t="s">
        <v>3789</v>
      </c>
      <c r="D622" s="5">
        <v>211622535</v>
      </c>
      <c r="E622" s="5">
        <v>93927920</v>
      </c>
      <c r="F622" s="1">
        <v>0.44400000000000001</v>
      </c>
      <c r="G622" s="5">
        <v>117694615</v>
      </c>
      <c r="H622" s="1">
        <v>0.55600000000000005</v>
      </c>
      <c r="I622" t="str">
        <f t="shared" si="12"/>
        <v>USA</v>
      </c>
      <c r="J622" s="5">
        <f>D622*(1+VLOOKUP(A622,'Adjusted All With Inflation'!A$1:K$24,11,FALSE))</f>
        <v>351505030.63499999</v>
      </c>
      <c r="K622" s="5">
        <f>E622*(1+VLOOKUP($A622,'Adjusted All With Inflation'!$A$1:$K$24,11,FALSE))</f>
        <v>156014275.12</v>
      </c>
      <c r="L622" s="5">
        <f>G622*(1+VLOOKUP($A622,'Adjusted All With Inflation'!$A$1:$K$24,11,FALSE))</f>
        <v>195490755.51500002</v>
      </c>
    </row>
    <row r="623" spans="1:12" x14ac:dyDescent="0.3">
      <c r="A623">
        <v>2003</v>
      </c>
      <c r="B623">
        <v>22</v>
      </c>
      <c r="C623" t="s">
        <v>3790</v>
      </c>
      <c r="D623" s="5">
        <v>207725639</v>
      </c>
      <c r="E623" s="5">
        <v>116934650</v>
      </c>
      <c r="F623" s="1">
        <v>0.56299999999999994</v>
      </c>
      <c r="G623" s="5">
        <v>90790989</v>
      </c>
      <c r="H623" s="1">
        <v>0.437</v>
      </c>
      <c r="I623" t="str">
        <f t="shared" si="12"/>
        <v>USA</v>
      </c>
      <c r="J623" s="5">
        <f>D623*(1+VLOOKUP(A623,'Adjusted All With Inflation'!A$1:K$24,11,FALSE))</f>
        <v>345032286.37900001</v>
      </c>
      <c r="K623" s="5">
        <f>E623*(1+VLOOKUP($A623,'Adjusted All With Inflation'!$A$1:$K$24,11,FALSE))</f>
        <v>194228453.65000001</v>
      </c>
      <c r="L623" s="5">
        <f>G623*(1+VLOOKUP($A623,'Adjusted All With Inflation'!$A$1:$K$24,11,FALSE))</f>
        <v>150803832.729</v>
      </c>
    </row>
    <row r="624" spans="1:12" x14ac:dyDescent="0.3">
      <c r="A624">
        <v>2003</v>
      </c>
      <c r="B624">
        <v>23</v>
      </c>
      <c r="C624" t="s">
        <v>3791</v>
      </c>
      <c r="D624" s="5">
        <v>197011982</v>
      </c>
      <c r="E624" s="5">
        <v>111761982</v>
      </c>
      <c r="F624" s="1">
        <v>0.56699999999999995</v>
      </c>
      <c r="G624" s="5">
        <v>85250000</v>
      </c>
      <c r="H624" s="1">
        <v>0.433</v>
      </c>
      <c r="I624" t="str">
        <f t="shared" si="12"/>
        <v>USA</v>
      </c>
      <c r="J624" s="5">
        <f>D624*(1+VLOOKUP(A624,'Adjusted All With Inflation'!A$1:K$24,11,FALSE))</f>
        <v>327236902.102</v>
      </c>
      <c r="K624" s="5">
        <f>E624*(1+VLOOKUP($A624,'Adjusted All With Inflation'!$A$1:$K$24,11,FALSE))</f>
        <v>185636652.102</v>
      </c>
      <c r="L624" s="5">
        <f>G624*(1+VLOOKUP($A624,'Adjusted All With Inflation'!$A$1:$K$24,11,FALSE))</f>
        <v>141600250</v>
      </c>
    </row>
    <row r="625" spans="1:12" x14ac:dyDescent="0.3">
      <c r="A625">
        <v>2003</v>
      </c>
      <c r="B625">
        <v>24</v>
      </c>
      <c r="C625" t="s">
        <v>3792</v>
      </c>
      <c r="D625" s="5">
        <v>195745823</v>
      </c>
      <c r="E625" s="5">
        <v>135645823</v>
      </c>
      <c r="F625" s="1">
        <v>0.69299999999999995</v>
      </c>
      <c r="G625" s="5">
        <v>60100000</v>
      </c>
      <c r="H625" s="1">
        <v>0.307</v>
      </c>
      <c r="I625" t="str">
        <f t="shared" si="12"/>
        <v>USA</v>
      </c>
      <c r="J625" s="5">
        <f>D625*(1+VLOOKUP(A625,'Adjusted All With Inflation'!A$1:K$24,11,FALSE))</f>
        <v>325133812.00300002</v>
      </c>
      <c r="K625" s="5">
        <f>E625*(1+VLOOKUP($A625,'Adjusted All With Inflation'!$A$1:$K$24,11,FALSE))</f>
        <v>225307712.00299999</v>
      </c>
      <c r="L625" s="5">
        <f>G625*(1+VLOOKUP($A625,'Adjusted All With Inflation'!$A$1:$K$24,11,FALSE))</f>
        <v>99826100</v>
      </c>
    </row>
    <row r="626" spans="1:12" x14ac:dyDescent="0.3">
      <c r="A626">
        <v>2003</v>
      </c>
      <c r="B626">
        <v>25</v>
      </c>
      <c r="C626" t="s">
        <v>3793</v>
      </c>
      <c r="D626" s="5">
        <v>190212113</v>
      </c>
      <c r="E626" s="5">
        <v>138614544</v>
      </c>
      <c r="F626" s="1">
        <v>0.72899999999999998</v>
      </c>
      <c r="G626" s="5">
        <v>51597569</v>
      </c>
      <c r="H626" s="1">
        <v>0.27100000000000002</v>
      </c>
      <c r="I626" t="str">
        <f t="shared" si="12"/>
        <v>USA</v>
      </c>
      <c r="J626" s="5">
        <f>D626*(1+VLOOKUP(A626,'Adjusted All With Inflation'!A$1:K$24,11,FALSE))</f>
        <v>315942319.69300002</v>
      </c>
      <c r="K626" s="5">
        <f>E626*(1+VLOOKUP($A626,'Adjusted All With Inflation'!$A$1:$K$24,11,FALSE))</f>
        <v>230238757.58399999</v>
      </c>
      <c r="L626" s="5">
        <f>G626*(1+VLOOKUP($A626,'Adjusted All With Inflation'!$A$1:$K$24,11,FALSE))</f>
        <v>85703562.108999997</v>
      </c>
    </row>
    <row r="627" spans="1:12" x14ac:dyDescent="0.3">
      <c r="A627">
        <v>2003</v>
      </c>
      <c r="B627">
        <v>26</v>
      </c>
      <c r="C627" t="s">
        <v>3794</v>
      </c>
      <c r="D627" s="5">
        <v>182290266</v>
      </c>
      <c r="E627" s="5">
        <v>75847266</v>
      </c>
      <c r="F627" s="1">
        <v>0.41599999999999998</v>
      </c>
      <c r="G627" s="5">
        <v>106443000</v>
      </c>
      <c r="H627" s="1">
        <v>0.58399999999999996</v>
      </c>
      <c r="I627" t="str">
        <f t="shared" si="12"/>
        <v>USA</v>
      </c>
      <c r="J627" s="5">
        <f>D627*(1+VLOOKUP(A627,'Adjusted All With Inflation'!A$1:K$24,11,FALSE))</f>
        <v>302784131.82600003</v>
      </c>
      <c r="K627" s="5">
        <f>E627*(1+VLOOKUP($A627,'Adjusted All With Inflation'!$A$1:$K$24,11,FALSE))</f>
        <v>125982308.82600001</v>
      </c>
      <c r="L627" s="5">
        <f>G627*(1+VLOOKUP($A627,'Adjusted All With Inflation'!$A$1:$K$24,11,FALSE))</f>
        <v>176801823</v>
      </c>
    </row>
    <row r="628" spans="1:12" x14ac:dyDescent="0.3">
      <c r="A628">
        <v>2003</v>
      </c>
      <c r="B628">
        <v>27</v>
      </c>
      <c r="C628" t="s">
        <v>3795</v>
      </c>
      <c r="D628" s="5">
        <v>180899045</v>
      </c>
      <c r="E628" s="5">
        <v>70099045</v>
      </c>
      <c r="F628" s="1">
        <v>0.38800000000000001</v>
      </c>
      <c r="G628" s="5">
        <v>110800000</v>
      </c>
      <c r="H628" s="1">
        <v>0.61199999999999999</v>
      </c>
      <c r="I628" t="str">
        <f t="shared" si="12"/>
        <v>USA</v>
      </c>
      <c r="J628" s="5">
        <f>D628*(1+VLOOKUP(A628,'Adjusted All With Inflation'!A$1:K$24,11,FALSE))</f>
        <v>300473313.745</v>
      </c>
      <c r="K628" s="5">
        <f>E628*(1+VLOOKUP($A628,'Adjusted All With Inflation'!$A$1:$K$24,11,FALSE))</f>
        <v>116434513.745</v>
      </c>
      <c r="L628" s="5">
        <f>G628*(1+VLOOKUP($A628,'Adjusted All With Inflation'!$A$1:$K$24,11,FALSE))</f>
        <v>184038800</v>
      </c>
    </row>
    <row r="629" spans="1:12" x14ac:dyDescent="0.3">
      <c r="A629">
        <v>2003</v>
      </c>
      <c r="B629">
        <v>28</v>
      </c>
      <c r="C629" t="s">
        <v>3796</v>
      </c>
      <c r="D629" s="5">
        <v>179265204</v>
      </c>
      <c r="E629" s="5">
        <v>66465204</v>
      </c>
      <c r="F629" s="1">
        <v>0.371</v>
      </c>
      <c r="G629" s="5">
        <v>112800000</v>
      </c>
      <c r="H629" s="1">
        <v>0.629</v>
      </c>
      <c r="I629" t="str">
        <f t="shared" si="12"/>
        <v>USA</v>
      </c>
      <c r="J629" s="5">
        <f>D629*(1+VLOOKUP(A629,'Adjusted All With Inflation'!A$1:K$24,11,FALSE))</f>
        <v>297759503.84399998</v>
      </c>
      <c r="K629" s="5">
        <f>E629*(1+VLOOKUP($A629,'Adjusted All With Inflation'!$A$1:$K$24,11,FALSE))</f>
        <v>110398703.844</v>
      </c>
      <c r="L629" s="5">
        <f>G629*(1+VLOOKUP($A629,'Adjusted All With Inflation'!$A$1:$K$24,11,FALSE))</f>
        <v>187360800</v>
      </c>
    </row>
    <row r="630" spans="1:12" x14ac:dyDescent="0.3">
      <c r="A630">
        <v>2003</v>
      </c>
      <c r="B630">
        <v>29</v>
      </c>
      <c r="C630" t="s">
        <v>3797</v>
      </c>
      <c r="D630" s="5">
        <v>179179718</v>
      </c>
      <c r="E630" s="5">
        <v>102543518</v>
      </c>
      <c r="F630" s="1">
        <v>0.57199999999999995</v>
      </c>
      <c r="G630" s="5">
        <v>76636200</v>
      </c>
      <c r="H630" s="1">
        <v>0.42799999999999999</v>
      </c>
      <c r="I630" t="str">
        <f t="shared" si="12"/>
        <v>USA</v>
      </c>
      <c r="J630" s="5">
        <f>D630*(1+VLOOKUP(A630,'Adjusted All With Inflation'!A$1:K$24,11,FALSE))</f>
        <v>297617511.59799999</v>
      </c>
      <c r="K630" s="5">
        <f>E630*(1+VLOOKUP($A630,'Adjusted All With Inflation'!$A$1:$K$24,11,FALSE))</f>
        <v>170324783.398</v>
      </c>
      <c r="L630" s="5">
        <f>G630*(1+VLOOKUP($A630,'Adjusted All With Inflation'!$A$1:$K$24,11,FALSE))</f>
        <v>127292728.2</v>
      </c>
    </row>
    <row r="631" spans="1:12" x14ac:dyDescent="0.3">
      <c r="A631">
        <v>2003</v>
      </c>
      <c r="B631">
        <v>30</v>
      </c>
      <c r="C631" t="s">
        <v>3798</v>
      </c>
      <c r="D631" s="5">
        <v>177502387</v>
      </c>
      <c r="E631" s="5">
        <v>105813373</v>
      </c>
      <c r="F631" s="1">
        <v>0.59599999999999997</v>
      </c>
      <c r="G631" s="5">
        <v>71689014</v>
      </c>
      <c r="H631" s="1">
        <v>0.40400000000000003</v>
      </c>
      <c r="I631" t="str">
        <f t="shared" si="12"/>
        <v>USA</v>
      </c>
      <c r="J631" s="5">
        <f>D631*(1+VLOOKUP(A631,'Adjusted All With Inflation'!A$1:K$24,11,FALSE))</f>
        <v>294831464.80699998</v>
      </c>
      <c r="K631" s="5">
        <f>E631*(1+VLOOKUP($A631,'Adjusted All With Inflation'!$A$1:$K$24,11,FALSE))</f>
        <v>175756012.553</v>
      </c>
      <c r="L631" s="5">
        <f>G631*(1+VLOOKUP($A631,'Adjusted All With Inflation'!$A$1:$K$24,11,FALSE))</f>
        <v>119075452.25400001</v>
      </c>
    </row>
    <row r="632" spans="1:12" x14ac:dyDescent="0.3">
      <c r="A632">
        <v>2003</v>
      </c>
      <c r="B632">
        <v>31</v>
      </c>
      <c r="C632" t="s">
        <v>3799</v>
      </c>
      <c r="D632" s="5">
        <v>176070171</v>
      </c>
      <c r="E632" s="5">
        <v>106128601</v>
      </c>
      <c r="F632" s="1">
        <v>0.60299999999999998</v>
      </c>
      <c r="G632" s="5">
        <v>69941570</v>
      </c>
      <c r="H632" s="1">
        <v>0.39700000000000002</v>
      </c>
      <c r="I632" t="str">
        <f t="shared" si="12"/>
        <v>USA</v>
      </c>
      <c r="J632" s="5">
        <f>D632*(1+VLOOKUP(A632,'Adjusted All With Inflation'!A$1:K$24,11,FALSE))</f>
        <v>292452554.03100002</v>
      </c>
      <c r="K632" s="5">
        <f>E632*(1+VLOOKUP($A632,'Adjusted All With Inflation'!$A$1:$K$24,11,FALSE))</f>
        <v>176279606.26100001</v>
      </c>
      <c r="L632" s="5">
        <f>G632*(1+VLOOKUP($A632,'Adjusted All With Inflation'!$A$1:$K$24,11,FALSE))</f>
        <v>116172947.77</v>
      </c>
    </row>
    <row r="633" spans="1:12" x14ac:dyDescent="0.3">
      <c r="A633">
        <v>2003</v>
      </c>
      <c r="B633">
        <v>32</v>
      </c>
      <c r="C633" t="s">
        <v>3800</v>
      </c>
      <c r="D633" s="5">
        <v>173013509</v>
      </c>
      <c r="E633" s="5">
        <v>95636509</v>
      </c>
      <c r="F633" s="1">
        <v>0.55300000000000005</v>
      </c>
      <c r="G633" s="5">
        <v>77377000</v>
      </c>
      <c r="H633" s="1">
        <v>0.44700000000000001</v>
      </c>
      <c r="I633" t="str">
        <f t="shared" si="12"/>
        <v>USA</v>
      </c>
      <c r="J633" s="5">
        <f>D633*(1+VLOOKUP(A633,'Adjusted All With Inflation'!A$1:K$24,11,FALSE))</f>
        <v>287375438.449</v>
      </c>
      <c r="K633" s="5">
        <f>E633*(1+VLOOKUP($A633,'Adjusted All With Inflation'!$A$1:$K$24,11,FALSE))</f>
        <v>158852241.449</v>
      </c>
      <c r="L633" s="5">
        <f>G633*(1+VLOOKUP($A633,'Adjusted All With Inflation'!$A$1:$K$24,11,FALSE))</f>
        <v>128523197</v>
      </c>
    </row>
    <row r="634" spans="1:12" x14ac:dyDescent="0.3">
      <c r="A634">
        <v>2003</v>
      </c>
      <c r="B634">
        <v>33</v>
      </c>
      <c r="C634" t="s">
        <v>3801</v>
      </c>
      <c r="D634" s="5">
        <v>164729679</v>
      </c>
      <c r="E634" s="5">
        <v>132716677</v>
      </c>
      <c r="F634" s="1">
        <v>0.80600000000000005</v>
      </c>
      <c r="G634" s="5">
        <v>32013002</v>
      </c>
      <c r="H634" s="1">
        <v>0.19400000000000001</v>
      </c>
      <c r="I634" t="str">
        <f t="shared" si="12"/>
        <v>USA</v>
      </c>
      <c r="J634" s="5">
        <f>D634*(1+VLOOKUP(A634,'Adjusted All With Inflation'!A$1:K$24,11,FALSE))</f>
        <v>273615996.81900001</v>
      </c>
      <c r="K634" s="5">
        <f>E634*(1+VLOOKUP($A634,'Adjusted All With Inflation'!$A$1:$K$24,11,FALSE))</f>
        <v>220442400.49700001</v>
      </c>
      <c r="L634" s="5">
        <f>G634*(1+VLOOKUP($A634,'Adjusted All With Inflation'!$A$1:$K$24,11,FALSE))</f>
        <v>53173596.322000004</v>
      </c>
    </row>
    <row r="635" spans="1:12" x14ac:dyDescent="0.3">
      <c r="A635">
        <v>2003</v>
      </c>
      <c r="B635">
        <v>34</v>
      </c>
      <c r="C635" t="s">
        <v>3802</v>
      </c>
      <c r="D635" s="5">
        <v>164433867</v>
      </c>
      <c r="E635" s="5">
        <v>104297061</v>
      </c>
      <c r="F635" s="1">
        <v>0.63400000000000001</v>
      </c>
      <c r="G635" s="5">
        <v>60136806</v>
      </c>
      <c r="H635" s="1">
        <v>0.36599999999999999</v>
      </c>
      <c r="I635" t="str">
        <f t="shared" si="12"/>
        <v>USA</v>
      </c>
      <c r="J635" s="5">
        <f>D635*(1+VLOOKUP(A635,'Adjusted All With Inflation'!A$1:K$24,11,FALSE))</f>
        <v>273124653.08700001</v>
      </c>
      <c r="K635" s="5">
        <f>E635*(1+VLOOKUP($A635,'Adjusted All With Inflation'!$A$1:$K$24,11,FALSE))</f>
        <v>173237418.32100001</v>
      </c>
      <c r="L635" s="5">
        <f>G635*(1+VLOOKUP($A635,'Adjusted All With Inflation'!$A$1:$K$24,11,FALSE))</f>
        <v>99887234.766000003</v>
      </c>
    </row>
    <row r="636" spans="1:12" x14ac:dyDescent="0.3">
      <c r="A636">
        <v>2003</v>
      </c>
      <c r="B636">
        <v>35</v>
      </c>
      <c r="C636" t="s">
        <v>3803</v>
      </c>
      <c r="D636" s="5">
        <v>160846332</v>
      </c>
      <c r="E636" s="5">
        <v>110230332</v>
      </c>
      <c r="F636" s="1">
        <v>0.68500000000000005</v>
      </c>
      <c r="G636" s="5">
        <v>50616000</v>
      </c>
      <c r="H636" s="1">
        <v>0.315</v>
      </c>
      <c r="I636" t="str">
        <f t="shared" si="12"/>
        <v>USA</v>
      </c>
      <c r="J636" s="5">
        <f>D636*(1+VLOOKUP(A636,'Adjusted All With Inflation'!A$1:K$24,11,FALSE))</f>
        <v>267165757.45199999</v>
      </c>
      <c r="K636" s="5">
        <f>E636*(1+VLOOKUP($A636,'Adjusted All With Inflation'!$A$1:$K$24,11,FALSE))</f>
        <v>183092581.45199999</v>
      </c>
      <c r="L636" s="5">
        <f>G636*(1+VLOOKUP($A636,'Adjusted All With Inflation'!$A$1:$K$24,11,FALSE))</f>
        <v>84073176</v>
      </c>
    </row>
    <row r="637" spans="1:12" x14ac:dyDescent="0.3">
      <c r="A637">
        <v>2003</v>
      </c>
      <c r="B637">
        <v>36</v>
      </c>
      <c r="C637" t="s">
        <v>3804</v>
      </c>
      <c r="D637" s="5">
        <v>160466000</v>
      </c>
      <c r="E637" s="5">
        <v>28082366</v>
      </c>
      <c r="F637" s="1">
        <v>0.17499999999999999</v>
      </c>
      <c r="G637" s="5">
        <v>132383634</v>
      </c>
      <c r="H637" s="1">
        <v>0.82499999999999996</v>
      </c>
      <c r="I637" t="str">
        <f t="shared" si="12"/>
        <v>USA</v>
      </c>
      <c r="J637" s="5">
        <f>D637*(1+VLOOKUP(A637,'Adjusted All With Inflation'!A$1:K$24,11,FALSE))</f>
        <v>266534026</v>
      </c>
      <c r="K637" s="5">
        <f>E637*(1+VLOOKUP($A637,'Adjusted All With Inflation'!$A$1:$K$24,11,FALSE))</f>
        <v>46644809.925999999</v>
      </c>
      <c r="L637" s="5">
        <f>G637*(1+VLOOKUP($A637,'Adjusted All With Inflation'!$A$1:$K$24,11,FALSE))</f>
        <v>219889216.074</v>
      </c>
    </row>
    <row r="638" spans="1:12" x14ac:dyDescent="0.3">
      <c r="A638">
        <v>2003</v>
      </c>
      <c r="B638">
        <v>37</v>
      </c>
      <c r="C638" t="s">
        <v>3805</v>
      </c>
      <c r="D638" s="5">
        <v>160099222</v>
      </c>
      <c r="E638" s="5">
        <v>65660196</v>
      </c>
      <c r="F638" s="2">
        <v>0.41</v>
      </c>
      <c r="G638" s="5">
        <v>94439026</v>
      </c>
      <c r="H638" s="2">
        <v>0.59</v>
      </c>
      <c r="I638" t="str">
        <f t="shared" si="12"/>
        <v>USA</v>
      </c>
      <c r="J638" s="5">
        <f>D638*(1+VLOOKUP(A638,'Adjusted All With Inflation'!A$1:K$24,11,FALSE))</f>
        <v>265924807.74200001</v>
      </c>
      <c r="K638" s="5">
        <f>E638*(1+VLOOKUP($A638,'Adjusted All With Inflation'!$A$1:$K$24,11,FALSE))</f>
        <v>109061585.55600001</v>
      </c>
      <c r="L638" s="5">
        <f>G638*(1+VLOOKUP($A638,'Adjusted All With Inflation'!$A$1:$K$24,11,FALSE))</f>
        <v>156863222.18599999</v>
      </c>
    </row>
    <row r="639" spans="1:12" x14ac:dyDescent="0.3">
      <c r="A639">
        <v>2003</v>
      </c>
      <c r="B639">
        <v>38</v>
      </c>
      <c r="C639" t="s">
        <v>3806</v>
      </c>
      <c r="D639" s="5">
        <v>156595191</v>
      </c>
      <c r="E639" s="5">
        <v>90135191</v>
      </c>
      <c r="F639" s="1">
        <v>0.57599999999999996</v>
      </c>
      <c r="G639" s="5">
        <v>66460000</v>
      </c>
      <c r="H639" s="1">
        <v>0.42399999999999999</v>
      </c>
      <c r="I639" t="str">
        <f t="shared" si="12"/>
        <v>USA</v>
      </c>
      <c r="J639" s="5">
        <f>D639*(1+VLOOKUP(A639,'Adjusted All With Inflation'!A$1:K$24,11,FALSE))</f>
        <v>260104612.25100002</v>
      </c>
      <c r="K639" s="5">
        <f>E639*(1+VLOOKUP($A639,'Adjusted All With Inflation'!$A$1:$K$24,11,FALSE))</f>
        <v>149714552.25100002</v>
      </c>
      <c r="L639" s="5">
        <f>G639*(1+VLOOKUP($A639,'Adjusted All With Inflation'!$A$1:$K$24,11,FALSE))</f>
        <v>110390060</v>
      </c>
    </row>
    <row r="640" spans="1:12" x14ac:dyDescent="0.3">
      <c r="A640">
        <v>2003</v>
      </c>
      <c r="B640">
        <v>39</v>
      </c>
      <c r="C640" t="s">
        <v>3807</v>
      </c>
      <c r="D640" s="5">
        <v>155138312</v>
      </c>
      <c r="G640" s="5">
        <v>155138312</v>
      </c>
      <c r="H640" s="2">
        <v>1</v>
      </c>
      <c r="I640" t="str">
        <f t="shared" si="12"/>
        <v>International</v>
      </c>
      <c r="J640" s="5">
        <f>D640*(1+VLOOKUP(A640,'Adjusted All With Inflation'!A$1:K$24,11,FALSE))</f>
        <v>257684736.23199999</v>
      </c>
      <c r="K640" s="5">
        <f>E640*(1+VLOOKUP($A640,'Adjusted All With Inflation'!$A$1:$K$24,11,FALSE))</f>
        <v>0</v>
      </c>
      <c r="L640" s="5">
        <f>G640*(1+VLOOKUP($A640,'Adjusted All With Inflation'!$A$1:$K$24,11,FALSE))</f>
        <v>257684736.23199999</v>
      </c>
    </row>
    <row r="641" spans="1:12" x14ac:dyDescent="0.3">
      <c r="A641">
        <v>2003</v>
      </c>
      <c r="B641">
        <v>40</v>
      </c>
      <c r="C641" t="s">
        <v>3808</v>
      </c>
      <c r="D641" s="5">
        <v>148336445</v>
      </c>
      <c r="E641" s="5">
        <v>120277854</v>
      </c>
      <c r="F641" s="1">
        <v>0.81100000000000005</v>
      </c>
      <c r="G641" s="5">
        <v>28058591</v>
      </c>
      <c r="H641" s="1">
        <v>0.189</v>
      </c>
      <c r="I641" t="str">
        <f t="shared" si="12"/>
        <v>USA</v>
      </c>
      <c r="J641" s="5">
        <f>D641*(1+VLOOKUP(A641,'Adjusted All With Inflation'!A$1:K$24,11,FALSE))</f>
        <v>246386835.14500001</v>
      </c>
      <c r="K641" s="5">
        <f>E641*(1+VLOOKUP($A641,'Adjusted All With Inflation'!$A$1:$K$24,11,FALSE))</f>
        <v>199781515.49400002</v>
      </c>
      <c r="L641" s="5">
        <f>G641*(1+VLOOKUP($A641,'Adjusted All With Inflation'!$A$1:$K$24,11,FALSE))</f>
        <v>46605319.651000001</v>
      </c>
    </row>
    <row r="642" spans="1:12" x14ac:dyDescent="0.3">
      <c r="A642">
        <v>2003</v>
      </c>
      <c r="B642">
        <v>41</v>
      </c>
      <c r="C642" t="s">
        <v>3809</v>
      </c>
      <c r="D642" s="5">
        <v>141591324</v>
      </c>
      <c r="E642" s="5">
        <v>59694580</v>
      </c>
      <c r="F642" s="1">
        <v>0.42199999999999999</v>
      </c>
      <c r="G642" s="5">
        <v>81896744</v>
      </c>
      <c r="H642" s="1">
        <v>0.57799999999999996</v>
      </c>
      <c r="I642" t="str">
        <f t="shared" si="12"/>
        <v>USA</v>
      </c>
      <c r="J642" s="5">
        <f>D642*(1+VLOOKUP(A642,'Adjusted All With Inflation'!A$1:K$24,11,FALSE))</f>
        <v>235183189.164</v>
      </c>
      <c r="K642" s="5">
        <f>E642*(1+VLOOKUP($A642,'Adjusted All With Inflation'!$A$1:$K$24,11,FALSE))</f>
        <v>99152697.379999995</v>
      </c>
      <c r="L642" s="5">
        <f>G642*(1+VLOOKUP($A642,'Adjusted All With Inflation'!$A$1:$K$24,11,FALSE))</f>
        <v>136030491.78400001</v>
      </c>
    </row>
    <row r="643" spans="1:12" x14ac:dyDescent="0.3">
      <c r="A643">
        <v>2003</v>
      </c>
      <c r="B643">
        <v>42</v>
      </c>
      <c r="C643" t="s">
        <v>3810</v>
      </c>
      <c r="D643" s="5">
        <v>141337989</v>
      </c>
      <c r="E643" s="5">
        <v>63860942</v>
      </c>
      <c r="F643" s="1">
        <v>0.45200000000000001</v>
      </c>
      <c r="G643" s="5">
        <v>77477047</v>
      </c>
      <c r="H643" s="1">
        <v>0.54800000000000004</v>
      </c>
      <c r="I643" t="str">
        <f t="shared" si="12"/>
        <v>USA</v>
      </c>
      <c r="J643" s="5">
        <f>D643*(1+VLOOKUP(A643,'Adjusted All With Inflation'!A$1:K$24,11,FALSE))</f>
        <v>234762399.729</v>
      </c>
      <c r="K643" s="5">
        <f>E643*(1+VLOOKUP($A643,'Adjusted All With Inflation'!$A$1:$K$24,11,FALSE))</f>
        <v>106073024.662</v>
      </c>
      <c r="L643" s="5">
        <f>G643*(1+VLOOKUP($A643,'Adjusted All With Inflation'!$A$1:$K$24,11,FALSE))</f>
        <v>128689375.067</v>
      </c>
    </row>
    <row r="644" spans="1:12" x14ac:dyDescent="0.3">
      <c r="A644">
        <v>2003</v>
      </c>
      <c r="B644">
        <v>43</v>
      </c>
      <c r="C644" t="s">
        <v>3811</v>
      </c>
      <c r="D644" s="5">
        <v>135703599</v>
      </c>
      <c r="E644" s="5">
        <v>47901582</v>
      </c>
      <c r="F644" s="1">
        <v>0.35299999999999998</v>
      </c>
      <c r="G644" s="5">
        <v>87802017</v>
      </c>
      <c r="H644" s="1">
        <v>0.64700000000000002</v>
      </c>
      <c r="I644" t="str">
        <f t="shared" si="12"/>
        <v>USA</v>
      </c>
      <c r="J644" s="5">
        <f>D644*(1+VLOOKUP(A644,'Adjusted All With Inflation'!A$1:K$24,11,FALSE))</f>
        <v>225403677.93900001</v>
      </c>
      <c r="K644" s="5">
        <f>E644*(1+VLOOKUP($A644,'Adjusted All With Inflation'!$A$1:$K$24,11,FALSE))</f>
        <v>79564527.702000007</v>
      </c>
      <c r="L644" s="5">
        <f>G644*(1+VLOOKUP($A644,'Adjusted All With Inflation'!$A$1:$K$24,11,FALSE))</f>
        <v>145839150.23699999</v>
      </c>
    </row>
    <row r="645" spans="1:12" x14ac:dyDescent="0.3">
      <c r="A645">
        <v>2003</v>
      </c>
      <c r="B645">
        <v>44</v>
      </c>
      <c r="C645" t="s">
        <v>3812</v>
      </c>
      <c r="D645" s="5">
        <v>133960541</v>
      </c>
      <c r="E645" s="5">
        <v>101149285</v>
      </c>
      <c r="F645" s="1">
        <v>0.755</v>
      </c>
      <c r="G645" s="5">
        <v>32811256</v>
      </c>
      <c r="H645" s="1">
        <v>0.245</v>
      </c>
      <c r="I645" t="str">
        <f t="shared" si="12"/>
        <v>USA</v>
      </c>
      <c r="J645" s="5">
        <f>D645*(1+VLOOKUP(A645,'Adjusted All With Inflation'!A$1:K$24,11,FALSE))</f>
        <v>222508458.60100001</v>
      </c>
      <c r="K645" s="5">
        <f>E645*(1+VLOOKUP($A645,'Adjusted All With Inflation'!$A$1:$K$24,11,FALSE))</f>
        <v>168008962.38499999</v>
      </c>
      <c r="L645" s="5">
        <f>G645*(1+VLOOKUP($A645,'Adjusted All With Inflation'!$A$1:$K$24,11,FALSE))</f>
        <v>54499496.215999998</v>
      </c>
    </row>
    <row r="646" spans="1:12" x14ac:dyDescent="0.3">
      <c r="A646">
        <v>2003</v>
      </c>
      <c r="B646">
        <v>45</v>
      </c>
      <c r="C646" t="s">
        <v>3813</v>
      </c>
      <c r="D646" s="5">
        <v>131095614</v>
      </c>
      <c r="E646" s="5">
        <v>81261177</v>
      </c>
      <c r="F646" s="2">
        <v>0.62</v>
      </c>
      <c r="G646" s="5">
        <v>49834437</v>
      </c>
      <c r="H646" s="2">
        <v>0.38</v>
      </c>
      <c r="I646" t="str">
        <f t="shared" si="12"/>
        <v>USA</v>
      </c>
      <c r="J646" s="5">
        <f>D646*(1+VLOOKUP(A646,'Adjusted All With Inflation'!A$1:K$24,11,FALSE))</f>
        <v>217749814.854</v>
      </c>
      <c r="K646" s="5">
        <f>E646*(1+VLOOKUP($A646,'Adjusted All With Inflation'!$A$1:$K$24,11,FALSE))</f>
        <v>134974814.99700001</v>
      </c>
      <c r="L646" s="5">
        <f>G646*(1+VLOOKUP($A646,'Adjusted All With Inflation'!$A$1:$K$24,11,FALSE))</f>
        <v>82774999.857000008</v>
      </c>
    </row>
    <row r="647" spans="1:12" x14ac:dyDescent="0.3">
      <c r="A647">
        <v>2003</v>
      </c>
      <c r="B647">
        <v>46</v>
      </c>
      <c r="C647" t="s">
        <v>3814</v>
      </c>
      <c r="D647" s="5">
        <v>124914842</v>
      </c>
      <c r="E647" s="5">
        <v>90186328</v>
      </c>
      <c r="F647" s="1">
        <v>0.72199999999999998</v>
      </c>
      <c r="G647" s="5">
        <v>34728514</v>
      </c>
      <c r="H647" s="1">
        <v>0.27800000000000002</v>
      </c>
      <c r="I647" t="str">
        <f t="shared" si="12"/>
        <v>USA</v>
      </c>
      <c r="J647" s="5">
        <f>D647*(1+VLOOKUP(A647,'Adjusted All With Inflation'!A$1:K$24,11,FALSE))</f>
        <v>207483552.56200001</v>
      </c>
      <c r="K647" s="5">
        <f>E647*(1+VLOOKUP($A647,'Adjusted All With Inflation'!$A$1:$K$24,11,FALSE))</f>
        <v>149799490.808</v>
      </c>
      <c r="L647" s="5">
        <f>G647*(1+VLOOKUP($A647,'Adjusted All With Inflation'!$A$1:$K$24,11,FALSE))</f>
        <v>57684061.754000001</v>
      </c>
    </row>
    <row r="648" spans="1:12" x14ac:dyDescent="0.3">
      <c r="A648">
        <v>2003</v>
      </c>
      <c r="B648">
        <v>47</v>
      </c>
      <c r="C648" t="s">
        <v>3815</v>
      </c>
      <c r="D648" s="5">
        <v>123218424</v>
      </c>
      <c r="E648" s="5">
        <v>66809693</v>
      </c>
      <c r="F648" s="1">
        <v>0.54200000000000004</v>
      </c>
      <c r="G648" s="5">
        <v>56408731</v>
      </c>
      <c r="H648" s="1">
        <v>0.45800000000000002</v>
      </c>
      <c r="I648" t="str">
        <f t="shared" si="12"/>
        <v>USA</v>
      </c>
      <c r="J648" s="5">
        <f>D648*(1+VLOOKUP(A648,'Adjusted All With Inflation'!A$1:K$24,11,FALSE))</f>
        <v>204665802.264</v>
      </c>
      <c r="K648" s="5">
        <f>E648*(1+VLOOKUP($A648,'Adjusted All With Inflation'!$A$1:$K$24,11,FALSE))</f>
        <v>110970900.073</v>
      </c>
      <c r="L648" s="5">
        <f>G648*(1+VLOOKUP($A648,'Adjusted All With Inflation'!$A$1:$K$24,11,FALSE))</f>
        <v>93694902.191</v>
      </c>
    </row>
    <row r="649" spans="1:12" x14ac:dyDescent="0.3">
      <c r="A649">
        <v>2003</v>
      </c>
      <c r="B649">
        <v>48</v>
      </c>
      <c r="C649" t="s">
        <v>3816</v>
      </c>
      <c r="D649" s="5">
        <v>121975011</v>
      </c>
      <c r="E649" s="5">
        <v>48462608</v>
      </c>
      <c r="F649" s="1">
        <v>0.39700000000000002</v>
      </c>
      <c r="G649" s="5">
        <v>73512403</v>
      </c>
      <c r="H649" s="1">
        <v>0.60299999999999998</v>
      </c>
      <c r="I649" t="str">
        <f t="shared" si="12"/>
        <v>USA</v>
      </c>
      <c r="J649" s="5">
        <f>D649*(1+VLOOKUP(A649,'Adjusted All With Inflation'!A$1:K$24,11,FALSE))</f>
        <v>202600493.271</v>
      </c>
      <c r="K649" s="5">
        <f>E649*(1+VLOOKUP($A649,'Adjusted All With Inflation'!$A$1:$K$24,11,FALSE))</f>
        <v>80496391.887999997</v>
      </c>
      <c r="L649" s="5">
        <f>G649*(1+VLOOKUP($A649,'Adjusted All With Inflation'!$A$1:$K$24,11,FALSE))</f>
        <v>122104101.383</v>
      </c>
    </row>
    <row r="650" spans="1:12" x14ac:dyDescent="0.3">
      <c r="A650">
        <v>2003</v>
      </c>
      <c r="B650">
        <v>49</v>
      </c>
      <c r="C650" t="s">
        <v>3817</v>
      </c>
      <c r="D650" s="5">
        <v>120801243</v>
      </c>
      <c r="E650" s="5">
        <v>35327628</v>
      </c>
      <c r="F650" s="1">
        <v>0.29199999999999998</v>
      </c>
      <c r="G650" s="5">
        <v>85473615</v>
      </c>
      <c r="H650" s="1">
        <v>0.70799999999999996</v>
      </c>
      <c r="I650" t="str">
        <f t="shared" si="12"/>
        <v>USA</v>
      </c>
      <c r="J650" s="5">
        <f>D650*(1+VLOOKUP(A650,'Adjusted All With Inflation'!A$1:K$24,11,FALSE))</f>
        <v>200650864.623</v>
      </c>
      <c r="K650" s="5">
        <f>E650*(1+VLOOKUP($A650,'Adjusted All With Inflation'!$A$1:$K$24,11,FALSE))</f>
        <v>58679190.108000003</v>
      </c>
      <c r="L650" s="5">
        <f>G650*(1+VLOOKUP($A650,'Adjusted All With Inflation'!$A$1:$K$24,11,FALSE))</f>
        <v>141971674.51500002</v>
      </c>
    </row>
    <row r="651" spans="1:12" x14ac:dyDescent="0.3">
      <c r="A651">
        <v>2003</v>
      </c>
      <c r="B651">
        <v>50</v>
      </c>
      <c r="C651" t="s">
        <v>3818</v>
      </c>
      <c r="D651" s="5">
        <v>118685453</v>
      </c>
      <c r="E651" s="5">
        <v>44585453</v>
      </c>
      <c r="F651" s="1">
        <v>0.376</v>
      </c>
      <c r="G651" s="5">
        <v>74100000</v>
      </c>
      <c r="H651" s="1">
        <v>0.624</v>
      </c>
      <c r="I651" t="str">
        <f t="shared" si="12"/>
        <v>USA</v>
      </c>
      <c r="J651" s="5">
        <f>D651*(1+VLOOKUP(A651,'Adjusted All With Inflation'!A$1:K$24,11,FALSE))</f>
        <v>197136537.433</v>
      </c>
      <c r="K651" s="5">
        <f>E651*(1+VLOOKUP($A651,'Adjusted All With Inflation'!$A$1:$K$24,11,FALSE))</f>
        <v>74056437.432999998</v>
      </c>
      <c r="L651" s="5">
        <f>G651*(1+VLOOKUP($A651,'Adjusted All With Inflation'!$A$1:$K$24,11,FALSE))</f>
        <v>123080100</v>
      </c>
    </row>
    <row r="652" spans="1:12" x14ac:dyDescent="0.3">
      <c r="A652">
        <v>2003</v>
      </c>
      <c r="B652">
        <v>51</v>
      </c>
      <c r="C652" t="s">
        <v>3819</v>
      </c>
      <c r="D652" s="5">
        <v>117248958</v>
      </c>
      <c r="E652" s="5">
        <v>53790451</v>
      </c>
      <c r="F652" s="1">
        <v>0.45900000000000002</v>
      </c>
      <c r="G652" s="5">
        <v>63458507</v>
      </c>
      <c r="H652" s="1">
        <v>0.54100000000000004</v>
      </c>
      <c r="I652" t="str">
        <f t="shared" si="12"/>
        <v>USA</v>
      </c>
      <c r="J652" s="5">
        <f>D652*(1+VLOOKUP(A652,'Adjusted All With Inflation'!A$1:K$24,11,FALSE))</f>
        <v>194750519.23800001</v>
      </c>
      <c r="K652" s="5">
        <f>E652*(1+VLOOKUP($A652,'Adjusted All With Inflation'!$A$1:$K$24,11,FALSE))</f>
        <v>89345939.111000001</v>
      </c>
      <c r="L652" s="5">
        <f>G652*(1+VLOOKUP($A652,'Adjusted All With Inflation'!$A$1:$K$24,11,FALSE))</f>
        <v>105404580.127</v>
      </c>
    </row>
    <row r="653" spans="1:12" x14ac:dyDescent="0.3">
      <c r="A653">
        <v>2003</v>
      </c>
      <c r="B653">
        <v>52</v>
      </c>
      <c r="C653" t="s">
        <v>3820</v>
      </c>
      <c r="D653" s="5">
        <v>116632628</v>
      </c>
      <c r="E653" s="5">
        <v>82622655</v>
      </c>
      <c r="F653" s="1">
        <v>0.70799999999999996</v>
      </c>
      <c r="G653" s="5">
        <v>34009973</v>
      </c>
      <c r="H653" s="1">
        <v>0.29199999999999998</v>
      </c>
      <c r="I653" t="str">
        <f t="shared" si="12"/>
        <v>USA</v>
      </c>
      <c r="J653" s="5">
        <f>D653*(1+VLOOKUP(A653,'Adjusted All With Inflation'!A$1:K$24,11,FALSE))</f>
        <v>193726795.10800001</v>
      </c>
      <c r="K653" s="5">
        <f>E653*(1+VLOOKUP($A653,'Adjusted All With Inflation'!$A$1:$K$24,11,FALSE))</f>
        <v>137236229.95500001</v>
      </c>
      <c r="L653" s="5">
        <f>G653*(1+VLOOKUP($A653,'Adjusted All With Inflation'!$A$1:$K$24,11,FALSE))</f>
        <v>56490565.153000005</v>
      </c>
    </row>
    <row r="654" spans="1:12" x14ac:dyDescent="0.3">
      <c r="A654">
        <v>2003</v>
      </c>
      <c r="B654">
        <v>53</v>
      </c>
      <c r="C654" t="s">
        <v>3821</v>
      </c>
      <c r="D654" s="5">
        <v>107071655</v>
      </c>
      <c r="E654" s="5">
        <v>80571655</v>
      </c>
      <c r="F654" s="1">
        <v>0.753</v>
      </c>
      <c r="G654" s="5">
        <v>26500000</v>
      </c>
      <c r="H654" s="1">
        <v>0.247</v>
      </c>
      <c r="I654" t="str">
        <f t="shared" si="12"/>
        <v>USA</v>
      </c>
      <c r="J654" s="5">
        <f>D654*(1+VLOOKUP(A654,'Adjusted All With Inflation'!A$1:K$24,11,FALSE))</f>
        <v>177846018.95500001</v>
      </c>
      <c r="K654" s="5">
        <f>E654*(1+VLOOKUP($A654,'Adjusted All With Inflation'!$A$1:$K$24,11,FALSE))</f>
        <v>133829518.955</v>
      </c>
      <c r="L654" s="5">
        <f>G654*(1+VLOOKUP($A654,'Adjusted All With Inflation'!$A$1:$K$24,11,FALSE))</f>
        <v>44016500</v>
      </c>
    </row>
    <row r="655" spans="1:12" x14ac:dyDescent="0.3">
      <c r="A655">
        <v>2003</v>
      </c>
      <c r="B655">
        <v>54</v>
      </c>
      <c r="C655" t="s">
        <v>3822</v>
      </c>
      <c r="D655" s="5">
        <v>101564935</v>
      </c>
      <c r="E655" s="5">
        <v>56127162</v>
      </c>
      <c r="F655" s="1">
        <v>0.55300000000000005</v>
      </c>
      <c r="G655" s="5">
        <v>45437773</v>
      </c>
      <c r="H655" s="1">
        <v>0.44700000000000001</v>
      </c>
      <c r="I655" t="str">
        <f t="shared" si="12"/>
        <v>USA</v>
      </c>
      <c r="J655" s="5">
        <f>D655*(1+VLOOKUP(A655,'Adjusted All With Inflation'!A$1:K$24,11,FALSE))</f>
        <v>168699357.035</v>
      </c>
      <c r="K655" s="5">
        <f>E655*(1+VLOOKUP($A655,'Adjusted All With Inflation'!$A$1:$K$24,11,FALSE))</f>
        <v>93227216.082000002</v>
      </c>
      <c r="L655" s="5">
        <f>G655*(1+VLOOKUP($A655,'Adjusted All With Inflation'!$A$1:$K$24,11,FALSE))</f>
        <v>75472140.952999994</v>
      </c>
    </row>
    <row r="656" spans="1:12" x14ac:dyDescent="0.3">
      <c r="A656">
        <v>2003</v>
      </c>
      <c r="B656">
        <v>55</v>
      </c>
      <c r="C656" t="s">
        <v>3823</v>
      </c>
      <c r="D656" s="5">
        <v>101191884</v>
      </c>
      <c r="E656" s="5">
        <v>52802140</v>
      </c>
      <c r="F656" s="1">
        <v>0.52200000000000002</v>
      </c>
      <c r="G656" s="5">
        <v>48389744</v>
      </c>
      <c r="H656" s="1">
        <v>0.47799999999999998</v>
      </c>
      <c r="I656" t="str">
        <f t="shared" si="12"/>
        <v>USA</v>
      </c>
      <c r="J656" s="5">
        <f>D656*(1+VLOOKUP(A656,'Adjusted All With Inflation'!A$1:K$24,11,FALSE))</f>
        <v>168079719.324</v>
      </c>
      <c r="K656" s="5">
        <f>E656*(1+VLOOKUP($A656,'Adjusted All With Inflation'!$A$1:$K$24,11,FALSE))</f>
        <v>87704354.540000007</v>
      </c>
      <c r="L656" s="5">
        <f>G656*(1+VLOOKUP($A656,'Adjusted All With Inflation'!$A$1:$K$24,11,FALSE))</f>
        <v>80375364.783999994</v>
      </c>
    </row>
    <row r="657" spans="1:12" x14ac:dyDescent="0.3">
      <c r="A657">
        <v>2003</v>
      </c>
      <c r="B657">
        <v>56</v>
      </c>
      <c r="C657" t="s">
        <v>3824</v>
      </c>
      <c r="D657" s="5">
        <v>98096026</v>
      </c>
      <c r="E657" s="5">
        <v>56359780</v>
      </c>
      <c r="F657" s="1">
        <v>0.57499999999999996</v>
      </c>
      <c r="G657" s="5">
        <v>41736246</v>
      </c>
      <c r="H657" s="1">
        <v>0.42499999999999999</v>
      </c>
      <c r="I657" t="str">
        <f t="shared" si="12"/>
        <v>USA</v>
      </c>
      <c r="J657" s="5">
        <f>D657*(1+VLOOKUP(A657,'Adjusted All With Inflation'!A$1:K$24,11,FALSE))</f>
        <v>162937499.18599999</v>
      </c>
      <c r="K657" s="5">
        <f>E657*(1+VLOOKUP($A657,'Adjusted All With Inflation'!$A$1:$K$24,11,FALSE))</f>
        <v>93613594.579999998</v>
      </c>
      <c r="L657" s="5">
        <f>G657*(1+VLOOKUP($A657,'Adjusted All With Inflation'!$A$1:$K$24,11,FALSE))</f>
        <v>69323904.606000006</v>
      </c>
    </row>
    <row r="658" spans="1:12" x14ac:dyDescent="0.3">
      <c r="A658">
        <v>2003</v>
      </c>
      <c r="B658">
        <v>57</v>
      </c>
      <c r="C658" t="s">
        <v>3825</v>
      </c>
      <c r="D658" s="5">
        <v>97837138</v>
      </c>
      <c r="E658" s="5">
        <v>46566212</v>
      </c>
      <c r="F658" s="1">
        <v>0.47599999999999998</v>
      </c>
      <c r="G658" s="5">
        <v>51270926</v>
      </c>
      <c r="H658" s="1">
        <v>0.52400000000000002</v>
      </c>
      <c r="I658" t="str">
        <f t="shared" si="12"/>
        <v>USA</v>
      </c>
      <c r="J658" s="5">
        <f>D658*(1+VLOOKUP(A658,'Adjusted All With Inflation'!A$1:K$24,11,FALSE))</f>
        <v>162507486.21799999</v>
      </c>
      <c r="K658" s="5">
        <f>E658*(1+VLOOKUP($A658,'Adjusted All With Inflation'!$A$1:$K$24,11,FALSE))</f>
        <v>77346478.131999999</v>
      </c>
      <c r="L658" s="5">
        <f>G658*(1+VLOOKUP($A658,'Adjusted All With Inflation'!$A$1:$K$24,11,FALSE))</f>
        <v>85161008.085999995</v>
      </c>
    </row>
    <row r="659" spans="1:12" x14ac:dyDescent="0.3">
      <c r="A659">
        <v>2003</v>
      </c>
      <c r="B659">
        <v>58</v>
      </c>
      <c r="C659" t="s">
        <v>3826</v>
      </c>
      <c r="D659" s="5">
        <v>95708457</v>
      </c>
      <c r="E659" s="5">
        <v>51970690</v>
      </c>
      <c r="F659" s="1">
        <v>0.54300000000000004</v>
      </c>
      <c r="G659" s="5">
        <v>43737767</v>
      </c>
      <c r="H659" s="1">
        <v>0.45700000000000002</v>
      </c>
      <c r="I659" t="str">
        <f t="shared" si="12"/>
        <v>USA</v>
      </c>
      <c r="J659" s="5">
        <f>D659*(1+VLOOKUP(A659,'Adjusted All With Inflation'!A$1:K$24,11,FALSE))</f>
        <v>158971747.07699999</v>
      </c>
      <c r="K659" s="5">
        <f>E659*(1+VLOOKUP($A659,'Adjusted All With Inflation'!$A$1:$K$24,11,FALSE))</f>
        <v>86323316.090000004</v>
      </c>
      <c r="L659" s="5">
        <f>G659*(1+VLOOKUP($A659,'Adjusted All With Inflation'!$A$1:$K$24,11,FALSE))</f>
        <v>72648430.987000003</v>
      </c>
    </row>
    <row r="660" spans="1:12" x14ac:dyDescent="0.3">
      <c r="A660">
        <v>2003</v>
      </c>
      <c r="B660">
        <v>59</v>
      </c>
      <c r="C660" t="s">
        <v>92</v>
      </c>
      <c r="D660" s="5">
        <v>93400759</v>
      </c>
      <c r="E660" s="5">
        <v>31041759</v>
      </c>
      <c r="F660" s="1">
        <v>0.33200000000000002</v>
      </c>
      <c r="G660" s="5">
        <v>62359000</v>
      </c>
      <c r="H660" s="1">
        <v>0.66800000000000004</v>
      </c>
      <c r="I660" t="str">
        <f t="shared" si="12"/>
        <v>USA</v>
      </c>
      <c r="J660" s="5">
        <f>D660*(1+VLOOKUP(A660,'Adjusted All With Inflation'!A$1:K$24,11,FALSE))</f>
        <v>155138660.699</v>
      </c>
      <c r="K660" s="5">
        <f>E660*(1+VLOOKUP($A660,'Adjusted All With Inflation'!$A$1:$K$24,11,FALSE))</f>
        <v>51560361.699000001</v>
      </c>
      <c r="L660" s="5">
        <f>G660*(1+VLOOKUP($A660,'Adjusted All With Inflation'!$A$1:$K$24,11,FALSE))</f>
        <v>103578299</v>
      </c>
    </row>
    <row r="661" spans="1:12" x14ac:dyDescent="0.3">
      <c r="A661">
        <v>2003</v>
      </c>
      <c r="B661">
        <v>60</v>
      </c>
      <c r="C661" t="s">
        <v>3827</v>
      </c>
      <c r="D661" s="5">
        <v>90941129</v>
      </c>
      <c r="E661" s="5">
        <v>46961214</v>
      </c>
      <c r="F661" s="1">
        <v>0.51600000000000001</v>
      </c>
      <c r="G661" s="5">
        <v>43979915</v>
      </c>
      <c r="H661" s="1">
        <v>0.48399999999999999</v>
      </c>
      <c r="I661" t="str">
        <f t="shared" si="12"/>
        <v>USA</v>
      </c>
      <c r="J661" s="5">
        <f>D661*(1+VLOOKUP(A661,'Adjusted All With Inflation'!A$1:K$24,11,FALSE))</f>
        <v>151053215.26899999</v>
      </c>
      <c r="K661" s="5">
        <f>E661*(1+VLOOKUP($A661,'Adjusted All With Inflation'!$A$1:$K$24,11,FALSE))</f>
        <v>78002576.453999996</v>
      </c>
      <c r="L661" s="5">
        <f>G661*(1+VLOOKUP($A661,'Adjusted All With Inflation'!$A$1:$K$24,11,FALSE))</f>
        <v>73050638.814999998</v>
      </c>
    </row>
    <row r="662" spans="1:12" x14ac:dyDescent="0.3">
      <c r="A662">
        <v>2003</v>
      </c>
      <c r="B662">
        <v>61</v>
      </c>
      <c r="C662" t="s">
        <v>3828</v>
      </c>
      <c r="D662" s="5">
        <v>90259536</v>
      </c>
      <c r="E662" s="5">
        <v>52159536</v>
      </c>
      <c r="F662" s="1">
        <v>0.57799999999999996</v>
      </c>
      <c r="G662" s="5">
        <v>38100000</v>
      </c>
      <c r="H662" s="1">
        <v>0.42199999999999999</v>
      </c>
      <c r="I662" t="str">
        <f t="shared" si="12"/>
        <v>USA</v>
      </c>
      <c r="J662" s="5">
        <f>D662*(1+VLOOKUP(A662,'Adjusted All With Inflation'!A$1:K$24,11,FALSE))</f>
        <v>149921089.296</v>
      </c>
      <c r="K662" s="5">
        <f>E662*(1+VLOOKUP($A662,'Adjusted All With Inflation'!$A$1:$K$24,11,FALSE))</f>
        <v>86636989.296000004</v>
      </c>
      <c r="L662" s="5">
        <f>G662*(1+VLOOKUP($A662,'Adjusted All With Inflation'!$A$1:$K$24,11,FALSE))</f>
        <v>63284100</v>
      </c>
    </row>
    <row r="663" spans="1:12" x14ac:dyDescent="0.3">
      <c r="A663">
        <v>2003</v>
      </c>
      <c r="B663">
        <v>62</v>
      </c>
      <c r="C663" t="s">
        <v>3829</v>
      </c>
      <c r="D663" s="5">
        <v>88929111</v>
      </c>
      <c r="E663" s="5">
        <v>66934963</v>
      </c>
      <c r="F663" s="1">
        <v>0.753</v>
      </c>
      <c r="G663" s="5">
        <v>21994148</v>
      </c>
      <c r="H663" s="1">
        <v>0.247</v>
      </c>
      <c r="I663" t="str">
        <f t="shared" si="12"/>
        <v>USA</v>
      </c>
      <c r="J663" s="5">
        <f>D663*(1+VLOOKUP(A663,'Adjusted All With Inflation'!A$1:K$24,11,FALSE))</f>
        <v>147711253.37099999</v>
      </c>
      <c r="K663" s="5">
        <f>E663*(1+VLOOKUP($A663,'Adjusted All With Inflation'!$A$1:$K$24,11,FALSE))</f>
        <v>111178973.543</v>
      </c>
      <c r="L663" s="5">
        <f>G663*(1+VLOOKUP($A663,'Adjusted All With Inflation'!$A$1:$K$24,11,FALSE))</f>
        <v>36532279.828000002</v>
      </c>
    </row>
    <row r="664" spans="1:12" x14ac:dyDescent="0.3">
      <c r="A664">
        <v>2003</v>
      </c>
      <c r="B664">
        <v>63</v>
      </c>
      <c r="C664" t="s">
        <v>3830</v>
      </c>
      <c r="D664" s="5">
        <v>88323487</v>
      </c>
      <c r="E664" s="5">
        <v>60476872</v>
      </c>
      <c r="F664" s="1">
        <v>0.68500000000000005</v>
      </c>
      <c r="G664" s="5">
        <v>27846615</v>
      </c>
      <c r="H664" s="1">
        <v>0.315</v>
      </c>
      <c r="I664" t="str">
        <f t="shared" si="12"/>
        <v>USA</v>
      </c>
      <c r="J664" s="5">
        <f>D664*(1+VLOOKUP(A664,'Adjusted All With Inflation'!A$1:K$24,11,FALSE))</f>
        <v>146705311.90700001</v>
      </c>
      <c r="K664" s="5">
        <f>E664*(1+VLOOKUP($A664,'Adjusted All With Inflation'!$A$1:$K$24,11,FALSE))</f>
        <v>100452084.392</v>
      </c>
      <c r="L664" s="5">
        <f>G664*(1+VLOOKUP($A664,'Adjusted All With Inflation'!$A$1:$K$24,11,FALSE))</f>
        <v>46253227.515000001</v>
      </c>
    </row>
    <row r="665" spans="1:12" x14ac:dyDescent="0.3">
      <c r="A665">
        <v>2003</v>
      </c>
      <c r="B665">
        <v>64</v>
      </c>
      <c r="C665" t="s">
        <v>3831</v>
      </c>
      <c r="D665" s="5">
        <v>87135520</v>
      </c>
      <c r="E665" s="5">
        <v>75585093</v>
      </c>
      <c r="F665" s="1">
        <v>0.86699999999999999</v>
      </c>
      <c r="G665" s="5">
        <v>11550427</v>
      </c>
      <c r="H665" s="1">
        <v>0.13300000000000001</v>
      </c>
      <c r="I665" t="str">
        <f t="shared" si="12"/>
        <v>USA</v>
      </c>
      <c r="J665" s="5">
        <f>D665*(1+VLOOKUP(A665,'Adjusted All With Inflation'!A$1:K$24,11,FALSE))</f>
        <v>144732098.72</v>
      </c>
      <c r="K665" s="5">
        <f>E665*(1+VLOOKUP($A665,'Adjusted All With Inflation'!$A$1:$K$24,11,FALSE))</f>
        <v>125546839.473</v>
      </c>
      <c r="L665" s="5">
        <f>G665*(1+VLOOKUP($A665,'Adjusted All With Inflation'!$A$1:$K$24,11,FALSE))</f>
        <v>19185259.247000001</v>
      </c>
    </row>
    <row r="666" spans="1:12" x14ac:dyDescent="0.3">
      <c r="A666">
        <v>2003</v>
      </c>
      <c r="B666">
        <v>65</v>
      </c>
      <c r="C666" t="s">
        <v>3832</v>
      </c>
      <c r="D666" s="5">
        <v>86468162</v>
      </c>
      <c r="E666" s="5">
        <v>43734876</v>
      </c>
      <c r="F666" s="1">
        <v>0.50600000000000001</v>
      </c>
      <c r="G666" s="5">
        <v>42733286</v>
      </c>
      <c r="H666" s="1">
        <v>0.49399999999999999</v>
      </c>
      <c r="I666" t="str">
        <f t="shared" si="12"/>
        <v>USA</v>
      </c>
      <c r="J666" s="5">
        <f>D666*(1+VLOOKUP(A666,'Adjusted All With Inflation'!A$1:K$24,11,FALSE))</f>
        <v>143623617.08200002</v>
      </c>
      <c r="K666" s="5">
        <f>E666*(1+VLOOKUP($A666,'Adjusted All With Inflation'!$A$1:$K$24,11,FALSE))</f>
        <v>72643629.035999998</v>
      </c>
      <c r="L666" s="5">
        <f>G666*(1+VLOOKUP($A666,'Adjusted All With Inflation'!$A$1:$K$24,11,FALSE))</f>
        <v>70979988.046000004</v>
      </c>
    </row>
    <row r="667" spans="1:12" x14ac:dyDescent="0.3">
      <c r="A667">
        <v>2003</v>
      </c>
      <c r="B667">
        <v>66</v>
      </c>
      <c r="C667" t="s">
        <v>3833</v>
      </c>
      <c r="D667" s="5">
        <v>80773077</v>
      </c>
      <c r="E667" s="5">
        <v>26483452</v>
      </c>
      <c r="F667" s="1">
        <v>0.32800000000000001</v>
      </c>
      <c r="G667" s="5">
        <v>54289625</v>
      </c>
      <c r="H667" s="1">
        <v>0.67200000000000004</v>
      </c>
      <c r="I667" t="str">
        <f t="shared" ref="I667:I730" si="13">IF(F667&gt;10%,"USA","International")</f>
        <v>USA</v>
      </c>
      <c r="J667" s="5">
        <f>D667*(1+VLOOKUP(A667,'Adjusted All With Inflation'!A$1:K$24,11,FALSE))</f>
        <v>134164080.897</v>
      </c>
      <c r="K667" s="5">
        <f>E667*(1+VLOOKUP($A667,'Adjusted All With Inflation'!$A$1:$K$24,11,FALSE))</f>
        <v>43989013.772</v>
      </c>
      <c r="L667" s="5">
        <f>G667*(1+VLOOKUP($A667,'Adjusted All With Inflation'!$A$1:$K$24,11,FALSE))</f>
        <v>90175067.125</v>
      </c>
    </row>
    <row r="668" spans="1:12" x14ac:dyDescent="0.3">
      <c r="A668">
        <v>2003</v>
      </c>
      <c r="B668">
        <v>67</v>
      </c>
      <c r="C668" t="s">
        <v>3834</v>
      </c>
      <c r="D668" s="5">
        <v>80657921</v>
      </c>
      <c r="E668" s="5">
        <v>47726342</v>
      </c>
      <c r="F668" s="1">
        <v>0.59199999999999997</v>
      </c>
      <c r="G668" s="5">
        <v>32931579</v>
      </c>
      <c r="H668" s="1">
        <v>0.40799999999999997</v>
      </c>
      <c r="I668" t="str">
        <f t="shared" si="13"/>
        <v>USA</v>
      </c>
      <c r="J668" s="5">
        <f>D668*(1+VLOOKUP(A668,'Adjusted All With Inflation'!A$1:K$24,11,FALSE))</f>
        <v>133972806.781</v>
      </c>
      <c r="K668" s="5">
        <f>E668*(1+VLOOKUP($A668,'Adjusted All With Inflation'!$A$1:$K$24,11,FALSE))</f>
        <v>79273454.062000006</v>
      </c>
      <c r="L668" s="5">
        <f>G668*(1+VLOOKUP($A668,'Adjusted All With Inflation'!$A$1:$K$24,11,FALSE))</f>
        <v>54699352.719000004</v>
      </c>
    </row>
    <row r="669" spans="1:12" x14ac:dyDescent="0.3">
      <c r="A669">
        <v>2003</v>
      </c>
      <c r="B669">
        <v>68</v>
      </c>
      <c r="C669" t="s">
        <v>3835</v>
      </c>
      <c r="D669" s="5">
        <v>80154140</v>
      </c>
      <c r="E669" s="5">
        <v>49443628</v>
      </c>
      <c r="F669" s="1">
        <v>0.61699999999999999</v>
      </c>
      <c r="G669" s="5">
        <v>30710512</v>
      </c>
      <c r="H669" s="1">
        <v>0.38300000000000001</v>
      </c>
      <c r="I669" t="str">
        <f t="shared" si="13"/>
        <v>USA</v>
      </c>
      <c r="J669" s="5">
        <f>D669*(1+VLOOKUP(A669,'Adjusted All With Inflation'!A$1:K$24,11,FALSE))</f>
        <v>133136026.54000001</v>
      </c>
      <c r="K669" s="5">
        <f>E669*(1+VLOOKUP($A669,'Adjusted All With Inflation'!$A$1:$K$24,11,FALSE))</f>
        <v>82125866.107999995</v>
      </c>
      <c r="L669" s="5">
        <f>G669*(1+VLOOKUP($A669,'Adjusted All With Inflation'!$A$1:$K$24,11,FALSE))</f>
        <v>51010160.432000004</v>
      </c>
    </row>
    <row r="670" spans="1:12" x14ac:dyDescent="0.3">
      <c r="A670">
        <v>2003</v>
      </c>
      <c r="B670">
        <v>69</v>
      </c>
      <c r="C670" t="s">
        <v>3836</v>
      </c>
      <c r="D670" s="5">
        <v>79316957</v>
      </c>
      <c r="E670" s="5">
        <v>4064200</v>
      </c>
      <c r="F670" s="1">
        <v>5.0999999999999997E-2</v>
      </c>
      <c r="G670" s="5">
        <v>75252757</v>
      </c>
      <c r="H670" s="1">
        <v>0.94899999999999995</v>
      </c>
      <c r="I670" t="str">
        <f t="shared" si="13"/>
        <v>International</v>
      </c>
      <c r="J670" s="5">
        <f>D670*(1+VLOOKUP(A670,'Adjusted All With Inflation'!A$1:K$24,11,FALSE))</f>
        <v>131745465.57700001</v>
      </c>
      <c r="K670" s="5">
        <f>E670*(1+VLOOKUP($A670,'Adjusted All With Inflation'!$A$1:$K$24,11,FALSE))</f>
        <v>6750636.2000000002</v>
      </c>
      <c r="L670" s="5">
        <f>G670*(1+VLOOKUP($A670,'Adjusted All With Inflation'!$A$1:$K$24,11,FALSE))</f>
        <v>124994829.377</v>
      </c>
    </row>
    <row r="671" spans="1:12" x14ac:dyDescent="0.3">
      <c r="A671">
        <v>2003</v>
      </c>
      <c r="B671">
        <v>70</v>
      </c>
      <c r="C671" t="s">
        <v>3837</v>
      </c>
      <c r="D671" s="5">
        <v>76488889</v>
      </c>
      <c r="E671" s="5">
        <v>60060328</v>
      </c>
      <c r="F671" s="1">
        <v>0.78500000000000003</v>
      </c>
      <c r="G671" s="5">
        <v>16428561</v>
      </c>
      <c r="H671" s="1">
        <v>0.215</v>
      </c>
      <c r="I671" t="str">
        <f t="shared" si="13"/>
        <v>USA</v>
      </c>
      <c r="J671" s="5">
        <f>D671*(1+VLOOKUP(A671,'Adjusted All With Inflation'!A$1:K$24,11,FALSE))</f>
        <v>127048044.62900001</v>
      </c>
      <c r="K671" s="5">
        <f>E671*(1+VLOOKUP($A671,'Adjusted All With Inflation'!$A$1:$K$24,11,FALSE))</f>
        <v>99760204.807999998</v>
      </c>
      <c r="L671" s="5">
        <f>G671*(1+VLOOKUP($A671,'Adjusted All With Inflation'!$A$1:$K$24,11,FALSE))</f>
        <v>27287839.821000002</v>
      </c>
    </row>
    <row r="672" spans="1:12" x14ac:dyDescent="0.3">
      <c r="A672">
        <v>2003</v>
      </c>
      <c r="B672">
        <v>71</v>
      </c>
      <c r="C672" t="s">
        <v>3838</v>
      </c>
      <c r="D672" s="5">
        <v>75715436</v>
      </c>
      <c r="E672" s="5">
        <v>33715436</v>
      </c>
      <c r="F672" s="1">
        <v>0.44500000000000001</v>
      </c>
      <c r="G672" s="5">
        <v>42000000</v>
      </c>
      <c r="H672" s="1">
        <v>0.55500000000000005</v>
      </c>
      <c r="I672" t="str">
        <f t="shared" si="13"/>
        <v>USA</v>
      </c>
      <c r="J672" s="5">
        <f>D672*(1+VLOOKUP(A672,'Adjusted All With Inflation'!A$1:K$24,11,FALSE))</f>
        <v>125763339.19600001</v>
      </c>
      <c r="K672" s="5">
        <f>E672*(1+VLOOKUP($A672,'Adjusted All With Inflation'!$A$1:$K$24,11,FALSE))</f>
        <v>56001339.196000002</v>
      </c>
      <c r="L672" s="5">
        <f>G672*(1+VLOOKUP($A672,'Adjusted All With Inflation'!$A$1:$K$24,11,FALSE))</f>
        <v>69762000</v>
      </c>
    </row>
    <row r="673" spans="1:12" x14ac:dyDescent="0.3">
      <c r="A673">
        <v>2003</v>
      </c>
      <c r="B673">
        <v>72</v>
      </c>
      <c r="C673" t="s">
        <v>3839</v>
      </c>
      <c r="D673" s="5">
        <v>73498611</v>
      </c>
      <c r="E673" s="5">
        <v>31186896</v>
      </c>
      <c r="F673" s="1">
        <v>0.42399999999999999</v>
      </c>
      <c r="G673" s="5">
        <v>42311715</v>
      </c>
      <c r="H673" s="1">
        <v>0.57599999999999996</v>
      </c>
      <c r="I673" t="str">
        <f t="shared" si="13"/>
        <v>USA</v>
      </c>
      <c r="J673" s="5">
        <f>D673*(1+VLOOKUP(A673,'Adjusted All With Inflation'!A$1:K$24,11,FALSE))</f>
        <v>122081192.87100001</v>
      </c>
      <c r="K673" s="5">
        <f>E673*(1+VLOOKUP($A673,'Adjusted All With Inflation'!$A$1:$K$24,11,FALSE))</f>
        <v>51801434.256000005</v>
      </c>
      <c r="L673" s="5">
        <f>G673*(1+VLOOKUP($A673,'Adjusted All With Inflation'!$A$1:$K$24,11,FALSE))</f>
        <v>70279758.614999995</v>
      </c>
    </row>
    <row r="674" spans="1:12" x14ac:dyDescent="0.3">
      <c r="A674">
        <v>2003</v>
      </c>
      <c r="B674">
        <v>73</v>
      </c>
      <c r="C674" t="s">
        <v>3840</v>
      </c>
      <c r="D674" s="5">
        <v>71406573</v>
      </c>
      <c r="E674" s="5">
        <v>67406573</v>
      </c>
      <c r="F674" s="1">
        <v>0.94399999999999995</v>
      </c>
      <c r="G674" s="5">
        <v>4000000</v>
      </c>
      <c r="H674" s="1">
        <v>5.6000000000000001E-2</v>
      </c>
      <c r="I674" t="str">
        <f t="shared" si="13"/>
        <v>USA</v>
      </c>
      <c r="J674" s="5">
        <f>D674*(1+VLOOKUP(A674,'Adjusted All With Inflation'!A$1:K$24,11,FALSE))</f>
        <v>118606317.75300001</v>
      </c>
      <c r="K674" s="5">
        <f>E674*(1+VLOOKUP($A674,'Adjusted All With Inflation'!$A$1:$K$24,11,FALSE))</f>
        <v>111962317.75300001</v>
      </c>
      <c r="L674" s="5">
        <f>G674*(1+VLOOKUP($A674,'Adjusted All With Inflation'!$A$1:$K$24,11,FALSE))</f>
        <v>6644000</v>
      </c>
    </row>
    <row r="675" spans="1:12" x14ac:dyDescent="0.3">
      <c r="A675">
        <v>2003</v>
      </c>
      <c r="B675">
        <v>74</v>
      </c>
      <c r="C675" t="s">
        <v>3841</v>
      </c>
      <c r="D675" s="5">
        <v>68514844</v>
      </c>
      <c r="E675" s="5">
        <v>20991364</v>
      </c>
      <c r="F675" s="1">
        <v>0.30599999999999999</v>
      </c>
      <c r="G675" s="5">
        <v>47523480</v>
      </c>
      <c r="H675" s="1">
        <v>0.69399999999999995</v>
      </c>
      <c r="I675" t="str">
        <f t="shared" si="13"/>
        <v>USA</v>
      </c>
      <c r="J675" s="5">
        <f>D675*(1+VLOOKUP(A675,'Adjusted All With Inflation'!A$1:K$24,11,FALSE))</f>
        <v>113803155.884</v>
      </c>
      <c r="K675" s="5">
        <f>E675*(1+VLOOKUP($A675,'Adjusted All With Inflation'!$A$1:$K$24,11,FALSE))</f>
        <v>34866655.604000002</v>
      </c>
      <c r="L675" s="5">
        <f>G675*(1+VLOOKUP($A675,'Adjusted All With Inflation'!$A$1:$K$24,11,FALSE))</f>
        <v>78936500.280000001</v>
      </c>
    </row>
    <row r="676" spans="1:12" x14ac:dyDescent="0.3">
      <c r="A676">
        <v>2003</v>
      </c>
      <c r="B676">
        <v>75</v>
      </c>
      <c r="C676" t="s">
        <v>3842</v>
      </c>
      <c r="D676" s="5">
        <v>68296293</v>
      </c>
      <c r="E676" s="5">
        <v>58331254</v>
      </c>
      <c r="F676" s="1">
        <v>0.85399999999999998</v>
      </c>
      <c r="G676" s="5">
        <v>9965039</v>
      </c>
      <c r="H676" s="1">
        <v>0.14599999999999999</v>
      </c>
      <c r="I676" t="str">
        <f t="shared" si="13"/>
        <v>USA</v>
      </c>
      <c r="J676" s="5">
        <f>D676*(1+VLOOKUP(A676,'Adjusted All With Inflation'!A$1:K$24,11,FALSE))</f>
        <v>113440142.67300001</v>
      </c>
      <c r="K676" s="5">
        <f>E676*(1+VLOOKUP($A676,'Adjusted All With Inflation'!$A$1:$K$24,11,FALSE))</f>
        <v>96888212.894000009</v>
      </c>
      <c r="L676" s="5">
        <f>G676*(1+VLOOKUP($A676,'Adjusted All With Inflation'!$A$1:$K$24,11,FALSE))</f>
        <v>16551929.779000001</v>
      </c>
    </row>
    <row r="677" spans="1:12" x14ac:dyDescent="0.3">
      <c r="A677">
        <v>2003</v>
      </c>
      <c r="B677">
        <v>76</v>
      </c>
      <c r="C677" t="s">
        <v>3843</v>
      </c>
      <c r="D677" s="5">
        <v>65784503</v>
      </c>
      <c r="E677" s="5">
        <v>33832741</v>
      </c>
      <c r="F677" s="1">
        <v>0.51400000000000001</v>
      </c>
      <c r="G677" s="5">
        <v>31951762</v>
      </c>
      <c r="H677" s="1">
        <v>0.48599999999999999</v>
      </c>
      <c r="I677" t="str">
        <f t="shared" si="13"/>
        <v>USA</v>
      </c>
      <c r="J677" s="5">
        <f>D677*(1+VLOOKUP(A677,'Adjusted All With Inflation'!A$1:K$24,11,FALSE))</f>
        <v>109268059.483</v>
      </c>
      <c r="K677" s="5">
        <f>E677*(1+VLOOKUP($A677,'Adjusted All With Inflation'!$A$1:$K$24,11,FALSE))</f>
        <v>56196182.800999999</v>
      </c>
      <c r="L677" s="5">
        <f>G677*(1+VLOOKUP($A677,'Adjusted All With Inflation'!$A$1:$K$24,11,FALSE))</f>
        <v>53071876.682000004</v>
      </c>
    </row>
    <row r="678" spans="1:12" x14ac:dyDescent="0.3">
      <c r="A678">
        <v>2003</v>
      </c>
      <c r="B678">
        <v>77</v>
      </c>
      <c r="C678" t="s">
        <v>3844</v>
      </c>
      <c r="D678" s="5">
        <v>65565672</v>
      </c>
      <c r="E678" s="5">
        <v>36906460</v>
      </c>
      <c r="F678" s="1">
        <v>0.56299999999999994</v>
      </c>
      <c r="G678" s="5">
        <v>28659212</v>
      </c>
      <c r="H678" s="1">
        <v>0.437</v>
      </c>
      <c r="I678" t="str">
        <f t="shared" si="13"/>
        <v>USA</v>
      </c>
      <c r="J678" s="5">
        <f>D678*(1+VLOOKUP(A678,'Adjusted All With Inflation'!A$1:K$24,11,FALSE))</f>
        <v>108904581.192</v>
      </c>
      <c r="K678" s="5">
        <f>E678*(1+VLOOKUP($A678,'Adjusted All With Inflation'!$A$1:$K$24,11,FALSE))</f>
        <v>61301630.060000002</v>
      </c>
      <c r="L678" s="5">
        <f>G678*(1+VLOOKUP($A678,'Adjusted All With Inflation'!$A$1:$K$24,11,FALSE))</f>
        <v>47602951.131999999</v>
      </c>
    </row>
    <row r="679" spans="1:12" x14ac:dyDescent="0.3">
      <c r="A679">
        <v>2003</v>
      </c>
      <c r="B679">
        <v>78</v>
      </c>
      <c r="C679" t="s">
        <v>3845</v>
      </c>
      <c r="D679" s="5">
        <v>65497208</v>
      </c>
      <c r="E679" s="5">
        <v>497208</v>
      </c>
      <c r="F679" s="1">
        <v>8.0000000000000002E-3</v>
      </c>
      <c r="G679" s="5">
        <v>65000000</v>
      </c>
      <c r="H679" s="1">
        <v>0.99199999999999999</v>
      </c>
      <c r="I679" t="str">
        <f t="shared" si="13"/>
        <v>International</v>
      </c>
      <c r="J679" s="5">
        <f>D679*(1+VLOOKUP(A679,'Adjusted All With Inflation'!A$1:K$24,11,FALSE))</f>
        <v>108790862.48800001</v>
      </c>
      <c r="K679" s="5">
        <f>E679*(1+VLOOKUP($A679,'Adjusted All With Inflation'!$A$1:$K$24,11,FALSE))</f>
        <v>825862.48800000001</v>
      </c>
      <c r="L679" s="5">
        <f>G679*(1+VLOOKUP($A679,'Adjusted All With Inflation'!$A$1:$K$24,11,FALSE))</f>
        <v>107965000</v>
      </c>
    </row>
    <row r="680" spans="1:12" x14ac:dyDescent="0.3">
      <c r="A680">
        <v>2003</v>
      </c>
      <c r="B680">
        <v>79</v>
      </c>
      <c r="C680" t="s">
        <v>3846</v>
      </c>
      <c r="D680" s="5">
        <v>63102666</v>
      </c>
      <c r="E680" s="5">
        <v>35667218</v>
      </c>
      <c r="F680" s="1">
        <v>0.56499999999999995</v>
      </c>
      <c r="G680" s="5">
        <v>27435448</v>
      </c>
      <c r="H680" s="1">
        <v>0.435</v>
      </c>
      <c r="I680" t="str">
        <f t="shared" si="13"/>
        <v>USA</v>
      </c>
      <c r="J680" s="5">
        <f>D680*(1+VLOOKUP(A680,'Adjusted All With Inflation'!A$1:K$24,11,FALSE))</f>
        <v>104813528.226</v>
      </c>
      <c r="K680" s="5">
        <f>E680*(1+VLOOKUP($A680,'Adjusted All With Inflation'!$A$1:$K$24,11,FALSE))</f>
        <v>59243249.097999997</v>
      </c>
      <c r="L680" s="5">
        <f>G680*(1+VLOOKUP($A680,'Adjusted All With Inflation'!$A$1:$K$24,11,FALSE))</f>
        <v>45570279.127999999</v>
      </c>
    </row>
    <row r="681" spans="1:12" x14ac:dyDescent="0.3">
      <c r="A681">
        <v>2003</v>
      </c>
      <c r="B681">
        <v>80</v>
      </c>
      <c r="C681" t="s">
        <v>3847</v>
      </c>
      <c r="D681" s="5">
        <v>62870546</v>
      </c>
      <c r="E681" s="5">
        <v>23103423</v>
      </c>
      <c r="F681" s="1">
        <v>0.36699999999999999</v>
      </c>
      <c r="G681" s="5">
        <v>39767123</v>
      </c>
      <c r="H681" s="1">
        <v>0.63300000000000001</v>
      </c>
      <c r="I681" t="str">
        <f t="shared" si="13"/>
        <v>USA</v>
      </c>
      <c r="J681" s="5">
        <f>D681*(1+VLOOKUP(A681,'Adjusted All With Inflation'!A$1:K$24,11,FALSE))</f>
        <v>104427976.906</v>
      </c>
      <c r="K681" s="5">
        <f>E681*(1+VLOOKUP($A681,'Adjusted All With Inflation'!$A$1:$K$24,11,FALSE))</f>
        <v>38374785.603</v>
      </c>
      <c r="L681" s="5">
        <f>G681*(1+VLOOKUP($A681,'Adjusted All With Inflation'!$A$1:$K$24,11,FALSE))</f>
        <v>66053191.303000003</v>
      </c>
    </row>
    <row r="682" spans="1:12" x14ac:dyDescent="0.3">
      <c r="A682">
        <v>2003</v>
      </c>
      <c r="B682">
        <v>81</v>
      </c>
      <c r="C682" t="s">
        <v>3848</v>
      </c>
      <c r="D682" s="5">
        <v>62228395</v>
      </c>
      <c r="E682" s="5">
        <v>30308417</v>
      </c>
      <c r="F682" s="1">
        <v>0.48699999999999999</v>
      </c>
      <c r="G682" s="5">
        <v>31919978</v>
      </c>
      <c r="H682" s="1">
        <v>0.51300000000000001</v>
      </c>
      <c r="I682" t="str">
        <f t="shared" si="13"/>
        <v>USA</v>
      </c>
      <c r="J682" s="5">
        <f>D682*(1+VLOOKUP(A682,'Adjusted All With Inflation'!A$1:K$24,11,FALSE))</f>
        <v>103361364.095</v>
      </c>
      <c r="K682" s="5">
        <f>E682*(1+VLOOKUP($A682,'Adjusted All With Inflation'!$A$1:$K$24,11,FALSE))</f>
        <v>50342280.637000002</v>
      </c>
      <c r="L682" s="5">
        <f>G682*(1+VLOOKUP($A682,'Adjusted All With Inflation'!$A$1:$K$24,11,FALSE))</f>
        <v>53019083.458000004</v>
      </c>
    </row>
    <row r="683" spans="1:12" x14ac:dyDescent="0.3">
      <c r="A683">
        <v>2003</v>
      </c>
      <c r="B683">
        <v>82</v>
      </c>
      <c r="C683" t="s">
        <v>3849</v>
      </c>
      <c r="D683" s="5">
        <v>60427839</v>
      </c>
      <c r="E683" s="5">
        <v>16290476</v>
      </c>
      <c r="F683" s="2">
        <v>0.27</v>
      </c>
      <c r="G683" s="5">
        <v>44137363</v>
      </c>
      <c r="H683" s="2">
        <v>0.73</v>
      </c>
      <c r="I683" t="str">
        <f t="shared" si="13"/>
        <v>USA</v>
      </c>
      <c r="J683" s="5">
        <f>D683*(1+VLOOKUP(A683,'Adjusted All With Inflation'!A$1:K$24,11,FALSE))</f>
        <v>100370640.579</v>
      </c>
      <c r="K683" s="5">
        <f>E683*(1+VLOOKUP($A683,'Adjusted All With Inflation'!$A$1:$K$24,11,FALSE))</f>
        <v>27058480.636</v>
      </c>
      <c r="L683" s="5">
        <f>G683*(1+VLOOKUP($A683,'Adjusted All With Inflation'!$A$1:$K$24,11,FALSE))</f>
        <v>73312159.943000004</v>
      </c>
    </row>
    <row r="684" spans="1:12" x14ac:dyDescent="0.3">
      <c r="A684">
        <v>2003</v>
      </c>
      <c r="B684">
        <v>83</v>
      </c>
      <c r="C684" t="s">
        <v>3850</v>
      </c>
      <c r="D684" s="5">
        <v>58878723</v>
      </c>
      <c r="E684" s="5">
        <v>43610723</v>
      </c>
      <c r="F684" s="1">
        <v>0.74099999999999999</v>
      </c>
      <c r="G684" s="5">
        <v>15268000</v>
      </c>
      <c r="H684" s="1">
        <v>0.25900000000000001</v>
      </c>
      <c r="I684" t="str">
        <f t="shared" si="13"/>
        <v>USA</v>
      </c>
      <c r="J684" s="5">
        <f>D684*(1+VLOOKUP(A684,'Adjusted All With Inflation'!A$1:K$24,11,FALSE))</f>
        <v>97797558.902999997</v>
      </c>
      <c r="K684" s="5">
        <f>E684*(1+VLOOKUP($A684,'Adjusted All With Inflation'!$A$1:$K$24,11,FALSE))</f>
        <v>72437410.902999997</v>
      </c>
      <c r="L684" s="5">
        <f>G684*(1+VLOOKUP($A684,'Adjusted All With Inflation'!$A$1:$K$24,11,FALSE))</f>
        <v>25360148</v>
      </c>
    </row>
    <row r="685" spans="1:12" x14ac:dyDescent="0.3">
      <c r="A685">
        <v>2003</v>
      </c>
      <c r="B685">
        <v>84</v>
      </c>
      <c r="C685" t="s">
        <v>3851</v>
      </c>
      <c r="D685" s="5">
        <v>58795814</v>
      </c>
      <c r="E685" s="5">
        <v>47938330</v>
      </c>
      <c r="F685" s="1">
        <v>0.81499999999999995</v>
      </c>
      <c r="G685" s="5">
        <v>10857484</v>
      </c>
      <c r="H685" s="1">
        <v>0.185</v>
      </c>
      <c r="I685" t="str">
        <f t="shared" si="13"/>
        <v>USA</v>
      </c>
      <c r="J685" s="5">
        <f>D685*(1+VLOOKUP(A685,'Adjusted All With Inflation'!A$1:K$24,11,FALSE))</f>
        <v>97659847.054000005</v>
      </c>
      <c r="K685" s="5">
        <f>E685*(1+VLOOKUP($A685,'Adjusted All With Inflation'!$A$1:$K$24,11,FALSE))</f>
        <v>79625566.129999995</v>
      </c>
      <c r="L685" s="5">
        <f>G685*(1+VLOOKUP($A685,'Adjusted All With Inflation'!$A$1:$K$24,11,FALSE))</f>
        <v>18034280.923999999</v>
      </c>
    </row>
    <row r="686" spans="1:12" x14ac:dyDescent="0.3">
      <c r="A686">
        <v>2003</v>
      </c>
      <c r="B686">
        <v>85</v>
      </c>
      <c r="C686" t="s">
        <v>144</v>
      </c>
      <c r="D686" s="5">
        <v>58469210</v>
      </c>
      <c r="E686" s="5">
        <v>34469210</v>
      </c>
      <c r="F686" s="2">
        <v>0.59</v>
      </c>
      <c r="G686" s="5">
        <v>24000000</v>
      </c>
      <c r="H686" s="2">
        <v>0.41</v>
      </c>
      <c r="I686" t="str">
        <f t="shared" si="13"/>
        <v>USA</v>
      </c>
      <c r="J686" s="5">
        <f>D686*(1+VLOOKUP(A686,'Adjusted All With Inflation'!A$1:K$24,11,FALSE))</f>
        <v>97117357.810000002</v>
      </c>
      <c r="K686" s="5">
        <f>E686*(1+VLOOKUP($A686,'Adjusted All With Inflation'!$A$1:$K$24,11,FALSE))</f>
        <v>57253357.810000002</v>
      </c>
      <c r="L686" s="5">
        <f>G686*(1+VLOOKUP($A686,'Adjusted All With Inflation'!$A$1:$K$24,11,FALSE))</f>
        <v>39864000</v>
      </c>
    </row>
    <row r="687" spans="1:12" x14ac:dyDescent="0.3">
      <c r="A687">
        <v>2003</v>
      </c>
      <c r="B687">
        <v>86</v>
      </c>
      <c r="C687" t="s">
        <v>3852</v>
      </c>
      <c r="D687" s="5">
        <v>56489558</v>
      </c>
      <c r="E687" s="5">
        <v>34712347</v>
      </c>
      <c r="F687" s="1">
        <v>0.61399999999999999</v>
      </c>
      <c r="G687" s="5">
        <v>21777211</v>
      </c>
      <c r="H687" s="1">
        <v>0.38600000000000001</v>
      </c>
      <c r="I687" t="str">
        <f t="shared" si="13"/>
        <v>USA</v>
      </c>
      <c r="J687" s="5">
        <f>D687*(1+VLOOKUP(A687,'Adjusted All With Inflation'!A$1:K$24,11,FALSE))</f>
        <v>93829155.838</v>
      </c>
      <c r="K687" s="5">
        <f>E687*(1+VLOOKUP($A687,'Adjusted All With Inflation'!$A$1:$K$24,11,FALSE))</f>
        <v>57657208.366999999</v>
      </c>
      <c r="L687" s="5">
        <f>G687*(1+VLOOKUP($A687,'Adjusted All With Inflation'!$A$1:$K$24,11,FALSE))</f>
        <v>36171947.471000001</v>
      </c>
    </row>
    <row r="688" spans="1:12" x14ac:dyDescent="0.3">
      <c r="A688">
        <v>2003</v>
      </c>
      <c r="B688">
        <v>87</v>
      </c>
      <c r="C688" t="s">
        <v>3853</v>
      </c>
      <c r="D688" s="5">
        <v>55534455</v>
      </c>
      <c r="E688" s="5">
        <v>42734455</v>
      </c>
      <c r="F688" s="2">
        <v>0.77</v>
      </c>
      <c r="G688" s="5">
        <v>12800000</v>
      </c>
      <c r="H688" s="2">
        <v>0.23</v>
      </c>
      <c r="I688" t="str">
        <f t="shared" si="13"/>
        <v>USA</v>
      </c>
      <c r="J688" s="5">
        <f>D688*(1+VLOOKUP(A688,'Adjusted All With Inflation'!A$1:K$24,11,FALSE))</f>
        <v>92242729.754999995</v>
      </c>
      <c r="K688" s="5">
        <f>E688*(1+VLOOKUP($A688,'Adjusted All With Inflation'!$A$1:$K$24,11,FALSE))</f>
        <v>70981929.754999995</v>
      </c>
      <c r="L688" s="5">
        <f>G688*(1+VLOOKUP($A688,'Adjusted All With Inflation'!$A$1:$K$24,11,FALSE))</f>
        <v>21260800</v>
      </c>
    </row>
    <row r="689" spans="1:12" x14ac:dyDescent="0.3">
      <c r="A689">
        <v>2003</v>
      </c>
      <c r="B689">
        <v>88</v>
      </c>
      <c r="C689" t="s">
        <v>3854</v>
      </c>
      <c r="D689" s="5">
        <v>55495563</v>
      </c>
      <c r="E689" s="5">
        <v>41088845</v>
      </c>
      <c r="F689" s="2">
        <v>0.74</v>
      </c>
      <c r="G689" s="5">
        <v>14406718</v>
      </c>
      <c r="H689" s="2">
        <v>0.26</v>
      </c>
      <c r="I689" t="str">
        <f t="shared" si="13"/>
        <v>USA</v>
      </c>
      <c r="J689" s="5">
        <f>D689*(1+VLOOKUP(A689,'Adjusted All With Inflation'!A$1:K$24,11,FALSE))</f>
        <v>92178130.143000007</v>
      </c>
      <c r="K689" s="5">
        <f>E689*(1+VLOOKUP($A689,'Adjusted All With Inflation'!$A$1:$K$24,11,FALSE))</f>
        <v>68248571.545000002</v>
      </c>
      <c r="L689" s="5">
        <f>G689*(1+VLOOKUP($A689,'Adjusted All With Inflation'!$A$1:$K$24,11,FALSE))</f>
        <v>23929558.598000001</v>
      </c>
    </row>
    <row r="690" spans="1:12" x14ac:dyDescent="0.3">
      <c r="A690">
        <v>2003</v>
      </c>
      <c r="B690">
        <v>89</v>
      </c>
      <c r="C690" t="s">
        <v>3855</v>
      </c>
      <c r="D690" s="5">
        <v>55250496</v>
      </c>
      <c r="E690" s="5">
        <v>39402572</v>
      </c>
      <c r="F690" s="1">
        <v>0.71299999999999997</v>
      </c>
      <c r="G690" s="5">
        <v>15847924</v>
      </c>
      <c r="H690" s="1">
        <v>0.28699999999999998</v>
      </c>
      <c r="I690" t="str">
        <f t="shared" si="13"/>
        <v>USA</v>
      </c>
      <c r="J690" s="5">
        <f>D690*(1+VLOOKUP(A690,'Adjusted All With Inflation'!A$1:K$24,11,FALSE))</f>
        <v>91771073.856000006</v>
      </c>
      <c r="K690" s="5">
        <f>E690*(1+VLOOKUP($A690,'Adjusted All With Inflation'!$A$1:$K$24,11,FALSE))</f>
        <v>65447672.092</v>
      </c>
      <c r="L690" s="5">
        <f>G690*(1+VLOOKUP($A690,'Adjusted All With Inflation'!$A$1:$K$24,11,FALSE))</f>
        <v>26323401.764000002</v>
      </c>
    </row>
    <row r="691" spans="1:12" x14ac:dyDescent="0.3">
      <c r="A691">
        <v>2003</v>
      </c>
      <c r="B691">
        <v>90</v>
      </c>
      <c r="C691" t="s">
        <v>3856</v>
      </c>
      <c r="D691" s="5">
        <v>53293628</v>
      </c>
      <c r="E691" s="5">
        <v>52333738</v>
      </c>
      <c r="F691" s="1">
        <v>0.98199999999999998</v>
      </c>
      <c r="G691" s="5">
        <v>959890</v>
      </c>
      <c r="H691" s="1">
        <v>1.7999999999999999E-2</v>
      </c>
      <c r="I691" t="str">
        <f t="shared" si="13"/>
        <v>USA</v>
      </c>
      <c r="J691" s="5">
        <f>D691*(1+VLOOKUP(A691,'Adjusted All With Inflation'!A$1:K$24,11,FALSE))</f>
        <v>88520716.107999995</v>
      </c>
      <c r="K691" s="5">
        <f>E691*(1+VLOOKUP($A691,'Adjusted All With Inflation'!$A$1:$K$24,11,FALSE))</f>
        <v>86926338.818000004</v>
      </c>
      <c r="L691" s="5">
        <f>G691*(1+VLOOKUP($A691,'Adjusted All With Inflation'!$A$1:$K$24,11,FALSE))</f>
        <v>1594377.29</v>
      </c>
    </row>
    <row r="692" spans="1:12" x14ac:dyDescent="0.3">
      <c r="A692">
        <v>2003</v>
      </c>
      <c r="B692">
        <v>91</v>
      </c>
      <c r="C692" t="s">
        <v>3857</v>
      </c>
      <c r="D692" s="5">
        <v>51142659</v>
      </c>
      <c r="E692" s="5">
        <v>30940691</v>
      </c>
      <c r="F692" s="1">
        <v>0.60499999999999998</v>
      </c>
      <c r="G692" s="5">
        <v>20201968</v>
      </c>
      <c r="H692" s="1">
        <v>0.39500000000000002</v>
      </c>
      <c r="I692" t="str">
        <f t="shared" si="13"/>
        <v>USA</v>
      </c>
      <c r="J692" s="5">
        <f>D692*(1+VLOOKUP(A692,'Adjusted All With Inflation'!A$1:K$24,11,FALSE))</f>
        <v>84947956.599000007</v>
      </c>
      <c r="K692" s="5">
        <f>E692*(1+VLOOKUP($A692,'Adjusted All With Inflation'!$A$1:$K$24,11,FALSE))</f>
        <v>51392487.751000002</v>
      </c>
      <c r="L692" s="5">
        <f>G692*(1+VLOOKUP($A692,'Adjusted All With Inflation'!$A$1:$K$24,11,FALSE))</f>
        <v>33555468.847999997</v>
      </c>
    </row>
    <row r="693" spans="1:12" x14ac:dyDescent="0.3">
      <c r="A693">
        <v>2003</v>
      </c>
      <c r="B693">
        <v>92</v>
      </c>
      <c r="C693" t="s">
        <v>3858</v>
      </c>
      <c r="D693" s="5">
        <v>50732139</v>
      </c>
      <c r="E693" s="5">
        <v>36105433</v>
      </c>
      <c r="F693" s="1">
        <v>0.71199999999999997</v>
      </c>
      <c r="G693" s="5">
        <v>14626706</v>
      </c>
      <c r="H693" s="1">
        <v>0.28799999999999998</v>
      </c>
      <c r="I693" t="str">
        <f t="shared" si="13"/>
        <v>USA</v>
      </c>
      <c r="J693" s="5">
        <f>D693*(1+VLOOKUP(A693,'Adjusted All With Inflation'!A$1:K$24,11,FALSE))</f>
        <v>84266082.879000008</v>
      </c>
      <c r="K693" s="5">
        <f>E693*(1+VLOOKUP($A693,'Adjusted All With Inflation'!$A$1:$K$24,11,FALSE))</f>
        <v>59971124.213</v>
      </c>
      <c r="L693" s="5">
        <f>G693*(1+VLOOKUP($A693,'Adjusted All With Inflation'!$A$1:$K$24,11,FALSE))</f>
        <v>24294958.666000001</v>
      </c>
    </row>
    <row r="694" spans="1:12" x14ac:dyDescent="0.3">
      <c r="A694">
        <v>2003</v>
      </c>
      <c r="B694">
        <v>93</v>
      </c>
      <c r="C694" t="s">
        <v>3859</v>
      </c>
      <c r="D694" s="5">
        <v>50600160</v>
      </c>
      <c r="G694" s="5">
        <v>50600160</v>
      </c>
      <c r="H694" s="2">
        <v>1</v>
      </c>
      <c r="I694" t="str">
        <f t="shared" si="13"/>
        <v>International</v>
      </c>
      <c r="J694" s="5">
        <f>D694*(1+VLOOKUP(A694,'Adjusted All With Inflation'!A$1:K$24,11,FALSE))</f>
        <v>84046865.760000005</v>
      </c>
      <c r="K694" s="5">
        <f>E694*(1+VLOOKUP($A694,'Adjusted All With Inflation'!$A$1:$K$24,11,FALSE))</f>
        <v>0</v>
      </c>
      <c r="L694" s="5">
        <f>G694*(1+VLOOKUP($A694,'Adjusted All With Inflation'!$A$1:$K$24,11,FALSE))</f>
        <v>84046865.760000005</v>
      </c>
    </row>
    <row r="695" spans="1:12" x14ac:dyDescent="0.3">
      <c r="A695">
        <v>2003</v>
      </c>
      <c r="B695">
        <v>94</v>
      </c>
      <c r="C695" t="s">
        <v>3860</v>
      </c>
      <c r="D695" s="5">
        <v>50097949</v>
      </c>
      <c r="E695" s="5">
        <v>36381186</v>
      </c>
      <c r="F695" s="1">
        <v>0.72599999999999998</v>
      </c>
      <c r="G695" s="5">
        <v>13716763</v>
      </c>
      <c r="H695" s="1">
        <v>0.27400000000000002</v>
      </c>
      <c r="I695" t="str">
        <f t="shared" si="13"/>
        <v>USA</v>
      </c>
      <c r="J695" s="5">
        <f>D695*(1+VLOOKUP(A695,'Adjusted All With Inflation'!A$1:K$24,11,FALSE))</f>
        <v>83212693.289000005</v>
      </c>
      <c r="K695" s="5">
        <f>E695*(1+VLOOKUP($A695,'Adjusted All With Inflation'!$A$1:$K$24,11,FALSE))</f>
        <v>60429149.946000002</v>
      </c>
      <c r="L695" s="5">
        <f>G695*(1+VLOOKUP($A695,'Adjusted All With Inflation'!$A$1:$K$24,11,FALSE))</f>
        <v>22783543.343000002</v>
      </c>
    </row>
    <row r="696" spans="1:12" x14ac:dyDescent="0.3">
      <c r="A696">
        <v>2003</v>
      </c>
      <c r="B696">
        <v>95</v>
      </c>
      <c r="C696" t="s">
        <v>3861</v>
      </c>
      <c r="D696" s="5">
        <v>48249017</v>
      </c>
      <c r="E696" s="5">
        <v>42070939</v>
      </c>
      <c r="F696" s="1">
        <v>0.872</v>
      </c>
      <c r="G696" s="5">
        <v>6178078</v>
      </c>
      <c r="H696" s="1">
        <v>0.128</v>
      </c>
      <c r="I696" t="str">
        <f t="shared" si="13"/>
        <v>USA</v>
      </c>
      <c r="J696" s="5">
        <f>D696*(1+VLOOKUP(A696,'Adjusted All With Inflation'!A$1:K$24,11,FALSE))</f>
        <v>80141617.237000003</v>
      </c>
      <c r="K696" s="5">
        <f>E696*(1+VLOOKUP($A696,'Adjusted All With Inflation'!$A$1:$K$24,11,FALSE))</f>
        <v>69879829.679000005</v>
      </c>
      <c r="L696" s="5">
        <f>G696*(1+VLOOKUP($A696,'Adjusted All With Inflation'!$A$1:$K$24,11,FALSE))</f>
        <v>10261787.558</v>
      </c>
    </row>
    <row r="697" spans="1:12" x14ac:dyDescent="0.3">
      <c r="A697">
        <v>2003</v>
      </c>
      <c r="B697">
        <v>96</v>
      </c>
      <c r="C697" t="s">
        <v>3862</v>
      </c>
      <c r="D697" s="5">
        <v>47488536</v>
      </c>
      <c r="E697" s="5">
        <v>32551396</v>
      </c>
      <c r="F697" s="1">
        <v>0.68500000000000005</v>
      </c>
      <c r="G697" s="5">
        <v>14937140</v>
      </c>
      <c r="H697" s="1">
        <v>0.315</v>
      </c>
      <c r="I697" t="str">
        <f t="shared" si="13"/>
        <v>USA</v>
      </c>
      <c r="J697" s="5">
        <f>D697*(1+VLOOKUP(A697,'Adjusted All With Inflation'!A$1:K$24,11,FALSE))</f>
        <v>78878458.296000004</v>
      </c>
      <c r="K697" s="5">
        <f>E697*(1+VLOOKUP($A697,'Adjusted All With Inflation'!$A$1:$K$24,11,FALSE))</f>
        <v>54067868.756000005</v>
      </c>
      <c r="L697" s="5">
        <f>G697*(1+VLOOKUP($A697,'Adjusted All With Inflation'!$A$1:$K$24,11,FALSE))</f>
        <v>24810589.539999999</v>
      </c>
    </row>
    <row r="698" spans="1:12" x14ac:dyDescent="0.3">
      <c r="A698">
        <v>2003</v>
      </c>
      <c r="B698">
        <v>97</v>
      </c>
      <c r="C698" t="s">
        <v>3863</v>
      </c>
      <c r="D698" s="5">
        <v>46546197</v>
      </c>
      <c r="E698" s="5">
        <v>21215059</v>
      </c>
      <c r="F698" s="1">
        <v>0.45600000000000002</v>
      </c>
      <c r="G698" s="5">
        <v>25331138</v>
      </c>
      <c r="H698" s="1">
        <v>0.54400000000000004</v>
      </c>
      <c r="I698" t="str">
        <f t="shared" si="13"/>
        <v>USA</v>
      </c>
      <c r="J698" s="5">
        <f>D698*(1+VLOOKUP(A698,'Adjusted All With Inflation'!A$1:K$24,11,FALSE))</f>
        <v>77313233.217000008</v>
      </c>
      <c r="K698" s="5">
        <f>E698*(1+VLOOKUP($A698,'Adjusted All With Inflation'!$A$1:$K$24,11,FALSE))</f>
        <v>35238212.998999998</v>
      </c>
      <c r="L698" s="5">
        <f>G698*(1+VLOOKUP($A698,'Adjusted All With Inflation'!$A$1:$K$24,11,FALSE))</f>
        <v>42075020.218000002</v>
      </c>
    </row>
    <row r="699" spans="1:12" x14ac:dyDescent="0.3">
      <c r="A699">
        <v>2003</v>
      </c>
      <c r="B699">
        <v>98</v>
      </c>
      <c r="C699" t="s">
        <v>3864</v>
      </c>
      <c r="D699" s="5">
        <v>46061847</v>
      </c>
      <c r="E699" s="5">
        <v>34244097</v>
      </c>
      <c r="F699" s="1">
        <v>0.74299999999999999</v>
      </c>
      <c r="G699" s="5">
        <v>11817750</v>
      </c>
      <c r="H699" s="1">
        <v>0.25700000000000001</v>
      </c>
      <c r="I699" t="str">
        <f t="shared" si="13"/>
        <v>USA</v>
      </c>
      <c r="J699" s="5">
        <f>D699*(1+VLOOKUP(A699,'Adjusted All With Inflation'!A$1:K$24,11,FALSE))</f>
        <v>76508727.866999999</v>
      </c>
      <c r="K699" s="5">
        <f>E699*(1+VLOOKUP($A699,'Adjusted All With Inflation'!$A$1:$K$24,11,FALSE))</f>
        <v>56879445.116999999</v>
      </c>
      <c r="L699" s="5">
        <f>G699*(1+VLOOKUP($A699,'Adjusted All With Inflation'!$A$1:$K$24,11,FALSE))</f>
        <v>19629282.75</v>
      </c>
    </row>
    <row r="700" spans="1:12" x14ac:dyDescent="0.3">
      <c r="A700">
        <v>2003</v>
      </c>
      <c r="B700">
        <v>99</v>
      </c>
      <c r="C700" t="s">
        <v>3865</v>
      </c>
      <c r="D700" s="5">
        <v>45312217</v>
      </c>
      <c r="E700" s="5">
        <v>37667746</v>
      </c>
      <c r="F700" s="1">
        <v>0.83099999999999996</v>
      </c>
      <c r="G700" s="5">
        <v>7644471</v>
      </c>
      <c r="H700" s="1">
        <v>0.16900000000000001</v>
      </c>
      <c r="I700" t="str">
        <f t="shared" si="13"/>
        <v>USA</v>
      </c>
      <c r="J700" s="5">
        <f>D700*(1+VLOOKUP(A700,'Adjusted All With Inflation'!A$1:K$24,11,FALSE))</f>
        <v>75263592.437000006</v>
      </c>
      <c r="K700" s="5">
        <f>E700*(1+VLOOKUP($A700,'Adjusted All With Inflation'!$A$1:$K$24,11,FALSE))</f>
        <v>62566126.105999999</v>
      </c>
      <c r="L700" s="5">
        <f>G700*(1+VLOOKUP($A700,'Adjusted All With Inflation'!$A$1:$K$24,11,FALSE))</f>
        <v>12697466.331</v>
      </c>
    </row>
    <row r="701" spans="1:12" x14ac:dyDescent="0.3">
      <c r="A701">
        <v>2003</v>
      </c>
      <c r="B701">
        <v>100</v>
      </c>
      <c r="C701" t="s">
        <v>3866</v>
      </c>
      <c r="D701" s="5">
        <v>44617342</v>
      </c>
      <c r="E701" s="5">
        <v>37182494</v>
      </c>
      <c r="F701" s="1">
        <v>0.83299999999999996</v>
      </c>
      <c r="G701" s="5">
        <v>7434848</v>
      </c>
      <c r="H701" s="1">
        <v>0.16700000000000001</v>
      </c>
      <c r="I701" t="str">
        <f t="shared" si="13"/>
        <v>USA</v>
      </c>
      <c r="J701" s="5">
        <f>D701*(1+VLOOKUP(A701,'Adjusted All With Inflation'!A$1:K$24,11,FALSE))</f>
        <v>74109405.062000006</v>
      </c>
      <c r="K701" s="5">
        <f>E701*(1+VLOOKUP($A701,'Adjusted All With Inflation'!$A$1:$K$24,11,FALSE))</f>
        <v>61760122.534000002</v>
      </c>
      <c r="L701" s="5">
        <f>G701*(1+VLOOKUP($A701,'Adjusted All With Inflation'!$A$1:$K$24,11,FALSE))</f>
        <v>12349282.528000001</v>
      </c>
    </row>
    <row r="702" spans="1:12" x14ac:dyDescent="0.3">
      <c r="A702">
        <v>2003</v>
      </c>
      <c r="B702">
        <v>101</v>
      </c>
      <c r="C702" t="s">
        <v>3867</v>
      </c>
      <c r="D702" s="5">
        <v>44350926</v>
      </c>
      <c r="E702" s="5">
        <v>26736098</v>
      </c>
      <c r="F702" s="1">
        <v>0.60299999999999998</v>
      </c>
      <c r="G702" s="5">
        <v>17614828</v>
      </c>
      <c r="H702" s="1">
        <v>0.39700000000000002</v>
      </c>
      <c r="I702" t="str">
        <f t="shared" si="13"/>
        <v>USA</v>
      </c>
      <c r="J702" s="5">
        <f>D702*(1+VLOOKUP(A702,'Adjusted All With Inflation'!A$1:K$24,11,FALSE))</f>
        <v>73666888.085999995</v>
      </c>
      <c r="K702" s="5">
        <f>E702*(1+VLOOKUP($A702,'Adjusted All With Inflation'!$A$1:$K$24,11,FALSE))</f>
        <v>44408658.777999997</v>
      </c>
      <c r="L702" s="5">
        <f>G702*(1+VLOOKUP($A702,'Adjusted All With Inflation'!$A$1:$K$24,11,FALSE))</f>
        <v>29258229.308000002</v>
      </c>
    </row>
    <row r="703" spans="1:12" x14ac:dyDescent="0.3">
      <c r="A703">
        <v>2003</v>
      </c>
      <c r="B703">
        <v>102</v>
      </c>
      <c r="C703" t="s">
        <v>3868</v>
      </c>
      <c r="D703" s="5">
        <v>43935763</v>
      </c>
      <c r="E703" s="5">
        <v>19481943</v>
      </c>
      <c r="F703" s="1">
        <v>0.443</v>
      </c>
      <c r="G703" s="5">
        <v>24453820</v>
      </c>
      <c r="H703" s="1">
        <v>0.55700000000000005</v>
      </c>
      <c r="I703" t="str">
        <f t="shared" si="13"/>
        <v>USA</v>
      </c>
      <c r="J703" s="5">
        <f>D703*(1+VLOOKUP(A703,'Adjusted All With Inflation'!A$1:K$24,11,FALSE))</f>
        <v>72977302.342999995</v>
      </c>
      <c r="K703" s="5">
        <f>E703*(1+VLOOKUP($A703,'Adjusted All With Inflation'!$A$1:$K$24,11,FALSE))</f>
        <v>32359507.322999999</v>
      </c>
      <c r="L703" s="5">
        <f>G703*(1+VLOOKUP($A703,'Adjusted All With Inflation'!$A$1:$K$24,11,FALSE))</f>
        <v>40617795.020000003</v>
      </c>
    </row>
    <row r="704" spans="1:12" x14ac:dyDescent="0.3">
      <c r="A704">
        <v>2003</v>
      </c>
      <c r="B704">
        <v>103</v>
      </c>
      <c r="C704" t="s">
        <v>3869</v>
      </c>
      <c r="D704" s="5">
        <v>42792561</v>
      </c>
      <c r="E704" s="5">
        <v>26793311</v>
      </c>
      <c r="F704" s="1">
        <v>0.626</v>
      </c>
      <c r="G704" s="5">
        <v>15999250</v>
      </c>
      <c r="H704" s="1">
        <v>0.374</v>
      </c>
      <c r="I704" t="str">
        <f t="shared" si="13"/>
        <v>USA</v>
      </c>
      <c r="J704" s="5">
        <f>D704*(1+VLOOKUP(A704,'Adjusted All With Inflation'!A$1:K$24,11,FALSE))</f>
        <v>71078443.820999995</v>
      </c>
      <c r="K704" s="5">
        <f>E704*(1+VLOOKUP($A704,'Adjusted All With Inflation'!$A$1:$K$24,11,FALSE))</f>
        <v>44503689.571000002</v>
      </c>
      <c r="L704" s="5">
        <f>G704*(1+VLOOKUP($A704,'Adjusted All With Inflation'!$A$1:$K$24,11,FALSE))</f>
        <v>26574754.25</v>
      </c>
    </row>
    <row r="705" spans="1:12" x14ac:dyDescent="0.3">
      <c r="A705">
        <v>2003</v>
      </c>
      <c r="B705">
        <v>104</v>
      </c>
      <c r="C705" t="s">
        <v>3870</v>
      </c>
      <c r="D705" s="5">
        <v>41062976</v>
      </c>
      <c r="E705" s="5">
        <v>20779666</v>
      </c>
      <c r="F705" s="1">
        <v>0.50600000000000001</v>
      </c>
      <c r="G705" s="5">
        <v>20283310</v>
      </c>
      <c r="H705" s="1">
        <v>0.49399999999999999</v>
      </c>
      <c r="I705" t="str">
        <f t="shared" si="13"/>
        <v>USA</v>
      </c>
      <c r="J705" s="5">
        <f>D705*(1+VLOOKUP(A705,'Adjusted All With Inflation'!A$1:K$24,11,FALSE))</f>
        <v>68205603.136000007</v>
      </c>
      <c r="K705" s="5">
        <f>E705*(1+VLOOKUP($A705,'Adjusted All With Inflation'!$A$1:$K$24,11,FALSE))</f>
        <v>34515025.226000004</v>
      </c>
      <c r="L705" s="5">
        <f>G705*(1+VLOOKUP($A705,'Adjusted All With Inflation'!$A$1:$K$24,11,FALSE))</f>
        <v>33690577.910000004</v>
      </c>
    </row>
    <row r="706" spans="1:12" x14ac:dyDescent="0.3">
      <c r="A706">
        <v>2003</v>
      </c>
      <c r="B706">
        <v>105</v>
      </c>
      <c r="C706" t="s">
        <v>3871</v>
      </c>
      <c r="D706" s="5">
        <v>39468111</v>
      </c>
      <c r="E706" s="5">
        <v>20305251</v>
      </c>
      <c r="F706" s="1">
        <v>0.51400000000000001</v>
      </c>
      <c r="G706" s="5">
        <v>19162860</v>
      </c>
      <c r="H706" s="1">
        <v>0.48599999999999999</v>
      </c>
      <c r="I706" t="str">
        <f t="shared" si="13"/>
        <v>USA</v>
      </c>
      <c r="J706" s="5">
        <f>D706*(1+VLOOKUP(A706,'Adjusted All With Inflation'!A$1:K$24,11,FALSE))</f>
        <v>65556532.370999999</v>
      </c>
      <c r="K706" s="5">
        <f>E706*(1+VLOOKUP($A706,'Adjusted All With Inflation'!$A$1:$K$24,11,FALSE))</f>
        <v>33727021.910999998</v>
      </c>
      <c r="L706" s="5">
        <f>G706*(1+VLOOKUP($A706,'Adjusted All With Inflation'!$A$1:$K$24,11,FALSE))</f>
        <v>31829510.460000001</v>
      </c>
    </row>
    <row r="707" spans="1:12" x14ac:dyDescent="0.3">
      <c r="A707">
        <v>2003</v>
      </c>
      <c r="B707">
        <v>106</v>
      </c>
      <c r="C707" t="s">
        <v>3872</v>
      </c>
      <c r="D707" s="5">
        <v>39267515</v>
      </c>
      <c r="E707" s="5">
        <v>26276465</v>
      </c>
      <c r="F707" s="1">
        <v>0.66900000000000004</v>
      </c>
      <c r="G707" s="5">
        <v>12991050</v>
      </c>
      <c r="H707" s="1">
        <v>0.33100000000000002</v>
      </c>
      <c r="I707" t="str">
        <f t="shared" si="13"/>
        <v>USA</v>
      </c>
      <c r="J707" s="5">
        <f>D707*(1+VLOOKUP(A707,'Adjusted All With Inflation'!A$1:K$24,11,FALSE))</f>
        <v>65223342.414999999</v>
      </c>
      <c r="K707" s="5">
        <f>E707*(1+VLOOKUP($A707,'Adjusted All With Inflation'!$A$1:$K$24,11,FALSE))</f>
        <v>43645208.365000002</v>
      </c>
      <c r="L707" s="5">
        <f>G707*(1+VLOOKUP($A707,'Adjusted All With Inflation'!$A$1:$K$24,11,FALSE))</f>
        <v>21578134.050000001</v>
      </c>
    </row>
    <row r="708" spans="1:12" x14ac:dyDescent="0.3">
      <c r="A708">
        <v>2003</v>
      </c>
      <c r="B708">
        <v>107</v>
      </c>
      <c r="C708" t="s">
        <v>3873</v>
      </c>
      <c r="D708" s="5">
        <v>38955598</v>
      </c>
      <c r="E708" s="5">
        <v>19955598</v>
      </c>
      <c r="F708" s="1">
        <v>0.51200000000000001</v>
      </c>
      <c r="G708" s="5">
        <v>19000000</v>
      </c>
      <c r="H708" s="1">
        <v>0.48799999999999999</v>
      </c>
      <c r="I708" t="str">
        <f t="shared" si="13"/>
        <v>USA</v>
      </c>
      <c r="J708" s="5">
        <f>D708*(1+VLOOKUP(A708,'Adjusted All With Inflation'!A$1:K$24,11,FALSE))</f>
        <v>64705248.278000005</v>
      </c>
      <c r="K708" s="5">
        <f>E708*(1+VLOOKUP($A708,'Adjusted All With Inflation'!$A$1:$K$24,11,FALSE))</f>
        <v>33146248.278000001</v>
      </c>
      <c r="L708" s="5">
        <f>G708*(1+VLOOKUP($A708,'Adjusted All With Inflation'!$A$1:$K$24,11,FALSE))</f>
        <v>31559000</v>
      </c>
    </row>
    <row r="709" spans="1:12" x14ac:dyDescent="0.3">
      <c r="A709">
        <v>2003</v>
      </c>
      <c r="B709">
        <v>108</v>
      </c>
      <c r="C709" t="s">
        <v>3874</v>
      </c>
      <c r="D709" s="5">
        <v>38620484</v>
      </c>
      <c r="E709" s="5">
        <v>38125247</v>
      </c>
      <c r="F709" s="1">
        <v>0.98699999999999999</v>
      </c>
      <c r="G709" s="5">
        <v>495237</v>
      </c>
      <c r="H709" s="1">
        <v>1.2999999999999999E-2</v>
      </c>
      <c r="I709" t="str">
        <f t="shared" si="13"/>
        <v>USA</v>
      </c>
      <c r="J709" s="5">
        <f>D709*(1+VLOOKUP(A709,'Adjusted All With Inflation'!A$1:K$24,11,FALSE))</f>
        <v>64148623.924000002</v>
      </c>
      <c r="K709" s="5">
        <f>E709*(1+VLOOKUP($A709,'Adjusted All With Inflation'!$A$1:$K$24,11,FALSE))</f>
        <v>63326035.267000005</v>
      </c>
      <c r="L709" s="5">
        <f>G709*(1+VLOOKUP($A709,'Adjusted All With Inflation'!$A$1:$K$24,11,FALSE))</f>
        <v>822588.65700000001</v>
      </c>
    </row>
    <row r="710" spans="1:12" x14ac:dyDescent="0.3">
      <c r="A710">
        <v>2003</v>
      </c>
      <c r="B710">
        <v>109</v>
      </c>
      <c r="C710" t="s">
        <v>3875</v>
      </c>
      <c r="D710" s="5">
        <v>38364277</v>
      </c>
      <c r="E710" s="5">
        <v>27011180</v>
      </c>
      <c r="F710" s="1">
        <v>0.70399999999999996</v>
      </c>
      <c r="G710" s="5">
        <v>11353097</v>
      </c>
      <c r="H710" s="1">
        <v>0.29599999999999999</v>
      </c>
      <c r="I710" t="str">
        <f t="shared" si="13"/>
        <v>USA</v>
      </c>
      <c r="J710" s="5">
        <f>D710*(1+VLOOKUP(A710,'Adjusted All With Inflation'!A$1:K$24,11,FALSE))</f>
        <v>63723064.097000003</v>
      </c>
      <c r="K710" s="5">
        <f>E710*(1+VLOOKUP($A710,'Adjusted All With Inflation'!$A$1:$K$24,11,FALSE))</f>
        <v>44865569.980000004</v>
      </c>
      <c r="L710" s="5">
        <f>G710*(1+VLOOKUP($A710,'Adjusted All With Inflation'!$A$1:$K$24,11,FALSE))</f>
        <v>18857494.116999999</v>
      </c>
    </row>
    <row r="711" spans="1:12" x14ac:dyDescent="0.3">
      <c r="A711">
        <v>2003</v>
      </c>
      <c r="B711">
        <v>110</v>
      </c>
      <c r="C711" t="s">
        <v>3876</v>
      </c>
      <c r="D711" s="5">
        <v>37713879</v>
      </c>
      <c r="E711" s="5">
        <v>23358708</v>
      </c>
      <c r="F711" s="1">
        <v>0.61899999999999999</v>
      </c>
      <c r="G711" s="5">
        <v>14355171</v>
      </c>
      <c r="H711" s="1">
        <v>0.38100000000000001</v>
      </c>
      <c r="I711" t="str">
        <f t="shared" si="13"/>
        <v>USA</v>
      </c>
      <c r="J711" s="5">
        <f>D711*(1+VLOOKUP(A711,'Adjusted All With Inflation'!A$1:K$24,11,FALSE))</f>
        <v>62642753.019000001</v>
      </c>
      <c r="K711" s="5">
        <f>E711*(1+VLOOKUP($A711,'Adjusted All With Inflation'!$A$1:$K$24,11,FALSE))</f>
        <v>38798813.987999998</v>
      </c>
      <c r="L711" s="5">
        <f>G711*(1+VLOOKUP($A711,'Adjusted All With Inflation'!$A$1:$K$24,11,FALSE))</f>
        <v>23843939.030999999</v>
      </c>
    </row>
    <row r="712" spans="1:12" x14ac:dyDescent="0.3">
      <c r="A712">
        <v>2003</v>
      </c>
      <c r="B712">
        <v>111</v>
      </c>
      <c r="C712" t="s">
        <v>3877</v>
      </c>
      <c r="D712" s="5">
        <v>34622504</v>
      </c>
      <c r="E712" s="5">
        <v>34432201</v>
      </c>
      <c r="F712" s="1">
        <v>0.995</v>
      </c>
      <c r="G712" s="5">
        <v>190303</v>
      </c>
      <c r="H712" s="1">
        <v>5.0000000000000001E-3</v>
      </c>
      <c r="I712" t="str">
        <f t="shared" si="13"/>
        <v>USA</v>
      </c>
      <c r="J712" s="5">
        <f>D712*(1+VLOOKUP(A712,'Adjusted All With Inflation'!A$1:K$24,11,FALSE))</f>
        <v>57507979.144000001</v>
      </c>
      <c r="K712" s="5">
        <f>E712*(1+VLOOKUP($A712,'Adjusted All With Inflation'!$A$1:$K$24,11,FALSE))</f>
        <v>57191885.861000001</v>
      </c>
      <c r="L712" s="5">
        <f>G712*(1+VLOOKUP($A712,'Adjusted All With Inflation'!$A$1:$K$24,11,FALSE))</f>
        <v>316093.283</v>
      </c>
    </row>
    <row r="713" spans="1:12" x14ac:dyDescent="0.3">
      <c r="A713">
        <v>2003</v>
      </c>
      <c r="B713">
        <v>112</v>
      </c>
      <c r="C713" t="s">
        <v>3878</v>
      </c>
      <c r="D713" s="5">
        <v>34268701</v>
      </c>
      <c r="E713" s="5">
        <v>22219192</v>
      </c>
      <c r="F713" s="1">
        <v>0.64800000000000002</v>
      </c>
      <c r="G713" s="5">
        <v>12049509</v>
      </c>
      <c r="H713" s="1">
        <v>0.35199999999999998</v>
      </c>
      <c r="I713" t="str">
        <f t="shared" si="13"/>
        <v>USA</v>
      </c>
      <c r="J713" s="5">
        <f>D713*(1+VLOOKUP(A713,'Adjusted All With Inflation'!A$1:K$24,11,FALSE))</f>
        <v>56920312.361000001</v>
      </c>
      <c r="K713" s="5">
        <f>E713*(1+VLOOKUP($A713,'Adjusted All With Inflation'!$A$1:$K$24,11,FALSE))</f>
        <v>36906077.912</v>
      </c>
      <c r="L713" s="5">
        <f>G713*(1+VLOOKUP($A713,'Adjusted All With Inflation'!$A$1:$K$24,11,FALSE))</f>
        <v>20014234.449000001</v>
      </c>
    </row>
    <row r="714" spans="1:12" x14ac:dyDescent="0.3">
      <c r="A714">
        <v>2003</v>
      </c>
      <c r="B714">
        <v>113</v>
      </c>
      <c r="C714" t="s">
        <v>3879</v>
      </c>
      <c r="D714" s="5">
        <v>33972062</v>
      </c>
      <c r="E714" s="5">
        <v>30250745</v>
      </c>
      <c r="F714" s="2">
        <v>0.89</v>
      </c>
      <c r="G714" s="5">
        <v>3721317</v>
      </c>
      <c r="H714" s="2">
        <v>0.11</v>
      </c>
      <c r="I714" t="str">
        <f t="shared" si="13"/>
        <v>USA</v>
      </c>
      <c r="J714" s="5">
        <f>D714*(1+VLOOKUP(A714,'Adjusted All With Inflation'!A$1:K$24,11,FALSE))</f>
        <v>56427594.982000001</v>
      </c>
      <c r="K714" s="5">
        <f>E714*(1+VLOOKUP($A714,'Adjusted All With Inflation'!$A$1:$K$24,11,FALSE))</f>
        <v>50246487.445</v>
      </c>
      <c r="L714" s="5">
        <f>G714*(1+VLOOKUP($A714,'Adjusted All With Inflation'!$A$1:$K$24,11,FALSE))</f>
        <v>6181107.5370000005</v>
      </c>
    </row>
    <row r="715" spans="1:12" x14ac:dyDescent="0.3">
      <c r="A715">
        <v>2003</v>
      </c>
      <c r="B715">
        <v>114</v>
      </c>
      <c r="C715" t="s">
        <v>3880</v>
      </c>
      <c r="D715" s="5">
        <v>33393751</v>
      </c>
      <c r="G715" s="5">
        <v>33393751</v>
      </c>
      <c r="H715" s="2">
        <v>1</v>
      </c>
      <c r="I715" t="str">
        <f t="shared" si="13"/>
        <v>International</v>
      </c>
      <c r="J715" s="5">
        <f>D715*(1+VLOOKUP(A715,'Adjusted All With Inflation'!A$1:K$24,11,FALSE))</f>
        <v>55467020.410999998</v>
      </c>
      <c r="K715" s="5">
        <f>E715*(1+VLOOKUP($A715,'Adjusted All With Inflation'!$A$1:$K$24,11,FALSE))</f>
        <v>0</v>
      </c>
      <c r="L715" s="5">
        <f>G715*(1+VLOOKUP($A715,'Adjusted All With Inflation'!$A$1:$K$24,11,FALSE))</f>
        <v>55467020.410999998</v>
      </c>
    </row>
    <row r="716" spans="1:12" x14ac:dyDescent="0.3">
      <c r="A716">
        <v>2003</v>
      </c>
      <c r="B716">
        <v>115</v>
      </c>
      <c r="C716" t="s">
        <v>3881</v>
      </c>
      <c r="D716" s="5">
        <v>33030115</v>
      </c>
      <c r="E716" s="5">
        <v>11670971</v>
      </c>
      <c r="F716" s="1">
        <v>0.35299999999999998</v>
      </c>
      <c r="G716" s="5">
        <v>21359144</v>
      </c>
      <c r="H716" s="1">
        <v>0.64700000000000002</v>
      </c>
      <c r="I716" t="str">
        <f t="shared" si="13"/>
        <v>USA</v>
      </c>
      <c r="J716" s="5">
        <f>D716*(1+VLOOKUP(A716,'Adjusted All With Inflation'!A$1:K$24,11,FALSE))</f>
        <v>54863021.015000001</v>
      </c>
      <c r="K716" s="5">
        <f>E716*(1+VLOOKUP($A716,'Adjusted All With Inflation'!$A$1:$K$24,11,FALSE))</f>
        <v>19385482.831</v>
      </c>
      <c r="L716" s="5">
        <f>G716*(1+VLOOKUP($A716,'Adjusted All With Inflation'!$A$1:$K$24,11,FALSE))</f>
        <v>35477538.184</v>
      </c>
    </row>
    <row r="717" spans="1:12" x14ac:dyDescent="0.3">
      <c r="A717">
        <v>2003</v>
      </c>
      <c r="B717">
        <v>116</v>
      </c>
      <c r="C717" t="s">
        <v>3882</v>
      </c>
      <c r="D717" s="5">
        <v>31679869</v>
      </c>
      <c r="G717" s="5">
        <v>31679869</v>
      </c>
      <c r="H717" s="2">
        <v>1</v>
      </c>
      <c r="I717" t="str">
        <f t="shared" si="13"/>
        <v>International</v>
      </c>
      <c r="J717" s="5">
        <f>D717*(1+VLOOKUP(A717,'Adjusted All With Inflation'!A$1:K$24,11,FALSE))</f>
        <v>52620262.409000002</v>
      </c>
      <c r="K717" s="5">
        <f>E717*(1+VLOOKUP($A717,'Adjusted All With Inflation'!$A$1:$K$24,11,FALSE))</f>
        <v>0</v>
      </c>
      <c r="L717" s="5">
        <f>G717*(1+VLOOKUP($A717,'Adjusted All With Inflation'!$A$1:$K$24,11,FALSE))</f>
        <v>52620262.409000002</v>
      </c>
    </row>
    <row r="718" spans="1:12" x14ac:dyDescent="0.3">
      <c r="A718">
        <v>2003</v>
      </c>
      <c r="B718">
        <v>117</v>
      </c>
      <c r="C718" t="s">
        <v>3883</v>
      </c>
      <c r="D718" s="5">
        <v>31167430</v>
      </c>
      <c r="G718" s="5">
        <v>31167430</v>
      </c>
      <c r="H718" s="2">
        <v>1</v>
      </c>
      <c r="I718" t="str">
        <f t="shared" si="13"/>
        <v>International</v>
      </c>
      <c r="J718" s="5">
        <f>D718*(1+VLOOKUP(A718,'Adjusted All With Inflation'!A$1:K$24,11,FALSE))</f>
        <v>51769101.230000004</v>
      </c>
      <c r="K718" s="5">
        <f>E718*(1+VLOOKUP($A718,'Adjusted All With Inflation'!$A$1:$K$24,11,FALSE))</f>
        <v>0</v>
      </c>
      <c r="L718" s="5">
        <f>G718*(1+VLOOKUP($A718,'Adjusted All With Inflation'!$A$1:$K$24,11,FALSE))</f>
        <v>51769101.230000004</v>
      </c>
    </row>
    <row r="719" spans="1:12" x14ac:dyDescent="0.3">
      <c r="A719">
        <v>2003</v>
      </c>
      <c r="B719">
        <v>118</v>
      </c>
      <c r="C719" t="s">
        <v>3884</v>
      </c>
      <c r="D719" s="5">
        <v>30553394</v>
      </c>
      <c r="E719" s="5">
        <v>21158188</v>
      </c>
      <c r="F719" s="1">
        <v>0.69199999999999995</v>
      </c>
      <c r="G719" s="5">
        <v>9395206</v>
      </c>
      <c r="H719" s="1">
        <v>0.308</v>
      </c>
      <c r="I719" t="str">
        <f t="shared" si="13"/>
        <v>USA</v>
      </c>
      <c r="J719" s="5">
        <f>D719*(1+VLOOKUP(A719,'Adjusted All With Inflation'!A$1:K$24,11,FALSE))</f>
        <v>50749187.434</v>
      </c>
      <c r="K719" s="5">
        <f>E719*(1+VLOOKUP($A719,'Adjusted All With Inflation'!$A$1:$K$24,11,FALSE))</f>
        <v>35143750.267999999</v>
      </c>
      <c r="L719" s="5">
        <f>G719*(1+VLOOKUP($A719,'Adjusted All With Inflation'!$A$1:$K$24,11,FALSE))</f>
        <v>15605437.166000001</v>
      </c>
    </row>
    <row r="720" spans="1:12" x14ac:dyDescent="0.3">
      <c r="A720">
        <v>2003</v>
      </c>
      <c r="B720">
        <v>119</v>
      </c>
      <c r="C720" t="s">
        <v>3885</v>
      </c>
      <c r="D720" s="5">
        <v>30031874</v>
      </c>
      <c r="E720" s="5">
        <v>17871255</v>
      </c>
      <c r="F720" s="1">
        <v>0.59499999999999997</v>
      </c>
      <c r="G720" s="5">
        <v>12160619</v>
      </c>
      <c r="H720" s="1">
        <v>0.40500000000000003</v>
      </c>
      <c r="I720" t="str">
        <f t="shared" si="13"/>
        <v>USA</v>
      </c>
      <c r="J720" s="5">
        <f>D720*(1+VLOOKUP(A720,'Adjusted All With Inflation'!A$1:K$24,11,FALSE))</f>
        <v>49882942.714000002</v>
      </c>
      <c r="K720" s="5">
        <f>E720*(1+VLOOKUP($A720,'Adjusted All With Inflation'!$A$1:$K$24,11,FALSE))</f>
        <v>29684154.555</v>
      </c>
      <c r="L720" s="5">
        <f>G720*(1+VLOOKUP($A720,'Adjusted All With Inflation'!$A$1:$K$24,11,FALSE))</f>
        <v>20198788.159000002</v>
      </c>
    </row>
    <row r="721" spans="1:12" x14ac:dyDescent="0.3">
      <c r="A721">
        <v>2003</v>
      </c>
      <c r="B721">
        <v>120</v>
      </c>
      <c r="C721" t="s">
        <v>3886</v>
      </c>
      <c r="D721" s="5">
        <v>29413900</v>
      </c>
      <c r="E721" s="5">
        <v>5791328</v>
      </c>
      <c r="F721" s="1">
        <v>0.19700000000000001</v>
      </c>
      <c r="G721" s="5">
        <v>23622572</v>
      </c>
      <c r="H721" s="1">
        <v>0.80300000000000005</v>
      </c>
      <c r="I721" t="str">
        <f t="shared" si="13"/>
        <v>USA</v>
      </c>
      <c r="J721" s="5">
        <f>D721*(1+VLOOKUP(A721,'Adjusted All With Inflation'!A$1:K$24,11,FALSE))</f>
        <v>48856487.899999999</v>
      </c>
      <c r="K721" s="5">
        <f>E721*(1+VLOOKUP($A721,'Adjusted All With Inflation'!$A$1:$K$24,11,FALSE))</f>
        <v>9619395.8080000002</v>
      </c>
      <c r="L721" s="5">
        <f>G721*(1+VLOOKUP($A721,'Adjusted All With Inflation'!$A$1:$K$24,11,FALSE))</f>
        <v>39237092.092</v>
      </c>
    </row>
    <row r="722" spans="1:12" x14ac:dyDescent="0.3">
      <c r="A722">
        <v>2003</v>
      </c>
      <c r="B722">
        <v>121</v>
      </c>
      <c r="C722" t="s">
        <v>3887</v>
      </c>
      <c r="D722" s="5">
        <v>29388999</v>
      </c>
      <c r="E722" s="5">
        <v>19063544</v>
      </c>
      <c r="F722" s="1">
        <v>0.64900000000000002</v>
      </c>
      <c r="G722" s="5">
        <v>10325455</v>
      </c>
      <c r="H722" s="1">
        <v>0.35099999999999998</v>
      </c>
      <c r="I722" t="str">
        <f t="shared" si="13"/>
        <v>USA</v>
      </c>
      <c r="J722" s="5">
        <f>D722*(1+VLOOKUP(A722,'Adjusted All With Inflation'!A$1:K$24,11,FALSE))</f>
        <v>48815127.339000002</v>
      </c>
      <c r="K722" s="5">
        <f>E722*(1+VLOOKUP($A722,'Adjusted All With Inflation'!$A$1:$K$24,11,FALSE))</f>
        <v>31664546.583999999</v>
      </c>
      <c r="L722" s="5">
        <f>G722*(1+VLOOKUP($A722,'Adjusted All With Inflation'!$A$1:$K$24,11,FALSE))</f>
        <v>17150580.754999999</v>
      </c>
    </row>
    <row r="723" spans="1:12" x14ac:dyDescent="0.3">
      <c r="A723">
        <v>2003</v>
      </c>
      <c r="B723">
        <v>122</v>
      </c>
      <c r="C723" t="s">
        <v>3888</v>
      </c>
      <c r="D723" s="5">
        <v>29119434</v>
      </c>
      <c r="E723" s="5">
        <v>21386011</v>
      </c>
      <c r="F723" s="1">
        <v>0.73399999999999999</v>
      </c>
      <c r="G723" s="5">
        <v>7733423</v>
      </c>
      <c r="H723" s="1">
        <v>0.26600000000000001</v>
      </c>
      <c r="I723" t="str">
        <f t="shared" si="13"/>
        <v>USA</v>
      </c>
      <c r="J723" s="5">
        <f>D723*(1+VLOOKUP(A723,'Adjusted All With Inflation'!A$1:K$24,11,FALSE))</f>
        <v>48367379.873999998</v>
      </c>
      <c r="K723" s="5">
        <f>E723*(1+VLOOKUP($A723,'Adjusted All With Inflation'!$A$1:$K$24,11,FALSE))</f>
        <v>35522164.270999998</v>
      </c>
      <c r="L723" s="5">
        <f>G723*(1+VLOOKUP($A723,'Adjusted All With Inflation'!$A$1:$K$24,11,FALSE))</f>
        <v>12845215.603</v>
      </c>
    </row>
    <row r="724" spans="1:12" x14ac:dyDescent="0.3">
      <c r="A724">
        <v>2003</v>
      </c>
      <c r="B724">
        <v>123</v>
      </c>
      <c r="C724" t="s">
        <v>3889</v>
      </c>
      <c r="D724" s="5">
        <v>28650575</v>
      </c>
      <c r="E724" s="5">
        <v>15418790</v>
      </c>
      <c r="F724" s="1">
        <v>0.53800000000000003</v>
      </c>
      <c r="G724" s="5">
        <v>13231785</v>
      </c>
      <c r="H724" s="1">
        <v>0.46200000000000002</v>
      </c>
      <c r="I724" t="str">
        <f t="shared" si="13"/>
        <v>USA</v>
      </c>
      <c r="J724" s="5">
        <f>D724*(1+VLOOKUP(A724,'Adjusted All With Inflation'!A$1:K$24,11,FALSE))</f>
        <v>47588605.075000003</v>
      </c>
      <c r="K724" s="5">
        <f>E724*(1+VLOOKUP($A724,'Adjusted All With Inflation'!$A$1:$K$24,11,FALSE))</f>
        <v>25610610.190000001</v>
      </c>
      <c r="L724" s="5">
        <f>G724*(1+VLOOKUP($A724,'Adjusted All With Inflation'!$A$1:$K$24,11,FALSE))</f>
        <v>21977994.885000002</v>
      </c>
    </row>
    <row r="725" spans="1:12" x14ac:dyDescent="0.3">
      <c r="A725">
        <v>2003</v>
      </c>
      <c r="B725">
        <v>124</v>
      </c>
      <c r="C725" t="s">
        <v>3890</v>
      </c>
      <c r="D725" s="5">
        <v>27720972</v>
      </c>
      <c r="E725" s="5">
        <v>312824</v>
      </c>
      <c r="F725" s="1">
        <v>1.0999999999999999E-2</v>
      </c>
      <c r="G725" s="5">
        <v>27408148</v>
      </c>
      <c r="H725" s="1">
        <v>0.98899999999999999</v>
      </c>
      <c r="I725" t="str">
        <f t="shared" si="13"/>
        <v>International</v>
      </c>
      <c r="J725" s="5">
        <f>D725*(1+VLOOKUP(A725,'Adjusted All With Inflation'!A$1:K$24,11,FALSE))</f>
        <v>46044534.491999999</v>
      </c>
      <c r="K725" s="5">
        <f>E725*(1+VLOOKUP($A725,'Adjusted All With Inflation'!$A$1:$K$24,11,FALSE))</f>
        <v>519600.66399999999</v>
      </c>
      <c r="L725" s="5">
        <f>G725*(1+VLOOKUP($A725,'Adjusted All With Inflation'!$A$1:$K$24,11,FALSE))</f>
        <v>45524933.828000002</v>
      </c>
    </row>
    <row r="726" spans="1:12" x14ac:dyDescent="0.3">
      <c r="A726">
        <v>2003</v>
      </c>
      <c r="B726">
        <v>125</v>
      </c>
      <c r="C726" t="s">
        <v>3891</v>
      </c>
      <c r="D726" s="5">
        <v>26891849</v>
      </c>
      <c r="E726" s="5">
        <v>20453431</v>
      </c>
      <c r="F726" s="1">
        <v>0.76100000000000001</v>
      </c>
      <c r="G726" s="5">
        <v>6438418</v>
      </c>
      <c r="H726" s="1">
        <v>0.23899999999999999</v>
      </c>
      <c r="I726" t="str">
        <f t="shared" si="13"/>
        <v>USA</v>
      </c>
      <c r="J726" s="5">
        <f>D726*(1+VLOOKUP(A726,'Adjusted All With Inflation'!A$1:K$24,11,FALSE))</f>
        <v>44667361.189000003</v>
      </c>
      <c r="K726" s="5">
        <f>E726*(1+VLOOKUP($A726,'Adjusted All With Inflation'!$A$1:$K$24,11,FALSE))</f>
        <v>33973148.891000003</v>
      </c>
      <c r="L726" s="5">
        <f>G726*(1+VLOOKUP($A726,'Adjusted All With Inflation'!$A$1:$K$24,11,FALSE))</f>
        <v>10694212.298</v>
      </c>
    </row>
    <row r="727" spans="1:12" x14ac:dyDescent="0.3">
      <c r="A727">
        <v>2003</v>
      </c>
      <c r="B727">
        <v>126</v>
      </c>
      <c r="C727" t="s">
        <v>3892</v>
      </c>
      <c r="D727" s="5">
        <v>25382911</v>
      </c>
      <c r="E727" s="5">
        <v>15539656</v>
      </c>
      <c r="F727" s="1">
        <v>0.61199999999999999</v>
      </c>
      <c r="G727" s="5">
        <v>9843255</v>
      </c>
      <c r="H727" s="1">
        <v>0.38800000000000001</v>
      </c>
      <c r="I727" t="str">
        <f t="shared" si="13"/>
        <v>USA</v>
      </c>
      <c r="J727" s="5">
        <f>D727*(1+VLOOKUP(A727,'Adjusted All With Inflation'!A$1:K$24,11,FALSE))</f>
        <v>42161015.171000004</v>
      </c>
      <c r="K727" s="5">
        <f>E727*(1+VLOOKUP($A727,'Adjusted All With Inflation'!$A$1:$K$24,11,FALSE))</f>
        <v>25811368.616</v>
      </c>
      <c r="L727" s="5">
        <f>G727*(1+VLOOKUP($A727,'Adjusted All With Inflation'!$A$1:$K$24,11,FALSE))</f>
        <v>16349646.555</v>
      </c>
    </row>
    <row r="728" spans="1:12" x14ac:dyDescent="0.3">
      <c r="A728">
        <v>2003</v>
      </c>
      <c r="B728">
        <v>127</v>
      </c>
      <c r="C728" t="s">
        <v>3893</v>
      </c>
      <c r="D728" s="5">
        <v>24816394</v>
      </c>
      <c r="G728" s="5">
        <v>24816394</v>
      </c>
      <c r="H728" s="2">
        <v>1</v>
      </c>
      <c r="I728" t="str">
        <f t="shared" si="13"/>
        <v>International</v>
      </c>
      <c r="J728" s="5">
        <f>D728*(1+VLOOKUP(A728,'Adjusted All With Inflation'!A$1:K$24,11,FALSE))</f>
        <v>41220030.434</v>
      </c>
      <c r="K728" s="5">
        <f>E728*(1+VLOOKUP($A728,'Adjusted All With Inflation'!$A$1:$K$24,11,FALSE))</f>
        <v>0</v>
      </c>
      <c r="L728" s="5">
        <f>G728*(1+VLOOKUP($A728,'Adjusted All With Inflation'!$A$1:$K$24,11,FALSE))</f>
        <v>41220030.434</v>
      </c>
    </row>
    <row r="729" spans="1:12" x14ac:dyDescent="0.3">
      <c r="A729">
        <v>2003</v>
      </c>
      <c r="B729">
        <v>128</v>
      </c>
      <c r="C729" t="s">
        <v>3894</v>
      </c>
      <c r="D729" s="5">
        <v>24342320</v>
      </c>
      <c r="G729" s="5">
        <v>24342320</v>
      </c>
      <c r="H729" s="2">
        <v>1</v>
      </c>
      <c r="I729" t="str">
        <f t="shared" si="13"/>
        <v>International</v>
      </c>
      <c r="J729" s="5">
        <f>D729*(1+VLOOKUP(A729,'Adjusted All With Inflation'!A$1:K$24,11,FALSE))</f>
        <v>40432593.520000003</v>
      </c>
      <c r="K729" s="5">
        <f>E729*(1+VLOOKUP($A729,'Adjusted All With Inflation'!$A$1:$K$24,11,FALSE))</f>
        <v>0</v>
      </c>
      <c r="L729" s="5">
        <f>G729*(1+VLOOKUP($A729,'Adjusted All With Inflation'!$A$1:$K$24,11,FALSE))</f>
        <v>40432593.520000003</v>
      </c>
    </row>
    <row r="730" spans="1:12" x14ac:dyDescent="0.3">
      <c r="A730">
        <v>2003</v>
      </c>
      <c r="B730">
        <v>129</v>
      </c>
      <c r="C730" t="s">
        <v>3895</v>
      </c>
      <c r="D730" s="5">
        <v>23920411</v>
      </c>
      <c r="G730" s="5">
        <v>23920411</v>
      </c>
      <c r="H730" s="2">
        <v>1</v>
      </c>
      <c r="I730" t="str">
        <f t="shared" si="13"/>
        <v>International</v>
      </c>
      <c r="J730" s="5">
        <f>D730*(1+VLOOKUP(A730,'Adjusted All With Inflation'!A$1:K$24,11,FALSE))</f>
        <v>39731802.671000004</v>
      </c>
      <c r="K730" s="5">
        <f>E730*(1+VLOOKUP($A730,'Adjusted All With Inflation'!$A$1:$K$24,11,FALSE))</f>
        <v>0</v>
      </c>
      <c r="L730" s="5">
        <f>G730*(1+VLOOKUP($A730,'Adjusted All With Inflation'!$A$1:$K$24,11,FALSE))</f>
        <v>39731802.671000004</v>
      </c>
    </row>
    <row r="731" spans="1:12" x14ac:dyDescent="0.3">
      <c r="A731">
        <v>2003</v>
      </c>
      <c r="B731">
        <v>130</v>
      </c>
      <c r="C731" t="s">
        <v>3896</v>
      </c>
      <c r="D731" s="5">
        <v>23769505</v>
      </c>
      <c r="E731" s="5">
        <v>22738671</v>
      </c>
      <c r="F731" s="1">
        <v>0.95699999999999996</v>
      </c>
      <c r="G731" s="5">
        <v>1030834</v>
      </c>
      <c r="H731" s="1">
        <v>4.2999999999999997E-2</v>
      </c>
      <c r="I731" t="str">
        <f t="shared" ref="I731:I794" si="14">IF(F731&gt;10%,"USA","International")</f>
        <v>USA</v>
      </c>
      <c r="J731" s="5">
        <f>D731*(1+VLOOKUP(A731,'Adjusted All With Inflation'!A$1:K$24,11,FALSE))</f>
        <v>39481147.805</v>
      </c>
      <c r="K731" s="5">
        <f>E731*(1+VLOOKUP($A731,'Adjusted All With Inflation'!$A$1:$K$24,11,FALSE))</f>
        <v>37768932.531000003</v>
      </c>
      <c r="L731" s="5">
        <f>G731*(1+VLOOKUP($A731,'Adjusted All With Inflation'!$A$1:$K$24,11,FALSE))</f>
        <v>1712215.274</v>
      </c>
    </row>
    <row r="732" spans="1:12" x14ac:dyDescent="0.3">
      <c r="A732">
        <v>2003</v>
      </c>
      <c r="B732">
        <v>131</v>
      </c>
      <c r="C732" t="s">
        <v>3897</v>
      </c>
      <c r="D732" s="5">
        <v>23726793</v>
      </c>
      <c r="E732" s="5">
        <v>4750602</v>
      </c>
      <c r="F732" s="2">
        <v>0.2</v>
      </c>
      <c r="G732" s="5">
        <v>18976191</v>
      </c>
      <c r="H732" s="2">
        <v>0.8</v>
      </c>
      <c r="I732" t="str">
        <f t="shared" si="14"/>
        <v>USA</v>
      </c>
      <c r="J732" s="5">
        <f>D732*(1+VLOOKUP(A732,'Adjusted All With Inflation'!A$1:K$24,11,FALSE))</f>
        <v>39410203.173</v>
      </c>
      <c r="K732" s="5">
        <f>E732*(1+VLOOKUP($A732,'Adjusted All With Inflation'!$A$1:$K$24,11,FALSE))</f>
        <v>7890749.9220000003</v>
      </c>
      <c r="L732" s="5">
        <f>G732*(1+VLOOKUP($A732,'Adjusted All With Inflation'!$A$1:$K$24,11,FALSE))</f>
        <v>31519453.251000002</v>
      </c>
    </row>
    <row r="733" spans="1:12" x14ac:dyDescent="0.3">
      <c r="A733">
        <v>2003</v>
      </c>
      <c r="B733">
        <v>132</v>
      </c>
      <c r="C733" t="s">
        <v>3898</v>
      </c>
      <c r="D733" s="5">
        <v>23510621</v>
      </c>
      <c r="E733" s="5">
        <v>22076772</v>
      </c>
      <c r="F733" s="1">
        <v>0.93899999999999995</v>
      </c>
      <c r="G733" s="5">
        <v>1433849</v>
      </c>
      <c r="H733" s="1">
        <v>6.0999999999999999E-2</v>
      </c>
      <c r="I733" t="str">
        <f t="shared" si="14"/>
        <v>USA</v>
      </c>
      <c r="J733" s="5">
        <f>D733*(1+VLOOKUP(A733,'Adjusted All With Inflation'!A$1:K$24,11,FALSE))</f>
        <v>39051141.480999999</v>
      </c>
      <c r="K733" s="5">
        <f>E733*(1+VLOOKUP($A733,'Adjusted All With Inflation'!$A$1:$K$24,11,FALSE))</f>
        <v>36669518.292000003</v>
      </c>
      <c r="L733" s="5">
        <f>G733*(1+VLOOKUP($A733,'Adjusted All With Inflation'!$A$1:$K$24,11,FALSE))</f>
        <v>2381623.1890000002</v>
      </c>
    </row>
    <row r="734" spans="1:12" x14ac:dyDescent="0.3">
      <c r="A734">
        <v>2003</v>
      </c>
      <c r="B734">
        <v>133</v>
      </c>
      <c r="C734" t="s">
        <v>3899</v>
      </c>
      <c r="D734" s="5">
        <v>23259542</v>
      </c>
      <c r="G734" s="5">
        <v>23259542</v>
      </c>
      <c r="H734" s="2">
        <v>1</v>
      </c>
      <c r="I734" t="str">
        <f t="shared" si="14"/>
        <v>International</v>
      </c>
      <c r="J734" s="5">
        <f>D734*(1+VLOOKUP(A734,'Adjusted All With Inflation'!A$1:K$24,11,FALSE))</f>
        <v>38634099.262000002</v>
      </c>
      <c r="K734" s="5">
        <f>E734*(1+VLOOKUP($A734,'Adjusted All With Inflation'!$A$1:$K$24,11,FALSE))</f>
        <v>0</v>
      </c>
      <c r="L734" s="5">
        <f>G734*(1+VLOOKUP($A734,'Adjusted All With Inflation'!$A$1:$K$24,11,FALSE))</f>
        <v>38634099.262000002</v>
      </c>
    </row>
    <row r="735" spans="1:12" x14ac:dyDescent="0.3">
      <c r="A735">
        <v>2003</v>
      </c>
      <c r="B735">
        <v>134</v>
      </c>
      <c r="C735" t="s">
        <v>3900</v>
      </c>
      <c r="D735" s="5">
        <v>23014206</v>
      </c>
      <c r="E735" s="5">
        <v>12251640</v>
      </c>
      <c r="F735" s="1">
        <v>0.53200000000000003</v>
      </c>
      <c r="G735" s="5">
        <v>10762566</v>
      </c>
      <c r="H735" s="1">
        <v>0.46800000000000003</v>
      </c>
      <c r="I735" t="str">
        <f t="shared" si="14"/>
        <v>USA</v>
      </c>
      <c r="J735" s="5">
        <f>D735*(1+VLOOKUP(A735,'Adjusted All With Inflation'!A$1:K$24,11,FALSE))</f>
        <v>38226596.166000001</v>
      </c>
      <c r="K735" s="5">
        <f>E735*(1+VLOOKUP($A735,'Adjusted All With Inflation'!$A$1:$K$24,11,FALSE))</f>
        <v>20349974.039999999</v>
      </c>
      <c r="L735" s="5">
        <f>G735*(1+VLOOKUP($A735,'Adjusted All With Inflation'!$A$1:$K$24,11,FALSE))</f>
        <v>17876622.126000002</v>
      </c>
    </row>
    <row r="736" spans="1:12" x14ac:dyDescent="0.3">
      <c r="A736">
        <v>2003</v>
      </c>
      <c r="B736">
        <v>135</v>
      </c>
      <c r="C736" t="s">
        <v>3901</v>
      </c>
      <c r="D736" s="5">
        <v>22954068</v>
      </c>
      <c r="E736" s="5">
        <v>5381908</v>
      </c>
      <c r="F736" s="1">
        <v>0.23400000000000001</v>
      </c>
      <c r="G736" s="5">
        <v>17572160</v>
      </c>
      <c r="H736" s="1">
        <v>0.76600000000000001</v>
      </c>
      <c r="I736" t="str">
        <f t="shared" si="14"/>
        <v>USA</v>
      </c>
      <c r="J736" s="5">
        <f>D736*(1+VLOOKUP(A736,'Adjusted All With Inflation'!A$1:K$24,11,FALSE))</f>
        <v>38126706.947999999</v>
      </c>
      <c r="K736" s="5">
        <f>E736*(1+VLOOKUP($A736,'Adjusted All With Inflation'!$A$1:$K$24,11,FALSE))</f>
        <v>8939349.188000001</v>
      </c>
      <c r="L736" s="5">
        <f>G736*(1+VLOOKUP($A736,'Adjusted All With Inflation'!$A$1:$K$24,11,FALSE))</f>
        <v>29187357.760000002</v>
      </c>
    </row>
    <row r="737" spans="1:12" x14ac:dyDescent="0.3">
      <c r="A737">
        <v>2003</v>
      </c>
      <c r="B737">
        <v>136</v>
      </c>
      <c r="C737" t="s">
        <v>3902</v>
      </c>
      <c r="D737" s="5">
        <v>22441497</v>
      </c>
      <c r="E737" s="5">
        <v>10130108</v>
      </c>
      <c r="F737" s="1">
        <v>0.45100000000000001</v>
      </c>
      <c r="G737" s="5">
        <v>12311389</v>
      </c>
      <c r="H737" s="1">
        <v>0.54900000000000004</v>
      </c>
      <c r="I737" t="str">
        <f t="shared" si="14"/>
        <v>USA</v>
      </c>
      <c r="J737" s="5">
        <f>D737*(1+VLOOKUP(A737,'Adjusted All With Inflation'!A$1:K$24,11,FALSE))</f>
        <v>37275326.516999997</v>
      </c>
      <c r="K737" s="5">
        <f>E737*(1+VLOOKUP($A737,'Adjusted All With Inflation'!$A$1:$K$24,11,FALSE))</f>
        <v>16826109.388</v>
      </c>
      <c r="L737" s="5">
        <f>G737*(1+VLOOKUP($A737,'Adjusted All With Inflation'!$A$1:$K$24,11,FALSE))</f>
        <v>20449217.129000001</v>
      </c>
    </row>
    <row r="738" spans="1:12" x14ac:dyDescent="0.3">
      <c r="A738">
        <v>2003</v>
      </c>
      <c r="B738">
        <v>137</v>
      </c>
      <c r="C738" t="s">
        <v>3903</v>
      </c>
      <c r="D738" s="5">
        <v>22288364</v>
      </c>
      <c r="G738" s="5">
        <v>22288364</v>
      </c>
      <c r="H738" s="2">
        <v>1</v>
      </c>
      <c r="I738" t="str">
        <f t="shared" si="14"/>
        <v>International</v>
      </c>
      <c r="J738" s="5">
        <f>D738*(1+VLOOKUP(A738,'Adjusted All With Inflation'!A$1:K$24,11,FALSE))</f>
        <v>37020972.604000002</v>
      </c>
      <c r="K738" s="5">
        <f>E738*(1+VLOOKUP($A738,'Adjusted All With Inflation'!$A$1:$K$24,11,FALSE))</f>
        <v>0</v>
      </c>
      <c r="L738" s="5">
        <f>G738*(1+VLOOKUP($A738,'Adjusted All With Inflation'!$A$1:$K$24,11,FALSE))</f>
        <v>37020972.604000002</v>
      </c>
    </row>
    <row r="739" spans="1:12" x14ac:dyDescent="0.3">
      <c r="A739">
        <v>2003</v>
      </c>
      <c r="B739">
        <v>138</v>
      </c>
      <c r="C739" t="s">
        <v>3904</v>
      </c>
      <c r="D739" s="5">
        <v>22141539</v>
      </c>
      <c r="E739" s="5">
        <v>17040871</v>
      </c>
      <c r="F739" s="2">
        <v>0.77</v>
      </c>
      <c r="G739" s="5">
        <v>5100668</v>
      </c>
      <c r="H739" s="2">
        <v>0.23</v>
      </c>
      <c r="I739" t="str">
        <f t="shared" si="14"/>
        <v>USA</v>
      </c>
      <c r="J739" s="5">
        <f>D739*(1+VLOOKUP(A739,'Adjusted All With Inflation'!A$1:K$24,11,FALSE))</f>
        <v>36777096.278999999</v>
      </c>
      <c r="K739" s="5">
        <f>E739*(1+VLOOKUP($A739,'Adjusted All With Inflation'!$A$1:$K$24,11,FALSE))</f>
        <v>28304886.730999999</v>
      </c>
      <c r="L739" s="5">
        <f>G739*(1+VLOOKUP($A739,'Adjusted All With Inflation'!$A$1:$K$24,11,FALSE))</f>
        <v>8472209.5480000004</v>
      </c>
    </row>
    <row r="740" spans="1:12" x14ac:dyDescent="0.3">
      <c r="A740">
        <v>2003</v>
      </c>
      <c r="B740">
        <v>139</v>
      </c>
      <c r="C740" t="s">
        <v>3905</v>
      </c>
      <c r="D740" s="5">
        <v>21964072</v>
      </c>
      <c r="E740" s="5">
        <v>21924226</v>
      </c>
      <c r="F740" s="1">
        <v>0.998</v>
      </c>
      <c r="G740" s="5">
        <v>39846</v>
      </c>
      <c r="H740" s="1">
        <v>2E-3</v>
      </c>
      <c r="I740" t="str">
        <f t="shared" si="14"/>
        <v>USA</v>
      </c>
      <c r="J740" s="5">
        <f>D740*(1+VLOOKUP(A740,'Adjusted All With Inflation'!A$1:K$24,11,FALSE))</f>
        <v>36482323.592</v>
      </c>
      <c r="K740" s="5">
        <f>E740*(1+VLOOKUP($A740,'Adjusted All With Inflation'!$A$1:$K$24,11,FALSE))</f>
        <v>36416139.386</v>
      </c>
      <c r="L740" s="5">
        <f>G740*(1+VLOOKUP($A740,'Adjusted All With Inflation'!$A$1:$K$24,11,FALSE))</f>
        <v>66184.206000000006</v>
      </c>
    </row>
    <row r="741" spans="1:12" x14ac:dyDescent="0.3">
      <c r="A741">
        <v>2003</v>
      </c>
      <c r="B741">
        <v>140</v>
      </c>
      <c r="C741" t="s">
        <v>3906</v>
      </c>
      <c r="D741" s="5">
        <v>21815430</v>
      </c>
      <c r="E741" s="5">
        <v>3435749</v>
      </c>
      <c r="F741" s="1">
        <v>0.157</v>
      </c>
      <c r="G741" s="5">
        <v>18379681</v>
      </c>
      <c r="H741" s="1">
        <v>0.84299999999999997</v>
      </c>
      <c r="I741" t="str">
        <f t="shared" si="14"/>
        <v>USA</v>
      </c>
      <c r="J741" s="5">
        <f>D741*(1+VLOOKUP(A741,'Adjusted All With Inflation'!A$1:K$24,11,FALSE))</f>
        <v>36235429.230000004</v>
      </c>
      <c r="K741" s="5">
        <f>E741*(1+VLOOKUP($A741,'Adjusted All With Inflation'!$A$1:$K$24,11,FALSE))</f>
        <v>5706779.0889999997</v>
      </c>
      <c r="L741" s="5">
        <f>G741*(1+VLOOKUP($A741,'Adjusted All With Inflation'!$A$1:$K$24,11,FALSE))</f>
        <v>30528650.140999999</v>
      </c>
    </row>
    <row r="742" spans="1:12" x14ac:dyDescent="0.3">
      <c r="A742">
        <v>2003</v>
      </c>
      <c r="B742">
        <v>141</v>
      </c>
      <c r="C742" t="s">
        <v>3907</v>
      </c>
      <c r="D742" s="5">
        <v>20428491</v>
      </c>
      <c r="G742" s="5">
        <v>20428491</v>
      </c>
      <c r="H742" s="2">
        <v>1</v>
      </c>
      <c r="I742" t="str">
        <f t="shared" si="14"/>
        <v>International</v>
      </c>
      <c r="J742" s="5">
        <f>D742*(1+VLOOKUP(A742,'Adjusted All With Inflation'!A$1:K$24,11,FALSE))</f>
        <v>33931723.550999999</v>
      </c>
      <c r="K742" s="5">
        <f>E742*(1+VLOOKUP($A742,'Adjusted All With Inflation'!$A$1:$K$24,11,FALSE))</f>
        <v>0</v>
      </c>
      <c r="L742" s="5">
        <f>G742*(1+VLOOKUP($A742,'Adjusted All With Inflation'!$A$1:$K$24,11,FALSE))</f>
        <v>33931723.550999999</v>
      </c>
    </row>
    <row r="743" spans="1:12" x14ac:dyDescent="0.3">
      <c r="A743">
        <v>2003</v>
      </c>
      <c r="B743">
        <v>142</v>
      </c>
      <c r="C743" t="s">
        <v>3908</v>
      </c>
      <c r="D743" s="5">
        <v>20235426</v>
      </c>
      <c r="E743" s="5">
        <v>4563167</v>
      </c>
      <c r="F743" s="1">
        <v>0.22600000000000001</v>
      </c>
      <c r="G743" s="5">
        <v>15672259</v>
      </c>
      <c r="H743" s="1">
        <v>0.77400000000000002</v>
      </c>
      <c r="I743" t="str">
        <f t="shared" si="14"/>
        <v>USA</v>
      </c>
      <c r="J743" s="5">
        <f>D743*(1+VLOOKUP(A743,'Adjusted All With Inflation'!A$1:K$24,11,FALSE))</f>
        <v>33611042.586000003</v>
      </c>
      <c r="K743" s="5">
        <f>E743*(1+VLOOKUP($A743,'Adjusted All With Inflation'!$A$1:$K$24,11,FALSE))</f>
        <v>7579420.3870000001</v>
      </c>
      <c r="L743" s="5">
        <f>G743*(1+VLOOKUP($A743,'Adjusted All With Inflation'!$A$1:$K$24,11,FALSE))</f>
        <v>26031622.199000001</v>
      </c>
    </row>
    <row r="744" spans="1:12" x14ac:dyDescent="0.3">
      <c r="A744">
        <v>2003</v>
      </c>
      <c r="B744">
        <v>143</v>
      </c>
      <c r="C744" t="s">
        <v>3909</v>
      </c>
      <c r="D744" s="5">
        <v>19526014</v>
      </c>
      <c r="E744" s="5">
        <v>15614000</v>
      </c>
      <c r="F744" s="2">
        <v>0.8</v>
      </c>
      <c r="G744" s="5">
        <v>3912014</v>
      </c>
      <c r="H744" s="2">
        <v>0.2</v>
      </c>
      <c r="I744" t="str">
        <f t="shared" si="14"/>
        <v>USA</v>
      </c>
      <c r="J744" s="5">
        <f>D744*(1+VLOOKUP(A744,'Adjusted All With Inflation'!A$1:K$24,11,FALSE))</f>
        <v>32432709.254000001</v>
      </c>
      <c r="K744" s="5">
        <f>E744*(1+VLOOKUP($A744,'Adjusted All With Inflation'!$A$1:$K$24,11,FALSE))</f>
        <v>25934854</v>
      </c>
      <c r="L744" s="5">
        <f>G744*(1+VLOOKUP($A744,'Adjusted All With Inflation'!$A$1:$K$24,11,FALSE))</f>
        <v>6497855.2539999997</v>
      </c>
    </row>
    <row r="745" spans="1:12" x14ac:dyDescent="0.3">
      <c r="A745">
        <v>2003</v>
      </c>
      <c r="B745">
        <v>144</v>
      </c>
      <c r="C745" t="s">
        <v>3910</v>
      </c>
      <c r="D745" s="5">
        <v>19322135</v>
      </c>
      <c r="E745" s="5">
        <v>9692135</v>
      </c>
      <c r="F745" s="1">
        <v>0.502</v>
      </c>
      <c r="G745" s="5">
        <v>9630000</v>
      </c>
      <c r="H745" s="1">
        <v>0.498</v>
      </c>
      <c r="I745" t="str">
        <f t="shared" si="14"/>
        <v>USA</v>
      </c>
      <c r="J745" s="5">
        <f>D745*(1+VLOOKUP(A745,'Adjusted All With Inflation'!A$1:K$24,11,FALSE))</f>
        <v>32094066.234999999</v>
      </c>
      <c r="K745" s="5">
        <f>E745*(1+VLOOKUP($A745,'Adjusted All With Inflation'!$A$1:$K$24,11,FALSE))</f>
        <v>16098636.234999999</v>
      </c>
      <c r="L745" s="5">
        <f>G745*(1+VLOOKUP($A745,'Adjusted All With Inflation'!$A$1:$K$24,11,FALSE))</f>
        <v>15995430</v>
      </c>
    </row>
    <row r="746" spans="1:12" x14ac:dyDescent="0.3">
      <c r="A746">
        <v>2003</v>
      </c>
      <c r="B746">
        <v>145</v>
      </c>
      <c r="C746" t="s">
        <v>3911</v>
      </c>
      <c r="D746" s="5">
        <v>19288261</v>
      </c>
      <c r="E746" s="5">
        <v>132261</v>
      </c>
      <c r="F746" s="1">
        <v>7.0000000000000001E-3</v>
      </c>
      <c r="G746" s="5">
        <v>19156000</v>
      </c>
      <c r="H746" s="1">
        <v>0.99299999999999999</v>
      </c>
      <c r="I746" t="str">
        <f t="shared" si="14"/>
        <v>International</v>
      </c>
      <c r="J746" s="5">
        <f>D746*(1+VLOOKUP(A746,'Adjusted All With Inflation'!A$1:K$24,11,FALSE))</f>
        <v>32037801.521000002</v>
      </c>
      <c r="K746" s="5">
        <f>E746*(1+VLOOKUP($A746,'Adjusted All With Inflation'!$A$1:$K$24,11,FALSE))</f>
        <v>219685.52100000001</v>
      </c>
      <c r="L746" s="5">
        <f>G746*(1+VLOOKUP($A746,'Adjusted All With Inflation'!$A$1:$K$24,11,FALSE))</f>
        <v>31818116</v>
      </c>
    </row>
    <row r="747" spans="1:12" x14ac:dyDescent="0.3">
      <c r="A747">
        <v>2003</v>
      </c>
      <c r="B747">
        <v>146</v>
      </c>
      <c r="C747" t="s">
        <v>3912</v>
      </c>
      <c r="D747" s="5">
        <v>18750246</v>
      </c>
      <c r="E747" s="5">
        <v>17781006</v>
      </c>
      <c r="F747" s="1">
        <v>0.94799999999999995</v>
      </c>
      <c r="G747" s="5">
        <v>969240</v>
      </c>
      <c r="H747" s="1">
        <v>5.1999999999999998E-2</v>
      </c>
      <c r="I747" t="str">
        <f t="shared" si="14"/>
        <v>USA</v>
      </c>
      <c r="J747" s="5">
        <f>D747*(1+VLOOKUP(A747,'Adjusted All With Inflation'!A$1:K$24,11,FALSE))</f>
        <v>31144158.605999999</v>
      </c>
      <c r="K747" s="5">
        <f>E747*(1+VLOOKUP($A747,'Adjusted All With Inflation'!$A$1:$K$24,11,FALSE))</f>
        <v>29534250.966000002</v>
      </c>
      <c r="L747" s="5">
        <f>G747*(1+VLOOKUP($A747,'Adjusted All With Inflation'!$A$1:$K$24,11,FALSE))</f>
        <v>1609907.6400000001</v>
      </c>
    </row>
    <row r="748" spans="1:12" x14ac:dyDescent="0.3">
      <c r="A748">
        <v>2003</v>
      </c>
      <c r="B748">
        <v>147</v>
      </c>
      <c r="C748" t="s">
        <v>3913</v>
      </c>
      <c r="D748" s="5">
        <v>18191005</v>
      </c>
      <c r="E748" s="5">
        <v>15550605</v>
      </c>
      <c r="F748" s="1">
        <v>0.85499999999999998</v>
      </c>
      <c r="G748" s="5">
        <v>2640400</v>
      </c>
      <c r="H748" s="1">
        <v>0.14499999999999999</v>
      </c>
      <c r="I748" t="str">
        <f t="shared" si="14"/>
        <v>USA</v>
      </c>
      <c r="J748" s="5">
        <f>D748*(1+VLOOKUP(A748,'Adjusted All With Inflation'!A$1:K$24,11,FALSE))</f>
        <v>30215259.305</v>
      </c>
      <c r="K748" s="5">
        <f>E748*(1+VLOOKUP($A748,'Adjusted All With Inflation'!$A$1:$K$24,11,FALSE))</f>
        <v>25829554.905000001</v>
      </c>
      <c r="L748" s="5">
        <f>G748*(1+VLOOKUP($A748,'Adjusted All With Inflation'!$A$1:$K$24,11,FALSE))</f>
        <v>4385704.4000000004</v>
      </c>
    </row>
    <row r="749" spans="1:12" x14ac:dyDescent="0.3">
      <c r="A749">
        <v>2003</v>
      </c>
      <c r="B749">
        <v>148</v>
      </c>
      <c r="C749" t="s">
        <v>3914</v>
      </c>
      <c r="D749" s="5">
        <v>17896209</v>
      </c>
      <c r="G749" s="5">
        <v>17896209</v>
      </c>
      <c r="H749" s="2">
        <v>1</v>
      </c>
      <c r="I749" t="str">
        <f t="shared" si="14"/>
        <v>International</v>
      </c>
      <c r="J749" s="5">
        <f>D749*(1+VLOOKUP(A749,'Adjusted All With Inflation'!A$1:K$24,11,FALSE))</f>
        <v>29725603.149</v>
      </c>
      <c r="K749" s="5">
        <f>E749*(1+VLOOKUP($A749,'Adjusted All With Inflation'!$A$1:$K$24,11,FALSE))</f>
        <v>0</v>
      </c>
      <c r="L749" s="5">
        <f>G749*(1+VLOOKUP($A749,'Adjusted All With Inflation'!$A$1:$K$24,11,FALSE))</f>
        <v>29725603.149</v>
      </c>
    </row>
    <row r="750" spans="1:12" x14ac:dyDescent="0.3">
      <c r="A750">
        <v>2003</v>
      </c>
      <c r="B750">
        <v>149</v>
      </c>
      <c r="C750" t="s">
        <v>3915</v>
      </c>
      <c r="D750" s="5">
        <v>17823920</v>
      </c>
      <c r="G750" s="5">
        <v>17823920</v>
      </c>
      <c r="H750" s="2">
        <v>1</v>
      </c>
      <c r="I750" t="str">
        <f t="shared" si="14"/>
        <v>International</v>
      </c>
      <c r="J750" s="5">
        <f>D750*(1+VLOOKUP(A750,'Adjusted All With Inflation'!A$1:K$24,11,FALSE))</f>
        <v>29605531.120000001</v>
      </c>
      <c r="K750" s="5">
        <f>E750*(1+VLOOKUP($A750,'Adjusted All With Inflation'!$A$1:$K$24,11,FALSE))</f>
        <v>0</v>
      </c>
      <c r="L750" s="5">
        <f>G750*(1+VLOOKUP($A750,'Adjusted All With Inflation'!$A$1:$K$24,11,FALSE))</f>
        <v>29605531.120000001</v>
      </c>
    </row>
    <row r="751" spans="1:12" x14ac:dyDescent="0.3">
      <c r="A751">
        <v>2003</v>
      </c>
      <c r="B751">
        <v>150</v>
      </c>
      <c r="C751" t="s">
        <v>3916</v>
      </c>
      <c r="D751" s="5">
        <v>17573594</v>
      </c>
      <c r="E751" s="5">
        <v>17573594</v>
      </c>
      <c r="F751" s="2">
        <v>1</v>
      </c>
      <c r="I751" t="str">
        <f t="shared" si="14"/>
        <v>USA</v>
      </c>
      <c r="J751" s="5">
        <f>D751*(1+VLOOKUP(A751,'Adjusted All With Inflation'!A$1:K$24,11,FALSE))</f>
        <v>29189739.634</v>
      </c>
      <c r="K751" s="5">
        <f>E751*(1+VLOOKUP($A751,'Adjusted All With Inflation'!$A$1:$K$24,11,FALSE))</f>
        <v>29189739.634</v>
      </c>
      <c r="L751" s="5">
        <f>G751*(1+VLOOKUP($A751,'Adjusted All With Inflation'!$A$1:$K$24,11,FALSE))</f>
        <v>0</v>
      </c>
    </row>
    <row r="752" spans="1:12" x14ac:dyDescent="0.3">
      <c r="A752">
        <v>2003</v>
      </c>
      <c r="B752">
        <v>151</v>
      </c>
      <c r="C752" t="s">
        <v>3917</v>
      </c>
      <c r="D752" s="5">
        <v>17432163</v>
      </c>
      <c r="E752" s="5">
        <v>15545431</v>
      </c>
      <c r="F752" s="1">
        <v>0.89200000000000002</v>
      </c>
      <c r="G752" s="5">
        <v>1886732</v>
      </c>
      <c r="H752" s="1">
        <v>0.108</v>
      </c>
      <c r="I752" t="str">
        <f t="shared" si="14"/>
        <v>USA</v>
      </c>
      <c r="J752" s="5">
        <f>D752*(1+VLOOKUP(A752,'Adjusted All With Inflation'!A$1:K$24,11,FALSE))</f>
        <v>28954822.743000001</v>
      </c>
      <c r="K752" s="5">
        <f>E752*(1+VLOOKUP($A752,'Adjusted All With Inflation'!$A$1:$K$24,11,FALSE))</f>
        <v>25820960.890999999</v>
      </c>
      <c r="L752" s="5">
        <f>G752*(1+VLOOKUP($A752,'Adjusted All With Inflation'!$A$1:$K$24,11,FALSE))</f>
        <v>3133861.852</v>
      </c>
    </row>
    <row r="753" spans="1:12" x14ac:dyDescent="0.3">
      <c r="A753">
        <v>2003</v>
      </c>
      <c r="B753">
        <v>152</v>
      </c>
      <c r="C753" t="s">
        <v>3918</v>
      </c>
      <c r="D753" s="5">
        <v>17317084</v>
      </c>
      <c r="G753" s="5">
        <v>17317084</v>
      </c>
      <c r="H753" s="2">
        <v>1</v>
      </c>
      <c r="I753" t="str">
        <f t="shared" si="14"/>
        <v>International</v>
      </c>
      <c r="J753" s="5">
        <f>D753*(1+VLOOKUP(A753,'Adjusted All With Inflation'!A$1:K$24,11,FALSE))</f>
        <v>28763676.524</v>
      </c>
      <c r="K753" s="5">
        <f>E753*(1+VLOOKUP($A753,'Adjusted All With Inflation'!$A$1:$K$24,11,FALSE))</f>
        <v>0</v>
      </c>
      <c r="L753" s="5">
        <f>G753*(1+VLOOKUP($A753,'Adjusted All With Inflation'!$A$1:$K$24,11,FALSE))</f>
        <v>28763676.524</v>
      </c>
    </row>
    <row r="754" spans="1:12" x14ac:dyDescent="0.3">
      <c r="A754">
        <v>2003</v>
      </c>
      <c r="B754">
        <v>153</v>
      </c>
      <c r="C754" t="s">
        <v>3919</v>
      </c>
      <c r="D754" s="5">
        <v>16829545</v>
      </c>
      <c r="E754" s="5">
        <v>12634962</v>
      </c>
      <c r="F754" s="1">
        <v>0.751</v>
      </c>
      <c r="G754" s="5">
        <v>4194583</v>
      </c>
      <c r="H754" s="1">
        <v>0.249</v>
      </c>
      <c r="I754" t="str">
        <f t="shared" si="14"/>
        <v>USA</v>
      </c>
      <c r="J754" s="5">
        <f>D754*(1+VLOOKUP(A754,'Adjusted All With Inflation'!A$1:K$24,11,FALSE))</f>
        <v>27953874.245000001</v>
      </c>
      <c r="K754" s="5">
        <f>E754*(1+VLOOKUP($A754,'Adjusted All With Inflation'!$A$1:$K$24,11,FALSE))</f>
        <v>20986671.881999999</v>
      </c>
      <c r="L754" s="5">
        <f>G754*(1+VLOOKUP($A754,'Adjusted All With Inflation'!$A$1:$K$24,11,FALSE))</f>
        <v>6967202.3629999999</v>
      </c>
    </row>
    <row r="755" spans="1:12" x14ac:dyDescent="0.3">
      <c r="A755">
        <v>2003</v>
      </c>
      <c r="B755">
        <v>154</v>
      </c>
      <c r="C755" t="s">
        <v>3920</v>
      </c>
      <c r="D755" s="5">
        <v>16763804</v>
      </c>
      <c r="E755" s="5">
        <v>13040288</v>
      </c>
      <c r="F755" s="1">
        <v>0.77800000000000002</v>
      </c>
      <c r="G755" s="5">
        <v>3723516</v>
      </c>
      <c r="H755" s="1">
        <v>0.222</v>
      </c>
      <c r="I755" t="str">
        <f t="shared" si="14"/>
        <v>USA</v>
      </c>
      <c r="J755" s="5">
        <f>D755*(1+VLOOKUP(A755,'Adjusted All With Inflation'!A$1:K$24,11,FALSE))</f>
        <v>27844678.444000002</v>
      </c>
      <c r="K755" s="5">
        <f>E755*(1+VLOOKUP($A755,'Adjusted All With Inflation'!$A$1:$K$24,11,FALSE))</f>
        <v>21659918.368000001</v>
      </c>
      <c r="L755" s="5">
        <f>G755*(1+VLOOKUP($A755,'Adjusted All With Inflation'!$A$1:$K$24,11,FALSE))</f>
        <v>6184760.0760000004</v>
      </c>
    </row>
    <row r="756" spans="1:12" x14ac:dyDescent="0.3">
      <c r="A756">
        <v>2003</v>
      </c>
      <c r="B756">
        <v>155</v>
      </c>
      <c r="C756" t="s">
        <v>3921</v>
      </c>
      <c r="D756" s="5">
        <v>16680836</v>
      </c>
      <c r="E756" s="5">
        <v>1535286</v>
      </c>
      <c r="F756" s="1">
        <v>9.1999999999999998E-2</v>
      </c>
      <c r="G756" s="5">
        <v>15145550</v>
      </c>
      <c r="H756" s="1">
        <v>0.90800000000000003</v>
      </c>
      <c r="I756" t="str">
        <f t="shared" si="14"/>
        <v>International</v>
      </c>
      <c r="J756" s="5">
        <f>D756*(1+VLOOKUP(A756,'Adjusted All With Inflation'!A$1:K$24,11,FALSE))</f>
        <v>27706868.596000001</v>
      </c>
      <c r="K756" s="5">
        <f>E756*(1+VLOOKUP($A756,'Adjusted All With Inflation'!$A$1:$K$24,11,FALSE))</f>
        <v>2550110.0460000001</v>
      </c>
      <c r="L756" s="5">
        <f>G756*(1+VLOOKUP($A756,'Adjusted All With Inflation'!$A$1:$K$24,11,FALSE))</f>
        <v>25156758.550000001</v>
      </c>
    </row>
    <row r="757" spans="1:12" x14ac:dyDescent="0.3">
      <c r="A757">
        <v>2003</v>
      </c>
      <c r="B757">
        <v>156</v>
      </c>
      <c r="C757" t="s">
        <v>3922</v>
      </c>
      <c r="D757" s="5">
        <v>15530077</v>
      </c>
      <c r="E757" s="5">
        <v>543354</v>
      </c>
      <c r="F757" s="1">
        <v>3.5000000000000003E-2</v>
      </c>
      <c r="G757" s="5">
        <v>14986723</v>
      </c>
      <c r="H757" s="1">
        <v>0.96499999999999997</v>
      </c>
      <c r="I757" t="str">
        <f t="shared" si="14"/>
        <v>International</v>
      </c>
      <c r="J757" s="5">
        <f>D757*(1+VLOOKUP(A757,'Adjusted All With Inflation'!A$1:K$24,11,FALSE))</f>
        <v>25795457.897</v>
      </c>
      <c r="K757" s="5">
        <f>E757*(1+VLOOKUP($A757,'Adjusted All With Inflation'!$A$1:$K$24,11,FALSE))</f>
        <v>902510.99400000006</v>
      </c>
      <c r="L757" s="5">
        <f>G757*(1+VLOOKUP($A757,'Adjusted All With Inflation'!$A$1:$K$24,11,FALSE))</f>
        <v>24892946.903000001</v>
      </c>
    </row>
    <row r="758" spans="1:12" x14ac:dyDescent="0.3">
      <c r="A758">
        <v>2003</v>
      </c>
      <c r="B758">
        <v>157</v>
      </c>
      <c r="C758" t="s">
        <v>3923</v>
      </c>
      <c r="D758" s="5">
        <v>15461305</v>
      </c>
      <c r="E758" s="5">
        <v>330033</v>
      </c>
      <c r="F758" s="1">
        <v>2.1000000000000001E-2</v>
      </c>
      <c r="G758" s="5">
        <v>15131272</v>
      </c>
      <c r="H758" s="1">
        <v>0.97899999999999998</v>
      </c>
      <c r="I758" t="str">
        <f t="shared" si="14"/>
        <v>International</v>
      </c>
      <c r="J758" s="5">
        <f>D758*(1+VLOOKUP(A758,'Adjusted All With Inflation'!A$1:K$24,11,FALSE))</f>
        <v>25681227.605</v>
      </c>
      <c r="K758" s="5">
        <f>E758*(1+VLOOKUP($A758,'Adjusted All With Inflation'!$A$1:$K$24,11,FALSE))</f>
        <v>548184.81299999997</v>
      </c>
      <c r="L758" s="5">
        <f>G758*(1+VLOOKUP($A758,'Adjusted All With Inflation'!$A$1:$K$24,11,FALSE))</f>
        <v>25133042.791999999</v>
      </c>
    </row>
    <row r="759" spans="1:12" x14ac:dyDescent="0.3">
      <c r="A759">
        <v>2003</v>
      </c>
      <c r="B759">
        <v>158</v>
      </c>
      <c r="C759" t="s">
        <v>3924</v>
      </c>
      <c r="D759" s="5">
        <v>15368897</v>
      </c>
      <c r="E759" s="5">
        <v>14218698</v>
      </c>
      <c r="F759" s="1">
        <v>0.92500000000000004</v>
      </c>
      <c r="G759" s="5">
        <v>1150199</v>
      </c>
      <c r="H759" s="1">
        <v>7.4999999999999997E-2</v>
      </c>
      <c r="I759" t="str">
        <f t="shared" si="14"/>
        <v>USA</v>
      </c>
      <c r="J759" s="5">
        <f>D759*(1+VLOOKUP(A759,'Adjusted All With Inflation'!A$1:K$24,11,FALSE))</f>
        <v>25527737.916999999</v>
      </c>
      <c r="K759" s="5">
        <f>E759*(1+VLOOKUP($A759,'Adjusted All With Inflation'!$A$1:$K$24,11,FALSE))</f>
        <v>23617257.377999999</v>
      </c>
      <c r="L759" s="5">
        <f>G759*(1+VLOOKUP($A759,'Adjusted All With Inflation'!$A$1:$K$24,11,FALSE))</f>
        <v>1910480.5390000001</v>
      </c>
    </row>
    <row r="760" spans="1:12" x14ac:dyDescent="0.3">
      <c r="A760">
        <v>2003</v>
      </c>
      <c r="B760">
        <v>159</v>
      </c>
      <c r="C760" t="s">
        <v>3925</v>
      </c>
      <c r="D760" s="5">
        <v>15121165</v>
      </c>
      <c r="E760" s="5">
        <v>2532228</v>
      </c>
      <c r="F760" s="1">
        <v>0.16700000000000001</v>
      </c>
      <c r="G760" s="5">
        <v>12588937</v>
      </c>
      <c r="H760" s="1">
        <v>0.83299999999999996</v>
      </c>
      <c r="I760" t="str">
        <f t="shared" si="14"/>
        <v>USA</v>
      </c>
      <c r="J760" s="5">
        <f>D760*(1+VLOOKUP(A760,'Adjusted All With Inflation'!A$1:K$24,11,FALSE))</f>
        <v>25116255.065000001</v>
      </c>
      <c r="K760" s="5">
        <f>E760*(1+VLOOKUP($A760,'Adjusted All With Inflation'!$A$1:$K$24,11,FALSE))</f>
        <v>4206030.7079999996</v>
      </c>
      <c r="L760" s="5">
        <f>G760*(1+VLOOKUP($A760,'Adjusted All With Inflation'!$A$1:$K$24,11,FALSE))</f>
        <v>20910224.357000001</v>
      </c>
    </row>
    <row r="761" spans="1:12" x14ac:dyDescent="0.3">
      <c r="A761">
        <v>2003</v>
      </c>
      <c r="B761">
        <v>160</v>
      </c>
      <c r="C761" t="s">
        <v>3926</v>
      </c>
      <c r="D761" s="5">
        <v>14980005</v>
      </c>
      <c r="E761" s="5">
        <v>707481</v>
      </c>
      <c r="F761" s="1">
        <v>4.7E-2</v>
      </c>
      <c r="G761" s="5">
        <v>14272524</v>
      </c>
      <c r="H761" s="1">
        <v>0.95299999999999996</v>
      </c>
      <c r="I761" t="str">
        <f t="shared" si="14"/>
        <v>International</v>
      </c>
      <c r="J761" s="5">
        <f>D761*(1+VLOOKUP(A761,'Adjusted All With Inflation'!A$1:K$24,11,FALSE))</f>
        <v>24881788.305</v>
      </c>
      <c r="K761" s="5">
        <f>E761*(1+VLOOKUP($A761,'Adjusted All With Inflation'!$A$1:$K$24,11,FALSE))</f>
        <v>1175125.9410000001</v>
      </c>
      <c r="L761" s="5">
        <f>G761*(1+VLOOKUP($A761,'Adjusted All With Inflation'!$A$1:$K$24,11,FALSE))</f>
        <v>23706662.364</v>
      </c>
    </row>
    <row r="762" spans="1:12" x14ac:dyDescent="0.3">
      <c r="A762">
        <v>2003</v>
      </c>
      <c r="B762">
        <v>161</v>
      </c>
      <c r="C762" t="s">
        <v>3927</v>
      </c>
      <c r="D762" s="5">
        <v>14899584</v>
      </c>
      <c r="G762" s="5">
        <v>14899584</v>
      </c>
      <c r="H762" s="2">
        <v>1</v>
      </c>
      <c r="I762" t="str">
        <f t="shared" si="14"/>
        <v>International</v>
      </c>
      <c r="J762" s="5">
        <f>D762*(1+VLOOKUP(A762,'Adjusted All With Inflation'!A$1:K$24,11,FALSE))</f>
        <v>24748209.024</v>
      </c>
      <c r="K762" s="5">
        <f>E762*(1+VLOOKUP($A762,'Adjusted All With Inflation'!$A$1:$K$24,11,FALSE))</f>
        <v>0</v>
      </c>
      <c r="L762" s="5">
        <f>G762*(1+VLOOKUP($A762,'Adjusted All With Inflation'!$A$1:$K$24,11,FALSE))</f>
        <v>24748209.024</v>
      </c>
    </row>
    <row r="763" spans="1:12" x14ac:dyDescent="0.3">
      <c r="A763">
        <v>2003</v>
      </c>
      <c r="B763">
        <v>162</v>
      </c>
      <c r="C763" t="s">
        <v>3928</v>
      </c>
      <c r="D763" s="5">
        <v>14817006</v>
      </c>
      <c r="G763" s="5">
        <v>14817006</v>
      </c>
      <c r="H763" s="2">
        <v>1</v>
      </c>
      <c r="I763" t="str">
        <f t="shared" si="14"/>
        <v>International</v>
      </c>
      <c r="J763" s="5">
        <f>D763*(1+VLOOKUP(A763,'Adjusted All With Inflation'!A$1:K$24,11,FALSE))</f>
        <v>24611046.966000002</v>
      </c>
      <c r="K763" s="5">
        <f>E763*(1+VLOOKUP($A763,'Adjusted All With Inflation'!$A$1:$K$24,11,FALSE))</f>
        <v>0</v>
      </c>
      <c r="L763" s="5">
        <f>G763*(1+VLOOKUP($A763,'Adjusted All With Inflation'!$A$1:$K$24,11,FALSE))</f>
        <v>24611046.966000002</v>
      </c>
    </row>
    <row r="764" spans="1:12" x14ac:dyDescent="0.3">
      <c r="A764">
        <v>2003</v>
      </c>
      <c r="B764">
        <v>163</v>
      </c>
      <c r="C764" t="s">
        <v>3929</v>
      </c>
      <c r="D764" s="5">
        <v>14776760</v>
      </c>
      <c r="E764" s="5">
        <v>7007149</v>
      </c>
      <c r="F764" s="1">
        <v>0.47399999999999998</v>
      </c>
      <c r="G764" s="5">
        <v>7769611</v>
      </c>
      <c r="H764" s="1">
        <v>0.52600000000000002</v>
      </c>
      <c r="I764" t="str">
        <f t="shared" si="14"/>
        <v>USA</v>
      </c>
      <c r="J764" s="5">
        <f>D764*(1+VLOOKUP(A764,'Adjusted All With Inflation'!A$1:K$24,11,FALSE))</f>
        <v>24544198.359999999</v>
      </c>
      <c r="K764" s="5">
        <f>E764*(1+VLOOKUP($A764,'Adjusted All With Inflation'!$A$1:$K$24,11,FALSE))</f>
        <v>11638874.489</v>
      </c>
      <c r="L764" s="5">
        <f>G764*(1+VLOOKUP($A764,'Adjusted All With Inflation'!$A$1:$K$24,11,FALSE))</f>
        <v>12905323.870999999</v>
      </c>
    </row>
    <row r="765" spans="1:12" x14ac:dyDescent="0.3">
      <c r="A765">
        <v>2003</v>
      </c>
      <c r="B765">
        <v>164</v>
      </c>
      <c r="C765" t="s">
        <v>3930</v>
      </c>
      <c r="D765" s="5">
        <v>14687167</v>
      </c>
      <c r="E765" s="5">
        <v>1151941</v>
      </c>
      <c r="F765" s="1">
        <v>7.8E-2</v>
      </c>
      <c r="G765" s="5">
        <v>13535226</v>
      </c>
      <c r="H765" s="1">
        <v>0.92200000000000004</v>
      </c>
      <c r="I765" t="str">
        <f t="shared" si="14"/>
        <v>International</v>
      </c>
      <c r="J765" s="5">
        <f>D765*(1+VLOOKUP(A765,'Adjusted All With Inflation'!A$1:K$24,11,FALSE))</f>
        <v>24395384.387000002</v>
      </c>
      <c r="K765" s="5">
        <f>E765*(1+VLOOKUP($A765,'Adjusted All With Inflation'!$A$1:$K$24,11,FALSE))</f>
        <v>1913374.0009999999</v>
      </c>
      <c r="L765" s="5">
        <f>G765*(1+VLOOKUP($A765,'Adjusted All With Inflation'!$A$1:$K$24,11,FALSE))</f>
        <v>22482010.386</v>
      </c>
    </row>
    <row r="766" spans="1:12" x14ac:dyDescent="0.3">
      <c r="A766">
        <v>2003</v>
      </c>
      <c r="B766">
        <v>165</v>
      </c>
      <c r="C766" t="s">
        <v>3931</v>
      </c>
      <c r="D766" s="5">
        <v>14390329</v>
      </c>
      <c r="E766" s="5">
        <v>14195227</v>
      </c>
      <c r="F766" s="1">
        <v>0.98599999999999999</v>
      </c>
      <c r="G766" s="5">
        <v>195102</v>
      </c>
      <c r="H766" s="1">
        <v>1.4E-2</v>
      </c>
      <c r="I766" t="str">
        <f t="shared" si="14"/>
        <v>USA</v>
      </c>
      <c r="J766" s="5">
        <f>D766*(1+VLOOKUP(A766,'Adjusted All With Inflation'!A$1:K$24,11,FALSE))</f>
        <v>23902336.469000001</v>
      </c>
      <c r="K766" s="5">
        <f>E766*(1+VLOOKUP($A766,'Adjusted All With Inflation'!$A$1:$K$24,11,FALSE))</f>
        <v>23578272.047000002</v>
      </c>
      <c r="L766" s="5">
        <f>G766*(1+VLOOKUP($A766,'Adjusted All With Inflation'!$A$1:$K$24,11,FALSE))</f>
        <v>324064.42200000002</v>
      </c>
    </row>
    <row r="767" spans="1:12" x14ac:dyDescent="0.3">
      <c r="A767">
        <v>2003</v>
      </c>
      <c r="B767">
        <v>166</v>
      </c>
      <c r="C767" t="s">
        <v>3932</v>
      </c>
      <c r="D767" s="5">
        <v>14117202</v>
      </c>
      <c r="G767" s="5">
        <v>14117202</v>
      </c>
      <c r="H767" s="2">
        <v>1</v>
      </c>
      <c r="I767" t="str">
        <f t="shared" si="14"/>
        <v>International</v>
      </c>
      <c r="J767" s="5">
        <f>D767*(1+VLOOKUP(A767,'Adjusted All With Inflation'!A$1:K$24,11,FALSE))</f>
        <v>23448672.522</v>
      </c>
      <c r="K767" s="5">
        <f>E767*(1+VLOOKUP($A767,'Adjusted All With Inflation'!$A$1:$K$24,11,FALSE))</f>
        <v>0</v>
      </c>
      <c r="L767" s="5">
        <f>G767*(1+VLOOKUP($A767,'Adjusted All With Inflation'!$A$1:$K$24,11,FALSE))</f>
        <v>23448672.522</v>
      </c>
    </row>
    <row r="768" spans="1:12" x14ac:dyDescent="0.3">
      <c r="A768">
        <v>2003</v>
      </c>
      <c r="B768">
        <v>167</v>
      </c>
      <c r="C768" t="s">
        <v>3933</v>
      </c>
      <c r="D768" s="5">
        <v>13885802</v>
      </c>
      <c r="E768" s="5">
        <v>4593598</v>
      </c>
      <c r="F768" s="1">
        <v>0.33100000000000002</v>
      </c>
      <c r="G768" s="5">
        <v>9292204</v>
      </c>
      <c r="H768" s="1">
        <v>0.66900000000000004</v>
      </c>
      <c r="I768" t="str">
        <f t="shared" si="14"/>
        <v>USA</v>
      </c>
      <c r="J768" s="5">
        <f>D768*(1+VLOOKUP(A768,'Adjusted All With Inflation'!A$1:K$24,11,FALSE))</f>
        <v>23064317.122000001</v>
      </c>
      <c r="K768" s="5">
        <f>E768*(1+VLOOKUP($A768,'Adjusted All With Inflation'!$A$1:$K$24,11,FALSE))</f>
        <v>7629966.2779999999</v>
      </c>
      <c r="L768" s="5">
        <f>G768*(1+VLOOKUP($A768,'Adjusted All With Inflation'!$A$1:$K$24,11,FALSE))</f>
        <v>15434350.844000001</v>
      </c>
    </row>
    <row r="769" spans="1:12" x14ac:dyDescent="0.3">
      <c r="A769">
        <v>2003</v>
      </c>
      <c r="B769">
        <v>168</v>
      </c>
      <c r="C769" t="s">
        <v>3934</v>
      </c>
      <c r="D769" s="5">
        <v>13818181</v>
      </c>
      <c r="E769" s="5">
        <v>10249719</v>
      </c>
      <c r="F769" s="1">
        <v>0.74199999999999999</v>
      </c>
      <c r="G769" s="5">
        <v>3568462</v>
      </c>
      <c r="H769" s="1">
        <v>0.25800000000000001</v>
      </c>
      <c r="I769" t="str">
        <f t="shared" si="14"/>
        <v>USA</v>
      </c>
      <c r="J769" s="5">
        <f>D769*(1+VLOOKUP(A769,'Adjusted All With Inflation'!A$1:K$24,11,FALSE))</f>
        <v>22951998.640999999</v>
      </c>
      <c r="K769" s="5">
        <f>E769*(1+VLOOKUP($A769,'Adjusted All With Inflation'!$A$1:$K$24,11,FALSE))</f>
        <v>17024783.259</v>
      </c>
      <c r="L769" s="5">
        <f>G769*(1+VLOOKUP($A769,'Adjusted All With Inflation'!$A$1:$K$24,11,FALSE))</f>
        <v>5927215.3820000002</v>
      </c>
    </row>
    <row r="770" spans="1:12" x14ac:dyDescent="0.3">
      <c r="A770">
        <v>2003</v>
      </c>
      <c r="B770">
        <v>169</v>
      </c>
      <c r="C770" t="s">
        <v>3935</v>
      </c>
      <c r="D770" s="5">
        <v>13585075</v>
      </c>
      <c r="E770" s="5">
        <v>3212310</v>
      </c>
      <c r="F770" s="1">
        <v>0.23599999999999999</v>
      </c>
      <c r="G770" s="5">
        <v>10372765</v>
      </c>
      <c r="H770" s="1">
        <v>0.76400000000000001</v>
      </c>
      <c r="I770" t="str">
        <f t="shared" si="14"/>
        <v>USA</v>
      </c>
      <c r="J770" s="5">
        <f>D770*(1+VLOOKUP(A770,'Adjusted All With Inflation'!A$1:K$24,11,FALSE))</f>
        <v>22564809.574999999</v>
      </c>
      <c r="K770" s="5">
        <f>E770*(1+VLOOKUP($A770,'Adjusted All With Inflation'!$A$1:$K$24,11,FALSE))</f>
        <v>5335646.91</v>
      </c>
      <c r="L770" s="5">
        <f>G770*(1+VLOOKUP($A770,'Adjusted All With Inflation'!$A$1:$K$24,11,FALSE))</f>
        <v>17229162.664999999</v>
      </c>
    </row>
    <row r="771" spans="1:12" x14ac:dyDescent="0.3">
      <c r="A771">
        <v>2003</v>
      </c>
      <c r="B771">
        <v>170</v>
      </c>
      <c r="C771" t="s">
        <v>3936</v>
      </c>
      <c r="D771" s="5">
        <v>13200241</v>
      </c>
      <c r="E771" s="5">
        <v>1991922</v>
      </c>
      <c r="F771" s="1">
        <v>0.151</v>
      </c>
      <c r="G771" s="5">
        <v>11208319</v>
      </c>
      <c r="H771" s="1">
        <v>0.84899999999999998</v>
      </c>
      <c r="I771" t="str">
        <f t="shared" si="14"/>
        <v>USA</v>
      </c>
      <c r="J771" s="5">
        <f>D771*(1+VLOOKUP(A771,'Adjusted All With Inflation'!A$1:K$24,11,FALSE))</f>
        <v>21925600.300999999</v>
      </c>
      <c r="K771" s="5">
        <f>E771*(1+VLOOKUP($A771,'Adjusted All With Inflation'!$A$1:$K$24,11,FALSE))</f>
        <v>3308582.4420000003</v>
      </c>
      <c r="L771" s="5">
        <f>G771*(1+VLOOKUP($A771,'Adjusted All With Inflation'!$A$1:$K$24,11,FALSE))</f>
        <v>18617017.859000001</v>
      </c>
    </row>
    <row r="772" spans="1:12" x14ac:dyDescent="0.3">
      <c r="A772">
        <v>2003</v>
      </c>
      <c r="B772">
        <v>171</v>
      </c>
      <c r="C772" t="s">
        <v>3937</v>
      </c>
      <c r="D772" s="5">
        <v>13065317</v>
      </c>
      <c r="E772" s="5">
        <v>5109226</v>
      </c>
      <c r="F772" s="1">
        <v>0.39100000000000001</v>
      </c>
      <c r="G772" s="5">
        <v>7956091</v>
      </c>
      <c r="H772" s="1">
        <v>0.60899999999999999</v>
      </c>
      <c r="I772" t="str">
        <f t="shared" si="14"/>
        <v>USA</v>
      </c>
      <c r="J772" s="5">
        <f>D772*(1+VLOOKUP(A772,'Adjusted All With Inflation'!A$1:K$24,11,FALSE))</f>
        <v>21701491.537</v>
      </c>
      <c r="K772" s="5">
        <f>E772*(1+VLOOKUP($A772,'Adjusted All With Inflation'!$A$1:$K$24,11,FALSE))</f>
        <v>8486424.3859999999</v>
      </c>
      <c r="L772" s="5">
        <f>G772*(1+VLOOKUP($A772,'Adjusted All With Inflation'!$A$1:$K$24,11,FALSE))</f>
        <v>13215067.151000001</v>
      </c>
    </row>
    <row r="773" spans="1:12" x14ac:dyDescent="0.3">
      <c r="A773">
        <v>2003</v>
      </c>
      <c r="B773">
        <v>172</v>
      </c>
      <c r="C773" t="s">
        <v>3938</v>
      </c>
      <c r="D773" s="5">
        <v>13022862</v>
      </c>
      <c r="G773" s="5">
        <v>13022862</v>
      </c>
      <c r="H773" s="2">
        <v>1</v>
      </c>
      <c r="I773" t="str">
        <f t="shared" si="14"/>
        <v>International</v>
      </c>
      <c r="J773" s="5">
        <f>D773*(1+VLOOKUP(A773,'Adjusted All With Inflation'!A$1:K$24,11,FALSE))</f>
        <v>21630973.782000002</v>
      </c>
      <c r="K773" s="5">
        <f>E773*(1+VLOOKUP($A773,'Adjusted All With Inflation'!$A$1:$K$24,11,FALSE))</f>
        <v>0</v>
      </c>
      <c r="L773" s="5">
        <f>G773*(1+VLOOKUP($A773,'Adjusted All With Inflation'!$A$1:$K$24,11,FALSE))</f>
        <v>21630973.782000002</v>
      </c>
    </row>
    <row r="774" spans="1:12" x14ac:dyDescent="0.3">
      <c r="A774">
        <v>2003</v>
      </c>
      <c r="B774">
        <v>173</v>
      </c>
      <c r="C774" t="s">
        <v>3939</v>
      </c>
      <c r="D774" s="5">
        <v>12991996</v>
      </c>
      <c r="E774" s="5">
        <v>9081057</v>
      </c>
      <c r="F774" s="1">
        <v>0.69899999999999995</v>
      </c>
      <c r="G774" s="5">
        <v>3910939</v>
      </c>
      <c r="H774" s="1">
        <v>0.30099999999999999</v>
      </c>
      <c r="I774" t="str">
        <f t="shared" si="14"/>
        <v>USA</v>
      </c>
      <c r="J774" s="5">
        <f>D774*(1+VLOOKUP(A774,'Adjusted All With Inflation'!A$1:K$24,11,FALSE))</f>
        <v>21579705.355999999</v>
      </c>
      <c r="K774" s="5">
        <f>E774*(1+VLOOKUP($A774,'Adjusted All With Inflation'!$A$1:$K$24,11,FALSE))</f>
        <v>15083635.677000001</v>
      </c>
      <c r="L774" s="5">
        <f>G774*(1+VLOOKUP($A774,'Adjusted All With Inflation'!$A$1:$K$24,11,FALSE))</f>
        <v>6496069.6790000005</v>
      </c>
    </row>
    <row r="775" spans="1:12" x14ac:dyDescent="0.3">
      <c r="A775">
        <v>2003</v>
      </c>
      <c r="B775">
        <v>174</v>
      </c>
      <c r="C775" t="s">
        <v>3940</v>
      </c>
      <c r="D775" s="5">
        <v>12923936</v>
      </c>
      <c r="E775" s="5">
        <v>12882934</v>
      </c>
      <c r="F775" s="1">
        <v>0.997</v>
      </c>
      <c r="G775" s="5">
        <v>41002</v>
      </c>
      <c r="H775" s="1">
        <v>3.0000000000000001E-3</v>
      </c>
      <c r="I775" t="str">
        <f t="shared" si="14"/>
        <v>USA</v>
      </c>
      <c r="J775" s="5">
        <f>D775*(1+VLOOKUP(A775,'Adjusted All With Inflation'!A$1:K$24,11,FALSE))</f>
        <v>21466657.695999999</v>
      </c>
      <c r="K775" s="5">
        <f>E775*(1+VLOOKUP($A775,'Adjusted All With Inflation'!$A$1:$K$24,11,FALSE))</f>
        <v>21398553.374000002</v>
      </c>
      <c r="L775" s="5">
        <f>G775*(1+VLOOKUP($A775,'Adjusted All With Inflation'!$A$1:$K$24,11,FALSE))</f>
        <v>68104.322</v>
      </c>
    </row>
    <row r="776" spans="1:12" x14ac:dyDescent="0.3">
      <c r="A776">
        <v>2003</v>
      </c>
      <c r="B776">
        <v>175</v>
      </c>
      <c r="C776" t="s">
        <v>3941</v>
      </c>
      <c r="D776" s="5">
        <v>12671306</v>
      </c>
      <c r="E776" s="5">
        <v>227986</v>
      </c>
      <c r="F776" s="1">
        <v>1.7999999999999999E-2</v>
      </c>
      <c r="G776" s="5">
        <v>12443320</v>
      </c>
      <c r="H776" s="1">
        <v>0.98199999999999998</v>
      </c>
      <c r="I776" t="str">
        <f t="shared" si="14"/>
        <v>International</v>
      </c>
      <c r="J776" s="5">
        <f>D776*(1+VLOOKUP(A776,'Adjusted All With Inflation'!A$1:K$24,11,FALSE))</f>
        <v>21047039.265999999</v>
      </c>
      <c r="K776" s="5">
        <f>E776*(1+VLOOKUP($A776,'Adjusted All With Inflation'!$A$1:$K$24,11,FALSE))</f>
        <v>378684.74599999998</v>
      </c>
      <c r="L776" s="5">
        <f>G776*(1+VLOOKUP($A776,'Adjusted All With Inflation'!$A$1:$K$24,11,FALSE))</f>
        <v>20668354.52</v>
      </c>
    </row>
    <row r="777" spans="1:12" x14ac:dyDescent="0.3">
      <c r="A777">
        <v>2003</v>
      </c>
      <c r="B777">
        <v>176</v>
      </c>
      <c r="C777" t="s">
        <v>3942</v>
      </c>
      <c r="D777" s="5">
        <v>12661189</v>
      </c>
      <c r="E777" s="5">
        <v>6130049</v>
      </c>
      <c r="F777" s="1">
        <v>0.48399999999999999</v>
      </c>
      <c r="G777" s="5">
        <v>6531140</v>
      </c>
      <c r="H777" s="1">
        <v>0.51600000000000001</v>
      </c>
      <c r="I777" t="str">
        <f t="shared" si="14"/>
        <v>USA</v>
      </c>
      <c r="J777" s="5">
        <f>D777*(1+VLOOKUP(A777,'Adjusted All With Inflation'!A$1:K$24,11,FALSE))</f>
        <v>21030234.929000001</v>
      </c>
      <c r="K777" s="5">
        <f>E777*(1+VLOOKUP($A777,'Adjusted All With Inflation'!$A$1:$K$24,11,FALSE))</f>
        <v>10182011.389</v>
      </c>
      <c r="L777" s="5">
        <f>G777*(1+VLOOKUP($A777,'Adjusted All With Inflation'!$A$1:$K$24,11,FALSE))</f>
        <v>10848223.540000001</v>
      </c>
    </row>
    <row r="778" spans="1:12" x14ac:dyDescent="0.3">
      <c r="A778">
        <v>2003</v>
      </c>
      <c r="B778">
        <v>177</v>
      </c>
      <c r="C778" t="s">
        <v>3943</v>
      </c>
      <c r="D778" s="5">
        <v>12634963</v>
      </c>
      <c r="E778" s="5">
        <v>10764402</v>
      </c>
      <c r="F778" s="1">
        <v>0.85199999999999998</v>
      </c>
      <c r="G778" s="5">
        <v>1870561</v>
      </c>
      <c r="H778" s="1">
        <v>0.14799999999999999</v>
      </c>
      <c r="I778" t="str">
        <f t="shared" si="14"/>
        <v>USA</v>
      </c>
      <c r="J778" s="5">
        <f>D778*(1+VLOOKUP(A778,'Adjusted All With Inflation'!A$1:K$24,11,FALSE))</f>
        <v>20986673.543000001</v>
      </c>
      <c r="K778" s="5">
        <f>E778*(1+VLOOKUP($A778,'Adjusted All With Inflation'!$A$1:$K$24,11,FALSE))</f>
        <v>17879671.721999999</v>
      </c>
      <c r="L778" s="5">
        <f>G778*(1+VLOOKUP($A778,'Adjusted All With Inflation'!$A$1:$K$24,11,FALSE))</f>
        <v>3107001.821</v>
      </c>
    </row>
    <row r="779" spans="1:12" x14ac:dyDescent="0.3">
      <c r="A779">
        <v>2003</v>
      </c>
      <c r="B779">
        <v>178</v>
      </c>
      <c r="C779" t="s">
        <v>3944</v>
      </c>
      <c r="D779" s="5">
        <v>12504038</v>
      </c>
      <c r="E779" s="5">
        <v>9354342</v>
      </c>
      <c r="F779" s="1">
        <v>0.748</v>
      </c>
      <c r="G779" s="5">
        <v>3149696</v>
      </c>
      <c r="H779" s="1">
        <v>0.252</v>
      </c>
      <c r="I779" t="str">
        <f t="shared" si="14"/>
        <v>USA</v>
      </c>
      <c r="J779" s="5">
        <f>D779*(1+VLOOKUP(A779,'Adjusted All With Inflation'!A$1:K$24,11,FALSE))</f>
        <v>20769207.118000001</v>
      </c>
      <c r="K779" s="5">
        <f>E779*(1+VLOOKUP($A779,'Adjusted All With Inflation'!$A$1:$K$24,11,FALSE))</f>
        <v>15537562.062000001</v>
      </c>
      <c r="L779" s="5">
        <f>G779*(1+VLOOKUP($A779,'Adjusted All With Inflation'!$A$1:$K$24,11,FALSE))</f>
        <v>5231645.0559999999</v>
      </c>
    </row>
    <row r="780" spans="1:12" x14ac:dyDescent="0.3">
      <c r="A780">
        <v>2003</v>
      </c>
      <c r="B780">
        <v>179</v>
      </c>
      <c r="C780" t="s">
        <v>3945</v>
      </c>
      <c r="D780" s="5">
        <v>12364836</v>
      </c>
      <c r="E780" s="5">
        <v>2823890</v>
      </c>
      <c r="F780" s="1">
        <v>0.22800000000000001</v>
      </c>
      <c r="G780" s="5">
        <v>9540946</v>
      </c>
      <c r="H780" s="1">
        <v>0.77200000000000002</v>
      </c>
      <c r="I780" t="str">
        <f t="shared" si="14"/>
        <v>USA</v>
      </c>
      <c r="J780" s="5">
        <f>D780*(1+VLOOKUP(A780,'Adjusted All With Inflation'!A$1:K$24,11,FALSE))</f>
        <v>20537992.596000001</v>
      </c>
      <c r="K780" s="5">
        <f>E780*(1+VLOOKUP($A780,'Adjusted All With Inflation'!$A$1:$K$24,11,FALSE))</f>
        <v>4690481.29</v>
      </c>
      <c r="L780" s="5">
        <f>G780*(1+VLOOKUP($A780,'Adjusted All With Inflation'!$A$1:$K$24,11,FALSE))</f>
        <v>15847511.306</v>
      </c>
    </row>
    <row r="781" spans="1:12" x14ac:dyDescent="0.3">
      <c r="A781">
        <v>2003</v>
      </c>
      <c r="B781">
        <v>180</v>
      </c>
      <c r="C781" t="s">
        <v>3946</v>
      </c>
      <c r="D781" s="5">
        <v>12168232</v>
      </c>
      <c r="E781" s="5">
        <v>671372</v>
      </c>
      <c r="F781" s="1">
        <v>5.5E-2</v>
      </c>
      <c r="G781" s="5">
        <v>11496860</v>
      </c>
      <c r="H781" s="1">
        <v>0.94499999999999995</v>
      </c>
      <c r="I781" t="str">
        <f t="shared" si="14"/>
        <v>International</v>
      </c>
      <c r="J781" s="5">
        <f>D781*(1+VLOOKUP(A781,'Adjusted All With Inflation'!A$1:K$24,11,FALSE))</f>
        <v>20211433.352000002</v>
      </c>
      <c r="K781" s="5">
        <f>E781*(1+VLOOKUP($A781,'Adjusted All With Inflation'!$A$1:$K$24,11,FALSE))</f>
        <v>1115148.892</v>
      </c>
      <c r="L781" s="5">
        <f>G781*(1+VLOOKUP($A781,'Adjusted All With Inflation'!$A$1:$K$24,11,FALSE))</f>
        <v>19096284.460000001</v>
      </c>
    </row>
    <row r="782" spans="1:12" x14ac:dyDescent="0.3">
      <c r="A782">
        <v>2003</v>
      </c>
      <c r="B782">
        <v>181</v>
      </c>
      <c r="C782" t="s">
        <v>3947</v>
      </c>
      <c r="D782" s="5">
        <v>12150301</v>
      </c>
      <c r="E782" s="5">
        <v>9250301</v>
      </c>
      <c r="F782" s="1">
        <v>0.76100000000000001</v>
      </c>
      <c r="G782" s="5">
        <v>2900000</v>
      </c>
      <c r="H782" s="1">
        <v>0.23899999999999999</v>
      </c>
      <c r="I782" t="str">
        <f t="shared" si="14"/>
        <v>USA</v>
      </c>
      <c r="J782" s="5">
        <f>D782*(1+VLOOKUP(A782,'Adjusted All With Inflation'!A$1:K$24,11,FALSE))</f>
        <v>20181649.960999999</v>
      </c>
      <c r="K782" s="5">
        <f>E782*(1+VLOOKUP($A782,'Adjusted All With Inflation'!$A$1:$K$24,11,FALSE))</f>
        <v>15364749.961000001</v>
      </c>
      <c r="L782" s="5">
        <f>G782*(1+VLOOKUP($A782,'Adjusted All With Inflation'!$A$1:$K$24,11,FALSE))</f>
        <v>4816900</v>
      </c>
    </row>
    <row r="783" spans="1:12" x14ac:dyDescent="0.3">
      <c r="A783">
        <v>2003</v>
      </c>
      <c r="B783">
        <v>182</v>
      </c>
      <c r="C783" t="s">
        <v>3948</v>
      </c>
      <c r="D783" s="5">
        <v>11705002</v>
      </c>
      <c r="E783" s="5">
        <v>4430101</v>
      </c>
      <c r="F783" s="1">
        <v>0.378</v>
      </c>
      <c r="G783" s="5">
        <v>7274901</v>
      </c>
      <c r="H783" s="1">
        <v>0.622</v>
      </c>
      <c r="I783" t="str">
        <f t="shared" si="14"/>
        <v>USA</v>
      </c>
      <c r="J783" s="5">
        <f>D783*(1+VLOOKUP(A783,'Adjusted All With Inflation'!A$1:K$24,11,FALSE))</f>
        <v>19442008.322000001</v>
      </c>
      <c r="K783" s="5">
        <f>E783*(1+VLOOKUP($A783,'Adjusted All With Inflation'!$A$1:$K$24,11,FALSE))</f>
        <v>7358397.7609999999</v>
      </c>
      <c r="L783" s="5">
        <f>G783*(1+VLOOKUP($A783,'Adjusted All With Inflation'!$A$1:$K$24,11,FALSE))</f>
        <v>12083610.561000001</v>
      </c>
    </row>
    <row r="784" spans="1:12" x14ac:dyDescent="0.3">
      <c r="A784">
        <v>2003</v>
      </c>
      <c r="B784">
        <v>183</v>
      </c>
      <c r="C784" t="s">
        <v>3949</v>
      </c>
      <c r="D784" s="5">
        <v>11289473</v>
      </c>
      <c r="G784" s="5">
        <v>11289473</v>
      </c>
      <c r="H784" s="2">
        <v>1</v>
      </c>
      <c r="I784" t="str">
        <f t="shared" si="14"/>
        <v>International</v>
      </c>
      <c r="J784" s="5">
        <f>D784*(1+VLOOKUP(A784,'Adjusted All With Inflation'!A$1:K$24,11,FALSE))</f>
        <v>18751814.653000001</v>
      </c>
      <c r="K784" s="5">
        <f>E784*(1+VLOOKUP($A784,'Adjusted All With Inflation'!$A$1:$K$24,11,FALSE))</f>
        <v>0</v>
      </c>
      <c r="L784" s="5">
        <f>G784*(1+VLOOKUP($A784,'Adjusted All With Inflation'!$A$1:$K$24,11,FALSE))</f>
        <v>18751814.653000001</v>
      </c>
    </row>
    <row r="785" spans="1:12" x14ac:dyDescent="0.3">
      <c r="A785">
        <v>2003</v>
      </c>
      <c r="B785">
        <v>184</v>
      </c>
      <c r="C785" t="s">
        <v>3950</v>
      </c>
      <c r="D785" s="5">
        <v>11067556</v>
      </c>
      <c r="G785" s="5">
        <v>11067556</v>
      </c>
      <c r="H785" s="2">
        <v>1</v>
      </c>
      <c r="I785" t="str">
        <f t="shared" si="14"/>
        <v>International</v>
      </c>
      <c r="J785" s="5">
        <f>D785*(1+VLOOKUP(A785,'Adjusted All With Inflation'!A$1:K$24,11,FALSE))</f>
        <v>18383210.515999999</v>
      </c>
      <c r="K785" s="5">
        <f>E785*(1+VLOOKUP($A785,'Adjusted All With Inflation'!$A$1:$K$24,11,FALSE))</f>
        <v>0</v>
      </c>
      <c r="L785" s="5">
        <f>G785*(1+VLOOKUP($A785,'Adjusted All With Inflation'!$A$1:$K$24,11,FALSE))</f>
        <v>18383210.515999999</v>
      </c>
    </row>
    <row r="786" spans="1:12" x14ac:dyDescent="0.3">
      <c r="A786">
        <v>2003</v>
      </c>
      <c r="B786">
        <v>185</v>
      </c>
      <c r="C786" t="s">
        <v>3951</v>
      </c>
      <c r="D786" s="5">
        <v>10724345</v>
      </c>
      <c r="G786" s="5">
        <v>10724345</v>
      </c>
      <c r="H786" s="2">
        <v>1</v>
      </c>
      <c r="I786" t="str">
        <f t="shared" si="14"/>
        <v>International</v>
      </c>
      <c r="J786" s="5">
        <f>D786*(1+VLOOKUP(A786,'Adjusted All With Inflation'!A$1:K$24,11,FALSE))</f>
        <v>17813137.045000002</v>
      </c>
      <c r="K786" s="5">
        <f>E786*(1+VLOOKUP($A786,'Adjusted All With Inflation'!$A$1:$K$24,11,FALSE))</f>
        <v>0</v>
      </c>
      <c r="L786" s="5">
        <f>G786*(1+VLOOKUP($A786,'Adjusted All With Inflation'!$A$1:$K$24,11,FALSE))</f>
        <v>17813137.045000002</v>
      </c>
    </row>
    <row r="787" spans="1:12" x14ac:dyDescent="0.3">
      <c r="A787">
        <v>2003</v>
      </c>
      <c r="B787">
        <v>186</v>
      </c>
      <c r="C787" t="s">
        <v>3952</v>
      </c>
      <c r="D787" s="5">
        <v>10464788</v>
      </c>
      <c r="E787" s="5">
        <v>8291572</v>
      </c>
      <c r="F787" s="1">
        <v>0.79200000000000004</v>
      </c>
      <c r="G787" s="5">
        <v>2173216</v>
      </c>
      <c r="H787" s="1">
        <v>0.20799999999999999</v>
      </c>
      <c r="I787" t="str">
        <f t="shared" si="14"/>
        <v>USA</v>
      </c>
      <c r="J787" s="5">
        <f>D787*(1+VLOOKUP(A787,'Adjusted All With Inflation'!A$1:K$24,11,FALSE))</f>
        <v>17382012.868000001</v>
      </c>
      <c r="K787" s="5">
        <f>E787*(1+VLOOKUP($A787,'Adjusted All With Inflation'!$A$1:$K$24,11,FALSE))</f>
        <v>13772301.092</v>
      </c>
      <c r="L787" s="5">
        <f>G787*(1+VLOOKUP($A787,'Adjusted All With Inflation'!$A$1:$K$24,11,FALSE))</f>
        <v>3609711.7760000001</v>
      </c>
    </row>
    <row r="788" spans="1:12" x14ac:dyDescent="0.3">
      <c r="A788">
        <v>2003</v>
      </c>
      <c r="B788">
        <v>187</v>
      </c>
      <c r="C788" t="s">
        <v>3953</v>
      </c>
      <c r="D788" s="5">
        <v>10395779</v>
      </c>
      <c r="G788" s="5">
        <v>10395779</v>
      </c>
      <c r="H788" s="2">
        <v>1</v>
      </c>
      <c r="I788" t="str">
        <f t="shared" si="14"/>
        <v>International</v>
      </c>
      <c r="J788" s="5">
        <f>D788*(1+VLOOKUP(A788,'Adjusted All With Inflation'!A$1:K$24,11,FALSE))</f>
        <v>17267388.919</v>
      </c>
      <c r="K788" s="5">
        <f>E788*(1+VLOOKUP($A788,'Adjusted All With Inflation'!$A$1:$K$24,11,FALSE))</f>
        <v>0</v>
      </c>
      <c r="L788" s="5">
        <f>G788*(1+VLOOKUP($A788,'Adjusted All With Inflation'!$A$1:$K$24,11,FALSE))</f>
        <v>17267388.919</v>
      </c>
    </row>
    <row r="789" spans="1:12" x14ac:dyDescent="0.3">
      <c r="A789">
        <v>2003</v>
      </c>
      <c r="B789">
        <v>188</v>
      </c>
      <c r="C789" t="s">
        <v>3954</v>
      </c>
      <c r="D789" s="5">
        <v>10128960</v>
      </c>
      <c r="E789" s="5">
        <v>4601043</v>
      </c>
      <c r="F789" s="1">
        <v>0.45400000000000001</v>
      </c>
      <c r="G789" s="5">
        <v>5527917</v>
      </c>
      <c r="H789" s="1">
        <v>0.54600000000000004</v>
      </c>
      <c r="I789" t="str">
        <f t="shared" si="14"/>
        <v>USA</v>
      </c>
      <c r="J789" s="5">
        <f>D789*(1+VLOOKUP(A789,'Adjusted All With Inflation'!A$1:K$24,11,FALSE))</f>
        <v>16824202.559999999</v>
      </c>
      <c r="K789" s="5">
        <f>E789*(1+VLOOKUP($A789,'Adjusted All With Inflation'!$A$1:$K$24,11,FALSE))</f>
        <v>7642332.4230000004</v>
      </c>
      <c r="L789" s="5">
        <f>G789*(1+VLOOKUP($A789,'Adjusted All With Inflation'!$A$1:$K$24,11,FALSE))</f>
        <v>9181870.1370000001</v>
      </c>
    </row>
    <row r="790" spans="1:12" x14ac:dyDescent="0.3">
      <c r="A790">
        <v>2003</v>
      </c>
      <c r="B790">
        <v>189</v>
      </c>
      <c r="C790" t="s">
        <v>3955</v>
      </c>
      <c r="D790" s="5">
        <v>10029866</v>
      </c>
      <c r="G790" s="5">
        <v>10029866</v>
      </c>
      <c r="H790" s="2">
        <v>1</v>
      </c>
      <c r="I790" t="str">
        <f t="shared" si="14"/>
        <v>International</v>
      </c>
      <c r="J790" s="5">
        <f>D790*(1+VLOOKUP(A790,'Adjusted All With Inflation'!A$1:K$24,11,FALSE))</f>
        <v>16659607.426000001</v>
      </c>
      <c r="K790" s="5">
        <f>E790*(1+VLOOKUP($A790,'Adjusted All With Inflation'!$A$1:$K$24,11,FALSE))</f>
        <v>0</v>
      </c>
      <c r="L790" s="5">
        <f>G790*(1+VLOOKUP($A790,'Adjusted All With Inflation'!$A$1:$K$24,11,FALSE))</f>
        <v>16659607.426000001</v>
      </c>
    </row>
    <row r="791" spans="1:12" x14ac:dyDescent="0.3">
      <c r="A791">
        <v>2003</v>
      </c>
      <c r="B791">
        <v>190</v>
      </c>
      <c r="C791" t="s">
        <v>3956</v>
      </c>
      <c r="D791" s="5">
        <v>10012022</v>
      </c>
      <c r="E791" s="5">
        <v>1266955</v>
      </c>
      <c r="F791" s="1">
        <v>0.127</v>
      </c>
      <c r="G791" s="5">
        <v>8745067</v>
      </c>
      <c r="H791" s="1">
        <v>0.873</v>
      </c>
      <c r="I791" t="str">
        <f t="shared" si="14"/>
        <v>USA</v>
      </c>
      <c r="J791" s="5">
        <f>D791*(1+VLOOKUP(A791,'Adjusted All With Inflation'!A$1:K$24,11,FALSE))</f>
        <v>16629968.541999999</v>
      </c>
      <c r="K791" s="5">
        <f>E791*(1+VLOOKUP($A791,'Adjusted All With Inflation'!$A$1:$K$24,11,FALSE))</f>
        <v>2104412.2549999999</v>
      </c>
      <c r="L791" s="5">
        <f>G791*(1+VLOOKUP($A791,'Adjusted All With Inflation'!$A$1:$K$24,11,FALSE))</f>
        <v>14525556.287</v>
      </c>
    </row>
    <row r="792" spans="1:12" x14ac:dyDescent="0.3">
      <c r="A792">
        <v>2003</v>
      </c>
      <c r="B792">
        <v>191</v>
      </c>
      <c r="C792" t="s">
        <v>3957</v>
      </c>
      <c r="D792" s="5">
        <v>9851449</v>
      </c>
      <c r="G792" s="5">
        <v>9851449</v>
      </c>
      <c r="H792" s="2">
        <v>1</v>
      </c>
      <c r="I792" t="str">
        <f t="shared" si="14"/>
        <v>International</v>
      </c>
      <c r="J792" s="5">
        <f>D792*(1+VLOOKUP(A792,'Adjusted All With Inflation'!A$1:K$24,11,FALSE))</f>
        <v>16363256.789000001</v>
      </c>
      <c r="K792" s="5">
        <f>E792*(1+VLOOKUP($A792,'Adjusted All With Inflation'!$A$1:$K$24,11,FALSE))</f>
        <v>0</v>
      </c>
      <c r="L792" s="5">
        <f>G792*(1+VLOOKUP($A792,'Adjusted All With Inflation'!$A$1:$K$24,11,FALSE))</f>
        <v>16363256.789000001</v>
      </c>
    </row>
    <row r="793" spans="1:12" x14ac:dyDescent="0.3">
      <c r="A793">
        <v>2003</v>
      </c>
      <c r="B793">
        <v>192</v>
      </c>
      <c r="C793" t="s">
        <v>3958</v>
      </c>
      <c r="D793" s="5">
        <v>9726954</v>
      </c>
      <c r="E793" s="5">
        <v>400948</v>
      </c>
      <c r="F793" s="1">
        <v>4.1000000000000002E-2</v>
      </c>
      <c r="G793" s="5">
        <v>9326006</v>
      </c>
      <c r="H793" s="1">
        <v>0.95899999999999996</v>
      </c>
      <c r="I793" t="str">
        <f t="shared" si="14"/>
        <v>International</v>
      </c>
      <c r="J793" s="5">
        <f>D793*(1+VLOOKUP(A793,'Adjusted All With Inflation'!A$1:K$24,11,FALSE))</f>
        <v>16156470.594000001</v>
      </c>
      <c r="K793" s="5">
        <f>E793*(1+VLOOKUP($A793,'Adjusted All With Inflation'!$A$1:$K$24,11,FALSE))</f>
        <v>665974.62800000003</v>
      </c>
      <c r="L793" s="5">
        <f>G793*(1+VLOOKUP($A793,'Adjusted All With Inflation'!$A$1:$K$24,11,FALSE))</f>
        <v>15490495.966</v>
      </c>
    </row>
    <row r="794" spans="1:12" x14ac:dyDescent="0.3">
      <c r="A794">
        <v>2003</v>
      </c>
      <c r="B794">
        <v>193</v>
      </c>
      <c r="C794" t="s">
        <v>3959</v>
      </c>
      <c r="D794" s="5">
        <v>9638389</v>
      </c>
      <c r="E794" s="5">
        <v>6751389</v>
      </c>
      <c r="F794" s="2">
        <v>0.7</v>
      </c>
      <c r="G794" s="5">
        <v>2887000</v>
      </c>
      <c r="H794" s="2">
        <v>0.3</v>
      </c>
      <c r="I794" t="str">
        <f t="shared" si="14"/>
        <v>USA</v>
      </c>
      <c r="J794" s="5">
        <f>D794*(1+VLOOKUP(A794,'Adjusted All With Inflation'!A$1:K$24,11,FALSE))</f>
        <v>16009364.129000001</v>
      </c>
      <c r="K794" s="5">
        <f>E794*(1+VLOOKUP($A794,'Adjusted All With Inflation'!$A$1:$K$24,11,FALSE))</f>
        <v>11214057.129000001</v>
      </c>
      <c r="L794" s="5">
        <f>G794*(1+VLOOKUP($A794,'Adjusted All With Inflation'!$A$1:$K$24,11,FALSE))</f>
        <v>4795307</v>
      </c>
    </row>
    <row r="795" spans="1:12" x14ac:dyDescent="0.3">
      <c r="A795">
        <v>2003</v>
      </c>
      <c r="B795">
        <v>194</v>
      </c>
      <c r="C795" t="s">
        <v>3960</v>
      </c>
      <c r="D795" s="5">
        <v>9545175</v>
      </c>
      <c r="G795" s="5">
        <v>9545175</v>
      </c>
      <c r="H795" s="2">
        <v>1</v>
      </c>
      <c r="I795" t="str">
        <f t="shared" ref="I795:I801" si="15">IF(F795&gt;10%,"USA","International")</f>
        <v>International</v>
      </c>
      <c r="J795" s="5">
        <f>D795*(1+VLOOKUP(A795,'Adjusted All With Inflation'!A$1:K$24,11,FALSE))</f>
        <v>15854535.675000001</v>
      </c>
      <c r="K795" s="5">
        <f>E795*(1+VLOOKUP($A795,'Adjusted All With Inflation'!$A$1:$K$24,11,FALSE))</f>
        <v>0</v>
      </c>
      <c r="L795" s="5">
        <f>G795*(1+VLOOKUP($A795,'Adjusted All With Inflation'!$A$1:$K$24,11,FALSE))</f>
        <v>15854535.675000001</v>
      </c>
    </row>
    <row r="796" spans="1:12" x14ac:dyDescent="0.3">
      <c r="A796">
        <v>2003</v>
      </c>
      <c r="B796">
        <v>195</v>
      </c>
      <c r="C796" t="s">
        <v>3961</v>
      </c>
      <c r="D796" s="5">
        <v>9439660</v>
      </c>
      <c r="E796" s="5">
        <v>1571504</v>
      </c>
      <c r="F796" s="1">
        <v>0.16600000000000001</v>
      </c>
      <c r="G796" s="5">
        <v>7868156</v>
      </c>
      <c r="H796" s="1">
        <v>0.83399999999999996</v>
      </c>
      <c r="I796" t="str">
        <f t="shared" si="15"/>
        <v>USA</v>
      </c>
      <c r="J796" s="5">
        <f>D796*(1+VLOOKUP(A796,'Adjusted All With Inflation'!A$1:K$24,11,FALSE))</f>
        <v>15679275.26</v>
      </c>
      <c r="K796" s="5">
        <f>E796*(1+VLOOKUP($A796,'Adjusted All With Inflation'!$A$1:$K$24,11,FALSE))</f>
        <v>2610268.1439999999</v>
      </c>
      <c r="L796" s="5">
        <f>G796*(1+VLOOKUP($A796,'Adjusted All With Inflation'!$A$1:$K$24,11,FALSE))</f>
        <v>13069007.116</v>
      </c>
    </row>
    <row r="797" spans="1:12" x14ac:dyDescent="0.3">
      <c r="A797">
        <v>2003</v>
      </c>
      <c r="B797">
        <v>196</v>
      </c>
      <c r="C797" t="s">
        <v>3962</v>
      </c>
      <c r="D797" s="5">
        <v>9378807</v>
      </c>
      <c r="G797" s="5">
        <v>9378807</v>
      </c>
      <c r="H797" s="2">
        <v>1</v>
      </c>
      <c r="I797" t="str">
        <f t="shared" si="15"/>
        <v>International</v>
      </c>
      <c r="J797" s="5">
        <f>D797*(1+VLOOKUP(A797,'Adjusted All With Inflation'!A$1:K$24,11,FALSE))</f>
        <v>15578198.427000001</v>
      </c>
      <c r="K797" s="5">
        <f>E797*(1+VLOOKUP($A797,'Adjusted All With Inflation'!$A$1:$K$24,11,FALSE))</f>
        <v>0</v>
      </c>
      <c r="L797" s="5">
        <f>G797*(1+VLOOKUP($A797,'Adjusted All With Inflation'!$A$1:$K$24,11,FALSE))</f>
        <v>15578198.427000001</v>
      </c>
    </row>
    <row r="798" spans="1:12" x14ac:dyDescent="0.3">
      <c r="A798">
        <v>2003</v>
      </c>
      <c r="B798">
        <v>197</v>
      </c>
      <c r="C798" t="s">
        <v>3963</v>
      </c>
      <c r="D798" s="5">
        <v>8944914</v>
      </c>
      <c r="E798" s="5">
        <v>2380788</v>
      </c>
      <c r="F798" s="1">
        <v>0.26600000000000001</v>
      </c>
      <c r="G798" s="5">
        <v>6564126</v>
      </c>
      <c r="H798" s="1">
        <v>0.73399999999999999</v>
      </c>
      <c r="I798" t="str">
        <f t="shared" si="15"/>
        <v>USA</v>
      </c>
      <c r="J798" s="5">
        <f>D798*(1+VLOOKUP(A798,'Adjusted All With Inflation'!A$1:K$24,11,FALSE))</f>
        <v>14857502.154000001</v>
      </c>
      <c r="K798" s="5">
        <f>E798*(1+VLOOKUP($A798,'Adjusted All With Inflation'!$A$1:$K$24,11,FALSE))</f>
        <v>3954488.8680000002</v>
      </c>
      <c r="L798" s="5">
        <f>G798*(1+VLOOKUP($A798,'Adjusted All With Inflation'!$A$1:$K$24,11,FALSE))</f>
        <v>10903013.286</v>
      </c>
    </row>
    <row r="799" spans="1:12" x14ac:dyDescent="0.3">
      <c r="A799">
        <v>2003</v>
      </c>
      <c r="B799">
        <v>198</v>
      </c>
      <c r="C799" t="s">
        <v>3964</v>
      </c>
      <c r="D799" s="5">
        <v>8852763</v>
      </c>
      <c r="E799" s="5">
        <v>830292</v>
      </c>
      <c r="F799" s="1">
        <v>9.4E-2</v>
      </c>
      <c r="G799" s="5">
        <v>8022471</v>
      </c>
      <c r="H799" s="1">
        <v>0.90600000000000003</v>
      </c>
      <c r="I799" t="str">
        <f t="shared" si="15"/>
        <v>International</v>
      </c>
      <c r="J799" s="5">
        <f>D799*(1+VLOOKUP(A799,'Adjusted All With Inflation'!A$1:K$24,11,FALSE))</f>
        <v>14704439.343</v>
      </c>
      <c r="K799" s="5">
        <f>E799*(1+VLOOKUP($A799,'Adjusted All With Inflation'!$A$1:$K$24,11,FALSE))</f>
        <v>1379115.0120000001</v>
      </c>
      <c r="L799" s="5">
        <f>G799*(1+VLOOKUP($A799,'Adjusted All With Inflation'!$A$1:$K$24,11,FALSE))</f>
        <v>13325324.331</v>
      </c>
    </row>
    <row r="800" spans="1:12" x14ac:dyDescent="0.3">
      <c r="A800">
        <v>2003</v>
      </c>
      <c r="B800">
        <v>199</v>
      </c>
      <c r="C800" t="s">
        <v>3965</v>
      </c>
      <c r="D800" s="5">
        <v>8785730</v>
      </c>
      <c r="E800" s="5">
        <v>25611</v>
      </c>
      <c r="F800" s="1">
        <v>3.0000000000000001E-3</v>
      </c>
      <c r="G800" s="5">
        <v>8760119</v>
      </c>
      <c r="H800" s="1">
        <v>0.997</v>
      </c>
      <c r="I800" t="str">
        <f t="shared" si="15"/>
        <v>International</v>
      </c>
      <c r="J800" s="5">
        <f>D800*(1+VLOOKUP(A800,'Adjusted All With Inflation'!A$1:K$24,11,FALSE))</f>
        <v>14593097.530000001</v>
      </c>
      <c r="K800" s="5">
        <f>E800*(1+VLOOKUP($A800,'Adjusted All With Inflation'!$A$1:$K$24,11,FALSE))</f>
        <v>42539.870999999999</v>
      </c>
      <c r="L800" s="5">
        <f>G800*(1+VLOOKUP($A800,'Adjusted All With Inflation'!$A$1:$K$24,11,FALSE))</f>
        <v>14550557.659</v>
      </c>
    </row>
    <row r="801" spans="1:12" x14ac:dyDescent="0.3">
      <c r="A801">
        <v>2003</v>
      </c>
      <c r="B801">
        <v>200</v>
      </c>
      <c r="C801" t="s">
        <v>3966</v>
      </c>
      <c r="D801" s="5">
        <v>8755325</v>
      </c>
      <c r="G801" s="5">
        <v>8755325</v>
      </c>
      <c r="H801" s="2">
        <v>1</v>
      </c>
      <c r="I801" t="str">
        <f t="shared" si="15"/>
        <v>International</v>
      </c>
      <c r="J801" s="5">
        <f>D801*(1+VLOOKUP(A801,'Adjusted All With Inflation'!A$1:K$24,11,FALSE))</f>
        <v>14542594.825000001</v>
      </c>
      <c r="K801" s="5">
        <f>E801*(1+VLOOKUP($A801,'Adjusted All With Inflation'!$A$1:$K$24,11,FALSE))</f>
        <v>0</v>
      </c>
      <c r="L801" s="5">
        <f>G801*(1+VLOOKUP($A801,'Adjusted All With Inflation'!$A$1:$K$24,11,FALSE))</f>
        <v>14542594.825000001</v>
      </c>
    </row>
    <row r="802" spans="1:12" x14ac:dyDescent="0.3">
      <c r="A802">
        <v>2004</v>
      </c>
      <c r="B802">
        <v>1</v>
      </c>
      <c r="C802" t="s">
        <v>3573</v>
      </c>
      <c r="D802" s="5">
        <v>928760770</v>
      </c>
      <c r="E802" s="5">
        <v>441226247</v>
      </c>
      <c r="F802" s="1">
        <v>0.47499999999999998</v>
      </c>
      <c r="G802" s="5">
        <v>487534523</v>
      </c>
      <c r="H802" s="1">
        <v>0.52500000000000002</v>
      </c>
      <c r="I802" t="str">
        <f>IF(F802&gt;10%,"USA","International")</f>
        <v>USA</v>
      </c>
      <c r="J802" s="5">
        <f>D802*(1+VLOOKUP(A802,'Adjusted All With Inflation'!A$1:K$24,11,FALSE))</f>
        <v>1502734925.8599999</v>
      </c>
      <c r="K802" s="5">
        <f>E802*(1+VLOOKUP($A802,'Adjusted All With Inflation'!$A$1:$K$24,11,FALSE))</f>
        <v>713904067.64599991</v>
      </c>
      <c r="L802" s="5">
        <f>G802*(1+VLOOKUP($A802,'Adjusted All With Inflation'!$A$1:$K$24,11,FALSE))</f>
        <v>788830858.21399999</v>
      </c>
    </row>
    <row r="803" spans="1:12" x14ac:dyDescent="0.3">
      <c r="A803">
        <v>2004</v>
      </c>
      <c r="B803">
        <v>2</v>
      </c>
      <c r="C803" t="s">
        <v>3574</v>
      </c>
      <c r="D803" s="5">
        <v>795634069</v>
      </c>
      <c r="E803" s="5">
        <v>249541069</v>
      </c>
      <c r="F803" s="1">
        <v>0.314</v>
      </c>
      <c r="G803" s="5">
        <v>546093000</v>
      </c>
      <c r="H803" s="1">
        <v>0.68600000000000005</v>
      </c>
      <c r="I803" t="str">
        <f t="shared" ref="I803:I866" si="16">IF(F803&gt;10%,"USA","International")</f>
        <v>USA</v>
      </c>
      <c r="J803" s="5">
        <f>D803*(1+VLOOKUP(A803,'Adjusted All With Inflation'!A$1:K$24,11,FALSE))</f>
        <v>1287335923.642</v>
      </c>
      <c r="K803" s="5">
        <f>E803*(1+VLOOKUP($A803,'Adjusted All With Inflation'!$A$1:$K$24,11,FALSE))</f>
        <v>403757449.64199996</v>
      </c>
      <c r="L803" s="5">
        <f>G803*(1+VLOOKUP($A803,'Adjusted All With Inflation'!$A$1:$K$24,11,FALSE))</f>
        <v>883578473.99999988</v>
      </c>
    </row>
    <row r="804" spans="1:12" x14ac:dyDescent="0.3">
      <c r="A804">
        <v>2004</v>
      </c>
      <c r="B804">
        <v>3</v>
      </c>
      <c r="C804" t="s">
        <v>3575</v>
      </c>
      <c r="D804" s="5">
        <v>788618317</v>
      </c>
      <c r="E804" s="5">
        <v>373585825</v>
      </c>
      <c r="F804" s="1">
        <v>0.47399999999999998</v>
      </c>
      <c r="G804" s="5">
        <v>415032492</v>
      </c>
      <c r="H804" s="1">
        <v>0.52600000000000002</v>
      </c>
      <c r="I804" t="str">
        <f t="shared" si="16"/>
        <v>USA</v>
      </c>
      <c r="J804" s="5">
        <f>D804*(1+VLOOKUP(A804,'Adjusted All With Inflation'!A$1:K$24,11,FALSE))</f>
        <v>1275984436.9059999</v>
      </c>
      <c r="K804" s="5">
        <f>E804*(1+VLOOKUP($A804,'Adjusted All With Inflation'!$A$1:$K$24,11,FALSE))</f>
        <v>604461864.8499999</v>
      </c>
      <c r="L804" s="5">
        <f>G804*(1+VLOOKUP($A804,'Adjusted All With Inflation'!$A$1:$K$24,11,FALSE))</f>
        <v>671522572.05599999</v>
      </c>
    </row>
    <row r="805" spans="1:12" x14ac:dyDescent="0.3">
      <c r="A805">
        <v>2004</v>
      </c>
      <c r="B805">
        <v>4</v>
      </c>
      <c r="C805" t="s">
        <v>3576</v>
      </c>
      <c r="D805" s="5">
        <v>631442092</v>
      </c>
      <c r="E805" s="5">
        <v>261441092</v>
      </c>
      <c r="F805" s="1">
        <v>0.41399999999999998</v>
      </c>
      <c r="G805" s="5">
        <v>370001000</v>
      </c>
      <c r="H805" s="1">
        <v>0.58599999999999997</v>
      </c>
      <c r="I805" t="str">
        <f t="shared" si="16"/>
        <v>USA</v>
      </c>
      <c r="J805" s="5">
        <f>D805*(1+VLOOKUP(A805,'Adjusted All With Inflation'!A$1:K$24,11,FALSE))</f>
        <v>1021673304.8559999</v>
      </c>
      <c r="K805" s="5">
        <f>E805*(1+VLOOKUP($A805,'Adjusted All With Inflation'!$A$1:$K$24,11,FALSE))</f>
        <v>423011686.85599995</v>
      </c>
      <c r="L805" s="5">
        <f>G805*(1+VLOOKUP($A805,'Adjusted All With Inflation'!$A$1:$K$24,11,FALSE))</f>
        <v>598661618</v>
      </c>
    </row>
    <row r="806" spans="1:12" x14ac:dyDescent="0.3">
      <c r="A806">
        <v>2004</v>
      </c>
      <c r="B806">
        <v>5</v>
      </c>
      <c r="C806" t="s">
        <v>3577</v>
      </c>
      <c r="D806" s="5">
        <v>611486736</v>
      </c>
      <c r="E806" s="5">
        <v>370274604</v>
      </c>
      <c r="F806" s="1">
        <v>0.60599999999999998</v>
      </c>
      <c r="G806" s="5">
        <v>241212132</v>
      </c>
      <c r="H806" s="1">
        <v>0.39400000000000002</v>
      </c>
      <c r="I806" t="str">
        <f t="shared" si="16"/>
        <v>USA</v>
      </c>
      <c r="J806" s="5">
        <f>D806*(1+VLOOKUP(A806,'Adjusted All With Inflation'!A$1:K$24,11,FALSE))</f>
        <v>989385538.84799993</v>
      </c>
      <c r="K806" s="5">
        <f>E806*(1+VLOOKUP($A806,'Adjusted All With Inflation'!$A$1:$K$24,11,FALSE))</f>
        <v>599104309.27199996</v>
      </c>
      <c r="L806" s="5">
        <f>G806*(1+VLOOKUP($A806,'Adjusted All With Inflation'!$A$1:$K$24,11,FALSE))</f>
        <v>390281229.57599998</v>
      </c>
    </row>
    <row r="807" spans="1:12" x14ac:dyDescent="0.3">
      <c r="A807">
        <v>2004</v>
      </c>
      <c r="B807">
        <v>6</v>
      </c>
      <c r="C807" t="s">
        <v>3578</v>
      </c>
      <c r="D807" s="5">
        <v>552639571</v>
      </c>
      <c r="E807" s="5">
        <v>186740799</v>
      </c>
      <c r="F807" s="1">
        <v>0.33800000000000002</v>
      </c>
      <c r="G807" s="5">
        <v>365898772</v>
      </c>
      <c r="H807" s="1">
        <v>0.66200000000000003</v>
      </c>
      <c r="I807" t="str">
        <f t="shared" si="16"/>
        <v>USA</v>
      </c>
      <c r="J807" s="5">
        <f>D807*(1+VLOOKUP(A807,'Adjusted All With Inflation'!A$1:K$24,11,FALSE))</f>
        <v>894170825.8779999</v>
      </c>
      <c r="K807" s="5">
        <f>E807*(1+VLOOKUP($A807,'Adjusted All With Inflation'!$A$1:$K$24,11,FALSE))</f>
        <v>302146612.78200001</v>
      </c>
      <c r="L807" s="5">
        <f>G807*(1+VLOOKUP($A807,'Adjusted All With Inflation'!$A$1:$K$24,11,FALSE))</f>
        <v>592024213.09599996</v>
      </c>
    </row>
    <row r="808" spans="1:12" x14ac:dyDescent="0.3">
      <c r="A808">
        <v>2004</v>
      </c>
      <c r="B808">
        <v>7</v>
      </c>
      <c r="C808" t="s">
        <v>3579</v>
      </c>
      <c r="D808" s="5">
        <v>522657936</v>
      </c>
      <c r="E808" s="5">
        <v>279261160</v>
      </c>
      <c r="F808" s="1">
        <v>0.53400000000000003</v>
      </c>
      <c r="G808" s="5">
        <v>243396776</v>
      </c>
      <c r="H808" s="1">
        <v>0.46600000000000003</v>
      </c>
      <c r="I808" t="str">
        <f t="shared" si="16"/>
        <v>USA</v>
      </c>
      <c r="J808" s="5">
        <f>D808*(1+VLOOKUP(A808,'Adjusted All With Inflation'!A$1:K$24,11,FALSE))</f>
        <v>845660540.44799995</v>
      </c>
      <c r="K808" s="5">
        <f>E808*(1+VLOOKUP($A808,'Adjusted All With Inflation'!$A$1:$K$24,11,FALSE))</f>
        <v>451844556.88</v>
      </c>
      <c r="L808" s="5">
        <f>G808*(1+VLOOKUP($A808,'Adjusted All With Inflation'!$A$1:$K$24,11,FALSE))</f>
        <v>393815983.56799996</v>
      </c>
    </row>
    <row r="809" spans="1:12" x14ac:dyDescent="0.3">
      <c r="A809">
        <v>2004</v>
      </c>
      <c r="B809">
        <v>8</v>
      </c>
      <c r="C809" t="s">
        <v>3580</v>
      </c>
      <c r="D809" s="5">
        <v>497409852</v>
      </c>
      <c r="E809" s="5">
        <v>133378256</v>
      </c>
      <c r="F809" s="1">
        <v>0.26800000000000002</v>
      </c>
      <c r="G809" s="5">
        <v>364031596</v>
      </c>
      <c r="H809" s="1">
        <v>0.73199999999999998</v>
      </c>
      <c r="I809" t="str">
        <f t="shared" si="16"/>
        <v>USA</v>
      </c>
      <c r="J809" s="5">
        <f>D809*(1+VLOOKUP(A809,'Adjusted All With Inflation'!A$1:K$24,11,FALSE))</f>
        <v>804809140.53599989</v>
      </c>
      <c r="K809" s="5">
        <f>E809*(1+VLOOKUP($A809,'Adjusted All With Inflation'!$A$1:$K$24,11,FALSE))</f>
        <v>215806018.20799997</v>
      </c>
      <c r="L809" s="5">
        <f>G809*(1+VLOOKUP($A809,'Adjusted All With Inflation'!$A$1:$K$24,11,FALSE))</f>
        <v>589003122.32799995</v>
      </c>
    </row>
    <row r="810" spans="1:12" x14ac:dyDescent="0.3">
      <c r="A810">
        <v>2004</v>
      </c>
      <c r="B810">
        <v>9</v>
      </c>
      <c r="C810" t="s">
        <v>3581</v>
      </c>
      <c r="D810" s="5">
        <v>374583879</v>
      </c>
      <c r="E810" s="5">
        <v>160861908</v>
      </c>
      <c r="F810" s="1">
        <v>0.42899999999999999</v>
      </c>
      <c r="G810" s="5">
        <v>213721971</v>
      </c>
      <c r="H810" s="1">
        <v>0.57099999999999995</v>
      </c>
      <c r="I810" t="str">
        <f t="shared" si="16"/>
        <v>USA</v>
      </c>
      <c r="J810" s="5">
        <f>D810*(1+VLOOKUP(A810,'Adjusted All With Inflation'!A$1:K$24,11,FALSE))</f>
        <v>606076716.222</v>
      </c>
      <c r="K810" s="5">
        <f>E810*(1+VLOOKUP($A810,'Adjusted All With Inflation'!$A$1:$K$24,11,FALSE))</f>
        <v>260274567.14399999</v>
      </c>
      <c r="L810" s="5">
        <f>G810*(1+VLOOKUP($A810,'Adjusted All With Inflation'!$A$1:$K$24,11,FALSE))</f>
        <v>345802149.07799995</v>
      </c>
    </row>
    <row r="811" spans="1:12" x14ac:dyDescent="0.3">
      <c r="A811">
        <v>2004</v>
      </c>
      <c r="B811">
        <v>10</v>
      </c>
      <c r="C811" t="s">
        <v>3582</v>
      </c>
      <c r="D811" s="5">
        <v>362744280</v>
      </c>
      <c r="E811" s="5">
        <v>125544280</v>
      </c>
      <c r="F811" s="1">
        <v>0.34599999999999997</v>
      </c>
      <c r="G811" s="5">
        <v>237200000</v>
      </c>
      <c r="H811" s="1">
        <v>0.65400000000000003</v>
      </c>
      <c r="I811" t="str">
        <f t="shared" si="16"/>
        <v>USA</v>
      </c>
      <c r="J811" s="5">
        <f>D811*(1+VLOOKUP(A811,'Adjusted All With Inflation'!A$1:K$24,11,FALSE))</f>
        <v>586920245.03999996</v>
      </c>
      <c r="K811" s="5">
        <f>E811*(1+VLOOKUP($A811,'Adjusted All With Inflation'!$A$1:$K$24,11,FALSE))</f>
        <v>203130645.03999999</v>
      </c>
      <c r="L811" s="5">
        <f>G811*(1+VLOOKUP($A811,'Adjusted All With Inflation'!$A$1:$K$24,11,FALSE))</f>
        <v>383789600</v>
      </c>
    </row>
    <row r="812" spans="1:12" x14ac:dyDescent="0.3">
      <c r="A812">
        <v>2004</v>
      </c>
      <c r="B812">
        <v>11</v>
      </c>
      <c r="C812" t="s">
        <v>3583</v>
      </c>
      <c r="D812" s="5">
        <v>353133898</v>
      </c>
      <c r="E812" s="5">
        <v>144801023</v>
      </c>
      <c r="F812" s="2">
        <v>0.41</v>
      </c>
      <c r="G812" s="5">
        <v>208332875</v>
      </c>
      <c r="H812" s="2">
        <v>0.59</v>
      </c>
      <c r="I812" t="str">
        <f t="shared" si="16"/>
        <v>USA</v>
      </c>
      <c r="J812" s="5">
        <f>D812*(1+VLOOKUP(A812,'Adjusted All With Inflation'!A$1:K$24,11,FALSE))</f>
        <v>571370646.96399999</v>
      </c>
      <c r="K812" s="5">
        <f>E812*(1+VLOOKUP($A812,'Adjusted All With Inflation'!$A$1:$K$24,11,FALSE))</f>
        <v>234288055.21399999</v>
      </c>
      <c r="L812" s="5">
        <f>G812*(1+VLOOKUP($A812,'Adjusted All With Inflation'!$A$1:$K$24,11,FALSE))</f>
        <v>337082591.75</v>
      </c>
    </row>
    <row r="813" spans="1:12" x14ac:dyDescent="0.3">
      <c r="A813">
        <v>2004</v>
      </c>
      <c r="B813">
        <v>12</v>
      </c>
      <c r="C813" t="s">
        <v>3584</v>
      </c>
      <c r="D813" s="5">
        <v>347512318</v>
      </c>
      <c r="E813" s="5">
        <v>173008894</v>
      </c>
      <c r="F813" s="1">
        <v>0.498</v>
      </c>
      <c r="G813" s="5">
        <v>174503424</v>
      </c>
      <c r="H813" s="1">
        <v>0.502</v>
      </c>
      <c r="I813" t="str">
        <f t="shared" si="16"/>
        <v>USA</v>
      </c>
      <c r="J813" s="5">
        <f>D813*(1+VLOOKUP(A813,'Adjusted All With Inflation'!A$1:K$24,11,FALSE))</f>
        <v>562274930.52399993</v>
      </c>
      <c r="K813" s="5">
        <f>E813*(1+VLOOKUP($A813,'Adjusted All With Inflation'!$A$1:$K$24,11,FALSE))</f>
        <v>279928390.49199998</v>
      </c>
      <c r="L813" s="5">
        <f>G813*(1+VLOOKUP($A813,'Adjusted All With Inflation'!$A$1:$K$24,11,FALSE))</f>
        <v>282346540.03200001</v>
      </c>
    </row>
    <row r="814" spans="1:12" x14ac:dyDescent="0.3">
      <c r="A814">
        <v>2004</v>
      </c>
      <c r="B814">
        <v>13</v>
      </c>
      <c r="C814" t="s">
        <v>3585</v>
      </c>
      <c r="D814" s="5">
        <v>300157638</v>
      </c>
      <c r="E814" s="5">
        <v>120177084</v>
      </c>
      <c r="F814" s="2">
        <v>0.4</v>
      </c>
      <c r="G814" s="5">
        <v>179980554</v>
      </c>
      <c r="H814" s="2">
        <v>0.6</v>
      </c>
      <c r="I814" t="str">
        <f t="shared" si="16"/>
        <v>USA</v>
      </c>
      <c r="J814" s="5">
        <f>D814*(1+VLOOKUP(A814,'Adjusted All With Inflation'!A$1:K$24,11,FALSE))</f>
        <v>485655058.28399998</v>
      </c>
      <c r="K814" s="5">
        <f>E814*(1+VLOOKUP($A814,'Adjusted All With Inflation'!$A$1:$K$24,11,FALSE))</f>
        <v>194446521.912</v>
      </c>
      <c r="L814" s="5">
        <f>G814*(1+VLOOKUP($A814,'Adjusted All With Inflation'!$A$1:$K$24,11,FALSE))</f>
        <v>291208536.37199998</v>
      </c>
    </row>
    <row r="815" spans="1:12" x14ac:dyDescent="0.3">
      <c r="A815">
        <v>2004</v>
      </c>
      <c r="B815">
        <v>14</v>
      </c>
      <c r="C815" t="s">
        <v>3586</v>
      </c>
      <c r="D815" s="5">
        <v>290633422</v>
      </c>
      <c r="E815" s="5">
        <v>176241941</v>
      </c>
      <c r="F815" s="1">
        <v>0.60599999999999998</v>
      </c>
      <c r="G815" s="5">
        <v>114391481</v>
      </c>
      <c r="H815" s="1">
        <v>0.39400000000000002</v>
      </c>
      <c r="I815" t="str">
        <f t="shared" si="16"/>
        <v>USA</v>
      </c>
      <c r="J815" s="5">
        <f>D815*(1+VLOOKUP(A815,'Adjusted All With Inflation'!A$1:K$24,11,FALSE))</f>
        <v>470244876.79599994</v>
      </c>
      <c r="K815" s="5">
        <f>E815*(1+VLOOKUP($A815,'Adjusted All With Inflation'!$A$1:$K$24,11,FALSE))</f>
        <v>285159460.53799999</v>
      </c>
      <c r="L815" s="5">
        <f>G815*(1+VLOOKUP($A815,'Adjusted All With Inflation'!$A$1:$K$24,11,FALSE))</f>
        <v>185085416.25799999</v>
      </c>
    </row>
    <row r="816" spans="1:12" x14ac:dyDescent="0.3">
      <c r="A816">
        <v>2004</v>
      </c>
      <c r="B816">
        <v>15</v>
      </c>
      <c r="C816" t="s">
        <v>3587</v>
      </c>
      <c r="D816" s="5">
        <v>286000505</v>
      </c>
      <c r="E816" s="5">
        <v>162775358</v>
      </c>
      <c r="F816" s="1">
        <v>0.56899999999999995</v>
      </c>
      <c r="G816" s="5">
        <v>123225147</v>
      </c>
      <c r="H816" s="1">
        <v>0.43099999999999999</v>
      </c>
      <c r="I816" t="str">
        <f t="shared" si="16"/>
        <v>USA</v>
      </c>
      <c r="J816" s="5">
        <f>D816*(1+VLOOKUP(A816,'Adjusted All With Inflation'!A$1:K$24,11,FALSE))</f>
        <v>462748817.08999997</v>
      </c>
      <c r="K816" s="5">
        <f>E816*(1+VLOOKUP($A816,'Adjusted All With Inflation'!$A$1:$K$24,11,FALSE))</f>
        <v>263370529.24399999</v>
      </c>
      <c r="L816" s="5">
        <f>G816*(1+VLOOKUP($A816,'Adjusted All With Inflation'!$A$1:$K$24,11,FALSE))</f>
        <v>199378287.84599999</v>
      </c>
    </row>
    <row r="817" spans="1:12" x14ac:dyDescent="0.3">
      <c r="A817">
        <v>2004</v>
      </c>
      <c r="B817">
        <v>16</v>
      </c>
      <c r="C817" t="s">
        <v>3588</v>
      </c>
      <c r="D817" s="5">
        <v>265126918</v>
      </c>
      <c r="E817" s="5">
        <v>40226215</v>
      </c>
      <c r="F817" s="1">
        <v>0.152</v>
      </c>
      <c r="G817" s="5">
        <v>224900703</v>
      </c>
      <c r="H817" s="1">
        <v>0.84799999999999998</v>
      </c>
      <c r="I817" t="str">
        <f t="shared" si="16"/>
        <v>USA</v>
      </c>
      <c r="J817" s="5">
        <f>D817*(1+VLOOKUP(A817,'Adjusted All With Inflation'!A$1:K$24,11,FALSE))</f>
        <v>428975353.32399994</v>
      </c>
      <c r="K817" s="5">
        <f>E817*(1+VLOOKUP($A817,'Adjusted All With Inflation'!$A$1:$K$24,11,FALSE))</f>
        <v>65086015.869999997</v>
      </c>
      <c r="L817" s="5">
        <f>G817*(1+VLOOKUP($A817,'Adjusted All With Inflation'!$A$1:$K$24,11,FALSE))</f>
        <v>363889337.454</v>
      </c>
    </row>
    <row r="818" spans="1:12" x14ac:dyDescent="0.3">
      <c r="A818">
        <v>2004</v>
      </c>
      <c r="B818">
        <v>17</v>
      </c>
      <c r="C818" t="s">
        <v>3589</v>
      </c>
      <c r="D818" s="5">
        <v>235347345</v>
      </c>
      <c r="E818" s="5">
        <v>4711096</v>
      </c>
      <c r="F818" s="2">
        <v>0.02</v>
      </c>
      <c r="G818" s="5">
        <v>230636249</v>
      </c>
      <c r="H818" s="2">
        <v>0.98</v>
      </c>
      <c r="I818" t="str">
        <f t="shared" si="16"/>
        <v>International</v>
      </c>
      <c r="J818" s="5">
        <f>D818*(1+VLOOKUP(A818,'Adjusted All With Inflation'!A$1:K$24,11,FALSE))</f>
        <v>380792004.20999998</v>
      </c>
      <c r="K818" s="5">
        <f>E818*(1+VLOOKUP($A818,'Adjusted All With Inflation'!$A$1:$K$24,11,FALSE))</f>
        <v>7622553.3279999997</v>
      </c>
      <c r="L818" s="5">
        <f>G818*(1+VLOOKUP($A818,'Adjusted All With Inflation'!$A$1:$K$24,11,FALSE))</f>
        <v>373169450.88199997</v>
      </c>
    </row>
    <row r="819" spans="1:12" x14ac:dyDescent="0.3">
      <c r="A819">
        <v>2004</v>
      </c>
      <c r="B819">
        <v>18</v>
      </c>
      <c r="C819" t="s">
        <v>3590</v>
      </c>
      <c r="D819" s="5">
        <v>222446882</v>
      </c>
      <c r="E819" s="5">
        <v>119194771</v>
      </c>
      <c r="F819" s="1">
        <v>0.53600000000000003</v>
      </c>
      <c r="G819" s="5">
        <v>103252111</v>
      </c>
      <c r="H819" s="1">
        <v>0.46400000000000002</v>
      </c>
      <c r="I819" t="str">
        <f t="shared" si="16"/>
        <v>USA</v>
      </c>
      <c r="J819" s="5">
        <f>D819*(1+VLOOKUP(A819,'Adjusted All With Inflation'!A$1:K$24,11,FALSE))</f>
        <v>359919055.07599998</v>
      </c>
      <c r="K819" s="5">
        <f>E819*(1+VLOOKUP($A819,'Adjusted All With Inflation'!$A$1:$K$24,11,FALSE))</f>
        <v>192857139.47799999</v>
      </c>
      <c r="L819" s="5">
        <f>G819*(1+VLOOKUP($A819,'Adjusted All With Inflation'!$A$1:$K$24,11,FALSE))</f>
        <v>167061915.59799999</v>
      </c>
    </row>
    <row r="820" spans="1:12" x14ac:dyDescent="0.3">
      <c r="A820">
        <v>2004</v>
      </c>
      <c r="B820">
        <v>19</v>
      </c>
      <c r="C820" t="s">
        <v>3591</v>
      </c>
      <c r="D820" s="5">
        <v>220239925</v>
      </c>
      <c r="E820" s="5">
        <v>101005703</v>
      </c>
      <c r="F820" s="1">
        <v>0.45900000000000002</v>
      </c>
      <c r="G820" s="5">
        <v>119234222</v>
      </c>
      <c r="H820" s="1">
        <v>0.54100000000000004</v>
      </c>
      <c r="I820" t="str">
        <f t="shared" si="16"/>
        <v>USA</v>
      </c>
      <c r="J820" s="5">
        <f>D820*(1+VLOOKUP(A820,'Adjusted All With Inflation'!A$1:K$24,11,FALSE))</f>
        <v>356348198.64999998</v>
      </c>
      <c r="K820" s="5">
        <f>E820*(1+VLOOKUP($A820,'Adjusted All With Inflation'!$A$1:$K$24,11,FALSE))</f>
        <v>163427227.454</v>
      </c>
      <c r="L820" s="5">
        <f>G820*(1+VLOOKUP($A820,'Adjusted All With Inflation'!$A$1:$K$24,11,FALSE))</f>
        <v>192920971.19599998</v>
      </c>
    </row>
    <row r="821" spans="1:12" x14ac:dyDescent="0.3">
      <c r="A821">
        <v>2004</v>
      </c>
      <c r="B821">
        <v>20</v>
      </c>
      <c r="C821" t="s">
        <v>3592</v>
      </c>
      <c r="D821" s="5">
        <v>218685607</v>
      </c>
      <c r="E821" s="5">
        <v>77872883</v>
      </c>
      <c r="F821" s="1">
        <v>0.35599999999999998</v>
      </c>
      <c r="G821" s="5">
        <v>140812724</v>
      </c>
      <c r="H821" s="1">
        <v>0.64400000000000002</v>
      </c>
      <c r="I821" t="str">
        <f t="shared" si="16"/>
        <v>USA</v>
      </c>
      <c r="J821" s="5">
        <f>D821*(1+VLOOKUP(A821,'Adjusted All With Inflation'!A$1:K$24,11,FALSE))</f>
        <v>353833312.12599999</v>
      </c>
      <c r="K821" s="5">
        <f>E821*(1+VLOOKUP($A821,'Adjusted All With Inflation'!$A$1:$K$24,11,FALSE))</f>
        <v>125998324.69399999</v>
      </c>
      <c r="L821" s="5">
        <f>G821*(1+VLOOKUP($A821,'Adjusted All With Inflation'!$A$1:$K$24,11,FALSE))</f>
        <v>227834987.43199998</v>
      </c>
    </row>
    <row r="822" spans="1:12" x14ac:dyDescent="0.3">
      <c r="A822">
        <v>2004</v>
      </c>
      <c r="B822">
        <v>21</v>
      </c>
      <c r="C822" t="s">
        <v>3593</v>
      </c>
      <c r="D822" s="5">
        <v>216763646</v>
      </c>
      <c r="E822" s="5">
        <v>100492203</v>
      </c>
      <c r="F822" s="1">
        <v>0.46400000000000002</v>
      </c>
      <c r="G822" s="5">
        <v>116271443</v>
      </c>
      <c r="H822" s="1">
        <v>0.53600000000000003</v>
      </c>
      <c r="I822" t="str">
        <f t="shared" si="16"/>
        <v>USA</v>
      </c>
      <c r="J822" s="5">
        <f>D822*(1+VLOOKUP(A822,'Adjusted All With Inflation'!A$1:K$24,11,FALSE))</f>
        <v>350723579.22799999</v>
      </c>
      <c r="K822" s="5">
        <f>E822*(1+VLOOKUP($A822,'Adjusted All With Inflation'!$A$1:$K$24,11,FALSE))</f>
        <v>162596384.454</v>
      </c>
      <c r="L822" s="5">
        <f>G822*(1+VLOOKUP($A822,'Adjusted All With Inflation'!$A$1:$K$24,11,FALSE))</f>
        <v>188127194.77399999</v>
      </c>
    </row>
    <row r="823" spans="1:12" x14ac:dyDescent="0.3">
      <c r="A823">
        <v>2004</v>
      </c>
      <c r="B823">
        <v>22</v>
      </c>
      <c r="C823" t="s">
        <v>3594</v>
      </c>
      <c r="D823" s="5">
        <v>213719942</v>
      </c>
      <c r="E823" s="5">
        <v>102610330</v>
      </c>
      <c r="F823" s="2">
        <v>0.48</v>
      </c>
      <c r="G823" s="5">
        <v>111109612</v>
      </c>
      <c r="H823" s="2">
        <v>0.52</v>
      </c>
      <c r="I823" t="str">
        <f t="shared" si="16"/>
        <v>USA</v>
      </c>
      <c r="J823" s="5">
        <f>D823*(1+VLOOKUP(A823,'Adjusted All With Inflation'!A$1:K$24,11,FALSE))</f>
        <v>345798866.15599996</v>
      </c>
      <c r="K823" s="5">
        <f>E823*(1+VLOOKUP($A823,'Adjusted All With Inflation'!$A$1:$K$24,11,FALSE))</f>
        <v>166023513.94</v>
      </c>
      <c r="L823" s="5">
        <f>G823*(1+VLOOKUP($A823,'Adjusted All With Inflation'!$A$1:$K$24,11,FALSE))</f>
        <v>179775352.21599999</v>
      </c>
    </row>
    <row r="824" spans="1:12" x14ac:dyDescent="0.3">
      <c r="A824">
        <v>2004</v>
      </c>
      <c r="B824">
        <v>23</v>
      </c>
      <c r="C824" t="s">
        <v>3595</v>
      </c>
      <c r="D824" s="5">
        <v>211468235</v>
      </c>
      <c r="E824" s="5">
        <v>118634549</v>
      </c>
      <c r="F824" s="1">
        <v>0.56100000000000005</v>
      </c>
      <c r="G824" s="5">
        <v>92833686</v>
      </c>
      <c r="H824" s="1">
        <v>0.439</v>
      </c>
      <c r="I824" t="str">
        <f t="shared" si="16"/>
        <v>USA</v>
      </c>
      <c r="J824" s="5">
        <f>D824*(1+VLOOKUP(A824,'Adjusted All With Inflation'!A$1:K$24,11,FALSE))</f>
        <v>342155604.22999996</v>
      </c>
      <c r="K824" s="5">
        <f>E824*(1+VLOOKUP($A824,'Adjusted All With Inflation'!$A$1:$K$24,11,FALSE))</f>
        <v>191950700.28199998</v>
      </c>
      <c r="L824" s="5">
        <f>G824*(1+VLOOKUP($A824,'Adjusted All With Inflation'!$A$1:$K$24,11,FALSE))</f>
        <v>150204903.94799998</v>
      </c>
    </row>
    <row r="825" spans="1:12" x14ac:dyDescent="0.3">
      <c r="A825">
        <v>2004</v>
      </c>
      <c r="B825">
        <v>24</v>
      </c>
      <c r="C825" t="s">
        <v>3596</v>
      </c>
      <c r="D825" s="5">
        <v>203567857</v>
      </c>
      <c r="E825" s="5">
        <v>51882244</v>
      </c>
      <c r="F825" s="1">
        <v>0.255</v>
      </c>
      <c r="G825" s="5">
        <v>151685613</v>
      </c>
      <c r="H825" s="1">
        <v>0.745</v>
      </c>
      <c r="I825" t="str">
        <f t="shared" si="16"/>
        <v>USA</v>
      </c>
      <c r="J825" s="5">
        <f>D825*(1+VLOOKUP(A825,'Adjusted All With Inflation'!A$1:K$24,11,FALSE))</f>
        <v>329372792.62599999</v>
      </c>
      <c r="K825" s="5">
        <f>E825*(1+VLOOKUP($A825,'Adjusted All With Inflation'!$A$1:$K$24,11,FALSE))</f>
        <v>83945470.791999996</v>
      </c>
      <c r="L825" s="5">
        <f>G825*(1+VLOOKUP($A825,'Adjusted All With Inflation'!$A$1:$K$24,11,FALSE))</f>
        <v>245427321.83399999</v>
      </c>
    </row>
    <row r="826" spans="1:12" x14ac:dyDescent="0.3">
      <c r="A826">
        <v>2004</v>
      </c>
      <c r="B826">
        <v>25</v>
      </c>
      <c r="C826" t="s">
        <v>3597</v>
      </c>
      <c r="D826" s="5">
        <v>203172417</v>
      </c>
      <c r="E826" s="5">
        <v>75369589</v>
      </c>
      <c r="F826" s="1">
        <v>0.371</v>
      </c>
      <c r="G826" s="5">
        <v>127802828</v>
      </c>
      <c r="H826" s="1">
        <v>0.629</v>
      </c>
      <c r="I826" t="str">
        <f t="shared" si="16"/>
        <v>USA</v>
      </c>
      <c r="J826" s="5">
        <f>D826*(1+VLOOKUP(A826,'Adjusted All With Inflation'!A$1:K$24,11,FALSE))</f>
        <v>328732970.70599997</v>
      </c>
      <c r="K826" s="5">
        <f>E826*(1+VLOOKUP($A826,'Adjusted All With Inflation'!$A$1:$K$24,11,FALSE))</f>
        <v>121947995.00199999</v>
      </c>
      <c r="L826" s="5">
        <f>G826*(1+VLOOKUP($A826,'Adjusted All With Inflation'!$A$1:$K$24,11,FALSE))</f>
        <v>206784975.704</v>
      </c>
    </row>
    <row r="827" spans="1:12" x14ac:dyDescent="0.3">
      <c r="A827">
        <v>2004</v>
      </c>
      <c r="B827">
        <v>26</v>
      </c>
      <c r="C827" t="s">
        <v>3598</v>
      </c>
      <c r="D827" s="5">
        <v>198413428</v>
      </c>
      <c r="E827" s="5">
        <v>120908074</v>
      </c>
      <c r="F827" s="1">
        <v>0.60899999999999999</v>
      </c>
      <c r="G827" s="5">
        <v>77505354</v>
      </c>
      <c r="H827" s="1">
        <v>0.39100000000000001</v>
      </c>
      <c r="I827" t="str">
        <f t="shared" si="16"/>
        <v>USA</v>
      </c>
      <c r="J827" s="5">
        <f>D827*(1+VLOOKUP(A827,'Adjusted All With Inflation'!A$1:K$24,11,FALSE))</f>
        <v>321032926.50399995</v>
      </c>
      <c r="K827" s="5">
        <f>E827*(1+VLOOKUP($A827,'Adjusted All With Inflation'!$A$1:$K$24,11,FALSE))</f>
        <v>195629263.73199999</v>
      </c>
      <c r="L827" s="5">
        <f>G827*(1+VLOOKUP($A827,'Adjusted All With Inflation'!$A$1:$K$24,11,FALSE))</f>
        <v>125403662.77199998</v>
      </c>
    </row>
    <row r="828" spans="1:12" x14ac:dyDescent="0.3">
      <c r="A828">
        <v>2004</v>
      </c>
      <c r="B828">
        <v>27</v>
      </c>
      <c r="C828" t="s">
        <v>725</v>
      </c>
      <c r="D828" s="5">
        <v>187281115</v>
      </c>
      <c r="E828" s="5">
        <v>110359362</v>
      </c>
      <c r="F828" s="1">
        <v>0.58899999999999997</v>
      </c>
      <c r="G828" s="5">
        <v>76921753</v>
      </c>
      <c r="H828" s="1">
        <v>0.41099999999999998</v>
      </c>
      <c r="I828" t="str">
        <f t="shared" si="16"/>
        <v>USA</v>
      </c>
      <c r="J828" s="5">
        <f>D828*(1+VLOOKUP(A828,'Adjusted All With Inflation'!A$1:K$24,11,FALSE))</f>
        <v>303020844.06999999</v>
      </c>
      <c r="K828" s="5">
        <f>E828*(1+VLOOKUP($A828,'Adjusted All With Inflation'!$A$1:$K$24,11,FALSE))</f>
        <v>178561447.71599999</v>
      </c>
      <c r="L828" s="5">
        <f>G828*(1+VLOOKUP($A828,'Adjusted All With Inflation'!$A$1:$K$24,11,FALSE))</f>
        <v>124459396.35399999</v>
      </c>
    </row>
    <row r="829" spans="1:12" x14ac:dyDescent="0.3">
      <c r="A829">
        <v>2004</v>
      </c>
      <c r="B829">
        <v>28</v>
      </c>
      <c r="C829" t="s">
        <v>3599</v>
      </c>
      <c r="D829" s="5">
        <v>181216833</v>
      </c>
      <c r="E829" s="5">
        <v>84216833</v>
      </c>
      <c r="F829" s="1">
        <v>0.46500000000000002</v>
      </c>
      <c r="G829" s="5">
        <v>97000000</v>
      </c>
      <c r="H829" s="1">
        <v>0.53500000000000003</v>
      </c>
      <c r="I829" t="str">
        <f t="shared" si="16"/>
        <v>USA</v>
      </c>
      <c r="J829" s="5">
        <f>D829*(1+VLOOKUP(A829,'Adjusted All With Inflation'!A$1:K$24,11,FALSE))</f>
        <v>293208835.79399997</v>
      </c>
      <c r="K829" s="5">
        <f>E829*(1+VLOOKUP($A829,'Adjusted All With Inflation'!$A$1:$K$24,11,FALSE))</f>
        <v>136262835.794</v>
      </c>
      <c r="L829" s="5">
        <f>G829*(1+VLOOKUP($A829,'Adjusted All With Inflation'!$A$1:$K$24,11,FALSE))</f>
        <v>156946000</v>
      </c>
    </row>
    <row r="830" spans="1:12" x14ac:dyDescent="0.3">
      <c r="A830">
        <v>2004</v>
      </c>
      <c r="B830">
        <v>29</v>
      </c>
      <c r="C830" t="s">
        <v>3600</v>
      </c>
      <c r="D830" s="5">
        <v>178311729</v>
      </c>
      <c r="E830" s="5">
        <v>88097164</v>
      </c>
      <c r="F830" s="1">
        <v>0.49399999999999999</v>
      </c>
      <c r="G830" s="5">
        <v>90214565</v>
      </c>
      <c r="H830" s="1">
        <v>0.50600000000000001</v>
      </c>
      <c r="I830" t="str">
        <f t="shared" si="16"/>
        <v>USA</v>
      </c>
      <c r="J830" s="5">
        <f>D830*(1+VLOOKUP(A830,'Adjusted All With Inflation'!A$1:K$24,11,FALSE))</f>
        <v>288508377.52199996</v>
      </c>
      <c r="K830" s="5">
        <f>E830*(1+VLOOKUP($A830,'Adjusted All With Inflation'!$A$1:$K$24,11,FALSE))</f>
        <v>142541211.352</v>
      </c>
      <c r="L830" s="5">
        <f>G830*(1+VLOOKUP($A830,'Adjusted All With Inflation'!$A$1:$K$24,11,FALSE))</f>
        <v>145967166.16999999</v>
      </c>
    </row>
    <row r="831" spans="1:12" x14ac:dyDescent="0.3">
      <c r="A831">
        <v>2004</v>
      </c>
      <c r="B831">
        <v>30</v>
      </c>
      <c r="C831" t="s">
        <v>3601</v>
      </c>
      <c r="D831" s="5">
        <v>177427090</v>
      </c>
      <c r="E831" s="5">
        <v>80282231</v>
      </c>
      <c r="F831" s="1">
        <v>0.45200000000000001</v>
      </c>
      <c r="G831" s="5">
        <v>97144859</v>
      </c>
      <c r="H831" s="1">
        <v>0.54800000000000004</v>
      </c>
      <c r="I831" t="str">
        <f t="shared" si="16"/>
        <v>USA</v>
      </c>
      <c r="J831" s="5">
        <f>D831*(1+VLOOKUP(A831,'Adjusted All With Inflation'!A$1:K$24,11,FALSE))</f>
        <v>287077031.62</v>
      </c>
      <c r="K831" s="5">
        <f>E831*(1+VLOOKUP($A831,'Adjusted All With Inflation'!$A$1:$K$24,11,FALSE))</f>
        <v>129896649.75799999</v>
      </c>
      <c r="L831" s="5">
        <f>G831*(1+VLOOKUP($A831,'Adjusted All With Inflation'!$A$1:$K$24,11,FALSE))</f>
        <v>157180381.86199999</v>
      </c>
    </row>
    <row r="832" spans="1:12" x14ac:dyDescent="0.3">
      <c r="A832">
        <v>2004</v>
      </c>
      <c r="B832">
        <v>31</v>
      </c>
      <c r="C832" t="s">
        <v>3602</v>
      </c>
      <c r="D832" s="5">
        <v>170268750</v>
      </c>
      <c r="E832" s="5">
        <v>88237754</v>
      </c>
      <c r="F832" s="1">
        <v>0.51800000000000002</v>
      </c>
      <c r="G832" s="5">
        <v>82030996</v>
      </c>
      <c r="H832" s="1">
        <v>0.48199999999999998</v>
      </c>
      <c r="I832" t="str">
        <f t="shared" si="16"/>
        <v>USA</v>
      </c>
      <c r="J832" s="5">
        <f>D832*(1+VLOOKUP(A832,'Adjusted All With Inflation'!A$1:K$24,11,FALSE))</f>
        <v>275494837.5</v>
      </c>
      <c r="K832" s="5">
        <f>E832*(1+VLOOKUP($A832,'Adjusted All With Inflation'!$A$1:$K$24,11,FALSE))</f>
        <v>142768685.972</v>
      </c>
      <c r="L832" s="5">
        <f>G832*(1+VLOOKUP($A832,'Adjusted All With Inflation'!$A$1:$K$24,11,FALSE))</f>
        <v>132726151.528</v>
      </c>
    </row>
    <row r="833" spans="1:12" x14ac:dyDescent="0.3">
      <c r="A833">
        <v>2004</v>
      </c>
      <c r="B833">
        <v>32</v>
      </c>
      <c r="C833" t="s">
        <v>3603</v>
      </c>
      <c r="D833" s="5">
        <v>170128460</v>
      </c>
      <c r="E833" s="5">
        <v>57890460</v>
      </c>
      <c r="F833" s="2">
        <v>0.34</v>
      </c>
      <c r="G833" s="5">
        <v>112238000</v>
      </c>
      <c r="H833" s="2">
        <v>0.66</v>
      </c>
      <c r="I833" t="str">
        <f t="shared" si="16"/>
        <v>USA</v>
      </c>
      <c r="J833" s="5">
        <f>D833*(1+VLOOKUP(A833,'Adjusted All With Inflation'!A$1:K$24,11,FALSE))</f>
        <v>275267848.27999997</v>
      </c>
      <c r="K833" s="5">
        <f>E833*(1+VLOOKUP($A833,'Adjusted All With Inflation'!$A$1:$K$24,11,FALSE))</f>
        <v>93666764.279999986</v>
      </c>
      <c r="L833" s="5">
        <f>G833*(1+VLOOKUP($A833,'Adjusted All With Inflation'!$A$1:$K$24,11,FALSE))</f>
        <v>181601084</v>
      </c>
    </row>
    <row r="834" spans="1:12" x14ac:dyDescent="0.3">
      <c r="A834">
        <v>2004</v>
      </c>
      <c r="B834">
        <v>33</v>
      </c>
      <c r="C834" t="s">
        <v>3604</v>
      </c>
      <c r="D834" s="5">
        <v>168423227</v>
      </c>
      <c r="E834" s="5">
        <v>114326736</v>
      </c>
      <c r="F834" s="1">
        <v>0.67900000000000005</v>
      </c>
      <c r="G834" s="5">
        <v>54096491</v>
      </c>
      <c r="H834" s="1">
        <v>0.32100000000000001</v>
      </c>
      <c r="I834" t="str">
        <f t="shared" si="16"/>
        <v>USA</v>
      </c>
      <c r="J834" s="5">
        <f>D834*(1+VLOOKUP(A834,'Adjusted All With Inflation'!A$1:K$24,11,FALSE))</f>
        <v>272508781.28599995</v>
      </c>
      <c r="K834" s="5">
        <f>E834*(1+VLOOKUP($A834,'Adjusted All With Inflation'!$A$1:$K$24,11,FALSE))</f>
        <v>184980658.84799999</v>
      </c>
      <c r="L834" s="5">
        <f>G834*(1+VLOOKUP($A834,'Adjusted All With Inflation'!$A$1:$K$24,11,FALSE))</f>
        <v>87528122.437999994</v>
      </c>
    </row>
    <row r="835" spans="1:12" x14ac:dyDescent="0.3">
      <c r="A835">
        <v>2004</v>
      </c>
      <c r="B835">
        <v>34</v>
      </c>
      <c r="C835" t="s">
        <v>3605</v>
      </c>
      <c r="D835" s="5">
        <v>167298192</v>
      </c>
      <c r="E835" s="5">
        <v>34297191</v>
      </c>
      <c r="F835" s="1">
        <v>0.20499999999999999</v>
      </c>
      <c r="G835" s="5">
        <v>133001001</v>
      </c>
      <c r="H835" s="1">
        <v>0.79500000000000004</v>
      </c>
      <c r="I835" t="str">
        <f t="shared" si="16"/>
        <v>USA</v>
      </c>
      <c r="J835" s="5">
        <f>D835*(1+VLOOKUP(A835,'Adjusted All With Inflation'!A$1:K$24,11,FALSE))</f>
        <v>270688474.65599996</v>
      </c>
      <c r="K835" s="5">
        <f>E835*(1+VLOOKUP($A835,'Adjusted All With Inflation'!$A$1:$K$24,11,FALSE))</f>
        <v>55492855.037999995</v>
      </c>
      <c r="L835" s="5">
        <f>G835*(1+VLOOKUP($A835,'Adjusted All With Inflation'!$A$1:$K$24,11,FALSE))</f>
        <v>215195619.61799997</v>
      </c>
    </row>
    <row r="836" spans="1:12" x14ac:dyDescent="0.3">
      <c r="A836">
        <v>2004</v>
      </c>
      <c r="B836">
        <v>35</v>
      </c>
      <c r="C836" t="s">
        <v>3606</v>
      </c>
      <c r="D836" s="5">
        <v>154648887</v>
      </c>
      <c r="E836" s="5">
        <v>51268815</v>
      </c>
      <c r="F836" s="1">
        <v>0.33200000000000002</v>
      </c>
      <c r="G836" s="5">
        <v>103380072</v>
      </c>
      <c r="H836" s="1">
        <v>0.66800000000000004</v>
      </c>
      <c r="I836" t="str">
        <f t="shared" si="16"/>
        <v>USA</v>
      </c>
      <c r="J836" s="5">
        <f>D836*(1+VLOOKUP(A836,'Adjusted All With Inflation'!A$1:K$24,11,FALSE))</f>
        <v>250221899.16599998</v>
      </c>
      <c r="K836" s="5">
        <f>E836*(1+VLOOKUP($A836,'Adjusted All With Inflation'!$A$1:$K$24,11,FALSE))</f>
        <v>82952942.669999987</v>
      </c>
      <c r="L836" s="5">
        <f>G836*(1+VLOOKUP($A836,'Adjusted All With Inflation'!$A$1:$K$24,11,FALSE))</f>
        <v>167268956.49599999</v>
      </c>
    </row>
    <row r="837" spans="1:12" x14ac:dyDescent="0.3">
      <c r="A837">
        <v>2004</v>
      </c>
      <c r="B837">
        <v>36</v>
      </c>
      <c r="C837" t="s">
        <v>3607</v>
      </c>
      <c r="D837" s="5">
        <v>154116796</v>
      </c>
      <c r="E837" s="5">
        <v>66208183</v>
      </c>
      <c r="F837" s="2">
        <v>0.43</v>
      </c>
      <c r="G837" s="5">
        <v>87908613</v>
      </c>
      <c r="H837" s="2">
        <v>0.56999999999999995</v>
      </c>
      <c r="I837" t="str">
        <f t="shared" si="16"/>
        <v>USA</v>
      </c>
      <c r="J837" s="5">
        <f>D837*(1+VLOOKUP(A837,'Adjusted All With Inflation'!A$1:K$24,11,FALSE))</f>
        <v>249360975.92799997</v>
      </c>
      <c r="K837" s="5">
        <f>E837*(1+VLOOKUP($A837,'Adjusted All With Inflation'!$A$1:$K$24,11,FALSE))</f>
        <v>107124840.094</v>
      </c>
      <c r="L837" s="5">
        <f>G837*(1+VLOOKUP($A837,'Adjusted All With Inflation'!$A$1:$K$24,11,FALSE))</f>
        <v>142236135.83399999</v>
      </c>
    </row>
    <row r="838" spans="1:12" x14ac:dyDescent="0.3">
      <c r="A838">
        <v>2004</v>
      </c>
      <c r="B838">
        <v>37</v>
      </c>
      <c r="C838" t="s">
        <v>3608</v>
      </c>
      <c r="D838" s="5">
        <v>145358062</v>
      </c>
      <c r="E838" s="5">
        <v>50030461</v>
      </c>
      <c r="F838" s="1">
        <v>0.34399999999999997</v>
      </c>
      <c r="G838" s="5">
        <v>95327601</v>
      </c>
      <c r="H838" s="1">
        <v>0.65600000000000003</v>
      </c>
      <c r="I838" t="str">
        <f t="shared" si="16"/>
        <v>USA</v>
      </c>
      <c r="J838" s="5">
        <f>D838*(1+VLOOKUP(A838,'Adjusted All With Inflation'!A$1:K$24,11,FALSE))</f>
        <v>235189344.31599998</v>
      </c>
      <c r="K838" s="5">
        <f>E838*(1+VLOOKUP($A838,'Adjusted All With Inflation'!$A$1:$K$24,11,FALSE))</f>
        <v>80949285.897999987</v>
      </c>
      <c r="L838" s="5">
        <f>G838*(1+VLOOKUP($A838,'Adjusted All With Inflation'!$A$1:$K$24,11,FALSE))</f>
        <v>154240058.41799998</v>
      </c>
    </row>
    <row r="839" spans="1:12" x14ac:dyDescent="0.3">
      <c r="A839">
        <v>2004</v>
      </c>
      <c r="B839">
        <v>38</v>
      </c>
      <c r="C839" t="s">
        <v>3609</v>
      </c>
      <c r="D839" s="5">
        <v>140192993</v>
      </c>
      <c r="E839" s="5">
        <v>85417988</v>
      </c>
      <c r="F839" s="1">
        <v>0.60899999999999999</v>
      </c>
      <c r="G839" s="5">
        <v>54775005</v>
      </c>
      <c r="H839" s="1">
        <v>0.39100000000000001</v>
      </c>
      <c r="I839" t="str">
        <f t="shared" si="16"/>
        <v>USA</v>
      </c>
      <c r="J839" s="5">
        <f>D839*(1+VLOOKUP(A839,'Adjusted All With Inflation'!A$1:K$24,11,FALSE))</f>
        <v>226832262.67399999</v>
      </c>
      <c r="K839" s="5">
        <f>E839*(1+VLOOKUP($A839,'Adjusted All With Inflation'!$A$1:$K$24,11,FALSE))</f>
        <v>138206304.58399999</v>
      </c>
      <c r="L839" s="5">
        <f>G839*(1+VLOOKUP($A839,'Adjusted All With Inflation'!$A$1:$K$24,11,FALSE))</f>
        <v>88625958.089999989</v>
      </c>
    </row>
    <row r="840" spans="1:12" x14ac:dyDescent="0.3">
      <c r="A840">
        <v>2004</v>
      </c>
      <c r="B840">
        <v>39</v>
      </c>
      <c r="C840" t="s">
        <v>3610</v>
      </c>
      <c r="D840" s="5">
        <v>134734481</v>
      </c>
      <c r="E840" s="5">
        <v>95170481</v>
      </c>
      <c r="F840" s="1">
        <v>0.70599999999999996</v>
      </c>
      <c r="G840" s="5">
        <v>39564000</v>
      </c>
      <c r="H840" s="1">
        <v>0.29399999999999998</v>
      </c>
      <c r="I840" t="str">
        <f t="shared" si="16"/>
        <v>USA</v>
      </c>
      <c r="J840" s="5">
        <f>D840*(1+VLOOKUP(A840,'Adjusted All With Inflation'!A$1:K$24,11,FALSE))</f>
        <v>218000390.25799999</v>
      </c>
      <c r="K840" s="5">
        <f>E840*(1+VLOOKUP($A840,'Adjusted All With Inflation'!$A$1:$K$24,11,FALSE))</f>
        <v>153985838.25799999</v>
      </c>
      <c r="L840" s="5">
        <f>G840*(1+VLOOKUP($A840,'Adjusted All With Inflation'!$A$1:$K$24,11,FALSE))</f>
        <v>64014551.999999993</v>
      </c>
    </row>
    <row r="841" spans="1:12" x14ac:dyDescent="0.3">
      <c r="A841">
        <v>2004</v>
      </c>
      <c r="B841">
        <v>40</v>
      </c>
      <c r="C841" t="s">
        <v>3611</v>
      </c>
      <c r="D841" s="5">
        <v>131883935</v>
      </c>
      <c r="E841" s="5">
        <v>52411906</v>
      </c>
      <c r="F841" s="1">
        <v>0.39700000000000002</v>
      </c>
      <c r="G841" s="5">
        <v>79472029</v>
      </c>
      <c r="H841" s="1">
        <v>0.60299999999999998</v>
      </c>
      <c r="I841" t="str">
        <f t="shared" si="16"/>
        <v>USA</v>
      </c>
      <c r="J841" s="5">
        <f>D841*(1+VLOOKUP(A841,'Adjusted All With Inflation'!A$1:K$24,11,FALSE))</f>
        <v>213388206.82999998</v>
      </c>
      <c r="K841" s="5">
        <f>E841*(1+VLOOKUP($A841,'Adjusted All With Inflation'!$A$1:$K$24,11,FALSE))</f>
        <v>84802463.907999992</v>
      </c>
      <c r="L841" s="5">
        <f>G841*(1+VLOOKUP($A841,'Adjusted All With Inflation'!$A$1:$K$24,11,FALSE))</f>
        <v>128585742.92199999</v>
      </c>
    </row>
    <row r="842" spans="1:12" x14ac:dyDescent="0.3">
      <c r="A842">
        <v>2004</v>
      </c>
      <c r="B842">
        <v>41</v>
      </c>
      <c r="C842" t="s">
        <v>3612</v>
      </c>
      <c r="D842" s="5">
        <v>130834852</v>
      </c>
      <c r="E842" s="5">
        <v>77911774</v>
      </c>
      <c r="F842" s="1">
        <v>0.59499999999999997</v>
      </c>
      <c r="G842" s="5">
        <v>52923078</v>
      </c>
      <c r="H842" s="1">
        <v>0.40500000000000003</v>
      </c>
      <c r="I842" t="str">
        <f t="shared" si="16"/>
        <v>USA</v>
      </c>
      <c r="J842" s="5">
        <f>D842*(1+VLOOKUP(A842,'Adjusted All With Inflation'!A$1:K$24,11,FALSE))</f>
        <v>211690790.53599998</v>
      </c>
      <c r="K842" s="5">
        <f>E842*(1+VLOOKUP($A842,'Adjusted All With Inflation'!$A$1:$K$24,11,FALSE))</f>
        <v>126061250.33199999</v>
      </c>
      <c r="L842" s="5">
        <f>G842*(1+VLOOKUP($A842,'Adjusted All With Inflation'!$A$1:$K$24,11,FALSE))</f>
        <v>85629540.203999996</v>
      </c>
    </row>
    <row r="843" spans="1:12" x14ac:dyDescent="0.3">
      <c r="A843">
        <v>2004</v>
      </c>
      <c r="B843">
        <v>42</v>
      </c>
      <c r="C843" t="s">
        <v>3613</v>
      </c>
      <c r="D843" s="5">
        <v>130125829</v>
      </c>
      <c r="E843" s="5">
        <v>86058055</v>
      </c>
      <c r="F843" s="1">
        <v>0.66100000000000003</v>
      </c>
      <c r="G843" s="5">
        <v>44067774</v>
      </c>
      <c r="H843" s="1">
        <v>0.33900000000000002</v>
      </c>
      <c r="I843" t="str">
        <f t="shared" si="16"/>
        <v>USA</v>
      </c>
      <c r="J843" s="5">
        <f>D843*(1+VLOOKUP(A843,'Adjusted All With Inflation'!A$1:K$24,11,FALSE))</f>
        <v>210543591.322</v>
      </c>
      <c r="K843" s="5">
        <f>E843*(1+VLOOKUP($A843,'Adjusted All With Inflation'!$A$1:$K$24,11,FALSE))</f>
        <v>139241932.98999998</v>
      </c>
      <c r="L843" s="5">
        <f>G843*(1+VLOOKUP($A843,'Adjusted All With Inflation'!$A$1:$K$24,11,FALSE))</f>
        <v>71301658.332000002</v>
      </c>
    </row>
    <row r="844" spans="1:12" x14ac:dyDescent="0.3">
      <c r="A844">
        <v>2004</v>
      </c>
      <c r="B844">
        <v>43</v>
      </c>
      <c r="C844" t="s">
        <v>3614</v>
      </c>
      <c r="D844" s="5">
        <v>129342769</v>
      </c>
      <c r="E844" s="5">
        <v>51201453</v>
      </c>
      <c r="F844" s="1">
        <v>0.39600000000000002</v>
      </c>
      <c r="G844" s="5">
        <v>78141316</v>
      </c>
      <c r="H844" s="1">
        <v>0.60399999999999998</v>
      </c>
      <c r="I844" t="str">
        <f t="shared" si="16"/>
        <v>USA</v>
      </c>
      <c r="J844" s="5">
        <f>D844*(1+VLOOKUP(A844,'Adjusted All With Inflation'!A$1:K$24,11,FALSE))</f>
        <v>209276600.24199998</v>
      </c>
      <c r="K844" s="5">
        <f>E844*(1+VLOOKUP($A844,'Adjusted All With Inflation'!$A$1:$K$24,11,FALSE))</f>
        <v>82843950.953999996</v>
      </c>
      <c r="L844" s="5">
        <f>G844*(1+VLOOKUP($A844,'Adjusted All With Inflation'!$A$1:$K$24,11,FALSE))</f>
        <v>126432649.28799999</v>
      </c>
    </row>
    <row r="845" spans="1:12" x14ac:dyDescent="0.3">
      <c r="A845">
        <v>2004</v>
      </c>
      <c r="B845">
        <v>44</v>
      </c>
      <c r="C845" t="s">
        <v>3615</v>
      </c>
      <c r="D845" s="5">
        <v>123971376</v>
      </c>
      <c r="E845" s="5">
        <v>75331600</v>
      </c>
      <c r="F845" s="1">
        <v>0.60799999999999998</v>
      </c>
      <c r="G845" s="5">
        <v>48639776</v>
      </c>
      <c r="H845" s="1">
        <v>0.39200000000000002</v>
      </c>
      <c r="I845" t="str">
        <f t="shared" si="16"/>
        <v>USA</v>
      </c>
      <c r="J845" s="5">
        <f>D845*(1+VLOOKUP(A845,'Adjusted All With Inflation'!A$1:K$24,11,FALSE))</f>
        <v>200585686.36799997</v>
      </c>
      <c r="K845" s="5">
        <f>E845*(1+VLOOKUP($A845,'Adjusted All With Inflation'!$A$1:$K$24,11,FALSE))</f>
        <v>121886528.8</v>
      </c>
      <c r="L845" s="5">
        <f>G845*(1+VLOOKUP($A845,'Adjusted All With Inflation'!$A$1:$K$24,11,FALSE))</f>
        <v>78699157.567999989</v>
      </c>
    </row>
    <row r="846" spans="1:12" x14ac:dyDescent="0.3">
      <c r="A846">
        <v>2004</v>
      </c>
      <c r="B846">
        <v>45</v>
      </c>
      <c r="C846" t="s">
        <v>3616</v>
      </c>
      <c r="D846" s="5">
        <v>117812623</v>
      </c>
      <c r="E846" s="5">
        <v>81001787</v>
      </c>
      <c r="F846" s="1">
        <v>0.68799999999999994</v>
      </c>
      <c r="G846" s="5">
        <v>36810836</v>
      </c>
      <c r="H846" s="1">
        <v>0.312</v>
      </c>
      <c r="I846" t="str">
        <f t="shared" si="16"/>
        <v>USA</v>
      </c>
      <c r="J846" s="5">
        <f>D846*(1+VLOOKUP(A846,'Adjusted All With Inflation'!A$1:K$24,11,FALSE))</f>
        <v>190620824.014</v>
      </c>
      <c r="K846" s="5">
        <f>E846*(1+VLOOKUP($A846,'Adjusted All With Inflation'!$A$1:$K$24,11,FALSE))</f>
        <v>131060891.366</v>
      </c>
      <c r="L846" s="5">
        <f>G846*(1+VLOOKUP($A846,'Adjusted All With Inflation'!$A$1:$K$24,11,FALSE))</f>
        <v>59559932.647999994</v>
      </c>
    </row>
    <row r="847" spans="1:12" x14ac:dyDescent="0.3">
      <c r="A847">
        <v>2004</v>
      </c>
      <c r="B847">
        <v>46</v>
      </c>
      <c r="C847" t="s">
        <v>3617</v>
      </c>
      <c r="D847" s="5">
        <v>117592831</v>
      </c>
      <c r="E847" s="5">
        <v>67133509</v>
      </c>
      <c r="F847" s="1">
        <v>0.57099999999999995</v>
      </c>
      <c r="G847" s="5">
        <v>50459322</v>
      </c>
      <c r="H847" s="1">
        <v>0.42899999999999999</v>
      </c>
      <c r="I847" t="str">
        <f t="shared" si="16"/>
        <v>USA</v>
      </c>
      <c r="J847" s="5">
        <f>D847*(1+VLOOKUP(A847,'Adjusted All With Inflation'!A$1:K$24,11,FALSE))</f>
        <v>190265200.558</v>
      </c>
      <c r="K847" s="5">
        <f>E847*(1+VLOOKUP($A847,'Adjusted All With Inflation'!$A$1:$K$24,11,FALSE))</f>
        <v>108622017.56199999</v>
      </c>
      <c r="L847" s="5">
        <f>G847*(1+VLOOKUP($A847,'Adjusted All With Inflation'!$A$1:$K$24,11,FALSE))</f>
        <v>81643182.995999992</v>
      </c>
    </row>
    <row r="848" spans="1:12" x14ac:dyDescent="0.3">
      <c r="A848">
        <v>2004</v>
      </c>
      <c r="B848">
        <v>47</v>
      </c>
      <c r="C848" t="s">
        <v>3618</v>
      </c>
      <c r="D848" s="5">
        <v>116650613</v>
      </c>
      <c r="E848" s="5">
        <v>51680613</v>
      </c>
      <c r="F848" s="1">
        <v>0.443</v>
      </c>
      <c r="G848" s="5">
        <v>64970000</v>
      </c>
      <c r="H848" s="1">
        <v>0.55700000000000005</v>
      </c>
      <c r="I848" t="str">
        <f t="shared" si="16"/>
        <v>USA</v>
      </c>
      <c r="J848" s="5">
        <f>D848*(1+VLOOKUP(A848,'Adjusted All With Inflation'!A$1:K$24,11,FALSE))</f>
        <v>188740691.83399999</v>
      </c>
      <c r="K848" s="5">
        <f>E848*(1+VLOOKUP($A848,'Adjusted All With Inflation'!$A$1:$K$24,11,FALSE))</f>
        <v>83619231.833999991</v>
      </c>
      <c r="L848" s="5">
        <f>G848*(1+VLOOKUP($A848,'Adjusted All With Inflation'!$A$1:$K$24,11,FALSE))</f>
        <v>105121459.99999999</v>
      </c>
    </row>
    <row r="849" spans="1:12" x14ac:dyDescent="0.3">
      <c r="A849">
        <v>2004</v>
      </c>
      <c r="B849">
        <v>48</v>
      </c>
      <c r="C849" t="s">
        <v>3619</v>
      </c>
      <c r="D849" s="5">
        <v>115900534</v>
      </c>
      <c r="E849" s="5">
        <v>57761012</v>
      </c>
      <c r="F849" s="1">
        <v>0.498</v>
      </c>
      <c r="G849" s="5">
        <v>58139522</v>
      </c>
      <c r="H849" s="1">
        <v>0.502</v>
      </c>
      <c r="I849" t="str">
        <f t="shared" si="16"/>
        <v>USA</v>
      </c>
      <c r="J849" s="5">
        <f>D849*(1+VLOOKUP(A849,'Adjusted All With Inflation'!A$1:K$24,11,FALSE))</f>
        <v>187527064.01199999</v>
      </c>
      <c r="K849" s="5">
        <f>E849*(1+VLOOKUP($A849,'Adjusted All With Inflation'!$A$1:$K$24,11,FALSE))</f>
        <v>93457317.415999994</v>
      </c>
      <c r="L849" s="5">
        <f>G849*(1+VLOOKUP($A849,'Adjusted All With Inflation'!$A$1:$K$24,11,FALSE))</f>
        <v>94069746.595999986</v>
      </c>
    </row>
    <row r="850" spans="1:12" x14ac:dyDescent="0.3">
      <c r="A850">
        <v>2004</v>
      </c>
      <c r="B850">
        <v>49</v>
      </c>
      <c r="C850" t="s">
        <v>3620</v>
      </c>
      <c r="D850" s="5">
        <v>115505027</v>
      </c>
      <c r="E850" s="5">
        <v>33987757</v>
      </c>
      <c r="F850" s="1">
        <v>0.29399999999999998</v>
      </c>
      <c r="G850" s="5">
        <v>81517270</v>
      </c>
      <c r="H850" s="1">
        <v>0.70599999999999996</v>
      </c>
      <c r="I850" t="str">
        <f t="shared" si="16"/>
        <v>USA</v>
      </c>
      <c r="J850" s="5">
        <f>D850*(1+VLOOKUP(A850,'Adjusted All With Inflation'!A$1:K$24,11,FALSE))</f>
        <v>186887133.68599999</v>
      </c>
      <c r="K850" s="5">
        <f>E850*(1+VLOOKUP($A850,'Adjusted All With Inflation'!$A$1:$K$24,11,FALSE))</f>
        <v>54992190.825999998</v>
      </c>
      <c r="L850" s="5">
        <f>G850*(1+VLOOKUP($A850,'Adjusted All With Inflation'!$A$1:$K$24,11,FALSE))</f>
        <v>131894942.85999998</v>
      </c>
    </row>
    <row r="851" spans="1:12" x14ac:dyDescent="0.3">
      <c r="A851">
        <v>2004</v>
      </c>
      <c r="B851">
        <v>50</v>
      </c>
      <c r="C851" t="s">
        <v>3621</v>
      </c>
      <c r="D851" s="5">
        <v>113086475</v>
      </c>
      <c r="E851" s="5">
        <v>70831760</v>
      </c>
      <c r="F851" s="1">
        <v>0.626</v>
      </c>
      <c r="G851" s="5">
        <v>42254715</v>
      </c>
      <c r="H851" s="1">
        <v>0.374</v>
      </c>
      <c r="I851" t="str">
        <f t="shared" si="16"/>
        <v>USA</v>
      </c>
      <c r="J851" s="5">
        <f>D851*(1+VLOOKUP(A851,'Adjusted All With Inflation'!A$1:K$24,11,FALSE))</f>
        <v>182973916.54999998</v>
      </c>
      <c r="K851" s="5">
        <f>E851*(1+VLOOKUP($A851,'Adjusted All With Inflation'!$A$1:$K$24,11,FALSE))</f>
        <v>114605787.67999999</v>
      </c>
      <c r="L851" s="5">
        <f>G851*(1+VLOOKUP($A851,'Adjusted All With Inflation'!$A$1:$K$24,11,FALSE))</f>
        <v>68368128.86999999</v>
      </c>
    </row>
    <row r="852" spans="1:12" x14ac:dyDescent="0.3">
      <c r="A852">
        <v>2004</v>
      </c>
      <c r="B852">
        <v>51</v>
      </c>
      <c r="C852" t="s">
        <v>3622</v>
      </c>
      <c r="D852" s="5">
        <v>109706931</v>
      </c>
      <c r="E852" s="5">
        <v>71503593</v>
      </c>
      <c r="F852" s="1">
        <v>0.65200000000000002</v>
      </c>
      <c r="G852" s="5">
        <v>38203338</v>
      </c>
      <c r="H852" s="1">
        <v>0.34799999999999998</v>
      </c>
      <c r="I852" t="str">
        <f t="shared" si="16"/>
        <v>USA</v>
      </c>
      <c r="J852" s="5">
        <f>D852*(1+VLOOKUP(A852,'Adjusted All With Inflation'!A$1:K$24,11,FALSE))</f>
        <v>177505814.35799998</v>
      </c>
      <c r="K852" s="5">
        <f>E852*(1+VLOOKUP($A852,'Adjusted All With Inflation'!$A$1:$K$24,11,FALSE))</f>
        <v>115692813.47399999</v>
      </c>
      <c r="L852" s="5">
        <f>G852*(1+VLOOKUP($A852,'Adjusted All With Inflation'!$A$1:$K$24,11,FALSE))</f>
        <v>61813000.883999996</v>
      </c>
    </row>
    <row r="853" spans="1:12" x14ac:dyDescent="0.3">
      <c r="A853">
        <v>2004</v>
      </c>
      <c r="B853">
        <v>52</v>
      </c>
      <c r="C853" t="s">
        <v>3623</v>
      </c>
      <c r="D853" s="5">
        <v>108040622</v>
      </c>
      <c r="E853" s="5">
        <v>67303450</v>
      </c>
      <c r="F853" s="1">
        <v>0.623</v>
      </c>
      <c r="G853" s="5">
        <v>40737172</v>
      </c>
      <c r="H853" s="1">
        <v>0.377</v>
      </c>
      <c r="I853" t="str">
        <f t="shared" si="16"/>
        <v>USA</v>
      </c>
      <c r="J853" s="5">
        <f>D853*(1+VLOOKUP(A853,'Adjusted All With Inflation'!A$1:K$24,11,FALSE))</f>
        <v>174809726.396</v>
      </c>
      <c r="K853" s="5">
        <f>E853*(1+VLOOKUP($A853,'Adjusted All With Inflation'!$A$1:$K$24,11,FALSE))</f>
        <v>108896982.09999999</v>
      </c>
      <c r="L853" s="5">
        <f>G853*(1+VLOOKUP($A853,'Adjusted All With Inflation'!$A$1:$K$24,11,FALSE))</f>
        <v>65912744.295999996</v>
      </c>
    </row>
    <row r="854" spans="1:12" x14ac:dyDescent="0.3">
      <c r="A854">
        <v>2004</v>
      </c>
      <c r="B854">
        <v>53</v>
      </c>
      <c r="C854" t="s">
        <v>3624</v>
      </c>
      <c r="D854" s="5">
        <v>103370127</v>
      </c>
      <c r="E854" s="5">
        <v>59484742</v>
      </c>
      <c r="F854" s="1">
        <v>0.57499999999999996</v>
      </c>
      <c r="G854" s="5">
        <v>43885385</v>
      </c>
      <c r="H854" s="1">
        <v>0.42499999999999999</v>
      </c>
      <c r="I854" t="str">
        <f t="shared" si="16"/>
        <v>USA</v>
      </c>
      <c r="J854" s="5">
        <f>D854*(1+VLOOKUP(A854,'Adjusted All With Inflation'!A$1:K$24,11,FALSE))</f>
        <v>167252865.486</v>
      </c>
      <c r="K854" s="5">
        <f>E854*(1+VLOOKUP($A854,'Adjusted All With Inflation'!$A$1:$K$24,11,FALSE))</f>
        <v>96246312.555999994</v>
      </c>
      <c r="L854" s="5">
        <f>G854*(1+VLOOKUP($A854,'Adjusted All With Inflation'!$A$1:$K$24,11,FALSE))</f>
        <v>71006552.929999992</v>
      </c>
    </row>
    <row r="855" spans="1:12" x14ac:dyDescent="0.3">
      <c r="A855">
        <v>2004</v>
      </c>
      <c r="B855">
        <v>54</v>
      </c>
      <c r="C855" t="s">
        <v>3625</v>
      </c>
      <c r="D855" s="5">
        <v>103096345</v>
      </c>
      <c r="E855" s="5">
        <v>55185045</v>
      </c>
      <c r="F855" s="1">
        <v>0.53500000000000003</v>
      </c>
      <c r="G855" s="5">
        <v>47911300</v>
      </c>
      <c r="H855" s="1">
        <v>0.46500000000000002</v>
      </c>
      <c r="I855" t="str">
        <f t="shared" si="16"/>
        <v>USA</v>
      </c>
      <c r="J855" s="5">
        <f>D855*(1+VLOOKUP(A855,'Adjusted All With Inflation'!A$1:K$24,11,FALSE))</f>
        <v>166809886.20999998</v>
      </c>
      <c r="K855" s="5">
        <f>E855*(1+VLOOKUP($A855,'Adjusted All With Inflation'!$A$1:$K$24,11,FALSE))</f>
        <v>89289402.809999987</v>
      </c>
      <c r="L855" s="5">
        <f>G855*(1+VLOOKUP($A855,'Adjusted All With Inflation'!$A$1:$K$24,11,FALSE))</f>
        <v>77520483.399999991</v>
      </c>
    </row>
    <row r="856" spans="1:12" x14ac:dyDescent="0.3">
      <c r="A856">
        <v>2004</v>
      </c>
      <c r="B856">
        <v>55</v>
      </c>
      <c r="C856" t="s">
        <v>3626</v>
      </c>
      <c r="D856" s="5">
        <v>102278712</v>
      </c>
      <c r="E856" s="5">
        <v>59020957</v>
      </c>
      <c r="F856" s="1">
        <v>0.57699999999999996</v>
      </c>
      <c r="G856" s="5">
        <v>43257755</v>
      </c>
      <c r="H856" s="1">
        <v>0.42299999999999999</v>
      </c>
      <c r="I856" t="str">
        <f t="shared" si="16"/>
        <v>USA</v>
      </c>
      <c r="J856" s="5">
        <f>D856*(1+VLOOKUP(A856,'Adjusted All With Inflation'!A$1:K$24,11,FALSE))</f>
        <v>165486956.016</v>
      </c>
      <c r="K856" s="5">
        <f>E856*(1+VLOOKUP($A856,'Adjusted All With Inflation'!$A$1:$K$24,11,FALSE))</f>
        <v>95495908.425999999</v>
      </c>
      <c r="L856" s="5">
        <f>G856*(1+VLOOKUP($A856,'Adjusted All With Inflation'!$A$1:$K$24,11,FALSE))</f>
        <v>69991047.589999989</v>
      </c>
    </row>
    <row r="857" spans="1:12" x14ac:dyDescent="0.3">
      <c r="A857">
        <v>2004</v>
      </c>
      <c r="B857">
        <v>56</v>
      </c>
      <c r="C857" t="s">
        <v>3627</v>
      </c>
      <c r="D857" s="5">
        <v>100912445</v>
      </c>
      <c r="E857" s="5">
        <v>17108591</v>
      </c>
      <c r="F857" s="2">
        <v>0.17</v>
      </c>
      <c r="G857" s="5">
        <v>83803854</v>
      </c>
      <c r="H857" s="2">
        <v>0.83</v>
      </c>
      <c r="I857" t="str">
        <f t="shared" si="16"/>
        <v>USA</v>
      </c>
      <c r="J857" s="5">
        <f>D857*(1+VLOOKUP(A857,'Adjusted All With Inflation'!A$1:K$24,11,FALSE))</f>
        <v>163276336.00999999</v>
      </c>
      <c r="K857" s="5">
        <f>E857*(1+VLOOKUP($A857,'Adjusted All With Inflation'!$A$1:$K$24,11,FALSE))</f>
        <v>27681700.237999998</v>
      </c>
      <c r="L857" s="5">
        <f>G857*(1+VLOOKUP($A857,'Adjusted All With Inflation'!$A$1:$K$24,11,FALSE))</f>
        <v>135594635.77199998</v>
      </c>
    </row>
    <row r="858" spans="1:12" x14ac:dyDescent="0.3">
      <c r="A858">
        <v>2004</v>
      </c>
      <c r="B858">
        <v>57</v>
      </c>
      <c r="C858" t="s">
        <v>3628</v>
      </c>
      <c r="D858" s="5">
        <v>100572044</v>
      </c>
      <c r="E858" s="5">
        <v>74541707</v>
      </c>
      <c r="F858" s="1">
        <v>0.74099999999999999</v>
      </c>
      <c r="G858" s="5">
        <v>26030337</v>
      </c>
      <c r="H858" s="1">
        <v>0.25900000000000001</v>
      </c>
      <c r="I858" t="str">
        <f t="shared" si="16"/>
        <v>USA</v>
      </c>
      <c r="J858" s="5">
        <f>D858*(1+VLOOKUP(A858,'Adjusted All With Inflation'!A$1:K$24,11,FALSE))</f>
        <v>162725567.192</v>
      </c>
      <c r="K858" s="5">
        <f>E858*(1+VLOOKUP($A858,'Adjusted All With Inflation'!$A$1:$K$24,11,FALSE))</f>
        <v>120608481.92599998</v>
      </c>
      <c r="L858" s="5">
        <f>G858*(1+VLOOKUP($A858,'Adjusted All With Inflation'!$A$1:$K$24,11,FALSE))</f>
        <v>42117085.265999995</v>
      </c>
    </row>
    <row r="859" spans="1:12" x14ac:dyDescent="0.3">
      <c r="A859">
        <v>2004</v>
      </c>
      <c r="B859">
        <v>58</v>
      </c>
      <c r="C859" t="s">
        <v>715</v>
      </c>
      <c r="D859" s="5">
        <v>99318987</v>
      </c>
      <c r="E859" s="5">
        <v>59623958</v>
      </c>
      <c r="F859" s="2">
        <v>0.6</v>
      </c>
      <c r="G859" s="5">
        <v>39695029</v>
      </c>
      <c r="H859" s="2">
        <v>0.4</v>
      </c>
      <c r="I859" t="str">
        <f t="shared" si="16"/>
        <v>USA</v>
      </c>
      <c r="J859" s="5">
        <f>D859*(1+VLOOKUP(A859,'Adjusted All With Inflation'!A$1:K$24,11,FALSE))</f>
        <v>160698120.96599999</v>
      </c>
      <c r="K859" s="5">
        <f>E859*(1+VLOOKUP($A859,'Adjusted All With Inflation'!$A$1:$K$24,11,FALSE))</f>
        <v>96471564.044</v>
      </c>
      <c r="L859" s="5">
        <f>G859*(1+VLOOKUP($A859,'Adjusted All With Inflation'!$A$1:$K$24,11,FALSE))</f>
        <v>64226556.921999998</v>
      </c>
    </row>
    <row r="860" spans="1:12" x14ac:dyDescent="0.3">
      <c r="A860">
        <v>2004</v>
      </c>
      <c r="B860">
        <v>59</v>
      </c>
      <c r="C860" t="s">
        <v>3629</v>
      </c>
      <c r="D860" s="5">
        <v>96693417</v>
      </c>
      <c r="E860" s="5">
        <v>57938693</v>
      </c>
      <c r="F860" s="1">
        <v>0.59899999999999998</v>
      </c>
      <c r="G860" s="5">
        <v>38754724</v>
      </c>
      <c r="H860" s="1">
        <v>0.40100000000000002</v>
      </c>
      <c r="I860" t="str">
        <f t="shared" si="16"/>
        <v>USA</v>
      </c>
      <c r="J860" s="5">
        <f>D860*(1+VLOOKUP(A860,'Adjusted All With Inflation'!A$1:K$24,11,FALSE))</f>
        <v>156449948.706</v>
      </c>
      <c r="K860" s="5">
        <f>E860*(1+VLOOKUP($A860,'Adjusted All With Inflation'!$A$1:$K$24,11,FALSE))</f>
        <v>93744805.273999989</v>
      </c>
      <c r="L860" s="5">
        <f>G860*(1+VLOOKUP($A860,'Adjusted All With Inflation'!$A$1:$K$24,11,FALSE))</f>
        <v>62705143.431999996</v>
      </c>
    </row>
    <row r="861" spans="1:12" x14ac:dyDescent="0.3">
      <c r="A861">
        <v>2004</v>
      </c>
      <c r="B861">
        <v>60</v>
      </c>
      <c r="C861" t="s">
        <v>3630</v>
      </c>
      <c r="D861" s="5">
        <v>96572480</v>
      </c>
      <c r="E861" s="5">
        <v>73780539</v>
      </c>
      <c r="F861" s="1">
        <v>0.76400000000000001</v>
      </c>
      <c r="G861" s="5">
        <v>22791941</v>
      </c>
      <c r="H861" s="1">
        <v>0.23599999999999999</v>
      </c>
      <c r="I861" t="str">
        <f t="shared" si="16"/>
        <v>USA</v>
      </c>
      <c r="J861" s="5">
        <f>D861*(1+VLOOKUP(A861,'Adjusted All With Inflation'!A$1:K$24,11,FALSE))</f>
        <v>156254272.63999999</v>
      </c>
      <c r="K861" s="5">
        <f>E861*(1+VLOOKUP($A861,'Adjusted All With Inflation'!$A$1:$K$24,11,FALSE))</f>
        <v>119376912.102</v>
      </c>
      <c r="L861" s="5">
        <f>G861*(1+VLOOKUP($A861,'Adjusted All With Inflation'!$A$1:$K$24,11,FALSE))</f>
        <v>36877360.537999995</v>
      </c>
    </row>
    <row r="862" spans="1:12" x14ac:dyDescent="0.3">
      <c r="A862">
        <v>2004</v>
      </c>
      <c r="B862">
        <v>61</v>
      </c>
      <c r="C862" t="s">
        <v>3631</v>
      </c>
      <c r="D862" s="5">
        <v>96455697</v>
      </c>
      <c r="E862" s="5">
        <v>57231747</v>
      </c>
      <c r="F862" s="1">
        <v>0.59299999999999997</v>
      </c>
      <c r="G862" s="5">
        <v>39223950</v>
      </c>
      <c r="H862" s="1">
        <v>0.40699999999999997</v>
      </c>
      <c r="I862" t="str">
        <f t="shared" si="16"/>
        <v>USA</v>
      </c>
      <c r="J862" s="5">
        <f>D862*(1+VLOOKUP(A862,'Adjusted All With Inflation'!A$1:K$24,11,FALSE))</f>
        <v>156065317.74599999</v>
      </c>
      <c r="K862" s="5">
        <f>E862*(1+VLOOKUP($A862,'Adjusted All With Inflation'!$A$1:$K$24,11,FALSE))</f>
        <v>92600966.645999998</v>
      </c>
      <c r="L862" s="5">
        <f>G862*(1+VLOOKUP($A862,'Adjusted All With Inflation'!$A$1:$K$24,11,FALSE))</f>
        <v>63464351.099999994</v>
      </c>
    </row>
    <row r="863" spans="1:12" x14ac:dyDescent="0.3">
      <c r="A863">
        <v>2004</v>
      </c>
      <c r="B863">
        <v>62</v>
      </c>
      <c r="C863" t="s">
        <v>3632</v>
      </c>
      <c r="D863" s="5">
        <v>96105910</v>
      </c>
      <c r="E863" s="5">
        <v>65955630</v>
      </c>
      <c r="F863" s="1">
        <v>0.68600000000000005</v>
      </c>
      <c r="G863" s="5">
        <v>30150280</v>
      </c>
      <c r="H863" s="1">
        <v>0.314</v>
      </c>
      <c r="I863" t="str">
        <f t="shared" si="16"/>
        <v>USA</v>
      </c>
      <c r="J863" s="5">
        <f>D863*(1+VLOOKUP(A863,'Adjusted All With Inflation'!A$1:K$24,11,FALSE))</f>
        <v>155499362.38</v>
      </c>
      <c r="K863" s="5">
        <f>E863*(1+VLOOKUP($A863,'Adjusted All With Inflation'!$A$1:$K$24,11,FALSE))</f>
        <v>106716209.33999999</v>
      </c>
      <c r="L863" s="5">
        <f>G863*(1+VLOOKUP($A863,'Adjusted All With Inflation'!$A$1:$K$24,11,FALSE))</f>
        <v>48783153.039999999</v>
      </c>
    </row>
    <row r="864" spans="1:12" x14ac:dyDescent="0.3">
      <c r="A864">
        <v>2004</v>
      </c>
      <c r="B864">
        <v>63</v>
      </c>
      <c r="C864" t="s">
        <v>3633</v>
      </c>
      <c r="D864" s="5">
        <v>92913171</v>
      </c>
      <c r="E864" s="5">
        <v>48022900</v>
      </c>
      <c r="F864" s="1">
        <v>0.51700000000000002</v>
      </c>
      <c r="G864" s="5">
        <v>44890271</v>
      </c>
      <c r="H864" s="1">
        <v>0.48299999999999998</v>
      </c>
      <c r="I864" t="str">
        <f t="shared" si="16"/>
        <v>USA</v>
      </c>
      <c r="J864" s="5">
        <f>D864*(1+VLOOKUP(A864,'Adjusted All With Inflation'!A$1:K$24,11,FALSE))</f>
        <v>150333510.678</v>
      </c>
      <c r="K864" s="5">
        <f>E864*(1+VLOOKUP($A864,'Adjusted All With Inflation'!$A$1:$K$24,11,FALSE))</f>
        <v>77701052.199999988</v>
      </c>
      <c r="L864" s="5">
        <f>G864*(1+VLOOKUP($A864,'Adjusted All With Inflation'!$A$1:$K$24,11,FALSE))</f>
        <v>72632458.478</v>
      </c>
    </row>
    <row r="865" spans="1:12" x14ac:dyDescent="0.3">
      <c r="A865">
        <v>2004</v>
      </c>
      <c r="B865">
        <v>64</v>
      </c>
      <c r="C865" t="s">
        <v>3634</v>
      </c>
      <c r="D865" s="5">
        <v>92863945</v>
      </c>
      <c r="E865" s="5">
        <v>11050094</v>
      </c>
      <c r="F865" s="1">
        <v>0.11899999999999999</v>
      </c>
      <c r="G865" s="5">
        <v>81813851</v>
      </c>
      <c r="H865" s="1">
        <v>0.88100000000000001</v>
      </c>
      <c r="I865" t="str">
        <f t="shared" si="16"/>
        <v>USA</v>
      </c>
      <c r="J865" s="5">
        <f>D865*(1+VLOOKUP(A865,'Adjusted All With Inflation'!A$1:K$24,11,FALSE))</f>
        <v>150253863.00999999</v>
      </c>
      <c r="K865" s="5">
        <f>E865*(1+VLOOKUP($A865,'Adjusted All With Inflation'!$A$1:$K$24,11,FALSE))</f>
        <v>17879052.092</v>
      </c>
      <c r="L865" s="5">
        <f>G865*(1+VLOOKUP($A865,'Adjusted All With Inflation'!$A$1:$K$24,11,FALSE))</f>
        <v>132374810.918</v>
      </c>
    </row>
    <row r="866" spans="1:12" x14ac:dyDescent="0.3">
      <c r="A866">
        <v>2004</v>
      </c>
      <c r="B866">
        <v>65</v>
      </c>
      <c r="C866" t="s">
        <v>3635</v>
      </c>
      <c r="D866" s="5">
        <v>92181574</v>
      </c>
      <c r="E866" s="5">
        <v>5509040</v>
      </c>
      <c r="F866" s="2">
        <v>0.06</v>
      </c>
      <c r="G866" s="5">
        <v>86672534</v>
      </c>
      <c r="H866" s="2">
        <v>0.94</v>
      </c>
      <c r="I866" t="str">
        <f t="shared" si="16"/>
        <v>International</v>
      </c>
      <c r="J866" s="5">
        <f>D866*(1+VLOOKUP(A866,'Adjusted All With Inflation'!A$1:K$24,11,FALSE))</f>
        <v>149149786.73199999</v>
      </c>
      <c r="K866" s="5">
        <f>E866*(1+VLOOKUP($A866,'Adjusted All With Inflation'!$A$1:$K$24,11,FALSE))</f>
        <v>8913626.7199999988</v>
      </c>
      <c r="L866" s="5">
        <f>G866*(1+VLOOKUP($A866,'Adjusted All With Inflation'!$A$1:$K$24,11,FALSE))</f>
        <v>140236160.01199999</v>
      </c>
    </row>
    <row r="867" spans="1:12" x14ac:dyDescent="0.3">
      <c r="A867">
        <v>2004</v>
      </c>
      <c r="B867">
        <v>66</v>
      </c>
      <c r="C867" t="s">
        <v>3636</v>
      </c>
      <c r="D867" s="5">
        <v>90649730</v>
      </c>
      <c r="E867" s="5">
        <v>85288303</v>
      </c>
      <c r="F867" s="1">
        <v>0.94099999999999995</v>
      </c>
      <c r="G867" s="5">
        <v>5361427</v>
      </c>
      <c r="H867" s="1">
        <v>5.8999999999999997E-2</v>
      </c>
      <c r="I867" t="str">
        <f t="shared" ref="I867:I930" si="17">IF(F867&gt;10%,"USA","International")</f>
        <v>USA</v>
      </c>
      <c r="J867" s="5">
        <f>D867*(1+VLOOKUP(A867,'Adjusted All With Inflation'!A$1:K$24,11,FALSE))</f>
        <v>146671263.13999999</v>
      </c>
      <c r="K867" s="5">
        <f>E867*(1+VLOOKUP($A867,'Adjusted All With Inflation'!$A$1:$K$24,11,FALSE))</f>
        <v>137996474.25399998</v>
      </c>
      <c r="L867" s="5">
        <f>G867*(1+VLOOKUP($A867,'Adjusted All With Inflation'!$A$1:$K$24,11,FALSE))</f>
        <v>8674788.8859999999</v>
      </c>
    </row>
    <row r="868" spans="1:12" x14ac:dyDescent="0.3">
      <c r="A868">
        <v>2004</v>
      </c>
      <c r="B868">
        <v>67</v>
      </c>
      <c r="C868" t="s">
        <v>3637</v>
      </c>
      <c r="D868" s="5">
        <v>82102379</v>
      </c>
      <c r="E868" s="5">
        <v>40202379</v>
      </c>
      <c r="F868" s="2">
        <v>0.49</v>
      </c>
      <c r="G868" s="5">
        <v>41900000</v>
      </c>
      <c r="H868" s="2">
        <v>0.51</v>
      </c>
      <c r="I868" t="str">
        <f t="shared" si="17"/>
        <v>USA</v>
      </c>
      <c r="J868" s="5">
        <f>D868*(1+VLOOKUP(A868,'Adjusted All With Inflation'!A$1:K$24,11,FALSE))</f>
        <v>132841649.22199999</v>
      </c>
      <c r="K868" s="5">
        <f>E868*(1+VLOOKUP($A868,'Adjusted All With Inflation'!$A$1:$K$24,11,FALSE))</f>
        <v>65047449.221999995</v>
      </c>
      <c r="L868" s="5">
        <f>G868*(1+VLOOKUP($A868,'Adjusted All With Inflation'!$A$1:$K$24,11,FALSE))</f>
        <v>67794200</v>
      </c>
    </row>
    <row r="869" spans="1:12" x14ac:dyDescent="0.3">
      <c r="A869">
        <v>2004</v>
      </c>
      <c r="B869">
        <v>68</v>
      </c>
      <c r="C869" t="s">
        <v>3638</v>
      </c>
      <c r="D869" s="5">
        <v>82032134</v>
      </c>
      <c r="E869" s="5">
        <v>2087128</v>
      </c>
      <c r="F869" s="1">
        <v>2.5000000000000001E-2</v>
      </c>
      <c r="G869" s="5">
        <v>79945006</v>
      </c>
      <c r="H869" s="1">
        <v>0.97499999999999998</v>
      </c>
      <c r="I869" t="str">
        <f t="shared" si="17"/>
        <v>International</v>
      </c>
      <c r="J869" s="5">
        <f>D869*(1+VLOOKUP(A869,'Adjusted All With Inflation'!A$1:K$24,11,FALSE))</f>
        <v>132727992.81199999</v>
      </c>
      <c r="K869" s="5">
        <f>E869*(1+VLOOKUP($A869,'Adjusted All With Inflation'!$A$1:$K$24,11,FALSE))</f>
        <v>3376973.1039999998</v>
      </c>
      <c r="L869" s="5">
        <f>G869*(1+VLOOKUP($A869,'Adjusted All With Inflation'!$A$1:$K$24,11,FALSE))</f>
        <v>129351019.70799999</v>
      </c>
    </row>
    <row r="870" spans="1:12" x14ac:dyDescent="0.3">
      <c r="A870">
        <v>2004</v>
      </c>
      <c r="B870">
        <v>69</v>
      </c>
      <c r="C870" t="s">
        <v>3639</v>
      </c>
      <c r="D870" s="5">
        <v>78110021</v>
      </c>
      <c r="E870" s="5">
        <v>41821986</v>
      </c>
      <c r="F870" s="1">
        <v>0.53500000000000003</v>
      </c>
      <c r="G870" s="5">
        <v>36288035</v>
      </c>
      <c r="H870" s="1">
        <v>0.46500000000000002</v>
      </c>
      <c r="I870" t="str">
        <f t="shared" si="17"/>
        <v>USA</v>
      </c>
      <c r="J870" s="5">
        <f>D870*(1+VLOOKUP(A870,'Adjusted All With Inflation'!A$1:K$24,11,FALSE))</f>
        <v>126382013.97799999</v>
      </c>
      <c r="K870" s="5">
        <f>E870*(1+VLOOKUP($A870,'Adjusted All With Inflation'!$A$1:$K$24,11,FALSE))</f>
        <v>67667973.34799999</v>
      </c>
      <c r="L870" s="5">
        <f>G870*(1+VLOOKUP($A870,'Adjusted All With Inflation'!$A$1:$K$24,11,FALSE))</f>
        <v>58714040.629999995</v>
      </c>
    </row>
    <row r="871" spans="1:12" x14ac:dyDescent="0.3">
      <c r="A871">
        <v>2004</v>
      </c>
      <c r="B871">
        <v>70</v>
      </c>
      <c r="C871" t="s">
        <v>3640</v>
      </c>
      <c r="D871" s="5">
        <v>76665191</v>
      </c>
      <c r="E871" s="5">
        <v>39799191</v>
      </c>
      <c r="F871" s="1">
        <v>0.51900000000000002</v>
      </c>
      <c r="G871" s="5">
        <v>36866000</v>
      </c>
      <c r="H871" s="1">
        <v>0.48099999999999998</v>
      </c>
      <c r="I871" t="str">
        <f t="shared" si="17"/>
        <v>USA</v>
      </c>
      <c r="J871" s="5">
        <f>D871*(1+VLOOKUP(A871,'Adjusted All With Inflation'!A$1:K$24,11,FALSE))</f>
        <v>124044279.03799999</v>
      </c>
      <c r="K871" s="5">
        <f>E871*(1+VLOOKUP($A871,'Adjusted All With Inflation'!$A$1:$K$24,11,FALSE))</f>
        <v>64395091.037999995</v>
      </c>
      <c r="L871" s="5">
        <f>G871*(1+VLOOKUP($A871,'Adjusted All With Inflation'!$A$1:$K$24,11,FALSE))</f>
        <v>59649187.999999993</v>
      </c>
    </row>
    <row r="872" spans="1:12" x14ac:dyDescent="0.3">
      <c r="A872">
        <v>2004</v>
      </c>
      <c r="B872">
        <v>71</v>
      </c>
      <c r="C872" t="s">
        <v>3641</v>
      </c>
      <c r="D872" s="5">
        <v>76341401</v>
      </c>
      <c r="G872" s="5">
        <v>76341401</v>
      </c>
      <c r="H872" s="2">
        <v>1</v>
      </c>
      <c r="I872" t="str">
        <f t="shared" si="17"/>
        <v>International</v>
      </c>
      <c r="J872" s="5">
        <f>D872*(1+VLOOKUP(A872,'Adjusted All With Inflation'!A$1:K$24,11,FALSE))</f>
        <v>123520386.81799999</v>
      </c>
      <c r="K872" s="5">
        <f>E872*(1+VLOOKUP($A872,'Adjusted All With Inflation'!$A$1:$K$24,11,FALSE))</f>
        <v>0</v>
      </c>
      <c r="L872" s="5">
        <f>G872*(1+VLOOKUP($A872,'Adjusted All With Inflation'!$A$1:$K$24,11,FALSE))</f>
        <v>123520386.81799999</v>
      </c>
    </row>
    <row r="873" spans="1:12" x14ac:dyDescent="0.3">
      <c r="A873">
        <v>2004</v>
      </c>
      <c r="B873">
        <v>72</v>
      </c>
      <c r="C873" t="s">
        <v>3642</v>
      </c>
      <c r="D873" s="5">
        <v>76287982</v>
      </c>
      <c r="E873" s="5">
        <v>1111061</v>
      </c>
      <c r="F873" s="1">
        <v>1.4999999999999999E-2</v>
      </c>
      <c r="G873" s="5">
        <v>75176921</v>
      </c>
      <c r="H873" s="1">
        <v>0.98499999999999999</v>
      </c>
      <c r="I873" t="str">
        <f t="shared" si="17"/>
        <v>International</v>
      </c>
      <c r="J873" s="5">
        <f>D873*(1+VLOOKUP(A873,'Adjusted All With Inflation'!A$1:K$24,11,FALSE))</f>
        <v>123433954.87599999</v>
      </c>
      <c r="K873" s="5">
        <f>E873*(1+VLOOKUP($A873,'Adjusted All With Inflation'!$A$1:$K$24,11,FALSE))</f>
        <v>1797696.6979999999</v>
      </c>
      <c r="L873" s="5">
        <f>G873*(1+VLOOKUP($A873,'Adjusted All With Inflation'!$A$1:$K$24,11,FALSE))</f>
        <v>121636258.17799999</v>
      </c>
    </row>
    <row r="874" spans="1:12" x14ac:dyDescent="0.3">
      <c r="A874">
        <v>2004</v>
      </c>
      <c r="B874">
        <v>73</v>
      </c>
      <c r="C874" t="s">
        <v>3643</v>
      </c>
      <c r="D874" s="5">
        <v>74036715</v>
      </c>
      <c r="E874" s="5">
        <v>34400301</v>
      </c>
      <c r="F874" s="1">
        <v>0.46500000000000002</v>
      </c>
      <c r="G874" s="5">
        <v>39636414</v>
      </c>
      <c r="H874" s="1">
        <v>0.53500000000000003</v>
      </c>
      <c r="I874" t="str">
        <f t="shared" si="17"/>
        <v>USA</v>
      </c>
      <c r="J874" s="5">
        <f>D874*(1+VLOOKUP(A874,'Adjusted All With Inflation'!A$1:K$24,11,FALSE))</f>
        <v>119791404.86999999</v>
      </c>
      <c r="K874" s="5">
        <f>E874*(1+VLOOKUP($A874,'Adjusted All With Inflation'!$A$1:$K$24,11,FALSE))</f>
        <v>55659687.017999999</v>
      </c>
      <c r="L874" s="5">
        <f>G874*(1+VLOOKUP($A874,'Adjusted All With Inflation'!$A$1:$K$24,11,FALSE))</f>
        <v>64131717.851999998</v>
      </c>
    </row>
    <row r="875" spans="1:12" x14ac:dyDescent="0.3">
      <c r="A875">
        <v>2004</v>
      </c>
      <c r="B875">
        <v>74</v>
      </c>
      <c r="C875" t="s">
        <v>3644</v>
      </c>
      <c r="D875" s="5">
        <v>73611055</v>
      </c>
      <c r="G875" s="5">
        <v>73611055</v>
      </c>
      <c r="H875" s="2">
        <v>1</v>
      </c>
      <c r="I875" t="str">
        <f t="shared" si="17"/>
        <v>International</v>
      </c>
      <c r="J875" s="5">
        <f>D875*(1+VLOOKUP(A875,'Adjusted All With Inflation'!A$1:K$24,11,FALSE))</f>
        <v>119102686.98999999</v>
      </c>
      <c r="K875" s="5">
        <f>E875*(1+VLOOKUP($A875,'Adjusted All With Inflation'!$A$1:$K$24,11,FALSE))</f>
        <v>0</v>
      </c>
      <c r="L875" s="5">
        <f>G875*(1+VLOOKUP($A875,'Adjusted All With Inflation'!$A$1:$K$24,11,FALSE))</f>
        <v>119102686.98999999</v>
      </c>
    </row>
    <row r="876" spans="1:12" x14ac:dyDescent="0.3">
      <c r="A876">
        <v>2004</v>
      </c>
      <c r="B876">
        <v>75</v>
      </c>
      <c r="C876" t="s">
        <v>3645</v>
      </c>
      <c r="D876" s="5">
        <v>73029190</v>
      </c>
      <c r="E876" s="5">
        <v>58169327</v>
      </c>
      <c r="F876" s="1">
        <v>0.79700000000000004</v>
      </c>
      <c r="G876" s="5">
        <v>14859863</v>
      </c>
      <c r="H876" s="1">
        <v>0.20300000000000001</v>
      </c>
      <c r="I876" t="str">
        <f t="shared" si="17"/>
        <v>USA</v>
      </c>
      <c r="J876" s="5">
        <f>D876*(1+VLOOKUP(A876,'Adjusted All With Inflation'!A$1:K$24,11,FALSE))</f>
        <v>118161229.41999999</v>
      </c>
      <c r="K876" s="5">
        <f>E876*(1+VLOOKUP($A876,'Adjusted All With Inflation'!$A$1:$K$24,11,FALSE))</f>
        <v>94117971.085999995</v>
      </c>
      <c r="L876" s="5">
        <f>G876*(1+VLOOKUP($A876,'Adjusted All With Inflation'!$A$1:$K$24,11,FALSE))</f>
        <v>24043258.333999999</v>
      </c>
    </row>
    <row r="877" spans="1:12" x14ac:dyDescent="0.3">
      <c r="A877">
        <v>2004</v>
      </c>
      <c r="B877">
        <v>76</v>
      </c>
      <c r="C877" t="s">
        <v>3646</v>
      </c>
      <c r="D877" s="5">
        <v>72178895</v>
      </c>
      <c r="E877" s="5">
        <v>24008137</v>
      </c>
      <c r="F877" s="1">
        <v>0.33300000000000002</v>
      </c>
      <c r="G877" s="5">
        <v>48170758</v>
      </c>
      <c r="H877" s="1">
        <v>0.66700000000000004</v>
      </c>
      <c r="I877" t="str">
        <f t="shared" si="17"/>
        <v>USA</v>
      </c>
      <c r="J877" s="5">
        <f>D877*(1+VLOOKUP(A877,'Adjusted All With Inflation'!A$1:K$24,11,FALSE))</f>
        <v>116785452.10999998</v>
      </c>
      <c r="K877" s="5">
        <f>E877*(1+VLOOKUP($A877,'Adjusted All With Inflation'!$A$1:$K$24,11,FALSE))</f>
        <v>38845165.665999994</v>
      </c>
      <c r="L877" s="5">
        <f>G877*(1+VLOOKUP($A877,'Adjusted All With Inflation'!$A$1:$K$24,11,FALSE))</f>
        <v>77940286.443999991</v>
      </c>
    </row>
    <row r="878" spans="1:12" x14ac:dyDescent="0.3">
      <c r="A878">
        <v>2004</v>
      </c>
      <c r="B878">
        <v>77</v>
      </c>
      <c r="C878" t="s">
        <v>3647</v>
      </c>
      <c r="D878" s="5">
        <v>70992898</v>
      </c>
      <c r="E878" s="5">
        <v>32238923</v>
      </c>
      <c r="F878" s="1">
        <v>0.45400000000000001</v>
      </c>
      <c r="G878" s="5">
        <v>38753975</v>
      </c>
      <c r="H878" s="1">
        <v>0.54600000000000004</v>
      </c>
      <c r="I878" t="str">
        <f t="shared" si="17"/>
        <v>USA</v>
      </c>
      <c r="J878" s="5">
        <f>D878*(1+VLOOKUP(A878,'Adjusted All With Inflation'!A$1:K$24,11,FALSE))</f>
        <v>114866508.96399999</v>
      </c>
      <c r="K878" s="5">
        <f>E878*(1+VLOOKUP($A878,'Adjusted All With Inflation'!$A$1:$K$24,11,FALSE))</f>
        <v>52162577.413999997</v>
      </c>
      <c r="L878" s="5">
        <f>G878*(1+VLOOKUP($A878,'Adjusted All With Inflation'!$A$1:$K$24,11,FALSE))</f>
        <v>62703931.549999997</v>
      </c>
    </row>
    <row r="879" spans="1:12" x14ac:dyDescent="0.3">
      <c r="A879">
        <v>2004</v>
      </c>
      <c r="B879">
        <v>78</v>
      </c>
      <c r="C879" t="s">
        <v>3648</v>
      </c>
      <c r="D879" s="5">
        <v>70778329</v>
      </c>
      <c r="E879" s="5">
        <v>36611066</v>
      </c>
      <c r="F879" s="1">
        <v>0.51700000000000002</v>
      </c>
      <c r="G879" s="5">
        <v>34167263</v>
      </c>
      <c r="H879" s="1">
        <v>0.48299999999999998</v>
      </c>
      <c r="I879" t="str">
        <f t="shared" si="17"/>
        <v>USA</v>
      </c>
      <c r="J879" s="5">
        <f>D879*(1+VLOOKUP(A879,'Adjusted All With Inflation'!A$1:K$24,11,FALSE))</f>
        <v>114519336.322</v>
      </c>
      <c r="K879" s="5">
        <f>E879*(1+VLOOKUP($A879,'Adjusted All With Inflation'!$A$1:$K$24,11,FALSE))</f>
        <v>59236704.787999995</v>
      </c>
      <c r="L879" s="5">
        <f>G879*(1+VLOOKUP($A879,'Adjusted All With Inflation'!$A$1:$K$24,11,FALSE))</f>
        <v>55282631.533999994</v>
      </c>
    </row>
    <row r="880" spans="1:12" x14ac:dyDescent="0.3">
      <c r="A880">
        <v>2004</v>
      </c>
      <c r="B880">
        <v>79</v>
      </c>
      <c r="C880" t="s">
        <v>3649</v>
      </c>
      <c r="D880" s="5">
        <v>70067909</v>
      </c>
      <c r="E880" s="5">
        <v>51438175</v>
      </c>
      <c r="F880" s="1">
        <v>0.73399999999999999</v>
      </c>
      <c r="G880" s="5">
        <v>18629734</v>
      </c>
      <c r="H880" s="1">
        <v>0.26600000000000001</v>
      </c>
      <c r="I880" t="str">
        <f t="shared" si="17"/>
        <v>USA</v>
      </c>
      <c r="J880" s="5">
        <f>D880*(1+VLOOKUP(A880,'Adjusted All With Inflation'!A$1:K$24,11,FALSE))</f>
        <v>113369876.76199999</v>
      </c>
      <c r="K880" s="5">
        <f>E880*(1+VLOOKUP($A880,'Adjusted All With Inflation'!$A$1:$K$24,11,FALSE))</f>
        <v>83226967.149999991</v>
      </c>
      <c r="L880" s="5">
        <f>G880*(1+VLOOKUP($A880,'Adjusted All With Inflation'!$A$1:$K$24,11,FALSE))</f>
        <v>30142909.611999996</v>
      </c>
    </row>
    <row r="881" spans="1:12" x14ac:dyDescent="0.3">
      <c r="A881">
        <v>2004</v>
      </c>
      <c r="B881">
        <v>80</v>
      </c>
      <c r="C881" t="s">
        <v>3650</v>
      </c>
      <c r="D881" s="5">
        <v>69424389</v>
      </c>
      <c r="E881" s="5">
        <v>6524389</v>
      </c>
      <c r="F881" s="1">
        <v>9.4E-2</v>
      </c>
      <c r="G881" s="5">
        <v>62900000</v>
      </c>
      <c r="H881" s="1">
        <v>0.90600000000000003</v>
      </c>
      <c r="I881" t="str">
        <f t="shared" si="17"/>
        <v>International</v>
      </c>
      <c r="J881" s="5">
        <f>D881*(1+VLOOKUP(A881,'Adjusted All With Inflation'!A$1:K$24,11,FALSE))</f>
        <v>112328661.402</v>
      </c>
      <c r="K881" s="5">
        <f>E881*(1+VLOOKUP($A881,'Adjusted All With Inflation'!$A$1:$K$24,11,FALSE))</f>
        <v>10556461.401999999</v>
      </c>
      <c r="L881" s="5">
        <f>G881*(1+VLOOKUP($A881,'Adjusted All With Inflation'!$A$1:$K$24,11,FALSE))</f>
        <v>101772200</v>
      </c>
    </row>
    <row r="882" spans="1:12" x14ac:dyDescent="0.3">
      <c r="A882">
        <v>2004</v>
      </c>
      <c r="B882">
        <v>81</v>
      </c>
      <c r="C882" t="s">
        <v>3651</v>
      </c>
      <c r="D882" s="5">
        <v>65991448</v>
      </c>
      <c r="E882" s="5">
        <v>65111277</v>
      </c>
      <c r="F882" s="1">
        <v>0.98699999999999999</v>
      </c>
      <c r="G882" s="5">
        <v>880171</v>
      </c>
      <c r="H882" s="1">
        <v>1.2999999999999999E-2</v>
      </c>
      <c r="I882" t="str">
        <f t="shared" si="17"/>
        <v>USA</v>
      </c>
      <c r="J882" s="5">
        <f>D882*(1+VLOOKUP(A882,'Adjusted All With Inflation'!A$1:K$24,11,FALSE))</f>
        <v>106774162.86399999</v>
      </c>
      <c r="K882" s="5">
        <f>E882*(1+VLOOKUP($A882,'Adjusted All With Inflation'!$A$1:$K$24,11,FALSE))</f>
        <v>105350046.18599999</v>
      </c>
      <c r="L882" s="5">
        <f>G882*(1+VLOOKUP($A882,'Adjusted All With Inflation'!$A$1:$K$24,11,FALSE))</f>
        <v>1424116.6779999998</v>
      </c>
    </row>
    <row r="883" spans="1:12" x14ac:dyDescent="0.3">
      <c r="A883">
        <v>2004</v>
      </c>
      <c r="B883">
        <v>82</v>
      </c>
      <c r="C883" t="s">
        <v>3652</v>
      </c>
      <c r="D883" s="5">
        <v>65470529</v>
      </c>
      <c r="E883" s="5">
        <v>32682342</v>
      </c>
      <c r="F883" s="1">
        <v>0.499</v>
      </c>
      <c r="G883" s="5">
        <v>32788187</v>
      </c>
      <c r="H883" s="1">
        <v>0.501</v>
      </c>
      <c r="I883" t="str">
        <f t="shared" si="17"/>
        <v>USA</v>
      </c>
      <c r="J883" s="5">
        <f>D883*(1+VLOOKUP(A883,'Adjusted All With Inflation'!A$1:K$24,11,FALSE))</f>
        <v>105931315.92199999</v>
      </c>
      <c r="K883" s="5">
        <f>E883*(1+VLOOKUP($A883,'Adjusted All With Inflation'!$A$1:$K$24,11,FALSE))</f>
        <v>52880029.355999999</v>
      </c>
      <c r="L883" s="5">
        <f>G883*(1+VLOOKUP($A883,'Adjusted All With Inflation'!$A$1:$K$24,11,FALSE))</f>
        <v>53051286.566</v>
      </c>
    </row>
    <row r="884" spans="1:12" x14ac:dyDescent="0.3">
      <c r="A884">
        <v>2004</v>
      </c>
      <c r="B884">
        <v>83</v>
      </c>
      <c r="C884" t="s">
        <v>3653</v>
      </c>
      <c r="D884" s="5">
        <v>64445708</v>
      </c>
      <c r="E884" s="5">
        <v>64378093</v>
      </c>
      <c r="F884" s="1">
        <v>0.999</v>
      </c>
      <c r="G884" s="5">
        <v>67615</v>
      </c>
      <c r="H884" s="1">
        <v>1E-3</v>
      </c>
      <c r="I884" t="str">
        <f t="shared" si="17"/>
        <v>USA</v>
      </c>
      <c r="J884" s="5">
        <f>D884*(1+VLOOKUP(A884,'Adjusted All With Inflation'!A$1:K$24,11,FALSE))</f>
        <v>104273155.544</v>
      </c>
      <c r="K884" s="5">
        <f>E884*(1+VLOOKUP($A884,'Adjusted All With Inflation'!$A$1:$K$24,11,FALSE))</f>
        <v>104163754.47399999</v>
      </c>
      <c r="L884" s="5">
        <f>G884*(1+VLOOKUP($A884,'Adjusted All With Inflation'!$A$1:$K$24,11,FALSE))</f>
        <v>109401.06999999999</v>
      </c>
    </row>
    <row r="885" spans="1:12" x14ac:dyDescent="0.3">
      <c r="A885">
        <v>2004</v>
      </c>
      <c r="B885">
        <v>84</v>
      </c>
      <c r="C885" t="s">
        <v>3654</v>
      </c>
      <c r="D885" s="5">
        <v>62657868</v>
      </c>
      <c r="E885" s="5">
        <v>28331233</v>
      </c>
      <c r="F885" s="1">
        <v>0.45200000000000001</v>
      </c>
      <c r="G885" s="5">
        <v>34326635</v>
      </c>
      <c r="H885" s="1">
        <v>0.54800000000000004</v>
      </c>
      <c r="I885" t="str">
        <f t="shared" si="17"/>
        <v>USA</v>
      </c>
      <c r="J885" s="5">
        <f>D885*(1+VLOOKUP(A885,'Adjusted All With Inflation'!A$1:K$24,11,FALSE))</f>
        <v>101380430.42399999</v>
      </c>
      <c r="K885" s="5">
        <f>E885*(1+VLOOKUP($A885,'Adjusted All With Inflation'!$A$1:$K$24,11,FALSE))</f>
        <v>45839934.993999995</v>
      </c>
      <c r="L885" s="5">
        <f>G885*(1+VLOOKUP($A885,'Adjusted All With Inflation'!$A$1:$K$24,11,FALSE))</f>
        <v>55540495.429999992</v>
      </c>
    </row>
    <row r="886" spans="1:12" x14ac:dyDescent="0.3">
      <c r="A886">
        <v>2004</v>
      </c>
      <c r="B886">
        <v>85</v>
      </c>
      <c r="C886" t="s">
        <v>3655</v>
      </c>
      <c r="D886" s="5">
        <v>62172050</v>
      </c>
      <c r="E886" s="5">
        <v>19176754</v>
      </c>
      <c r="F886" s="1">
        <v>0.308</v>
      </c>
      <c r="G886" s="5">
        <v>42995296</v>
      </c>
      <c r="H886" s="1">
        <v>0.69199999999999995</v>
      </c>
      <c r="I886" t="str">
        <f t="shared" si="17"/>
        <v>USA</v>
      </c>
      <c r="J886" s="5">
        <f>D886*(1+VLOOKUP(A886,'Adjusted All With Inflation'!A$1:K$24,11,FALSE))</f>
        <v>100594376.89999999</v>
      </c>
      <c r="K886" s="5">
        <f>E886*(1+VLOOKUP($A886,'Adjusted All With Inflation'!$A$1:$K$24,11,FALSE))</f>
        <v>31027987.971999999</v>
      </c>
      <c r="L886" s="5">
        <f>G886*(1+VLOOKUP($A886,'Adjusted All With Inflation'!$A$1:$K$24,11,FALSE))</f>
        <v>69566388.927999988</v>
      </c>
    </row>
    <row r="887" spans="1:12" x14ac:dyDescent="0.3">
      <c r="A887">
        <v>2004</v>
      </c>
      <c r="B887">
        <v>86</v>
      </c>
      <c r="C887" t="s">
        <v>3656</v>
      </c>
      <c r="D887" s="5">
        <v>61950770</v>
      </c>
      <c r="E887" s="5">
        <v>61255921</v>
      </c>
      <c r="F887" s="1">
        <v>0.98899999999999999</v>
      </c>
      <c r="G887" s="5">
        <v>694849</v>
      </c>
      <c r="H887" s="1">
        <v>1.0999999999999999E-2</v>
      </c>
      <c r="I887" t="str">
        <f t="shared" si="17"/>
        <v>USA</v>
      </c>
      <c r="J887" s="5">
        <f>D887*(1+VLOOKUP(A887,'Adjusted All With Inflation'!A$1:K$24,11,FALSE))</f>
        <v>100236345.86</v>
      </c>
      <c r="K887" s="5">
        <f>E887*(1+VLOOKUP($A887,'Adjusted All With Inflation'!$A$1:$K$24,11,FALSE))</f>
        <v>99112080.177999988</v>
      </c>
      <c r="L887" s="5">
        <f>G887*(1+VLOOKUP($A887,'Adjusted All With Inflation'!$A$1:$K$24,11,FALSE))</f>
        <v>1124265.682</v>
      </c>
    </row>
    <row r="888" spans="1:12" x14ac:dyDescent="0.3">
      <c r="A888">
        <v>2004</v>
      </c>
      <c r="B888">
        <v>87</v>
      </c>
      <c r="C888" t="s">
        <v>3657</v>
      </c>
      <c r="D888" s="5">
        <v>61315215</v>
      </c>
      <c r="E888" s="5">
        <v>45806659</v>
      </c>
      <c r="F888" s="1">
        <v>0.747</v>
      </c>
      <c r="G888" s="5">
        <v>15508556</v>
      </c>
      <c r="H888" s="1">
        <v>0.253</v>
      </c>
      <c r="I888" t="str">
        <f t="shared" si="17"/>
        <v>USA</v>
      </c>
      <c r="J888" s="5">
        <f>D888*(1+VLOOKUP(A888,'Adjusted All With Inflation'!A$1:K$24,11,FALSE))</f>
        <v>99208017.86999999</v>
      </c>
      <c r="K888" s="5">
        <f>E888*(1+VLOOKUP($A888,'Adjusted All With Inflation'!$A$1:$K$24,11,FALSE))</f>
        <v>74115174.261999995</v>
      </c>
      <c r="L888" s="5">
        <f>G888*(1+VLOOKUP($A888,'Adjusted All With Inflation'!$A$1:$K$24,11,FALSE))</f>
        <v>25092843.607999999</v>
      </c>
    </row>
    <row r="889" spans="1:12" x14ac:dyDescent="0.3">
      <c r="A889">
        <v>2004</v>
      </c>
      <c r="B889">
        <v>88</v>
      </c>
      <c r="C889" t="s">
        <v>3658</v>
      </c>
      <c r="D889" s="5">
        <v>57947036</v>
      </c>
      <c r="E889" s="5">
        <v>37762677</v>
      </c>
      <c r="F889" s="1">
        <v>0.65200000000000002</v>
      </c>
      <c r="G889" s="5">
        <v>20184359</v>
      </c>
      <c r="H889" s="1">
        <v>0.34799999999999998</v>
      </c>
      <c r="I889" t="str">
        <f t="shared" si="17"/>
        <v>USA</v>
      </c>
      <c r="J889" s="5">
        <f>D889*(1+VLOOKUP(A889,'Adjusted All With Inflation'!A$1:K$24,11,FALSE))</f>
        <v>93758304.247999996</v>
      </c>
      <c r="K889" s="5">
        <f>E889*(1+VLOOKUP($A889,'Adjusted All With Inflation'!$A$1:$K$24,11,FALSE))</f>
        <v>61100011.385999992</v>
      </c>
      <c r="L889" s="5">
        <f>G889*(1+VLOOKUP($A889,'Adjusted All With Inflation'!$A$1:$K$24,11,FALSE))</f>
        <v>32658292.861999996</v>
      </c>
    </row>
    <row r="890" spans="1:12" x14ac:dyDescent="0.3">
      <c r="A890">
        <v>2004</v>
      </c>
      <c r="B890">
        <v>89</v>
      </c>
      <c r="C890" t="s">
        <v>3659</v>
      </c>
      <c r="D890" s="5">
        <v>57678321</v>
      </c>
      <c r="E890" s="5">
        <v>32003620</v>
      </c>
      <c r="F890" s="1">
        <v>0.55500000000000005</v>
      </c>
      <c r="G890" s="5">
        <v>25674701</v>
      </c>
      <c r="H890" s="1">
        <v>0.44500000000000001</v>
      </c>
      <c r="I890" t="str">
        <f t="shared" si="17"/>
        <v>USA</v>
      </c>
      <c r="J890" s="5">
        <f>D890*(1+VLOOKUP(A890,'Adjusted All With Inflation'!A$1:K$24,11,FALSE))</f>
        <v>93323523.377999991</v>
      </c>
      <c r="K890" s="5">
        <f>E890*(1+VLOOKUP($A890,'Adjusted All With Inflation'!$A$1:$K$24,11,FALSE))</f>
        <v>51781857.159999996</v>
      </c>
      <c r="L890" s="5">
        <f>G890*(1+VLOOKUP($A890,'Adjusted All With Inflation'!$A$1:$K$24,11,FALSE))</f>
        <v>41541666.217999995</v>
      </c>
    </row>
    <row r="891" spans="1:12" x14ac:dyDescent="0.3">
      <c r="A891">
        <v>2004</v>
      </c>
      <c r="B891">
        <v>90</v>
      </c>
      <c r="C891" t="s">
        <v>3660</v>
      </c>
      <c r="D891" s="5">
        <v>57663224</v>
      </c>
      <c r="E891" s="5">
        <v>16781387</v>
      </c>
      <c r="F891" s="1">
        <v>0.29099999999999998</v>
      </c>
      <c r="G891" s="5">
        <v>40881837</v>
      </c>
      <c r="H891" s="1">
        <v>0.70899999999999996</v>
      </c>
      <c r="I891" t="str">
        <f t="shared" si="17"/>
        <v>USA</v>
      </c>
      <c r="J891" s="5">
        <f>D891*(1+VLOOKUP(A891,'Adjusted All With Inflation'!A$1:K$24,11,FALSE))</f>
        <v>93299096.431999996</v>
      </c>
      <c r="K891" s="5">
        <f>E891*(1+VLOOKUP($A891,'Adjusted All With Inflation'!$A$1:$K$24,11,FALSE))</f>
        <v>27152284.165999997</v>
      </c>
      <c r="L891" s="5">
        <f>G891*(1+VLOOKUP($A891,'Adjusted All With Inflation'!$A$1:$K$24,11,FALSE))</f>
        <v>66146812.265999995</v>
      </c>
    </row>
    <row r="892" spans="1:12" x14ac:dyDescent="0.3">
      <c r="A892">
        <v>2004</v>
      </c>
      <c r="B892">
        <v>91</v>
      </c>
      <c r="C892" t="s">
        <v>3661</v>
      </c>
      <c r="D892" s="5">
        <v>57410311</v>
      </c>
      <c r="G892" s="5">
        <v>57410311</v>
      </c>
      <c r="H892" s="2">
        <v>1</v>
      </c>
      <c r="I892" t="str">
        <f t="shared" si="17"/>
        <v>International</v>
      </c>
      <c r="J892" s="5">
        <f>D892*(1+VLOOKUP(A892,'Adjusted All With Inflation'!A$1:K$24,11,FALSE))</f>
        <v>92889883.197999999</v>
      </c>
      <c r="K892" s="5">
        <f>E892*(1+VLOOKUP($A892,'Adjusted All With Inflation'!$A$1:$K$24,11,FALSE))</f>
        <v>0</v>
      </c>
      <c r="L892" s="5">
        <f>G892*(1+VLOOKUP($A892,'Adjusted All With Inflation'!$A$1:$K$24,11,FALSE))</f>
        <v>92889883.197999999</v>
      </c>
    </row>
    <row r="893" spans="1:12" x14ac:dyDescent="0.3">
      <c r="A893">
        <v>2004</v>
      </c>
      <c r="B893">
        <v>92</v>
      </c>
      <c r="C893" t="s">
        <v>3662</v>
      </c>
      <c r="D893" s="5">
        <v>57223890</v>
      </c>
      <c r="E893" s="5">
        <v>46437717</v>
      </c>
      <c r="F893" s="1">
        <v>0.81200000000000006</v>
      </c>
      <c r="G893" s="5">
        <v>10786173</v>
      </c>
      <c r="H893" s="1">
        <v>0.188</v>
      </c>
      <c r="I893" t="str">
        <f t="shared" si="17"/>
        <v>USA</v>
      </c>
      <c r="J893" s="5">
        <f>D893*(1+VLOOKUP(A893,'Adjusted All With Inflation'!A$1:K$24,11,FALSE))</f>
        <v>92588254.019999996</v>
      </c>
      <c r="K893" s="5">
        <f>E893*(1+VLOOKUP($A893,'Adjusted All With Inflation'!$A$1:$K$24,11,FALSE))</f>
        <v>75136226.105999991</v>
      </c>
      <c r="L893" s="5">
        <f>G893*(1+VLOOKUP($A893,'Adjusted All With Inflation'!$A$1:$K$24,11,FALSE))</f>
        <v>17452027.913999997</v>
      </c>
    </row>
    <row r="894" spans="1:12" x14ac:dyDescent="0.3">
      <c r="A894">
        <v>2004</v>
      </c>
      <c r="B894">
        <v>93</v>
      </c>
      <c r="C894" t="s">
        <v>3663</v>
      </c>
      <c r="D894" s="5">
        <v>55470154</v>
      </c>
      <c r="E894" s="5">
        <v>42726869</v>
      </c>
      <c r="F894" s="2">
        <v>0.77</v>
      </c>
      <c r="G894" s="5">
        <v>12743285</v>
      </c>
      <c r="H894" s="2">
        <v>0.23</v>
      </c>
      <c r="I894" t="str">
        <f t="shared" si="17"/>
        <v>USA</v>
      </c>
      <c r="J894" s="5">
        <f>D894*(1+VLOOKUP(A894,'Adjusted All With Inflation'!A$1:K$24,11,FALSE))</f>
        <v>89750709.171999991</v>
      </c>
      <c r="K894" s="5">
        <f>E894*(1+VLOOKUP($A894,'Adjusted All With Inflation'!$A$1:$K$24,11,FALSE))</f>
        <v>69132074.041999996</v>
      </c>
      <c r="L894" s="5">
        <f>G894*(1+VLOOKUP($A894,'Adjusted All With Inflation'!$A$1:$K$24,11,FALSE))</f>
        <v>20618635.129999999</v>
      </c>
    </row>
    <row r="895" spans="1:12" x14ac:dyDescent="0.3">
      <c r="A895">
        <v>2004</v>
      </c>
      <c r="B895">
        <v>94</v>
      </c>
      <c r="C895" t="s">
        <v>3664</v>
      </c>
      <c r="D895" s="5">
        <v>54700105</v>
      </c>
      <c r="E895" s="5">
        <v>33810189</v>
      </c>
      <c r="F895" s="1">
        <v>0.61799999999999999</v>
      </c>
      <c r="G895" s="5">
        <v>20889916</v>
      </c>
      <c r="H895" s="1">
        <v>0.38200000000000001</v>
      </c>
      <c r="I895" t="str">
        <f t="shared" si="17"/>
        <v>USA</v>
      </c>
      <c r="J895" s="5">
        <f>D895*(1+VLOOKUP(A895,'Adjusted All With Inflation'!A$1:K$24,11,FALSE))</f>
        <v>88504769.890000001</v>
      </c>
      <c r="K895" s="5">
        <f>E895*(1+VLOOKUP($A895,'Adjusted All With Inflation'!$A$1:$K$24,11,FALSE))</f>
        <v>54704885.801999994</v>
      </c>
      <c r="L895" s="5">
        <f>G895*(1+VLOOKUP($A895,'Adjusted All With Inflation'!$A$1:$K$24,11,FALSE))</f>
        <v>33799884.088</v>
      </c>
    </row>
    <row r="896" spans="1:12" x14ac:dyDescent="0.3">
      <c r="A896">
        <v>2004</v>
      </c>
      <c r="B896">
        <v>95</v>
      </c>
      <c r="C896" t="s">
        <v>3665</v>
      </c>
      <c r="D896" s="5">
        <v>54683487</v>
      </c>
      <c r="E896" s="5">
        <v>30610863</v>
      </c>
      <c r="F896" s="2">
        <v>0.56000000000000005</v>
      </c>
      <c r="G896" s="5">
        <v>24072624</v>
      </c>
      <c r="H896" s="2">
        <v>0.44</v>
      </c>
      <c r="I896" t="str">
        <f t="shared" si="17"/>
        <v>USA</v>
      </c>
      <c r="J896" s="5">
        <f>D896*(1+VLOOKUP(A896,'Adjusted All With Inflation'!A$1:K$24,11,FALSE))</f>
        <v>88477881.965999991</v>
      </c>
      <c r="K896" s="5">
        <f>E896*(1+VLOOKUP($A896,'Adjusted All With Inflation'!$A$1:$K$24,11,FALSE))</f>
        <v>49528376.333999999</v>
      </c>
      <c r="L896" s="5">
        <f>G896*(1+VLOOKUP($A896,'Adjusted All With Inflation'!$A$1:$K$24,11,FALSE))</f>
        <v>38949505.631999999</v>
      </c>
    </row>
    <row r="897" spans="1:12" x14ac:dyDescent="0.3">
      <c r="A897">
        <v>2004</v>
      </c>
      <c r="B897">
        <v>96</v>
      </c>
      <c r="C897" t="s">
        <v>3666</v>
      </c>
      <c r="D897" s="5">
        <v>50826898</v>
      </c>
      <c r="E897" s="5">
        <v>32786074</v>
      </c>
      <c r="F897" s="1">
        <v>0.64500000000000002</v>
      </c>
      <c r="G897" s="5">
        <v>18040824</v>
      </c>
      <c r="H897" s="1">
        <v>0.35499999999999998</v>
      </c>
      <c r="I897" t="str">
        <f t="shared" si="17"/>
        <v>USA</v>
      </c>
      <c r="J897" s="5">
        <f>D897*(1+VLOOKUP(A897,'Adjusted All With Inflation'!A$1:K$24,11,FALSE))</f>
        <v>82237920.963999987</v>
      </c>
      <c r="K897" s="5">
        <f>E897*(1+VLOOKUP($A897,'Adjusted All With Inflation'!$A$1:$K$24,11,FALSE))</f>
        <v>53047867.731999993</v>
      </c>
      <c r="L897" s="5">
        <f>G897*(1+VLOOKUP($A897,'Adjusted All With Inflation'!$A$1:$K$24,11,FALSE))</f>
        <v>29190053.231999997</v>
      </c>
    </row>
    <row r="898" spans="1:12" x14ac:dyDescent="0.3">
      <c r="A898">
        <v>2004</v>
      </c>
      <c r="B898">
        <v>97</v>
      </c>
      <c r="C898" t="s">
        <v>3667</v>
      </c>
      <c r="D898" s="5">
        <v>50576805</v>
      </c>
      <c r="E898" s="5">
        <v>40363810</v>
      </c>
      <c r="F898" s="1">
        <v>0.79800000000000004</v>
      </c>
      <c r="G898" s="5">
        <v>10212995</v>
      </c>
      <c r="H898" s="1">
        <v>0.20200000000000001</v>
      </c>
      <c r="I898" t="str">
        <f t="shared" si="17"/>
        <v>USA</v>
      </c>
      <c r="J898" s="5">
        <f>D898*(1+VLOOKUP(A898,'Adjusted All With Inflation'!A$1:K$24,11,FALSE))</f>
        <v>81833270.489999995</v>
      </c>
      <c r="K898" s="5">
        <f>E898*(1+VLOOKUP($A898,'Adjusted All With Inflation'!$A$1:$K$24,11,FALSE))</f>
        <v>65308644.579999998</v>
      </c>
      <c r="L898" s="5">
        <f>G898*(1+VLOOKUP($A898,'Adjusted All With Inflation'!$A$1:$K$24,11,FALSE))</f>
        <v>16524625.909999998</v>
      </c>
    </row>
    <row r="899" spans="1:12" x14ac:dyDescent="0.3">
      <c r="A899">
        <v>2004</v>
      </c>
      <c r="B899">
        <v>98</v>
      </c>
      <c r="C899" t="s">
        <v>3668</v>
      </c>
      <c r="D899" s="5">
        <v>49718611</v>
      </c>
      <c r="E899" s="5">
        <v>37486512</v>
      </c>
      <c r="F899" s="1">
        <v>0.754</v>
      </c>
      <c r="G899" s="5">
        <v>12232099</v>
      </c>
      <c r="H899" s="1">
        <v>0.246</v>
      </c>
      <c r="I899" t="str">
        <f t="shared" si="17"/>
        <v>USA</v>
      </c>
      <c r="J899" s="5">
        <f>D899*(1+VLOOKUP(A899,'Adjusted All With Inflation'!A$1:K$24,11,FALSE))</f>
        <v>80444712.59799999</v>
      </c>
      <c r="K899" s="5">
        <f>E899*(1+VLOOKUP($A899,'Adjusted All With Inflation'!$A$1:$K$24,11,FALSE))</f>
        <v>60653176.415999994</v>
      </c>
      <c r="L899" s="5">
        <f>G899*(1+VLOOKUP($A899,'Adjusted All With Inflation'!$A$1:$K$24,11,FALSE))</f>
        <v>19791536.182</v>
      </c>
    </row>
    <row r="900" spans="1:12" x14ac:dyDescent="0.3">
      <c r="A900">
        <v>2004</v>
      </c>
      <c r="B900">
        <v>99</v>
      </c>
      <c r="C900" t="s">
        <v>3669</v>
      </c>
      <c r="D900" s="5">
        <v>48551322</v>
      </c>
      <c r="E900" s="5">
        <v>48116322</v>
      </c>
      <c r="F900" s="1">
        <v>0.99099999999999999</v>
      </c>
      <c r="G900" s="5">
        <v>435000</v>
      </c>
      <c r="H900" s="1">
        <v>8.9999999999999993E-3</v>
      </c>
      <c r="I900" t="str">
        <f t="shared" si="17"/>
        <v>USA</v>
      </c>
      <c r="J900" s="5">
        <f>D900*(1+VLOOKUP(A900,'Adjusted All With Inflation'!A$1:K$24,11,FALSE))</f>
        <v>78556038.995999992</v>
      </c>
      <c r="K900" s="5">
        <f>E900*(1+VLOOKUP($A900,'Adjusted All With Inflation'!$A$1:$K$24,11,FALSE))</f>
        <v>77852208.995999992</v>
      </c>
      <c r="L900" s="5">
        <f>G900*(1+VLOOKUP($A900,'Adjusted All With Inflation'!$A$1:$K$24,11,FALSE))</f>
        <v>703830</v>
      </c>
    </row>
    <row r="901" spans="1:12" x14ac:dyDescent="0.3">
      <c r="A901">
        <v>2004</v>
      </c>
      <c r="B901">
        <v>100</v>
      </c>
      <c r="C901" t="s">
        <v>3670</v>
      </c>
      <c r="D901" s="5">
        <v>46616207</v>
      </c>
      <c r="G901" s="5">
        <v>46616207</v>
      </c>
      <c r="H901" s="2">
        <v>1</v>
      </c>
      <c r="I901" t="str">
        <f t="shared" si="17"/>
        <v>International</v>
      </c>
      <c r="J901" s="5">
        <f>D901*(1+VLOOKUP(A901,'Adjusted All With Inflation'!A$1:K$24,11,FALSE))</f>
        <v>75425022.925999999</v>
      </c>
      <c r="K901" s="5">
        <f>E901*(1+VLOOKUP($A901,'Adjusted All With Inflation'!$A$1:$K$24,11,FALSE))</f>
        <v>0</v>
      </c>
      <c r="L901" s="5">
        <f>G901*(1+VLOOKUP($A901,'Adjusted All With Inflation'!$A$1:$K$24,11,FALSE))</f>
        <v>75425022.925999999</v>
      </c>
    </row>
    <row r="902" spans="1:12" x14ac:dyDescent="0.3">
      <c r="A902">
        <v>2004</v>
      </c>
      <c r="B902">
        <v>101</v>
      </c>
      <c r="C902" t="s">
        <v>3671</v>
      </c>
      <c r="D902" s="5">
        <v>46118097</v>
      </c>
      <c r="E902" s="5">
        <v>44540956</v>
      </c>
      <c r="F902" s="1">
        <v>0.96599999999999997</v>
      </c>
      <c r="G902" s="5">
        <v>1577141</v>
      </c>
      <c r="H902" s="1">
        <v>3.4000000000000002E-2</v>
      </c>
      <c r="I902" t="str">
        <f t="shared" si="17"/>
        <v>USA</v>
      </c>
      <c r="J902" s="5">
        <f>D902*(1+VLOOKUP(A902,'Adjusted All With Inflation'!A$1:K$24,11,FALSE))</f>
        <v>74619080.945999995</v>
      </c>
      <c r="K902" s="5">
        <f>E902*(1+VLOOKUP($A902,'Adjusted All With Inflation'!$A$1:$K$24,11,FALSE))</f>
        <v>72067266.807999998</v>
      </c>
      <c r="L902" s="5">
        <f>G902*(1+VLOOKUP($A902,'Adjusted All With Inflation'!$A$1:$K$24,11,FALSE))</f>
        <v>2551814.1379999998</v>
      </c>
    </row>
    <row r="903" spans="1:12" x14ac:dyDescent="0.3">
      <c r="A903">
        <v>2004</v>
      </c>
      <c r="B903">
        <v>102</v>
      </c>
      <c r="C903" t="s">
        <v>3672</v>
      </c>
      <c r="D903" s="5">
        <v>43685449</v>
      </c>
      <c r="E903" s="5">
        <v>2104923</v>
      </c>
      <c r="F903" s="1">
        <v>4.8000000000000001E-2</v>
      </c>
      <c r="G903" s="5">
        <v>41580526</v>
      </c>
      <c r="H903" s="1">
        <v>0.95199999999999996</v>
      </c>
      <c r="I903" t="str">
        <f t="shared" si="17"/>
        <v>International</v>
      </c>
      <c r="J903" s="5">
        <f>D903*(1+VLOOKUP(A903,'Adjusted All With Inflation'!A$1:K$24,11,FALSE))</f>
        <v>70683056.481999993</v>
      </c>
      <c r="K903" s="5">
        <f>E903*(1+VLOOKUP($A903,'Adjusted All With Inflation'!$A$1:$K$24,11,FALSE))</f>
        <v>3405765.4139999999</v>
      </c>
      <c r="L903" s="5">
        <f>G903*(1+VLOOKUP($A903,'Adjusted All With Inflation'!$A$1:$K$24,11,FALSE))</f>
        <v>67277291.067999989</v>
      </c>
    </row>
    <row r="904" spans="1:12" x14ac:dyDescent="0.3">
      <c r="A904">
        <v>2004</v>
      </c>
      <c r="B904">
        <v>103</v>
      </c>
      <c r="C904" t="s">
        <v>3673</v>
      </c>
      <c r="D904" s="5">
        <v>41682237</v>
      </c>
      <c r="E904" s="5">
        <v>17001133</v>
      </c>
      <c r="F904" s="1">
        <v>0.40799999999999997</v>
      </c>
      <c r="G904" s="5">
        <v>24681104</v>
      </c>
      <c r="H904" s="1">
        <v>0.59199999999999997</v>
      </c>
      <c r="I904" t="str">
        <f t="shared" si="17"/>
        <v>USA</v>
      </c>
      <c r="J904" s="5">
        <f>D904*(1+VLOOKUP(A904,'Adjusted All With Inflation'!A$1:K$24,11,FALSE))</f>
        <v>67441859.465999991</v>
      </c>
      <c r="K904" s="5">
        <f>E904*(1+VLOOKUP($A904,'Adjusted All With Inflation'!$A$1:$K$24,11,FALSE))</f>
        <v>27507833.193999998</v>
      </c>
      <c r="L904" s="5">
        <f>G904*(1+VLOOKUP($A904,'Adjusted All With Inflation'!$A$1:$K$24,11,FALSE))</f>
        <v>39934026.272</v>
      </c>
    </row>
    <row r="905" spans="1:12" x14ac:dyDescent="0.3">
      <c r="A905">
        <v>2004</v>
      </c>
      <c r="B905">
        <v>104</v>
      </c>
      <c r="C905" t="s">
        <v>3674</v>
      </c>
      <c r="D905" s="5">
        <v>40954603</v>
      </c>
      <c r="E905" s="5">
        <v>25198598</v>
      </c>
      <c r="F905" s="1">
        <v>0.61499999999999999</v>
      </c>
      <c r="G905" s="5">
        <v>15756005</v>
      </c>
      <c r="H905" s="1">
        <v>0.38500000000000001</v>
      </c>
      <c r="I905" t="str">
        <f t="shared" si="17"/>
        <v>USA</v>
      </c>
      <c r="J905" s="5">
        <f>D905*(1+VLOOKUP(A905,'Adjusted All With Inflation'!A$1:K$24,11,FALSE))</f>
        <v>66264547.653999992</v>
      </c>
      <c r="K905" s="5">
        <f>E905*(1+VLOOKUP($A905,'Adjusted All With Inflation'!$A$1:$K$24,11,FALSE))</f>
        <v>40771331.563999996</v>
      </c>
      <c r="L905" s="5">
        <f>G905*(1+VLOOKUP($A905,'Adjusted All With Inflation'!$A$1:$K$24,11,FALSE))</f>
        <v>25493216.09</v>
      </c>
    </row>
    <row r="906" spans="1:12" x14ac:dyDescent="0.3">
      <c r="A906">
        <v>2004</v>
      </c>
      <c r="B906">
        <v>105</v>
      </c>
      <c r="C906" t="s">
        <v>3675</v>
      </c>
      <c r="D906" s="5">
        <v>40350837</v>
      </c>
      <c r="E906" s="5">
        <v>5211842</v>
      </c>
      <c r="F906" s="1">
        <v>0.129</v>
      </c>
      <c r="G906" s="5">
        <v>35138995</v>
      </c>
      <c r="H906" s="1">
        <v>0.871</v>
      </c>
      <c r="I906" t="str">
        <f t="shared" si="17"/>
        <v>USA</v>
      </c>
      <c r="J906" s="5">
        <f>D906*(1+VLOOKUP(A906,'Adjusted All With Inflation'!A$1:K$24,11,FALSE))</f>
        <v>65287654.265999995</v>
      </c>
      <c r="K906" s="5">
        <f>E906*(1+VLOOKUP($A906,'Adjusted All With Inflation'!$A$1:$K$24,11,FALSE))</f>
        <v>8432760.3559999987</v>
      </c>
      <c r="L906" s="5">
        <f>G906*(1+VLOOKUP($A906,'Adjusted All With Inflation'!$A$1:$K$24,11,FALSE))</f>
        <v>56854893.909999996</v>
      </c>
    </row>
    <row r="907" spans="1:12" x14ac:dyDescent="0.3">
      <c r="A907">
        <v>2004</v>
      </c>
      <c r="B907">
        <v>106</v>
      </c>
      <c r="C907" t="s">
        <v>3676</v>
      </c>
      <c r="D907" s="5">
        <v>40152148</v>
      </c>
      <c r="E907" s="5">
        <v>152148</v>
      </c>
      <c r="F907" s="1">
        <v>4.0000000000000001E-3</v>
      </c>
      <c r="G907" s="5">
        <v>40000000</v>
      </c>
      <c r="H907" s="1">
        <v>0.996</v>
      </c>
      <c r="I907" t="str">
        <f t="shared" si="17"/>
        <v>International</v>
      </c>
      <c r="J907" s="5">
        <f>D907*(1+VLOOKUP(A907,'Adjusted All With Inflation'!A$1:K$24,11,FALSE))</f>
        <v>64966175.463999994</v>
      </c>
      <c r="K907" s="5">
        <f>E907*(1+VLOOKUP($A907,'Adjusted All With Inflation'!$A$1:$K$24,11,FALSE))</f>
        <v>246175.46399999998</v>
      </c>
      <c r="L907" s="5">
        <f>G907*(1+VLOOKUP($A907,'Adjusted All With Inflation'!$A$1:$K$24,11,FALSE))</f>
        <v>64719999.999999993</v>
      </c>
    </row>
    <row r="908" spans="1:12" x14ac:dyDescent="0.3">
      <c r="A908">
        <v>2004</v>
      </c>
      <c r="B908">
        <v>107</v>
      </c>
      <c r="C908" t="s">
        <v>3677</v>
      </c>
      <c r="D908" s="5">
        <v>37666766</v>
      </c>
      <c r="E908" s="5">
        <v>28176497</v>
      </c>
      <c r="F908" s="1">
        <v>0.748</v>
      </c>
      <c r="G908" s="5">
        <v>9490269</v>
      </c>
      <c r="H908" s="1">
        <v>0.252</v>
      </c>
      <c r="I908" t="str">
        <f t="shared" si="17"/>
        <v>USA</v>
      </c>
      <c r="J908" s="5">
        <f>D908*(1+VLOOKUP(A908,'Adjusted All With Inflation'!A$1:K$24,11,FALSE))</f>
        <v>60944827.387999997</v>
      </c>
      <c r="K908" s="5">
        <f>E908*(1+VLOOKUP($A908,'Adjusted All With Inflation'!$A$1:$K$24,11,FALSE))</f>
        <v>45589572.145999998</v>
      </c>
      <c r="L908" s="5">
        <f>G908*(1+VLOOKUP($A908,'Adjusted All With Inflation'!$A$1:$K$24,11,FALSE))</f>
        <v>15355255.241999999</v>
      </c>
    </row>
    <row r="909" spans="1:12" x14ac:dyDescent="0.3">
      <c r="A909">
        <v>2004</v>
      </c>
      <c r="B909">
        <v>108</v>
      </c>
      <c r="C909" t="s">
        <v>3678</v>
      </c>
      <c r="D909" s="5">
        <v>35825316</v>
      </c>
      <c r="E909" s="5">
        <v>26782316</v>
      </c>
      <c r="F909" s="1">
        <v>0.748</v>
      </c>
      <c r="G909" s="5">
        <v>9043000</v>
      </c>
      <c r="H909" s="1">
        <v>0.252</v>
      </c>
      <c r="I909" t="str">
        <f t="shared" si="17"/>
        <v>USA</v>
      </c>
      <c r="J909" s="5">
        <f>D909*(1+VLOOKUP(A909,'Adjusted All With Inflation'!A$1:K$24,11,FALSE))</f>
        <v>57965361.287999995</v>
      </c>
      <c r="K909" s="5">
        <f>E909*(1+VLOOKUP($A909,'Adjusted All With Inflation'!$A$1:$K$24,11,FALSE))</f>
        <v>43333787.287999995</v>
      </c>
      <c r="L909" s="5">
        <f>G909*(1+VLOOKUP($A909,'Adjusted All With Inflation'!$A$1:$K$24,11,FALSE))</f>
        <v>14631573.999999998</v>
      </c>
    </row>
    <row r="910" spans="1:12" x14ac:dyDescent="0.3">
      <c r="A910">
        <v>2004</v>
      </c>
      <c r="B910">
        <v>109</v>
      </c>
      <c r="C910" t="s">
        <v>3679</v>
      </c>
      <c r="D910" s="5">
        <v>35492921</v>
      </c>
      <c r="E910" s="5">
        <v>25268157</v>
      </c>
      <c r="F910" s="1">
        <v>0.71199999999999997</v>
      </c>
      <c r="G910" s="5">
        <v>10224764</v>
      </c>
      <c r="H910" s="1">
        <v>0.28799999999999998</v>
      </c>
      <c r="I910" t="str">
        <f t="shared" si="17"/>
        <v>USA</v>
      </c>
      <c r="J910" s="5">
        <f>D910*(1+VLOOKUP(A910,'Adjusted All With Inflation'!A$1:K$24,11,FALSE))</f>
        <v>57427546.177999996</v>
      </c>
      <c r="K910" s="5">
        <f>E910*(1+VLOOKUP($A910,'Adjusted All With Inflation'!$A$1:$K$24,11,FALSE))</f>
        <v>40883878.026000001</v>
      </c>
      <c r="L910" s="5">
        <f>G910*(1+VLOOKUP($A910,'Adjusted All With Inflation'!$A$1:$K$24,11,FALSE))</f>
        <v>16543668.151999999</v>
      </c>
    </row>
    <row r="911" spans="1:12" x14ac:dyDescent="0.3">
      <c r="A911">
        <v>2004</v>
      </c>
      <c r="B911">
        <v>110</v>
      </c>
      <c r="C911" t="s">
        <v>3680</v>
      </c>
      <c r="D911" s="5">
        <v>35060882</v>
      </c>
      <c r="E911" s="5">
        <v>13399812</v>
      </c>
      <c r="F911" s="1">
        <v>0.38200000000000001</v>
      </c>
      <c r="G911" s="5">
        <v>21661070</v>
      </c>
      <c r="H911" s="1">
        <v>0.61799999999999999</v>
      </c>
      <c r="I911" t="str">
        <f t="shared" si="17"/>
        <v>USA</v>
      </c>
      <c r="J911" s="5">
        <f>D911*(1+VLOOKUP(A911,'Adjusted All With Inflation'!A$1:K$24,11,FALSE))</f>
        <v>56728507.075999998</v>
      </c>
      <c r="K911" s="5">
        <f>E911*(1+VLOOKUP($A911,'Adjusted All With Inflation'!$A$1:$K$24,11,FALSE))</f>
        <v>21680895.816</v>
      </c>
      <c r="L911" s="5">
        <f>G911*(1+VLOOKUP($A911,'Adjusted All With Inflation'!$A$1:$K$24,11,FALSE))</f>
        <v>35047611.259999998</v>
      </c>
    </row>
    <row r="912" spans="1:12" x14ac:dyDescent="0.3">
      <c r="A912">
        <v>2004</v>
      </c>
      <c r="B912">
        <v>111</v>
      </c>
      <c r="C912" t="s">
        <v>3681</v>
      </c>
      <c r="D912" s="5">
        <v>35021497</v>
      </c>
      <c r="E912" s="5">
        <v>21009180</v>
      </c>
      <c r="F912" s="2">
        <v>0.6</v>
      </c>
      <c r="G912" s="5">
        <v>14012317</v>
      </c>
      <c r="H912" s="2">
        <v>0.4</v>
      </c>
      <c r="I912" t="str">
        <f t="shared" si="17"/>
        <v>USA</v>
      </c>
      <c r="J912" s="5">
        <f>D912*(1+VLOOKUP(A912,'Adjusted All With Inflation'!A$1:K$24,11,FALSE))</f>
        <v>56664782.145999998</v>
      </c>
      <c r="K912" s="5">
        <f>E912*(1+VLOOKUP($A912,'Adjusted All With Inflation'!$A$1:$K$24,11,FALSE))</f>
        <v>33992853.239999995</v>
      </c>
      <c r="L912" s="5">
        <f>G912*(1+VLOOKUP($A912,'Adjusted All With Inflation'!$A$1:$K$24,11,FALSE))</f>
        <v>22671928.905999999</v>
      </c>
    </row>
    <row r="913" spans="1:12" x14ac:dyDescent="0.3">
      <c r="A913">
        <v>2004</v>
      </c>
      <c r="B913">
        <v>112</v>
      </c>
      <c r="C913" t="s">
        <v>3682</v>
      </c>
      <c r="D913" s="5">
        <v>34808403</v>
      </c>
      <c r="E913" s="5">
        <v>24020403</v>
      </c>
      <c r="F913" s="2">
        <v>0.69</v>
      </c>
      <c r="G913" s="5">
        <v>10788000</v>
      </c>
      <c r="H913" s="2">
        <v>0.31</v>
      </c>
      <c r="I913" t="str">
        <f t="shared" si="17"/>
        <v>USA</v>
      </c>
      <c r="J913" s="5">
        <f>D913*(1+VLOOKUP(A913,'Adjusted All With Inflation'!A$1:K$24,11,FALSE))</f>
        <v>56319996.053999998</v>
      </c>
      <c r="K913" s="5">
        <f>E913*(1+VLOOKUP($A913,'Adjusted All With Inflation'!$A$1:$K$24,11,FALSE))</f>
        <v>38865012.053999998</v>
      </c>
      <c r="L913" s="5">
        <f>G913*(1+VLOOKUP($A913,'Adjusted All With Inflation'!$A$1:$K$24,11,FALSE))</f>
        <v>17454984</v>
      </c>
    </row>
    <row r="914" spans="1:12" x14ac:dyDescent="0.3">
      <c r="A914">
        <v>2004</v>
      </c>
      <c r="B914">
        <v>113</v>
      </c>
      <c r="C914" t="s">
        <v>3683</v>
      </c>
      <c r="D914" s="5">
        <v>34337258</v>
      </c>
      <c r="G914" s="5">
        <v>34337258</v>
      </c>
      <c r="H914" s="2">
        <v>1</v>
      </c>
      <c r="I914" t="str">
        <f t="shared" si="17"/>
        <v>International</v>
      </c>
      <c r="J914" s="5">
        <f>D914*(1+VLOOKUP(A914,'Adjusted All With Inflation'!A$1:K$24,11,FALSE))</f>
        <v>55557683.443999998</v>
      </c>
      <c r="K914" s="5">
        <f>E914*(1+VLOOKUP($A914,'Adjusted All With Inflation'!$A$1:$K$24,11,FALSE))</f>
        <v>0</v>
      </c>
      <c r="L914" s="5">
        <f>G914*(1+VLOOKUP($A914,'Adjusted All With Inflation'!$A$1:$K$24,11,FALSE))</f>
        <v>55557683.443999998</v>
      </c>
    </row>
    <row r="915" spans="1:12" x14ac:dyDescent="0.3">
      <c r="A915">
        <v>2004</v>
      </c>
      <c r="B915">
        <v>114</v>
      </c>
      <c r="C915" t="s">
        <v>3684</v>
      </c>
      <c r="D915" s="5">
        <v>33882243</v>
      </c>
      <c r="E915" s="5">
        <v>23530892</v>
      </c>
      <c r="F915" s="1">
        <v>0.69399999999999995</v>
      </c>
      <c r="G915" s="5">
        <v>10351351</v>
      </c>
      <c r="H915" s="1">
        <v>0.30599999999999999</v>
      </c>
      <c r="I915" t="str">
        <f t="shared" si="17"/>
        <v>USA</v>
      </c>
      <c r="J915" s="5">
        <f>D915*(1+VLOOKUP(A915,'Adjusted All With Inflation'!A$1:K$24,11,FALSE))</f>
        <v>54821469.173999995</v>
      </c>
      <c r="K915" s="5">
        <f>E915*(1+VLOOKUP($A915,'Adjusted All With Inflation'!$A$1:$K$24,11,FALSE))</f>
        <v>38072983.255999997</v>
      </c>
      <c r="L915" s="5">
        <f>G915*(1+VLOOKUP($A915,'Adjusted All With Inflation'!$A$1:$K$24,11,FALSE))</f>
        <v>16748485.918</v>
      </c>
    </row>
    <row r="916" spans="1:12" x14ac:dyDescent="0.3">
      <c r="A916">
        <v>2004</v>
      </c>
      <c r="B916">
        <v>115</v>
      </c>
      <c r="C916" t="s">
        <v>3685</v>
      </c>
      <c r="D916" s="5">
        <v>33251890</v>
      </c>
      <c r="E916" s="5">
        <v>29331068</v>
      </c>
      <c r="F916" s="1">
        <v>0.88200000000000001</v>
      </c>
      <c r="G916" s="5">
        <v>3920822</v>
      </c>
      <c r="H916" s="1">
        <v>0.11799999999999999</v>
      </c>
      <c r="I916" t="str">
        <f t="shared" si="17"/>
        <v>USA</v>
      </c>
      <c r="J916" s="5">
        <f>D916*(1+VLOOKUP(A916,'Adjusted All With Inflation'!A$1:K$24,11,FALSE))</f>
        <v>53801558.019999996</v>
      </c>
      <c r="K916" s="5">
        <f>E916*(1+VLOOKUP($A916,'Adjusted All With Inflation'!$A$1:$K$24,11,FALSE))</f>
        <v>47457668.023999996</v>
      </c>
      <c r="L916" s="5">
        <f>G916*(1+VLOOKUP($A916,'Adjusted All With Inflation'!$A$1:$K$24,11,FALSE))</f>
        <v>6343889.9959999993</v>
      </c>
    </row>
    <row r="917" spans="1:12" x14ac:dyDescent="0.3">
      <c r="A917">
        <v>2004</v>
      </c>
      <c r="B917">
        <v>116</v>
      </c>
      <c r="C917" t="s">
        <v>3686</v>
      </c>
      <c r="D917" s="5">
        <v>32396890</v>
      </c>
      <c r="G917" s="5">
        <v>32396890</v>
      </c>
      <c r="H917" s="2">
        <v>1</v>
      </c>
      <c r="I917" t="str">
        <f t="shared" si="17"/>
        <v>International</v>
      </c>
      <c r="J917" s="5">
        <f>D917*(1+VLOOKUP(A917,'Adjusted All With Inflation'!A$1:K$24,11,FALSE))</f>
        <v>52418168.019999996</v>
      </c>
      <c r="K917" s="5">
        <f>E917*(1+VLOOKUP($A917,'Adjusted All With Inflation'!$A$1:$K$24,11,FALSE))</f>
        <v>0</v>
      </c>
      <c r="L917" s="5">
        <f>G917*(1+VLOOKUP($A917,'Adjusted All With Inflation'!$A$1:$K$24,11,FALSE))</f>
        <v>52418168.019999996</v>
      </c>
    </row>
    <row r="918" spans="1:12" x14ac:dyDescent="0.3">
      <c r="A918">
        <v>2004</v>
      </c>
      <c r="B918">
        <v>117</v>
      </c>
      <c r="C918" t="s">
        <v>3687</v>
      </c>
      <c r="D918" s="5">
        <v>31326183</v>
      </c>
      <c r="E918" s="5">
        <v>31203964</v>
      </c>
      <c r="F918" s="1">
        <v>0.996</v>
      </c>
      <c r="G918" s="5">
        <v>122219</v>
      </c>
      <c r="H918" s="1">
        <v>4.0000000000000001E-3</v>
      </c>
      <c r="I918" t="str">
        <f t="shared" si="17"/>
        <v>USA</v>
      </c>
      <c r="J918" s="5">
        <f>D918*(1+VLOOKUP(A918,'Adjusted All With Inflation'!A$1:K$24,11,FALSE))</f>
        <v>50685764.093999997</v>
      </c>
      <c r="K918" s="5">
        <f>E918*(1+VLOOKUP($A918,'Adjusted All With Inflation'!$A$1:$K$24,11,FALSE))</f>
        <v>50488013.751999997</v>
      </c>
      <c r="L918" s="5">
        <f>G918*(1+VLOOKUP($A918,'Adjusted All With Inflation'!$A$1:$K$24,11,FALSE))</f>
        <v>197750.34199999998</v>
      </c>
    </row>
    <row r="919" spans="1:12" x14ac:dyDescent="0.3">
      <c r="A919">
        <v>2004</v>
      </c>
      <c r="B919">
        <v>118</v>
      </c>
      <c r="C919" t="s">
        <v>3688</v>
      </c>
      <c r="D919" s="5">
        <v>30381722</v>
      </c>
      <c r="E919" s="5">
        <v>14589444</v>
      </c>
      <c r="F919" s="2">
        <v>0.48</v>
      </c>
      <c r="G919" s="5">
        <v>15792278</v>
      </c>
      <c r="H919" s="2">
        <v>0.52</v>
      </c>
      <c r="I919" t="str">
        <f t="shared" si="17"/>
        <v>USA</v>
      </c>
      <c r="J919" s="5">
        <f>D919*(1+VLOOKUP(A919,'Adjusted All With Inflation'!A$1:K$24,11,FALSE))</f>
        <v>49157626.195999995</v>
      </c>
      <c r="K919" s="5">
        <f>E919*(1+VLOOKUP($A919,'Adjusted All With Inflation'!$A$1:$K$24,11,FALSE))</f>
        <v>23605720.391999997</v>
      </c>
      <c r="L919" s="5">
        <f>G919*(1+VLOOKUP($A919,'Adjusted All With Inflation'!$A$1:$K$24,11,FALSE))</f>
        <v>25551905.803999998</v>
      </c>
    </row>
    <row r="920" spans="1:12" x14ac:dyDescent="0.3">
      <c r="A920">
        <v>2004</v>
      </c>
      <c r="B920">
        <v>119</v>
      </c>
      <c r="C920" t="s">
        <v>3689</v>
      </c>
      <c r="D920" s="5">
        <v>30120671</v>
      </c>
      <c r="E920" s="5">
        <v>14379751</v>
      </c>
      <c r="F920" s="1">
        <v>0.47699999999999998</v>
      </c>
      <c r="G920" s="5">
        <v>15740920</v>
      </c>
      <c r="H920" s="1">
        <v>0.52300000000000002</v>
      </c>
      <c r="I920" t="str">
        <f t="shared" si="17"/>
        <v>USA</v>
      </c>
      <c r="J920" s="5">
        <f>D920*(1+VLOOKUP(A920,'Adjusted All With Inflation'!A$1:K$24,11,FALSE))</f>
        <v>48735245.677999996</v>
      </c>
      <c r="K920" s="5">
        <f>E920*(1+VLOOKUP($A920,'Adjusted All With Inflation'!$A$1:$K$24,11,FALSE))</f>
        <v>23266437.117999997</v>
      </c>
      <c r="L920" s="5">
        <f>G920*(1+VLOOKUP($A920,'Adjusted All With Inflation'!$A$1:$K$24,11,FALSE))</f>
        <v>25468808.559999999</v>
      </c>
    </row>
    <row r="921" spans="1:12" x14ac:dyDescent="0.3">
      <c r="A921">
        <v>2004</v>
      </c>
      <c r="B921">
        <v>120</v>
      </c>
      <c r="C921" t="s">
        <v>3690</v>
      </c>
      <c r="D921" s="5">
        <v>30076102</v>
      </c>
      <c r="E921" s="5">
        <v>13542874</v>
      </c>
      <c r="F921" s="2">
        <v>0.45</v>
      </c>
      <c r="G921" s="5">
        <v>16533228</v>
      </c>
      <c r="H921" s="2">
        <v>0.55000000000000004</v>
      </c>
      <c r="I921" t="str">
        <f t="shared" si="17"/>
        <v>USA</v>
      </c>
      <c r="J921" s="5">
        <f>D921*(1+VLOOKUP(A921,'Adjusted All With Inflation'!A$1:K$24,11,FALSE))</f>
        <v>48663133.035999998</v>
      </c>
      <c r="K921" s="5">
        <f>E921*(1+VLOOKUP($A921,'Adjusted All With Inflation'!$A$1:$K$24,11,FALSE))</f>
        <v>21912370.131999999</v>
      </c>
      <c r="L921" s="5">
        <f>G921*(1+VLOOKUP($A921,'Adjusted All With Inflation'!$A$1:$K$24,11,FALSE))</f>
        <v>26750762.903999999</v>
      </c>
    </row>
    <row r="922" spans="1:12" x14ac:dyDescent="0.3">
      <c r="A922">
        <v>2004</v>
      </c>
      <c r="B922">
        <v>121</v>
      </c>
      <c r="C922" t="s">
        <v>3691</v>
      </c>
      <c r="D922" s="5">
        <v>29144802</v>
      </c>
      <c r="E922" s="5">
        <v>19765868</v>
      </c>
      <c r="F922" s="1">
        <v>0.67800000000000005</v>
      </c>
      <c r="G922" s="5">
        <v>9378934</v>
      </c>
      <c r="H922" s="1">
        <v>0.32200000000000001</v>
      </c>
      <c r="I922" t="str">
        <f t="shared" si="17"/>
        <v>USA</v>
      </c>
      <c r="J922" s="5">
        <f>D922*(1+VLOOKUP(A922,'Adjusted All With Inflation'!A$1:K$24,11,FALSE))</f>
        <v>47156289.636</v>
      </c>
      <c r="K922" s="5">
        <f>E922*(1+VLOOKUP($A922,'Adjusted All With Inflation'!$A$1:$K$24,11,FALSE))</f>
        <v>31981174.423999999</v>
      </c>
      <c r="L922" s="5">
        <f>G922*(1+VLOOKUP($A922,'Adjusted All With Inflation'!$A$1:$K$24,11,FALSE))</f>
        <v>15175115.211999999</v>
      </c>
    </row>
    <row r="923" spans="1:12" x14ac:dyDescent="0.3">
      <c r="A923">
        <v>2004</v>
      </c>
      <c r="B923">
        <v>122</v>
      </c>
      <c r="C923" t="s">
        <v>3692</v>
      </c>
      <c r="D923" s="5">
        <v>28818995</v>
      </c>
      <c r="E923" s="5">
        <v>23630159</v>
      </c>
      <c r="F923" s="2">
        <v>0.82</v>
      </c>
      <c r="G923" s="5">
        <v>5188836</v>
      </c>
      <c r="H923" s="2">
        <v>0.18</v>
      </c>
      <c r="I923" t="str">
        <f t="shared" si="17"/>
        <v>USA</v>
      </c>
      <c r="J923" s="5">
        <f>D923*(1+VLOOKUP(A923,'Adjusted All With Inflation'!A$1:K$24,11,FALSE))</f>
        <v>46629133.909999996</v>
      </c>
      <c r="K923" s="5">
        <f>E923*(1+VLOOKUP($A923,'Adjusted All With Inflation'!$A$1:$K$24,11,FALSE))</f>
        <v>38233597.261999995</v>
      </c>
      <c r="L923" s="5">
        <f>G923*(1+VLOOKUP($A923,'Adjusted All With Inflation'!$A$1:$K$24,11,FALSE))</f>
        <v>8395536.648</v>
      </c>
    </row>
    <row r="924" spans="1:12" x14ac:dyDescent="0.3">
      <c r="A924">
        <v>2004</v>
      </c>
      <c r="B924">
        <v>123</v>
      </c>
      <c r="C924" t="s">
        <v>3693</v>
      </c>
      <c r="D924" s="5">
        <v>28283637</v>
      </c>
      <c r="E924" s="5">
        <v>6880917</v>
      </c>
      <c r="F924" s="1">
        <v>0.24299999999999999</v>
      </c>
      <c r="G924" s="5">
        <v>21402720</v>
      </c>
      <c r="H924" s="1">
        <v>0.75700000000000001</v>
      </c>
      <c r="I924" t="str">
        <f t="shared" si="17"/>
        <v>USA</v>
      </c>
      <c r="J924" s="5">
        <f>D924*(1+VLOOKUP(A924,'Adjusted All With Inflation'!A$1:K$24,11,FALSE))</f>
        <v>45762924.665999994</v>
      </c>
      <c r="K924" s="5">
        <f>E924*(1+VLOOKUP($A924,'Adjusted All With Inflation'!$A$1:$K$24,11,FALSE))</f>
        <v>11133323.705999998</v>
      </c>
      <c r="L924" s="5">
        <f>G924*(1+VLOOKUP($A924,'Adjusted All With Inflation'!$A$1:$K$24,11,FALSE))</f>
        <v>34629600.960000001</v>
      </c>
    </row>
    <row r="925" spans="1:12" x14ac:dyDescent="0.3">
      <c r="A925">
        <v>2004</v>
      </c>
      <c r="B925">
        <v>124</v>
      </c>
      <c r="C925" t="s">
        <v>3694</v>
      </c>
      <c r="D925" s="5">
        <v>27685016</v>
      </c>
      <c r="E925" s="5">
        <v>14161590</v>
      </c>
      <c r="F925" s="1">
        <v>0.51200000000000001</v>
      </c>
      <c r="G925" s="5">
        <v>13523426</v>
      </c>
      <c r="H925" s="1">
        <v>0.48799999999999999</v>
      </c>
      <c r="I925" t="str">
        <f t="shared" si="17"/>
        <v>USA</v>
      </c>
      <c r="J925" s="5">
        <f>D925*(1+VLOOKUP(A925,'Adjusted All With Inflation'!A$1:K$24,11,FALSE))</f>
        <v>44794355.887999997</v>
      </c>
      <c r="K925" s="5">
        <f>E925*(1+VLOOKUP($A925,'Adjusted All With Inflation'!$A$1:$K$24,11,FALSE))</f>
        <v>22913452.619999997</v>
      </c>
      <c r="L925" s="5">
        <f>G925*(1+VLOOKUP($A925,'Adjusted All With Inflation'!$A$1:$K$24,11,FALSE))</f>
        <v>21880903.267999999</v>
      </c>
    </row>
    <row r="926" spans="1:12" x14ac:dyDescent="0.3">
      <c r="A926">
        <v>2004</v>
      </c>
      <c r="B926">
        <v>125</v>
      </c>
      <c r="C926" t="s">
        <v>3695</v>
      </c>
      <c r="D926" s="5">
        <v>27388767</v>
      </c>
      <c r="E926" s="5">
        <v>22918387</v>
      </c>
      <c r="F926" s="1">
        <v>0.83699999999999997</v>
      </c>
      <c r="G926" s="5">
        <v>4470380</v>
      </c>
      <c r="H926" s="1">
        <v>0.16300000000000001</v>
      </c>
      <c r="I926" t="str">
        <f t="shared" si="17"/>
        <v>USA</v>
      </c>
      <c r="J926" s="5">
        <f>D926*(1+VLOOKUP(A926,'Adjusted All With Inflation'!A$1:K$24,11,FALSE))</f>
        <v>44315025.005999997</v>
      </c>
      <c r="K926" s="5">
        <f>E926*(1+VLOOKUP($A926,'Adjusted All With Inflation'!$A$1:$K$24,11,FALSE))</f>
        <v>37081950.165999994</v>
      </c>
      <c r="L926" s="5">
        <f>G926*(1+VLOOKUP($A926,'Adjusted All With Inflation'!$A$1:$K$24,11,FALSE))</f>
        <v>7233074.8399999999</v>
      </c>
    </row>
    <row r="927" spans="1:12" x14ac:dyDescent="0.3">
      <c r="A927">
        <v>2004</v>
      </c>
      <c r="B927">
        <v>126</v>
      </c>
      <c r="C927" t="s">
        <v>3696</v>
      </c>
      <c r="D927" s="5">
        <v>26663978</v>
      </c>
      <c r="G927" s="5">
        <v>26663978</v>
      </c>
      <c r="H927" s="2">
        <v>1</v>
      </c>
      <c r="I927" t="str">
        <f t="shared" si="17"/>
        <v>International</v>
      </c>
      <c r="J927" s="5">
        <f>D927*(1+VLOOKUP(A927,'Adjusted All With Inflation'!A$1:K$24,11,FALSE))</f>
        <v>43142316.403999999</v>
      </c>
      <c r="K927" s="5">
        <f>E927*(1+VLOOKUP($A927,'Adjusted All With Inflation'!$A$1:$K$24,11,FALSE))</f>
        <v>0</v>
      </c>
      <c r="L927" s="5">
        <f>G927*(1+VLOOKUP($A927,'Adjusted All With Inflation'!$A$1:$K$24,11,FALSE))</f>
        <v>43142316.403999999</v>
      </c>
    </row>
    <row r="928" spans="1:12" x14ac:dyDescent="0.3">
      <c r="A928">
        <v>2004</v>
      </c>
      <c r="B928">
        <v>127</v>
      </c>
      <c r="C928" t="s">
        <v>3697</v>
      </c>
      <c r="D928" s="5">
        <v>26170671</v>
      </c>
      <c r="E928" s="5">
        <v>16328471</v>
      </c>
      <c r="F928" s="1">
        <v>0.624</v>
      </c>
      <c r="G928" s="5">
        <v>9842200</v>
      </c>
      <c r="H928" s="1">
        <v>0.376</v>
      </c>
      <c r="I928" t="str">
        <f t="shared" si="17"/>
        <v>USA</v>
      </c>
      <c r="J928" s="5">
        <f>D928*(1+VLOOKUP(A928,'Adjusted All With Inflation'!A$1:K$24,11,FALSE))</f>
        <v>42344145.677999996</v>
      </c>
      <c r="K928" s="5">
        <f>E928*(1+VLOOKUP($A928,'Adjusted All With Inflation'!$A$1:$K$24,11,FALSE))</f>
        <v>26419466.077999998</v>
      </c>
      <c r="L928" s="5">
        <f>G928*(1+VLOOKUP($A928,'Adjusted All With Inflation'!$A$1:$K$24,11,FALSE))</f>
        <v>15924679.6</v>
      </c>
    </row>
    <row r="929" spans="1:12" x14ac:dyDescent="0.3">
      <c r="A929">
        <v>2004</v>
      </c>
      <c r="B929">
        <v>128</v>
      </c>
      <c r="C929" t="s">
        <v>3698</v>
      </c>
      <c r="D929" s="5">
        <v>25819961</v>
      </c>
      <c r="E929" s="5">
        <v>22414961</v>
      </c>
      <c r="F929" s="1">
        <v>0.86799999999999999</v>
      </c>
      <c r="G929" s="5">
        <v>3405000</v>
      </c>
      <c r="H929" s="1">
        <v>0.13200000000000001</v>
      </c>
      <c r="I929" t="str">
        <f t="shared" si="17"/>
        <v>USA</v>
      </c>
      <c r="J929" s="5">
        <f>D929*(1+VLOOKUP(A929,'Adjusted All With Inflation'!A$1:K$24,11,FALSE))</f>
        <v>41776696.897999994</v>
      </c>
      <c r="K929" s="5">
        <f>E929*(1+VLOOKUP($A929,'Adjusted All With Inflation'!$A$1:$K$24,11,FALSE))</f>
        <v>36267406.897999994</v>
      </c>
      <c r="L929" s="5">
        <f>G929*(1+VLOOKUP($A929,'Adjusted All With Inflation'!$A$1:$K$24,11,FALSE))</f>
        <v>5509290</v>
      </c>
    </row>
    <row r="930" spans="1:12" x14ac:dyDescent="0.3">
      <c r="A930">
        <v>2004</v>
      </c>
      <c r="B930">
        <v>129</v>
      </c>
      <c r="C930" t="s">
        <v>3699</v>
      </c>
      <c r="D930" s="5">
        <v>24829644</v>
      </c>
      <c r="E930" s="5">
        <v>17083732</v>
      </c>
      <c r="F930" s="1">
        <v>0.68799999999999994</v>
      </c>
      <c r="G930" s="5">
        <v>7745912</v>
      </c>
      <c r="H930" s="1">
        <v>0.312</v>
      </c>
      <c r="I930" t="str">
        <f t="shared" si="17"/>
        <v>USA</v>
      </c>
      <c r="J930" s="5">
        <f>D930*(1+VLOOKUP(A930,'Adjusted All With Inflation'!A$1:K$24,11,FALSE))</f>
        <v>40174363.991999999</v>
      </c>
      <c r="K930" s="5">
        <f>E930*(1+VLOOKUP($A930,'Adjusted All With Inflation'!$A$1:$K$24,11,FALSE))</f>
        <v>27641478.375999998</v>
      </c>
      <c r="L930" s="5">
        <f>G930*(1+VLOOKUP($A930,'Adjusted All With Inflation'!$A$1:$K$24,11,FALSE))</f>
        <v>12532885.615999999</v>
      </c>
    </row>
    <row r="931" spans="1:12" x14ac:dyDescent="0.3">
      <c r="A931">
        <v>2004</v>
      </c>
      <c r="B931">
        <v>130</v>
      </c>
      <c r="C931" t="s">
        <v>3700</v>
      </c>
      <c r="D931" s="5">
        <v>24716440</v>
      </c>
      <c r="E931" s="5">
        <v>6605592</v>
      </c>
      <c r="F931" s="1">
        <v>0.26700000000000002</v>
      </c>
      <c r="G931" s="5">
        <v>18110848</v>
      </c>
      <c r="H931" s="1">
        <v>0.73299999999999998</v>
      </c>
      <c r="I931" t="str">
        <f t="shared" ref="I931:I994" si="18">IF(F931&gt;10%,"USA","International")</f>
        <v>USA</v>
      </c>
      <c r="J931" s="5">
        <f>D931*(1+VLOOKUP(A931,'Adjusted All With Inflation'!A$1:K$24,11,FALSE))</f>
        <v>39991199.919999994</v>
      </c>
      <c r="K931" s="5">
        <f>E931*(1+VLOOKUP($A931,'Adjusted All With Inflation'!$A$1:$K$24,11,FALSE))</f>
        <v>10687847.855999999</v>
      </c>
      <c r="L931" s="5">
        <f>G931*(1+VLOOKUP($A931,'Adjusted All With Inflation'!$A$1:$K$24,11,FALSE))</f>
        <v>29303352.063999999</v>
      </c>
    </row>
    <row r="932" spans="1:12" x14ac:dyDescent="0.3">
      <c r="A932">
        <v>2004</v>
      </c>
      <c r="B932">
        <v>131</v>
      </c>
      <c r="C932" t="s">
        <v>3701</v>
      </c>
      <c r="D932" s="5">
        <v>24511116</v>
      </c>
      <c r="G932" s="5">
        <v>24511116</v>
      </c>
      <c r="H932" s="2">
        <v>1</v>
      </c>
      <c r="I932" t="str">
        <f t="shared" si="18"/>
        <v>International</v>
      </c>
      <c r="J932" s="5">
        <f>D932*(1+VLOOKUP(A932,'Adjusted All With Inflation'!A$1:K$24,11,FALSE))</f>
        <v>39658985.687999994</v>
      </c>
      <c r="K932" s="5">
        <f>E932*(1+VLOOKUP($A932,'Adjusted All With Inflation'!$A$1:$K$24,11,FALSE))</f>
        <v>0</v>
      </c>
      <c r="L932" s="5">
        <f>G932*(1+VLOOKUP($A932,'Adjusted All With Inflation'!$A$1:$K$24,11,FALSE))</f>
        <v>39658985.687999994</v>
      </c>
    </row>
    <row r="933" spans="1:12" x14ac:dyDescent="0.3">
      <c r="A933">
        <v>2004</v>
      </c>
      <c r="B933">
        <v>132</v>
      </c>
      <c r="C933" t="s">
        <v>3702</v>
      </c>
      <c r="D933" s="5">
        <v>23936908</v>
      </c>
      <c r="E933" s="5">
        <v>18250550</v>
      </c>
      <c r="F933" s="1">
        <v>0.76200000000000001</v>
      </c>
      <c r="G933" s="5">
        <v>5686358</v>
      </c>
      <c r="H933" s="1">
        <v>0.23799999999999999</v>
      </c>
      <c r="I933" t="str">
        <f t="shared" si="18"/>
        <v>USA</v>
      </c>
      <c r="J933" s="5">
        <f>D933*(1+VLOOKUP(A933,'Adjusted All With Inflation'!A$1:K$24,11,FALSE))</f>
        <v>38729917.143999994</v>
      </c>
      <c r="K933" s="5">
        <f>E933*(1+VLOOKUP($A933,'Adjusted All With Inflation'!$A$1:$K$24,11,FALSE))</f>
        <v>29529389.899999999</v>
      </c>
      <c r="L933" s="5">
        <f>G933*(1+VLOOKUP($A933,'Adjusted All With Inflation'!$A$1:$K$24,11,FALSE))</f>
        <v>9200527.243999999</v>
      </c>
    </row>
    <row r="934" spans="1:12" x14ac:dyDescent="0.3">
      <c r="A934">
        <v>2004</v>
      </c>
      <c r="B934">
        <v>133</v>
      </c>
      <c r="C934" t="s">
        <v>3703</v>
      </c>
      <c r="D934" s="5">
        <v>23925492</v>
      </c>
      <c r="E934" s="5">
        <v>5095038</v>
      </c>
      <c r="F934" s="1">
        <v>0.21299999999999999</v>
      </c>
      <c r="G934" s="5">
        <v>18830454</v>
      </c>
      <c r="H934" s="1">
        <v>0.78700000000000003</v>
      </c>
      <c r="I934" t="str">
        <f t="shared" si="18"/>
        <v>USA</v>
      </c>
      <c r="J934" s="5">
        <f>D934*(1+VLOOKUP(A934,'Adjusted All With Inflation'!A$1:K$24,11,FALSE))</f>
        <v>38711446.055999994</v>
      </c>
      <c r="K934" s="5">
        <f>E934*(1+VLOOKUP($A934,'Adjusted All With Inflation'!$A$1:$K$24,11,FALSE))</f>
        <v>8243771.4839999992</v>
      </c>
      <c r="L934" s="5">
        <f>G934*(1+VLOOKUP($A934,'Adjusted All With Inflation'!$A$1:$K$24,11,FALSE))</f>
        <v>30467674.571999997</v>
      </c>
    </row>
    <row r="935" spans="1:12" x14ac:dyDescent="0.3">
      <c r="A935">
        <v>2004</v>
      </c>
      <c r="B935">
        <v>134</v>
      </c>
      <c r="C935" t="s">
        <v>3704</v>
      </c>
      <c r="D935" s="5">
        <v>22668087</v>
      </c>
      <c r="G935" s="5">
        <v>22668087</v>
      </c>
      <c r="H935" s="2">
        <v>1</v>
      </c>
      <c r="I935" t="str">
        <f t="shared" si="18"/>
        <v>International</v>
      </c>
      <c r="J935" s="5">
        <f>D935*(1+VLOOKUP(A935,'Adjusted All With Inflation'!A$1:K$24,11,FALSE))</f>
        <v>36676964.765999995</v>
      </c>
      <c r="K935" s="5">
        <f>E935*(1+VLOOKUP($A935,'Adjusted All With Inflation'!$A$1:$K$24,11,FALSE))</f>
        <v>0</v>
      </c>
      <c r="L935" s="5">
        <f>G935*(1+VLOOKUP($A935,'Adjusted All With Inflation'!$A$1:$K$24,11,FALSE))</f>
        <v>36676964.765999995</v>
      </c>
    </row>
    <row r="936" spans="1:12" x14ac:dyDescent="0.3">
      <c r="A936">
        <v>2004</v>
      </c>
      <c r="B936">
        <v>135</v>
      </c>
      <c r="C936" t="s">
        <v>3705</v>
      </c>
      <c r="D936" s="5">
        <v>22618511</v>
      </c>
      <c r="G936" s="5">
        <v>22618511</v>
      </c>
      <c r="H936" s="2">
        <v>1</v>
      </c>
      <c r="I936" t="str">
        <f t="shared" si="18"/>
        <v>International</v>
      </c>
      <c r="J936" s="5">
        <f>D936*(1+VLOOKUP(A936,'Adjusted All With Inflation'!A$1:K$24,11,FALSE))</f>
        <v>36596750.798</v>
      </c>
      <c r="K936" s="5">
        <f>E936*(1+VLOOKUP($A936,'Adjusted All With Inflation'!$A$1:$K$24,11,FALSE))</f>
        <v>0</v>
      </c>
      <c r="L936" s="5">
        <f>G936*(1+VLOOKUP($A936,'Adjusted All With Inflation'!$A$1:$K$24,11,FALSE))</f>
        <v>36596750.798</v>
      </c>
    </row>
    <row r="937" spans="1:12" x14ac:dyDescent="0.3">
      <c r="A937">
        <v>2004</v>
      </c>
      <c r="B937">
        <v>136</v>
      </c>
      <c r="C937" t="s">
        <v>3706</v>
      </c>
      <c r="D937" s="5">
        <v>22605153</v>
      </c>
      <c r="E937" s="5">
        <v>17771387</v>
      </c>
      <c r="F937" s="1">
        <v>0.78600000000000003</v>
      </c>
      <c r="G937" s="5">
        <v>4833766</v>
      </c>
      <c r="H937" s="1">
        <v>0.214</v>
      </c>
      <c r="I937" t="str">
        <f t="shared" si="18"/>
        <v>USA</v>
      </c>
      <c r="J937" s="5">
        <f>D937*(1+VLOOKUP(A937,'Adjusted All With Inflation'!A$1:K$24,11,FALSE))</f>
        <v>36575137.553999998</v>
      </c>
      <c r="K937" s="5">
        <f>E937*(1+VLOOKUP($A937,'Adjusted All With Inflation'!$A$1:$K$24,11,FALSE))</f>
        <v>28754104.165999997</v>
      </c>
      <c r="L937" s="5">
        <f>G937*(1+VLOOKUP($A937,'Adjusted All With Inflation'!$A$1:$K$24,11,FALSE))</f>
        <v>7821033.3879999993</v>
      </c>
    </row>
    <row r="938" spans="1:12" x14ac:dyDescent="0.3">
      <c r="A938">
        <v>2004</v>
      </c>
      <c r="B938">
        <v>137</v>
      </c>
      <c r="C938" t="s">
        <v>3707</v>
      </c>
      <c r="D938" s="5">
        <v>22298559</v>
      </c>
      <c r="G938" s="5">
        <v>22298559</v>
      </c>
      <c r="H938" s="2">
        <v>1</v>
      </c>
      <c r="I938" t="str">
        <f t="shared" si="18"/>
        <v>International</v>
      </c>
      <c r="J938" s="5">
        <f>D938*(1+VLOOKUP(A938,'Adjusted All With Inflation'!A$1:K$24,11,FALSE))</f>
        <v>36079068.461999997</v>
      </c>
      <c r="K938" s="5">
        <f>E938*(1+VLOOKUP($A938,'Adjusted All With Inflation'!$A$1:$K$24,11,FALSE))</f>
        <v>0</v>
      </c>
      <c r="L938" s="5">
        <f>G938*(1+VLOOKUP($A938,'Adjusted All With Inflation'!$A$1:$K$24,11,FALSE))</f>
        <v>36079068.461999997</v>
      </c>
    </row>
    <row r="939" spans="1:12" x14ac:dyDescent="0.3">
      <c r="A939">
        <v>2004</v>
      </c>
      <c r="B939">
        <v>138</v>
      </c>
      <c r="C939" t="s">
        <v>3708</v>
      </c>
      <c r="D939" s="5">
        <v>22248831</v>
      </c>
      <c r="E939" s="5">
        <v>21583831</v>
      </c>
      <c r="F939" s="2">
        <v>0.97</v>
      </c>
      <c r="G939" s="5">
        <v>665000</v>
      </c>
      <c r="H939" s="2">
        <v>0.03</v>
      </c>
      <c r="I939" t="str">
        <f t="shared" si="18"/>
        <v>USA</v>
      </c>
      <c r="J939" s="5">
        <f>D939*(1+VLOOKUP(A939,'Adjusted All With Inflation'!A$1:K$24,11,FALSE))</f>
        <v>35998608.557999998</v>
      </c>
      <c r="K939" s="5">
        <f>E939*(1+VLOOKUP($A939,'Adjusted All With Inflation'!$A$1:$K$24,11,FALSE))</f>
        <v>34922638.557999998</v>
      </c>
      <c r="L939" s="5">
        <f>G939*(1+VLOOKUP($A939,'Adjusted All With Inflation'!$A$1:$K$24,11,FALSE))</f>
        <v>1075970</v>
      </c>
    </row>
    <row r="940" spans="1:12" x14ac:dyDescent="0.3">
      <c r="A940">
        <v>2004</v>
      </c>
      <c r="B940">
        <v>139</v>
      </c>
      <c r="C940" t="s">
        <v>3709</v>
      </c>
      <c r="D940" s="5">
        <v>22035509</v>
      </c>
      <c r="E940" s="5">
        <v>20698668</v>
      </c>
      <c r="F940" s="1">
        <v>0.93899999999999995</v>
      </c>
      <c r="G940" s="5">
        <v>1336841</v>
      </c>
      <c r="H940" s="1">
        <v>6.0999999999999999E-2</v>
      </c>
      <c r="I940" t="str">
        <f t="shared" si="18"/>
        <v>USA</v>
      </c>
      <c r="J940" s="5">
        <f>D940*(1+VLOOKUP(A940,'Adjusted All With Inflation'!A$1:K$24,11,FALSE))</f>
        <v>35653453.561999999</v>
      </c>
      <c r="K940" s="5">
        <f>E940*(1+VLOOKUP($A940,'Adjusted All With Inflation'!$A$1:$K$24,11,FALSE))</f>
        <v>33490444.823999997</v>
      </c>
      <c r="L940" s="5">
        <f>G940*(1+VLOOKUP($A940,'Adjusted All With Inflation'!$A$1:$K$24,11,FALSE))</f>
        <v>2163008.7379999999</v>
      </c>
    </row>
    <row r="941" spans="1:12" x14ac:dyDescent="0.3">
      <c r="A941">
        <v>2004</v>
      </c>
      <c r="B941">
        <v>140</v>
      </c>
      <c r="C941" t="s">
        <v>3710</v>
      </c>
      <c r="D941" s="5">
        <v>21852972</v>
      </c>
      <c r="G941" s="5">
        <v>21852972</v>
      </c>
      <c r="H941" s="2">
        <v>1</v>
      </c>
      <c r="I941" t="str">
        <f t="shared" si="18"/>
        <v>International</v>
      </c>
      <c r="J941" s="5">
        <f>D941*(1+VLOOKUP(A941,'Adjusted All With Inflation'!A$1:K$24,11,FALSE))</f>
        <v>35358108.695999995</v>
      </c>
      <c r="K941" s="5">
        <f>E941*(1+VLOOKUP($A941,'Adjusted All With Inflation'!$A$1:$K$24,11,FALSE))</f>
        <v>0</v>
      </c>
      <c r="L941" s="5">
        <f>G941*(1+VLOOKUP($A941,'Adjusted All With Inflation'!$A$1:$K$24,11,FALSE))</f>
        <v>35358108.695999995</v>
      </c>
    </row>
    <row r="942" spans="1:12" x14ac:dyDescent="0.3">
      <c r="A942">
        <v>2004</v>
      </c>
      <c r="B942">
        <v>141</v>
      </c>
      <c r="C942" t="s">
        <v>3711</v>
      </c>
      <c r="D942" s="5">
        <v>21839377</v>
      </c>
      <c r="E942" s="5">
        <v>21811187</v>
      </c>
      <c r="F942" s="1">
        <v>0.999</v>
      </c>
      <c r="G942" s="5">
        <v>28190</v>
      </c>
      <c r="H942" s="1">
        <v>1E-3</v>
      </c>
      <c r="I942" t="str">
        <f t="shared" si="18"/>
        <v>USA</v>
      </c>
      <c r="J942" s="5">
        <f>D942*(1+VLOOKUP(A942,'Adjusted All With Inflation'!A$1:K$24,11,FALSE))</f>
        <v>35336111.985999994</v>
      </c>
      <c r="K942" s="5">
        <f>E942*(1+VLOOKUP($A942,'Adjusted All With Inflation'!$A$1:$K$24,11,FALSE))</f>
        <v>35290500.566</v>
      </c>
      <c r="L942" s="5">
        <f>G942*(1+VLOOKUP($A942,'Adjusted All With Inflation'!$A$1:$K$24,11,FALSE))</f>
        <v>45611.42</v>
      </c>
    </row>
    <row r="943" spans="1:12" x14ac:dyDescent="0.3">
      <c r="A943">
        <v>2004</v>
      </c>
      <c r="B943">
        <v>142</v>
      </c>
      <c r="C943" t="s">
        <v>3712</v>
      </c>
      <c r="D943" s="5">
        <v>21568818</v>
      </c>
      <c r="E943" s="5">
        <v>13001257</v>
      </c>
      <c r="F943" s="1">
        <v>0.60299999999999998</v>
      </c>
      <c r="G943" s="5">
        <v>8567561</v>
      </c>
      <c r="H943" s="1">
        <v>0.39700000000000002</v>
      </c>
      <c r="I943" t="str">
        <f t="shared" si="18"/>
        <v>USA</v>
      </c>
      <c r="J943" s="5">
        <f>D943*(1+VLOOKUP(A943,'Adjusted All With Inflation'!A$1:K$24,11,FALSE))</f>
        <v>34898347.523999996</v>
      </c>
      <c r="K943" s="5">
        <f>E943*(1+VLOOKUP($A943,'Adjusted All With Inflation'!$A$1:$K$24,11,FALSE))</f>
        <v>21036033.825999998</v>
      </c>
      <c r="L943" s="5">
        <f>G943*(1+VLOOKUP($A943,'Adjusted All With Inflation'!$A$1:$K$24,11,FALSE))</f>
        <v>13862313.697999999</v>
      </c>
    </row>
    <row r="944" spans="1:12" x14ac:dyDescent="0.3">
      <c r="A944">
        <v>2004</v>
      </c>
      <c r="B944">
        <v>143</v>
      </c>
      <c r="C944" t="s">
        <v>3713</v>
      </c>
      <c r="D944" s="5">
        <v>21513434</v>
      </c>
      <c r="E944" s="5">
        <v>17071962</v>
      </c>
      <c r="F944" s="1">
        <v>0.79400000000000004</v>
      </c>
      <c r="G944" s="5">
        <v>4441472</v>
      </c>
      <c r="H944" s="1">
        <v>0.20599999999999999</v>
      </c>
      <c r="I944" t="str">
        <f t="shared" si="18"/>
        <v>USA</v>
      </c>
      <c r="J944" s="5">
        <f>D944*(1+VLOOKUP(A944,'Adjusted All With Inflation'!A$1:K$24,11,FALSE))</f>
        <v>34808736.211999997</v>
      </c>
      <c r="K944" s="5">
        <f>E944*(1+VLOOKUP($A944,'Adjusted All With Inflation'!$A$1:$K$24,11,FALSE))</f>
        <v>27622434.515999999</v>
      </c>
      <c r="L944" s="5">
        <f>G944*(1+VLOOKUP($A944,'Adjusted All With Inflation'!$A$1:$K$24,11,FALSE))</f>
        <v>7186301.6959999995</v>
      </c>
    </row>
    <row r="945" spans="1:12" x14ac:dyDescent="0.3">
      <c r="A945">
        <v>2004</v>
      </c>
      <c r="B945">
        <v>144</v>
      </c>
      <c r="C945" t="s">
        <v>3714</v>
      </c>
      <c r="D945" s="5">
        <v>21417725</v>
      </c>
      <c r="E945" s="5">
        <v>3765585</v>
      </c>
      <c r="F945" s="1">
        <v>0.17599999999999999</v>
      </c>
      <c r="G945" s="5">
        <v>17652140</v>
      </c>
      <c r="H945" s="1">
        <v>0.82399999999999995</v>
      </c>
      <c r="I945" t="str">
        <f t="shared" si="18"/>
        <v>USA</v>
      </c>
      <c r="J945" s="5">
        <f>D945*(1+VLOOKUP(A945,'Adjusted All With Inflation'!A$1:K$24,11,FALSE))</f>
        <v>34653879.049999997</v>
      </c>
      <c r="K945" s="5">
        <f>E945*(1+VLOOKUP($A945,'Adjusted All With Inflation'!$A$1:$K$24,11,FALSE))</f>
        <v>6092716.5299999993</v>
      </c>
      <c r="L945" s="5">
        <f>G945*(1+VLOOKUP($A945,'Adjusted All With Inflation'!$A$1:$K$24,11,FALSE))</f>
        <v>28561162.52</v>
      </c>
    </row>
    <row r="946" spans="1:12" x14ac:dyDescent="0.3">
      <c r="A946">
        <v>2004</v>
      </c>
      <c r="B946">
        <v>145</v>
      </c>
      <c r="C946" t="s">
        <v>3715</v>
      </c>
      <c r="D946" s="5">
        <v>21289826</v>
      </c>
      <c r="E946" s="5">
        <v>14071441</v>
      </c>
      <c r="F946" s="1">
        <v>0.66100000000000003</v>
      </c>
      <c r="G946" s="5">
        <v>7218385</v>
      </c>
      <c r="H946" s="1">
        <v>0.33900000000000002</v>
      </c>
      <c r="I946" t="str">
        <f t="shared" si="18"/>
        <v>USA</v>
      </c>
      <c r="J946" s="5">
        <f>D946*(1+VLOOKUP(A946,'Adjusted All With Inflation'!A$1:K$24,11,FALSE))</f>
        <v>34446938.467999995</v>
      </c>
      <c r="K946" s="5">
        <f>E946*(1+VLOOKUP($A946,'Adjusted All With Inflation'!$A$1:$K$24,11,FALSE))</f>
        <v>22767591.537999999</v>
      </c>
      <c r="L946" s="5">
        <f>G946*(1+VLOOKUP($A946,'Adjusted All With Inflation'!$A$1:$K$24,11,FALSE))</f>
        <v>11679346.93</v>
      </c>
    </row>
    <row r="947" spans="1:12" x14ac:dyDescent="0.3">
      <c r="A947">
        <v>2004</v>
      </c>
      <c r="B947">
        <v>146</v>
      </c>
      <c r="C947" t="s">
        <v>3716</v>
      </c>
      <c r="D947" s="5">
        <v>21148829</v>
      </c>
      <c r="E947" s="5">
        <v>4480744</v>
      </c>
      <c r="F947" s="1">
        <v>0.21199999999999999</v>
      </c>
      <c r="G947" s="5">
        <v>16668085</v>
      </c>
      <c r="H947" s="1">
        <v>0.78800000000000003</v>
      </c>
      <c r="I947" t="str">
        <f t="shared" si="18"/>
        <v>USA</v>
      </c>
      <c r="J947" s="5">
        <f>D947*(1+VLOOKUP(A947,'Adjusted All With Inflation'!A$1:K$24,11,FALSE))</f>
        <v>34218805.321999997</v>
      </c>
      <c r="K947" s="5">
        <f>E947*(1+VLOOKUP($A947,'Adjusted All With Inflation'!$A$1:$K$24,11,FALSE))</f>
        <v>7249843.7919999994</v>
      </c>
      <c r="L947" s="5">
        <f>G947*(1+VLOOKUP($A947,'Adjusted All With Inflation'!$A$1:$K$24,11,FALSE))</f>
        <v>26968961.529999997</v>
      </c>
    </row>
    <row r="948" spans="1:12" x14ac:dyDescent="0.3">
      <c r="A948">
        <v>2004</v>
      </c>
      <c r="B948">
        <v>147</v>
      </c>
      <c r="C948" t="s">
        <v>3717</v>
      </c>
      <c r="D948" s="5">
        <v>20839049</v>
      </c>
      <c r="G948" s="5">
        <v>20839049</v>
      </c>
      <c r="H948" s="2">
        <v>1</v>
      </c>
      <c r="I948" t="str">
        <f t="shared" si="18"/>
        <v>International</v>
      </c>
      <c r="J948" s="5">
        <f>D948*(1+VLOOKUP(A948,'Adjusted All With Inflation'!A$1:K$24,11,FALSE))</f>
        <v>33717581.281999998</v>
      </c>
      <c r="K948" s="5">
        <f>E948*(1+VLOOKUP($A948,'Adjusted All With Inflation'!$A$1:$K$24,11,FALSE))</f>
        <v>0</v>
      </c>
      <c r="L948" s="5">
        <f>G948*(1+VLOOKUP($A948,'Adjusted All With Inflation'!$A$1:$K$24,11,FALSE))</f>
        <v>33717581.281999998</v>
      </c>
    </row>
    <row r="949" spans="1:12" x14ac:dyDescent="0.3">
      <c r="A949">
        <v>2004</v>
      </c>
      <c r="B949">
        <v>148</v>
      </c>
      <c r="C949" t="s">
        <v>3718</v>
      </c>
      <c r="D949" s="5">
        <v>20645757</v>
      </c>
      <c r="E949" s="5">
        <v>11536423</v>
      </c>
      <c r="F949" s="1">
        <v>0.55900000000000005</v>
      </c>
      <c r="G949" s="5">
        <v>9109334</v>
      </c>
      <c r="H949" s="1">
        <v>0.441</v>
      </c>
      <c r="I949" t="str">
        <f t="shared" si="18"/>
        <v>USA</v>
      </c>
      <c r="J949" s="5">
        <f>D949*(1+VLOOKUP(A949,'Adjusted All With Inflation'!A$1:K$24,11,FALSE))</f>
        <v>33404834.825999998</v>
      </c>
      <c r="K949" s="5">
        <f>E949*(1+VLOOKUP($A949,'Adjusted All With Inflation'!$A$1:$K$24,11,FALSE))</f>
        <v>18665932.413999997</v>
      </c>
      <c r="L949" s="5">
        <f>G949*(1+VLOOKUP($A949,'Adjusted All With Inflation'!$A$1:$K$24,11,FALSE))</f>
        <v>14738902.411999999</v>
      </c>
    </row>
    <row r="950" spans="1:12" x14ac:dyDescent="0.3">
      <c r="A950">
        <v>2004</v>
      </c>
      <c r="B950">
        <v>149</v>
      </c>
      <c r="C950" t="s">
        <v>3719</v>
      </c>
      <c r="D950" s="5">
        <v>20537839</v>
      </c>
      <c r="G950" s="5">
        <v>20537839</v>
      </c>
      <c r="H950" s="2">
        <v>1</v>
      </c>
      <c r="I950" t="str">
        <f t="shared" si="18"/>
        <v>International</v>
      </c>
      <c r="J950" s="5">
        <f>D950*(1+VLOOKUP(A950,'Adjusted All With Inflation'!A$1:K$24,11,FALSE))</f>
        <v>33230223.501999997</v>
      </c>
      <c r="K950" s="5">
        <f>E950*(1+VLOOKUP($A950,'Adjusted All With Inflation'!$A$1:$K$24,11,FALSE))</f>
        <v>0</v>
      </c>
      <c r="L950" s="5">
        <f>G950*(1+VLOOKUP($A950,'Adjusted All With Inflation'!$A$1:$K$24,11,FALSE))</f>
        <v>33230223.501999997</v>
      </c>
    </row>
    <row r="951" spans="1:12" x14ac:dyDescent="0.3">
      <c r="A951">
        <v>2004</v>
      </c>
      <c r="B951">
        <v>150</v>
      </c>
      <c r="C951" t="s">
        <v>3720</v>
      </c>
      <c r="D951" s="5">
        <v>20377075</v>
      </c>
      <c r="E951" s="5">
        <v>6765081</v>
      </c>
      <c r="F951" s="1">
        <v>0.33200000000000002</v>
      </c>
      <c r="G951" s="5">
        <v>13611994</v>
      </c>
      <c r="H951" s="1">
        <v>0.66800000000000004</v>
      </c>
      <c r="I951" t="str">
        <f t="shared" si="18"/>
        <v>USA</v>
      </c>
      <c r="J951" s="5">
        <f>D951*(1+VLOOKUP(A951,'Adjusted All With Inflation'!A$1:K$24,11,FALSE))</f>
        <v>32970107.349999998</v>
      </c>
      <c r="K951" s="5">
        <f>E951*(1+VLOOKUP($A951,'Adjusted All With Inflation'!$A$1:$K$24,11,FALSE))</f>
        <v>10945901.057999998</v>
      </c>
      <c r="L951" s="5">
        <f>G951*(1+VLOOKUP($A951,'Adjusted All With Inflation'!$A$1:$K$24,11,FALSE))</f>
        <v>22024206.291999999</v>
      </c>
    </row>
    <row r="952" spans="1:12" x14ac:dyDescent="0.3">
      <c r="A952">
        <v>2004</v>
      </c>
      <c r="B952">
        <v>151</v>
      </c>
      <c r="C952" t="s">
        <v>3721</v>
      </c>
      <c r="D952" s="5">
        <v>20129327</v>
      </c>
      <c r="E952" s="5">
        <v>3826280</v>
      </c>
      <c r="F952" s="2">
        <v>0.19</v>
      </c>
      <c r="G952" s="5">
        <v>16303047</v>
      </c>
      <c r="H952" s="2">
        <v>0.81</v>
      </c>
      <c r="I952" t="str">
        <f t="shared" si="18"/>
        <v>USA</v>
      </c>
      <c r="J952" s="5">
        <f>D952*(1+VLOOKUP(A952,'Adjusted All With Inflation'!A$1:K$24,11,FALSE))</f>
        <v>32569251.085999999</v>
      </c>
      <c r="K952" s="5">
        <f>E952*(1+VLOOKUP($A952,'Adjusted All With Inflation'!$A$1:$K$24,11,FALSE))</f>
        <v>6190921.0399999991</v>
      </c>
      <c r="L952" s="5">
        <f>G952*(1+VLOOKUP($A952,'Adjusted All With Inflation'!$A$1:$K$24,11,FALSE))</f>
        <v>26378330.045999996</v>
      </c>
    </row>
    <row r="953" spans="1:12" x14ac:dyDescent="0.3">
      <c r="A953">
        <v>2004</v>
      </c>
      <c r="B953">
        <v>152</v>
      </c>
      <c r="C953" t="s">
        <v>3722</v>
      </c>
      <c r="D953" s="5">
        <v>20072172</v>
      </c>
      <c r="E953" s="5">
        <v>12785432</v>
      </c>
      <c r="F953" s="1">
        <v>0.63700000000000001</v>
      </c>
      <c r="G953" s="5">
        <v>7286740</v>
      </c>
      <c r="H953" s="1">
        <v>0.36299999999999999</v>
      </c>
      <c r="I953" t="str">
        <f t="shared" si="18"/>
        <v>USA</v>
      </c>
      <c r="J953" s="5">
        <f>D953*(1+VLOOKUP(A953,'Adjusted All With Inflation'!A$1:K$24,11,FALSE))</f>
        <v>32476774.295999996</v>
      </c>
      <c r="K953" s="5">
        <f>E953*(1+VLOOKUP($A953,'Adjusted All With Inflation'!$A$1:$K$24,11,FALSE))</f>
        <v>20686828.976</v>
      </c>
      <c r="L953" s="5">
        <f>G953*(1+VLOOKUP($A953,'Adjusted All With Inflation'!$A$1:$K$24,11,FALSE))</f>
        <v>11789945.319999998</v>
      </c>
    </row>
    <row r="954" spans="1:12" x14ac:dyDescent="0.3">
      <c r="A954">
        <v>2004</v>
      </c>
      <c r="B954">
        <v>153</v>
      </c>
      <c r="C954">
        <v>2046</v>
      </c>
      <c r="D954" s="5">
        <v>19470239</v>
      </c>
      <c r="E954" s="5">
        <v>1444588</v>
      </c>
      <c r="F954" s="1">
        <v>7.3999999999999996E-2</v>
      </c>
      <c r="G954" s="5">
        <v>18025651</v>
      </c>
      <c r="H954" s="1">
        <v>0.92600000000000005</v>
      </c>
      <c r="I954" t="str">
        <f t="shared" si="18"/>
        <v>International</v>
      </c>
      <c r="J954" s="5">
        <f>D954*(1+VLOOKUP(A954,'Adjusted All With Inflation'!A$1:K$24,11,FALSE))</f>
        <v>31502846.701999996</v>
      </c>
      <c r="K954" s="5">
        <f>E954*(1+VLOOKUP($A954,'Adjusted All With Inflation'!$A$1:$K$24,11,FALSE))</f>
        <v>2337343.3839999996</v>
      </c>
      <c r="L954" s="5">
        <f>G954*(1+VLOOKUP($A954,'Adjusted All With Inflation'!$A$1:$K$24,11,FALSE))</f>
        <v>29165503.317999996</v>
      </c>
    </row>
    <row r="955" spans="1:12" x14ac:dyDescent="0.3">
      <c r="A955">
        <v>2004</v>
      </c>
      <c r="B955">
        <v>154</v>
      </c>
      <c r="C955" t="s">
        <v>3723</v>
      </c>
      <c r="D955" s="5">
        <v>19463185</v>
      </c>
      <c r="E955" s="5">
        <v>16136476</v>
      </c>
      <c r="F955" s="1">
        <v>0.82899999999999996</v>
      </c>
      <c r="G955" s="5">
        <v>3326709</v>
      </c>
      <c r="H955" s="1">
        <v>0.17100000000000001</v>
      </c>
      <c r="I955" t="str">
        <f t="shared" si="18"/>
        <v>USA</v>
      </c>
      <c r="J955" s="5">
        <f>D955*(1+VLOOKUP(A955,'Adjusted All With Inflation'!A$1:K$24,11,FALSE))</f>
        <v>31491433.329999998</v>
      </c>
      <c r="K955" s="5">
        <f>E955*(1+VLOOKUP($A955,'Adjusted All With Inflation'!$A$1:$K$24,11,FALSE))</f>
        <v>26108818.167999998</v>
      </c>
      <c r="L955" s="5">
        <f>G955*(1+VLOOKUP($A955,'Adjusted All With Inflation'!$A$1:$K$24,11,FALSE))</f>
        <v>5382615.1619999995</v>
      </c>
    </row>
    <row r="956" spans="1:12" x14ac:dyDescent="0.3">
      <c r="A956">
        <v>2004</v>
      </c>
      <c r="B956">
        <v>155</v>
      </c>
      <c r="C956" t="s">
        <v>3724</v>
      </c>
      <c r="D956" s="5">
        <v>19225992</v>
      </c>
      <c r="G956" s="5">
        <v>19225992</v>
      </c>
      <c r="H956" s="2">
        <v>1</v>
      </c>
      <c r="I956" t="str">
        <f t="shared" si="18"/>
        <v>International</v>
      </c>
      <c r="J956" s="5">
        <f>D956*(1+VLOOKUP(A956,'Adjusted All With Inflation'!A$1:K$24,11,FALSE))</f>
        <v>31107655.055999998</v>
      </c>
      <c r="K956" s="5">
        <f>E956*(1+VLOOKUP($A956,'Adjusted All With Inflation'!$A$1:$K$24,11,FALSE))</f>
        <v>0</v>
      </c>
      <c r="L956" s="5">
        <f>G956*(1+VLOOKUP($A956,'Adjusted All With Inflation'!$A$1:$K$24,11,FALSE))</f>
        <v>31107655.055999998</v>
      </c>
    </row>
    <row r="957" spans="1:12" x14ac:dyDescent="0.3">
      <c r="A957">
        <v>2004</v>
      </c>
      <c r="B957">
        <v>156</v>
      </c>
      <c r="C957" t="s">
        <v>3725</v>
      </c>
      <c r="D957" s="5">
        <v>18922216</v>
      </c>
      <c r="G957" s="5">
        <v>18922216</v>
      </c>
      <c r="H957" s="2">
        <v>1</v>
      </c>
      <c r="I957" t="str">
        <f t="shared" si="18"/>
        <v>International</v>
      </c>
      <c r="J957" s="5">
        <f>D957*(1+VLOOKUP(A957,'Adjusted All With Inflation'!A$1:K$24,11,FALSE))</f>
        <v>30616145.487999998</v>
      </c>
      <c r="K957" s="5">
        <f>E957*(1+VLOOKUP($A957,'Adjusted All With Inflation'!$A$1:$K$24,11,FALSE))</f>
        <v>0</v>
      </c>
      <c r="L957" s="5">
        <f>G957*(1+VLOOKUP($A957,'Adjusted All With Inflation'!$A$1:$K$24,11,FALSE))</f>
        <v>30616145.487999998</v>
      </c>
    </row>
    <row r="958" spans="1:12" x14ac:dyDescent="0.3">
      <c r="A958">
        <v>2004</v>
      </c>
      <c r="B958">
        <v>157</v>
      </c>
      <c r="C958" t="s">
        <v>3726</v>
      </c>
      <c r="D958" s="5">
        <v>18758613</v>
      </c>
      <c r="G958" s="5">
        <v>18758613</v>
      </c>
      <c r="H958" s="2">
        <v>1</v>
      </c>
      <c r="I958" t="str">
        <f t="shared" si="18"/>
        <v>International</v>
      </c>
      <c r="J958" s="5">
        <f>D958*(1+VLOOKUP(A958,'Adjusted All With Inflation'!A$1:K$24,11,FALSE))</f>
        <v>30351435.833999999</v>
      </c>
      <c r="K958" s="5">
        <f>E958*(1+VLOOKUP($A958,'Adjusted All With Inflation'!$A$1:$K$24,11,FALSE))</f>
        <v>0</v>
      </c>
      <c r="L958" s="5">
        <f>G958*(1+VLOOKUP($A958,'Adjusted All With Inflation'!$A$1:$K$24,11,FALSE))</f>
        <v>30351435.833999999</v>
      </c>
    </row>
    <row r="959" spans="1:12" x14ac:dyDescent="0.3">
      <c r="A959">
        <v>2004</v>
      </c>
      <c r="B959">
        <v>158</v>
      </c>
      <c r="C959" t="s">
        <v>3727</v>
      </c>
      <c r="D959" s="5">
        <v>18729751</v>
      </c>
      <c r="E959" s="5">
        <v>1737308</v>
      </c>
      <c r="F959" s="1">
        <v>9.2999999999999999E-2</v>
      </c>
      <c r="G959" s="5">
        <v>16992443</v>
      </c>
      <c r="H959" s="1">
        <v>0.90700000000000003</v>
      </c>
      <c r="I959" t="str">
        <f t="shared" si="18"/>
        <v>International</v>
      </c>
      <c r="J959" s="5">
        <f>D959*(1+VLOOKUP(A959,'Adjusted All With Inflation'!A$1:K$24,11,FALSE))</f>
        <v>30304737.117999997</v>
      </c>
      <c r="K959" s="5">
        <f>E959*(1+VLOOKUP($A959,'Adjusted All With Inflation'!$A$1:$K$24,11,FALSE))</f>
        <v>2810964.3439999996</v>
      </c>
      <c r="L959" s="5">
        <f>G959*(1+VLOOKUP($A959,'Adjusted All With Inflation'!$A$1:$K$24,11,FALSE))</f>
        <v>27493772.773999996</v>
      </c>
    </row>
    <row r="960" spans="1:12" x14ac:dyDescent="0.3">
      <c r="A960">
        <v>2004</v>
      </c>
      <c r="B960">
        <v>159</v>
      </c>
      <c r="C960" t="s">
        <v>3728</v>
      </c>
      <c r="D960" s="5">
        <v>18611951</v>
      </c>
      <c r="E960" s="5">
        <v>13456633</v>
      </c>
      <c r="F960" s="1">
        <v>0.72299999999999998</v>
      </c>
      <c r="G960" s="5">
        <v>5155318</v>
      </c>
      <c r="H960" s="1">
        <v>0.27700000000000002</v>
      </c>
      <c r="I960" t="str">
        <f t="shared" si="18"/>
        <v>USA</v>
      </c>
      <c r="J960" s="5">
        <f>D960*(1+VLOOKUP(A960,'Adjusted All With Inflation'!A$1:K$24,11,FALSE))</f>
        <v>30114136.717999998</v>
      </c>
      <c r="K960" s="5">
        <f>E960*(1+VLOOKUP($A960,'Adjusted All With Inflation'!$A$1:$K$24,11,FALSE))</f>
        <v>21772832.193999998</v>
      </c>
      <c r="L960" s="5">
        <f>G960*(1+VLOOKUP($A960,'Adjusted All With Inflation'!$A$1:$K$24,11,FALSE))</f>
        <v>8341304.5239999993</v>
      </c>
    </row>
    <row r="961" spans="1:12" x14ac:dyDescent="0.3">
      <c r="A961">
        <v>2004</v>
      </c>
      <c r="B961">
        <v>160</v>
      </c>
      <c r="C961" t="s">
        <v>3729</v>
      </c>
      <c r="D961" s="5">
        <v>18490423</v>
      </c>
      <c r="E961" s="5">
        <v>17669317</v>
      </c>
      <c r="F961" s="1">
        <v>0.95599999999999996</v>
      </c>
      <c r="G961" s="5">
        <v>821106</v>
      </c>
      <c r="H961" s="1">
        <v>4.3999999999999997E-2</v>
      </c>
      <c r="I961" t="str">
        <f t="shared" si="18"/>
        <v>USA</v>
      </c>
      <c r="J961" s="5">
        <f>D961*(1+VLOOKUP(A961,'Adjusted All With Inflation'!A$1:K$24,11,FALSE))</f>
        <v>29917504.413999997</v>
      </c>
      <c r="K961" s="5">
        <f>E961*(1+VLOOKUP($A961,'Adjusted All With Inflation'!$A$1:$K$24,11,FALSE))</f>
        <v>28588954.905999999</v>
      </c>
      <c r="L961" s="5">
        <f>G961*(1+VLOOKUP($A961,'Adjusted All With Inflation'!$A$1:$K$24,11,FALSE))</f>
        <v>1328549.5079999999</v>
      </c>
    </row>
    <row r="962" spans="1:12" x14ac:dyDescent="0.3">
      <c r="A962">
        <v>2004</v>
      </c>
      <c r="B962">
        <v>161</v>
      </c>
      <c r="C962" t="s">
        <v>3730</v>
      </c>
      <c r="D962" s="5">
        <v>18291248</v>
      </c>
      <c r="G962" s="5">
        <v>18291248</v>
      </c>
      <c r="H962" s="2">
        <v>1</v>
      </c>
      <c r="I962" t="str">
        <f t="shared" si="18"/>
        <v>International</v>
      </c>
      <c r="J962" s="5">
        <f>D962*(1+VLOOKUP(A962,'Adjusted All With Inflation'!A$1:K$24,11,FALSE))</f>
        <v>29595239.263999999</v>
      </c>
      <c r="K962" s="5">
        <f>E962*(1+VLOOKUP($A962,'Adjusted All With Inflation'!$A$1:$K$24,11,FALSE))</f>
        <v>0</v>
      </c>
      <c r="L962" s="5">
        <f>G962*(1+VLOOKUP($A962,'Adjusted All With Inflation'!$A$1:$K$24,11,FALSE))</f>
        <v>29595239.263999999</v>
      </c>
    </row>
    <row r="963" spans="1:12" x14ac:dyDescent="0.3">
      <c r="A963">
        <v>2004</v>
      </c>
      <c r="B963">
        <v>162</v>
      </c>
      <c r="C963" t="s">
        <v>3731</v>
      </c>
      <c r="D963" s="5">
        <v>17050017</v>
      </c>
      <c r="E963" s="5">
        <v>10254979</v>
      </c>
      <c r="F963" s="1">
        <v>0.60099999999999998</v>
      </c>
      <c r="G963" s="5">
        <v>6795038</v>
      </c>
      <c r="H963" s="1">
        <v>0.39900000000000002</v>
      </c>
      <c r="I963" t="str">
        <f t="shared" si="18"/>
        <v>USA</v>
      </c>
      <c r="J963" s="5">
        <f>D963*(1+VLOOKUP(A963,'Adjusted All With Inflation'!A$1:K$24,11,FALSE))</f>
        <v>27586927.505999997</v>
      </c>
      <c r="K963" s="5">
        <f>E963*(1+VLOOKUP($A963,'Adjusted All With Inflation'!$A$1:$K$24,11,FALSE))</f>
        <v>16592556.021999998</v>
      </c>
      <c r="L963" s="5">
        <f>G963*(1+VLOOKUP($A963,'Adjusted All With Inflation'!$A$1:$K$24,11,FALSE))</f>
        <v>10994371.483999999</v>
      </c>
    </row>
    <row r="964" spans="1:12" x14ac:dyDescent="0.3">
      <c r="A964">
        <v>2004</v>
      </c>
      <c r="B964">
        <v>163</v>
      </c>
      <c r="C964" t="s">
        <v>3732</v>
      </c>
      <c r="D964" s="5">
        <v>16951702</v>
      </c>
      <c r="E964" s="5">
        <v>16703799</v>
      </c>
      <c r="F964" s="1">
        <v>0.98499999999999999</v>
      </c>
      <c r="G964" s="5">
        <v>247903</v>
      </c>
      <c r="H964" s="1">
        <v>1.4999999999999999E-2</v>
      </c>
      <c r="I964" t="str">
        <f t="shared" si="18"/>
        <v>USA</v>
      </c>
      <c r="J964" s="5">
        <f>D964*(1+VLOOKUP(A964,'Adjusted All With Inflation'!A$1:K$24,11,FALSE))</f>
        <v>27427853.835999999</v>
      </c>
      <c r="K964" s="5">
        <f>E964*(1+VLOOKUP($A964,'Adjusted All With Inflation'!$A$1:$K$24,11,FALSE))</f>
        <v>27026746.781999998</v>
      </c>
      <c r="L964" s="5">
        <f>G964*(1+VLOOKUP($A964,'Adjusted All With Inflation'!$A$1:$K$24,11,FALSE))</f>
        <v>401107.05399999995</v>
      </c>
    </row>
    <row r="965" spans="1:12" x14ac:dyDescent="0.3">
      <c r="A965">
        <v>2004</v>
      </c>
      <c r="B965">
        <v>164</v>
      </c>
      <c r="C965" t="s">
        <v>3733</v>
      </c>
      <c r="D965" s="5">
        <v>16796512</v>
      </c>
      <c r="E965" s="5">
        <v>15714234</v>
      </c>
      <c r="F965" s="1">
        <v>0.93600000000000005</v>
      </c>
      <c r="G965" s="5">
        <v>1082278</v>
      </c>
      <c r="H965" s="1">
        <v>6.4000000000000001E-2</v>
      </c>
      <c r="I965" t="str">
        <f t="shared" si="18"/>
        <v>USA</v>
      </c>
      <c r="J965" s="5">
        <f>D965*(1+VLOOKUP(A965,'Adjusted All With Inflation'!A$1:K$24,11,FALSE))</f>
        <v>27176756.415999997</v>
      </c>
      <c r="K965" s="5">
        <f>E965*(1+VLOOKUP($A965,'Adjusted All With Inflation'!$A$1:$K$24,11,FALSE))</f>
        <v>25425630.612</v>
      </c>
      <c r="L965" s="5">
        <f>G965*(1+VLOOKUP($A965,'Adjusted All With Inflation'!$A$1:$K$24,11,FALSE))</f>
        <v>1751125.8039999998</v>
      </c>
    </row>
    <row r="966" spans="1:12" x14ac:dyDescent="0.3">
      <c r="A966">
        <v>2004</v>
      </c>
      <c r="B966">
        <v>165</v>
      </c>
      <c r="C966" t="s">
        <v>2894</v>
      </c>
      <c r="D966" s="5">
        <v>16367880</v>
      </c>
      <c r="G966" s="5">
        <v>16367880</v>
      </c>
      <c r="H966" s="2">
        <v>1</v>
      </c>
      <c r="I966" t="str">
        <f t="shared" si="18"/>
        <v>International</v>
      </c>
      <c r="J966" s="5">
        <f>D966*(1+VLOOKUP(A966,'Adjusted All With Inflation'!A$1:K$24,11,FALSE))</f>
        <v>26483229.84</v>
      </c>
      <c r="K966" s="5">
        <f>E966*(1+VLOOKUP($A966,'Adjusted All With Inflation'!$A$1:$K$24,11,FALSE))</f>
        <v>0</v>
      </c>
      <c r="L966" s="5">
        <f>G966*(1+VLOOKUP($A966,'Adjusted All With Inflation'!$A$1:$K$24,11,FALSE))</f>
        <v>26483229.84</v>
      </c>
    </row>
    <row r="967" spans="1:12" x14ac:dyDescent="0.3">
      <c r="A967">
        <v>2004</v>
      </c>
      <c r="B967">
        <v>166</v>
      </c>
      <c r="C967" t="s">
        <v>3734</v>
      </c>
      <c r="D967" s="5">
        <v>16351134</v>
      </c>
      <c r="G967" s="5">
        <v>16351134</v>
      </c>
      <c r="H967" s="2">
        <v>1</v>
      </c>
      <c r="I967" t="str">
        <f t="shared" si="18"/>
        <v>International</v>
      </c>
      <c r="J967" s="5">
        <f>D967*(1+VLOOKUP(A967,'Adjusted All With Inflation'!A$1:K$24,11,FALSE))</f>
        <v>26456134.811999999</v>
      </c>
      <c r="K967" s="5">
        <f>E967*(1+VLOOKUP($A967,'Adjusted All With Inflation'!$A$1:$K$24,11,FALSE))</f>
        <v>0</v>
      </c>
      <c r="L967" s="5">
        <f>G967*(1+VLOOKUP($A967,'Adjusted All With Inflation'!$A$1:$K$24,11,FALSE))</f>
        <v>26456134.811999999</v>
      </c>
    </row>
    <row r="968" spans="1:12" x14ac:dyDescent="0.3">
      <c r="A968">
        <v>2004</v>
      </c>
      <c r="B968">
        <v>167</v>
      </c>
      <c r="C968" t="s">
        <v>3735</v>
      </c>
      <c r="D968" s="5">
        <v>15998178</v>
      </c>
      <c r="E968" s="5">
        <v>10942306</v>
      </c>
      <c r="F968" s="1">
        <v>0.68400000000000005</v>
      </c>
      <c r="G968" s="5">
        <v>5055872</v>
      </c>
      <c r="H968" s="1">
        <v>0.316</v>
      </c>
      <c r="I968" t="str">
        <f t="shared" si="18"/>
        <v>USA</v>
      </c>
      <c r="J968" s="5">
        <f>D968*(1+VLOOKUP(A968,'Adjusted All With Inflation'!A$1:K$24,11,FALSE))</f>
        <v>25885052.003999997</v>
      </c>
      <c r="K968" s="5">
        <f>E968*(1+VLOOKUP($A968,'Adjusted All With Inflation'!$A$1:$K$24,11,FALSE))</f>
        <v>17704651.107999999</v>
      </c>
      <c r="L968" s="5">
        <f>G968*(1+VLOOKUP($A968,'Adjusted All With Inflation'!$A$1:$K$24,11,FALSE))</f>
        <v>8180400.8959999997</v>
      </c>
    </row>
    <row r="969" spans="1:12" x14ac:dyDescent="0.3">
      <c r="A969">
        <v>2004</v>
      </c>
      <c r="B969">
        <v>168</v>
      </c>
      <c r="C969" t="s">
        <v>3736</v>
      </c>
      <c r="D969" s="5">
        <v>15849759</v>
      </c>
      <c r="E969" s="5">
        <v>5820649</v>
      </c>
      <c r="F969" s="1">
        <v>0.36699999999999999</v>
      </c>
      <c r="G969" s="5">
        <v>10029110</v>
      </c>
      <c r="H969" s="1">
        <v>0.63300000000000001</v>
      </c>
      <c r="I969" t="str">
        <f t="shared" si="18"/>
        <v>USA</v>
      </c>
      <c r="J969" s="5">
        <f>D969*(1+VLOOKUP(A969,'Adjusted All With Inflation'!A$1:K$24,11,FALSE))</f>
        <v>25644910.061999999</v>
      </c>
      <c r="K969" s="5">
        <f>E969*(1+VLOOKUP($A969,'Adjusted All With Inflation'!$A$1:$K$24,11,FALSE))</f>
        <v>9417810.0819999985</v>
      </c>
      <c r="L969" s="5">
        <f>G969*(1+VLOOKUP($A969,'Adjusted All With Inflation'!$A$1:$K$24,11,FALSE))</f>
        <v>16227099.979999999</v>
      </c>
    </row>
    <row r="970" spans="1:12" x14ac:dyDescent="0.3">
      <c r="A970">
        <v>2004</v>
      </c>
      <c r="B970">
        <v>169</v>
      </c>
      <c r="C970" t="s">
        <v>3737</v>
      </c>
      <c r="D970" s="5">
        <v>15823762</v>
      </c>
      <c r="G970" s="5">
        <v>15823762</v>
      </c>
      <c r="H970" s="2">
        <v>1</v>
      </c>
      <c r="I970" t="str">
        <f t="shared" si="18"/>
        <v>International</v>
      </c>
      <c r="J970" s="5">
        <f>D970*(1+VLOOKUP(A970,'Adjusted All With Inflation'!A$1:K$24,11,FALSE))</f>
        <v>25602846.915999997</v>
      </c>
      <c r="K970" s="5">
        <f>E970*(1+VLOOKUP($A970,'Adjusted All With Inflation'!$A$1:$K$24,11,FALSE))</f>
        <v>0</v>
      </c>
      <c r="L970" s="5">
        <f>G970*(1+VLOOKUP($A970,'Adjusted All With Inflation'!$A$1:$K$24,11,FALSE))</f>
        <v>25602846.915999997</v>
      </c>
    </row>
    <row r="971" spans="1:12" x14ac:dyDescent="0.3">
      <c r="A971">
        <v>2004</v>
      </c>
      <c r="B971">
        <v>170</v>
      </c>
      <c r="C971" t="s">
        <v>3738</v>
      </c>
      <c r="D971" s="5">
        <v>15125687</v>
      </c>
      <c r="E971" s="5">
        <v>11663156</v>
      </c>
      <c r="F971" s="1">
        <v>0.77100000000000002</v>
      </c>
      <c r="G971" s="5">
        <v>3462531</v>
      </c>
      <c r="H971" s="1">
        <v>0.22900000000000001</v>
      </c>
      <c r="I971" t="str">
        <f t="shared" si="18"/>
        <v>USA</v>
      </c>
      <c r="J971" s="5">
        <f>D971*(1+VLOOKUP(A971,'Adjusted All With Inflation'!A$1:K$24,11,FALSE))</f>
        <v>24473361.566</v>
      </c>
      <c r="K971" s="5">
        <f>E971*(1+VLOOKUP($A971,'Adjusted All With Inflation'!$A$1:$K$24,11,FALSE))</f>
        <v>18870986.408</v>
      </c>
      <c r="L971" s="5">
        <f>G971*(1+VLOOKUP($A971,'Adjusted All With Inflation'!$A$1:$K$24,11,FALSE))</f>
        <v>5602375.1579999998</v>
      </c>
    </row>
    <row r="972" spans="1:12" x14ac:dyDescent="0.3">
      <c r="A972">
        <v>2004</v>
      </c>
      <c r="B972">
        <v>171</v>
      </c>
      <c r="C972" t="s">
        <v>3739</v>
      </c>
      <c r="D972" s="5">
        <v>14905929</v>
      </c>
      <c r="G972" s="5">
        <v>14905929</v>
      </c>
      <c r="H972" s="2">
        <v>1</v>
      </c>
      <c r="I972" t="str">
        <f t="shared" si="18"/>
        <v>International</v>
      </c>
      <c r="J972" s="5">
        <f>D972*(1+VLOOKUP(A972,'Adjusted All With Inflation'!A$1:K$24,11,FALSE))</f>
        <v>24117793.121999998</v>
      </c>
      <c r="K972" s="5">
        <f>E972*(1+VLOOKUP($A972,'Adjusted All With Inflation'!$A$1:$K$24,11,FALSE))</f>
        <v>0</v>
      </c>
      <c r="L972" s="5">
        <f>G972*(1+VLOOKUP($A972,'Adjusted All With Inflation'!$A$1:$K$24,11,FALSE))</f>
        <v>24117793.121999998</v>
      </c>
    </row>
    <row r="973" spans="1:12" x14ac:dyDescent="0.3">
      <c r="A973">
        <v>2004</v>
      </c>
      <c r="B973">
        <v>172</v>
      </c>
      <c r="C973" t="s">
        <v>3740</v>
      </c>
      <c r="D973" s="5">
        <v>14867514</v>
      </c>
      <c r="E973" s="5">
        <v>10411980</v>
      </c>
      <c r="F973" s="2">
        <v>0.7</v>
      </c>
      <c r="G973" s="5">
        <v>4455534</v>
      </c>
      <c r="H973" s="2">
        <v>0.3</v>
      </c>
      <c r="I973" t="str">
        <f t="shared" si="18"/>
        <v>USA</v>
      </c>
      <c r="J973" s="5">
        <f>D973*(1+VLOOKUP(A973,'Adjusted All With Inflation'!A$1:K$24,11,FALSE))</f>
        <v>24055637.651999999</v>
      </c>
      <c r="K973" s="5">
        <f>E973*(1+VLOOKUP($A973,'Adjusted All With Inflation'!$A$1:$K$24,11,FALSE))</f>
        <v>16846583.640000001</v>
      </c>
      <c r="L973" s="5">
        <f>G973*(1+VLOOKUP($A973,'Adjusted All With Inflation'!$A$1:$K$24,11,FALSE))</f>
        <v>7209054.0119999992</v>
      </c>
    </row>
    <row r="974" spans="1:12" x14ac:dyDescent="0.3">
      <c r="A974">
        <v>2004</v>
      </c>
      <c r="B974">
        <v>173</v>
      </c>
      <c r="C974" t="s">
        <v>3741</v>
      </c>
      <c r="D974" s="5">
        <v>14821824</v>
      </c>
      <c r="E974" s="5">
        <v>14190750</v>
      </c>
      <c r="F974" s="1">
        <v>0.95699999999999996</v>
      </c>
      <c r="G974" s="5">
        <v>631074</v>
      </c>
      <c r="H974" s="1">
        <v>4.2999999999999997E-2</v>
      </c>
      <c r="I974" t="str">
        <f t="shared" si="18"/>
        <v>USA</v>
      </c>
      <c r="J974" s="5">
        <f>D974*(1+VLOOKUP(A974,'Adjusted All With Inflation'!A$1:K$24,11,FALSE))</f>
        <v>23981711.231999997</v>
      </c>
      <c r="K974" s="5">
        <f>E974*(1+VLOOKUP($A974,'Adjusted All With Inflation'!$A$1:$K$24,11,FALSE))</f>
        <v>22960633.5</v>
      </c>
      <c r="L974" s="5">
        <f>G974*(1+VLOOKUP($A974,'Adjusted All With Inflation'!$A$1:$K$24,11,FALSE))</f>
        <v>1021077.732</v>
      </c>
    </row>
    <row r="975" spans="1:12" x14ac:dyDescent="0.3">
      <c r="A975">
        <v>2004</v>
      </c>
      <c r="B975">
        <v>174</v>
      </c>
      <c r="C975" t="s">
        <v>3742</v>
      </c>
      <c r="D975" s="5">
        <v>14638660</v>
      </c>
      <c r="G975" s="5">
        <v>14638660</v>
      </c>
      <c r="H975" s="2">
        <v>1</v>
      </c>
      <c r="I975" t="str">
        <f t="shared" si="18"/>
        <v>International</v>
      </c>
      <c r="J975" s="5">
        <f>D975*(1+VLOOKUP(A975,'Adjusted All With Inflation'!A$1:K$24,11,FALSE))</f>
        <v>23685351.879999999</v>
      </c>
      <c r="K975" s="5">
        <f>E975*(1+VLOOKUP($A975,'Adjusted All With Inflation'!$A$1:$K$24,11,FALSE))</f>
        <v>0</v>
      </c>
      <c r="L975" s="5">
        <f>G975*(1+VLOOKUP($A975,'Adjusted All With Inflation'!$A$1:$K$24,11,FALSE))</f>
        <v>23685351.879999999</v>
      </c>
    </row>
    <row r="976" spans="1:12" x14ac:dyDescent="0.3">
      <c r="A976">
        <v>2004</v>
      </c>
      <c r="B976">
        <v>175</v>
      </c>
      <c r="C976" t="s">
        <v>3743</v>
      </c>
      <c r="D976" s="5">
        <v>14615099</v>
      </c>
      <c r="E976" s="5">
        <v>14470947</v>
      </c>
      <c r="F976" s="2">
        <v>0.99</v>
      </c>
      <c r="G976" s="5">
        <v>144152</v>
      </c>
      <c r="H976" s="2">
        <v>0.01</v>
      </c>
      <c r="I976" t="str">
        <f t="shared" si="18"/>
        <v>USA</v>
      </c>
      <c r="J976" s="5">
        <f>D976*(1+VLOOKUP(A976,'Adjusted All With Inflation'!A$1:K$24,11,FALSE))</f>
        <v>23647230.182</v>
      </c>
      <c r="K976" s="5">
        <f>E976*(1+VLOOKUP($A976,'Adjusted All With Inflation'!$A$1:$K$24,11,FALSE))</f>
        <v>23413992.245999999</v>
      </c>
      <c r="L976" s="5">
        <f>G976*(1+VLOOKUP($A976,'Adjusted All With Inflation'!$A$1:$K$24,11,FALSE))</f>
        <v>233237.93599999999</v>
      </c>
    </row>
    <row r="977" spans="1:12" x14ac:dyDescent="0.3">
      <c r="A977">
        <v>2004</v>
      </c>
      <c r="B977">
        <v>176</v>
      </c>
      <c r="C977" t="s">
        <v>3744</v>
      </c>
      <c r="D977" s="5">
        <v>14494036</v>
      </c>
      <c r="E977" s="5">
        <v>13562325</v>
      </c>
      <c r="F977" s="1">
        <v>0.93600000000000005</v>
      </c>
      <c r="G977" s="5">
        <v>931711</v>
      </c>
      <c r="H977" s="1">
        <v>6.4000000000000001E-2</v>
      </c>
      <c r="I977" t="str">
        <f t="shared" si="18"/>
        <v>USA</v>
      </c>
      <c r="J977" s="5">
        <f>D977*(1+VLOOKUP(A977,'Adjusted All With Inflation'!A$1:K$24,11,FALSE))</f>
        <v>23451350.248</v>
      </c>
      <c r="K977" s="5">
        <f>E977*(1+VLOOKUP($A977,'Adjusted All With Inflation'!$A$1:$K$24,11,FALSE))</f>
        <v>21943841.849999998</v>
      </c>
      <c r="L977" s="5">
        <f>G977*(1+VLOOKUP($A977,'Adjusted All With Inflation'!$A$1:$K$24,11,FALSE))</f>
        <v>1507508.3979999998</v>
      </c>
    </row>
    <row r="978" spans="1:12" x14ac:dyDescent="0.3">
      <c r="A978">
        <v>2004</v>
      </c>
      <c r="B978">
        <v>177</v>
      </c>
      <c r="C978" t="s">
        <v>3745</v>
      </c>
      <c r="D978" s="5">
        <v>14339171</v>
      </c>
      <c r="E978" s="5">
        <v>7739049</v>
      </c>
      <c r="F978" s="2">
        <v>0.54</v>
      </c>
      <c r="G978" s="5">
        <v>6600122</v>
      </c>
      <c r="H978" s="2">
        <v>0.46</v>
      </c>
      <c r="I978" t="str">
        <f t="shared" si="18"/>
        <v>USA</v>
      </c>
      <c r="J978" s="5">
        <f>D978*(1+VLOOKUP(A978,'Adjusted All With Inflation'!A$1:K$24,11,FALSE))</f>
        <v>23200778.677999999</v>
      </c>
      <c r="K978" s="5">
        <f>E978*(1+VLOOKUP($A978,'Adjusted All With Inflation'!$A$1:$K$24,11,FALSE))</f>
        <v>12521781.282</v>
      </c>
      <c r="L978" s="5">
        <f>G978*(1+VLOOKUP($A978,'Adjusted All With Inflation'!$A$1:$K$24,11,FALSE))</f>
        <v>10678997.396</v>
      </c>
    </row>
    <row r="979" spans="1:12" x14ac:dyDescent="0.3">
      <c r="A979">
        <v>2004</v>
      </c>
      <c r="B979">
        <v>178</v>
      </c>
      <c r="C979" t="s">
        <v>3746</v>
      </c>
      <c r="D979" s="5">
        <v>13954476</v>
      </c>
      <c r="G979" s="5">
        <v>13954476</v>
      </c>
      <c r="H979" s="2">
        <v>1</v>
      </c>
      <c r="I979" t="str">
        <f t="shared" si="18"/>
        <v>International</v>
      </c>
      <c r="J979" s="5">
        <f>D979*(1+VLOOKUP(A979,'Adjusted All With Inflation'!A$1:K$24,11,FALSE))</f>
        <v>22578342.167999998</v>
      </c>
      <c r="K979" s="5">
        <f>E979*(1+VLOOKUP($A979,'Adjusted All With Inflation'!$A$1:$K$24,11,FALSE))</f>
        <v>0</v>
      </c>
      <c r="L979" s="5">
        <f>G979*(1+VLOOKUP($A979,'Adjusted All With Inflation'!$A$1:$K$24,11,FALSE))</f>
        <v>22578342.167999998</v>
      </c>
    </row>
    <row r="980" spans="1:12" x14ac:dyDescent="0.3">
      <c r="A980">
        <v>2004</v>
      </c>
      <c r="B980">
        <v>179</v>
      </c>
      <c r="C980" t="s">
        <v>3747</v>
      </c>
      <c r="D980" s="5">
        <v>13844465</v>
      </c>
      <c r="G980" s="5">
        <v>13844465</v>
      </c>
      <c r="H980" s="2">
        <v>1</v>
      </c>
      <c r="I980" t="str">
        <f t="shared" si="18"/>
        <v>International</v>
      </c>
      <c r="J980" s="5">
        <f>D980*(1+VLOOKUP(A980,'Adjusted All With Inflation'!A$1:K$24,11,FALSE))</f>
        <v>22400344.369999997</v>
      </c>
      <c r="K980" s="5">
        <f>E980*(1+VLOOKUP($A980,'Adjusted All With Inflation'!$A$1:$K$24,11,FALSE))</f>
        <v>0</v>
      </c>
      <c r="L980" s="5">
        <f>G980*(1+VLOOKUP($A980,'Adjusted All With Inflation'!$A$1:$K$24,11,FALSE))</f>
        <v>22400344.369999997</v>
      </c>
    </row>
    <row r="981" spans="1:12" x14ac:dyDescent="0.3">
      <c r="A981">
        <v>2004</v>
      </c>
      <c r="B981">
        <v>180</v>
      </c>
      <c r="C981" t="s">
        <v>3748</v>
      </c>
      <c r="D981" s="5">
        <v>13607165</v>
      </c>
      <c r="G981" s="5">
        <v>13607165</v>
      </c>
      <c r="H981" s="2">
        <v>1</v>
      </c>
      <c r="I981" t="str">
        <f t="shared" si="18"/>
        <v>International</v>
      </c>
      <c r="J981" s="5">
        <f>D981*(1+VLOOKUP(A981,'Adjusted All With Inflation'!A$1:K$24,11,FALSE))</f>
        <v>22016392.969999999</v>
      </c>
      <c r="K981" s="5">
        <f>E981*(1+VLOOKUP($A981,'Adjusted All With Inflation'!$A$1:$K$24,11,FALSE))</f>
        <v>0</v>
      </c>
      <c r="L981" s="5">
        <f>G981*(1+VLOOKUP($A981,'Adjusted All With Inflation'!$A$1:$K$24,11,FALSE))</f>
        <v>22016392.969999999</v>
      </c>
    </row>
    <row r="982" spans="1:12" x14ac:dyDescent="0.3">
      <c r="A982">
        <v>2004</v>
      </c>
      <c r="B982">
        <v>181</v>
      </c>
      <c r="C982" t="s">
        <v>3749</v>
      </c>
      <c r="D982" s="5">
        <v>13422333</v>
      </c>
      <c r="G982" s="5">
        <v>13422333</v>
      </c>
      <c r="H982" s="2">
        <v>1</v>
      </c>
      <c r="I982" t="str">
        <f t="shared" si="18"/>
        <v>International</v>
      </c>
      <c r="J982" s="5">
        <f>D982*(1+VLOOKUP(A982,'Adjusted All With Inflation'!A$1:K$24,11,FALSE))</f>
        <v>21717334.794</v>
      </c>
      <c r="K982" s="5">
        <f>E982*(1+VLOOKUP($A982,'Adjusted All With Inflation'!$A$1:$K$24,11,FALSE))</f>
        <v>0</v>
      </c>
      <c r="L982" s="5">
        <f>G982*(1+VLOOKUP($A982,'Adjusted All With Inflation'!$A$1:$K$24,11,FALSE))</f>
        <v>21717334.794</v>
      </c>
    </row>
    <row r="983" spans="1:12" x14ac:dyDescent="0.3">
      <c r="A983">
        <v>2004</v>
      </c>
      <c r="B983">
        <v>182</v>
      </c>
      <c r="C983" t="s">
        <v>3750</v>
      </c>
      <c r="D983" s="5">
        <v>13361623</v>
      </c>
      <c r="G983" s="5">
        <v>13361623</v>
      </c>
      <c r="H983" s="2">
        <v>1</v>
      </c>
      <c r="I983" t="str">
        <f t="shared" si="18"/>
        <v>International</v>
      </c>
      <c r="J983" s="5">
        <f>D983*(1+VLOOKUP(A983,'Adjusted All With Inflation'!A$1:K$24,11,FALSE))</f>
        <v>21619106.013999999</v>
      </c>
      <c r="K983" s="5">
        <f>E983*(1+VLOOKUP($A983,'Adjusted All With Inflation'!$A$1:$K$24,11,FALSE))</f>
        <v>0</v>
      </c>
      <c r="L983" s="5">
        <f>G983*(1+VLOOKUP($A983,'Adjusted All With Inflation'!$A$1:$K$24,11,FALSE))</f>
        <v>21619106.013999999</v>
      </c>
    </row>
    <row r="984" spans="1:12" x14ac:dyDescent="0.3">
      <c r="A984">
        <v>2004</v>
      </c>
      <c r="B984">
        <v>183</v>
      </c>
      <c r="C984" t="s">
        <v>3751</v>
      </c>
      <c r="D984" s="5">
        <v>13315054</v>
      </c>
      <c r="E984" s="5">
        <v>54361</v>
      </c>
      <c r="F984" s="1">
        <v>4.0000000000000001E-3</v>
      </c>
      <c r="G984" s="5">
        <v>13260693</v>
      </c>
      <c r="H984" s="1">
        <v>0.996</v>
      </c>
      <c r="I984" t="str">
        <f t="shared" si="18"/>
        <v>International</v>
      </c>
      <c r="J984" s="5">
        <f>D984*(1+VLOOKUP(A984,'Adjusted All With Inflation'!A$1:K$24,11,FALSE))</f>
        <v>21543757.371999998</v>
      </c>
      <c r="K984" s="5">
        <f>E984*(1+VLOOKUP($A984,'Adjusted All With Inflation'!$A$1:$K$24,11,FALSE))</f>
        <v>87956.097999999998</v>
      </c>
      <c r="L984" s="5">
        <f>G984*(1+VLOOKUP($A984,'Adjusted All With Inflation'!$A$1:$K$24,11,FALSE))</f>
        <v>21455801.274</v>
      </c>
    </row>
    <row r="985" spans="1:12" x14ac:dyDescent="0.3">
      <c r="A985">
        <v>2004</v>
      </c>
      <c r="B985">
        <v>184</v>
      </c>
      <c r="C985" t="s">
        <v>3752</v>
      </c>
      <c r="D985" s="5">
        <v>13267869</v>
      </c>
      <c r="E985" s="5">
        <v>3775283</v>
      </c>
      <c r="F985" s="1">
        <v>0.28499999999999998</v>
      </c>
      <c r="G985" s="5">
        <v>9492586</v>
      </c>
      <c r="H985" s="1">
        <v>0.71499999999999997</v>
      </c>
      <c r="I985" t="str">
        <f t="shared" si="18"/>
        <v>USA</v>
      </c>
      <c r="J985" s="5">
        <f>D985*(1+VLOOKUP(A985,'Adjusted All With Inflation'!A$1:K$24,11,FALSE))</f>
        <v>21467412.041999999</v>
      </c>
      <c r="K985" s="5">
        <f>E985*(1+VLOOKUP($A985,'Adjusted All With Inflation'!$A$1:$K$24,11,FALSE))</f>
        <v>6108407.8939999994</v>
      </c>
      <c r="L985" s="5">
        <f>G985*(1+VLOOKUP($A985,'Adjusted All With Inflation'!$A$1:$K$24,11,FALSE))</f>
        <v>15359004.147999998</v>
      </c>
    </row>
    <row r="986" spans="1:12" x14ac:dyDescent="0.3">
      <c r="A986">
        <v>2004</v>
      </c>
      <c r="B986">
        <v>185</v>
      </c>
      <c r="C986" t="s">
        <v>3753</v>
      </c>
      <c r="D986" s="5">
        <v>12991310</v>
      </c>
      <c r="G986" s="5">
        <v>12991310</v>
      </c>
      <c r="H986" s="2">
        <v>1</v>
      </c>
      <c r="I986" t="str">
        <f t="shared" si="18"/>
        <v>International</v>
      </c>
      <c r="J986" s="5">
        <f>D986*(1+VLOOKUP(A986,'Adjusted All With Inflation'!A$1:K$24,11,FALSE))</f>
        <v>21019939.579999998</v>
      </c>
      <c r="K986" s="5">
        <f>E986*(1+VLOOKUP($A986,'Adjusted All With Inflation'!$A$1:$K$24,11,FALSE))</f>
        <v>0</v>
      </c>
      <c r="L986" s="5">
        <f>G986*(1+VLOOKUP($A986,'Adjusted All With Inflation'!$A$1:$K$24,11,FALSE))</f>
        <v>21019939.579999998</v>
      </c>
    </row>
    <row r="987" spans="1:12" x14ac:dyDescent="0.3">
      <c r="A987">
        <v>2004</v>
      </c>
      <c r="B987">
        <v>186</v>
      </c>
      <c r="C987" t="s">
        <v>3754</v>
      </c>
      <c r="D987" s="5">
        <v>12594630</v>
      </c>
      <c r="E987" s="5">
        <v>6529624</v>
      </c>
      <c r="F987" s="1">
        <v>0.51800000000000002</v>
      </c>
      <c r="G987" s="5">
        <v>6065006</v>
      </c>
      <c r="H987" s="1">
        <v>0.48199999999999998</v>
      </c>
      <c r="I987" t="str">
        <f t="shared" si="18"/>
        <v>USA</v>
      </c>
      <c r="J987" s="5">
        <f>D987*(1+VLOOKUP(A987,'Adjusted All With Inflation'!A$1:K$24,11,FALSE))</f>
        <v>20378111.34</v>
      </c>
      <c r="K987" s="5">
        <f>E987*(1+VLOOKUP($A987,'Adjusted All With Inflation'!$A$1:$K$24,11,FALSE))</f>
        <v>10564931.631999999</v>
      </c>
      <c r="L987" s="5">
        <f>G987*(1+VLOOKUP($A987,'Adjusted All With Inflation'!$A$1:$K$24,11,FALSE))</f>
        <v>9813179.7079999987</v>
      </c>
    </row>
    <row r="988" spans="1:12" x14ac:dyDescent="0.3">
      <c r="A988">
        <v>2004</v>
      </c>
      <c r="B988">
        <v>187</v>
      </c>
      <c r="C988" t="s">
        <v>3755</v>
      </c>
      <c r="D988" s="5">
        <v>12544254</v>
      </c>
      <c r="E988" s="5">
        <v>12264319</v>
      </c>
      <c r="F988" s="1">
        <v>0.97799999999999998</v>
      </c>
      <c r="G988" s="5">
        <v>279935</v>
      </c>
      <c r="H988" s="1">
        <v>2.1999999999999999E-2</v>
      </c>
      <c r="I988" t="str">
        <f t="shared" si="18"/>
        <v>USA</v>
      </c>
      <c r="J988" s="5">
        <f>D988*(1+VLOOKUP(A988,'Adjusted All With Inflation'!A$1:K$24,11,FALSE))</f>
        <v>20296602.971999999</v>
      </c>
      <c r="K988" s="5">
        <f>E988*(1+VLOOKUP($A988,'Adjusted All With Inflation'!$A$1:$K$24,11,FALSE))</f>
        <v>19843668.141999997</v>
      </c>
      <c r="L988" s="5">
        <f>G988*(1+VLOOKUP($A988,'Adjusted All With Inflation'!$A$1:$K$24,11,FALSE))</f>
        <v>452934.82999999996</v>
      </c>
    </row>
    <row r="989" spans="1:12" x14ac:dyDescent="0.3">
      <c r="A989">
        <v>2004</v>
      </c>
      <c r="B989">
        <v>188</v>
      </c>
      <c r="C989" t="s">
        <v>3756</v>
      </c>
      <c r="D989" s="5">
        <v>12520799</v>
      </c>
      <c r="E989" s="5">
        <v>5763875</v>
      </c>
      <c r="F989" s="2">
        <v>0.46</v>
      </c>
      <c r="G989" s="5">
        <v>6756924</v>
      </c>
      <c r="H989" s="2">
        <v>0.54</v>
      </c>
      <c r="I989" t="str">
        <f t="shared" si="18"/>
        <v>USA</v>
      </c>
      <c r="J989" s="5">
        <f>D989*(1+VLOOKUP(A989,'Adjusted All With Inflation'!A$1:K$24,11,FALSE))</f>
        <v>20258652.781999998</v>
      </c>
      <c r="K989" s="5">
        <f>E989*(1+VLOOKUP($A989,'Adjusted All With Inflation'!$A$1:$K$24,11,FALSE))</f>
        <v>9325949.75</v>
      </c>
      <c r="L989" s="5">
        <f>G989*(1+VLOOKUP($A989,'Adjusted All With Inflation'!$A$1:$K$24,11,FALSE))</f>
        <v>10932703.032</v>
      </c>
    </row>
    <row r="990" spans="1:12" x14ac:dyDescent="0.3">
      <c r="A990">
        <v>2004</v>
      </c>
      <c r="B990">
        <v>189</v>
      </c>
      <c r="C990" t="s">
        <v>3757</v>
      </c>
      <c r="D990" s="5">
        <v>12353768</v>
      </c>
      <c r="G990" s="5">
        <v>12353768</v>
      </c>
      <c r="H990" s="2">
        <v>1</v>
      </c>
      <c r="I990" t="str">
        <f t="shared" si="18"/>
        <v>International</v>
      </c>
      <c r="J990" s="5">
        <f>D990*(1+VLOOKUP(A990,'Adjusted All With Inflation'!A$1:K$24,11,FALSE))</f>
        <v>19988396.623999998</v>
      </c>
      <c r="K990" s="5">
        <f>E990*(1+VLOOKUP($A990,'Adjusted All With Inflation'!$A$1:$K$24,11,FALSE))</f>
        <v>0</v>
      </c>
      <c r="L990" s="5">
        <f>G990*(1+VLOOKUP($A990,'Adjusted All With Inflation'!$A$1:$K$24,11,FALSE))</f>
        <v>19988396.623999998</v>
      </c>
    </row>
    <row r="991" spans="1:12" x14ac:dyDescent="0.3">
      <c r="A991">
        <v>2004</v>
      </c>
      <c r="B991">
        <v>190</v>
      </c>
      <c r="C991" t="s">
        <v>3758</v>
      </c>
      <c r="D991" s="5">
        <v>12313323</v>
      </c>
      <c r="E991" s="5">
        <v>12195626</v>
      </c>
      <c r="F991" s="2">
        <v>0.99</v>
      </c>
      <c r="G991" s="5">
        <v>117697</v>
      </c>
      <c r="H991" s="2">
        <v>0.01</v>
      </c>
      <c r="I991" t="str">
        <f t="shared" si="18"/>
        <v>USA</v>
      </c>
      <c r="J991" s="5">
        <f>D991*(1+VLOOKUP(A991,'Adjusted All With Inflation'!A$1:K$24,11,FALSE))</f>
        <v>19922956.614</v>
      </c>
      <c r="K991" s="5">
        <f>E991*(1+VLOOKUP($A991,'Adjusted All With Inflation'!$A$1:$K$24,11,FALSE))</f>
        <v>19732522.867999997</v>
      </c>
      <c r="L991" s="5">
        <f>G991*(1+VLOOKUP($A991,'Adjusted All With Inflation'!$A$1:$K$24,11,FALSE))</f>
        <v>190433.74599999998</v>
      </c>
    </row>
    <row r="992" spans="1:12" x14ac:dyDescent="0.3">
      <c r="A992">
        <v>2004</v>
      </c>
      <c r="B992">
        <v>191</v>
      </c>
      <c r="C992" t="s">
        <v>3759</v>
      </c>
      <c r="D992" s="5">
        <v>12071007</v>
      </c>
      <c r="E992" s="5">
        <v>337265</v>
      </c>
      <c r="F992" s="1">
        <v>2.8000000000000001E-2</v>
      </c>
      <c r="G992" s="5">
        <v>11733742</v>
      </c>
      <c r="H992" s="1">
        <v>0.97199999999999998</v>
      </c>
      <c r="I992" t="str">
        <f t="shared" si="18"/>
        <v>International</v>
      </c>
      <c r="J992" s="5">
        <f>D992*(1+VLOOKUP(A992,'Adjusted All With Inflation'!A$1:K$24,11,FALSE))</f>
        <v>19530889.325999998</v>
      </c>
      <c r="K992" s="5">
        <f>E992*(1+VLOOKUP($A992,'Adjusted All With Inflation'!$A$1:$K$24,11,FALSE))</f>
        <v>545694.77</v>
      </c>
      <c r="L992" s="5">
        <f>G992*(1+VLOOKUP($A992,'Adjusted All With Inflation'!$A$1:$K$24,11,FALSE))</f>
        <v>18985194.555999998</v>
      </c>
    </row>
    <row r="993" spans="1:12" x14ac:dyDescent="0.3">
      <c r="A993">
        <v>2004</v>
      </c>
      <c r="B993">
        <v>192</v>
      </c>
      <c r="C993" t="s">
        <v>3760</v>
      </c>
      <c r="D993" s="5">
        <v>12066375</v>
      </c>
      <c r="G993" s="5">
        <v>12066375</v>
      </c>
      <c r="H993" s="2">
        <v>1</v>
      </c>
      <c r="I993" t="str">
        <f t="shared" si="18"/>
        <v>International</v>
      </c>
      <c r="J993" s="5">
        <f>D993*(1+VLOOKUP(A993,'Adjusted All With Inflation'!A$1:K$24,11,FALSE))</f>
        <v>19523394.75</v>
      </c>
      <c r="K993" s="5">
        <f>E993*(1+VLOOKUP($A993,'Adjusted All With Inflation'!$A$1:$K$24,11,FALSE))</f>
        <v>0</v>
      </c>
      <c r="L993" s="5">
        <f>G993*(1+VLOOKUP($A993,'Adjusted All With Inflation'!$A$1:$K$24,11,FALSE))</f>
        <v>19523394.75</v>
      </c>
    </row>
    <row r="994" spans="1:12" x14ac:dyDescent="0.3">
      <c r="A994">
        <v>2004</v>
      </c>
      <c r="B994">
        <v>193</v>
      </c>
      <c r="C994" t="s">
        <v>3761</v>
      </c>
      <c r="D994" s="5">
        <v>12009070</v>
      </c>
      <c r="E994" s="5">
        <v>11814019</v>
      </c>
      <c r="F994" s="1">
        <v>0.98399999999999999</v>
      </c>
      <c r="G994" s="5">
        <v>195051</v>
      </c>
      <c r="H994" s="1">
        <v>1.6E-2</v>
      </c>
      <c r="I994" t="str">
        <f t="shared" si="18"/>
        <v>USA</v>
      </c>
      <c r="J994" s="5">
        <f>D994*(1+VLOOKUP(A994,'Adjusted All With Inflation'!A$1:K$24,11,FALSE))</f>
        <v>19430675.259999998</v>
      </c>
      <c r="K994" s="5">
        <f>E994*(1+VLOOKUP($A994,'Adjusted All With Inflation'!$A$1:$K$24,11,FALSE))</f>
        <v>19115082.741999999</v>
      </c>
      <c r="L994" s="5">
        <f>G994*(1+VLOOKUP($A994,'Adjusted All With Inflation'!$A$1:$K$24,11,FALSE))</f>
        <v>315592.51799999998</v>
      </c>
    </row>
    <row r="995" spans="1:12" x14ac:dyDescent="0.3">
      <c r="A995">
        <v>2004</v>
      </c>
      <c r="B995">
        <v>194</v>
      </c>
      <c r="C995" t="s">
        <v>3762</v>
      </c>
      <c r="D995" s="5">
        <v>11850214</v>
      </c>
      <c r="E995" s="5">
        <v>2339957</v>
      </c>
      <c r="F995" s="1">
        <v>0.19700000000000001</v>
      </c>
      <c r="G995" s="5">
        <v>9510257</v>
      </c>
      <c r="H995" s="1">
        <v>0.80300000000000005</v>
      </c>
      <c r="I995" t="str">
        <f t="shared" ref="I995:I1001" si="19">IF(F995&gt;10%,"USA","International")</f>
        <v>USA</v>
      </c>
      <c r="J995" s="5">
        <f>D995*(1+VLOOKUP(A995,'Adjusted All With Inflation'!A$1:K$24,11,FALSE))</f>
        <v>19173646.252</v>
      </c>
      <c r="K995" s="5">
        <f>E995*(1+VLOOKUP($A995,'Adjusted All With Inflation'!$A$1:$K$24,11,FALSE))</f>
        <v>3786050.4259999995</v>
      </c>
      <c r="L995" s="5">
        <f>G995*(1+VLOOKUP($A995,'Adjusted All With Inflation'!$A$1:$K$24,11,FALSE))</f>
        <v>15387595.825999999</v>
      </c>
    </row>
    <row r="996" spans="1:12" x14ac:dyDescent="0.3">
      <c r="A996">
        <v>2004</v>
      </c>
      <c r="B996">
        <v>195</v>
      </c>
      <c r="C996" t="s">
        <v>3763</v>
      </c>
      <c r="D996" s="5">
        <v>11416075</v>
      </c>
      <c r="E996" s="5">
        <v>8725813</v>
      </c>
      <c r="F996" s="1">
        <v>0.76400000000000001</v>
      </c>
      <c r="G996" s="5">
        <v>2690262</v>
      </c>
      <c r="H996" s="1">
        <v>0.23599999999999999</v>
      </c>
      <c r="I996" t="str">
        <f t="shared" si="19"/>
        <v>USA</v>
      </c>
      <c r="J996" s="5">
        <f>D996*(1+VLOOKUP(A996,'Adjusted All With Inflation'!A$1:K$24,11,FALSE))</f>
        <v>18471209.349999998</v>
      </c>
      <c r="K996" s="5">
        <f>E996*(1+VLOOKUP($A996,'Adjusted All With Inflation'!$A$1:$K$24,11,FALSE))</f>
        <v>14118365.433999998</v>
      </c>
      <c r="L996" s="5">
        <f>G996*(1+VLOOKUP($A996,'Adjusted All With Inflation'!$A$1:$K$24,11,FALSE))</f>
        <v>4352843.9159999993</v>
      </c>
    </row>
    <row r="997" spans="1:12" x14ac:dyDescent="0.3">
      <c r="A997">
        <v>2004</v>
      </c>
      <c r="B997">
        <v>196</v>
      </c>
      <c r="C997" t="s">
        <v>3764</v>
      </c>
      <c r="D997" s="5">
        <v>11341016</v>
      </c>
      <c r="E997" s="5">
        <v>8085771</v>
      </c>
      <c r="F997" s="1">
        <v>0.71299999999999997</v>
      </c>
      <c r="G997" s="5">
        <v>3255245</v>
      </c>
      <c r="H997" s="1">
        <v>0.28699999999999998</v>
      </c>
      <c r="I997" t="str">
        <f t="shared" si="19"/>
        <v>USA</v>
      </c>
      <c r="J997" s="5">
        <f>D997*(1+VLOOKUP(A997,'Adjusted All With Inflation'!A$1:K$24,11,FALSE))</f>
        <v>18349763.888</v>
      </c>
      <c r="K997" s="5">
        <f>E997*(1+VLOOKUP($A997,'Adjusted All With Inflation'!$A$1:$K$24,11,FALSE))</f>
        <v>13082777.477999998</v>
      </c>
      <c r="L997" s="5">
        <f>G997*(1+VLOOKUP($A997,'Adjusted All With Inflation'!$A$1:$K$24,11,FALSE))</f>
        <v>5266986.4099999992</v>
      </c>
    </row>
    <row r="998" spans="1:12" x14ac:dyDescent="0.3">
      <c r="A998">
        <v>2004</v>
      </c>
      <c r="B998">
        <v>197</v>
      </c>
      <c r="C998" t="s">
        <v>3765</v>
      </c>
      <c r="D998" s="5">
        <v>11141307</v>
      </c>
      <c r="G998" s="5">
        <v>11141307</v>
      </c>
      <c r="H998" s="2">
        <v>1</v>
      </c>
      <c r="I998" t="str">
        <f t="shared" si="19"/>
        <v>International</v>
      </c>
      <c r="J998" s="5">
        <f>D998*(1+VLOOKUP(A998,'Adjusted All With Inflation'!A$1:K$24,11,FALSE))</f>
        <v>18026634.726</v>
      </c>
      <c r="K998" s="5">
        <f>E998*(1+VLOOKUP($A998,'Adjusted All With Inflation'!$A$1:$K$24,11,FALSE))</f>
        <v>0</v>
      </c>
      <c r="L998" s="5">
        <f>G998*(1+VLOOKUP($A998,'Adjusted All With Inflation'!$A$1:$K$24,11,FALSE))</f>
        <v>18026634.726</v>
      </c>
    </row>
    <row r="999" spans="1:12" x14ac:dyDescent="0.3">
      <c r="A999">
        <v>2004</v>
      </c>
      <c r="B999">
        <v>198</v>
      </c>
      <c r="C999" t="s">
        <v>3766</v>
      </c>
      <c r="D999" s="5">
        <v>11030861</v>
      </c>
      <c r="E999" s="5">
        <v>435395</v>
      </c>
      <c r="F999" s="1">
        <v>3.9E-2</v>
      </c>
      <c r="G999" s="5">
        <v>10595466</v>
      </c>
      <c r="H999" s="1">
        <v>0.96099999999999997</v>
      </c>
      <c r="I999" t="str">
        <f t="shared" si="19"/>
        <v>International</v>
      </c>
      <c r="J999" s="5">
        <f>D999*(1+VLOOKUP(A999,'Adjusted All With Inflation'!A$1:K$24,11,FALSE))</f>
        <v>17847933.097999997</v>
      </c>
      <c r="K999" s="5">
        <f>E999*(1+VLOOKUP($A999,'Adjusted All With Inflation'!$A$1:$K$24,11,FALSE))</f>
        <v>704469.11</v>
      </c>
      <c r="L999" s="5">
        <f>G999*(1+VLOOKUP($A999,'Adjusted All With Inflation'!$A$1:$K$24,11,FALSE))</f>
        <v>17143463.987999998</v>
      </c>
    </row>
    <row r="1000" spans="1:12" x14ac:dyDescent="0.3">
      <c r="A1000">
        <v>2004</v>
      </c>
      <c r="B1000">
        <v>199</v>
      </c>
      <c r="C1000" t="s">
        <v>3767</v>
      </c>
      <c r="D1000" s="5">
        <v>10976892</v>
      </c>
      <c r="E1000" s="5">
        <v>1200216</v>
      </c>
      <c r="F1000" s="1">
        <v>0.109</v>
      </c>
      <c r="G1000" s="5">
        <v>9776676</v>
      </c>
      <c r="H1000" s="1">
        <v>0.89100000000000001</v>
      </c>
      <c r="I1000" t="str">
        <f t="shared" si="19"/>
        <v>USA</v>
      </c>
      <c r="J1000" s="5">
        <f>D1000*(1+VLOOKUP(A1000,'Adjusted All With Inflation'!A$1:K$24,11,FALSE))</f>
        <v>17760611.255999997</v>
      </c>
      <c r="K1000" s="5">
        <f>E1000*(1+VLOOKUP($A1000,'Adjusted All With Inflation'!$A$1:$K$24,11,FALSE))</f>
        <v>1941949.4879999999</v>
      </c>
      <c r="L1000" s="5">
        <f>G1000*(1+VLOOKUP($A1000,'Adjusted All With Inflation'!$A$1:$K$24,11,FALSE))</f>
        <v>15818661.767999999</v>
      </c>
    </row>
    <row r="1001" spans="1:12" x14ac:dyDescent="0.3">
      <c r="A1001">
        <v>2004</v>
      </c>
      <c r="B1001">
        <v>200</v>
      </c>
      <c r="C1001" t="s">
        <v>3768</v>
      </c>
      <c r="D1001" s="5">
        <v>10898337</v>
      </c>
      <c r="E1001" s="5">
        <v>10391003</v>
      </c>
      <c r="F1001" s="1">
        <v>0.95299999999999996</v>
      </c>
      <c r="G1001" s="5">
        <v>507334</v>
      </c>
      <c r="H1001" s="1">
        <v>4.7E-2</v>
      </c>
      <c r="I1001" t="str">
        <f t="shared" si="19"/>
        <v>USA</v>
      </c>
      <c r="J1001" s="5">
        <f>D1001*(1+VLOOKUP(A1001,'Adjusted All With Inflation'!A$1:K$24,11,FALSE))</f>
        <v>17633509.265999999</v>
      </c>
      <c r="K1001" s="5">
        <f>E1001*(1+VLOOKUP($A1001,'Adjusted All With Inflation'!$A$1:$K$24,11,FALSE))</f>
        <v>16812642.853999998</v>
      </c>
      <c r="L1001" s="5">
        <f>G1001*(1+VLOOKUP($A1001,'Adjusted All With Inflation'!$A$1:$K$24,11,FALSE))</f>
        <v>820866.41199999989</v>
      </c>
    </row>
    <row r="1002" spans="1:12" x14ac:dyDescent="0.3">
      <c r="A1002">
        <v>2005</v>
      </c>
      <c r="B1002">
        <v>1</v>
      </c>
      <c r="C1002" t="s">
        <v>3377</v>
      </c>
      <c r="D1002" s="5">
        <v>895921036</v>
      </c>
      <c r="E1002" s="5">
        <v>290013036</v>
      </c>
      <c r="F1002" s="1">
        <v>0.32400000000000001</v>
      </c>
      <c r="G1002" s="5">
        <v>605908000</v>
      </c>
      <c r="H1002" s="1">
        <v>0.67600000000000005</v>
      </c>
      <c r="I1002" t="str">
        <f>IF(F1002&gt;10%,"USA","International")</f>
        <v>USA</v>
      </c>
      <c r="J1002" s="5">
        <f>D1002*(1+VLOOKUP(A1002,'Adjusted All With Inflation'!A$1:K$24,11,FALSE))</f>
        <v>1402116421.3399999</v>
      </c>
      <c r="K1002" s="5">
        <f>E1002*(1+VLOOKUP($A1002,'Adjusted All With Inflation'!$A$1:$K$24,11,FALSE))</f>
        <v>453870401.33999997</v>
      </c>
      <c r="L1002" s="5">
        <f>G1002*(1+VLOOKUP($A1002,'Adjusted All With Inflation'!$A$1:$K$24,11,FALSE))</f>
        <v>948246020</v>
      </c>
    </row>
    <row r="1003" spans="1:12" x14ac:dyDescent="0.3">
      <c r="A1003">
        <v>2005</v>
      </c>
      <c r="B1003">
        <v>2</v>
      </c>
      <c r="C1003" t="s">
        <v>3378</v>
      </c>
      <c r="D1003" s="5">
        <v>868352530</v>
      </c>
      <c r="E1003" s="5">
        <v>380270577</v>
      </c>
      <c r="F1003" s="1">
        <v>0.438</v>
      </c>
      <c r="G1003" s="5">
        <v>488081953</v>
      </c>
      <c r="H1003" s="1">
        <v>0.56200000000000006</v>
      </c>
      <c r="I1003" t="str">
        <f t="shared" ref="I1003:I1066" si="20">IF(F1003&gt;10%,"USA","International")</f>
        <v>USA</v>
      </c>
      <c r="J1003" s="5">
        <f>D1003*(1+VLOOKUP(A1003,'Adjusted All With Inflation'!A$1:K$24,11,FALSE))</f>
        <v>1358971709.45</v>
      </c>
      <c r="K1003" s="5">
        <f>E1003*(1+VLOOKUP($A1003,'Adjusted All With Inflation'!$A$1:$K$24,11,FALSE))</f>
        <v>595123453.005</v>
      </c>
      <c r="L1003" s="5">
        <f>G1003*(1+VLOOKUP($A1003,'Adjusted All With Inflation'!$A$1:$K$24,11,FALSE))</f>
        <v>763848256.44499993</v>
      </c>
    </row>
    <row r="1004" spans="1:12" x14ac:dyDescent="0.3">
      <c r="A1004">
        <v>2005</v>
      </c>
      <c r="B1004">
        <v>3</v>
      </c>
      <c r="C1004" t="s">
        <v>3379</v>
      </c>
      <c r="D1004" s="5">
        <v>745013115</v>
      </c>
      <c r="E1004" s="5">
        <v>291710957</v>
      </c>
      <c r="F1004" s="1">
        <v>0.39200000000000002</v>
      </c>
      <c r="G1004" s="5">
        <v>453302158</v>
      </c>
      <c r="H1004" s="1">
        <v>0.60799999999999998</v>
      </c>
      <c r="I1004" t="str">
        <f t="shared" si="20"/>
        <v>USA</v>
      </c>
      <c r="J1004" s="5">
        <f>D1004*(1+VLOOKUP(A1004,'Adjusted All With Inflation'!A$1:K$24,11,FALSE))</f>
        <v>1165945524.9749999</v>
      </c>
      <c r="K1004" s="5">
        <f>E1004*(1+VLOOKUP($A1004,'Adjusted All With Inflation'!$A$1:$K$24,11,FALSE))</f>
        <v>456527647.70499998</v>
      </c>
      <c r="L1004" s="5">
        <f>G1004*(1+VLOOKUP($A1004,'Adjusted All With Inflation'!$A$1:$K$24,11,FALSE))</f>
        <v>709417877.26999998</v>
      </c>
    </row>
    <row r="1005" spans="1:12" x14ac:dyDescent="0.3">
      <c r="A1005">
        <v>2005</v>
      </c>
      <c r="B1005">
        <v>4</v>
      </c>
      <c r="C1005" t="s">
        <v>3380</v>
      </c>
      <c r="D1005" s="5">
        <v>603873119</v>
      </c>
      <c r="E1005" s="5">
        <v>234280354</v>
      </c>
      <c r="F1005" s="1">
        <v>0.38800000000000001</v>
      </c>
      <c r="G1005" s="5">
        <v>369592765</v>
      </c>
      <c r="H1005" s="1">
        <v>0.61199999999999999</v>
      </c>
      <c r="I1005" t="str">
        <f t="shared" si="20"/>
        <v>USA</v>
      </c>
      <c r="J1005" s="5">
        <f>D1005*(1+VLOOKUP(A1005,'Adjusted All With Inflation'!A$1:K$24,11,FALSE))</f>
        <v>945061431.23500001</v>
      </c>
      <c r="K1005" s="5">
        <f>E1005*(1+VLOOKUP($A1005,'Adjusted All With Inflation'!$A$1:$K$24,11,FALSE))</f>
        <v>366648754.00999999</v>
      </c>
      <c r="L1005" s="5">
        <f>G1005*(1+VLOOKUP($A1005,'Adjusted All With Inflation'!$A$1:$K$24,11,FALSE))</f>
        <v>578412677.22500002</v>
      </c>
    </row>
    <row r="1006" spans="1:12" x14ac:dyDescent="0.3">
      <c r="A1006">
        <v>2005</v>
      </c>
      <c r="B1006">
        <v>5</v>
      </c>
      <c r="C1006" t="s">
        <v>3381</v>
      </c>
      <c r="D1006" s="5">
        <v>556906378</v>
      </c>
      <c r="E1006" s="5">
        <v>218080025</v>
      </c>
      <c r="F1006" s="1">
        <v>0.39200000000000002</v>
      </c>
      <c r="G1006" s="5">
        <v>338826353</v>
      </c>
      <c r="H1006" s="1">
        <v>0.60799999999999998</v>
      </c>
      <c r="I1006" t="str">
        <f t="shared" si="20"/>
        <v>USA</v>
      </c>
      <c r="J1006" s="5">
        <f>D1006*(1+VLOOKUP(A1006,'Adjusted All With Inflation'!A$1:K$24,11,FALSE))</f>
        <v>871558481.56999993</v>
      </c>
      <c r="K1006" s="5">
        <f>E1006*(1+VLOOKUP($A1006,'Adjusted All With Inflation'!$A$1:$K$24,11,FALSE))</f>
        <v>341295239.125</v>
      </c>
      <c r="L1006" s="5">
        <f>G1006*(1+VLOOKUP($A1006,'Adjusted All With Inflation'!$A$1:$K$24,11,FALSE))</f>
        <v>530263242.44499999</v>
      </c>
    </row>
    <row r="1007" spans="1:12" x14ac:dyDescent="0.3">
      <c r="A1007">
        <v>2005</v>
      </c>
      <c r="B1007">
        <v>6</v>
      </c>
      <c r="C1007" t="s">
        <v>3382</v>
      </c>
      <c r="D1007" s="5">
        <v>542063846</v>
      </c>
      <c r="E1007" s="5">
        <v>193595521</v>
      </c>
      <c r="F1007" s="1">
        <v>0.35699999999999998</v>
      </c>
      <c r="G1007" s="5">
        <v>348468325</v>
      </c>
      <c r="H1007" s="1">
        <v>0.64300000000000002</v>
      </c>
      <c r="I1007" t="str">
        <f t="shared" si="20"/>
        <v>USA</v>
      </c>
      <c r="J1007" s="5">
        <f>D1007*(1+VLOOKUP(A1007,'Adjusted All With Inflation'!A$1:K$24,11,FALSE))</f>
        <v>848329918.99000001</v>
      </c>
      <c r="K1007" s="5">
        <f>E1007*(1+VLOOKUP($A1007,'Adjusted All With Inflation'!$A$1:$K$24,11,FALSE))</f>
        <v>302976990.36500001</v>
      </c>
      <c r="L1007" s="5">
        <f>G1007*(1+VLOOKUP($A1007,'Adjusted All With Inflation'!$A$1:$K$24,11,FALSE))</f>
        <v>545352928.625</v>
      </c>
    </row>
    <row r="1008" spans="1:12" x14ac:dyDescent="0.3">
      <c r="A1008">
        <v>2005</v>
      </c>
      <c r="B1008">
        <v>7</v>
      </c>
      <c r="C1008" t="s">
        <v>3383</v>
      </c>
      <c r="D1008" s="5">
        <v>487287646</v>
      </c>
      <c r="E1008" s="5">
        <v>186336279</v>
      </c>
      <c r="F1008" s="1">
        <v>0.38200000000000001</v>
      </c>
      <c r="G1008" s="5">
        <v>300951367</v>
      </c>
      <c r="H1008" s="1">
        <v>0.61799999999999999</v>
      </c>
      <c r="I1008" t="str">
        <f t="shared" si="20"/>
        <v>USA</v>
      </c>
      <c r="J1008" s="5">
        <f>D1008*(1+VLOOKUP(A1008,'Adjusted All With Inflation'!A$1:K$24,11,FALSE))</f>
        <v>762605165.99000001</v>
      </c>
      <c r="K1008" s="5">
        <f>E1008*(1+VLOOKUP($A1008,'Adjusted All With Inflation'!$A$1:$K$24,11,FALSE))</f>
        <v>291616276.63499999</v>
      </c>
      <c r="L1008" s="5">
        <f>G1008*(1+VLOOKUP($A1008,'Adjusted All With Inflation'!$A$1:$K$24,11,FALSE))</f>
        <v>470988889.35499996</v>
      </c>
    </row>
    <row r="1009" spans="1:12" x14ac:dyDescent="0.3">
      <c r="A1009">
        <v>2005</v>
      </c>
      <c r="B1009">
        <v>8</v>
      </c>
      <c r="C1009" t="s">
        <v>3384</v>
      </c>
      <c r="D1009" s="5">
        <v>474968763</v>
      </c>
      <c r="E1009" s="5">
        <v>206459076</v>
      </c>
      <c r="F1009" s="1">
        <v>0.435</v>
      </c>
      <c r="G1009" s="5">
        <v>268509687</v>
      </c>
      <c r="H1009" s="1">
        <v>0.56499999999999995</v>
      </c>
      <c r="I1009" t="str">
        <f t="shared" si="20"/>
        <v>USA</v>
      </c>
      <c r="J1009" s="5">
        <f>D1009*(1+VLOOKUP(A1009,'Adjusted All With Inflation'!A$1:K$24,11,FALSE))</f>
        <v>743326114.09500003</v>
      </c>
      <c r="K1009" s="5">
        <f>E1009*(1+VLOOKUP($A1009,'Adjusted All With Inflation'!$A$1:$K$24,11,FALSE))</f>
        <v>323108453.94</v>
      </c>
      <c r="L1009" s="5">
        <f>G1009*(1+VLOOKUP($A1009,'Adjusted All With Inflation'!$A$1:$K$24,11,FALSE))</f>
        <v>420217660.15499997</v>
      </c>
    </row>
    <row r="1010" spans="1:12" x14ac:dyDescent="0.3">
      <c r="A1010">
        <v>2005</v>
      </c>
      <c r="B1010">
        <v>9</v>
      </c>
      <c r="C1010" t="s">
        <v>3385</v>
      </c>
      <c r="D1010" s="5">
        <v>371853783</v>
      </c>
      <c r="E1010" s="5">
        <v>205343774</v>
      </c>
      <c r="F1010" s="1">
        <v>0.55200000000000005</v>
      </c>
      <c r="G1010" s="5">
        <v>166510009</v>
      </c>
      <c r="H1010" s="1">
        <v>0.44800000000000001</v>
      </c>
      <c r="I1010" t="str">
        <f t="shared" si="20"/>
        <v>USA</v>
      </c>
      <c r="J1010" s="5">
        <f>D1010*(1+VLOOKUP(A1010,'Adjusted All With Inflation'!A$1:K$24,11,FALSE))</f>
        <v>581951170.39499998</v>
      </c>
      <c r="K1010" s="5">
        <f>E1010*(1+VLOOKUP($A1010,'Adjusted All With Inflation'!$A$1:$K$24,11,FALSE))</f>
        <v>321363006.31</v>
      </c>
      <c r="L1010" s="5">
        <f>G1010*(1+VLOOKUP($A1010,'Adjusted All With Inflation'!$A$1:$K$24,11,FALSE))</f>
        <v>260588164.08499998</v>
      </c>
    </row>
    <row r="1011" spans="1:12" x14ac:dyDescent="0.3">
      <c r="A1011">
        <v>2005</v>
      </c>
      <c r="B1011">
        <v>10</v>
      </c>
      <c r="C1011" t="s">
        <v>3386</v>
      </c>
      <c r="D1011" s="5">
        <v>371594210</v>
      </c>
      <c r="E1011" s="5">
        <v>179495555</v>
      </c>
      <c r="F1011" s="1">
        <v>0.48299999999999998</v>
      </c>
      <c r="G1011" s="5">
        <v>192098655</v>
      </c>
      <c r="H1011" s="1">
        <v>0.51700000000000002</v>
      </c>
      <c r="I1011" t="str">
        <f t="shared" si="20"/>
        <v>USA</v>
      </c>
      <c r="J1011" s="5">
        <f>D1011*(1+VLOOKUP(A1011,'Adjusted All With Inflation'!A$1:K$24,11,FALSE))</f>
        <v>581544938.64999998</v>
      </c>
      <c r="K1011" s="5">
        <f>E1011*(1+VLOOKUP($A1011,'Adjusted All With Inflation'!$A$1:$K$24,11,FALSE))</f>
        <v>280910543.57499999</v>
      </c>
      <c r="L1011" s="5">
        <f>G1011*(1+VLOOKUP($A1011,'Adjusted All With Inflation'!$A$1:$K$24,11,FALSE))</f>
        <v>300634395.07499999</v>
      </c>
    </row>
    <row r="1012" spans="1:12" x14ac:dyDescent="0.3">
      <c r="A1012">
        <v>2005</v>
      </c>
      <c r="B1012">
        <v>11</v>
      </c>
      <c r="C1012" t="s">
        <v>1446</v>
      </c>
      <c r="D1012" s="5">
        <v>333535934</v>
      </c>
      <c r="E1012" s="5">
        <v>154696080</v>
      </c>
      <c r="F1012" s="1">
        <v>0.46400000000000002</v>
      </c>
      <c r="G1012" s="5">
        <v>178839854</v>
      </c>
      <c r="H1012" s="1">
        <v>0.53600000000000003</v>
      </c>
      <c r="I1012" t="str">
        <f t="shared" si="20"/>
        <v>USA</v>
      </c>
      <c r="J1012" s="5">
        <f>D1012*(1+VLOOKUP(A1012,'Adjusted All With Inflation'!A$1:K$24,11,FALSE))</f>
        <v>521983736.70999998</v>
      </c>
      <c r="K1012" s="5">
        <f>E1012*(1+VLOOKUP($A1012,'Adjusted All With Inflation'!$A$1:$K$24,11,FALSE))</f>
        <v>242099365.19999999</v>
      </c>
      <c r="L1012" s="5">
        <f>G1012*(1+VLOOKUP($A1012,'Adjusted All With Inflation'!$A$1:$K$24,11,FALSE))</f>
        <v>279884371.50999999</v>
      </c>
    </row>
    <row r="1013" spans="1:12" x14ac:dyDescent="0.3">
      <c r="A1013">
        <v>2005</v>
      </c>
      <c r="B1013">
        <v>12</v>
      </c>
      <c r="C1013" t="s">
        <v>3387</v>
      </c>
      <c r="D1013" s="5">
        <v>314432837</v>
      </c>
      <c r="E1013" s="5">
        <v>135386665</v>
      </c>
      <c r="F1013" s="1">
        <v>0.43099999999999999</v>
      </c>
      <c r="G1013" s="5">
        <v>179046172</v>
      </c>
      <c r="H1013" s="1">
        <v>0.56899999999999995</v>
      </c>
      <c r="I1013" t="str">
        <f t="shared" si="20"/>
        <v>USA</v>
      </c>
      <c r="J1013" s="5">
        <f>D1013*(1+VLOOKUP(A1013,'Adjusted All With Inflation'!A$1:K$24,11,FALSE))</f>
        <v>492087389.90499997</v>
      </c>
      <c r="K1013" s="5">
        <f>E1013*(1+VLOOKUP($A1013,'Adjusted All With Inflation'!$A$1:$K$24,11,FALSE))</f>
        <v>211880130.72499999</v>
      </c>
      <c r="L1013" s="5">
        <f>G1013*(1+VLOOKUP($A1013,'Adjusted All With Inflation'!$A$1:$K$24,11,FALSE))</f>
        <v>280207259.18000001</v>
      </c>
    </row>
    <row r="1014" spans="1:12" x14ac:dyDescent="0.3">
      <c r="A1014">
        <v>2005</v>
      </c>
      <c r="B1014">
        <v>13</v>
      </c>
      <c r="C1014" t="s">
        <v>3388</v>
      </c>
      <c r="D1014" s="5">
        <v>288467645</v>
      </c>
      <c r="E1014" s="5">
        <v>209255921</v>
      </c>
      <c r="F1014" s="1">
        <v>0.72499999999999998</v>
      </c>
      <c r="G1014" s="5">
        <v>79211724</v>
      </c>
      <c r="H1014" s="1">
        <v>0.27500000000000002</v>
      </c>
      <c r="I1014" t="str">
        <f t="shared" si="20"/>
        <v>USA</v>
      </c>
      <c r="J1014" s="5">
        <f>D1014*(1+VLOOKUP(A1014,'Adjusted All With Inflation'!A$1:K$24,11,FALSE))</f>
        <v>451451864.42500001</v>
      </c>
      <c r="K1014" s="5">
        <f>E1014*(1+VLOOKUP($A1014,'Adjusted All With Inflation'!$A$1:$K$24,11,FALSE))</f>
        <v>327485516.36500001</v>
      </c>
      <c r="L1014" s="5">
        <f>G1014*(1+VLOOKUP($A1014,'Adjusted All With Inflation'!$A$1:$K$24,11,FALSE))</f>
        <v>123966348.06</v>
      </c>
    </row>
    <row r="1015" spans="1:12" x14ac:dyDescent="0.3">
      <c r="A1015">
        <v>2005</v>
      </c>
      <c r="B1015">
        <v>14</v>
      </c>
      <c r="C1015" t="s">
        <v>3389</v>
      </c>
      <c r="D1015" s="5">
        <v>262511490</v>
      </c>
      <c r="E1015" s="5">
        <v>128200012</v>
      </c>
      <c r="F1015" s="1">
        <v>0.48799999999999999</v>
      </c>
      <c r="G1015" s="5">
        <v>134311478</v>
      </c>
      <c r="H1015" s="1">
        <v>0.51200000000000001</v>
      </c>
      <c r="I1015" t="str">
        <f t="shared" si="20"/>
        <v>USA</v>
      </c>
      <c r="J1015" s="5">
        <f>D1015*(1+VLOOKUP(A1015,'Adjusted All With Inflation'!A$1:K$24,11,FALSE))</f>
        <v>410830481.84999996</v>
      </c>
      <c r="K1015" s="5">
        <f>E1015*(1+VLOOKUP($A1015,'Adjusted All With Inflation'!$A$1:$K$24,11,FALSE))</f>
        <v>200633018.78</v>
      </c>
      <c r="L1015" s="5">
        <f>G1015*(1+VLOOKUP($A1015,'Adjusted All With Inflation'!$A$1:$K$24,11,FALSE))</f>
        <v>210197463.06999999</v>
      </c>
    </row>
    <row r="1016" spans="1:12" x14ac:dyDescent="0.3">
      <c r="A1016">
        <v>2005</v>
      </c>
      <c r="B1016">
        <v>15</v>
      </c>
      <c r="C1016" t="s">
        <v>3390</v>
      </c>
      <c r="D1016" s="5">
        <v>230884728</v>
      </c>
      <c r="E1016" s="5">
        <v>75976178</v>
      </c>
      <c r="F1016" s="1">
        <v>0.32900000000000001</v>
      </c>
      <c r="G1016" s="5">
        <v>154908550</v>
      </c>
      <c r="H1016" s="1">
        <v>0.67100000000000004</v>
      </c>
      <c r="I1016" t="str">
        <f t="shared" si="20"/>
        <v>USA</v>
      </c>
      <c r="J1016" s="5">
        <f>D1016*(1+VLOOKUP(A1016,'Adjusted All With Inflation'!A$1:K$24,11,FALSE))</f>
        <v>361334599.31999999</v>
      </c>
      <c r="K1016" s="5">
        <f>E1016*(1+VLOOKUP($A1016,'Adjusted All With Inflation'!$A$1:$K$24,11,FALSE))</f>
        <v>118902718.56999999</v>
      </c>
      <c r="L1016" s="5">
        <f>G1016*(1+VLOOKUP($A1016,'Adjusted All With Inflation'!$A$1:$K$24,11,FALSE))</f>
        <v>242431880.75</v>
      </c>
    </row>
    <row r="1017" spans="1:12" x14ac:dyDescent="0.3">
      <c r="A1017">
        <v>2005</v>
      </c>
      <c r="B1017">
        <v>16</v>
      </c>
      <c r="C1017" t="s">
        <v>3391</v>
      </c>
      <c r="D1017" s="5">
        <v>223387299</v>
      </c>
      <c r="E1017" s="5">
        <v>89707299</v>
      </c>
      <c r="F1017" s="1">
        <v>0.40200000000000002</v>
      </c>
      <c r="G1017" s="5">
        <v>133680000</v>
      </c>
      <c r="H1017" s="1">
        <v>0.59799999999999998</v>
      </c>
      <c r="I1017" t="str">
        <f t="shared" si="20"/>
        <v>USA</v>
      </c>
      <c r="J1017" s="5">
        <f>D1017*(1+VLOOKUP(A1017,'Adjusted All With Inflation'!A$1:K$24,11,FALSE))</f>
        <v>349601122.935</v>
      </c>
      <c r="K1017" s="5">
        <f>E1017*(1+VLOOKUP($A1017,'Adjusted All With Inflation'!$A$1:$K$24,11,FALSE))</f>
        <v>140391922.935</v>
      </c>
      <c r="L1017" s="5">
        <f>G1017*(1+VLOOKUP($A1017,'Adjusted All With Inflation'!$A$1:$K$24,11,FALSE))</f>
        <v>209209200</v>
      </c>
    </row>
    <row r="1018" spans="1:12" x14ac:dyDescent="0.3">
      <c r="A1018">
        <v>2005</v>
      </c>
      <c r="B1018">
        <v>17</v>
      </c>
      <c r="C1018" t="s">
        <v>3392</v>
      </c>
      <c r="D1018" s="5">
        <v>218122627</v>
      </c>
      <c r="E1018" s="5">
        <v>47398413</v>
      </c>
      <c r="F1018" s="1">
        <v>0.217</v>
      </c>
      <c r="G1018" s="5">
        <v>170724214</v>
      </c>
      <c r="H1018" s="1">
        <v>0.78300000000000003</v>
      </c>
      <c r="I1018" t="str">
        <f t="shared" si="20"/>
        <v>USA</v>
      </c>
      <c r="J1018" s="5">
        <f>D1018*(1+VLOOKUP(A1018,'Adjusted All With Inflation'!A$1:K$24,11,FALSE))</f>
        <v>341361911.255</v>
      </c>
      <c r="K1018" s="5">
        <f>E1018*(1+VLOOKUP($A1018,'Adjusted All With Inflation'!$A$1:$K$24,11,FALSE))</f>
        <v>74178516.344999999</v>
      </c>
      <c r="L1018" s="5">
        <f>G1018*(1+VLOOKUP($A1018,'Adjusted All With Inflation'!$A$1:$K$24,11,FALSE))</f>
        <v>267183394.91</v>
      </c>
    </row>
    <row r="1019" spans="1:12" x14ac:dyDescent="0.3">
      <c r="A1019">
        <v>2005</v>
      </c>
      <c r="B1019">
        <v>18</v>
      </c>
      <c r="C1019" t="s">
        <v>3393</v>
      </c>
      <c r="D1019" s="5">
        <v>204681899</v>
      </c>
      <c r="E1019" s="5">
        <v>110332737</v>
      </c>
      <c r="F1019" s="1">
        <v>0.53900000000000003</v>
      </c>
      <c r="G1019" s="5">
        <v>94349162</v>
      </c>
      <c r="H1019" s="1">
        <v>0.46100000000000002</v>
      </c>
      <c r="I1019" t="str">
        <f t="shared" si="20"/>
        <v>USA</v>
      </c>
      <c r="J1019" s="5">
        <f>D1019*(1+VLOOKUP(A1019,'Adjusted All With Inflation'!A$1:K$24,11,FALSE))</f>
        <v>320327171.935</v>
      </c>
      <c r="K1019" s="5">
        <f>E1019*(1+VLOOKUP($A1019,'Adjusted All With Inflation'!$A$1:$K$24,11,FALSE))</f>
        <v>172670733.405</v>
      </c>
      <c r="L1019" s="5">
        <f>G1019*(1+VLOOKUP($A1019,'Adjusted All With Inflation'!$A$1:$K$24,11,FALSE))</f>
        <v>147656438.53</v>
      </c>
    </row>
    <row r="1020" spans="1:12" x14ac:dyDescent="0.3">
      <c r="A1020">
        <v>2005</v>
      </c>
      <c r="B1020">
        <v>19</v>
      </c>
      <c r="C1020" t="s">
        <v>3394</v>
      </c>
      <c r="D1020" s="5">
        <v>198636868</v>
      </c>
      <c r="E1020" s="5">
        <v>113086868</v>
      </c>
      <c r="F1020" s="1">
        <v>0.56899999999999995</v>
      </c>
      <c r="G1020" s="5">
        <v>85550000</v>
      </c>
      <c r="H1020" s="1">
        <v>0.43099999999999999</v>
      </c>
      <c r="I1020" t="str">
        <f t="shared" si="20"/>
        <v>USA</v>
      </c>
      <c r="J1020" s="5">
        <f>D1020*(1+VLOOKUP(A1020,'Adjusted All With Inflation'!A$1:K$24,11,FALSE))</f>
        <v>310866698.42000002</v>
      </c>
      <c r="K1020" s="5">
        <f>E1020*(1+VLOOKUP($A1020,'Adjusted All With Inflation'!$A$1:$K$24,11,FALSE))</f>
        <v>176980948.41999999</v>
      </c>
      <c r="L1020" s="5">
        <f>G1020*(1+VLOOKUP($A1020,'Adjusted All With Inflation'!$A$1:$K$24,11,FALSE))</f>
        <v>133885750</v>
      </c>
    </row>
    <row r="1021" spans="1:12" x14ac:dyDescent="0.3">
      <c r="A1021">
        <v>2005</v>
      </c>
      <c r="B1021">
        <v>20</v>
      </c>
      <c r="C1021" t="s">
        <v>3395</v>
      </c>
      <c r="D1021" s="5">
        <v>194111171</v>
      </c>
      <c r="E1021" s="5">
        <v>56110897</v>
      </c>
      <c r="F1021" s="1">
        <v>0.28899999999999998</v>
      </c>
      <c r="G1021" s="5">
        <v>138000274</v>
      </c>
      <c r="H1021" s="1">
        <v>0.71099999999999997</v>
      </c>
      <c r="I1021" t="str">
        <f t="shared" si="20"/>
        <v>USA</v>
      </c>
      <c r="J1021" s="5">
        <f>D1021*(1+VLOOKUP(A1021,'Adjusted All With Inflation'!A$1:K$24,11,FALSE))</f>
        <v>303783982.61500001</v>
      </c>
      <c r="K1021" s="5">
        <f>E1021*(1+VLOOKUP($A1021,'Adjusted All With Inflation'!$A$1:$K$24,11,FALSE))</f>
        <v>87813553.804999992</v>
      </c>
      <c r="L1021" s="5">
        <f>G1021*(1+VLOOKUP($A1021,'Adjusted All With Inflation'!$A$1:$K$24,11,FALSE))</f>
        <v>215970428.81</v>
      </c>
    </row>
    <row r="1022" spans="1:12" x14ac:dyDescent="0.3">
      <c r="A1022">
        <v>2005</v>
      </c>
      <c r="B1022">
        <v>21</v>
      </c>
      <c r="C1022" t="s">
        <v>3396</v>
      </c>
      <c r="D1022" s="5">
        <v>191466556</v>
      </c>
      <c r="E1022" s="5">
        <v>158119460</v>
      </c>
      <c r="F1022" s="1">
        <v>0.82599999999999996</v>
      </c>
      <c r="G1022" s="5">
        <v>33347096</v>
      </c>
      <c r="H1022" s="1">
        <v>0.17399999999999999</v>
      </c>
      <c r="I1022" t="str">
        <f t="shared" si="20"/>
        <v>USA</v>
      </c>
      <c r="J1022" s="5">
        <f>D1022*(1+VLOOKUP(A1022,'Adjusted All With Inflation'!A$1:K$24,11,FALSE))</f>
        <v>299645160.13999999</v>
      </c>
      <c r="K1022" s="5">
        <f>E1022*(1+VLOOKUP($A1022,'Adjusted All With Inflation'!$A$1:$K$24,11,FALSE))</f>
        <v>247456954.90000001</v>
      </c>
      <c r="L1022" s="5">
        <f>G1022*(1+VLOOKUP($A1022,'Adjusted All With Inflation'!$A$1:$K$24,11,FALSE))</f>
        <v>52188205.239999995</v>
      </c>
    </row>
    <row r="1023" spans="1:12" x14ac:dyDescent="0.3">
      <c r="A1023">
        <v>2005</v>
      </c>
      <c r="B1023">
        <v>22</v>
      </c>
      <c r="C1023" t="s">
        <v>3397</v>
      </c>
      <c r="D1023" s="5">
        <v>186797986</v>
      </c>
      <c r="E1023" s="5">
        <v>119519402</v>
      </c>
      <c r="F1023" s="2">
        <v>0.64</v>
      </c>
      <c r="G1023" s="5">
        <v>67278584</v>
      </c>
      <c r="H1023" s="2">
        <v>0.36</v>
      </c>
      <c r="I1023" t="str">
        <f t="shared" si="20"/>
        <v>USA</v>
      </c>
      <c r="J1023" s="5">
        <f>D1023*(1+VLOOKUP(A1023,'Adjusted All With Inflation'!A$1:K$24,11,FALSE))</f>
        <v>292338848.08999997</v>
      </c>
      <c r="K1023" s="5">
        <f>E1023*(1+VLOOKUP($A1023,'Adjusted All With Inflation'!$A$1:$K$24,11,FALSE))</f>
        <v>187047864.13</v>
      </c>
      <c r="L1023" s="5">
        <f>G1023*(1+VLOOKUP($A1023,'Adjusted All With Inflation'!$A$1:$K$24,11,FALSE))</f>
        <v>105290983.95999999</v>
      </c>
    </row>
    <row r="1024" spans="1:12" x14ac:dyDescent="0.3">
      <c r="A1024">
        <v>2005</v>
      </c>
      <c r="B1024">
        <v>23</v>
      </c>
      <c r="C1024" t="s">
        <v>3398</v>
      </c>
      <c r="D1024" s="5">
        <v>178062759</v>
      </c>
      <c r="E1024" s="5">
        <v>83043761</v>
      </c>
      <c r="F1024" s="1">
        <v>0.46600000000000003</v>
      </c>
      <c r="G1024" s="5">
        <v>95018998</v>
      </c>
      <c r="H1024" s="1">
        <v>0.53400000000000003</v>
      </c>
      <c r="I1024" t="str">
        <f t="shared" si="20"/>
        <v>USA</v>
      </c>
      <c r="J1024" s="5">
        <f>D1024*(1+VLOOKUP(A1024,'Adjusted All With Inflation'!A$1:K$24,11,FALSE))</f>
        <v>278668217.83499998</v>
      </c>
      <c r="K1024" s="5">
        <f>E1024*(1+VLOOKUP($A1024,'Adjusted All With Inflation'!$A$1:$K$24,11,FALSE))</f>
        <v>129963485.96499999</v>
      </c>
      <c r="L1024" s="5">
        <f>G1024*(1+VLOOKUP($A1024,'Adjusted All With Inflation'!$A$1:$K$24,11,FALSE))</f>
        <v>148704731.87</v>
      </c>
    </row>
    <row r="1025" spans="1:12" x14ac:dyDescent="0.3">
      <c r="A1025">
        <v>2005</v>
      </c>
      <c r="B1025">
        <v>24</v>
      </c>
      <c r="C1025" t="s">
        <v>3399</v>
      </c>
      <c r="D1025" s="5">
        <v>177378645</v>
      </c>
      <c r="E1025" s="5">
        <v>109449237</v>
      </c>
      <c r="F1025" s="1">
        <v>0.61699999999999999</v>
      </c>
      <c r="G1025" s="5">
        <v>67929408</v>
      </c>
      <c r="H1025" s="1">
        <v>0.38300000000000001</v>
      </c>
      <c r="I1025" t="str">
        <f t="shared" si="20"/>
        <v>USA</v>
      </c>
      <c r="J1025" s="5">
        <f>D1025*(1+VLOOKUP(A1025,'Adjusted All With Inflation'!A$1:K$24,11,FALSE))</f>
        <v>277597579.42500001</v>
      </c>
      <c r="K1025" s="5">
        <f>E1025*(1+VLOOKUP($A1025,'Adjusted All With Inflation'!$A$1:$K$24,11,FALSE))</f>
        <v>171288055.905</v>
      </c>
      <c r="L1025" s="5">
        <f>G1025*(1+VLOOKUP($A1025,'Adjusted All With Inflation'!$A$1:$K$24,11,FALSE))</f>
        <v>106309523.52</v>
      </c>
    </row>
    <row r="1026" spans="1:12" x14ac:dyDescent="0.3">
      <c r="A1026">
        <v>2005</v>
      </c>
      <c r="B1026">
        <v>25</v>
      </c>
      <c r="C1026" t="s">
        <v>3400</v>
      </c>
      <c r="D1026" s="5">
        <v>163995949</v>
      </c>
      <c r="E1026" s="5">
        <v>76231249</v>
      </c>
      <c r="F1026" s="1">
        <v>0.46500000000000002</v>
      </c>
      <c r="G1026" s="5">
        <v>87764700</v>
      </c>
      <c r="H1026" s="1">
        <v>0.53500000000000003</v>
      </c>
      <c r="I1026" t="str">
        <f t="shared" si="20"/>
        <v>USA</v>
      </c>
      <c r="J1026" s="5">
        <f>D1026*(1+VLOOKUP(A1026,'Adjusted All With Inflation'!A$1:K$24,11,FALSE))</f>
        <v>256653660.185</v>
      </c>
      <c r="K1026" s="5">
        <f>E1026*(1+VLOOKUP($A1026,'Adjusted All With Inflation'!$A$1:$K$24,11,FALSE))</f>
        <v>119301904.685</v>
      </c>
      <c r="L1026" s="5">
        <f>G1026*(1+VLOOKUP($A1026,'Adjusted All With Inflation'!$A$1:$K$24,11,FALSE))</f>
        <v>137351755.5</v>
      </c>
    </row>
    <row r="1027" spans="1:12" x14ac:dyDescent="0.3">
      <c r="A1027">
        <v>2005</v>
      </c>
      <c r="B1027">
        <v>26</v>
      </c>
      <c r="C1027" t="s">
        <v>849</v>
      </c>
      <c r="D1027" s="5">
        <v>162949164</v>
      </c>
      <c r="E1027" s="5">
        <v>35818913</v>
      </c>
      <c r="F1027" s="2">
        <v>0.22</v>
      </c>
      <c r="G1027" s="5">
        <v>127130251</v>
      </c>
      <c r="H1027" s="2">
        <v>0.78</v>
      </c>
      <c r="I1027" t="str">
        <f t="shared" si="20"/>
        <v>USA</v>
      </c>
      <c r="J1027" s="5">
        <f>D1027*(1+VLOOKUP(A1027,'Adjusted All With Inflation'!A$1:K$24,11,FALSE))</f>
        <v>255015441.66</v>
      </c>
      <c r="K1027" s="5">
        <f>E1027*(1+VLOOKUP($A1027,'Adjusted All With Inflation'!$A$1:$K$24,11,FALSE))</f>
        <v>56056598.844999999</v>
      </c>
      <c r="L1027" s="5">
        <f>G1027*(1+VLOOKUP($A1027,'Adjusted All With Inflation'!$A$1:$K$24,11,FALSE))</f>
        <v>198958842.815</v>
      </c>
    </row>
    <row r="1028" spans="1:12" x14ac:dyDescent="0.3">
      <c r="A1028">
        <v>2005</v>
      </c>
      <c r="B1028">
        <v>27</v>
      </c>
      <c r="C1028" t="s">
        <v>3401</v>
      </c>
      <c r="D1028" s="5">
        <v>162944923</v>
      </c>
      <c r="E1028" s="5">
        <v>72708161</v>
      </c>
      <c r="F1028" s="1">
        <v>0.44600000000000001</v>
      </c>
      <c r="G1028" s="5">
        <v>90236762</v>
      </c>
      <c r="H1028" s="1">
        <v>0.55400000000000005</v>
      </c>
      <c r="I1028" t="str">
        <f t="shared" si="20"/>
        <v>USA</v>
      </c>
      <c r="J1028" s="5">
        <f>D1028*(1+VLOOKUP(A1028,'Adjusted All With Inflation'!A$1:K$24,11,FALSE))</f>
        <v>255008804.495</v>
      </c>
      <c r="K1028" s="5">
        <f>E1028*(1+VLOOKUP($A1028,'Adjusted All With Inflation'!$A$1:$K$24,11,FALSE))</f>
        <v>113788271.965</v>
      </c>
      <c r="L1028" s="5">
        <f>G1028*(1+VLOOKUP($A1028,'Adjusted All With Inflation'!$A$1:$K$24,11,FALSE))</f>
        <v>141220532.53</v>
      </c>
    </row>
    <row r="1029" spans="1:12" x14ac:dyDescent="0.3">
      <c r="A1029">
        <v>2005</v>
      </c>
      <c r="B1029">
        <v>28</v>
      </c>
      <c r="C1029" t="s">
        <v>3402</v>
      </c>
      <c r="D1029" s="5">
        <v>162242962</v>
      </c>
      <c r="E1029" s="5">
        <v>57490508</v>
      </c>
      <c r="F1029" s="1">
        <v>0.35399999999999998</v>
      </c>
      <c r="G1029" s="5">
        <v>104752454</v>
      </c>
      <c r="H1029" s="1">
        <v>0.64600000000000002</v>
      </c>
      <c r="I1029" t="str">
        <f t="shared" si="20"/>
        <v>USA</v>
      </c>
      <c r="J1029" s="5">
        <f>D1029*(1+VLOOKUP(A1029,'Adjusted All With Inflation'!A$1:K$24,11,FALSE))</f>
        <v>253910235.53</v>
      </c>
      <c r="K1029" s="5">
        <f>E1029*(1+VLOOKUP($A1029,'Adjusted All With Inflation'!$A$1:$K$24,11,FALSE))</f>
        <v>89972645.019999996</v>
      </c>
      <c r="L1029" s="5">
        <f>G1029*(1+VLOOKUP($A1029,'Adjusted All With Inflation'!$A$1:$K$24,11,FALSE))</f>
        <v>163937590.50999999</v>
      </c>
    </row>
    <row r="1030" spans="1:12" x14ac:dyDescent="0.3">
      <c r="A1030">
        <v>2005</v>
      </c>
      <c r="B1030">
        <v>29</v>
      </c>
      <c r="C1030" t="s">
        <v>3403</v>
      </c>
      <c r="D1030" s="5">
        <v>158733820</v>
      </c>
      <c r="E1030" s="5">
        <v>74103820</v>
      </c>
      <c r="F1030" s="1">
        <v>0.46700000000000003</v>
      </c>
      <c r="G1030" s="5">
        <v>84630000</v>
      </c>
      <c r="H1030" s="1">
        <v>0.53300000000000003</v>
      </c>
      <c r="I1030" t="str">
        <f t="shared" si="20"/>
        <v>USA</v>
      </c>
      <c r="J1030" s="5">
        <f>D1030*(1+VLOOKUP(A1030,'Adjusted All With Inflation'!A$1:K$24,11,FALSE))</f>
        <v>248418428.29999998</v>
      </c>
      <c r="K1030" s="5">
        <f>E1030*(1+VLOOKUP($A1030,'Adjusted All With Inflation'!$A$1:$K$24,11,FALSE))</f>
        <v>115972478.3</v>
      </c>
      <c r="L1030" s="5">
        <f>G1030*(1+VLOOKUP($A1030,'Adjusted All With Inflation'!$A$1:$K$24,11,FALSE))</f>
        <v>132445950</v>
      </c>
    </row>
    <row r="1031" spans="1:12" x14ac:dyDescent="0.3">
      <c r="A1031">
        <v>2005</v>
      </c>
      <c r="B1031">
        <v>30</v>
      </c>
      <c r="C1031" t="s">
        <v>3404</v>
      </c>
      <c r="D1031" s="5">
        <v>155457327</v>
      </c>
      <c r="E1031" s="5">
        <v>82931301</v>
      </c>
      <c r="F1031" s="1">
        <v>0.53300000000000003</v>
      </c>
      <c r="G1031" s="5">
        <v>72526026</v>
      </c>
      <c r="H1031" s="1">
        <v>0.46700000000000003</v>
      </c>
      <c r="I1031" t="str">
        <f t="shared" si="20"/>
        <v>USA</v>
      </c>
      <c r="J1031" s="5">
        <f>D1031*(1+VLOOKUP(A1031,'Adjusted All With Inflation'!A$1:K$24,11,FALSE))</f>
        <v>243290716.755</v>
      </c>
      <c r="K1031" s="5">
        <f>E1031*(1+VLOOKUP($A1031,'Adjusted All With Inflation'!$A$1:$K$24,11,FALSE))</f>
        <v>129787486.065</v>
      </c>
      <c r="L1031" s="5">
        <f>G1031*(1+VLOOKUP($A1031,'Adjusted All With Inflation'!$A$1:$K$24,11,FALSE))</f>
        <v>113503230.69</v>
      </c>
    </row>
    <row r="1032" spans="1:12" x14ac:dyDescent="0.3">
      <c r="A1032">
        <v>2005</v>
      </c>
      <c r="B1032">
        <v>31</v>
      </c>
      <c r="C1032" t="s">
        <v>3405</v>
      </c>
      <c r="D1032" s="5">
        <v>147748505</v>
      </c>
      <c r="E1032" s="5">
        <v>87039965</v>
      </c>
      <c r="F1032" s="1">
        <v>0.58899999999999997</v>
      </c>
      <c r="G1032" s="5">
        <v>60708540</v>
      </c>
      <c r="H1032" s="1">
        <v>0.41099999999999998</v>
      </c>
      <c r="I1032" t="str">
        <f t="shared" si="20"/>
        <v>USA</v>
      </c>
      <c r="J1032" s="5">
        <f>D1032*(1+VLOOKUP(A1032,'Adjusted All With Inflation'!A$1:K$24,11,FALSE))</f>
        <v>231226410.32499999</v>
      </c>
      <c r="K1032" s="5">
        <f>E1032*(1+VLOOKUP($A1032,'Adjusted All With Inflation'!$A$1:$K$24,11,FALSE))</f>
        <v>136217545.22499999</v>
      </c>
      <c r="L1032" s="5">
        <f>G1032*(1+VLOOKUP($A1032,'Adjusted All With Inflation'!$A$1:$K$24,11,FALSE))</f>
        <v>95008865.099999994</v>
      </c>
    </row>
    <row r="1033" spans="1:12" x14ac:dyDescent="0.3">
      <c r="A1033">
        <v>2005</v>
      </c>
      <c r="B1033">
        <v>32</v>
      </c>
      <c r="C1033" t="s">
        <v>3406</v>
      </c>
      <c r="D1033" s="5">
        <v>145166804</v>
      </c>
      <c r="E1033" s="5">
        <v>75072454</v>
      </c>
      <c r="F1033" s="1">
        <v>0.51700000000000002</v>
      </c>
      <c r="G1033" s="5">
        <v>70094350</v>
      </c>
      <c r="H1033" s="1">
        <v>0.48299999999999998</v>
      </c>
      <c r="I1033" t="str">
        <f t="shared" si="20"/>
        <v>USA</v>
      </c>
      <c r="J1033" s="5">
        <f>D1033*(1+VLOOKUP(A1033,'Adjusted All With Inflation'!A$1:K$24,11,FALSE))</f>
        <v>227186048.25999999</v>
      </c>
      <c r="K1033" s="5">
        <f>E1033*(1+VLOOKUP($A1033,'Adjusted All With Inflation'!$A$1:$K$24,11,FALSE))</f>
        <v>117488390.50999999</v>
      </c>
      <c r="L1033" s="5">
        <f>G1033*(1+VLOOKUP($A1033,'Adjusted All With Inflation'!$A$1:$K$24,11,FALSE))</f>
        <v>109697657.75</v>
      </c>
    </row>
    <row r="1034" spans="1:12" x14ac:dyDescent="0.3">
      <c r="A1034">
        <v>2005</v>
      </c>
      <c r="B1034">
        <v>33</v>
      </c>
      <c r="C1034" t="s">
        <v>3407</v>
      </c>
      <c r="D1034" s="5">
        <v>144146816</v>
      </c>
      <c r="E1034" s="5">
        <v>66023816</v>
      </c>
      <c r="F1034" s="1">
        <v>0.45800000000000002</v>
      </c>
      <c r="G1034" s="5">
        <v>78123000</v>
      </c>
      <c r="H1034" s="1">
        <v>0.54200000000000004</v>
      </c>
      <c r="I1034" t="str">
        <f t="shared" si="20"/>
        <v>USA</v>
      </c>
      <c r="J1034" s="5">
        <f>D1034*(1+VLOOKUP(A1034,'Adjusted All With Inflation'!A$1:K$24,11,FALSE))</f>
        <v>225589767.03999999</v>
      </c>
      <c r="K1034" s="5">
        <f>E1034*(1+VLOOKUP($A1034,'Adjusted All With Inflation'!$A$1:$K$24,11,FALSE))</f>
        <v>103327272.03999999</v>
      </c>
      <c r="L1034" s="5">
        <f>G1034*(1+VLOOKUP($A1034,'Adjusted All With Inflation'!$A$1:$K$24,11,FALSE))</f>
        <v>122262495</v>
      </c>
    </row>
    <row r="1035" spans="1:12" x14ac:dyDescent="0.3">
      <c r="A1035">
        <v>2005</v>
      </c>
      <c r="B1035">
        <v>34</v>
      </c>
      <c r="C1035" t="s">
        <v>3408</v>
      </c>
      <c r="D1035" s="5">
        <v>142400065</v>
      </c>
      <c r="E1035" s="5">
        <v>46464023</v>
      </c>
      <c r="F1035" s="1">
        <v>0.32600000000000001</v>
      </c>
      <c r="G1035" s="5">
        <v>95936042</v>
      </c>
      <c r="H1035" s="1">
        <v>0.67400000000000004</v>
      </c>
      <c r="I1035" t="str">
        <f t="shared" si="20"/>
        <v>USA</v>
      </c>
      <c r="J1035" s="5">
        <f>D1035*(1+VLOOKUP(A1035,'Adjusted All With Inflation'!A$1:K$24,11,FALSE))</f>
        <v>222856101.72499999</v>
      </c>
      <c r="K1035" s="5">
        <f>E1035*(1+VLOOKUP($A1035,'Adjusted All With Inflation'!$A$1:$K$24,11,FALSE))</f>
        <v>72716195.995000005</v>
      </c>
      <c r="L1035" s="5">
        <f>G1035*(1+VLOOKUP($A1035,'Adjusted All With Inflation'!$A$1:$K$24,11,FALSE))</f>
        <v>150139905.72999999</v>
      </c>
    </row>
    <row r="1036" spans="1:12" x14ac:dyDescent="0.3">
      <c r="A1036">
        <v>2005</v>
      </c>
      <c r="B1036">
        <v>35</v>
      </c>
      <c r="C1036" t="s">
        <v>3409</v>
      </c>
      <c r="D1036" s="5">
        <v>131426169</v>
      </c>
      <c r="E1036" s="5">
        <v>63313159</v>
      </c>
      <c r="F1036" s="1">
        <v>0.48199999999999998</v>
      </c>
      <c r="G1036" s="5">
        <v>68113010</v>
      </c>
      <c r="H1036" s="1">
        <v>0.51800000000000002</v>
      </c>
      <c r="I1036" t="str">
        <f t="shared" si="20"/>
        <v>USA</v>
      </c>
      <c r="J1036" s="5">
        <f>D1036*(1+VLOOKUP(A1036,'Adjusted All With Inflation'!A$1:K$24,11,FALSE))</f>
        <v>205681954.48499998</v>
      </c>
      <c r="K1036" s="5">
        <f>E1036*(1+VLOOKUP($A1036,'Adjusted All With Inflation'!$A$1:$K$24,11,FALSE))</f>
        <v>99085093.834999993</v>
      </c>
      <c r="L1036" s="5">
        <f>G1036*(1+VLOOKUP($A1036,'Adjusted All With Inflation'!$A$1:$K$24,11,FALSE))</f>
        <v>106596860.64999999</v>
      </c>
    </row>
    <row r="1037" spans="1:12" x14ac:dyDescent="0.3">
      <c r="A1037">
        <v>2005</v>
      </c>
      <c r="B1037">
        <v>36</v>
      </c>
      <c r="C1037" t="s">
        <v>3410</v>
      </c>
      <c r="D1037" s="5">
        <v>130982129</v>
      </c>
      <c r="E1037" s="5">
        <v>47403685</v>
      </c>
      <c r="F1037" s="1">
        <v>0.36199999999999999</v>
      </c>
      <c r="G1037" s="5">
        <v>83578444</v>
      </c>
      <c r="H1037" s="1">
        <v>0.63800000000000001</v>
      </c>
      <c r="I1037" t="str">
        <f t="shared" si="20"/>
        <v>USA</v>
      </c>
      <c r="J1037" s="5">
        <f>D1037*(1+VLOOKUP(A1037,'Adjusted All With Inflation'!A$1:K$24,11,FALSE))</f>
        <v>204987031.88499999</v>
      </c>
      <c r="K1037" s="5">
        <f>E1037*(1+VLOOKUP($A1037,'Adjusted All With Inflation'!$A$1:$K$24,11,FALSE))</f>
        <v>74186767.024999991</v>
      </c>
      <c r="L1037" s="5">
        <f>G1037*(1+VLOOKUP($A1037,'Adjusted All With Inflation'!$A$1:$K$24,11,FALSE))</f>
        <v>130800264.86</v>
      </c>
    </row>
    <row r="1038" spans="1:12" x14ac:dyDescent="0.3">
      <c r="A1038">
        <v>2005</v>
      </c>
      <c r="B1038">
        <v>37</v>
      </c>
      <c r="C1038" t="s">
        <v>3411</v>
      </c>
      <c r="D1038" s="5">
        <v>130154568</v>
      </c>
      <c r="E1038" s="5">
        <v>82571173</v>
      </c>
      <c r="F1038" s="1">
        <v>0.63400000000000001</v>
      </c>
      <c r="G1038" s="5">
        <v>47583395</v>
      </c>
      <c r="H1038" s="1">
        <v>0.36599999999999999</v>
      </c>
      <c r="I1038" t="str">
        <f t="shared" si="20"/>
        <v>USA</v>
      </c>
      <c r="J1038" s="5">
        <f>D1038*(1+VLOOKUP(A1038,'Adjusted All With Inflation'!A$1:K$24,11,FALSE))</f>
        <v>203691898.91999999</v>
      </c>
      <c r="K1038" s="5">
        <f>E1038*(1+VLOOKUP($A1038,'Adjusted All With Inflation'!$A$1:$K$24,11,FALSE))</f>
        <v>129223885.74499999</v>
      </c>
      <c r="L1038" s="5">
        <f>G1038*(1+VLOOKUP($A1038,'Adjusted All With Inflation'!$A$1:$K$24,11,FALSE))</f>
        <v>74468013.174999997</v>
      </c>
    </row>
    <row r="1039" spans="1:12" x14ac:dyDescent="0.3">
      <c r="A1039">
        <v>2005</v>
      </c>
      <c r="B1039">
        <v>38</v>
      </c>
      <c r="C1039" t="s">
        <v>3412</v>
      </c>
      <c r="D1039" s="5">
        <v>127392693</v>
      </c>
      <c r="E1039" s="5">
        <v>77437223</v>
      </c>
      <c r="F1039" s="1">
        <v>0.60799999999999998</v>
      </c>
      <c r="G1039" s="5">
        <v>49955470</v>
      </c>
      <c r="H1039" s="1">
        <v>0.39200000000000002</v>
      </c>
      <c r="I1039" t="str">
        <f t="shared" si="20"/>
        <v>USA</v>
      </c>
      <c r="J1039" s="5">
        <f>D1039*(1+VLOOKUP(A1039,'Adjusted All With Inflation'!A$1:K$24,11,FALSE))</f>
        <v>199369564.54499999</v>
      </c>
      <c r="K1039" s="5">
        <f>E1039*(1+VLOOKUP($A1039,'Adjusted All With Inflation'!$A$1:$K$24,11,FALSE))</f>
        <v>121189253.99499999</v>
      </c>
      <c r="L1039" s="5">
        <f>G1039*(1+VLOOKUP($A1039,'Adjusted All With Inflation'!$A$1:$K$24,11,FALSE))</f>
        <v>78180310.549999997</v>
      </c>
    </row>
    <row r="1040" spans="1:12" x14ac:dyDescent="0.3">
      <c r="A1040">
        <v>2005</v>
      </c>
      <c r="B1040">
        <v>39</v>
      </c>
      <c r="C1040" t="s">
        <v>3413</v>
      </c>
      <c r="D1040" s="5">
        <v>123276807</v>
      </c>
      <c r="E1040" s="5">
        <v>47144110</v>
      </c>
      <c r="F1040" s="1">
        <v>0.38200000000000001</v>
      </c>
      <c r="G1040" s="5">
        <v>76132697</v>
      </c>
      <c r="H1040" s="1">
        <v>0.61799999999999999</v>
      </c>
      <c r="I1040" t="str">
        <f t="shared" si="20"/>
        <v>USA</v>
      </c>
      <c r="J1040" s="5">
        <f>D1040*(1+VLOOKUP(A1040,'Adjusted All With Inflation'!A$1:K$24,11,FALSE))</f>
        <v>192928202.95499998</v>
      </c>
      <c r="K1040" s="5">
        <f>E1040*(1+VLOOKUP($A1040,'Adjusted All With Inflation'!$A$1:$K$24,11,FALSE))</f>
        <v>73780532.149999991</v>
      </c>
      <c r="L1040" s="5">
        <f>G1040*(1+VLOOKUP($A1040,'Adjusted All With Inflation'!$A$1:$K$24,11,FALSE))</f>
        <v>119147670.80499999</v>
      </c>
    </row>
    <row r="1041" spans="1:12" x14ac:dyDescent="0.3">
      <c r="A1041">
        <v>2005</v>
      </c>
      <c r="B1041">
        <v>40</v>
      </c>
      <c r="C1041" t="s">
        <v>1948</v>
      </c>
      <c r="D1041" s="5">
        <v>123204920</v>
      </c>
      <c r="E1041" s="5">
        <v>51100486</v>
      </c>
      <c r="F1041" s="1">
        <v>0.41499999999999998</v>
      </c>
      <c r="G1041" s="5">
        <v>72104434</v>
      </c>
      <c r="H1041" s="1">
        <v>0.58499999999999996</v>
      </c>
      <c r="I1041" t="str">
        <f t="shared" si="20"/>
        <v>USA</v>
      </c>
      <c r="J1041" s="5">
        <f>D1041*(1+VLOOKUP(A1041,'Adjusted All With Inflation'!A$1:K$24,11,FALSE))</f>
        <v>192815699.79999998</v>
      </c>
      <c r="K1041" s="5">
        <f>E1041*(1+VLOOKUP($A1041,'Adjusted All With Inflation'!$A$1:$K$24,11,FALSE))</f>
        <v>79972260.590000004</v>
      </c>
      <c r="L1041" s="5">
        <f>G1041*(1+VLOOKUP($A1041,'Adjusted All With Inflation'!$A$1:$K$24,11,FALSE))</f>
        <v>112843439.20999999</v>
      </c>
    </row>
    <row r="1042" spans="1:12" x14ac:dyDescent="0.3">
      <c r="A1042">
        <v>2005</v>
      </c>
      <c r="B1042">
        <v>41</v>
      </c>
      <c r="C1042" t="s">
        <v>3414</v>
      </c>
      <c r="D1042" s="5">
        <v>121616555</v>
      </c>
      <c r="E1042" s="5">
        <v>38405088</v>
      </c>
      <c r="F1042" s="1">
        <v>0.316</v>
      </c>
      <c r="G1042" s="5">
        <v>83211467</v>
      </c>
      <c r="H1042" s="1">
        <v>0.68400000000000005</v>
      </c>
      <c r="I1042" t="str">
        <f t="shared" si="20"/>
        <v>USA</v>
      </c>
      <c r="J1042" s="5">
        <f>D1042*(1+VLOOKUP(A1042,'Adjusted All With Inflation'!A$1:K$24,11,FALSE))</f>
        <v>190329908.57499999</v>
      </c>
      <c r="K1042" s="5">
        <f>E1042*(1+VLOOKUP($A1042,'Adjusted All With Inflation'!$A$1:$K$24,11,FALSE))</f>
        <v>60103962.719999999</v>
      </c>
      <c r="L1042" s="5">
        <f>G1042*(1+VLOOKUP($A1042,'Adjusted All With Inflation'!$A$1:$K$24,11,FALSE))</f>
        <v>130225945.85499999</v>
      </c>
    </row>
    <row r="1043" spans="1:12" x14ac:dyDescent="0.3">
      <c r="A1043">
        <v>2005</v>
      </c>
      <c r="B1043">
        <v>42</v>
      </c>
      <c r="C1043" t="s">
        <v>3415</v>
      </c>
      <c r="D1043" s="5">
        <v>119240351</v>
      </c>
      <c r="E1043" s="5">
        <v>68671925</v>
      </c>
      <c r="F1043" s="1">
        <v>0.57599999999999996</v>
      </c>
      <c r="G1043" s="5">
        <v>50568426</v>
      </c>
      <c r="H1043" s="1">
        <v>0.42399999999999999</v>
      </c>
      <c r="I1043" t="str">
        <f t="shared" si="20"/>
        <v>USA</v>
      </c>
      <c r="J1043" s="5">
        <f>D1043*(1+VLOOKUP(A1043,'Adjusted All With Inflation'!A$1:K$24,11,FALSE))</f>
        <v>186611149.315</v>
      </c>
      <c r="K1043" s="5">
        <f>E1043*(1+VLOOKUP($A1043,'Adjusted All With Inflation'!$A$1:$K$24,11,FALSE))</f>
        <v>107471562.625</v>
      </c>
      <c r="L1043" s="5">
        <f>G1043*(1+VLOOKUP($A1043,'Adjusted All With Inflation'!$A$1:$K$24,11,FALSE))</f>
        <v>79139586.689999998</v>
      </c>
    </row>
    <row r="1044" spans="1:12" x14ac:dyDescent="0.3">
      <c r="A1044">
        <v>2005</v>
      </c>
      <c r="B1044">
        <v>43</v>
      </c>
      <c r="C1044" t="s">
        <v>3416</v>
      </c>
      <c r="D1044" s="5">
        <v>118090836</v>
      </c>
      <c r="E1044" s="5">
        <v>53359111</v>
      </c>
      <c r="F1044" s="1">
        <v>0.45200000000000001</v>
      </c>
      <c r="G1044" s="5">
        <v>64731725</v>
      </c>
      <c r="H1044" s="1">
        <v>0.54800000000000004</v>
      </c>
      <c r="I1044" t="str">
        <f t="shared" si="20"/>
        <v>USA</v>
      </c>
      <c r="J1044" s="5">
        <f>D1044*(1+VLOOKUP(A1044,'Adjusted All With Inflation'!A$1:K$24,11,FALSE))</f>
        <v>184812158.34</v>
      </c>
      <c r="K1044" s="5">
        <f>E1044*(1+VLOOKUP($A1044,'Adjusted All With Inflation'!$A$1:$K$24,11,FALSE))</f>
        <v>83507008.715000004</v>
      </c>
      <c r="L1044" s="5">
        <f>G1044*(1+VLOOKUP($A1044,'Adjusted All With Inflation'!$A$1:$K$24,11,FALSE))</f>
        <v>101305149.625</v>
      </c>
    </row>
    <row r="1045" spans="1:12" x14ac:dyDescent="0.3">
      <c r="A1045">
        <v>2005</v>
      </c>
      <c r="B1045">
        <v>44</v>
      </c>
      <c r="C1045" t="s">
        <v>3417</v>
      </c>
      <c r="D1045" s="5">
        <v>111069515</v>
      </c>
      <c r="E1045" s="5">
        <v>80270227</v>
      </c>
      <c r="F1045" s="1">
        <v>0.72299999999999998</v>
      </c>
      <c r="G1045" s="5">
        <v>30799288</v>
      </c>
      <c r="H1045" s="1">
        <v>0.27700000000000002</v>
      </c>
      <c r="I1045" t="str">
        <f t="shared" si="20"/>
        <v>USA</v>
      </c>
      <c r="J1045" s="5">
        <f>D1045*(1+VLOOKUP(A1045,'Adjusted All With Inflation'!A$1:K$24,11,FALSE))</f>
        <v>173823790.97499999</v>
      </c>
      <c r="K1045" s="5">
        <f>E1045*(1+VLOOKUP($A1045,'Adjusted All With Inflation'!$A$1:$K$24,11,FALSE))</f>
        <v>125622905.255</v>
      </c>
      <c r="L1045" s="5">
        <f>G1045*(1+VLOOKUP($A1045,'Adjusted All With Inflation'!$A$1:$K$24,11,FALSE))</f>
        <v>48200885.719999999</v>
      </c>
    </row>
    <row r="1046" spans="1:12" x14ac:dyDescent="0.3">
      <c r="A1046">
        <v>2005</v>
      </c>
      <c r="B1046">
        <v>45</v>
      </c>
      <c r="C1046" t="s">
        <v>3418</v>
      </c>
      <c r="D1046" s="5">
        <v>110013167</v>
      </c>
      <c r="E1046" s="5">
        <v>51386611</v>
      </c>
      <c r="F1046" s="1">
        <v>0.46700000000000003</v>
      </c>
      <c r="G1046" s="5">
        <v>58626556</v>
      </c>
      <c r="H1046" s="1">
        <v>0.53300000000000003</v>
      </c>
      <c r="I1046" t="str">
        <f t="shared" si="20"/>
        <v>USA</v>
      </c>
      <c r="J1046" s="5">
        <f>D1046*(1+VLOOKUP(A1046,'Adjusted All With Inflation'!A$1:K$24,11,FALSE))</f>
        <v>172170606.35499999</v>
      </c>
      <c r="K1046" s="5">
        <f>E1046*(1+VLOOKUP($A1046,'Adjusted All With Inflation'!$A$1:$K$24,11,FALSE))</f>
        <v>80420046.215000004</v>
      </c>
      <c r="L1046" s="5">
        <f>G1046*(1+VLOOKUP($A1046,'Adjusted All With Inflation'!$A$1:$K$24,11,FALSE))</f>
        <v>91750560.140000001</v>
      </c>
    </row>
    <row r="1047" spans="1:12" x14ac:dyDescent="0.3">
      <c r="A1047">
        <v>2005</v>
      </c>
      <c r="B1047">
        <v>46</v>
      </c>
      <c r="C1047" t="s">
        <v>3419</v>
      </c>
      <c r="D1047" s="5">
        <v>108539911</v>
      </c>
      <c r="E1047" s="5">
        <v>61649911</v>
      </c>
      <c r="F1047" s="1">
        <v>0.56799999999999995</v>
      </c>
      <c r="G1047" s="5">
        <v>46890000</v>
      </c>
      <c r="H1047" s="1">
        <v>0.432</v>
      </c>
      <c r="I1047" t="str">
        <f t="shared" si="20"/>
        <v>USA</v>
      </c>
      <c r="J1047" s="5">
        <f>D1047*(1+VLOOKUP(A1047,'Adjusted All With Inflation'!A$1:K$24,11,FALSE))</f>
        <v>169864960.715</v>
      </c>
      <c r="K1047" s="5">
        <f>E1047*(1+VLOOKUP($A1047,'Adjusted All With Inflation'!$A$1:$K$24,11,FALSE))</f>
        <v>96482110.715000004</v>
      </c>
      <c r="L1047" s="5">
        <f>G1047*(1+VLOOKUP($A1047,'Adjusted All With Inflation'!$A$1:$K$24,11,FALSE))</f>
        <v>73382850</v>
      </c>
    </row>
    <row r="1048" spans="1:12" x14ac:dyDescent="0.3">
      <c r="A1048">
        <v>2005</v>
      </c>
      <c r="B1048">
        <v>47</v>
      </c>
      <c r="C1048" t="s">
        <v>3420</v>
      </c>
      <c r="D1048" s="5">
        <v>107516369</v>
      </c>
      <c r="E1048" s="5">
        <v>65233369</v>
      </c>
      <c r="F1048" s="1">
        <v>0.60699999999999998</v>
      </c>
      <c r="G1048" s="5">
        <v>42283000</v>
      </c>
      <c r="H1048" s="1">
        <v>0.39300000000000002</v>
      </c>
      <c r="I1048" t="str">
        <f t="shared" si="20"/>
        <v>USA</v>
      </c>
      <c r="J1048" s="5">
        <f>D1048*(1+VLOOKUP(A1048,'Adjusted All With Inflation'!A$1:K$24,11,FALSE))</f>
        <v>168263117.48499998</v>
      </c>
      <c r="K1048" s="5">
        <f>E1048*(1+VLOOKUP($A1048,'Adjusted All With Inflation'!$A$1:$K$24,11,FALSE))</f>
        <v>102090222.485</v>
      </c>
      <c r="L1048" s="5">
        <f>G1048*(1+VLOOKUP($A1048,'Adjusted All With Inflation'!$A$1:$K$24,11,FALSE))</f>
        <v>66172895</v>
      </c>
    </row>
    <row r="1049" spans="1:12" x14ac:dyDescent="0.3">
      <c r="A1049">
        <v>2005</v>
      </c>
      <c r="B1049">
        <v>48</v>
      </c>
      <c r="C1049" t="s">
        <v>3421</v>
      </c>
      <c r="D1049" s="5">
        <v>105316267</v>
      </c>
      <c r="E1049" s="5">
        <v>37916267</v>
      </c>
      <c r="F1049" s="2">
        <v>0.36</v>
      </c>
      <c r="G1049" s="5">
        <v>67400000</v>
      </c>
      <c r="H1049" s="2">
        <v>0.64</v>
      </c>
      <c r="I1049" t="str">
        <f t="shared" si="20"/>
        <v>USA</v>
      </c>
      <c r="J1049" s="5">
        <f>D1049*(1+VLOOKUP(A1049,'Adjusted All With Inflation'!A$1:K$24,11,FALSE))</f>
        <v>164819957.85499999</v>
      </c>
      <c r="K1049" s="5">
        <f>E1049*(1+VLOOKUP($A1049,'Adjusted All With Inflation'!$A$1:$K$24,11,FALSE))</f>
        <v>59338957.854999997</v>
      </c>
      <c r="L1049" s="5">
        <f>G1049*(1+VLOOKUP($A1049,'Adjusted All With Inflation'!$A$1:$K$24,11,FALSE))</f>
        <v>105481000</v>
      </c>
    </row>
    <row r="1050" spans="1:12" x14ac:dyDescent="0.3">
      <c r="A1050">
        <v>2005</v>
      </c>
      <c r="B1050">
        <v>49</v>
      </c>
      <c r="C1050" t="s">
        <v>3422</v>
      </c>
      <c r="D1050" s="5">
        <v>104478416</v>
      </c>
      <c r="E1050" s="5">
        <v>51085416</v>
      </c>
      <c r="F1050" s="1">
        <v>0.48899999999999999</v>
      </c>
      <c r="G1050" s="5">
        <v>53393000</v>
      </c>
      <c r="H1050" s="1">
        <v>0.51100000000000001</v>
      </c>
      <c r="I1050" t="str">
        <f t="shared" si="20"/>
        <v>USA</v>
      </c>
      <c r="J1050" s="5">
        <f>D1050*(1+VLOOKUP(A1050,'Adjusted All With Inflation'!A$1:K$24,11,FALSE))</f>
        <v>163508721.03999999</v>
      </c>
      <c r="K1050" s="5">
        <f>E1050*(1+VLOOKUP($A1050,'Adjusted All With Inflation'!$A$1:$K$24,11,FALSE))</f>
        <v>79948676.039999992</v>
      </c>
      <c r="L1050" s="5">
        <f>G1050*(1+VLOOKUP($A1050,'Adjusted All With Inflation'!$A$1:$K$24,11,FALSE))</f>
        <v>83560045</v>
      </c>
    </row>
    <row r="1051" spans="1:12" x14ac:dyDescent="0.3">
      <c r="A1051">
        <v>2005</v>
      </c>
      <c r="B1051">
        <v>50</v>
      </c>
      <c r="C1051" t="s">
        <v>3423</v>
      </c>
      <c r="D1051" s="5">
        <v>103121466</v>
      </c>
      <c r="E1051" s="5">
        <v>68915888</v>
      </c>
      <c r="F1051" s="1">
        <v>0.66800000000000004</v>
      </c>
      <c r="G1051" s="5">
        <v>34205578</v>
      </c>
      <c r="H1051" s="1">
        <v>0.33200000000000002</v>
      </c>
      <c r="I1051" t="str">
        <f t="shared" si="20"/>
        <v>USA</v>
      </c>
      <c r="J1051" s="5">
        <f>D1051*(1+VLOOKUP(A1051,'Adjusted All With Inflation'!A$1:K$24,11,FALSE))</f>
        <v>161385094.28999999</v>
      </c>
      <c r="K1051" s="5">
        <f>E1051*(1+VLOOKUP($A1051,'Adjusted All With Inflation'!$A$1:$K$24,11,FALSE))</f>
        <v>107853364.72</v>
      </c>
      <c r="L1051" s="5">
        <f>G1051*(1+VLOOKUP($A1051,'Adjusted All With Inflation'!$A$1:$K$24,11,FALSE))</f>
        <v>53531729.57</v>
      </c>
    </row>
    <row r="1052" spans="1:12" x14ac:dyDescent="0.3">
      <c r="A1052">
        <v>2005</v>
      </c>
      <c r="B1052">
        <v>51</v>
      </c>
      <c r="C1052" t="s">
        <v>3424</v>
      </c>
      <c r="D1052" s="5">
        <v>102854431</v>
      </c>
      <c r="E1052" s="5">
        <v>48318130</v>
      </c>
      <c r="F1052" s="2">
        <v>0.47</v>
      </c>
      <c r="G1052" s="5">
        <v>54536301</v>
      </c>
      <c r="H1052" s="2">
        <v>0.53</v>
      </c>
      <c r="I1052" t="str">
        <f t="shared" si="20"/>
        <v>USA</v>
      </c>
      <c r="J1052" s="5">
        <f>D1052*(1+VLOOKUP(A1052,'Adjusted All With Inflation'!A$1:K$24,11,FALSE))</f>
        <v>160967184.51499999</v>
      </c>
      <c r="K1052" s="5">
        <f>E1052*(1+VLOOKUP($A1052,'Adjusted All With Inflation'!$A$1:$K$24,11,FALSE))</f>
        <v>75617873.450000003</v>
      </c>
      <c r="L1052" s="5">
        <f>G1052*(1+VLOOKUP($A1052,'Adjusted All With Inflation'!$A$1:$K$24,11,FALSE))</f>
        <v>85349311.064999998</v>
      </c>
    </row>
    <row r="1053" spans="1:12" x14ac:dyDescent="0.3">
      <c r="A1053">
        <v>2005</v>
      </c>
      <c r="B1053">
        <v>52</v>
      </c>
      <c r="C1053" t="s">
        <v>3425</v>
      </c>
      <c r="D1053" s="5">
        <v>101393569</v>
      </c>
      <c r="E1053" s="5">
        <v>48478006</v>
      </c>
      <c r="F1053" s="1">
        <v>0.47799999999999998</v>
      </c>
      <c r="G1053" s="5">
        <v>52915563</v>
      </c>
      <c r="H1053" s="1">
        <v>0.52200000000000002</v>
      </c>
      <c r="I1053" t="str">
        <f t="shared" si="20"/>
        <v>USA</v>
      </c>
      <c r="J1053" s="5">
        <f>D1053*(1+VLOOKUP(A1053,'Adjusted All With Inflation'!A$1:K$24,11,FALSE))</f>
        <v>158680935.48499998</v>
      </c>
      <c r="K1053" s="5">
        <f>E1053*(1+VLOOKUP($A1053,'Adjusted All With Inflation'!$A$1:$K$24,11,FALSE))</f>
        <v>75868079.390000001</v>
      </c>
      <c r="L1053" s="5">
        <f>G1053*(1+VLOOKUP($A1053,'Adjusted All With Inflation'!$A$1:$K$24,11,FALSE))</f>
        <v>82812856.094999999</v>
      </c>
    </row>
    <row r="1054" spans="1:12" x14ac:dyDescent="0.3">
      <c r="A1054">
        <v>2005</v>
      </c>
      <c r="B1054">
        <v>53</v>
      </c>
      <c r="C1054" t="s">
        <v>3426</v>
      </c>
      <c r="D1054" s="5">
        <v>98410061</v>
      </c>
      <c r="E1054" s="5">
        <v>54580300</v>
      </c>
      <c r="F1054" s="1">
        <v>0.55500000000000005</v>
      </c>
      <c r="G1054" s="5">
        <v>43829761</v>
      </c>
      <c r="H1054" s="1">
        <v>0.44500000000000001</v>
      </c>
      <c r="I1054" t="str">
        <f t="shared" si="20"/>
        <v>USA</v>
      </c>
      <c r="J1054" s="5">
        <f>D1054*(1+VLOOKUP(A1054,'Adjusted All With Inflation'!A$1:K$24,11,FALSE))</f>
        <v>154011745.465</v>
      </c>
      <c r="K1054" s="5">
        <f>E1054*(1+VLOOKUP($A1054,'Adjusted All With Inflation'!$A$1:$K$24,11,FALSE))</f>
        <v>85418169.5</v>
      </c>
      <c r="L1054" s="5">
        <f>G1054*(1+VLOOKUP($A1054,'Adjusted All With Inflation'!$A$1:$K$24,11,FALSE))</f>
        <v>68593575.965000004</v>
      </c>
    </row>
    <row r="1055" spans="1:12" x14ac:dyDescent="0.3">
      <c r="A1055">
        <v>2005</v>
      </c>
      <c r="B1055">
        <v>54</v>
      </c>
      <c r="C1055" t="s">
        <v>3427</v>
      </c>
      <c r="D1055" s="5">
        <v>97918663</v>
      </c>
      <c r="E1055" s="5">
        <v>82674398</v>
      </c>
      <c r="F1055" s="1">
        <v>0.84399999999999997</v>
      </c>
      <c r="G1055" s="5">
        <v>15244265</v>
      </c>
      <c r="H1055" s="1">
        <v>0.156</v>
      </c>
      <c r="I1055" t="str">
        <f t="shared" si="20"/>
        <v>USA</v>
      </c>
      <c r="J1055" s="5">
        <f>D1055*(1+VLOOKUP(A1055,'Adjusted All With Inflation'!A$1:K$24,11,FALSE))</f>
        <v>153242707.595</v>
      </c>
      <c r="K1055" s="5">
        <f>E1055*(1+VLOOKUP($A1055,'Adjusted All With Inflation'!$A$1:$K$24,11,FALSE))</f>
        <v>129385432.86999999</v>
      </c>
      <c r="L1055" s="5">
        <f>G1055*(1+VLOOKUP($A1055,'Adjusted All With Inflation'!$A$1:$K$24,11,FALSE))</f>
        <v>23857274.724999998</v>
      </c>
    </row>
    <row r="1056" spans="1:12" x14ac:dyDescent="0.3">
      <c r="A1056">
        <v>2005</v>
      </c>
      <c r="B1056">
        <v>55</v>
      </c>
      <c r="C1056" t="s">
        <v>3428</v>
      </c>
      <c r="D1056" s="5">
        <v>97076152</v>
      </c>
      <c r="E1056" s="5">
        <v>62658220</v>
      </c>
      <c r="F1056" s="1">
        <v>0.64500000000000002</v>
      </c>
      <c r="G1056" s="5">
        <v>34417932</v>
      </c>
      <c r="H1056" s="1">
        <v>0.35499999999999998</v>
      </c>
      <c r="I1056" t="str">
        <f t="shared" si="20"/>
        <v>USA</v>
      </c>
      <c r="J1056" s="5">
        <f>D1056*(1+VLOOKUP(A1056,'Adjusted All With Inflation'!A$1:K$24,11,FALSE))</f>
        <v>151924177.88</v>
      </c>
      <c r="K1056" s="5">
        <f>E1056*(1+VLOOKUP($A1056,'Adjusted All With Inflation'!$A$1:$K$24,11,FALSE))</f>
        <v>98060114.299999997</v>
      </c>
      <c r="L1056" s="5">
        <f>G1056*(1+VLOOKUP($A1056,'Adjusted All With Inflation'!$A$1:$K$24,11,FALSE))</f>
        <v>53864063.579999998</v>
      </c>
    </row>
    <row r="1057" spans="1:12" x14ac:dyDescent="0.3">
      <c r="A1057">
        <v>2005</v>
      </c>
      <c r="B1057">
        <v>56</v>
      </c>
      <c r="C1057" t="s">
        <v>3429</v>
      </c>
      <c r="D1057" s="5">
        <v>96258201</v>
      </c>
      <c r="E1057" s="5">
        <v>57891803</v>
      </c>
      <c r="F1057" s="1">
        <v>0.60099999999999998</v>
      </c>
      <c r="G1057" s="5">
        <v>38366398</v>
      </c>
      <c r="H1057" s="1">
        <v>0.39900000000000002</v>
      </c>
      <c r="I1057" t="str">
        <f t="shared" si="20"/>
        <v>USA</v>
      </c>
      <c r="J1057" s="5">
        <f>D1057*(1+VLOOKUP(A1057,'Adjusted All With Inflation'!A$1:K$24,11,FALSE))</f>
        <v>150644084.565</v>
      </c>
      <c r="K1057" s="5">
        <f>E1057*(1+VLOOKUP($A1057,'Adjusted All With Inflation'!$A$1:$K$24,11,FALSE))</f>
        <v>90600671.694999993</v>
      </c>
      <c r="L1057" s="5">
        <f>G1057*(1+VLOOKUP($A1057,'Adjusted All With Inflation'!$A$1:$K$24,11,FALSE))</f>
        <v>60043412.869999997</v>
      </c>
    </row>
    <row r="1058" spans="1:12" x14ac:dyDescent="0.3">
      <c r="A1058">
        <v>2005</v>
      </c>
      <c r="B1058">
        <v>57</v>
      </c>
      <c r="C1058" t="s">
        <v>3430</v>
      </c>
      <c r="D1058" s="5">
        <v>95763716</v>
      </c>
      <c r="E1058" s="5">
        <v>56046979</v>
      </c>
      <c r="F1058" s="1">
        <v>0.58499999999999996</v>
      </c>
      <c r="G1058" s="5">
        <v>39716737</v>
      </c>
      <c r="H1058" s="1">
        <v>0.41499999999999998</v>
      </c>
      <c r="I1058" t="str">
        <f t="shared" si="20"/>
        <v>USA</v>
      </c>
      <c r="J1058" s="5">
        <f>D1058*(1+VLOOKUP(A1058,'Adjusted All With Inflation'!A$1:K$24,11,FALSE))</f>
        <v>149870215.53999999</v>
      </c>
      <c r="K1058" s="5">
        <f>E1058*(1+VLOOKUP($A1058,'Adjusted All With Inflation'!$A$1:$K$24,11,FALSE))</f>
        <v>87713522.13499999</v>
      </c>
      <c r="L1058" s="5">
        <f>G1058*(1+VLOOKUP($A1058,'Adjusted All With Inflation'!$A$1:$K$24,11,FALSE))</f>
        <v>62156693.405000001</v>
      </c>
    </row>
    <row r="1059" spans="1:12" x14ac:dyDescent="0.3">
      <c r="A1059">
        <v>2005</v>
      </c>
      <c r="B1059">
        <v>58</v>
      </c>
      <c r="C1059" t="s">
        <v>3431</v>
      </c>
      <c r="D1059" s="5">
        <v>93983911</v>
      </c>
      <c r="E1059" s="5">
        <v>47907715</v>
      </c>
      <c r="F1059" s="2">
        <v>0.51</v>
      </c>
      <c r="G1059" s="5">
        <v>46076196</v>
      </c>
      <c r="H1059" s="2">
        <v>0.49</v>
      </c>
      <c r="I1059" t="str">
        <f t="shared" si="20"/>
        <v>USA</v>
      </c>
      <c r="J1059" s="5">
        <f>D1059*(1+VLOOKUP(A1059,'Adjusted All With Inflation'!A$1:K$24,11,FALSE))</f>
        <v>147084820.715</v>
      </c>
      <c r="K1059" s="5">
        <f>E1059*(1+VLOOKUP($A1059,'Adjusted All With Inflation'!$A$1:$K$24,11,FALSE))</f>
        <v>74975573.974999994</v>
      </c>
      <c r="L1059" s="5">
        <f>G1059*(1+VLOOKUP($A1059,'Adjusted All With Inflation'!$A$1:$K$24,11,FALSE))</f>
        <v>72109246.739999995</v>
      </c>
    </row>
    <row r="1060" spans="1:12" x14ac:dyDescent="0.3">
      <c r="A1060">
        <v>2005</v>
      </c>
      <c r="B1060">
        <v>59</v>
      </c>
      <c r="C1060" t="s">
        <v>3432</v>
      </c>
      <c r="D1060" s="5">
        <v>93974620</v>
      </c>
      <c r="E1060" s="5">
        <v>50824620</v>
      </c>
      <c r="F1060" s="1">
        <v>0.54100000000000004</v>
      </c>
      <c r="G1060" s="5">
        <v>43150000</v>
      </c>
      <c r="H1060" s="1">
        <v>0.45900000000000002</v>
      </c>
      <c r="I1060" t="str">
        <f t="shared" si="20"/>
        <v>USA</v>
      </c>
      <c r="J1060" s="5">
        <f>D1060*(1+VLOOKUP(A1060,'Adjusted All With Inflation'!A$1:K$24,11,FALSE))</f>
        <v>147070280.29999998</v>
      </c>
      <c r="K1060" s="5">
        <f>E1060*(1+VLOOKUP($A1060,'Adjusted All With Inflation'!$A$1:$K$24,11,FALSE))</f>
        <v>79540530.299999997</v>
      </c>
      <c r="L1060" s="5">
        <f>G1060*(1+VLOOKUP($A1060,'Adjusted All With Inflation'!$A$1:$K$24,11,FALSE))</f>
        <v>67529750</v>
      </c>
    </row>
    <row r="1061" spans="1:12" x14ac:dyDescent="0.3">
      <c r="A1061">
        <v>2005</v>
      </c>
      <c r="B1061">
        <v>60</v>
      </c>
      <c r="C1061" t="s">
        <v>3433</v>
      </c>
      <c r="D1061" s="5">
        <v>92884429</v>
      </c>
      <c r="E1061" s="5">
        <v>60062868</v>
      </c>
      <c r="F1061" s="1">
        <v>0.64700000000000002</v>
      </c>
      <c r="G1061" s="5">
        <v>32821561</v>
      </c>
      <c r="H1061" s="1">
        <v>0.35299999999999998</v>
      </c>
      <c r="I1061" t="str">
        <f t="shared" si="20"/>
        <v>USA</v>
      </c>
      <c r="J1061" s="5">
        <f>D1061*(1+VLOOKUP(A1061,'Adjusted All With Inflation'!A$1:K$24,11,FALSE))</f>
        <v>145364131.38499999</v>
      </c>
      <c r="K1061" s="5">
        <f>E1061*(1+VLOOKUP($A1061,'Adjusted All With Inflation'!$A$1:$K$24,11,FALSE))</f>
        <v>93998388.420000002</v>
      </c>
      <c r="L1061" s="5">
        <f>G1061*(1+VLOOKUP($A1061,'Adjusted All With Inflation'!$A$1:$K$24,11,FALSE))</f>
        <v>51365742.964999996</v>
      </c>
    </row>
    <row r="1062" spans="1:12" x14ac:dyDescent="0.3">
      <c r="A1062">
        <v>2005</v>
      </c>
      <c r="B1062">
        <v>61</v>
      </c>
      <c r="C1062" t="s">
        <v>3434</v>
      </c>
      <c r="D1062" s="5">
        <v>92374674</v>
      </c>
      <c r="E1062" s="5">
        <v>74494381</v>
      </c>
      <c r="F1062" s="1">
        <v>0.80600000000000005</v>
      </c>
      <c r="G1062" s="5">
        <v>17880293</v>
      </c>
      <c r="H1062" s="1">
        <v>0.19400000000000001</v>
      </c>
      <c r="I1062" t="str">
        <f t="shared" si="20"/>
        <v>USA</v>
      </c>
      <c r="J1062" s="5">
        <f>D1062*(1+VLOOKUP(A1062,'Adjusted All With Inflation'!A$1:K$24,11,FALSE))</f>
        <v>144566364.81</v>
      </c>
      <c r="K1062" s="5">
        <f>E1062*(1+VLOOKUP($A1062,'Adjusted All With Inflation'!$A$1:$K$24,11,FALSE))</f>
        <v>116583706.265</v>
      </c>
      <c r="L1062" s="5">
        <f>G1062*(1+VLOOKUP($A1062,'Adjusted All With Inflation'!$A$1:$K$24,11,FALSE))</f>
        <v>27982658.544999998</v>
      </c>
    </row>
    <row r="1063" spans="1:12" x14ac:dyDescent="0.3">
      <c r="A1063">
        <v>2005</v>
      </c>
      <c r="B1063">
        <v>62</v>
      </c>
      <c r="C1063" t="s">
        <v>3435</v>
      </c>
      <c r="D1063" s="5">
        <v>91196419</v>
      </c>
      <c r="E1063" s="5">
        <v>56386759</v>
      </c>
      <c r="F1063" s="1">
        <v>0.61799999999999999</v>
      </c>
      <c r="G1063" s="5">
        <v>34809660</v>
      </c>
      <c r="H1063" s="1">
        <v>0.38200000000000001</v>
      </c>
      <c r="I1063" t="str">
        <f t="shared" si="20"/>
        <v>USA</v>
      </c>
      <c r="J1063" s="5">
        <f>D1063*(1+VLOOKUP(A1063,'Adjusted All With Inflation'!A$1:K$24,11,FALSE))</f>
        <v>142722395.73499998</v>
      </c>
      <c r="K1063" s="5">
        <f>E1063*(1+VLOOKUP($A1063,'Adjusted All With Inflation'!$A$1:$K$24,11,FALSE))</f>
        <v>88245277.834999993</v>
      </c>
      <c r="L1063" s="5">
        <f>G1063*(1+VLOOKUP($A1063,'Adjusted All With Inflation'!$A$1:$K$24,11,FALSE))</f>
        <v>54477117.899999999</v>
      </c>
    </row>
    <row r="1064" spans="1:12" x14ac:dyDescent="0.3">
      <c r="A1064">
        <v>2005</v>
      </c>
      <c r="B1064">
        <v>63</v>
      </c>
      <c r="C1064" t="s">
        <v>3436</v>
      </c>
      <c r="D1064" s="5">
        <v>90754475</v>
      </c>
      <c r="E1064" s="5">
        <v>49772522</v>
      </c>
      <c r="F1064" s="1">
        <v>0.54800000000000004</v>
      </c>
      <c r="G1064" s="5">
        <v>40981953</v>
      </c>
      <c r="H1064" s="1">
        <v>0.45200000000000001</v>
      </c>
      <c r="I1064" t="str">
        <f t="shared" si="20"/>
        <v>USA</v>
      </c>
      <c r="J1064" s="5">
        <f>D1064*(1+VLOOKUP(A1064,'Adjusted All With Inflation'!A$1:K$24,11,FALSE))</f>
        <v>142030753.375</v>
      </c>
      <c r="K1064" s="5">
        <f>E1064*(1+VLOOKUP($A1064,'Adjusted All With Inflation'!$A$1:$K$24,11,FALSE))</f>
        <v>77893996.929999992</v>
      </c>
      <c r="L1064" s="5">
        <f>G1064*(1+VLOOKUP($A1064,'Adjusted All With Inflation'!$A$1:$K$24,11,FALSE))</f>
        <v>64136756.445</v>
      </c>
    </row>
    <row r="1065" spans="1:12" x14ac:dyDescent="0.3">
      <c r="A1065">
        <v>2005</v>
      </c>
      <c r="B1065">
        <v>64</v>
      </c>
      <c r="C1065" t="s">
        <v>3437</v>
      </c>
      <c r="D1065" s="5">
        <v>89083229</v>
      </c>
      <c r="E1065" s="5">
        <v>43095856</v>
      </c>
      <c r="F1065" s="1">
        <v>0.48399999999999999</v>
      </c>
      <c r="G1065" s="5">
        <v>45987373</v>
      </c>
      <c r="H1065" s="1">
        <v>0.51600000000000001</v>
      </c>
      <c r="I1065" t="str">
        <f t="shared" si="20"/>
        <v>USA</v>
      </c>
      <c r="J1065" s="5">
        <f>D1065*(1+VLOOKUP(A1065,'Adjusted All With Inflation'!A$1:K$24,11,FALSE))</f>
        <v>139415253.38499999</v>
      </c>
      <c r="K1065" s="5">
        <f>E1065*(1+VLOOKUP($A1065,'Adjusted All With Inflation'!$A$1:$K$24,11,FALSE))</f>
        <v>67445014.640000001</v>
      </c>
      <c r="L1065" s="5">
        <f>G1065*(1+VLOOKUP($A1065,'Adjusted All With Inflation'!$A$1:$K$24,11,FALSE))</f>
        <v>71970238.745000005</v>
      </c>
    </row>
    <row r="1066" spans="1:12" x14ac:dyDescent="0.3">
      <c r="A1066">
        <v>2005</v>
      </c>
      <c r="B1066">
        <v>65</v>
      </c>
      <c r="C1066" t="s">
        <v>3438</v>
      </c>
      <c r="D1066" s="5">
        <v>88933562</v>
      </c>
      <c r="E1066" s="5">
        <v>43000262</v>
      </c>
      <c r="F1066" s="1">
        <v>0.48399999999999999</v>
      </c>
      <c r="G1066" s="5">
        <v>45933300</v>
      </c>
      <c r="H1066" s="1">
        <v>0.51600000000000001</v>
      </c>
      <c r="I1066" t="str">
        <f t="shared" si="20"/>
        <v>USA</v>
      </c>
      <c r="J1066" s="5">
        <f>D1066*(1+VLOOKUP(A1066,'Adjusted All With Inflation'!A$1:K$24,11,FALSE))</f>
        <v>139181024.53</v>
      </c>
      <c r="K1066" s="5">
        <f>E1066*(1+VLOOKUP($A1066,'Adjusted All With Inflation'!$A$1:$K$24,11,FALSE))</f>
        <v>67295410.030000001</v>
      </c>
      <c r="L1066" s="5">
        <f>G1066*(1+VLOOKUP($A1066,'Adjusted All With Inflation'!$A$1:$K$24,11,FALSE))</f>
        <v>71885614.5</v>
      </c>
    </row>
    <row r="1067" spans="1:12" x14ac:dyDescent="0.3">
      <c r="A1067">
        <v>2005</v>
      </c>
      <c r="B1067">
        <v>66</v>
      </c>
      <c r="C1067" t="s">
        <v>3439</v>
      </c>
      <c r="D1067" s="5">
        <v>86369815</v>
      </c>
      <c r="E1067" s="5">
        <v>63946815</v>
      </c>
      <c r="F1067" s="2">
        <v>0.74</v>
      </c>
      <c r="G1067" s="5">
        <v>22423000</v>
      </c>
      <c r="H1067" s="2">
        <v>0.26</v>
      </c>
      <c r="I1067" t="str">
        <f t="shared" ref="I1067:I1130" si="21">IF(F1067&gt;10%,"USA","International")</f>
        <v>USA</v>
      </c>
      <c r="J1067" s="5">
        <f>D1067*(1+VLOOKUP(A1067,'Adjusted All With Inflation'!A$1:K$24,11,FALSE))</f>
        <v>135168760.47499999</v>
      </c>
      <c r="K1067" s="5">
        <f>E1067*(1+VLOOKUP($A1067,'Adjusted All With Inflation'!$A$1:$K$24,11,FALSE))</f>
        <v>100076765.47499999</v>
      </c>
      <c r="L1067" s="5">
        <f>G1067*(1+VLOOKUP($A1067,'Adjusted All With Inflation'!$A$1:$K$24,11,FALSE))</f>
        <v>35091995</v>
      </c>
    </row>
    <row r="1068" spans="1:12" x14ac:dyDescent="0.3">
      <c r="A1068">
        <v>2005</v>
      </c>
      <c r="B1068">
        <v>67</v>
      </c>
      <c r="C1068" t="s">
        <v>3440</v>
      </c>
      <c r="D1068" s="5">
        <v>85638656</v>
      </c>
      <c r="E1068" s="5">
        <v>23151529</v>
      </c>
      <c r="F1068" s="2">
        <v>0.27</v>
      </c>
      <c r="G1068" s="5">
        <v>62487127</v>
      </c>
      <c r="H1068" s="2">
        <v>0.73</v>
      </c>
      <c r="I1068" t="str">
        <f t="shared" si="21"/>
        <v>USA</v>
      </c>
      <c r="J1068" s="5">
        <f>D1068*(1+VLOOKUP(A1068,'Adjusted All With Inflation'!A$1:K$24,11,FALSE))</f>
        <v>134024496.64</v>
      </c>
      <c r="K1068" s="5">
        <f>E1068*(1+VLOOKUP($A1068,'Adjusted All With Inflation'!$A$1:$K$24,11,FALSE))</f>
        <v>36232142.884999998</v>
      </c>
      <c r="L1068" s="5">
        <f>G1068*(1+VLOOKUP($A1068,'Adjusted All With Inflation'!$A$1:$K$24,11,FALSE))</f>
        <v>97792353.754999995</v>
      </c>
    </row>
    <row r="1069" spans="1:12" x14ac:dyDescent="0.3">
      <c r="A1069">
        <v>2005</v>
      </c>
      <c r="B1069">
        <v>68</v>
      </c>
      <c r="C1069" t="s">
        <v>3441</v>
      </c>
      <c r="D1069" s="5">
        <v>83697473</v>
      </c>
      <c r="E1069" s="5">
        <v>32880591</v>
      </c>
      <c r="F1069" s="1">
        <v>0.39300000000000002</v>
      </c>
      <c r="G1069" s="5">
        <v>50816882</v>
      </c>
      <c r="H1069" s="1">
        <v>0.60699999999999998</v>
      </c>
      <c r="I1069" t="str">
        <f t="shared" si="21"/>
        <v>USA</v>
      </c>
      <c r="J1069" s="5">
        <f>D1069*(1+VLOOKUP(A1069,'Adjusted All With Inflation'!A$1:K$24,11,FALSE))</f>
        <v>130986545.24499999</v>
      </c>
      <c r="K1069" s="5">
        <f>E1069*(1+VLOOKUP($A1069,'Adjusted All With Inflation'!$A$1:$K$24,11,FALSE))</f>
        <v>51458124.914999999</v>
      </c>
      <c r="L1069" s="5">
        <f>G1069*(1+VLOOKUP($A1069,'Adjusted All With Inflation'!$A$1:$K$24,11,FALSE))</f>
        <v>79528420.329999998</v>
      </c>
    </row>
    <row r="1070" spans="1:12" x14ac:dyDescent="0.3">
      <c r="A1070">
        <v>2005</v>
      </c>
      <c r="B1070">
        <v>69</v>
      </c>
      <c r="C1070" t="s">
        <v>3442</v>
      </c>
      <c r="D1070" s="5">
        <v>82466670</v>
      </c>
      <c r="E1070" s="5">
        <v>33579797</v>
      </c>
      <c r="F1070" s="1">
        <v>0.40699999999999997</v>
      </c>
      <c r="G1070" s="5">
        <v>48886873</v>
      </c>
      <c r="H1070" s="1">
        <v>0.59299999999999997</v>
      </c>
      <c r="I1070" t="str">
        <f t="shared" si="21"/>
        <v>USA</v>
      </c>
      <c r="J1070" s="5">
        <f>D1070*(1+VLOOKUP(A1070,'Adjusted All With Inflation'!A$1:K$24,11,FALSE))</f>
        <v>129060338.55</v>
      </c>
      <c r="K1070" s="5">
        <f>E1070*(1+VLOOKUP($A1070,'Adjusted All With Inflation'!$A$1:$K$24,11,FALSE))</f>
        <v>52552382.305</v>
      </c>
      <c r="L1070" s="5">
        <f>G1070*(1+VLOOKUP($A1070,'Adjusted All With Inflation'!$A$1:$K$24,11,FALSE))</f>
        <v>76507956.245000005</v>
      </c>
    </row>
    <row r="1071" spans="1:12" x14ac:dyDescent="0.3">
      <c r="A1071">
        <v>2005</v>
      </c>
      <c r="B1071">
        <v>70</v>
      </c>
      <c r="C1071" t="s">
        <v>3443</v>
      </c>
      <c r="D1071" s="5">
        <v>79268322</v>
      </c>
      <c r="E1071" s="5">
        <v>32116746</v>
      </c>
      <c r="F1071" s="1">
        <v>0.40500000000000003</v>
      </c>
      <c r="G1071" s="5">
        <v>47151576</v>
      </c>
      <c r="H1071" s="1">
        <v>0.59499999999999997</v>
      </c>
      <c r="I1071" t="str">
        <f t="shared" si="21"/>
        <v>USA</v>
      </c>
      <c r="J1071" s="5">
        <f>D1071*(1+VLOOKUP(A1071,'Adjusted All With Inflation'!A$1:K$24,11,FALSE))</f>
        <v>124054923.92999999</v>
      </c>
      <c r="K1071" s="5">
        <f>E1071*(1+VLOOKUP($A1071,'Adjusted All With Inflation'!$A$1:$K$24,11,FALSE))</f>
        <v>50262707.489999995</v>
      </c>
      <c r="L1071" s="5">
        <f>G1071*(1+VLOOKUP($A1071,'Adjusted All With Inflation'!$A$1:$K$24,11,FALSE))</f>
        <v>73792216.439999998</v>
      </c>
    </row>
    <row r="1072" spans="1:12" x14ac:dyDescent="0.3">
      <c r="A1072">
        <v>2005</v>
      </c>
      <c r="B1072">
        <v>71</v>
      </c>
      <c r="C1072" t="s">
        <v>3444</v>
      </c>
      <c r="D1072" s="5">
        <v>77608617</v>
      </c>
      <c r="E1072" s="5">
        <v>34639939</v>
      </c>
      <c r="F1072" s="1">
        <v>0.44600000000000001</v>
      </c>
      <c r="G1072" s="5">
        <v>42968678</v>
      </c>
      <c r="H1072" s="1">
        <v>0.55400000000000005</v>
      </c>
      <c r="I1072" t="str">
        <f t="shared" si="21"/>
        <v>USA</v>
      </c>
      <c r="J1072" s="5">
        <f>D1072*(1+VLOOKUP(A1072,'Adjusted All With Inflation'!A$1:K$24,11,FALSE))</f>
        <v>121457485.60499999</v>
      </c>
      <c r="K1072" s="5">
        <f>E1072*(1+VLOOKUP($A1072,'Adjusted All With Inflation'!$A$1:$K$24,11,FALSE))</f>
        <v>54211504.534999996</v>
      </c>
      <c r="L1072" s="5">
        <f>G1072*(1+VLOOKUP($A1072,'Adjusted All With Inflation'!$A$1:$K$24,11,FALSE))</f>
        <v>67245981.069999993</v>
      </c>
    </row>
    <row r="1073" spans="1:12" x14ac:dyDescent="0.3">
      <c r="A1073">
        <v>2005</v>
      </c>
      <c r="B1073">
        <v>72</v>
      </c>
      <c r="C1073" t="s">
        <v>3445</v>
      </c>
      <c r="D1073" s="5">
        <v>76669554</v>
      </c>
      <c r="E1073" s="5">
        <v>67264877</v>
      </c>
      <c r="F1073" s="1">
        <v>0.877</v>
      </c>
      <c r="G1073" s="5">
        <v>9404677</v>
      </c>
      <c r="H1073" s="1">
        <v>0.123</v>
      </c>
      <c r="I1073" t="str">
        <f t="shared" si="21"/>
        <v>USA</v>
      </c>
      <c r="J1073" s="5">
        <f>D1073*(1+VLOOKUP(A1073,'Adjusted All With Inflation'!A$1:K$24,11,FALSE))</f>
        <v>119987852.00999999</v>
      </c>
      <c r="K1073" s="5">
        <f>E1073*(1+VLOOKUP($A1073,'Adjusted All With Inflation'!$A$1:$K$24,11,FALSE))</f>
        <v>105269532.505</v>
      </c>
      <c r="L1073" s="5">
        <f>G1073*(1+VLOOKUP($A1073,'Adjusted All With Inflation'!$A$1:$K$24,11,FALSE))</f>
        <v>14718319.504999999</v>
      </c>
    </row>
    <row r="1074" spans="1:12" x14ac:dyDescent="0.3">
      <c r="A1074">
        <v>2005</v>
      </c>
      <c r="B1074">
        <v>73</v>
      </c>
      <c r="C1074" t="s">
        <v>3446</v>
      </c>
      <c r="D1074" s="5">
        <v>74466867</v>
      </c>
      <c r="G1074" s="5">
        <v>74466867</v>
      </c>
      <c r="H1074" s="2">
        <v>1</v>
      </c>
      <c r="I1074" t="str">
        <f t="shared" si="21"/>
        <v>International</v>
      </c>
      <c r="J1074" s="5">
        <f>D1074*(1+VLOOKUP(A1074,'Adjusted All With Inflation'!A$1:K$24,11,FALSE))</f>
        <v>116540646.85499999</v>
      </c>
      <c r="K1074" s="5">
        <f>E1074*(1+VLOOKUP($A1074,'Adjusted All With Inflation'!$A$1:$K$24,11,FALSE))</f>
        <v>0</v>
      </c>
      <c r="L1074" s="5">
        <f>G1074*(1+VLOOKUP($A1074,'Adjusted All With Inflation'!$A$1:$K$24,11,FALSE))</f>
        <v>116540646.85499999</v>
      </c>
    </row>
    <row r="1075" spans="1:12" x14ac:dyDescent="0.3">
      <c r="A1075">
        <v>2005</v>
      </c>
      <c r="B1075">
        <v>74</v>
      </c>
      <c r="C1075" t="s">
        <v>3447</v>
      </c>
      <c r="D1075" s="5">
        <v>72662923</v>
      </c>
      <c r="E1075" s="5">
        <v>53412862</v>
      </c>
      <c r="F1075" s="1">
        <v>0.73499999999999999</v>
      </c>
      <c r="G1075" s="5">
        <v>19250061</v>
      </c>
      <c r="H1075" s="1">
        <v>0.26500000000000001</v>
      </c>
      <c r="I1075" t="str">
        <f t="shared" si="21"/>
        <v>USA</v>
      </c>
      <c r="J1075" s="5">
        <f>D1075*(1+VLOOKUP(A1075,'Adjusted All With Inflation'!A$1:K$24,11,FALSE))</f>
        <v>113717474.49499999</v>
      </c>
      <c r="K1075" s="5">
        <f>E1075*(1+VLOOKUP($A1075,'Adjusted All With Inflation'!$A$1:$K$24,11,FALSE))</f>
        <v>83591129.030000001</v>
      </c>
      <c r="L1075" s="5">
        <f>G1075*(1+VLOOKUP($A1075,'Adjusted All With Inflation'!$A$1:$K$24,11,FALSE))</f>
        <v>30126345.465</v>
      </c>
    </row>
    <row r="1076" spans="1:12" x14ac:dyDescent="0.3">
      <c r="A1076">
        <v>2005</v>
      </c>
      <c r="B1076">
        <v>75</v>
      </c>
      <c r="C1076" t="s">
        <v>3448</v>
      </c>
      <c r="D1076" s="5">
        <v>72617068</v>
      </c>
      <c r="E1076" s="5">
        <v>24149632</v>
      </c>
      <c r="F1076" s="1">
        <v>0.33300000000000002</v>
      </c>
      <c r="G1076" s="5">
        <v>48467436</v>
      </c>
      <c r="H1076" s="1">
        <v>0.66700000000000004</v>
      </c>
      <c r="I1076" t="str">
        <f t="shared" si="21"/>
        <v>USA</v>
      </c>
      <c r="J1076" s="5">
        <f>D1076*(1+VLOOKUP(A1076,'Adjusted All With Inflation'!A$1:K$24,11,FALSE))</f>
        <v>113645711.42</v>
      </c>
      <c r="K1076" s="5">
        <f>E1076*(1+VLOOKUP($A1076,'Adjusted All With Inflation'!$A$1:$K$24,11,FALSE))</f>
        <v>37794174.079999998</v>
      </c>
      <c r="L1076" s="5">
        <f>G1076*(1+VLOOKUP($A1076,'Adjusted All With Inflation'!$A$1:$K$24,11,FALSE))</f>
        <v>75851537.340000004</v>
      </c>
    </row>
    <row r="1077" spans="1:12" x14ac:dyDescent="0.3">
      <c r="A1077">
        <v>2005</v>
      </c>
      <c r="B1077">
        <v>76</v>
      </c>
      <c r="C1077" t="s">
        <v>3449</v>
      </c>
      <c r="D1077" s="5">
        <v>71992655</v>
      </c>
      <c r="E1077" s="5">
        <v>39177684</v>
      </c>
      <c r="F1077" s="1">
        <v>0.54400000000000004</v>
      </c>
      <c r="G1077" s="5">
        <v>32814971</v>
      </c>
      <c r="H1077" s="1">
        <v>0.45600000000000002</v>
      </c>
      <c r="I1077" t="str">
        <f t="shared" si="21"/>
        <v>USA</v>
      </c>
      <c r="J1077" s="5">
        <f>D1077*(1+VLOOKUP(A1077,'Adjusted All With Inflation'!A$1:K$24,11,FALSE))</f>
        <v>112668505.075</v>
      </c>
      <c r="K1077" s="5">
        <f>E1077*(1+VLOOKUP($A1077,'Adjusted All With Inflation'!$A$1:$K$24,11,FALSE))</f>
        <v>61313075.460000001</v>
      </c>
      <c r="L1077" s="5">
        <f>G1077*(1+VLOOKUP($A1077,'Adjusted All With Inflation'!$A$1:$K$24,11,FALSE))</f>
        <v>51355429.614999995</v>
      </c>
    </row>
    <row r="1078" spans="1:12" x14ac:dyDescent="0.3">
      <c r="A1078">
        <v>2005</v>
      </c>
      <c r="B1078">
        <v>77</v>
      </c>
      <c r="C1078" t="s">
        <v>3450</v>
      </c>
      <c r="D1078" s="5">
        <v>71410636</v>
      </c>
      <c r="E1078" s="5">
        <v>26873932</v>
      </c>
      <c r="F1078" s="1">
        <v>0.376</v>
      </c>
      <c r="G1078" s="5">
        <v>44536704</v>
      </c>
      <c r="H1078" s="1">
        <v>0.624</v>
      </c>
      <c r="I1078" t="str">
        <f t="shared" si="21"/>
        <v>USA</v>
      </c>
      <c r="J1078" s="5">
        <f>D1078*(1+VLOOKUP(A1078,'Adjusted All With Inflation'!A$1:K$24,11,FALSE))</f>
        <v>111757645.34</v>
      </c>
      <c r="K1078" s="5">
        <f>E1078*(1+VLOOKUP($A1078,'Adjusted All With Inflation'!$A$1:$K$24,11,FALSE))</f>
        <v>42057703.579999998</v>
      </c>
      <c r="L1078" s="5">
        <f>G1078*(1+VLOOKUP($A1078,'Adjusted All With Inflation'!$A$1:$K$24,11,FALSE))</f>
        <v>69699941.75999999</v>
      </c>
    </row>
    <row r="1079" spans="1:12" x14ac:dyDescent="0.3">
      <c r="A1079">
        <v>2005</v>
      </c>
      <c r="B1079">
        <v>78</v>
      </c>
      <c r="C1079" t="s">
        <v>3451</v>
      </c>
      <c r="D1079" s="5">
        <v>68766121</v>
      </c>
      <c r="E1079" s="5">
        <v>32064800</v>
      </c>
      <c r="F1079" s="1">
        <v>0.46600000000000003</v>
      </c>
      <c r="G1079" s="5">
        <v>36701321</v>
      </c>
      <c r="H1079" s="1">
        <v>0.53400000000000003</v>
      </c>
      <c r="I1079" t="str">
        <f t="shared" si="21"/>
        <v>USA</v>
      </c>
      <c r="J1079" s="5">
        <f>D1079*(1+VLOOKUP(A1079,'Adjusted All With Inflation'!A$1:K$24,11,FALSE))</f>
        <v>107618979.36499999</v>
      </c>
      <c r="K1079" s="5">
        <f>E1079*(1+VLOOKUP($A1079,'Adjusted All With Inflation'!$A$1:$K$24,11,FALSE))</f>
        <v>50181412</v>
      </c>
      <c r="L1079" s="5">
        <f>G1079*(1+VLOOKUP($A1079,'Adjusted All With Inflation'!$A$1:$K$24,11,FALSE))</f>
        <v>57437567.364999995</v>
      </c>
    </row>
    <row r="1080" spans="1:12" x14ac:dyDescent="0.3">
      <c r="A1080">
        <v>2005</v>
      </c>
      <c r="B1080">
        <v>79</v>
      </c>
      <c r="C1080" t="s">
        <v>3452</v>
      </c>
      <c r="D1080" s="5">
        <v>67937494</v>
      </c>
      <c r="E1080" s="5">
        <v>22827153</v>
      </c>
      <c r="F1080" s="1">
        <v>0.33600000000000002</v>
      </c>
      <c r="G1080" s="5">
        <v>45110341</v>
      </c>
      <c r="H1080" s="1">
        <v>0.66400000000000003</v>
      </c>
      <c r="I1080" t="str">
        <f t="shared" si="21"/>
        <v>USA</v>
      </c>
      <c r="J1080" s="5">
        <f>D1080*(1+VLOOKUP(A1080,'Adjusted All With Inflation'!A$1:K$24,11,FALSE))</f>
        <v>106322178.11</v>
      </c>
      <c r="K1080" s="5">
        <f>E1080*(1+VLOOKUP($A1080,'Adjusted All With Inflation'!$A$1:$K$24,11,FALSE))</f>
        <v>35724494.445</v>
      </c>
      <c r="L1080" s="5">
        <f>G1080*(1+VLOOKUP($A1080,'Adjusted All With Inflation'!$A$1:$K$24,11,FALSE))</f>
        <v>70597683.664999992</v>
      </c>
    </row>
    <row r="1081" spans="1:12" x14ac:dyDescent="0.3">
      <c r="A1081">
        <v>2005</v>
      </c>
      <c r="B1081">
        <v>80</v>
      </c>
      <c r="C1081" t="s">
        <v>3453</v>
      </c>
      <c r="D1081" s="5">
        <v>67192859</v>
      </c>
      <c r="E1081" s="5">
        <v>46752382</v>
      </c>
      <c r="F1081" s="1">
        <v>0.69599999999999995</v>
      </c>
      <c r="G1081" s="5">
        <v>20440477</v>
      </c>
      <c r="H1081" s="1">
        <v>0.30399999999999999</v>
      </c>
      <c r="I1081" t="str">
        <f t="shared" si="21"/>
        <v>USA</v>
      </c>
      <c r="J1081" s="5">
        <f>D1081*(1+VLOOKUP(A1081,'Adjusted All With Inflation'!A$1:K$24,11,FALSE))</f>
        <v>105156824.33499999</v>
      </c>
      <c r="K1081" s="5">
        <f>E1081*(1+VLOOKUP($A1081,'Adjusted All With Inflation'!$A$1:$K$24,11,FALSE))</f>
        <v>73167477.829999998</v>
      </c>
      <c r="L1081" s="5">
        <f>G1081*(1+VLOOKUP($A1081,'Adjusted All With Inflation'!$A$1:$K$24,11,FALSE))</f>
        <v>31989346.504999999</v>
      </c>
    </row>
    <row r="1082" spans="1:12" x14ac:dyDescent="0.3">
      <c r="A1082">
        <v>2005</v>
      </c>
      <c r="B1082">
        <v>81</v>
      </c>
      <c r="C1082" t="s">
        <v>3454</v>
      </c>
      <c r="D1082" s="5">
        <v>65079104</v>
      </c>
      <c r="E1082" s="5">
        <v>29258869</v>
      </c>
      <c r="F1082" s="2">
        <v>0.45</v>
      </c>
      <c r="G1082" s="5">
        <v>35820235</v>
      </c>
      <c r="H1082" s="2">
        <v>0.55000000000000004</v>
      </c>
      <c r="I1082" t="str">
        <f t="shared" si="21"/>
        <v>USA</v>
      </c>
      <c r="J1082" s="5">
        <f>D1082*(1+VLOOKUP(A1082,'Adjusted All With Inflation'!A$1:K$24,11,FALSE))</f>
        <v>101848797.75999999</v>
      </c>
      <c r="K1082" s="5">
        <f>E1082*(1+VLOOKUP($A1082,'Adjusted All With Inflation'!$A$1:$K$24,11,FALSE))</f>
        <v>45790129.984999999</v>
      </c>
      <c r="L1082" s="5">
        <f>G1082*(1+VLOOKUP($A1082,'Adjusted All With Inflation'!$A$1:$K$24,11,FALSE))</f>
        <v>56058667.774999999</v>
      </c>
    </row>
    <row r="1083" spans="1:12" x14ac:dyDescent="0.3">
      <c r="A1083">
        <v>2005</v>
      </c>
      <c r="B1083">
        <v>82</v>
      </c>
      <c r="C1083" t="s">
        <v>3455</v>
      </c>
      <c r="D1083" s="5">
        <v>61746888</v>
      </c>
      <c r="E1083" s="5">
        <v>19478106</v>
      </c>
      <c r="F1083" s="1">
        <v>0.315</v>
      </c>
      <c r="G1083" s="5">
        <v>42268782</v>
      </c>
      <c r="H1083" s="1">
        <v>0.68500000000000005</v>
      </c>
      <c r="I1083" t="str">
        <f t="shared" si="21"/>
        <v>USA</v>
      </c>
      <c r="J1083" s="5">
        <f>D1083*(1+VLOOKUP(A1083,'Adjusted All With Inflation'!A$1:K$24,11,FALSE))</f>
        <v>96633879.719999999</v>
      </c>
      <c r="K1083" s="5">
        <f>E1083*(1+VLOOKUP($A1083,'Adjusted All With Inflation'!$A$1:$K$24,11,FALSE))</f>
        <v>30483235.890000001</v>
      </c>
      <c r="L1083" s="5">
        <f>G1083*(1+VLOOKUP($A1083,'Adjusted All With Inflation'!$A$1:$K$24,11,FALSE))</f>
        <v>66150643.829999998</v>
      </c>
    </row>
    <row r="1084" spans="1:12" x14ac:dyDescent="0.3">
      <c r="A1084">
        <v>2005</v>
      </c>
      <c r="B1084">
        <v>83</v>
      </c>
      <c r="C1084" t="s">
        <v>3456</v>
      </c>
      <c r="D1084" s="5">
        <v>61385065</v>
      </c>
      <c r="E1084" s="5">
        <v>31504633</v>
      </c>
      <c r="F1084" s="1">
        <v>0.51300000000000001</v>
      </c>
      <c r="G1084" s="5">
        <v>29880432</v>
      </c>
      <c r="H1084" s="1">
        <v>0.48699999999999999</v>
      </c>
      <c r="I1084" t="str">
        <f t="shared" si="21"/>
        <v>USA</v>
      </c>
      <c r="J1084" s="5">
        <f>D1084*(1+VLOOKUP(A1084,'Adjusted All With Inflation'!A$1:K$24,11,FALSE))</f>
        <v>96067626.724999994</v>
      </c>
      <c r="K1084" s="5">
        <f>E1084*(1+VLOOKUP($A1084,'Adjusted All With Inflation'!$A$1:$K$24,11,FALSE))</f>
        <v>49304750.644999996</v>
      </c>
      <c r="L1084" s="5">
        <f>G1084*(1+VLOOKUP($A1084,'Adjusted All With Inflation'!$A$1:$K$24,11,FALSE))</f>
        <v>46762876.079999998</v>
      </c>
    </row>
    <row r="1085" spans="1:12" x14ac:dyDescent="0.3">
      <c r="A1085">
        <v>2005</v>
      </c>
      <c r="B1085">
        <v>84</v>
      </c>
      <c r="C1085" t="s">
        <v>3457</v>
      </c>
      <c r="D1085" s="5">
        <v>59981548</v>
      </c>
      <c r="E1085" s="5">
        <v>17018422</v>
      </c>
      <c r="F1085" s="1">
        <v>0.28399999999999997</v>
      </c>
      <c r="G1085" s="5">
        <v>42963126</v>
      </c>
      <c r="H1085" s="1">
        <v>0.71599999999999997</v>
      </c>
      <c r="I1085" t="str">
        <f t="shared" si="21"/>
        <v>USA</v>
      </c>
      <c r="J1085" s="5">
        <f>D1085*(1+VLOOKUP(A1085,'Adjusted All With Inflation'!A$1:K$24,11,FALSE))</f>
        <v>93871122.61999999</v>
      </c>
      <c r="K1085" s="5">
        <f>E1085*(1+VLOOKUP($A1085,'Adjusted All With Inflation'!$A$1:$K$24,11,FALSE))</f>
        <v>26633830.43</v>
      </c>
      <c r="L1085" s="5">
        <f>G1085*(1+VLOOKUP($A1085,'Adjusted All With Inflation'!$A$1:$K$24,11,FALSE))</f>
        <v>67237292.189999998</v>
      </c>
    </row>
    <row r="1086" spans="1:12" x14ac:dyDescent="0.3">
      <c r="A1086">
        <v>2005</v>
      </c>
      <c r="B1086">
        <v>85</v>
      </c>
      <c r="C1086" t="s">
        <v>3458</v>
      </c>
      <c r="D1086" s="5">
        <v>58231520</v>
      </c>
      <c r="E1086" s="5">
        <v>43894863</v>
      </c>
      <c r="F1086" s="1">
        <v>0.754</v>
      </c>
      <c r="G1086" s="5">
        <v>14336657</v>
      </c>
      <c r="H1086" s="1">
        <v>0.246</v>
      </c>
      <c r="I1086" t="str">
        <f t="shared" si="21"/>
        <v>USA</v>
      </c>
      <c r="J1086" s="5">
        <f>D1086*(1+VLOOKUP(A1086,'Adjusted All With Inflation'!A$1:K$24,11,FALSE))</f>
        <v>91132328.799999997</v>
      </c>
      <c r="K1086" s="5">
        <f>E1086*(1+VLOOKUP($A1086,'Adjusted All With Inflation'!$A$1:$K$24,11,FALSE))</f>
        <v>68695460.594999999</v>
      </c>
      <c r="L1086" s="5">
        <f>G1086*(1+VLOOKUP($A1086,'Adjusted All With Inflation'!$A$1:$K$24,11,FALSE))</f>
        <v>22436868.204999998</v>
      </c>
    </row>
    <row r="1087" spans="1:12" x14ac:dyDescent="0.3">
      <c r="A1087">
        <v>2005</v>
      </c>
      <c r="B1087">
        <v>86</v>
      </c>
      <c r="C1087" t="s">
        <v>3459</v>
      </c>
      <c r="D1087" s="5">
        <v>58072119</v>
      </c>
      <c r="E1087" s="5">
        <v>28212337</v>
      </c>
      <c r="F1087" s="1">
        <v>0.48599999999999999</v>
      </c>
      <c r="G1087" s="5">
        <v>29859782</v>
      </c>
      <c r="H1087" s="1">
        <v>0.51400000000000001</v>
      </c>
      <c r="I1087" t="str">
        <f t="shared" si="21"/>
        <v>USA</v>
      </c>
      <c r="J1087" s="5">
        <f>D1087*(1+VLOOKUP(A1087,'Adjusted All With Inflation'!A$1:K$24,11,FALSE))</f>
        <v>90882866.234999999</v>
      </c>
      <c r="K1087" s="5">
        <f>E1087*(1+VLOOKUP($A1087,'Adjusted All With Inflation'!$A$1:$K$24,11,FALSE))</f>
        <v>44152307.405000001</v>
      </c>
      <c r="L1087" s="5">
        <f>G1087*(1+VLOOKUP($A1087,'Adjusted All With Inflation'!$A$1:$K$24,11,FALSE))</f>
        <v>46730558.829999998</v>
      </c>
    </row>
    <row r="1088" spans="1:12" x14ac:dyDescent="0.3">
      <c r="A1088">
        <v>2005</v>
      </c>
      <c r="B1088">
        <v>87</v>
      </c>
      <c r="C1088" t="s">
        <v>3460</v>
      </c>
      <c r="D1088" s="5">
        <v>57479076</v>
      </c>
      <c r="E1088" s="5">
        <v>36024076</v>
      </c>
      <c r="F1088" s="1">
        <v>0.627</v>
      </c>
      <c r="G1088" s="5">
        <v>21455000</v>
      </c>
      <c r="H1088" s="1">
        <v>0.373</v>
      </c>
      <c r="I1088" t="str">
        <f t="shared" si="21"/>
        <v>USA</v>
      </c>
      <c r="J1088" s="5">
        <f>D1088*(1+VLOOKUP(A1088,'Adjusted All With Inflation'!A$1:K$24,11,FALSE))</f>
        <v>89954753.939999998</v>
      </c>
      <c r="K1088" s="5">
        <f>E1088*(1+VLOOKUP($A1088,'Adjusted All With Inflation'!$A$1:$K$24,11,FALSE))</f>
        <v>56377678.939999998</v>
      </c>
      <c r="L1088" s="5">
        <f>G1088*(1+VLOOKUP($A1088,'Adjusted All With Inflation'!$A$1:$K$24,11,FALSE))</f>
        <v>33577075</v>
      </c>
    </row>
    <row r="1089" spans="1:12" x14ac:dyDescent="0.3">
      <c r="A1089">
        <v>2005</v>
      </c>
      <c r="B1089">
        <v>88</v>
      </c>
      <c r="C1089" t="s">
        <v>3461</v>
      </c>
      <c r="D1089" s="5">
        <v>57051053</v>
      </c>
      <c r="E1089" s="5">
        <v>26024456</v>
      </c>
      <c r="F1089" s="1">
        <v>0.45600000000000002</v>
      </c>
      <c r="G1089" s="5">
        <v>31026597</v>
      </c>
      <c r="H1089" s="1">
        <v>0.54400000000000004</v>
      </c>
      <c r="I1089" t="str">
        <f t="shared" si="21"/>
        <v>USA</v>
      </c>
      <c r="J1089" s="5">
        <f>D1089*(1+VLOOKUP(A1089,'Adjusted All With Inflation'!A$1:K$24,11,FALSE))</f>
        <v>89284897.944999993</v>
      </c>
      <c r="K1089" s="5">
        <f>E1089*(1+VLOOKUP($A1089,'Adjusted All With Inflation'!$A$1:$K$24,11,FALSE))</f>
        <v>40728273.640000001</v>
      </c>
      <c r="L1089" s="5">
        <f>G1089*(1+VLOOKUP($A1089,'Adjusted All With Inflation'!$A$1:$K$24,11,FALSE))</f>
        <v>48556624.305</v>
      </c>
    </row>
    <row r="1090" spans="1:12" x14ac:dyDescent="0.3">
      <c r="A1090">
        <v>2005</v>
      </c>
      <c r="B1090">
        <v>89</v>
      </c>
      <c r="C1090" t="s">
        <v>3462</v>
      </c>
      <c r="D1090" s="5">
        <v>56995646</v>
      </c>
      <c r="E1090" s="5">
        <v>24409722</v>
      </c>
      <c r="F1090" s="1">
        <v>0.42799999999999999</v>
      </c>
      <c r="G1090" s="5">
        <v>32585924</v>
      </c>
      <c r="H1090" s="1">
        <v>0.57199999999999995</v>
      </c>
      <c r="I1090" t="str">
        <f t="shared" si="21"/>
        <v>USA</v>
      </c>
      <c r="J1090" s="5">
        <f>D1090*(1+VLOOKUP(A1090,'Adjusted All With Inflation'!A$1:K$24,11,FALSE))</f>
        <v>89198185.989999995</v>
      </c>
      <c r="K1090" s="5">
        <f>E1090*(1+VLOOKUP($A1090,'Adjusted All With Inflation'!$A$1:$K$24,11,FALSE))</f>
        <v>38201214.93</v>
      </c>
      <c r="L1090" s="5">
        <f>G1090*(1+VLOOKUP($A1090,'Adjusted All With Inflation'!$A$1:$K$24,11,FALSE))</f>
        <v>50996971.059999995</v>
      </c>
    </row>
    <row r="1091" spans="1:12" x14ac:dyDescent="0.3">
      <c r="A1091">
        <v>2005</v>
      </c>
      <c r="B1091">
        <v>90</v>
      </c>
      <c r="C1091" t="s">
        <v>3463</v>
      </c>
      <c r="D1091" s="5">
        <v>56070433</v>
      </c>
      <c r="E1091" s="5">
        <v>52842724</v>
      </c>
      <c r="F1091" s="1">
        <v>0.94199999999999995</v>
      </c>
      <c r="G1091" s="5">
        <v>3227709</v>
      </c>
      <c r="H1091" s="1">
        <v>5.8000000000000003E-2</v>
      </c>
      <c r="I1091" t="str">
        <f t="shared" si="21"/>
        <v>USA</v>
      </c>
      <c r="J1091" s="5">
        <f>D1091*(1+VLOOKUP(A1091,'Adjusted All With Inflation'!A$1:K$24,11,FALSE))</f>
        <v>87750227.644999996</v>
      </c>
      <c r="K1091" s="5">
        <f>E1091*(1+VLOOKUP($A1091,'Adjusted All With Inflation'!$A$1:$K$24,11,FALSE))</f>
        <v>82698863.060000002</v>
      </c>
      <c r="L1091" s="5">
        <f>G1091*(1+VLOOKUP($A1091,'Adjusted All With Inflation'!$A$1:$K$24,11,FALSE))</f>
        <v>5051364.585</v>
      </c>
    </row>
    <row r="1092" spans="1:12" x14ac:dyDescent="0.3">
      <c r="A1092">
        <v>2005</v>
      </c>
      <c r="B1092">
        <v>91</v>
      </c>
      <c r="C1092" t="s">
        <v>3464</v>
      </c>
      <c r="D1092" s="5">
        <v>54641191</v>
      </c>
      <c r="E1092" s="5">
        <v>31558003</v>
      </c>
      <c r="F1092" s="1">
        <v>0.57799999999999996</v>
      </c>
      <c r="G1092" s="5">
        <v>23083188</v>
      </c>
      <c r="H1092" s="1">
        <v>0.42199999999999999</v>
      </c>
      <c r="I1092" t="str">
        <f t="shared" si="21"/>
        <v>USA</v>
      </c>
      <c r="J1092" s="5">
        <f>D1092*(1+VLOOKUP(A1092,'Adjusted All With Inflation'!A$1:K$24,11,FALSE))</f>
        <v>85513463.914999992</v>
      </c>
      <c r="K1092" s="5">
        <f>E1092*(1+VLOOKUP($A1092,'Adjusted All With Inflation'!$A$1:$K$24,11,FALSE))</f>
        <v>49388274.695</v>
      </c>
      <c r="L1092" s="5">
        <f>G1092*(1+VLOOKUP($A1092,'Adjusted All With Inflation'!$A$1:$K$24,11,FALSE))</f>
        <v>36125189.219999999</v>
      </c>
    </row>
    <row r="1093" spans="1:12" x14ac:dyDescent="0.3">
      <c r="A1093">
        <v>2005</v>
      </c>
      <c r="B1093">
        <v>92</v>
      </c>
      <c r="C1093" t="s">
        <v>3465</v>
      </c>
      <c r="D1093" s="5">
        <v>53321673</v>
      </c>
      <c r="E1093" s="5">
        <v>25874337</v>
      </c>
      <c r="F1093" s="1">
        <v>0.48499999999999999</v>
      </c>
      <c r="G1093" s="5">
        <v>27447336</v>
      </c>
      <c r="H1093" s="1">
        <v>0.51500000000000001</v>
      </c>
      <c r="I1093" t="str">
        <f t="shared" si="21"/>
        <v>USA</v>
      </c>
      <c r="J1093" s="5">
        <f>D1093*(1+VLOOKUP(A1093,'Adjusted All With Inflation'!A$1:K$24,11,FALSE))</f>
        <v>83448418.24499999</v>
      </c>
      <c r="K1093" s="5">
        <f>E1093*(1+VLOOKUP($A1093,'Adjusted All With Inflation'!$A$1:$K$24,11,FALSE))</f>
        <v>40493337.405000001</v>
      </c>
      <c r="L1093" s="5">
        <f>G1093*(1+VLOOKUP($A1093,'Adjusted All With Inflation'!$A$1:$K$24,11,FALSE))</f>
        <v>42955080.839999996</v>
      </c>
    </row>
    <row r="1094" spans="1:12" x14ac:dyDescent="0.3">
      <c r="A1094">
        <v>2005</v>
      </c>
      <c r="B1094">
        <v>93</v>
      </c>
      <c r="C1094" t="s">
        <v>3466</v>
      </c>
      <c r="D1094" s="5">
        <v>52858433</v>
      </c>
      <c r="E1094" s="5">
        <v>18098433</v>
      </c>
      <c r="F1094" s="1">
        <v>0.34200000000000003</v>
      </c>
      <c r="G1094" s="5">
        <v>34760000</v>
      </c>
      <c r="H1094" s="1">
        <v>0.65800000000000003</v>
      </c>
      <c r="I1094" t="str">
        <f t="shared" si="21"/>
        <v>USA</v>
      </c>
      <c r="J1094" s="5">
        <f>D1094*(1+VLOOKUP(A1094,'Adjusted All With Inflation'!A$1:K$24,11,FALSE))</f>
        <v>82723447.644999996</v>
      </c>
      <c r="K1094" s="5">
        <f>E1094*(1+VLOOKUP($A1094,'Adjusted All With Inflation'!$A$1:$K$24,11,FALSE))</f>
        <v>28324047.645</v>
      </c>
      <c r="L1094" s="5">
        <f>G1094*(1+VLOOKUP($A1094,'Adjusted All With Inflation'!$A$1:$K$24,11,FALSE))</f>
        <v>54399400</v>
      </c>
    </row>
    <row r="1095" spans="1:12" x14ac:dyDescent="0.3">
      <c r="A1095">
        <v>2005</v>
      </c>
      <c r="B1095">
        <v>94</v>
      </c>
      <c r="C1095" t="s">
        <v>3467</v>
      </c>
      <c r="D1095" s="5">
        <v>52164016</v>
      </c>
      <c r="E1095" s="5">
        <v>26850426</v>
      </c>
      <c r="F1095" s="1">
        <v>0.51500000000000001</v>
      </c>
      <c r="G1095" s="5">
        <v>25313590</v>
      </c>
      <c r="H1095" s="1">
        <v>0.48499999999999999</v>
      </c>
      <c r="I1095" t="str">
        <f t="shared" si="21"/>
        <v>USA</v>
      </c>
      <c r="J1095" s="5">
        <f>D1095*(1+VLOOKUP(A1095,'Adjusted All With Inflation'!A$1:K$24,11,FALSE))</f>
        <v>81636685.039999992</v>
      </c>
      <c r="K1095" s="5">
        <f>E1095*(1+VLOOKUP($A1095,'Adjusted All With Inflation'!$A$1:$K$24,11,FALSE))</f>
        <v>42020916.689999998</v>
      </c>
      <c r="L1095" s="5">
        <f>G1095*(1+VLOOKUP($A1095,'Adjusted All With Inflation'!$A$1:$K$24,11,FALSE))</f>
        <v>39615768.350000001</v>
      </c>
    </row>
    <row r="1096" spans="1:12" x14ac:dyDescent="0.3">
      <c r="A1096">
        <v>2005</v>
      </c>
      <c r="B1096">
        <v>95</v>
      </c>
      <c r="C1096" t="s">
        <v>3468</v>
      </c>
      <c r="D1096" s="5">
        <v>50912434</v>
      </c>
      <c r="E1096" s="5">
        <v>32619671</v>
      </c>
      <c r="F1096" s="1">
        <v>0.64100000000000001</v>
      </c>
      <c r="G1096" s="5">
        <v>18292763</v>
      </c>
      <c r="H1096" s="1">
        <v>0.35899999999999999</v>
      </c>
      <c r="I1096" t="str">
        <f t="shared" si="21"/>
        <v>USA</v>
      </c>
      <c r="J1096" s="5">
        <f>D1096*(1+VLOOKUP(A1096,'Adjusted All With Inflation'!A$1:K$24,11,FALSE))</f>
        <v>79677959.209999993</v>
      </c>
      <c r="K1096" s="5">
        <f>E1096*(1+VLOOKUP($A1096,'Adjusted All With Inflation'!$A$1:$K$24,11,FALSE))</f>
        <v>51049785.114999995</v>
      </c>
      <c r="L1096" s="5">
        <f>G1096*(1+VLOOKUP($A1096,'Adjusted All With Inflation'!$A$1:$K$24,11,FALSE))</f>
        <v>28628174.094999999</v>
      </c>
    </row>
    <row r="1097" spans="1:12" x14ac:dyDescent="0.3">
      <c r="A1097">
        <v>2005</v>
      </c>
      <c r="B1097">
        <v>96</v>
      </c>
      <c r="C1097" t="s">
        <v>3469</v>
      </c>
      <c r="D1097" s="5">
        <v>50871113</v>
      </c>
      <c r="E1097" s="5">
        <v>24537621</v>
      </c>
      <c r="F1097" s="1">
        <v>0.48199999999999998</v>
      </c>
      <c r="G1097" s="5">
        <v>26333492</v>
      </c>
      <c r="H1097" s="1">
        <v>0.51800000000000002</v>
      </c>
      <c r="I1097" t="str">
        <f t="shared" si="21"/>
        <v>USA</v>
      </c>
      <c r="J1097" s="5">
        <f>D1097*(1+VLOOKUP(A1097,'Adjusted All With Inflation'!A$1:K$24,11,FALSE))</f>
        <v>79613291.844999999</v>
      </c>
      <c r="K1097" s="5">
        <f>E1097*(1+VLOOKUP($A1097,'Adjusted All With Inflation'!$A$1:$K$24,11,FALSE))</f>
        <v>38401376.865000002</v>
      </c>
      <c r="L1097" s="5">
        <f>G1097*(1+VLOOKUP($A1097,'Adjusted All With Inflation'!$A$1:$K$24,11,FALSE))</f>
        <v>41211914.979999997</v>
      </c>
    </row>
    <row r="1098" spans="1:12" x14ac:dyDescent="0.3">
      <c r="A1098">
        <v>2005</v>
      </c>
      <c r="B1098">
        <v>97</v>
      </c>
      <c r="C1098" t="s">
        <v>3470</v>
      </c>
      <c r="D1098" s="5">
        <v>50652203</v>
      </c>
      <c r="E1098" s="5">
        <v>50633099</v>
      </c>
      <c r="F1098" s="2">
        <v>1</v>
      </c>
      <c r="G1098" s="5">
        <v>19104</v>
      </c>
      <c r="H1098" s="1">
        <v>1E-3</v>
      </c>
      <c r="I1098" t="str">
        <f t="shared" si="21"/>
        <v>USA</v>
      </c>
      <c r="J1098" s="5">
        <f>D1098*(1+VLOOKUP(A1098,'Adjusted All With Inflation'!A$1:K$24,11,FALSE))</f>
        <v>79270697.694999993</v>
      </c>
      <c r="K1098" s="5">
        <f>E1098*(1+VLOOKUP($A1098,'Adjusted All With Inflation'!$A$1:$K$24,11,FALSE))</f>
        <v>79240799.935000002</v>
      </c>
      <c r="L1098" s="5">
        <f>G1098*(1+VLOOKUP($A1098,'Adjusted All With Inflation'!$A$1:$K$24,11,FALSE))</f>
        <v>29897.759999999998</v>
      </c>
    </row>
    <row r="1099" spans="1:12" x14ac:dyDescent="0.3">
      <c r="A1099">
        <v>2005</v>
      </c>
      <c r="B1099">
        <v>98</v>
      </c>
      <c r="C1099" t="s">
        <v>3471</v>
      </c>
      <c r="D1099" s="5">
        <v>50605163</v>
      </c>
      <c r="E1099" s="5">
        <v>42071069</v>
      </c>
      <c r="F1099" s="1">
        <v>0.83099999999999996</v>
      </c>
      <c r="G1099" s="5">
        <v>8534094</v>
      </c>
      <c r="H1099" s="1">
        <v>0.16900000000000001</v>
      </c>
      <c r="I1099" t="str">
        <f t="shared" si="21"/>
        <v>USA</v>
      </c>
      <c r="J1099" s="5">
        <f>D1099*(1+VLOOKUP(A1099,'Adjusted All With Inflation'!A$1:K$24,11,FALSE))</f>
        <v>79197080.094999999</v>
      </c>
      <c r="K1099" s="5">
        <f>E1099*(1+VLOOKUP($A1099,'Adjusted All With Inflation'!$A$1:$K$24,11,FALSE))</f>
        <v>65841222.984999999</v>
      </c>
      <c r="L1099" s="5">
        <f>G1099*(1+VLOOKUP($A1099,'Adjusted All With Inflation'!$A$1:$K$24,11,FALSE))</f>
        <v>13355857.109999999</v>
      </c>
    </row>
    <row r="1100" spans="1:12" x14ac:dyDescent="0.3">
      <c r="A1100">
        <v>2005</v>
      </c>
      <c r="B1100">
        <v>99</v>
      </c>
      <c r="C1100" t="s">
        <v>3472</v>
      </c>
      <c r="D1100" s="5">
        <v>49327405</v>
      </c>
      <c r="E1100" s="5">
        <v>28750530</v>
      </c>
      <c r="F1100" s="1">
        <v>0.58299999999999996</v>
      </c>
      <c r="G1100" s="5">
        <v>20576875</v>
      </c>
      <c r="H1100" s="1">
        <v>0.41699999999999998</v>
      </c>
      <c r="I1100" t="str">
        <f t="shared" si="21"/>
        <v>USA</v>
      </c>
      <c r="J1100" s="5">
        <f>D1100*(1+VLOOKUP(A1100,'Adjusted All With Inflation'!A$1:K$24,11,FALSE))</f>
        <v>77197388.825000003</v>
      </c>
      <c r="K1100" s="5">
        <f>E1100*(1+VLOOKUP($A1100,'Adjusted All With Inflation'!$A$1:$K$24,11,FALSE))</f>
        <v>44994579.449999996</v>
      </c>
      <c r="L1100" s="5">
        <f>G1100*(1+VLOOKUP($A1100,'Adjusted All With Inflation'!$A$1:$K$24,11,FALSE))</f>
        <v>32202809.375</v>
      </c>
    </row>
    <row r="1101" spans="1:12" x14ac:dyDescent="0.3">
      <c r="A1101">
        <v>2005</v>
      </c>
      <c r="B1101">
        <v>100</v>
      </c>
      <c r="C1101" t="s">
        <v>3473</v>
      </c>
      <c r="D1101" s="5">
        <v>47329961</v>
      </c>
      <c r="E1101" s="5">
        <v>13744960</v>
      </c>
      <c r="F1101" s="2">
        <v>0.28999999999999998</v>
      </c>
      <c r="G1101" s="5">
        <v>33585001</v>
      </c>
      <c r="H1101" s="2">
        <v>0.71</v>
      </c>
      <c r="I1101" t="str">
        <f t="shared" si="21"/>
        <v>USA</v>
      </c>
      <c r="J1101" s="5">
        <f>D1101*(1+VLOOKUP(A1101,'Adjusted All With Inflation'!A$1:K$24,11,FALSE))</f>
        <v>74071388.965000004</v>
      </c>
      <c r="K1101" s="5">
        <f>E1101*(1+VLOOKUP($A1101,'Adjusted All With Inflation'!$A$1:$K$24,11,FALSE))</f>
        <v>21510862.399999999</v>
      </c>
      <c r="L1101" s="5">
        <f>G1101*(1+VLOOKUP($A1101,'Adjusted All With Inflation'!$A$1:$K$24,11,FALSE))</f>
        <v>52560526.564999998</v>
      </c>
    </row>
    <row r="1102" spans="1:12" x14ac:dyDescent="0.3">
      <c r="A1102">
        <v>2005</v>
      </c>
      <c r="B1102">
        <v>101</v>
      </c>
      <c r="C1102" t="s">
        <v>3474</v>
      </c>
      <c r="D1102" s="5">
        <v>47096206</v>
      </c>
      <c r="E1102" s="5">
        <v>31726995</v>
      </c>
      <c r="F1102" s="1">
        <v>0.67400000000000004</v>
      </c>
      <c r="G1102" s="5">
        <v>15369211</v>
      </c>
      <c r="H1102" s="1">
        <v>0.32600000000000001</v>
      </c>
      <c r="I1102" t="str">
        <f t="shared" si="21"/>
        <v>USA</v>
      </c>
      <c r="J1102" s="5">
        <f>D1102*(1+VLOOKUP(A1102,'Adjusted All With Inflation'!A$1:K$24,11,FALSE))</f>
        <v>73705562.390000001</v>
      </c>
      <c r="K1102" s="5">
        <f>E1102*(1+VLOOKUP($A1102,'Adjusted All With Inflation'!$A$1:$K$24,11,FALSE))</f>
        <v>49652747.174999997</v>
      </c>
      <c r="L1102" s="5">
        <f>G1102*(1+VLOOKUP($A1102,'Adjusted All With Inflation'!$A$1:$K$24,11,FALSE))</f>
        <v>24052815.215</v>
      </c>
    </row>
    <row r="1103" spans="1:12" x14ac:dyDescent="0.3">
      <c r="A1103">
        <v>2005</v>
      </c>
      <c r="B1103">
        <v>102</v>
      </c>
      <c r="C1103" t="s">
        <v>3475</v>
      </c>
      <c r="D1103" s="5">
        <v>47074133</v>
      </c>
      <c r="E1103" s="5">
        <v>20700082</v>
      </c>
      <c r="F1103" s="2">
        <v>0.44</v>
      </c>
      <c r="G1103" s="5">
        <v>26374051</v>
      </c>
      <c r="H1103" s="2">
        <v>0.56000000000000005</v>
      </c>
      <c r="I1103" t="str">
        <f t="shared" si="21"/>
        <v>USA</v>
      </c>
      <c r="J1103" s="5">
        <f>D1103*(1+VLOOKUP(A1103,'Adjusted All With Inflation'!A$1:K$24,11,FALSE))</f>
        <v>73671018.144999996</v>
      </c>
      <c r="K1103" s="5">
        <f>E1103*(1+VLOOKUP($A1103,'Adjusted All With Inflation'!$A$1:$K$24,11,FALSE))</f>
        <v>32395628.329999998</v>
      </c>
      <c r="L1103" s="5">
        <f>G1103*(1+VLOOKUP($A1103,'Adjusted All With Inflation'!$A$1:$K$24,11,FALSE))</f>
        <v>41275389.814999998</v>
      </c>
    </row>
    <row r="1104" spans="1:12" x14ac:dyDescent="0.3">
      <c r="A1104">
        <v>2005</v>
      </c>
      <c r="B1104">
        <v>103</v>
      </c>
      <c r="C1104" t="s">
        <v>3476</v>
      </c>
      <c r="D1104" s="5">
        <v>46563961</v>
      </c>
      <c r="E1104" s="5">
        <v>30985352</v>
      </c>
      <c r="F1104" s="1">
        <v>0.66500000000000004</v>
      </c>
      <c r="G1104" s="5">
        <v>15578609</v>
      </c>
      <c r="H1104" s="1">
        <v>0.33500000000000002</v>
      </c>
      <c r="I1104" t="str">
        <f t="shared" si="21"/>
        <v>USA</v>
      </c>
      <c r="J1104" s="5">
        <f>D1104*(1+VLOOKUP(A1104,'Adjusted All With Inflation'!A$1:K$24,11,FALSE))</f>
        <v>72872598.965000004</v>
      </c>
      <c r="K1104" s="5">
        <f>E1104*(1+VLOOKUP($A1104,'Adjusted All With Inflation'!$A$1:$K$24,11,FALSE))</f>
        <v>48492075.879999995</v>
      </c>
      <c r="L1104" s="5">
        <f>G1104*(1+VLOOKUP($A1104,'Adjusted All With Inflation'!$A$1:$K$24,11,FALSE))</f>
        <v>24380523.085000001</v>
      </c>
    </row>
    <row r="1105" spans="1:12" x14ac:dyDescent="0.3">
      <c r="A1105">
        <v>2005</v>
      </c>
      <c r="B1105">
        <v>104</v>
      </c>
      <c r="C1105" t="s">
        <v>3477</v>
      </c>
      <c r="D1105" s="5">
        <v>46201432</v>
      </c>
      <c r="E1105" s="5">
        <v>29550869</v>
      </c>
      <c r="F1105" s="2">
        <v>0.64</v>
      </c>
      <c r="G1105" s="5">
        <v>16650563</v>
      </c>
      <c r="H1105" s="2">
        <v>0.36</v>
      </c>
      <c r="I1105" t="str">
        <f t="shared" si="21"/>
        <v>USA</v>
      </c>
      <c r="J1105" s="5">
        <f>D1105*(1+VLOOKUP(A1105,'Adjusted All With Inflation'!A$1:K$24,11,FALSE))</f>
        <v>72305241.079999998</v>
      </c>
      <c r="K1105" s="5">
        <f>E1105*(1+VLOOKUP($A1105,'Adjusted All With Inflation'!$A$1:$K$24,11,FALSE))</f>
        <v>46247109.984999999</v>
      </c>
      <c r="L1105" s="5">
        <f>G1105*(1+VLOOKUP($A1105,'Adjusted All With Inflation'!$A$1:$K$24,11,FALSE))</f>
        <v>26058131.094999999</v>
      </c>
    </row>
    <row r="1106" spans="1:12" x14ac:dyDescent="0.3">
      <c r="A1106">
        <v>2005</v>
      </c>
      <c r="B1106">
        <v>105</v>
      </c>
      <c r="C1106" t="s">
        <v>3478</v>
      </c>
      <c r="D1106" s="5">
        <v>46117696</v>
      </c>
      <c r="E1106" s="5">
        <v>18801234</v>
      </c>
      <c r="F1106" s="1">
        <v>0.40799999999999997</v>
      </c>
      <c r="G1106" s="5">
        <v>27316462</v>
      </c>
      <c r="H1106" s="1">
        <v>0.59199999999999997</v>
      </c>
      <c r="I1106" t="str">
        <f t="shared" si="21"/>
        <v>USA</v>
      </c>
      <c r="J1106" s="5">
        <f>D1106*(1+VLOOKUP(A1106,'Adjusted All With Inflation'!A$1:K$24,11,FALSE))</f>
        <v>72174194.239999995</v>
      </c>
      <c r="K1106" s="5">
        <f>E1106*(1+VLOOKUP($A1106,'Adjusted All With Inflation'!$A$1:$K$24,11,FALSE))</f>
        <v>29423931.209999997</v>
      </c>
      <c r="L1106" s="5">
        <f>G1106*(1+VLOOKUP($A1106,'Adjusted All With Inflation'!$A$1:$K$24,11,FALSE))</f>
        <v>42750263.030000001</v>
      </c>
    </row>
    <row r="1107" spans="1:12" x14ac:dyDescent="0.3">
      <c r="A1107">
        <v>2005</v>
      </c>
      <c r="B1107">
        <v>106</v>
      </c>
      <c r="C1107" t="s">
        <v>3479</v>
      </c>
      <c r="D1107" s="5">
        <v>45109561</v>
      </c>
      <c r="E1107" s="5">
        <v>22400154</v>
      </c>
      <c r="F1107" s="1">
        <v>0.497</v>
      </c>
      <c r="G1107" s="5">
        <v>22709407</v>
      </c>
      <c r="H1107" s="1">
        <v>0.503</v>
      </c>
      <c r="I1107" t="str">
        <f t="shared" si="21"/>
        <v>USA</v>
      </c>
      <c r="J1107" s="5">
        <f>D1107*(1+VLOOKUP(A1107,'Adjusted All With Inflation'!A$1:K$24,11,FALSE))</f>
        <v>70596462.965000004</v>
      </c>
      <c r="K1107" s="5">
        <f>E1107*(1+VLOOKUP($A1107,'Adjusted All With Inflation'!$A$1:$K$24,11,FALSE))</f>
        <v>35056241.009999998</v>
      </c>
      <c r="L1107" s="5">
        <f>G1107*(1+VLOOKUP($A1107,'Adjusted All With Inflation'!$A$1:$K$24,11,FALSE))</f>
        <v>35540221.954999998</v>
      </c>
    </row>
    <row r="1108" spans="1:12" x14ac:dyDescent="0.3">
      <c r="A1108">
        <v>2005</v>
      </c>
      <c r="B1108">
        <v>107</v>
      </c>
      <c r="C1108" t="s">
        <v>3480</v>
      </c>
      <c r="D1108" s="5">
        <v>44347079</v>
      </c>
      <c r="E1108" s="5">
        <v>25473352</v>
      </c>
      <c r="F1108" s="1">
        <v>0.57399999999999995</v>
      </c>
      <c r="G1108" s="5">
        <v>18873727</v>
      </c>
      <c r="H1108" s="1">
        <v>0.42599999999999999</v>
      </c>
      <c r="I1108" t="str">
        <f t="shared" si="21"/>
        <v>USA</v>
      </c>
      <c r="J1108" s="5">
        <f>D1108*(1+VLOOKUP(A1108,'Adjusted All With Inflation'!A$1:K$24,11,FALSE))</f>
        <v>69403178.63499999</v>
      </c>
      <c r="K1108" s="5">
        <f>E1108*(1+VLOOKUP($A1108,'Adjusted All With Inflation'!$A$1:$K$24,11,FALSE))</f>
        <v>39865795.879999995</v>
      </c>
      <c r="L1108" s="5">
        <f>G1108*(1+VLOOKUP($A1108,'Adjusted All With Inflation'!$A$1:$K$24,11,FALSE))</f>
        <v>29537382.754999999</v>
      </c>
    </row>
    <row r="1109" spans="1:12" x14ac:dyDescent="0.3">
      <c r="A1109">
        <v>2005</v>
      </c>
      <c r="B1109">
        <v>108</v>
      </c>
      <c r="C1109" t="s">
        <v>3481</v>
      </c>
      <c r="D1109" s="5">
        <v>42886719</v>
      </c>
      <c r="E1109" s="5">
        <v>21845719</v>
      </c>
      <c r="F1109" s="1">
        <v>0.50900000000000001</v>
      </c>
      <c r="G1109" s="5">
        <v>21041000</v>
      </c>
      <c r="H1109" s="1">
        <v>0.49099999999999999</v>
      </c>
      <c r="I1109" t="str">
        <f t="shared" si="21"/>
        <v>USA</v>
      </c>
      <c r="J1109" s="5">
        <f>D1109*(1+VLOOKUP(A1109,'Adjusted All With Inflation'!A$1:K$24,11,FALSE))</f>
        <v>67117715.234999999</v>
      </c>
      <c r="K1109" s="5">
        <f>E1109*(1+VLOOKUP($A1109,'Adjusted All With Inflation'!$A$1:$K$24,11,FALSE))</f>
        <v>34188550.234999999</v>
      </c>
      <c r="L1109" s="5">
        <f>G1109*(1+VLOOKUP($A1109,'Adjusted All With Inflation'!$A$1:$K$24,11,FALSE))</f>
        <v>32929165</v>
      </c>
    </row>
    <row r="1110" spans="1:12" x14ac:dyDescent="0.3">
      <c r="A1110">
        <v>2005</v>
      </c>
      <c r="B1110">
        <v>109</v>
      </c>
      <c r="C1110" t="s">
        <v>3482</v>
      </c>
      <c r="D1110" s="5">
        <v>42580321</v>
      </c>
      <c r="E1110" s="5">
        <v>2080321</v>
      </c>
      <c r="F1110" s="1">
        <v>4.9000000000000002E-2</v>
      </c>
      <c r="G1110" s="5">
        <v>40500000</v>
      </c>
      <c r="H1110" s="1">
        <v>0.95099999999999996</v>
      </c>
      <c r="I1110" t="str">
        <f t="shared" si="21"/>
        <v>International</v>
      </c>
      <c r="J1110" s="5">
        <f>D1110*(1+VLOOKUP(A1110,'Adjusted All With Inflation'!A$1:K$24,11,FALSE))</f>
        <v>66638202.364999995</v>
      </c>
      <c r="K1110" s="5">
        <f>E1110*(1+VLOOKUP($A1110,'Adjusted All With Inflation'!$A$1:$K$24,11,FALSE))</f>
        <v>3255702.3649999998</v>
      </c>
      <c r="L1110" s="5">
        <f>G1110*(1+VLOOKUP($A1110,'Adjusted All With Inflation'!$A$1:$K$24,11,FALSE))</f>
        <v>63382500</v>
      </c>
    </row>
    <row r="1111" spans="1:12" x14ac:dyDescent="0.3">
      <c r="A1111">
        <v>2005</v>
      </c>
      <c r="B1111">
        <v>110</v>
      </c>
      <c r="C1111" t="s">
        <v>3483</v>
      </c>
      <c r="D1111" s="5">
        <v>42013878</v>
      </c>
      <c r="E1111" s="5">
        <v>39053061</v>
      </c>
      <c r="F1111" s="2">
        <v>0.93</v>
      </c>
      <c r="G1111" s="5">
        <v>2960817</v>
      </c>
      <c r="H1111" s="2">
        <v>7.0000000000000007E-2</v>
      </c>
      <c r="I1111" t="str">
        <f t="shared" si="21"/>
        <v>USA</v>
      </c>
      <c r="J1111" s="5">
        <f>D1111*(1+VLOOKUP(A1111,'Adjusted All With Inflation'!A$1:K$24,11,FALSE))</f>
        <v>65751719.07</v>
      </c>
      <c r="K1111" s="5">
        <f>E1111*(1+VLOOKUP($A1111,'Adjusted All With Inflation'!$A$1:$K$24,11,FALSE))</f>
        <v>61118040.464999996</v>
      </c>
      <c r="L1111" s="5">
        <f>G1111*(1+VLOOKUP($A1111,'Adjusted All With Inflation'!$A$1:$K$24,11,FALSE))</f>
        <v>4633678.6049999995</v>
      </c>
    </row>
    <row r="1112" spans="1:12" x14ac:dyDescent="0.3">
      <c r="A1112">
        <v>2005</v>
      </c>
      <c r="B1112">
        <v>111</v>
      </c>
      <c r="C1112" t="s">
        <v>3484</v>
      </c>
      <c r="D1112" s="5">
        <v>40445129</v>
      </c>
      <c r="E1112" s="5">
        <v>25514517</v>
      </c>
      <c r="F1112" s="1">
        <v>0.63100000000000001</v>
      </c>
      <c r="G1112" s="5">
        <v>14930612</v>
      </c>
      <c r="H1112" s="1">
        <v>0.36899999999999999</v>
      </c>
      <c r="I1112" t="str">
        <f t="shared" si="21"/>
        <v>USA</v>
      </c>
      <c r="J1112" s="5">
        <f>D1112*(1+VLOOKUP(A1112,'Adjusted All With Inflation'!A$1:K$24,11,FALSE))</f>
        <v>63296626.884999998</v>
      </c>
      <c r="K1112" s="5">
        <f>E1112*(1+VLOOKUP($A1112,'Adjusted All With Inflation'!$A$1:$K$24,11,FALSE))</f>
        <v>39930219.104999997</v>
      </c>
      <c r="L1112" s="5">
        <f>G1112*(1+VLOOKUP($A1112,'Adjusted All With Inflation'!$A$1:$K$24,11,FALSE))</f>
        <v>23366407.779999997</v>
      </c>
    </row>
    <row r="1113" spans="1:12" x14ac:dyDescent="0.3">
      <c r="A1113">
        <v>2005</v>
      </c>
      <c r="B1113">
        <v>112</v>
      </c>
      <c r="C1113" t="s">
        <v>3485</v>
      </c>
      <c r="D1113" s="5">
        <v>40442443</v>
      </c>
      <c r="E1113" s="5">
        <v>35428675</v>
      </c>
      <c r="F1113" s="1">
        <v>0.876</v>
      </c>
      <c r="G1113" s="5">
        <v>5013768</v>
      </c>
      <c r="H1113" s="1">
        <v>0.124</v>
      </c>
      <c r="I1113" t="str">
        <f t="shared" si="21"/>
        <v>USA</v>
      </c>
      <c r="J1113" s="5">
        <f>D1113*(1+VLOOKUP(A1113,'Adjusted All With Inflation'!A$1:K$24,11,FALSE))</f>
        <v>63292423.294999994</v>
      </c>
      <c r="K1113" s="5">
        <f>E1113*(1+VLOOKUP($A1113,'Adjusted All With Inflation'!$A$1:$K$24,11,FALSE))</f>
        <v>55445876.375</v>
      </c>
      <c r="L1113" s="5">
        <f>G1113*(1+VLOOKUP($A1113,'Adjusted All With Inflation'!$A$1:$K$24,11,FALSE))</f>
        <v>7846546.9199999999</v>
      </c>
    </row>
    <row r="1114" spans="1:12" x14ac:dyDescent="0.3">
      <c r="A1114">
        <v>2005</v>
      </c>
      <c r="B1114">
        <v>113</v>
      </c>
      <c r="C1114" t="s">
        <v>3486</v>
      </c>
      <c r="D1114" s="5">
        <v>40339402</v>
      </c>
      <c r="E1114" s="5">
        <v>34137524</v>
      </c>
      <c r="F1114" s="1">
        <v>0.84599999999999997</v>
      </c>
      <c r="G1114" s="5">
        <v>6201878</v>
      </c>
      <c r="H1114" s="1">
        <v>0.154</v>
      </c>
      <c r="I1114" t="str">
        <f t="shared" si="21"/>
        <v>USA</v>
      </c>
      <c r="J1114" s="5">
        <f>D1114*(1+VLOOKUP(A1114,'Adjusted All With Inflation'!A$1:K$24,11,FALSE))</f>
        <v>63131164.129999995</v>
      </c>
      <c r="K1114" s="5">
        <f>E1114*(1+VLOOKUP($A1114,'Adjusted All With Inflation'!$A$1:$K$24,11,FALSE))</f>
        <v>53425225.059999995</v>
      </c>
      <c r="L1114" s="5">
        <f>G1114*(1+VLOOKUP($A1114,'Adjusted All With Inflation'!$A$1:$K$24,11,FALSE))</f>
        <v>9705939.0700000003</v>
      </c>
    </row>
    <row r="1115" spans="1:12" x14ac:dyDescent="0.3">
      <c r="A1115">
        <v>2005</v>
      </c>
      <c r="B1115">
        <v>114</v>
      </c>
      <c r="C1115" t="s">
        <v>3487</v>
      </c>
      <c r="D1115" s="5">
        <v>39287114</v>
      </c>
      <c r="G1115" s="5">
        <v>39287114</v>
      </c>
      <c r="H1115" s="2">
        <v>1</v>
      </c>
      <c r="I1115" t="str">
        <f t="shared" si="21"/>
        <v>International</v>
      </c>
      <c r="J1115" s="5">
        <f>D1115*(1+VLOOKUP(A1115,'Adjusted All With Inflation'!A$1:K$24,11,FALSE))</f>
        <v>61484333.409999996</v>
      </c>
      <c r="K1115" s="5">
        <f>E1115*(1+VLOOKUP($A1115,'Adjusted All With Inflation'!$A$1:$K$24,11,FALSE))</f>
        <v>0</v>
      </c>
      <c r="L1115" s="5">
        <f>G1115*(1+VLOOKUP($A1115,'Adjusted All With Inflation'!$A$1:$K$24,11,FALSE))</f>
        <v>61484333.409999996</v>
      </c>
    </row>
    <row r="1116" spans="1:12" x14ac:dyDescent="0.3">
      <c r="A1116">
        <v>2005</v>
      </c>
      <c r="B1116">
        <v>115</v>
      </c>
      <c r="C1116" t="s">
        <v>3488</v>
      </c>
      <c r="D1116" s="5">
        <v>38741732</v>
      </c>
      <c r="E1116" s="5">
        <v>32751093</v>
      </c>
      <c r="F1116" s="1">
        <v>0.84499999999999997</v>
      </c>
      <c r="G1116" s="5">
        <v>5990639</v>
      </c>
      <c r="H1116" s="1">
        <v>0.155</v>
      </c>
      <c r="I1116" t="str">
        <f t="shared" si="21"/>
        <v>USA</v>
      </c>
      <c r="J1116" s="5">
        <f>D1116*(1+VLOOKUP(A1116,'Adjusted All With Inflation'!A$1:K$24,11,FALSE))</f>
        <v>60630810.579999998</v>
      </c>
      <c r="K1116" s="5">
        <f>E1116*(1+VLOOKUP($A1116,'Adjusted All With Inflation'!$A$1:$K$24,11,FALSE))</f>
        <v>51255460.545000002</v>
      </c>
      <c r="L1116" s="5">
        <f>G1116*(1+VLOOKUP($A1116,'Adjusted All With Inflation'!$A$1:$K$24,11,FALSE))</f>
        <v>9375350.0350000001</v>
      </c>
    </row>
    <row r="1117" spans="1:12" x14ac:dyDescent="0.3">
      <c r="A1117">
        <v>2005</v>
      </c>
      <c r="B1117">
        <v>116</v>
      </c>
      <c r="C1117" t="s">
        <v>3489</v>
      </c>
      <c r="D1117" s="5">
        <v>38573583</v>
      </c>
      <c r="G1117" s="5">
        <v>38573583</v>
      </c>
      <c r="H1117" s="2">
        <v>1</v>
      </c>
      <c r="I1117" t="str">
        <f t="shared" si="21"/>
        <v>International</v>
      </c>
      <c r="J1117" s="5">
        <f>D1117*(1+VLOOKUP(A1117,'Adjusted All With Inflation'!A$1:K$24,11,FALSE))</f>
        <v>60367657.394999996</v>
      </c>
      <c r="K1117" s="5">
        <f>E1117*(1+VLOOKUP($A1117,'Adjusted All With Inflation'!$A$1:$K$24,11,FALSE))</f>
        <v>0</v>
      </c>
      <c r="L1117" s="5">
        <f>G1117*(1+VLOOKUP($A1117,'Adjusted All With Inflation'!$A$1:$K$24,11,FALSE))</f>
        <v>60367657.394999996</v>
      </c>
    </row>
    <row r="1118" spans="1:12" x14ac:dyDescent="0.3">
      <c r="A1118">
        <v>2005</v>
      </c>
      <c r="B1118">
        <v>117</v>
      </c>
      <c r="C1118" t="s">
        <v>3490</v>
      </c>
      <c r="D1118" s="5">
        <v>38075318</v>
      </c>
      <c r="E1118" s="5">
        <v>19398532</v>
      </c>
      <c r="F1118" s="1">
        <v>0.50900000000000001</v>
      </c>
      <c r="G1118" s="5">
        <v>18676786</v>
      </c>
      <c r="H1118" s="1">
        <v>0.49099999999999999</v>
      </c>
      <c r="I1118" t="str">
        <f t="shared" si="21"/>
        <v>USA</v>
      </c>
      <c r="J1118" s="5">
        <f>D1118*(1+VLOOKUP(A1118,'Adjusted All With Inflation'!A$1:K$24,11,FALSE))</f>
        <v>59587872.669999994</v>
      </c>
      <c r="K1118" s="5">
        <f>E1118*(1+VLOOKUP($A1118,'Adjusted All With Inflation'!$A$1:$K$24,11,FALSE))</f>
        <v>30358702.579999998</v>
      </c>
      <c r="L1118" s="5">
        <f>G1118*(1+VLOOKUP($A1118,'Adjusted All With Inflation'!$A$1:$K$24,11,FALSE))</f>
        <v>29229170.09</v>
      </c>
    </row>
    <row r="1119" spans="1:12" x14ac:dyDescent="0.3">
      <c r="A1119">
        <v>2005</v>
      </c>
      <c r="B1119">
        <v>118</v>
      </c>
      <c r="C1119" t="s">
        <v>3491</v>
      </c>
      <c r="D1119" s="5">
        <v>37691644</v>
      </c>
      <c r="E1119" s="5">
        <v>11304403</v>
      </c>
      <c r="F1119" s="2">
        <v>0.3</v>
      </c>
      <c r="G1119" s="5">
        <v>26387241</v>
      </c>
      <c r="H1119" s="2">
        <v>0.7</v>
      </c>
      <c r="I1119" t="str">
        <f t="shared" si="21"/>
        <v>USA</v>
      </c>
      <c r="J1119" s="5">
        <f>D1119*(1+VLOOKUP(A1119,'Adjusted All With Inflation'!A$1:K$24,11,FALSE))</f>
        <v>58987422.859999999</v>
      </c>
      <c r="K1119" s="5">
        <f>E1119*(1+VLOOKUP($A1119,'Adjusted All With Inflation'!$A$1:$K$24,11,FALSE))</f>
        <v>17691390.695</v>
      </c>
      <c r="L1119" s="5">
        <f>G1119*(1+VLOOKUP($A1119,'Adjusted All With Inflation'!$A$1:$K$24,11,FALSE))</f>
        <v>41296032.164999999</v>
      </c>
    </row>
    <row r="1120" spans="1:12" x14ac:dyDescent="0.3">
      <c r="A1120">
        <v>2005</v>
      </c>
      <c r="B1120">
        <v>119</v>
      </c>
      <c r="C1120" t="s">
        <v>3492</v>
      </c>
      <c r="D1120" s="5">
        <v>37245453</v>
      </c>
      <c r="E1120" s="5">
        <v>36351350</v>
      </c>
      <c r="F1120" s="1">
        <v>0.97599999999999998</v>
      </c>
      <c r="G1120" s="5">
        <v>894103</v>
      </c>
      <c r="H1120" s="1">
        <v>2.4E-2</v>
      </c>
      <c r="I1120" t="str">
        <f t="shared" si="21"/>
        <v>USA</v>
      </c>
      <c r="J1120" s="5">
        <f>D1120*(1+VLOOKUP(A1120,'Adjusted All With Inflation'!A$1:K$24,11,FALSE))</f>
        <v>58289133.945</v>
      </c>
      <c r="K1120" s="5">
        <f>E1120*(1+VLOOKUP($A1120,'Adjusted All With Inflation'!$A$1:$K$24,11,FALSE))</f>
        <v>56889862.75</v>
      </c>
      <c r="L1120" s="5">
        <f>G1120*(1+VLOOKUP($A1120,'Adjusted All With Inflation'!$A$1:$K$24,11,FALSE))</f>
        <v>1399271.1950000001</v>
      </c>
    </row>
    <row r="1121" spans="1:12" x14ac:dyDescent="0.3">
      <c r="A1121">
        <v>2005</v>
      </c>
      <c r="B1121">
        <v>120</v>
      </c>
      <c r="C1121" t="s">
        <v>3493</v>
      </c>
      <c r="D1121" s="5">
        <v>37228626</v>
      </c>
      <c r="G1121" s="5">
        <v>37228626</v>
      </c>
      <c r="H1121" s="2">
        <v>1</v>
      </c>
      <c r="I1121" t="str">
        <f t="shared" si="21"/>
        <v>International</v>
      </c>
      <c r="J1121" s="5">
        <f>D1121*(1+VLOOKUP(A1121,'Adjusted All With Inflation'!A$1:K$24,11,FALSE))</f>
        <v>58262799.689999998</v>
      </c>
      <c r="K1121" s="5">
        <f>E1121*(1+VLOOKUP($A1121,'Adjusted All With Inflation'!$A$1:$K$24,11,FALSE))</f>
        <v>0</v>
      </c>
      <c r="L1121" s="5">
        <f>G1121*(1+VLOOKUP($A1121,'Adjusted All With Inflation'!$A$1:$K$24,11,FALSE))</f>
        <v>58262799.689999998</v>
      </c>
    </row>
    <row r="1122" spans="1:12" x14ac:dyDescent="0.3">
      <c r="A1122">
        <v>2005</v>
      </c>
      <c r="B1122">
        <v>121</v>
      </c>
      <c r="C1122" t="s">
        <v>3494</v>
      </c>
      <c r="D1122" s="5">
        <v>36733286</v>
      </c>
      <c r="G1122" s="5">
        <v>36733286</v>
      </c>
      <c r="H1122" s="2">
        <v>1</v>
      </c>
      <c r="I1122" t="str">
        <f t="shared" si="21"/>
        <v>International</v>
      </c>
      <c r="J1122" s="5">
        <f>D1122*(1+VLOOKUP(A1122,'Adjusted All With Inflation'!A$1:K$24,11,FALSE))</f>
        <v>57487592.589999996</v>
      </c>
      <c r="K1122" s="5">
        <f>E1122*(1+VLOOKUP($A1122,'Adjusted All With Inflation'!$A$1:$K$24,11,FALSE))</f>
        <v>0</v>
      </c>
      <c r="L1122" s="5">
        <f>G1122*(1+VLOOKUP($A1122,'Adjusted All With Inflation'!$A$1:$K$24,11,FALSE))</f>
        <v>57487592.589999996</v>
      </c>
    </row>
    <row r="1123" spans="1:12" x14ac:dyDescent="0.3">
      <c r="A1123">
        <v>2005</v>
      </c>
      <c r="B1123">
        <v>122</v>
      </c>
      <c r="C1123" t="s">
        <v>3495</v>
      </c>
      <c r="D1123" s="5">
        <v>35294470</v>
      </c>
      <c r="E1123" s="5">
        <v>20040895</v>
      </c>
      <c r="F1123" s="1">
        <v>0.56799999999999995</v>
      </c>
      <c r="G1123" s="5">
        <v>15253575</v>
      </c>
      <c r="H1123" s="1">
        <v>0.432</v>
      </c>
      <c r="I1123" t="str">
        <f t="shared" si="21"/>
        <v>USA</v>
      </c>
      <c r="J1123" s="5">
        <f>D1123*(1+VLOOKUP(A1123,'Adjusted All With Inflation'!A$1:K$24,11,FALSE))</f>
        <v>55235845.549999997</v>
      </c>
      <c r="K1123" s="5">
        <f>E1123*(1+VLOOKUP($A1123,'Adjusted All With Inflation'!$A$1:$K$24,11,FALSE))</f>
        <v>31364000.675000001</v>
      </c>
      <c r="L1123" s="5">
        <f>G1123*(1+VLOOKUP($A1123,'Adjusted All With Inflation'!$A$1:$K$24,11,FALSE))</f>
        <v>23871844.875</v>
      </c>
    </row>
    <row r="1124" spans="1:12" x14ac:dyDescent="0.3">
      <c r="A1124">
        <v>2005</v>
      </c>
      <c r="B1124">
        <v>123</v>
      </c>
      <c r="C1124" t="s">
        <v>3496</v>
      </c>
      <c r="D1124" s="5">
        <v>34671042</v>
      </c>
      <c r="G1124" s="5">
        <v>34671042</v>
      </c>
      <c r="H1124" s="2">
        <v>1</v>
      </c>
      <c r="I1124" t="str">
        <f t="shared" si="21"/>
        <v>International</v>
      </c>
      <c r="J1124" s="5">
        <f>D1124*(1+VLOOKUP(A1124,'Adjusted All With Inflation'!A$1:K$24,11,FALSE))</f>
        <v>54260180.729999997</v>
      </c>
      <c r="K1124" s="5">
        <f>E1124*(1+VLOOKUP($A1124,'Adjusted All With Inflation'!$A$1:$K$24,11,FALSE))</f>
        <v>0</v>
      </c>
      <c r="L1124" s="5">
        <f>G1124*(1+VLOOKUP($A1124,'Adjusted All With Inflation'!$A$1:$K$24,11,FALSE))</f>
        <v>54260180.729999997</v>
      </c>
    </row>
    <row r="1125" spans="1:12" x14ac:dyDescent="0.3">
      <c r="A1125">
        <v>2005</v>
      </c>
      <c r="B1125">
        <v>124</v>
      </c>
      <c r="C1125" t="s">
        <v>3497</v>
      </c>
      <c r="D1125" s="5">
        <v>34257135</v>
      </c>
      <c r="E1125" s="5">
        <v>16621530</v>
      </c>
      <c r="F1125" s="1">
        <v>0.48499999999999999</v>
      </c>
      <c r="G1125" s="5">
        <v>17635605</v>
      </c>
      <c r="H1125" s="1">
        <v>0.51500000000000001</v>
      </c>
      <c r="I1125" t="str">
        <f t="shared" si="21"/>
        <v>USA</v>
      </c>
      <c r="J1125" s="5">
        <f>D1125*(1+VLOOKUP(A1125,'Adjusted All With Inflation'!A$1:K$24,11,FALSE))</f>
        <v>53612416.274999999</v>
      </c>
      <c r="K1125" s="5">
        <f>E1125*(1+VLOOKUP($A1125,'Adjusted All With Inflation'!$A$1:$K$24,11,FALSE))</f>
        <v>26012694.449999999</v>
      </c>
      <c r="L1125" s="5">
        <f>G1125*(1+VLOOKUP($A1125,'Adjusted All With Inflation'!$A$1:$K$24,11,FALSE))</f>
        <v>27599721.824999999</v>
      </c>
    </row>
    <row r="1126" spans="1:12" x14ac:dyDescent="0.3">
      <c r="A1126">
        <v>2005</v>
      </c>
      <c r="B1126">
        <v>125</v>
      </c>
      <c r="C1126" t="s">
        <v>3498</v>
      </c>
      <c r="D1126" s="5">
        <v>34252847</v>
      </c>
      <c r="E1126" s="5">
        <v>32868349</v>
      </c>
      <c r="F1126" s="2">
        <v>0.96</v>
      </c>
      <c r="G1126" s="5">
        <v>1384498</v>
      </c>
      <c r="H1126" s="2">
        <v>0.04</v>
      </c>
      <c r="I1126" t="str">
        <f t="shared" si="21"/>
        <v>USA</v>
      </c>
      <c r="J1126" s="5">
        <f>D1126*(1+VLOOKUP(A1126,'Adjusted All With Inflation'!A$1:K$24,11,FALSE))</f>
        <v>53605705.555</v>
      </c>
      <c r="K1126" s="5">
        <f>E1126*(1+VLOOKUP($A1126,'Adjusted All With Inflation'!$A$1:$K$24,11,FALSE))</f>
        <v>51438966.184999995</v>
      </c>
      <c r="L1126" s="5">
        <f>G1126*(1+VLOOKUP($A1126,'Adjusted All With Inflation'!$A$1:$K$24,11,FALSE))</f>
        <v>2166739.37</v>
      </c>
    </row>
    <row r="1127" spans="1:12" x14ac:dyDescent="0.3">
      <c r="A1127">
        <v>2005</v>
      </c>
      <c r="B1127">
        <v>126</v>
      </c>
      <c r="C1127" t="s">
        <v>3499</v>
      </c>
      <c r="D1127" s="5">
        <v>33589427</v>
      </c>
      <c r="E1127" s="5">
        <v>32647042</v>
      </c>
      <c r="F1127" s="1">
        <v>0.97199999999999998</v>
      </c>
      <c r="G1127" s="5">
        <v>942385</v>
      </c>
      <c r="H1127" s="1">
        <v>2.8000000000000001E-2</v>
      </c>
      <c r="I1127" t="str">
        <f t="shared" si="21"/>
        <v>USA</v>
      </c>
      <c r="J1127" s="5">
        <f>D1127*(1+VLOOKUP(A1127,'Adjusted All With Inflation'!A$1:K$24,11,FALSE))</f>
        <v>52567453.254999995</v>
      </c>
      <c r="K1127" s="5">
        <f>E1127*(1+VLOOKUP($A1127,'Adjusted All With Inflation'!$A$1:$K$24,11,FALSE))</f>
        <v>51092620.729999997</v>
      </c>
      <c r="L1127" s="5">
        <f>G1127*(1+VLOOKUP($A1127,'Adjusted All With Inflation'!$A$1:$K$24,11,FALSE))</f>
        <v>1474832.5249999999</v>
      </c>
    </row>
    <row r="1128" spans="1:12" x14ac:dyDescent="0.3">
      <c r="A1128">
        <v>2005</v>
      </c>
      <c r="B1128">
        <v>127</v>
      </c>
      <c r="C1128" t="s">
        <v>3500</v>
      </c>
      <c r="D1128" s="5">
        <v>33296457</v>
      </c>
      <c r="E1128" s="5">
        <v>15007991</v>
      </c>
      <c r="F1128" s="1">
        <v>0.45100000000000001</v>
      </c>
      <c r="G1128" s="5">
        <v>18288466</v>
      </c>
      <c r="H1128" s="1">
        <v>0.54900000000000004</v>
      </c>
      <c r="I1128" t="str">
        <f t="shared" si="21"/>
        <v>USA</v>
      </c>
      <c r="J1128" s="5">
        <f>D1128*(1+VLOOKUP(A1128,'Adjusted All With Inflation'!A$1:K$24,11,FALSE))</f>
        <v>52108955.204999998</v>
      </c>
      <c r="K1128" s="5">
        <f>E1128*(1+VLOOKUP($A1128,'Adjusted All With Inflation'!$A$1:$K$24,11,FALSE))</f>
        <v>23487505.914999999</v>
      </c>
      <c r="L1128" s="5">
        <f>G1128*(1+VLOOKUP($A1128,'Adjusted All With Inflation'!$A$1:$K$24,11,FALSE))</f>
        <v>28621449.289999999</v>
      </c>
    </row>
    <row r="1129" spans="1:12" x14ac:dyDescent="0.3">
      <c r="A1129">
        <v>2005</v>
      </c>
      <c r="B1129">
        <v>128</v>
      </c>
      <c r="C1129" t="s">
        <v>3501</v>
      </c>
      <c r="D1129" s="5">
        <v>33284089</v>
      </c>
      <c r="G1129" s="5">
        <v>33284089</v>
      </c>
      <c r="H1129" s="2">
        <v>1</v>
      </c>
      <c r="I1129" t="str">
        <f t="shared" si="21"/>
        <v>International</v>
      </c>
      <c r="J1129" s="5">
        <f>D1129*(1+VLOOKUP(A1129,'Adjusted All With Inflation'!A$1:K$24,11,FALSE))</f>
        <v>52089599.284999996</v>
      </c>
      <c r="K1129" s="5">
        <f>E1129*(1+VLOOKUP($A1129,'Adjusted All With Inflation'!$A$1:$K$24,11,FALSE))</f>
        <v>0</v>
      </c>
      <c r="L1129" s="5">
        <f>G1129*(1+VLOOKUP($A1129,'Adjusted All With Inflation'!$A$1:$K$24,11,FALSE))</f>
        <v>52089599.284999996</v>
      </c>
    </row>
    <row r="1130" spans="1:12" x14ac:dyDescent="0.3">
      <c r="A1130">
        <v>2005</v>
      </c>
      <c r="B1130">
        <v>129</v>
      </c>
      <c r="C1130" t="s">
        <v>3502</v>
      </c>
      <c r="D1130" s="5">
        <v>33026616</v>
      </c>
      <c r="G1130" s="5">
        <v>33026616</v>
      </c>
      <c r="H1130" s="2">
        <v>1</v>
      </c>
      <c r="I1130" t="str">
        <f t="shared" si="21"/>
        <v>International</v>
      </c>
      <c r="J1130" s="5">
        <f>D1130*(1+VLOOKUP(A1130,'Adjusted All With Inflation'!A$1:K$24,11,FALSE))</f>
        <v>51686654.039999999</v>
      </c>
      <c r="K1130" s="5">
        <f>E1130*(1+VLOOKUP($A1130,'Adjusted All With Inflation'!$A$1:$K$24,11,FALSE))</f>
        <v>0</v>
      </c>
      <c r="L1130" s="5">
        <f>G1130*(1+VLOOKUP($A1130,'Adjusted All With Inflation'!$A$1:$K$24,11,FALSE))</f>
        <v>51686654.039999999</v>
      </c>
    </row>
    <row r="1131" spans="1:12" x14ac:dyDescent="0.3">
      <c r="A1131">
        <v>2005</v>
      </c>
      <c r="B1131">
        <v>130</v>
      </c>
      <c r="C1131" t="s">
        <v>3503</v>
      </c>
      <c r="D1131" s="5">
        <v>32586408</v>
      </c>
      <c r="E1131" s="5">
        <v>10047674</v>
      </c>
      <c r="F1131" s="1">
        <v>0.308</v>
      </c>
      <c r="G1131" s="5">
        <v>22538734</v>
      </c>
      <c r="H1131" s="1">
        <v>0.69199999999999995</v>
      </c>
      <c r="I1131" t="str">
        <f t="shared" ref="I1131:I1194" si="22">IF(F1131&gt;10%,"USA","International")</f>
        <v>USA</v>
      </c>
      <c r="J1131" s="5">
        <f>D1131*(1+VLOOKUP(A1131,'Adjusted All With Inflation'!A$1:K$24,11,FALSE))</f>
        <v>50997728.519999996</v>
      </c>
      <c r="K1131" s="5">
        <f>E1131*(1+VLOOKUP($A1131,'Adjusted All With Inflation'!$A$1:$K$24,11,FALSE))</f>
        <v>15724609.809999999</v>
      </c>
      <c r="L1131" s="5">
        <f>G1131*(1+VLOOKUP($A1131,'Adjusted All With Inflation'!$A$1:$K$24,11,FALSE))</f>
        <v>35273118.710000001</v>
      </c>
    </row>
    <row r="1132" spans="1:12" x14ac:dyDescent="0.3">
      <c r="A1132">
        <v>2005</v>
      </c>
      <c r="B1132">
        <v>131</v>
      </c>
      <c r="C1132" t="s">
        <v>3504</v>
      </c>
      <c r="D1132" s="5">
        <v>32104229</v>
      </c>
      <c r="G1132" s="5">
        <v>32104229</v>
      </c>
      <c r="H1132" s="2">
        <v>1</v>
      </c>
      <c r="I1132" t="str">
        <f t="shared" si="22"/>
        <v>International</v>
      </c>
      <c r="J1132" s="5">
        <f>D1132*(1+VLOOKUP(A1132,'Adjusted All With Inflation'!A$1:K$24,11,FALSE))</f>
        <v>50243118.384999998</v>
      </c>
      <c r="K1132" s="5">
        <f>E1132*(1+VLOOKUP($A1132,'Adjusted All With Inflation'!$A$1:$K$24,11,FALSE))</f>
        <v>0</v>
      </c>
      <c r="L1132" s="5">
        <f>G1132*(1+VLOOKUP($A1132,'Adjusted All With Inflation'!$A$1:$K$24,11,FALSE))</f>
        <v>50243118.384999998</v>
      </c>
    </row>
    <row r="1133" spans="1:12" x14ac:dyDescent="0.3">
      <c r="A1133">
        <v>2005</v>
      </c>
      <c r="B1133">
        <v>132</v>
      </c>
      <c r="C1133" t="s">
        <v>3505</v>
      </c>
      <c r="D1133" s="5">
        <v>31835989</v>
      </c>
      <c r="G1133" s="5">
        <v>31835989</v>
      </c>
      <c r="H1133" s="2">
        <v>1</v>
      </c>
      <c r="I1133" t="str">
        <f t="shared" si="22"/>
        <v>International</v>
      </c>
      <c r="J1133" s="5">
        <f>D1133*(1+VLOOKUP(A1133,'Adjusted All With Inflation'!A$1:K$24,11,FALSE))</f>
        <v>49823322.784999996</v>
      </c>
      <c r="K1133" s="5">
        <f>E1133*(1+VLOOKUP($A1133,'Adjusted All With Inflation'!$A$1:$K$24,11,FALSE))</f>
        <v>0</v>
      </c>
      <c r="L1133" s="5">
        <f>G1133*(1+VLOOKUP($A1133,'Adjusted All With Inflation'!$A$1:$K$24,11,FALSE))</f>
        <v>49823322.784999996</v>
      </c>
    </row>
    <row r="1134" spans="1:12" x14ac:dyDescent="0.3">
      <c r="A1134">
        <v>2005</v>
      </c>
      <c r="B1134">
        <v>133</v>
      </c>
      <c r="C1134" t="s">
        <v>3506</v>
      </c>
      <c r="D1134" s="5">
        <v>31787130</v>
      </c>
      <c r="G1134" s="5">
        <v>31787130</v>
      </c>
      <c r="H1134" s="2">
        <v>1</v>
      </c>
      <c r="I1134" t="str">
        <f t="shared" si="22"/>
        <v>International</v>
      </c>
      <c r="J1134" s="5">
        <f>D1134*(1+VLOOKUP(A1134,'Adjusted All With Inflation'!A$1:K$24,11,FALSE))</f>
        <v>49746858.449999996</v>
      </c>
      <c r="K1134" s="5">
        <f>E1134*(1+VLOOKUP($A1134,'Adjusted All With Inflation'!$A$1:$K$24,11,FALSE))</f>
        <v>0</v>
      </c>
      <c r="L1134" s="5">
        <f>G1134*(1+VLOOKUP($A1134,'Adjusted All With Inflation'!$A$1:$K$24,11,FALSE))</f>
        <v>49746858.449999996</v>
      </c>
    </row>
    <row r="1135" spans="1:12" x14ac:dyDescent="0.3">
      <c r="A1135">
        <v>2005</v>
      </c>
      <c r="B1135">
        <v>134</v>
      </c>
      <c r="C1135" t="s">
        <v>3507</v>
      </c>
      <c r="D1135" s="5">
        <v>31670620</v>
      </c>
      <c r="E1135" s="5">
        <v>29077547</v>
      </c>
      <c r="F1135" s="1">
        <v>0.91800000000000004</v>
      </c>
      <c r="G1135" s="5">
        <v>2593073</v>
      </c>
      <c r="H1135" s="1">
        <v>8.2000000000000003E-2</v>
      </c>
      <c r="I1135" t="str">
        <f t="shared" si="22"/>
        <v>USA</v>
      </c>
      <c r="J1135" s="5">
        <f>D1135*(1+VLOOKUP(A1135,'Adjusted All With Inflation'!A$1:K$24,11,FALSE))</f>
        <v>49564520.299999997</v>
      </c>
      <c r="K1135" s="5">
        <f>E1135*(1+VLOOKUP($A1135,'Adjusted All With Inflation'!$A$1:$K$24,11,FALSE))</f>
        <v>45506361.055</v>
      </c>
      <c r="L1135" s="5">
        <f>G1135*(1+VLOOKUP($A1135,'Adjusted All With Inflation'!$A$1:$K$24,11,FALSE))</f>
        <v>4058159.2449999996</v>
      </c>
    </row>
    <row r="1136" spans="1:12" x14ac:dyDescent="0.3">
      <c r="A1136">
        <v>2005</v>
      </c>
      <c r="B1136">
        <v>135</v>
      </c>
      <c r="C1136" t="s">
        <v>3508</v>
      </c>
      <c r="D1136" s="5">
        <v>31510855</v>
      </c>
      <c r="E1136" s="5">
        <v>12712093</v>
      </c>
      <c r="F1136" s="1">
        <v>0.40300000000000002</v>
      </c>
      <c r="G1136" s="5">
        <v>18798762</v>
      </c>
      <c r="H1136" s="1">
        <v>0.59699999999999998</v>
      </c>
      <c r="I1136" t="str">
        <f t="shared" si="22"/>
        <v>USA</v>
      </c>
      <c r="J1136" s="5">
        <f>D1136*(1+VLOOKUP(A1136,'Adjusted All With Inflation'!A$1:K$24,11,FALSE))</f>
        <v>49314488.074999996</v>
      </c>
      <c r="K1136" s="5">
        <f>E1136*(1+VLOOKUP($A1136,'Adjusted All With Inflation'!$A$1:$K$24,11,FALSE))</f>
        <v>19894425.544999998</v>
      </c>
      <c r="L1136" s="5">
        <f>G1136*(1+VLOOKUP($A1136,'Adjusted All With Inflation'!$A$1:$K$24,11,FALSE))</f>
        <v>29420062.529999997</v>
      </c>
    </row>
    <row r="1137" spans="1:12" x14ac:dyDescent="0.3">
      <c r="A1137">
        <v>2005</v>
      </c>
      <c r="B1137">
        <v>136</v>
      </c>
      <c r="C1137" t="s">
        <v>3509</v>
      </c>
      <c r="D1137" s="5">
        <v>31090100</v>
      </c>
      <c r="G1137" s="5">
        <v>31090100</v>
      </c>
      <c r="H1137" s="2">
        <v>1</v>
      </c>
      <c r="I1137" t="str">
        <f t="shared" si="22"/>
        <v>International</v>
      </c>
      <c r="J1137" s="5">
        <f>D1137*(1+VLOOKUP(A1137,'Adjusted All With Inflation'!A$1:K$24,11,FALSE))</f>
        <v>48656006.5</v>
      </c>
      <c r="K1137" s="5">
        <f>E1137*(1+VLOOKUP($A1137,'Adjusted All With Inflation'!$A$1:$K$24,11,FALSE))</f>
        <v>0</v>
      </c>
      <c r="L1137" s="5">
        <f>G1137*(1+VLOOKUP($A1137,'Adjusted All With Inflation'!$A$1:$K$24,11,FALSE))</f>
        <v>48656006.5</v>
      </c>
    </row>
    <row r="1138" spans="1:12" x14ac:dyDescent="0.3">
      <c r="A1138">
        <v>2005</v>
      </c>
      <c r="B1138">
        <v>137</v>
      </c>
      <c r="C1138" t="s">
        <v>3510</v>
      </c>
      <c r="D1138" s="5">
        <v>30925693</v>
      </c>
      <c r="E1138" s="5">
        <v>669625</v>
      </c>
      <c r="F1138" s="1">
        <v>2.1999999999999999E-2</v>
      </c>
      <c r="G1138" s="5">
        <v>30256068</v>
      </c>
      <c r="H1138" s="1">
        <v>0.97799999999999998</v>
      </c>
      <c r="I1138" t="str">
        <f t="shared" si="22"/>
        <v>International</v>
      </c>
      <c r="J1138" s="5">
        <f>D1138*(1+VLOOKUP(A1138,'Adjusted All With Inflation'!A$1:K$24,11,FALSE))</f>
        <v>48398709.545000002</v>
      </c>
      <c r="K1138" s="5">
        <f>E1138*(1+VLOOKUP($A1138,'Adjusted All With Inflation'!$A$1:$K$24,11,FALSE))</f>
        <v>1047963.125</v>
      </c>
      <c r="L1138" s="5">
        <f>G1138*(1+VLOOKUP($A1138,'Adjusted All With Inflation'!$A$1:$K$24,11,FALSE))</f>
        <v>47350746.420000002</v>
      </c>
    </row>
    <row r="1139" spans="1:12" x14ac:dyDescent="0.3">
      <c r="A1139">
        <v>2005</v>
      </c>
      <c r="B1139">
        <v>138</v>
      </c>
      <c r="C1139" t="s">
        <v>3511</v>
      </c>
      <c r="D1139" s="5">
        <v>30762648</v>
      </c>
      <c r="E1139" s="5">
        <v>16188180</v>
      </c>
      <c r="F1139" s="1">
        <v>0.52600000000000002</v>
      </c>
      <c r="G1139" s="5">
        <v>14574468</v>
      </c>
      <c r="H1139" s="1">
        <v>0.47399999999999998</v>
      </c>
      <c r="I1139" t="str">
        <f t="shared" si="22"/>
        <v>USA</v>
      </c>
      <c r="J1139" s="5">
        <f>D1139*(1+VLOOKUP(A1139,'Adjusted All With Inflation'!A$1:K$24,11,FALSE))</f>
        <v>48143544.119999997</v>
      </c>
      <c r="K1139" s="5">
        <f>E1139*(1+VLOOKUP($A1139,'Adjusted All With Inflation'!$A$1:$K$24,11,FALSE))</f>
        <v>25334501.699999999</v>
      </c>
      <c r="L1139" s="5">
        <f>G1139*(1+VLOOKUP($A1139,'Adjusted All With Inflation'!$A$1:$K$24,11,FALSE))</f>
        <v>22809042.419999998</v>
      </c>
    </row>
    <row r="1140" spans="1:12" x14ac:dyDescent="0.3">
      <c r="A1140">
        <v>2005</v>
      </c>
      <c r="B1140">
        <v>139</v>
      </c>
      <c r="C1140" t="s">
        <v>3512</v>
      </c>
      <c r="D1140" s="5">
        <v>30526509</v>
      </c>
      <c r="E1140" s="5">
        <v>22991379</v>
      </c>
      <c r="F1140" s="1">
        <v>0.753</v>
      </c>
      <c r="G1140" s="5">
        <v>7535130</v>
      </c>
      <c r="H1140" s="1">
        <v>0.247</v>
      </c>
      <c r="I1140" t="str">
        <f t="shared" si="22"/>
        <v>USA</v>
      </c>
      <c r="J1140" s="5">
        <f>D1140*(1+VLOOKUP(A1140,'Adjusted All With Inflation'!A$1:K$24,11,FALSE))</f>
        <v>47773986.585000001</v>
      </c>
      <c r="K1140" s="5">
        <f>E1140*(1+VLOOKUP($A1140,'Adjusted All With Inflation'!$A$1:$K$24,11,FALSE))</f>
        <v>35981508.134999998</v>
      </c>
      <c r="L1140" s="5">
        <f>G1140*(1+VLOOKUP($A1140,'Adjusted All With Inflation'!$A$1:$K$24,11,FALSE))</f>
        <v>11792478.449999999</v>
      </c>
    </row>
    <row r="1141" spans="1:12" x14ac:dyDescent="0.3">
      <c r="A1141">
        <v>2005</v>
      </c>
      <c r="B1141">
        <v>140</v>
      </c>
      <c r="C1141" t="s">
        <v>3513</v>
      </c>
      <c r="D1141" s="5">
        <v>29621722</v>
      </c>
      <c r="E1141" s="5">
        <v>19297522</v>
      </c>
      <c r="F1141" s="1">
        <v>0.65100000000000002</v>
      </c>
      <c r="G1141" s="5">
        <v>10324200</v>
      </c>
      <c r="H1141" s="1">
        <v>0.34899999999999998</v>
      </c>
      <c r="I1141" t="str">
        <f t="shared" si="22"/>
        <v>USA</v>
      </c>
      <c r="J1141" s="5">
        <f>D1141*(1+VLOOKUP(A1141,'Adjusted All With Inflation'!A$1:K$24,11,FALSE))</f>
        <v>46357994.93</v>
      </c>
      <c r="K1141" s="5">
        <f>E1141*(1+VLOOKUP($A1141,'Adjusted All With Inflation'!$A$1:$K$24,11,FALSE))</f>
        <v>30200621.93</v>
      </c>
      <c r="L1141" s="5">
        <f>G1141*(1+VLOOKUP($A1141,'Adjusted All With Inflation'!$A$1:$K$24,11,FALSE))</f>
        <v>16157373</v>
      </c>
    </row>
    <row r="1142" spans="1:12" x14ac:dyDescent="0.3">
      <c r="A1142">
        <v>2005</v>
      </c>
      <c r="B1142">
        <v>141</v>
      </c>
      <c r="C1142" t="s">
        <v>3514</v>
      </c>
      <c r="D1142" s="5">
        <v>28237488</v>
      </c>
      <c r="E1142" s="5">
        <v>18761993</v>
      </c>
      <c r="F1142" s="1">
        <v>0.66400000000000003</v>
      </c>
      <c r="G1142" s="5">
        <v>9475495</v>
      </c>
      <c r="H1142" s="1">
        <v>0.33600000000000002</v>
      </c>
      <c r="I1142" t="str">
        <f t="shared" si="22"/>
        <v>USA</v>
      </c>
      <c r="J1142" s="5">
        <f>D1142*(1+VLOOKUP(A1142,'Adjusted All With Inflation'!A$1:K$24,11,FALSE))</f>
        <v>44191668.719999999</v>
      </c>
      <c r="K1142" s="5">
        <f>E1142*(1+VLOOKUP($A1142,'Adjusted All With Inflation'!$A$1:$K$24,11,FALSE))</f>
        <v>29362519.044999998</v>
      </c>
      <c r="L1142" s="5">
        <f>G1142*(1+VLOOKUP($A1142,'Adjusted All With Inflation'!$A$1:$K$24,11,FALSE))</f>
        <v>14829149.674999999</v>
      </c>
    </row>
    <row r="1143" spans="1:12" x14ac:dyDescent="0.3">
      <c r="A1143">
        <v>2005</v>
      </c>
      <c r="B1143">
        <v>142</v>
      </c>
      <c r="C1143" t="s">
        <v>3515</v>
      </c>
      <c r="D1143" s="5">
        <v>27876417</v>
      </c>
      <c r="E1143" s="5">
        <v>11036366</v>
      </c>
      <c r="F1143" s="1">
        <v>0.39600000000000002</v>
      </c>
      <c r="G1143" s="5">
        <v>16840051</v>
      </c>
      <c r="H1143" s="1">
        <v>0.60399999999999998</v>
      </c>
      <c r="I1143" t="str">
        <f t="shared" si="22"/>
        <v>USA</v>
      </c>
      <c r="J1143" s="5">
        <f>D1143*(1+VLOOKUP(A1143,'Adjusted All With Inflation'!A$1:K$24,11,FALSE))</f>
        <v>43626592.604999997</v>
      </c>
      <c r="K1143" s="5">
        <f>E1143*(1+VLOOKUP($A1143,'Adjusted All With Inflation'!$A$1:$K$24,11,FALSE))</f>
        <v>17271912.789999999</v>
      </c>
      <c r="L1143" s="5">
        <f>G1143*(1+VLOOKUP($A1143,'Adjusted All With Inflation'!$A$1:$K$24,11,FALSE))</f>
        <v>26354679.814999998</v>
      </c>
    </row>
    <row r="1144" spans="1:12" x14ac:dyDescent="0.3">
      <c r="A1144">
        <v>2005</v>
      </c>
      <c r="B1144">
        <v>143</v>
      </c>
      <c r="C1144" t="s">
        <v>3516</v>
      </c>
      <c r="D1144" s="5">
        <v>27645491</v>
      </c>
      <c r="E1144" s="5">
        <v>24402491</v>
      </c>
      <c r="F1144" s="1">
        <v>0.88300000000000001</v>
      </c>
      <c r="G1144" s="5">
        <v>3243000</v>
      </c>
      <c r="H1144" s="1">
        <v>0.11700000000000001</v>
      </c>
      <c r="I1144" t="str">
        <f t="shared" si="22"/>
        <v>USA</v>
      </c>
      <c r="J1144" s="5">
        <f>D1144*(1+VLOOKUP(A1144,'Adjusted All With Inflation'!A$1:K$24,11,FALSE))</f>
        <v>43265193.414999999</v>
      </c>
      <c r="K1144" s="5">
        <f>E1144*(1+VLOOKUP($A1144,'Adjusted All With Inflation'!$A$1:$K$24,11,FALSE))</f>
        <v>38189898.414999999</v>
      </c>
      <c r="L1144" s="5">
        <f>G1144*(1+VLOOKUP($A1144,'Adjusted All With Inflation'!$A$1:$K$24,11,FALSE))</f>
        <v>5075295</v>
      </c>
    </row>
    <row r="1145" spans="1:12" x14ac:dyDescent="0.3">
      <c r="A1145">
        <v>2005</v>
      </c>
      <c r="B1145">
        <v>144</v>
      </c>
      <c r="C1145" t="s">
        <v>3517</v>
      </c>
      <c r="D1145" s="5">
        <v>27610873</v>
      </c>
      <c r="E1145" s="5">
        <v>4283255</v>
      </c>
      <c r="F1145" s="1">
        <v>0.155</v>
      </c>
      <c r="G1145" s="5">
        <v>23327618</v>
      </c>
      <c r="H1145" s="1">
        <v>0.84499999999999997</v>
      </c>
      <c r="I1145" t="str">
        <f t="shared" si="22"/>
        <v>USA</v>
      </c>
      <c r="J1145" s="5">
        <f>D1145*(1+VLOOKUP(A1145,'Adjusted All With Inflation'!A$1:K$24,11,FALSE))</f>
        <v>43211016.244999997</v>
      </c>
      <c r="K1145" s="5">
        <f>E1145*(1+VLOOKUP($A1145,'Adjusted All With Inflation'!$A$1:$K$24,11,FALSE))</f>
        <v>6703294.0750000002</v>
      </c>
      <c r="L1145" s="5">
        <f>G1145*(1+VLOOKUP($A1145,'Adjusted All With Inflation'!$A$1:$K$24,11,FALSE))</f>
        <v>36507722.170000002</v>
      </c>
    </row>
    <row r="1146" spans="1:12" x14ac:dyDescent="0.3">
      <c r="A1146">
        <v>2005</v>
      </c>
      <c r="B1146">
        <v>145</v>
      </c>
      <c r="C1146" t="s">
        <v>3518</v>
      </c>
      <c r="D1146" s="5">
        <v>27165581</v>
      </c>
      <c r="E1146" s="5">
        <v>12044087</v>
      </c>
      <c r="F1146" s="1">
        <v>0.443</v>
      </c>
      <c r="G1146" s="5">
        <v>15121494</v>
      </c>
      <c r="H1146" s="1">
        <v>0.55700000000000005</v>
      </c>
      <c r="I1146" t="str">
        <f t="shared" si="22"/>
        <v>USA</v>
      </c>
      <c r="J1146" s="5">
        <f>D1146*(1+VLOOKUP(A1146,'Adjusted All With Inflation'!A$1:K$24,11,FALSE))</f>
        <v>42514134.265000001</v>
      </c>
      <c r="K1146" s="5">
        <f>E1146*(1+VLOOKUP($A1146,'Adjusted All With Inflation'!$A$1:$K$24,11,FALSE))</f>
        <v>18848996.155000001</v>
      </c>
      <c r="L1146" s="5">
        <f>G1146*(1+VLOOKUP($A1146,'Adjusted All With Inflation'!$A$1:$K$24,11,FALSE))</f>
        <v>23665138.109999999</v>
      </c>
    </row>
    <row r="1147" spans="1:12" x14ac:dyDescent="0.3">
      <c r="A1147">
        <v>2005</v>
      </c>
      <c r="B1147">
        <v>146</v>
      </c>
      <c r="C1147" t="s">
        <v>3519</v>
      </c>
      <c r="D1147" s="5">
        <v>26711924</v>
      </c>
      <c r="E1147" s="5">
        <v>7438000</v>
      </c>
      <c r="F1147" s="1">
        <v>0.27800000000000002</v>
      </c>
      <c r="G1147" s="5">
        <v>19273924</v>
      </c>
      <c r="H1147" s="1">
        <v>0.72199999999999998</v>
      </c>
      <c r="I1147" t="str">
        <f t="shared" si="22"/>
        <v>USA</v>
      </c>
      <c r="J1147" s="5">
        <f>D1147*(1+VLOOKUP(A1147,'Adjusted All With Inflation'!A$1:K$24,11,FALSE))</f>
        <v>41804161.059999995</v>
      </c>
      <c r="K1147" s="5">
        <f>E1147*(1+VLOOKUP($A1147,'Adjusted All With Inflation'!$A$1:$K$24,11,FALSE))</f>
        <v>11640470</v>
      </c>
      <c r="L1147" s="5">
        <f>G1147*(1+VLOOKUP($A1147,'Adjusted All With Inflation'!$A$1:$K$24,11,FALSE))</f>
        <v>30163691.059999999</v>
      </c>
    </row>
    <row r="1148" spans="1:12" x14ac:dyDescent="0.3">
      <c r="A1148">
        <v>2005</v>
      </c>
      <c r="B1148">
        <v>147</v>
      </c>
      <c r="C1148" t="s">
        <v>3520</v>
      </c>
      <c r="D1148" s="5">
        <v>26179656</v>
      </c>
      <c r="E1148" s="5">
        <v>139059</v>
      </c>
      <c r="F1148" s="1">
        <v>5.0000000000000001E-3</v>
      </c>
      <c r="G1148" s="5">
        <v>26040597</v>
      </c>
      <c r="H1148" s="1">
        <v>0.995</v>
      </c>
      <c r="I1148" t="str">
        <f t="shared" si="22"/>
        <v>International</v>
      </c>
      <c r="J1148" s="5">
        <f>D1148*(1+VLOOKUP(A1148,'Adjusted All With Inflation'!A$1:K$24,11,FALSE))</f>
        <v>40971161.640000001</v>
      </c>
      <c r="K1148" s="5">
        <f>E1148*(1+VLOOKUP($A1148,'Adjusted All With Inflation'!$A$1:$K$24,11,FALSE))</f>
        <v>217627.33499999999</v>
      </c>
      <c r="L1148" s="5">
        <f>G1148*(1+VLOOKUP($A1148,'Adjusted All With Inflation'!$A$1:$K$24,11,FALSE))</f>
        <v>40753534.305</v>
      </c>
    </row>
    <row r="1149" spans="1:12" x14ac:dyDescent="0.3">
      <c r="A1149">
        <v>2005</v>
      </c>
      <c r="B1149">
        <v>148</v>
      </c>
      <c r="C1149" t="s">
        <v>3521</v>
      </c>
      <c r="D1149" s="5">
        <v>26146165</v>
      </c>
      <c r="G1149" s="5">
        <v>26146165</v>
      </c>
      <c r="H1149" s="2">
        <v>1</v>
      </c>
      <c r="I1149" t="str">
        <f t="shared" si="22"/>
        <v>International</v>
      </c>
      <c r="J1149" s="5">
        <f>D1149*(1+VLOOKUP(A1149,'Adjusted All With Inflation'!A$1:K$24,11,FALSE))</f>
        <v>40918748.225000001</v>
      </c>
      <c r="K1149" s="5">
        <f>E1149*(1+VLOOKUP($A1149,'Adjusted All With Inflation'!$A$1:$K$24,11,FALSE))</f>
        <v>0</v>
      </c>
      <c r="L1149" s="5">
        <f>G1149*(1+VLOOKUP($A1149,'Adjusted All With Inflation'!$A$1:$K$24,11,FALSE))</f>
        <v>40918748.225000001</v>
      </c>
    </row>
    <row r="1150" spans="1:12" x14ac:dyDescent="0.3">
      <c r="A1150">
        <v>2005</v>
      </c>
      <c r="B1150">
        <v>149</v>
      </c>
      <c r="C1150" t="s">
        <v>3522</v>
      </c>
      <c r="D1150" s="5">
        <v>25643184</v>
      </c>
      <c r="G1150" s="5">
        <v>25643184</v>
      </c>
      <c r="H1150" s="2">
        <v>1</v>
      </c>
      <c r="I1150" t="str">
        <f t="shared" si="22"/>
        <v>International</v>
      </c>
      <c r="J1150" s="5">
        <f>D1150*(1+VLOOKUP(A1150,'Adjusted All With Inflation'!A$1:K$24,11,FALSE))</f>
        <v>40131582.960000001</v>
      </c>
      <c r="K1150" s="5">
        <f>E1150*(1+VLOOKUP($A1150,'Adjusted All With Inflation'!$A$1:$K$24,11,FALSE))</f>
        <v>0</v>
      </c>
      <c r="L1150" s="5">
        <f>G1150*(1+VLOOKUP($A1150,'Adjusted All With Inflation'!$A$1:$K$24,11,FALSE))</f>
        <v>40131582.960000001</v>
      </c>
    </row>
    <row r="1151" spans="1:12" x14ac:dyDescent="0.3">
      <c r="A1151">
        <v>2005</v>
      </c>
      <c r="B1151">
        <v>150</v>
      </c>
      <c r="C1151" t="s">
        <v>3523</v>
      </c>
      <c r="D1151" s="5">
        <v>25460023</v>
      </c>
      <c r="E1151" s="5">
        <v>10167</v>
      </c>
      <c r="F1151" s="1">
        <v>1E-3</v>
      </c>
      <c r="G1151" s="5">
        <v>25449856</v>
      </c>
      <c r="H1151" s="2">
        <v>1</v>
      </c>
      <c r="I1151" t="str">
        <f t="shared" si="22"/>
        <v>International</v>
      </c>
      <c r="J1151" s="5">
        <f>D1151*(1+VLOOKUP(A1151,'Adjusted All With Inflation'!A$1:K$24,11,FALSE))</f>
        <v>39844935.994999997</v>
      </c>
      <c r="K1151" s="5">
        <f>E1151*(1+VLOOKUP($A1151,'Adjusted All With Inflation'!$A$1:$K$24,11,FALSE))</f>
        <v>15911.355</v>
      </c>
      <c r="L1151" s="5">
        <f>G1151*(1+VLOOKUP($A1151,'Adjusted All With Inflation'!$A$1:$K$24,11,FALSE))</f>
        <v>39829024.640000001</v>
      </c>
    </row>
    <row r="1152" spans="1:12" x14ac:dyDescent="0.3">
      <c r="A1152">
        <v>2005</v>
      </c>
      <c r="B1152">
        <v>151</v>
      </c>
      <c r="C1152" t="s">
        <v>3524</v>
      </c>
      <c r="D1152" s="5">
        <v>25211175</v>
      </c>
      <c r="E1152" s="5">
        <v>18337722</v>
      </c>
      <c r="F1152" s="1">
        <v>0.72699999999999998</v>
      </c>
      <c r="G1152" s="5">
        <v>6873453</v>
      </c>
      <c r="H1152" s="1">
        <v>0.27300000000000002</v>
      </c>
      <c r="I1152" t="str">
        <f t="shared" si="22"/>
        <v>USA</v>
      </c>
      <c r="J1152" s="5">
        <f>D1152*(1+VLOOKUP(A1152,'Adjusted All With Inflation'!A$1:K$24,11,FALSE))</f>
        <v>39455488.875</v>
      </c>
      <c r="K1152" s="5">
        <f>E1152*(1+VLOOKUP($A1152,'Adjusted All With Inflation'!$A$1:$K$24,11,FALSE))</f>
        <v>28698534.93</v>
      </c>
      <c r="L1152" s="5">
        <f>G1152*(1+VLOOKUP($A1152,'Adjusted All With Inflation'!$A$1:$K$24,11,FALSE))</f>
        <v>10756953.945</v>
      </c>
    </row>
    <row r="1153" spans="1:12" x14ac:dyDescent="0.3">
      <c r="A1153">
        <v>2005</v>
      </c>
      <c r="B1153">
        <v>152</v>
      </c>
      <c r="C1153" t="s">
        <v>3525</v>
      </c>
      <c r="D1153" s="5">
        <v>24873159</v>
      </c>
      <c r="G1153" s="5">
        <v>24873159</v>
      </c>
      <c r="H1153" s="2">
        <v>1</v>
      </c>
      <c r="I1153" t="str">
        <f t="shared" si="22"/>
        <v>International</v>
      </c>
      <c r="J1153" s="5">
        <f>D1153*(1+VLOOKUP(A1153,'Adjusted All With Inflation'!A$1:K$24,11,FALSE))</f>
        <v>38926493.835000001</v>
      </c>
      <c r="K1153" s="5">
        <f>E1153*(1+VLOOKUP($A1153,'Adjusted All With Inflation'!$A$1:$K$24,11,FALSE))</f>
        <v>0</v>
      </c>
      <c r="L1153" s="5">
        <f>G1153*(1+VLOOKUP($A1153,'Adjusted All With Inflation'!$A$1:$K$24,11,FALSE))</f>
        <v>38926493.835000001</v>
      </c>
    </row>
    <row r="1154" spans="1:12" x14ac:dyDescent="0.3">
      <c r="A1154">
        <v>2005</v>
      </c>
      <c r="B1154">
        <v>153</v>
      </c>
      <c r="C1154" t="s">
        <v>3526</v>
      </c>
      <c r="D1154" s="5">
        <v>23941317</v>
      </c>
      <c r="G1154" s="5">
        <v>23941317</v>
      </c>
      <c r="H1154" s="2">
        <v>1</v>
      </c>
      <c r="I1154" t="str">
        <f t="shared" si="22"/>
        <v>International</v>
      </c>
      <c r="J1154" s="5">
        <f>D1154*(1+VLOOKUP(A1154,'Adjusted All With Inflation'!A$1:K$24,11,FALSE))</f>
        <v>37468161.104999997</v>
      </c>
      <c r="K1154" s="5">
        <f>E1154*(1+VLOOKUP($A1154,'Adjusted All With Inflation'!$A$1:$K$24,11,FALSE))</f>
        <v>0</v>
      </c>
      <c r="L1154" s="5">
        <f>G1154*(1+VLOOKUP($A1154,'Adjusted All With Inflation'!$A$1:$K$24,11,FALSE))</f>
        <v>37468161.104999997</v>
      </c>
    </row>
    <row r="1155" spans="1:12" x14ac:dyDescent="0.3">
      <c r="A1155">
        <v>2005</v>
      </c>
      <c r="B1155">
        <v>154</v>
      </c>
      <c r="C1155" t="s">
        <v>3527</v>
      </c>
      <c r="D1155" s="5">
        <v>23834149</v>
      </c>
      <c r="E1155" s="5">
        <v>211667</v>
      </c>
      <c r="F1155" s="1">
        <v>8.9999999999999993E-3</v>
      </c>
      <c r="G1155" s="5">
        <v>23622482</v>
      </c>
      <c r="H1155" s="1">
        <v>0.99099999999999999</v>
      </c>
      <c r="I1155" t="str">
        <f t="shared" si="22"/>
        <v>International</v>
      </c>
      <c r="J1155" s="5">
        <f>D1155*(1+VLOOKUP(A1155,'Adjusted All With Inflation'!A$1:K$24,11,FALSE))</f>
        <v>37300443.185000002</v>
      </c>
      <c r="K1155" s="5">
        <f>E1155*(1+VLOOKUP($A1155,'Adjusted All With Inflation'!$A$1:$K$24,11,FALSE))</f>
        <v>331258.85499999998</v>
      </c>
      <c r="L1155" s="5">
        <f>G1155*(1+VLOOKUP($A1155,'Adjusted All With Inflation'!$A$1:$K$24,11,FALSE))</f>
        <v>36969184.329999998</v>
      </c>
    </row>
    <row r="1156" spans="1:12" x14ac:dyDescent="0.3">
      <c r="A1156">
        <v>2005</v>
      </c>
      <c r="B1156">
        <v>155</v>
      </c>
      <c r="C1156" t="s">
        <v>3528</v>
      </c>
      <c r="D1156" s="5">
        <v>23727301</v>
      </c>
      <c r="E1156" s="5">
        <v>326095</v>
      </c>
      <c r="F1156" s="1">
        <v>1.4E-2</v>
      </c>
      <c r="G1156" s="5">
        <v>23401206</v>
      </c>
      <c r="H1156" s="1">
        <v>0.98599999999999999</v>
      </c>
      <c r="I1156" t="str">
        <f t="shared" si="22"/>
        <v>International</v>
      </c>
      <c r="J1156" s="5">
        <f>D1156*(1+VLOOKUP(A1156,'Adjusted All With Inflation'!A$1:K$24,11,FALSE))</f>
        <v>37133226.064999998</v>
      </c>
      <c r="K1156" s="5">
        <f>E1156*(1+VLOOKUP($A1156,'Adjusted All With Inflation'!$A$1:$K$24,11,FALSE))</f>
        <v>510338.67499999999</v>
      </c>
      <c r="L1156" s="5">
        <f>G1156*(1+VLOOKUP($A1156,'Adjusted All With Inflation'!$A$1:$K$24,11,FALSE))</f>
        <v>36622887.390000001</v>
      </c>
    </row>
    <row r="1157" spans="1:12" x14ac:dyDescent="0.3">
      <c r="A1157">
        <v>2005</v>
      </c>
      <c r="B1157">
        <v>156</v>
      </c>
      <c r="C1157" t="s">
        <v>3529</v>
      </c>
      <c r="D1157" s="5">
        <v>23563727</v>
      </c>
      <c r="E1157" s="5">
        <v>22202809</v>
      </c>
      <c r="F1157" s="1">
        <v>0.94199999999999995</v>
      </c>
      <c r="G1157" s="5">
        <v>1360918</v>
      </c>
      <c r="H1157" s="1">
        <v>5.8000000000000003E-2</v>
      </c>
      <c r="I1157" t="str">
        <f t="shared" si="22"/>
        <v>USA</v>
      </c>
      <c r="J1157" s="5">
        <f>D1157*(1+VLOOKUP(A1157,'Adjusted All With Inflation'!A$1:K$24,11,FALSE))</f>
        <v>36877232.754999995</v>
      </c>
      <c r="K1157" s="5">
        <f>E1157*(1+VLOOKUP($A1157,'Adjusted All With Inflation'!$A$1:$K$24,11,FALSE))</f>
        <v>34747396.085000001</v>
      </c>
      <c r="L1157" s="5">
        <f>G1157*(1+VLOOKUP($A1157,'Adjusted All With Inflation'!$A$1:$K$24,11,FALSE))</f>
        <v>2129836.67</v>
      </c>
    </row>
    <row r="1158" spans="1:12" x14ac:dyDescent="0.3">
      <c r="A1158">
        <v>2005</v>
      </c>
      <c r="B1158">
        <v>157</v>
      </c>
      <c r="C1158" t="s">
        <v>3530</v>
      </c>
      <c r="D1158" s="5">
        <v>23248003</v>
      </c>
      <c r="G1158" s="5">
        <v>23248003</v>
      </c>
      <c r="H1158" s="2">
        <v>1</v>
      </c>
      <c r="I1158" t="str">
        <f t="shared" si="22"/>
        <v>International</v>
      </c>
      <c r="J1158" s="5">
        <f>D1158*(1+VLOOKUP(A1158,'Adjusted All With Inflation'!A$1:K$24,11,FALSE))</f>
        <v>36383124.695</v>
      </c>
      <c r="K1158" s="5">
        <f>E1158*(1+VLOOKUP($A1158,'Adjusted All With Inflation'!$A$1:$K$24,11,FALSE))</f>
        <v>0</v>
      </c>
      <c r="L1158" s="5">
        <f>G1158*(1+VLOOKUP($A1158,'Adjusted All With Inflation'!$A$1:$K$24,11,FALSE))</f>
        <v>36383124.695</v>
      </c>
    </row>
    <row r="1159" spans="1:12" x14ac:dyDescent="0.3">
      <c r="A1159">
        <v>2005</v>
      </c>
      <c r="B1159">
        <v>158</v>
      </c>
      <c r="C1159" t="s">
        <v>3531</v>
      </c>
      <c r="D1159" s="5">
        <v>22944502</v>
      </c>
      <c r="E1159" s="5">
        <v>10169202</v>
      </c>
      <c r="F1159" s="1">
        <v>0.443</v>
      </c>
      <c r="G1159" s="5">
        <v>12775300</v>
      </c>
      <c r="H1159" s="1">
        <v>0.55700000000000005</v>
      </c>
      <c r="I1159" t="str">
        <f t="shared" si="22"/>
        <v>USA</v>
      </c>
      <c r="J1159" s="5">
        <f>D1159*(1+VLOOKUP(A1159,'Adjusted All With Inflation'!A$1:K$24,11,FALSE))</f>
        <v>35908145.629999995</v>
      </c>
      <c r="K1159" s="5">
        <f>E1159*(1+VLOOKUP($A1159,'Adjusted All With Inflation'!$A$1:$K$24,11,FALSE))</f>
        <v>15914801.129999999</v>
      </c>
      <c r="L1159" s="5">
        <f>G1159*(1+VLOOKUP($A1159,'Adjusted All With Inflation'!$A$1:$K$24,11,FALSE))</f>
        <v>19993344.5</v>
      </c>
    </row>
    <row r="1160" spans="1:12" x14ac:dyDescent="0.3">
      <c r="A1160">
        <v>2005</v>
      </c>
      <c r="B1160">
        <v>159</v>
      </c>
      <c r="C1160" t="s">
        <v>3532</v>
      </c>
      <c r="D1160" s="5">
        <v>22632255</v>
      </c>
      <c r="G1160" s="5">
        <v>22632255</v>
      </c>
      <c r="H1160" s="2">
        <v>1</v>
      </c>
      <c r="I1160" t="str">
        <f t="shared" si="22"/>
        <v>International</v>
      </c>
      <c r="J1160" s="5">
        <f>D1160*(1+VLOOKUP(A1160,'Adjusted All With Inflation'!A$1:K$24,11,FALSE))</f>
        <v>35419479.074999996</v>
      </c>
      <c r="K1160" s="5">
        <f>E1160*(1+VLOOKUP($A1160,'Adjusted All With Inflation'!$A$1:$K$24,11,FALSE))</f>
        <v>0</v>
      </c>
      <c r="L1160" s="5">
        <f>G1160*(1+VLOOKUP($A1160,'Adjusted All With Inflation'!$A$1:$K$24,11,FALSE))</f>
        <v>35419479.074999996</v>
      </c>
    </row>
    <row r="1161" spans="1:12" x14ac:dyDescent="0.3">
      <c r="A1161">
        <v>2005</v>
      </c>
      <c r="B1161">
        <v>160</v>
      </c>
      <c r="C1161" t="s">
        <v>3533</v>
      </c>
      <c r="D1161" s="5">
        <v>22079820</v>
      </c>
      <c r="G1161" s="5">
        <v>22079820</v>
      </c>
      <c r="H1161" s="2">
        <v>1</v>
      </c>
      <c r="I1161" t="str">
        <f t="shared" si="22"/>
        <v>International</v>
      </c>
      <c r="J1161" s="5">
        <f>D1161*(1+VLOOKUP(A1161,'Adjusted All With Inflation'!A$1:K$24,11,FALSE))</f>
        <v>34554918.299999997</v>
      </c>
      <c r="K1161" s="5">
        <f>E1161*(1+VLOOKUP($A1161,'Adjusted All With Inflation'!$A$1:$K$24,11,FALSE))</f>
        <v>0</v>
      </c>
      <c r="L1161" s="5">
        <f>G1161*(1+VLOOKUP($A1161,'Adjusted All With Inflation'!$A$1:$K$24,11,FALSE))</f>
        <v>34554918.299999997</v>
      </c>
    </row>
    <row r="1162" spans="1:12" x14ac:dyDescent="0.3">
      <c r="A1162">
        <v>2005</v>
      </c>
      <c r="B1162">
        <v>161</v>
      </c>
      <c r="C1162" t="s">
        <v>3534</v>
      </c>
      <c r="D1162" s="5">
        <v>21762391</v>
      </c>
      <c r="G1162" s="5">
        <v>21762391</v>
      </c>
      <c r="H1162" s="2">
        <v>1</v>
      </c>
      <c r="I1162" t="str">
        <f t="shared" si="22"/>
        <v>International</v>
      </c>
      <c r="J1162" s="5">
        <f>D1162*(1+VLOOKUP(A1162,'Adjusted All With Inflation'!A$1:K$24,11,FALSE))</f>
        <v>34058141.914999999</v>
      </c>
      <c r="K1162" s="5">
        <f>E1162*(1+VLOOKUP($A1162,'Adjusted All With Inflation'!$A$1:$K$24,11,FALSE))</f>
        <v>0</v>
      </c>
      <c r="L1162" s="5">
        <f>G1162*(1+VLOOKUP($A1162,'Adjusted All With Inflation'!$A$1:$K$24,11,FALSE))</f>
        <v>34058141.914999999</v>
      </c>
    </row>
    <row r="1163" spans="1:12" x14ac:dyDescent="0.3">
      <c r="A1163">
        <v>2005</v>
      </c>
      <c r="B1163">
        <v>162</v>
      </c>
      <c r="C1163" t="s">
        <v>3535</v>
      </c>
      <c r="D1163" s="5">
        <v>21577624</v>
      </c>
      <c r="E1163" s="5">
        <v>19699706</v>
      </c>
      <c r="F1163" s="1">
        <v>0.91300000000000003</v>
      </c>
      <c r="G1163" s="5">
        <v>1877918</v>
      </c>
      <c r="H1163" s="1">
        <v>8.6999999999999994E-2</v>
      </c>
      <c r="I1163" t="str">
        <f t="shared" si="22"/>
        <v>USA</v>
      </c>
      <c r="J1163" s="5">
        <f>D1163*(1+VLOOKUP(A1163,'Adjusted All With Inflation'!A$1:K$24,11,FALSE))</f>
        <v>33768981.560000002</v>
      </c>
      <c r="K1163" s="5">
        <f>E1163*(1+VLOOKUP($A1163,'Adjusted All With Inflation'!$A$1:$K$24,11,FALSE))</f>
        <v>30830039.890000001</v>
      </c>
      <c r="L1163" s="5">
        <f>G1163*(1+VLOOKUP($A1163,'Adjusted All With Inflation'!$A$1:$K$24,11,FALSE))</f>
        <v>2938941.67</v>
      </c>
    </row>
    <row r="1164" spans="1:12" x14ac:dyDescent="0.3">
      <c r="A1164">
        <v>2005</v>
      </c>
      <c r="B1164">
        <v>163</v>
      </c>
      <c r="C1164" t="s">
        <v>3536</v>
      </c>
      <c r="D1164" s="5">
        <v>21360942</v>
      </c>
      <c r="G1164" s="5">
        <v>21360942</v>
      </c>
      <c r="H1164" s="2">
        <v>1</v>
      </c>
      <c r="I1164" t="str">
        <f t="shared" si="22"/>
        <v>International</v>
      </c>
      <c r="J1164" s="5">
        <f>D1164*(1+VLOOKUP(A1164,'Adjusted All With Inflation'!A$1:K$24,11,FALSE))</f>
        <v>33429874.23</v>
      </c>
      <c r="K1164" s="5">
        <f>E1164*(1+VLOOKUP($A1164,'Adjusted All With Inflation'!$A$1:$K$24,11,FALSE))</f>
        <v>0</v>
      </c>
      <c r="L1164" s="5">
        <f>G1164*(1+VLOOKUP($A1164,'Adjusted All With Inflation'!$A$1:$K$24,11,FALSE))</f>
        <v>33429874.23</v>
      </c>
    </row>
    <row r="1165" spans="1:12" x14ac:dyDescent="0.3">
      <c r="A1165">
        <v>2005</v>
      </c>
      <c r="B1165">
        <v>164</v>
      </c>
      <c r="C1165" t="s">
        <v>3537</v>
      </c>
      <c r="D1165" s="5">
        <v>21126225</v>
      </c>
      <c r="E1165" s="5">
        <v>6303762</v>
      </c>
      <c r="F1165" s="1">
        <v>0.29799999999999999</v>
      </c>
      <c r="G1165" s="5">
        <v>14822463</v>
      </c>
      <c r="H1165" s="1">
        <v>0.70199999999999996</v>
      </c>
      <c r="I1165" t="str">
        <f t="shared" si="22"/>
        <v>USA</v>
      </c>
      <c r="J1165" s="5">
        <f>D1165*(1+VLOOKUP(A1165,'Adjusted All With Inflation'!A$1:K$24,11,FALSE))</f>
        <v>33062542.125</v>
      </c>
      <c r="K1165" s="5">
        <f>E1165*(1+VLOOKUP($A1165,'Adjusted All With Inflation'!$A$1:$K$24,11,FALSE))</f>
        <v>9865387.5299999993</v>
      </c>
      <c r="L1165" s="5">
        <f>G1165*(1+VLOOKUP($A1165,'Adjusted All With Inflation'!$A$1:$K$24,11,FALSE))</f>
        <v>23197154.594999999</v>
      </c>
    </row>
    <row r="1166" spans="1:12" x14ac:dyDescent="0.3">
      <c r="A1166">
        <v>2005</v>
      </c>
      <c r="B1166">
        <v>165</v>
      </c>
      <c r="C1166" t="s">
        <v>3538</v>
      </c>
      <c r="D1166" s="5">
        <v>20901859</v>
      </c>
      <c r="E1166" s="5">
        <v>17044981</v>
      </c>
      <c r="F1166" s="1">
        <v>0.81499999999999995</v>
      </c>
      <c r="G1166" s="5">
        <v>3856878</v>
      </c>
      <c r="H1166" s="1">
        <v>0.185</v>
      </c>
      <c r="I1166" t="str">
        <f t="shared" si="22"/>
        <v>USA</v>
      </c>
      <c r="J1166" s="5">
        <f>D1166*(1+VLOOKUP(A1166,'Adjusted All With Inflation'!A$1:K$24,11,FALSE))</f>
        <v>32711409.334999997</v>
      </c>
      <c r="K1166" s="5">
        <f>E1166*(1+VLOOKUP($A1166,'Adjusted All With Inflation'!$A$1:$K$24,11,FALSE))</f>
        <v>26675395.265000001</v>
      </c>
      <c r="L1166" s="5">
        <f>G1166*(1+VLOOKUP($A1166,'Adjusted All With Inflation'!$A$1:$K$24,11,FALSE))</f>
        <v>6036014.0699999994</v>
      </c>
    </row>
    <row r="1167" spans="1:12" x14ac:dyDescent="0.3">
      <c r="A1167">
        <v>2005</v>
      </c>
      <c r="B1167">
        <v>166</v>
      </c>
      <c r="C1167" t="s">
        <v>3539</v>
      </c>
      <c r="D1167" s="5">
        <v>20865847</v>
      </c>
      <c r="G1167" s="5">
        <v>20865847</v>
      </c>
      <c r="H1167" s="2">
        <v>1</v>
      </c>
      <c r="I1167" t="str">
        <f t="shared" si="22"/>
        <v>International</v>
      </c>
      <c r="J1167" s="5">
        <f>D1167*(1+VLOOKUP(A1167,'Adjusted All With Inflation'!A$1:K$24,11,FALSE))</f>
        <v>32655050.555</v>
      </c>
      <c r="K1167" s="5">
        <f>E1167*(1+VLOOKUP($A1167,'Adjusted All With Inflation'!$A$1:$K$24,11,FALSE))</f>
        <v>0</v>
      </c>
      <c r="L1167" s="5">
        <f>G1167*(1+VLOOKUP($A1167,'Adjusted All With Inflation'!$A$1:$K$24,11,FALSE))</f>
        <v>32655050.555</v>
      </c>
    </row>
    <row r="1168" spans="1:12" x14ac:dyDescent="0.3">
      <c r="A1168">
        <v>2005</v>
      </c>
      <c r="B1168">
        <v>167</v>
      </c>
      <c r="C1168" t="s">
        <v>3540</v>
      </c>
      <c r="D1168" s="5">
        <v>19806585</v>
      </c>
      <c r="G1168" s="5">
        <v>19806585</v>
      </c>
      <c r="H1168" s="2">
        <v>1</v>
      </c>
      <c r="I1168" t="str">
        <f t="shared" si="22"/>
        <v>International</v>
      </c>
      <c r="J1168" s="5">
        <f>D1168*(1+VLOOKUP(A1168,'Adjusted All With Inflation'!A$1:K$24,11,FALSE))</f>
        <v>30997305.524999999</v>
      </c>
      <c r="K1168" s="5">
        <f>E1168*(1+VLOOKUP($A1168,'Adjusted All With Inflation'!$A$1:$K$24,11,FALSE))</f>
        <v>0</v>
      </c>
      <c r="L1168" s="5">
        <f>G1168*(1+VLOOKUP($A1168,'Adjusted All With Inflation'!$A$1:$K$24,11,FALSE))</f>
        <v>30997305.524999999</v>
      </c>
    </row>
    <row r="1169" spans="1:12" x14ac:dyDescent="0.3">
      <c r="A1169">
        <v>2005</v>
      </c>
      <c r="B1169">
        <v>168</v>
      </c>
      <c r="C1169" t="s">
        <v>3541</v>
      </c>
      <c r="D1169" s="5">
        <v>19770475</v>
      </c>
      <c r="E1169" s="5">
        <v>16535005</v>
      </c>
      <c r="F1169" s="1">
        <v>0.83599999999999997</v>
      </c>
      <c r="G1169" s="5">
        <v>3235470</v>
      </c>
      <c r="H1169" s="1">
        <v>0.16400000000000001</v>
      </c>
      <c r="I1169" t="str">
        <f t="shared" si="22"/>
        <v>USA</v>
      </c>
      <c r="J1169" s="5">
        <f>D1169*(1+VLOOKUP(A1169,'Adjusted All With Inflation'!A$1:K$24,11,FALSE))</f>
        <v>30940793.375</v>
      </c>
      <c r="K1169" s="5">
        <f>E1169*(1+VLOOKUP($A1169,'Adjusted All With Inflation'!$A$1:$K$24,11,FALSE))</f>
        <v>25877282.824999999</v>
      </c>
      <c r="L1169" s="5">
        <f>G1169*(1+VLOOKUP($A1169,'Adjusted All With Inflation'!$A$1:$K$24,11,FALSE))</f>
        <v>5063510.55</v>
      </c>
    </row>
    <row r="1170" spans="1:12" x14ac:dyDescent="0.3">
      <c r="A1170">
        <v>2005</v>
      </c>
      <c r="B1170">
        <v>169</v>
      </c>
      <c r="C1170" t="s">
        <v>3542</v>
      </c>
      <c r="D1170" s="5">
        <v>19286223</v>
      </c>
      <c r="G1170" s="5">
        <v>19286223</v>
      </c>
      <c r="H1170" s="2">
        <v>1</v>
      </c>
      <c r="I1170" t="str">
        <f t="shared" si="22"/>
        <v>International</v>
      </c>
      <c r="J1170" s="5">
        <f>D1170*(1+VLOOKUP(A1170,'Adjusted All With Inflation'!A$1:K$24,11,FALSE))</f>
        <v>30182938.994999997</v>
      </c>
      <c r="K1170" s="5">
        <f>E1170*(1+VLOOKUP($A1170,'Adjusted All With Inflation'!$A$1:$K$24,11,FALSE))</f>
        <v>0</v>
      </c>
      <c r="L1170" s="5">
        <f>G1170*(1+VLOOKUP($A1170,'Adjusted All With Inflation'!$A$1:$K$24,11,FALSE))</f>
        <v>30182938.994999997</v>
      </c>
    </row>
    <row r="1171" spans="1:12" x14ac:dyDescent="0.3">
      <c r="A1171">
        <v>2005</v>
      </c>
      <c r="B1171">
        <v>170</v>
      </c>
      <c r="C1171" t="s">
        <v>3543</v>
      </c>
      <c r="D1171" s="5">
        <v>19126398</v>
      </c>
      <c r="E1171" s="5">
        <v>12482775</v>
      </c>
      <c r="F1171" s="1">
        <v>0.65300000000000002</v>
      </c>
      <c r="G1171" s="5">
        <v>6643623</v>
      </c>
      <c r="H1171" s="1">
        <v>0.34699999999999998</v>
      </c>
      <c r="I1171" t="str">
        <f t="shared" si="22"/>
        <v>USA</v>
      </c>
      <c r="J1171" s="5">
        <f>D1171*(1+VLOOKUP(A1171,'Adjusted All With Inflation'!A$1:K$24,11,FALSE))</f>
        <v>29932812.869999997</v>
      </c>
      <c r="K1171" s="5">
        <f>E1171*(1+VLOOKUP($A1171,'Adjusted All With Inflation'!$A$1:$K$24,11,FALSE))</f>
        <v>19535542.875</v>
      </c>
      <c r="L1171" s="5">
        <f>G1171*(1+VLOOKUP($A1171,'Adjusted All With Inflation'!$A$1:$K$24,11,FALSE))</f>
        <v>10397269.994999999</v>
      </c>
    </row>
    <row r="1172" spans="1:12" x14ac:dyDescent="0.3">
      <c r="A1172">
        <v>2005</v>
      </c>
      <c r="B1172">
        <v>171</v>
      </c>
      <c r="C1172" t="s">
        <v>3544</v>
      </c>
      <c r="D1172" s="5">
        <v>18725588</v>
      </c>
      <c r="G1172" s="5">
        <v>18725588</v>
      </c>
      <c r="H1172" s="2">
        <v>1</v>
      </c>
      <c r="I1172" t="str">
        <f t="shared" si="22"/>
        <v>International</v>
      </c>
      <c r="J1172" s="5">
        <f>D1172*(1+VLOOKUP(A1172,'Adjusted All With Inflation'!A$1:K$24,11,FALSE))</f>
        <v>29305545.219999999</v>
      </c>
      <c r="K1172" s="5">
        <f>E1172*(1+VLOOKUP($A1172,'Adjusted All With Inflation'!$A$1:$K$24,11,FALSE))</f>
        <v>0</v>
      </c>
      <c r="L1172" s="5">
        <f>G1172*(1+VLOOKUP($A1172,'Adjusted All With Inflation'!$A$1:$K$24,11,FALSE))</f>
        <v>29305545.219999999</v>
      </c>
    </row>
    <row r="1173" spans="1:12" x14ac:dyDescent="0.3">
      <c r="A1173">
        <v>2005</v>
      </c>
      <c r="B1173">
        <v>172</v>
      </c>
      <c r="C1173" t="s">
        <v>3545</v>
      </c>
      <c r="D1173" s="5">
        <v>18723952</v>
      </c>
      <c r="G1173" s="5">
        <v>18723952</v>
      </c>
      <c r="H1173" s="2">
        <v>1</v>
      </c>
      <c r="I1173" t="str">
        <f t="shared" si="22"/>
        <v>International</v>
      </c>
      <c r="J1173" s="5">
        <f>D1173*(1+VLOOKUP(A1173,'Adjusted All With Inflation'!A$1:K$24,11,FALSE))</f>
        <v>29302984.879999999</v>
      </c>
      <c r="K1173" s="5">
        <f>E1173*(1+VLOOKUP($A1173,'Adjusted All With Inflation'!$A$1:$K$24,11,FALSE))</f>
        <v>0</v>
      </c>
      <c r="L1173" s="5">
        <f>G1173*(1+VLOOKUP($A1173,'Adjusted All With Inflation'!$A$1:$K$24,11,FALSE))</f>
        <v>29302984.879999999</v>
      </c>
    </row>
    <row r="1174" spans="1:12" x14ac:dyDescent="0.3">
      <c r="A1174">
        <v>2005</v>
      </c>
      <c r="B1174">
        <v>173</v>
      </c>
      <c r="C1174" t="s">
        <v>3546</v>
      </c>
      <c r="D1174" s="5">
        <v>18637690</v>
      </c>
      <c r="E1174" s="5">
        <v>16124543</v>
      </c>
      <c r="F1174" s="1">
        <v>0.86499999999999999</v>
      </c>
      <c r="G1174" s="5">
        <v>2513147</v>
      </c>
      <c r="H1174" s="1">
        <v>0.13500000000000001</v>
      </c>
      <c r="I1174" t="str">
        <f t="shared" si="22"/>
        <v>USA</v>
      </c>
      <c r="J1174" s="5">
        <f>D1174*(1+VLOOKUP(A1174,'Adjusted All With Inflation'!A$1:K$24,11,FALSE))</f>
        <v>29167984.849999998</v>
      </c>
      <c r="K1174" s="5">
        <f>E1174*(1+VLOOKUP($A1174,'Adjusted All With Inflation'!$A$1:$K$24,11,FALSE))</f>
        <v>25234909.794999998</v>
      </c>
      <c r="L1174" s="5">
        <f>G1174*(1+VLOOKUP($A1174,'Adjusted All With Inflation'!$A$1:$K$24,11,FALSE))</f>
        <v>3933075.0549999997</v>
      </c>
    </row>
    <row r="1175" spans="1:12" x14ac:dyDescent="0.3">
      <c r="A1175">
        <v>2005</v>
      </c>
      <c r="B1175">
        <v>174</v>
      </c>
      <c r="C1175" t="s">
        <v>3547</v>
      </c>
      <c r="D1175" s="5">
        <v>18618284</v>
      </c>
      <c r="E1175" s="5">
        <v>8586392</v>
      </c>
      <c r="F1175" s="1">
        <v>0.46100000000000002</v>
      </c>
      <c r="G1175" s="5">
        <v>10031892</v>
      </c>
      <c r="H1175" s="1">
        <v>0.53900000000000003</v>
      </c>
      <c r="I1175" t="str">
        <f t="shared" si="22"/>
        <v>USA</v>
      </c>
      <c r="J1175" s="5">
        <f>D1175*(1+VLOOKUP(A1175,'Adjusted All With Inflation'!A$1:K$24,11,FALSE))</f>
        <v>29137614.459999997</v>
      </c>
      <c r="K1175" s="5">
        <f>E1175*(1+VLOOKUP($A1175,'Adjusted All With Inflation'!$A$1:$K$24,11,FALSE))</f>
        <v>13437703.48</v>
      </c>
      <c r="L1175" s="5">
        <f>G1175*(1+VLOOKUP($A1175,'Adjusted All With Inflation'!$A$1:$K$24,11,FALSE))</f>
        <v>15699910.979999999</v>
      </c>
    </row>
    <row r="1176" spans="1:12" x14ac:dyDescent="0.3">
      <c r="A1176">
        <v>2005</v>
      </c>
      <c r="B1176">
        <v>175</v>
      </c>
      <c r="C1176" t="s">
        <v>3548</v>
      </c>
      <c r="D1176" s="5">
        <v>18612999</v>
      </c>
      <c r="G1176" s="5">
        <v>18612999</v>
      </c>
      <c r="H1176" s="2">
        <v>1</v>
      </c>
      <c r="I1176" t="str">
        <f t="shared" si="22"/>
        <v>International</v>
      </c>
      <c r="J1176" s="5">
        <f>D1176*(1+VLOOKUP(A1176,'Adjusted All With Inflation'!A$1:K$24,11,FALSE))</f>
        <v>29129343.434999999</v>
      </c>
      <c r="K1176" s="5">
        <f>E1176*(1+VLOOKUP($A1176,'Adjusted All With Inflation'!$A$1:$K$24,11,FALSE))</f>
        <v>0</v>
      </c>
      <c r="L1176" s="5">
        <f>G1176*(1+VLOOKUP($A1176,'Adjusted All With Inflation'!$A$1:$K$24,11,FALSE))</f>
        <v>29129343.434999999</v>
      </c>
    </row>
    <row r="1177" spans="1:12" x14ac:dyDescent="0.3">
      <c r="A1177">
        <v>2005</v>
      </c>
      <c r="B1177">
        <v>176</v>
      </c>
      <c r="C1177" t="s">
        <v>3549</v>
      </c>
      <c r="D1177" s="5">
        <v>18575768</v>
      </c>
      <c r="E1177" s="5">
        <v>1619466</v>
      </c>
      <c r="F1177" s="1">
        <v>8.6999999999999994E-2</v>
      </c>
      <c r="G1177" s="5">
        <v>16956302</v>
      </c>
      <c r="H1177" s="1">
        <v>0.91300000000000003</v>
      </c>
      <c r="I1177" t="str">
        <f t="shared" si="22"/>
        <v>International</v>
      </c>
      <c r="J1177" s="5">
        <f>D1177*(1+VLOOKUP(A1177,'Adjusted All With Inflation'!A$1:K$24,11,FALSE))</f>
        <v>29071076.919999998</v>
      </c>
      <c r="K1177" s="5">
        <f>E1177*(1+VLOOKUP($A1177,'Adjusted All With Inflation'!$A$1:$K$24,11,FALSE))</f>
        <v>2534464.29</v>
      </c>
      <c r="L1177" s="5">
        <f>G1177*(1+VLOOKUP($A1177,'Adjusted All With Inflation'!$A$1:$K$24,11,FALSE))</f>
        <v>26536612.629999999</v>
      </c>
    </row>
    <row r="1178" spans="1:12" x14ac:dyDescent="0.3">
      <c r="A1178">
        <v>2005</v>
      </c>
      <c r="B1178">
        <v>177</v>
      </c>
      <c r="C1178" t="s">
        <v>3550</v>
      </c>
      <c r="D1178" s="5">
        <v>18520000</v>
      </c>
      <c r="G1178" s="5">
        <v>18520000</v>
      </c>
      <c r="H1178" s="2">
        <v>1</v>
      </c>
      <c r="I1178" t="str">
        <f t="shared" si="22"/>
        <v>International</v>
      </c>
      <c r="J1178" s="5">
        <f>D1178*(1+VLOOKUP(A1178,'Adjusted All With Inflation'!A$1:K$24,11,FALSE))</f>
        <v>28983800</v>
      </c>
      <c r="K1178" s="5">
        <f>E1178*(1+VLOOKUP($A1178,'Adjusted All With Inflation'!$A$1:$K$24,11,FALSE))</f>
        <v>0</v>
      </c>
      <c r="L1178" s="5">
        <f>G1178*(1+VLOOKUP($A1178,'Adjusted All With Inflation'!$A$1:$K$24,11,FALSE))</f>
        <v>28983800</v>
      </c>
    </row>
    <row r="1179" spans="1:12" x14ac:dyDescent="0.3">
      <c r="A1179">
        <v>2005</v>
      </c>
      <c r="B1179">
        <v>178</v>
      </c>
      <c r="C1179" t="s">
        <v>3551</v>
      </c>
      <c r="D1179" s="5">
        <v>18318233</v>
      </c>
      <c r="G1179" s="5">
        <v>18318233</v>
      </c>
      <c r="H1179" s="2">
        <v>1</v>
      </c>
      <c r="I1179" t="str">
        <f t="shared" si="22"/>
        <v>International</v>
      </c>
      <c r="J1179" s="5">
        <f>D1179*(1+VLOOKUP(A1179,'Adjusted All With Inflation'!A$1:K$24,11,FALSE))</f>
        <v>28668034.645</v>
      </c>
      <c r="K1179" s="5">
        <f>E1179*(1+VLOOKUP($A1179,'Adjusted All With Inflation'!$A$1:$K$24,11,FALSE))</f>
        <v>0</v>
      </c>
      <c r="L1179" s="5">
        <f>G1179*(1+VLOOKUP($A1179,'Adjusted All With Inflation'!$A$1:$K$24,11,FALSE))</f>
        <v>28668034.645</v>
      </c>
    </row>
    <row r="1180" spans="1:12" x14ac:dyDescent="0.3">
      <c r="A1180">
        <v>2005</v>
      </c>
      <c r="B1180">
        <v>179</v>
      </c>
      <c r="C1180" t="s">
        <v>3552</v>
      </c>
      <c r="D1180" s="5">
        <v>18297690</v>
      </c>
      <c r="E1180" s="5">
        <v>5128124</v>
      </c>
      <c r="F1180" s="2">
        <v>0.28000000000000003</v>
      </c>
      <c r="G1180" s="5">
        <v>13169566</v>
      </c>
      <c r="H1180" s="2">
        <v>0.72</v>
      </c>
      <c r="I1180" t="str">
        <f t="shared" si="22"/>
        <v>USA</v>
      </c>
      <c r="J1180" s="5">
        <f>D1180*(1+VLOOKUP(A1180,'Adjusted All With Inflation'!A$1:K$24,11,FALSE))</f>
        <v>28635884.849999998</v>
      </c>
      <c r="K1180" s="5">
        <f>E1180*(1+VLOOKUP($A1180,'Adjusted All With Inflation'!$A$1:$K$24,11,FALSE))</f>
        <v>8025514.0599999996</v>
      </c>
      <c r="L1180" s="5">
        <f>G1180*(1+VLOOKUP($A1180,'Adjusted All With Inflation'!$A$1:$K$24,11,FALSE))</f>
        <v>20610370.789999999</v>
      </c>
    </row>
    <row r="1181" spans="1:12" x14ac:dyDescent="0.3">
      <c r="A1181">
        <v>2005</v>
      </c>
      <c r="B1181">
        <v>180</v>
      </c>
      <c r="C1181" t="s">
        <v>3553</v>
      </c>
      <c r="D1181" s="5">
        <v>17939389</v>
      </c>
      <c r="E1181" s="5">
        <v>1502188</v>
      </c>
      <c r="F1181" s="1">
        <v>8.4000000000000005E-2</v>
      </c>
      <c r="G1181" s="5">
        <v>16437201</v>
      </c>
      <c r="H1181" s="1">
        <v>0.91600000000000004</v>
      </c>
      <c r="I1181" t="str">
        <f t="shared" si="22"/>
        <v>International</v>
      </c>
      <c r="J1181" s="5">
        <f>D1181*(1+VLOOKUP(A1181,'Adjusted All With Inflation'!A$1:K$24,11,FALSE))</f>
        <v>28075143.785</v>
      </c>
      <c r="K1181" s="5">
        <f>E1181*(1+VLOOKUP($A1181,'Adjusted All With Inflation'!$A$1:$K$24,11,FALSE))</f>
        <v>2350924.2199999997</v>
      </c>
      <c r="L1181" s="5">
        <f>G1181*(1+VLOOKUP($A1181,'Adjusted All With Inflation'!$A$1:$K$24,11,FALSE))</f>
        <v>25724219.564999998</v>
      </c>
    </row>
    <row r="1182" spans="1:12" x14ac:dyDescent="0.3">
      <c r="A1182">
        <v>2005</v>
      </c>
      <c r="B1182">
        <v>181</v>
      </c>
      <c r="C1182" t="s">
        <v>3554</v>
      </c>
      <c r="D1182" s="5">
        <v>17709155</v>
      </c>
      <c r="E1182" s="5">
        <v>1054361</v>
      </c>
      <c r="F1182" s="2">
        <v>0.06</v>
      </c>
      <c r="G1182" s="5">
        <v>16654794</v>
      </c>
      <c r="H1182" s="2">
        <v>0.94</v>
      </c>
      <c r="I1182" t="str">
        <f t="shared" si="22"/>
        <v>International</v>
      </c>
      <c r="J1182" s="5">
        <f>D1182*(1+VLOOKUP(A1182,'Adjusted All With Inflation'!A$1:K$24,11,FALSE))</f>
        <v>27714827.574999999</v>
      </c>
      <c r="K1182" s="5">
        <f>E1182*(1+VLOOKUP($A1182,'Adjusted All With Inflation'!$A$1:$K$24,11,FALSE))</f>
        <v>1650074.9649999999</v>
      </c>
      <c r="L1182" s="5">
        <f>G1182*(1+VLOOKUP($A1182,'Adjusted All With Inflation'!$A$1:$K$24,11,FALSE))</f>
        <v>26064752.609999999</v>
      </c>
    </row>
    <row r="1183" spans="1:12" x14ac:dyDescent="0.3">
      <c r="A1183">
        <v>2005</v>
      </c>
      <c r="B1183">
        <v>182</v>
      </c>
      <c r="C1183" t="s">
        <v>1522</v>
      </c>
      <c r="D1183" s="5">
        <v>17650142</v>
      </c>
      <c r="G1183" s="5">
        <v>17650142</v>
      </c>
      <c r="H1183" s="2">
        <v>1</v>
      </c>
      <c r="I1183" t="str">
        <f t="shared" si="22"/>
        <v>International</v>
      </c>
      <c r="J1183" s="5">
        <f>D1183*(1+VLOOKUP(A1183,'Adjusted All With Inflation'!A$1:K$24,11,FALSE))</f>
        <v>27622472.23</v>
      </c>
      <c r="K1183" s="5">
        <f>E1183*(1+VLOOKUP($A1183,'Adjusted All With Inflation'!$A$1:$K$24,11,FALSE))</f>
        <v>0</v>
      </c>
      <c r="L1183" s="5">
        <f>G1183*(1+VLOOKUP($A1183,'Adjusted All With Inflation'!$A$1:$K$24,11,FALSE))</f>
        <v>27622472.23</v>
      </c>
    </row>
    <row r="1184" spans="1:12" x14ac:dyDescent="0.3">
      <c r="A1184">
        <v>2005</v>
      </c>
      <c r="B1184">
        <v>183</v>
      </c>
      <c r="C1184" t="s">
        <v>3555</v>
      </c>
      <c r="D1184" s="5">
        <v>17612135</v>
      </c>
      <c r="G1184" s="5">
        <v>17612135</v>
      </c>
      <c r="H1184" s="2">
        <v>1</v>
      </c>
      <c r="I1184" t="str">
        <f t="shared" si="22"/>
        <v>International</v>
      </c>
      <c r="J1184" s="5">
        <f>D1184*(1+VLOOKUP(A1184,'Adjusted All With Inflation'!A$1:K$24,11,FALSE))</f>
        <v>27562991.274999999</v>
      </c>
      <c r="K1184" s="5">
        <f>E1184*(1+VLOOKUP($A1184,'Adjusted All With Inflation'!$A$1:$K$24,11,FALSE))</f>
        <v>0</v>
      </c>
      <c r="L1184" s="5">
        <f>G1184*(1+VLOOKUP($A1184,'Adjusted All With Inflation'!$A$1:$K$24,11,FALSE))</f>
        <v>27562991.274999999</v>
      </c>
    </row>
    <row r="1185" spans="1:12" x14ac:dyDescent="0.3">
      <c r="A1185">
        <v>2005</v>
      </c>
      <c r="B1185">
        <v>184</v>
      </c>
      <c r="C1185" t="s">
        <v>3556</v>
      </c>
      <c r="D1185" s="5">
        <v>17500866</v>
      </c>
      <c r="E1185" s="5">
        <v>17380866</v>
      </c>
      <c r="F1185" s="1">
        <v>0.99299999999999999</v>
      </c>
      <c r="G1185" s="5">
        <v>120000</v>
      </c>
      <c r="H1185" s="1">
        <v>7.0000000000000001E-3</v>
      </c>
      <c r="I1185" t="str">
        <f t="shared" si="22"/>
        <v>USA</v>
      </c>
      <c r="J1185" s="5">
        <f>D1185*(1+VLOOKUP(A1185,'Adjusted All With Inflation'!A$1:K$24,11,FALSE))</f>
        <v>27388855.289999999</v>
      </c>
      <c r="K1185" s="5">
        <f>E1185*(1+VLOOKUP($A1185,'Adjusted All With Inflation'!$A$1:$K$24,11,FALSE))</f>
        <v>27201055.289999999</v>
      </c>
      <c r="L1185" s="5">
        <f>G1185*(1+VLOOKUP($A1185,'Adjusted All With Inflation'!$A$1:$K$24,11,FALSE))</f>
        <v>187800</v>
      </c>
    </row>
    <row r="1186" spans="1:12" x14ac:dyDescent="0.3">
      <c r="A1186">
        <v>2005</v>
      </c>
      <c r="B1186">
        <v>185</v>
      </c>
      <c r="C1186" t="s">
        <v>3557</v>
      </c>
      <c r="D1186" s="5">
        <v>17492014</v>
      </c>
      <c r="E1186" s="5">
        <v>16809014</v>
      </c>
      <c r="F1186" s="1">
        <v>0.96099999999999997</v>
      </c>
      <c r="G1186" s="5">
        <v>683000</v>
      </c>
      <c r="H1186" s="1">
        <v>3.9E-2</v>
      </c>
      <c r="I1186" t="str">
        <f t="shared" si="22"/>
        <v>USA</v>
      </c>
      <c r="J1186" s="5">
        <f>D1186*(1+VLOOKUP(A1186,'Adjusted All With Inflation'!A$1:K$24,11,FALSE))</f>
        <v>27375001.91</v>
      </c>
      <c r="K1186" s="5">
        <f>E1186*(1+VLOOKUP($A1186,'Adjusted All With Inflation'!$A$1:$K$24,11,FALSE))</f>
        <v>26306106.91</v>
      </c>
      <c r="L1186" s="5">
        <f>G1186*(1+VLOOKUP($A1186,'Adjusted All With Inflation'!$A$1:$K$24,11,FALSE))</f>
        <v>1068895</v>
      </c>
    </row>
    <row r="1187" spans="1:12" x14ac:dyDescent="0.3">
      <c r="A1187">
        <v>2005</v>
      </c>
      <c r="B1187">
        <v>186</v>
      </c>
      <c r="C1187" t="s">
        <v>3558</v>
      </c>
      <c r="D1187" s="5">
        <v>17379776</v>
      </c>
      <c r="G1187" s="5">
        <v>17379776</v>
      </c>
      <c r="H1187" s="2">
        <v>1</v>
      </c>
      <c r="I1187" t="str">
        <f t="shared" si="22"/>
        <v>International</v>
      </c>
      <c r="J1187" s="5">
        <f>D1187*(1+VLOOKUP(A1187,'Adjusted All With Inflation'!A$1:K$24,11,FALSE))</f>
        <v>27199349.439999998</v>
      </c>
      <c r="K1187" s="5">
        <f>E1187*(1+VLOOKUP($A1187,'Adjusted All With Inflation'!$A$1:$K$24,11,FALSE))</f>
        <v>0</v>
      </c>
      <c r="L1187" s="5">
        <f>G1187*(1+VLOOKUP($A1187,'Adjusted All With Inflation'!$A$1:$K$24,11,FALSE))</f>
        <v>27199349.439999998</v>
      </c>
    </row>
    <row r="1188" spans="1:12" x14ac:dyDescent="0.3">
      <c r="A1188">
        <v>2005</v>
      </c>
      <c r="B1188">
        <v>187</v>
      </c>
      <c r="C1188" t="s">
        <v>3559</v>
      </c>
      <c r="D1188" s="5">
        <v>17347231</v>
      </c>
      <c r="E1188" s="5">
        <v>12594698</v>
      </c>
      <c r="F1188" s="1">
        <v>0.72599999999999998</v>
      </c>
      <c r="G1188" s="5">
        <v>4752533</v>
      </c>
      <c r="H1188" s="1">
        <v>0.27400000000000002</v>
      </c>
      <c r="I1188" t="str">
        <f t="shared" si="22"/>
        <v>USA</v>
      </c>
      <c r="J1188" s="5">
        <f>D1188*(1+VLOOKUP(A1188,'Adjusted All With Inflation'!A$1:K$24,11,FALSE))</f>
        <v>27148416.515000001</v>
      </c>
      <c r="K1188" s="5">
        <f>E1188*(1+VLOOKUP($A1188,'Adjusted All With Inflation'!$A$1:$K$24,11,FALSE))</f>
        <v>19710702.370000001</v>
      </c>
      <c r="L1188" s="5">
        <f>G1188*(1+VLOOKUP($A1188,'Adjusted All With Inflation'!$A$1:$K$24,11,FALSE))</f>
        <v>7437714.1449999996</v>
      </c>
    </row>
    <row r="1189" spans="1:12" x14ac:dyDescent="0.3">
      <c r="A1189">
        <v>2005</v>
      </c>
      <c r="B1189">
        <v>188</v>
      </c>
      <c r="C1189" t="s">
        <v>3560</v>
      </c>
      <c r="D1189" s="5">
        <v>16869261</v>
      </c>
      <c r="G1189" s="5">
        <v>16869261</v>
      </c>
      <c r="H1189" s="2">
        <v>1</v>
      </c>
      <c r="I1189" t="str">
        <f t="shared" si="22"/>
        <v>International</v>
      </c>
      <c r="J1189" s="5">
        <f>D1189*(1+VLOOKUP(A1189,'Adjusted All With Inflation'!A$1:K$24,11,FALSE))</f>
        <v>26400393.465</v>
      </c>
      <c r="K1189" s="5">
        <f>E1189*(1+VLOOKUP($A1189,'Adjusted All With Inflation'!$A$1:$K$24,11,FALSE))</f>
        <v>0</v>
      </c>
      <c r="L1189" s="5">
        <f>G1189*(1+VLOOKUP($A1189,'Adjusted All With Inflation'!$A$1:$K$24,11,FALSE))</f>
        <v>26400393.465</v>
      </c>
    </row>
    <row r="1190" spans="1:12" x14ac:dyDescent="0.3">
      <c r="A1190">
        <v>2005</v>
      </c>
      <c r="B1190">
        <v>189</v>
      </c>
      <c r="C1190" t="s">
        <v>3561</v>
      </c>
      <c r="D1190" s="5">
        <v>16197824</v>
      </c>
      <c r="E1190" s="5">
        <v>3647381</v>
      </c>
      <c r="F1190" s="1">
        <v>0.22500000000000001</v>
      </c>
      <c r="G1190" s="5">
        <v>12550443</v>
      </c>
      <c r="H1190" s="1">
        <v>0.77500000000000002</v>
      </c>
      <c r="I1190" t="str">
        <f t="shared" si="22"/>
        <v>USA</v>
      </c>
      <c r="J1190" s="5">
        <f>D1190*(1+VLOOKUP(A1190,'Adjusted All With Inflation'!A$1:K$24,11,FALSE))</f>
        <v>25349594.559999999</v>
      </c>
      <c r="K1190" s="5">
        <f>E1190*(1+VLOOKUP($A1190,'Adjusted All With Inflation'!$A$1:$K$24,11,FALSE))</f>
        <v>5708151.2649999997</v>
      </c>
      <c r="L1190" s="5">
        <f>G1190*(1+VLOOKUP($A1190,'Adjusted All With Inflation'!$A$1:$K$24,11,FALSE))</f>
        <v>19641443.294999998</v>
      </c>
    </row>
    <row r="1191" spans="1:12" x14ac:dyDescent="0.3">
      <c r="A1191">
        <v>2005</v>
      </c>
      <c r="B1191">
        <v>190</v>
      </c>
      <c r="C1191" t="s">
        <v>3562</v>
      </c>
      <c r="D1191" s="5">
        <v>15787492</v>
      </c>
      <c r="G1191" s="5">
        <v>15787492</v>
      </c>
      <c r="H1191" s="2">
        <v>1</v>
      </c>
      <c r="I1191" t="str">
        <f t="shared" si="22"/>
        <v>International</v>
      </c>
      <c r="J1191" s="5">
        <f>D1191*(1+VLOOKUP(A1191,'Adjusted All With Inflation'!A$1:K$24,11,FALSE))</f>
        <v>24707424.98</v>
      </c>
      <c r="K1191" s="5">
        <f>E1191*(1+VLOOKUP($A1191,'Adjusted All With Inflation'!$A$1:$K$24,11,FALSE))</f>
        <v>0</v>
      </c>
      <c r="L1191" s="5">
        <f>G1191*(1+VLOOKUP($A1191,'Adjusted All With Inflation'!$A$1:$K$24,11,FALSE))</f>
        <v>24707424.98</v>
      </c>
    </row>
    <row r="1192" spans="1:12" x14ac:dyDescent="0.3">
      <c r="A1192">
        <v>2005</v>
      </c>
      <c r="B1192">
        <v>191</v>
      </c>
      <c r="C1192" t="s">
        <v>3563</v>
      </c>
      <c r="D1192" s="5">
        <v>15785148</v>
      </c>
      <c r="E1192" s="5">
        <v>4243756</v>
      </c>
      <c r="F1192" s="1">
        <v>0.26900000000000002</v>
      </c>
      <c r="G1192" s="5">
        <v>11541392</v>
      </c>
      <c r="H1192" s="1">
        <v>0.73099999999999998</v>
      </c>
      <c r="I1192" t="str">
        <f t="shared" si="22"/>
        <v>USA</v>
      </c>
      <c r="J1192" s="5">
        <f>D1192*(1+VLOOKUP(A1192,'Adjusted All With Inflation'!A$1:K$24,11,FALSE))</f>
        <v>24703756.619999997</v>
      </c>
      <c r="K1192" s="5">
        <f>E1192*(1+VLOOKUP($A1192,'Adjusted All With Inflation'!$A$1:$K$24,11,FALSE))</f>
        <v>6641478.1399999997</v>
      </c>
      <c r="L1192" s="5">
        <f>G1192*(1+VLOOKUP($A1192,'Adjusted All With Inflation'!$A$1:$K$24,11,FALSE))</f>
        <v>18062278.48</v>
      </c>
    </row>
    <row r="1193" spans="1:12" x14ac:dyDescent="0.3">
      <c r="A1193">
        <v>2005</v>
      </c>
      <c r="B1193">
        <v>192</v>
      </c>
      <c r="C1193" t="s">
        <v>3564</v>
      </c>
      <c r="D1193" s="5">
        <v>15778152</v>
      </c>
      <c r="E1193" s="5">
        <v>15778152</v>
      </c>
      <c r="F1193" s="2">
        <v>1</v>
      </c>
      <c r="I1193" t="str">
        <f t="shared" si="22"/>
        <v>USA</v>
      </c>
      <c r="J1193" s="5">
        <f>D1193*(1+VLOOKUP(A1193,'Adjusted All With Inflation'!A$1:K$24,11,FALSE))</f>
        <v>24692807.879999999</v>
      </c>
      <c r="K1193" s="5">
        <f>E1193*(1+VLOOKUP($A1193,'Adjusted All With Inflation'!$A$1:$K$24,11,FALSE))</f>
        <v>24692807.879999999</v>
      </c>
      <c r="L1193" s="5">
        <f>G1193*(1+VLOOKUP($A1193,'Adjusted All With Inflation'!$A$1:$K$24,11,FALSE))</f>
        <v>0</v>
      </c>
    </row>
    <row r="1194" spans="1:12" x14ac:dyDescent="0.3">
      <c r="A1194">
        <v>2005</v>
      </c>
      <c r="B1194">
        <v>193</v>
      </c>
      <c r="C1194" t="s">
        <v>3565</v>
      </c>
      <c r="D1194" s="5">
        <v>15508288</v>
      </c>
      <c r="G1194" s="5">
        <v>15508288</v>
      </c>
      <c r="H1194" s="2">
        <v>1</v>
      </c>
      <c r="I1194" t="str">
        <f t="shared" si="22"/>
        <v>International</v>
      </c>
      <c r="J1194" s="5">
        <f>D1194*(1+VLOOKUP(A1194,'Adjusted All With Inflation'!A$1:K$24,11,FALSE))</f>
        <v>24270470.719999999</v>
      </c>
      <c r="K1194" s="5">
        <f>E1194*(1+VLOOKUP($A1194,'Adjusted All With Inflation'!$A$1:$K$24,11,FALSE))</f>
        <v>0</v>
      </c>
      <c r="L1194" s="5">
        <f>G1194*(1+VLOOKUP($A1194,'Adjusted All With Inflation'!$A$1:$K$24,11,FALSE))</f>
        <v>24270470.719999999</v>
      </c>
    </row>
    <row r="1195" spans="1:12" x14ac:dyDescent="0.3">
      <c r="A1195">
        <v>2005</v>
      </c>
      <c r="B1195">
        <v>194</v>
      </c>
      <c r="C1195" t="s">
        <v>3566</v>
      </c>
      <c r="D1195" s="5">
        <v>15431177</v>
      </c>
      <c r="E1195" s="5">
        <v>15337393</v>
      </c>
      <c r="F1195" s="1">
        <v>0.99399999999999999</v>
      </c>
      <c r="G1195" s="5">
        <v>93784</v>
      </c>
      <c r="H1195" s="1">
        <v>6.0000000000000001E-3</v>
      </c>
      <c r="I1195" t="str">
        <f t="shared" ref="I1195:I1201" si="23">IF(F1195&gt;10%,"USA","International")</f>
        <v>USA</v>
      </c>
      <c r="J1195" s="5">
        <f>D1195*(1+VLOOKUP(A1195,'Adjusted All With Inflation'!A$1:K$24,11,FALSE))</f>
        <v>24149792.004999999</v>
      </c>
      <c r="K1195" s="5">
        <f>E1195*(1+VLOOKUP($A1195,'Adjusted All With Inflation'!$A$1:$K$24,11,FALSE))</f>
        <v>24003020.044999998</v>
      </c>
      <c r="L1195" s="5">
        <f>G1195*(1+VLOOKUP($A1195,'Adjusted All With Inflation'!$A$1:$K$24,11,FALSE))</f>
        <v>146771.96</v>
      </c>
    </row>
    <row r="1196" spans="1:12" x14ac:dyDescent="0.3">
      <c r="A1196">
        <v>2005</v>
      </c>
      <c r="B1196">
        <v>195</v>
      </c>
      <c r="C1196" t="s">
        <v>3567</v>
      </c>
      <c r="D1196" s="5">
        <v>15151744</v>
      </c>
      <c r="E1196" s="5">
        <v>9015303</v>
      </c>
      <c r="F1196" s="1">
        <v>0.59499999999999997</v>
      </c>
      <c r="G1196" s="5">
        <v>6136441</v>
      </c>
      <c r="H1196" s="1">
        <v>0.40500000000000003</v>
      </c>
      <c r="I1196" t="str">
        <f t="shared" si="23"/>
        <v>USA</v>
      </c>
      <c r="J1196" s="5">
        <f>D1196*(1+VLOOKUP(A1196,'Adjusted All With Inflation'!A$1:K$24,11,FALSE))</f>
        <v>23712479.359999999</v>
      </c>
      <c r="K1196" s="5">
        <f>E1196*(1+VLOOKUP($A1196,'Adjusted All With Inflation'!$A$1:$K$24,11,FALSE))</f>
        <v>14108949.195</v>
      </c>
      <c r="L1196" s="5">
        <f>G1196*(1+VLOOKUP($A1196,'Adjusted All With Inflation'!$A$1:$K$24,11,FALSE))</f>
        <v>9603530.1649999991</v>
      </c>
    </row>
    <row r="1197" spans="1:12" x14ac:dyDescent="0.3">
      <c r="A1197">
        <v>2005</v>
      </c>
      <c r="B1197">
        <v>196</v>
      </c>
      <c r="C1197" t="s">
        <v>3568</v>
      </c>
      <c r="D1197" s="5">
        <v>14915208</v>
      </c>
      <c r="G1197" s="5">
        <v>14915208</v>
      </c>
      <c r="H1197" s="2">
        <v>1</v>
      </c>
      <c r="I1197" t="str">
        <f t="shared" si="23"/>
        <v>International</v>
      </c>
      <c r="J1197" s="5">
        <f>D1197*(1+VLOOKUP(A1197,'Adjusted All With Inflation'!A$1:K$24,11,FALSE))</f>
        <v>23342300.52</v>
      </c>
      <c r="K1197" s="5">
        <f>E1197*(1+VLOOKUP($A1197,'Adjusted All With Inflation'!$A$1:$K$24,11,FALSE))</f>
        <v>0</v>
      </c>
      <c r="L1197" s="5">
        <f>G1197*(1+VLOOKUP($A1197,'Adjusted All With Inflation'!$A$1:$K$24,11,FALSE))</f>
        <v>23342300.52</v>
      </c>
    </row>
    <row r="1198" spans="1:12" x14ac:dyDescent="0.3">
      <c r="A1198">
        <v>2005</v>
      </c>
      <c r="B1198">
        <v>197</v>
      </c>
      <c r="C1198" t="s">
        <v>3569</v>
      </c>
      <c r="D1198" s="5">
        <v>14765033</v>
      </c>
      <c r="G1198" s="5">
        <v>14765033</v>
      </c>
      <c r="H1198" s="2">
        <v>1</v>
      </c>
      <c r="I1198" t="str">
        <f t="shared" si="23"/>
        <v>International</v>
      </c>
      <c r="J1198" s="5">
        <f>D1198*(1+VLOOKUP(A1198,'Adjusted All With Inflation'!A$1:K$24,11,FALSE))</f>
        <v>23107276.645</v>
      </c>
      <c r="K1198" s="5">
        <f>E1198*(1+VLOOKUP($A1198,'Adjusted All With Inflation'!$A$1:$K$24,11,FALSE))</f>
        <v>0</v>
      </c>
      <c r="L1198" s="5">
        <f>G1198*(1+VLOOKUP($A1198,'Adjusted All With Inflation'!$A$1:$K$24,11,FALSE))</f>
        <v>23107276.645</v>
      </c>
    </row>
    <row r="1199" spans="1:12" x14ac:dyDescent="0.3">
      <c r="A1199">
        <v>2005</v>
      </c>
      <c r="B1199">
        <v>198</v>
      </c>
      <c r="C1199" t="s">
        <v>3570</v>
      </c>
      <c r="D1199" s="5">
        <v>14648713</v>
      </c>
      <c r="G1199" s="5">
        <v>14648713</v>
      </c>
      <c r="H1199" s="2">
        <v>1</v>
      </c>
      <c r="I1199" t="str">
        <f t="shared" si="23"/>
        <v>International</v>
      </c>
      <c r="J1199" s="5">
        <f>D1199*(1+VLOOKUP(A1199,'Adjusted All With Inflation'!A$1:K$24,11,FALSE))</f>
        <v>22925235.844999999</v>
      </c>
      <c r="K1199" s="5">
        <f>E1199*(1+VLOOKUP($A1199,'Adjusted All With Inflation'!$A$1:$K$24,11,FALSE))</f>
        <v>0</v>
      </c>
      <c r="L1199" s="5">
        <f>G1199*(1+VLOOKUP($A1199,'Adjusted All With Inflation'!$A$1:$K$24,11,FALSE))</f>
        <v>22925235.844999999</v>
      </c>
    </row>
    <row r="1200" spans="1:12" x14ac:dyDescent="0.3">
      <c r="A1200">
        <v>2005</v>
      </c>
      <c r="B1200">
        <v>199</v>
      </c>
      <c r="C1200" t="s">
        <v>3571</v>
      </c>
      <c r="D1200" s="5">
        <v>14270938</v>
      </c>
      <c r="G1200" s="5">
        <v>14270938</v>
      </c>
      <c r="H1200" s="2">
        <v>1</v>
      </c>
      <c r="I1200" t="str">
        <f t="shared" si="23"/>
        <v>International</v>
      </c>
      <c r="J1200" s="5">
        <f>D1200*(1+VLOOKUP(A1200,'Adjusted All With Inflation'!A$1:K$24,11,FALSE))</f>
        <v>22334017.969999999</v>
      </c>
      <c r="K1200" s="5">
        <f>E1200*(1+VLOOKUP($A1200,'Adjusted All With Inflation'!$A$1:$K$24,11,FALSE))</f>
        <v>0</v>
      </c>
      <c r="L1200" s="5">
        <f>G1200*(1+VLOOKUP($A1200,'Adjusted All With Inflation'!$A$1:$K$24,11,FALSE))</f>
        <v>22334017.969999999</v>
      </c>
    </row>
    <row r="1201" spans="1:12" x14ac:dyDescent="0.3">
      <c r="A1201">
        <v>2005</v>
      </c>
      <c r="B1201">
        <v>200</v>
      </c>
      <c r="C1201" t="s">
        <v>3572</v>
      </c>
      <c r="D1201" s="5">
        <v>14189860</v>
      </c>
      <c r="E1201" s="5">
        <v>7535331</v>
      </c>
      <c r="F1201" s="1">
        <v>0.53100000000000003</v>
      </c>
      <c r="G1201" s="5">
        <v>6654529</v>
      </c>
      <c r="H1201" s="1">
        <v>0.46899999999999997</v>
      </c>
      <c r="I1201" t="str">
        <f t="shared" si="23"/>
        <v>USA</v>
      </c>
      <c r="J1201" s="5">
        <f>D1201*(1+VLOOKUP(A1201,'Adjusted All With Inflation'!A$1:K$24,11,FALSE))</f>
        <v>22207130.899999999</v>
      </c>
      <c r="K1201" s="5">
        <f>E1201*(1+VLOOKUP($A1201,'Adjusted All With Inflation'!$A$1:$K$24,11,FALSE))</f>
        <v>11792793.014999999</v>
      </c>
      <c r="L1201" s="5">
        <f>G1201*(1+VLOOKUP($A1201,'Adjusted All With Inflation'!$A$1:$K$24,11,FALSE))</f>
        <v>10414337.885</v>
      </c>
    </row>
    <row r="1202" spans="1:12" x14ac:dyDescent="0.3">
      <c r="A1202">
        <v>2006</v>
      </c>
      <c r="B1202">
        <v>1</v>
      </c>
      <c r="C1202" t="s">
        <v>3179</v>
      </c>
      <c r="D1202" s="5">
        <v>1066179725</v>
      </c>
      <c r="E1202" s="5">
        <v>423315812</v>
      </c>
      <c r="F1202" s="1">
        <v>0.39700000000000002</v>
      </c>
      <c r="G1202" s="5">
        <v>642863913</v>
      </c>
      <c r="H1202" s="1">
        <v>0.60299999999999998</v>
      </c>
      <c r="I1202" t="str">
        <f>IF(F1202&gt;10%,"USA","International")</f>
        <v>USA</v>
      </c>
      <c r="J1202" s="5">
        <f>D1202*(1+VLOOKUP(A1202,'Adjusted All With Inflation'!A$1:K$24,11,FALSE))</f>
        <v>1616328463.0999999</v>
      </c>
      <c r="K1202" s="5">
        <f>E1202*(1+VLOOKUP($A1202,'Adjusted All With Inflation'!$A$1:$K$24,11,FALSE))</f>
        <v>641746770.99199998</v>
      </c>
      <c r="L1202" s="5">
        <f>G1202*(1+VLOOKUP($A1202,'Adjusted All With Inflation'!$A$1:$K$24,11,FALSE))</f>
        <v>974581692.10800004</v>
      </c>
    </row>
    <row r="1203" spans="1:12" x14ac:dyDescent="0.3">
      <c r="A1203">
        <v>2006</v>
      </c>
      <c r="B1203">
        <v>2</v>
      </c>
      <c r="C1203" t="s">
        <v>3180</v>
      </c>
      <c r="D1203" s="5">
        <v>760006945</v>
      </c>
      <c r="E1203" s="5">
        <v>217536138</v>
      </c>
      <c r="F1203" s="1">
        <v>0.28599999999999998</v>
      </c>
      <c r="G1203" s="5">
        <v>542470807</v>
      </c>
      <c r="H1203" s="1">
        <v>0.71399999999999997</v>
      </c>
      <c r="I1203" t="str">
        <f t="shared" ref="I1203:I1266" si="24">IF(F1203&gt;10%,"USA","International")</f>
        <v>USA</v>
      </c>
      <c r="J1203" s="5">
        <f>D1203*(1+VLOOKUP(A1203,'Adjusted All With Inflation'!A$1:K$24,11,FALSE))</f>
        <v>1152170528.6200001</v>
      </c>
      <c r="K1203" s="5">
        <f>E1203*(1+VLOOKUP($A1203,'Adjusted All With Inflation'!$A$1:$K$24,11,FALSE))</f>
        <v>329784785.208</v>
      </c>
      <c r="L1203" s="5">
        <f>G1203*(1+VLOOKUP($A1203,'Adjusted All With Inflation'!$A$1:$K$24,11,FALSE))</f>
        <v>822385743.41200006</v>
      </c>
    </row>
    <row r="1204" spans="1:12" x14ac:dyDescent="0.3">
      <c r="A1204">
        <v>2006</v>
      </c>
      <c r="B1204">
        <v>3</v>
      </c>
      <c r="C1204" t="s">
        <v>3181</v>
      </c>
      <c r="D1204" s="5">
        <v>660998756</v>
      </c>
      <c r="E1204" s="5">
        <v>195330621</v>
      </c>
      <c r="F1204" s="1">
        <v>0.29599999999999999</v>
      </c>
      <c r="G1204" s="5">
        <v>465668135</v>
      </c>
      <c r="H1204" s="1">
        <v>0.70399999999999996</v>
      </c>
      <c r="I1204" t="str">
        <f t="shared" si="24"/>
        <v>USA</v>
      </c>
      <c r="J1204" s="5">
        <f>D1204*(1+VLOOKUP(A1204,'Adjusted All With Inflation'!A$1:K$24,11,FALSE))</f>
        <v>1002074114.096</v>
      </c>
      <c r="K1204" s="5">
        <f>E1204*(1+VLOOKUP($A1204,'Adjusted All With Inflation'!$A$1:$K$24,11,FALSE))</f>
        <v>296121221.43599999</v>
      </c>
      <c r="L1204" s="5">
        <f>G1204*(1+VLOOKUP($A1204,'Adjusted All With Inflation'!$A$1:$K$24,11,FALSE))</f>
        <v>705952892.65999997</v>
      </c>
    </row>
    <row r="1205" spans="1:12" x14ac:dyDescent="0.3">
      <c r="A1205">
        <v>2006</v>
      </c>
      <c r="B1205">
        <v>4</v>
      </c>
      <c r="C1205" t="s">
        <v>3182</v>
      </c>
      <c r="D1205" s="5">
        <v>605999592</v>
      </c>
      <c r="E1205" s="5">
        <v>167445960</v>
      </c>
      <c r="F1205" s="1">
        <v>0.27600000000000002</v>
      </c>
      <c r="G1205" s="5">
        <v>438553632</v>
      </c>
      <c r="H1205" s="1">
        <v>0.72399999999999998</v>
      </c>
      <c r="I1205" t="str">
        <f t="shared" si="24"/>
        <v>USA</v>
      </c>
      <c r="J1205" s="5">
        <f>D1205*(1+VLOOKUP(A1205,'Adjusted All With Inflation'!A$1:K$24,11,FALSE))</f>
        <v>918695381.472</v>
      </c>
      <c r="K1205" s="5">
        <f>E1205*(1+VLOOKUP($A1205,'Adjusted All With Inflation'!$A$1:$K$24,11,FALSE))</f>
        <v>253848075.36000001</v>
      </c>
      <c r="L1205" s="5">
        <f>G1205*(1+VLOOKUP($A1205,'Adjusted All With Inflation'!$A$1:$K$24,11,FALSE))</f>
        <v>664847306.11199999</v>
      </c>
    </row>
    <row r="1206" spans="1:12" x14ac:dyDescent="0.3">
      <c r="A1206">
        <v>2006</v>
      </c>
      <c r="B1206">
        <v>5</v>
      </c>
      <c r="C1206" t="s">
        <v>3183</v>
      </c>
      <c r="D1206" s="5">
        <v>574480841</v>
      </c>
      <c r="E1206" s="5">
        <v>250863268</v>
      </c>
      <c r="F1206" s="1">
        <v>0.437</v>
      </c>
      <c r="G1206" s="5">
        <v>323617573</v>
      </c>
      <c r="H1206" s="1">
        <v>0.56299999999999994</v>
      </c>
      <c r="I1206" t="str">
        <f t="shared" si="24"/>
        <v>USA</v>
      </c>
      <c r="J1206" s="5">
        <f>D1206*(1+VLOOKUP(A1206,'Adjusted All With Inflation'!A$1:K$24,11,FALSE))</f>
        <v>870912954.95599997</v>
      </c>
      <c r="K1206" s="5">
        <f>E1206*(1+VLOOKUP($A1206,'Adjusted All With Inflation'!$A$1:$K$24,11,FALSE))</f>
        <v>380308714.28799999</v>
      </c>
      <c r="L1206" s="5">
        <f>G1206*(1+VLOOKUP($A1206,'Adjusted All With Inflation'!$A$1:$K$24,11,FALSE))</f>
        <v>490604240.66799998</v>
      </c>
    </row>
    <row r="1207" spans="1:12" x14ac:dyDescent="0.3">
      <c r="A1207">
        <v>2006</v>
      </c>
      <c r="B1207">
        <v>6</v>
      </c>
      <c r="C1207" t="s">
        <v>3184</v>
      </c>
      <c r="D1207" s="5">
        <v>461983149</v>
      </c>
      <c r="E1207" s="5">
        <v>244082982</v>
      </c>
      <c r="F1207" s="1">
        <v>0.52800000000000002</v>
      </c>
      <c r="G1207" s="5">
        <v>217900167</v>
      </c>
      <c r="H1207" s="1">
        <v>0.47199999999999998</v>
      </c>
      <c r="I1207" t="str">
        <f t="shared" si="24"/>
        <v>USA</v>
      </c>
      <c r="J1207" s="5">
        <f>D1207*(1+VLOOKUP(A1207,'Adjusted All With Inflation'!A$1:K$24,11,FALSE))</f>
        <v>700366453.88400006</v>
      </c>
      <c r="K1207" s="5">
        <f>E1207*(1+VLOOKUP($A1207,'Adjusted All With Inflation'!$A$1:$K$24,11,FALSE))</f>
        <v>370029800.71200001</v>
      </c>
      <c r="L1207" s="5">
        <f>G1207*(1+VLOOKUP($A1207,'Adjusted All With Inflation'!$A$1:$K$24,11,FALSE))</f>
        <v>330336653.17199999</v>
      </c>
    </row>
    <row r="1208" spans="1:12" x14ac:dyDescent="0.3">
      <c r="A1208">
        <v>2006</v>
      </c>
      <c r="B1208">
        <v>7</v>
      </c>
      <c r="C1208" t="s">
        <v>3185</v>
      </c>
      <c r="D1208" s="5">
        <v>460435291</v>
      </c>
      <c r="E1208" s="5">
        <v>234362462</v>
      </c>
      <c r="F1208" s="1">
        <v>0.50900000000000001</v>
      </c>
      <c r="G1208" s="5">
        <v>226072829</v>
      </c>
      <c r="H1208" s="1">
        <v>0.49099999999999999</v>
      </c>
      <c r="I1208" t="str">
        <f t="shared" si="24"/>
        <v>USA</v>
      </c>
      <c r="J1208" s="5">
        <f>D1208*(1+VLOOKUP(A1208,'Adjusted All With Inflation'!A$1:K$24,11,FALSE))</f>
        <v>698019901.15600002</v>
      </c>
      <c r="K1208" s="5">
        <f>E1208*(1+VLOOKUP($A1208,'Adjusted All With Inflation'!$A$1:$K$24,11,FALSE))</f>
        <v>355293492.39200002</v>
      </c>
      <c r="L1208" s="5">
        <f>G1208*(1+VLOOKUP($A1208,'Adjusted All With Inflation'!$A$1:$K$24,11,FALSE))</f>
        <v>342726408.764</v>
      </c>
    </row>
    <row r="1209" spans="1:12" x14ac:dyDescent="0.3">
      <c r="A1209">
        <v>2006</v>
      </c>
      <c r="B1209">
        <v>8</v>
      </c>
      <c r="C1209" t="s">
        <v>3186</v>
      </c>
      <c r="D1209" s="5">
        <v>398479497</v>
      </c>
      <c r="E1209" s="5">
        <v>134029801</v>
      </c>
      <c r="F1209" s="1">
        <v>0.33600000000000002</v>
      </c>
      <c r="G1209" s="5">
        <v>264449696</v>
      </c>
      <c r="H1209" s="1">
        <v>0.66400000000000003</v>
      </c>
      <c r="I1209" t="str">
        <f t="shared" si="24"/>
        <v>USA</v>
      </c>
      <c r="J1209" s="5">
        <f>D1209*(1+VLOOKUP(A1209,'Adjusted All With Inflation'!A$1:K$24,11,FALSE))</f>
        <v>604094917.45200002</v>
      </c>
      <c r="K1209" s="5">
        <f>E1209*(1+VLOOKUP($A1209,'Adjusted All With Inflation'!$A$1:$K$24,11,FALSE))</f>
        <v>203189178.31600001</v>
      </c>
      <c r="L1209" s="5">
        <f>G1209*(1+VLOOKUP($A1209,'Adjusted All With Inflation'!$A$1:$K$24,11,FALSE))</f>
        <v>400905739.13599998</v>
      </c>
    </row>
    <row r="1210" spans="1:12" x14ac:dyDescent="0.3">
      <c r="A1210">
        <v>2006</v>
      </c>
      <c r="B1210">
        <v>9</v>
      </c>
      <c r="C1210" t="s">
        <v>3187</v>
      </c>
      <c r="D1210" s="5">
        <v>391081192</v>
      </c>
      <c r="E1210" s="5">
        <v>200081192</v>
      </c>
      <c r="F1210" s="1">
        <v>0.51200000000000001</v>
      </c>
      <c r="G1210" s="5">
        <v>191000000</v>
      </c>
      <c r="H1210" s="1">
        <v>0.48799999999999999</v>
      </c>
      <c r="I1210" t="str">
        <f t="shared" si="24"/>
        <v>USA</v>
      </c>
      <c r="J1210" s="5">
        <f>D1210*(1+VLOOKUP(A1210,'Adjusted All With Inflation'!A$1:K$24,11,FALSE))</f>
        <v>592879087.07200003</v>
      </c>
      <c r="K1210" s="5">
        <f>E1210*(1+VLOOKUP($A1210,'Adjusted All With Inflation'!$A$1:$K$24,11,FALSE))</f>
        <v>303323087.07200003</v>
      </c>
      <c r="L1210" s="5">
        <f>G1210*(1+VLOOKUP($A1210,'Adjusted All With Inflation'!$A$1:$K$24,11,FALSE))</f>
        <v>289556000</v>
      </c>
    </row>
    <row r="1211" spans="1:12" x14ac:dyDescent="0.3">
      <c r="A1211">
        <v>2006</v>
      </c>
      <c r="B1211">
        <v>10</v>
      </c>
      <c r="C1211" t="s">
        <v>3188</v>
      </c>
      <c r="D1211" s="5">
        <v>384335608</v>
      </c>
      <c r="E1211" s="5">
        <v>198000317</v>
      </c>
      <c r="F1211" s="1">
        <v>0.51500000000000001</v>
      </c>
      <c r="G1211" s="5">
        <v>186335291</v>
      </c>
      <c r="H1211" s="1">
        <v>0.48499999999999999</v>
      </c>
      <c r="I1211" t="str">
        <f t="shared" si="24"/>
        <v>USA</v>
      </c>
      <c r="J1211" s="5">
        <f>D1211*(1+VLOOKUP(A1211,'Adjusted All With Inflation'!A$1:K$24,11,FALSE))</f>
        <v>582652781.72800004</v>
      </c>
      <c r="K1211" s="5">
        <f>E1211*(1+VLOOKUP($A1211,'Adjusted All With Inflation'!$A$1:$K$24,11,FALSE))</f>
        <v>300168480.57200003</v>
      </c>
      <c r="L1211" s="5">
        <f>G1211*(1+VLOOKUP($A1211,'Adjusted All With Inflation'!$A$1:$K$24,11,FALSE))</f>
        <v>282484301.15600002</v>
      </c>
    </row>
    <row r="1212" spans="1:12" x14ac:dyDescent="0.3">
      <c r="A1212">
        <v>2006</v>
      </c>
      <c r="B1212">
        <v>11</v>
      </c>
      <c r="C1212" t="s">
        <v>3189</v>
      </c>
      <c r="D1212" s="5">
        <v>339795890</v>
      </c>
      <c r="E1212" s="5">
        <v>155019340</v>
      </c>
      <c r="F1212" s="1">
        <v>0.45600000000000002</v>
      </c>
      <c r="G1212" s="5">
        <v>184776550</v>
      </c>
      <c r="H1212" s="1">
        <v>0.54400000000000004</v>
      </c>
      <c r="I1212" t="str">
        <f t="shared" si="24"/>
        <v>USA</v>
      </c>
      <c r="J1212" s="5">
        <f>D1212*(1+VLOOKUP(A1212,'Adjusted All With Inflation'!A$1:K$24,11,FALSE))</f>
        <v>515130569.24000001</v>
      </c>
      <c r="K1212" s="5">
        <f>E1212*(1+VLOOKUP($A1212,'Adjusted All With Inflation'!$A$1:$K$24,11,FALSE))</f>
        <v>235009319.44</v>
      </c>
      <c r="L1212" s="5">
        <f>G1212*(1+VLOOKUP($A1212,'Adjusted All With Inflation'!$A$1:$K$24,11,FALSE))</f>
        <v>280121249.80000001</v>
      </c>
    </row>
    <row r="1213" spans="1:12" x14ac:dyDescent="0.3">
      <c r="A1213">
        <v>2006</v>
      </c>
      <c r="B1213">
        <v>12</v>
      </c>
      <c r="C1213" t="s">
        <v>3190</v>
      </c>
      <c r="D1213" s="5">
        <v>326705902</v>
      </c>
      <c r="E1213" s="5">
        <v>124740460</v>
      </c>
      <c r="F1213" s="1">
        <v>0.38200000000000001</v>
      </c>
      <c r="G1213" s="5">
        <v>201965442</v>
      </c>
      <c r="H1213" s="1">
        <v>0.61799999999999999</v>
      </c>
      <c r="I1213" t="str">
        <f t="shared" si="24"/>
        <v>USA</v>
      </c>
      <c r="J1213" s="5">
        <f>D1213*(1+VLOOKUP(A1213,'Adjusted All With Inflation'!A$1:K$24,11,FALSE))</f>
        <v>495286147.43199998</v>
      </c>
      <c r="K1213" s="5">
        <f>E1213*(1+VLOOKUP($A1213,'Adjusted All With Inflation'!$A$1:$K$24,11,FALSE))</f>
        <v>189106537.36000001</v>
      </c>
      <c r="L1213" s="5">
        <f>G1213*(1+VLOOKUP($A1213,'Adjusted All With Inflation'!$A$1:$K$24,11,FALSE))</f>
        <v>306179610.07200003</v>
      </c>
    </row>
    <row r="1214" spans="1:12" x14ac:dyDescent="0.3">
      <c r="A1214">
        <v>2006</v>
      </c>
      <c r="B1214">
        <v>13</v>
      </c>
      <c r="C1214" t="s">
        <v>3191</v>
      </c>
      <c r="D1214" s="5">
        <v>307127625</v>
      </c>
      <c r="E1214" s="5">
        <v>163566459</v>
      </c>
      <c r="F1214" s="1">
        <v>0.53300000000000003</v>
      </c>
      <c r="G1214" s="5">
        <v>143561166</v>
      </c>
      <c r="H1214" s="1">
        <v>0.46700000000000003</v>
      </c>
      <c r="I1214" t="str">
        <f t="shared" si="24"/>
        <v>USA</v>
      </c>
      <c r="J1214" s="5">
        <f>D1214*(1+VLOOKUP(A1214,'Adjusted All With Inflation'!A$1:K$24,11,FALSE))</f>
        <v>465605479.5</v>
      </c>
      <c r="K1214" s="5">
        <f>E1214*(1+VLOOKUP($A1214,'Adjusted All With Inflation'!$A$1:$K$24,11,FALSE))</f>
        <v>247966751.84400001</v>
      </c>
      <c r="L1214" s="5">
        <f>G1214*(1+VLOOKUP($A1214,'Adjusted All With Inflation'!$A$1:$K$24,11,FALSE))</f>
        <v>217638727.65599999</v>
      </c>
    </row>
    <row r="1215" spans="1:12" x14ac:dyDescent="0.3">
      <c r="A1215">
        <v>2006</v>
      </c>
      <c r="B1215">
        <v>14</v>
      </c>
      <c r="C1215" t="s">
        <v>3192</v>
      </c>
      <c r="D1215" s="5">
        <v>291465034</v>
      </c>
      <c r="E1215" s="5">
        <v>132384315</v>
      </c>
      <c r="F1215" s="1">
        <v>0.45400000000000001</v>
      </c>
      <c r="G1215" s="5">
        <v>159080719</v>
      </c>
      <c r="H1215" s="1">
        <v>0.54600000000000004</v>
      </c>
      <c r="I1215" t="str">
        <f t="shared" si="24"/>
        <v>USA</v>
      </c>
      <c r="J1215" s="5">
        <f>D1215*(1+VLOOKUP(A1215,'Adjusted All With Inflation'!A$1:K$24,11,FALSE))</f>
        <v>441860991.54400003</v>
      </c>
      <c r="K1215" s="5">
        <f>E1215*(1+VLOOKUP($A1215,'Adjusted All With Inflation'!$A$1:$K$24,11,FALSE))</f>
        <v>200694621.53999999</v>
      </c>
      <c r="L1215" s="5">
        <f>G1215*(1+VLOOKUP($A1215,'Adjusted All With Inflation'!$A$1:$K$24,11,FALSE))</f>
        <v>241166370.00400001</v>
      </c>
    </row>
    <row r="1216" spans="1:12" x14ac:dyDescent="0.3">
      <c r="A1216">
        <v>2006</v>
      </c>
      <c r="B1216">
        <v>15</v>
      </c>
      <c r="C1216" t="s">
        <v>3193</v>
      </c>
      <c r="D1216" s="5">
        <v>262552893</v>
      </c>
      <c r="E1216" s="5">
        <v>128505958</v>
      </c>
      <c r="F1216" s="1">
        <v>0.48899999999999999</v>
      </c>
      <c r="G1216" s="5">
        <v>134046935</v>
      </c>
      <c r="H1216" s="1">
        <v>0.51100000000000001</v>
      </c>
      <c r="I1216" t="str">
        <f t="shared" si="24"/>
        <v>USA</v>
      </c>
      <c r="J1216" s="5">
        <f>D1216*(1+VLOOKUP(A1216,'Adjusted All With Inflation'!A$1:K$24,11,FALSE))</f>
        <v>398030185.78799999</v>
      </c>
      <c r="K1216" s="5">
        <f>E1216*(1+VLOOKUP($A1216,'Adjusted All With Inflation'!$A$1:$K$24,11,FALSE))</f>
        <v>194815032.32800001</v>
      </c>
      <c r="L1216" s="5">
        <f>G1216*(1+VLOOKUP($A1216,'Adjusted All With Inflation'!$A$1:$K$24,11,FALSE))</f>
        <v>203215153.46000001</v>
      </c>
    </row>
    <row r="1217" spans="1:12" x14ac:dyDescent="0.3">
      <c r="A1217">
        <v>2006</v>
      </c>
      <c r="B1217">
        <v>16</v>
      </c>
      <c r="C1217" t="s">
        <v>3194</v>
      </c>
      <c r="D1217" s="5">
        <v>250425512</v>
      </c>
      <c r="E1217" s="5">
        <v>75030163</v>
      </c>
      <c r="F1217" s="2">
        <v>0.3</v>
      </c>
      <c r="G1217" s="5">
        <v>175395349</v>
      </c>
      <c r="H1217" s="2">
        <v>0.7</v>
      </c>
      <c r="I1217" t="str">
        <f t="shared" si="24"/>
        <v>USA</v>
      </c>
      <c r="J1217" s="5">
        <f>D1217*(1+VLOOKUP(A1217,'Adjusted All With Inflation'!A$1:K$24,11,FALSE))</f>
        <v>379645076.19200003</v>
      </c>
      <c r="K1217" s="5">
        <f>E1217*(1+VLOOKUP($A1217,'Adjusted All With Inflation'!$A$1:$K$24,11,FALSE))</f>
        <v>113745727.108</v>
      </c>
      <c r="L1217" s="5">
        <f>G1217*(1+VLOOKUP($A1217,'Adjusted All With Inflation'!$A$1:$K$24,11,FALSE))</f>
        <v>265899349.08399999</v>
      </c>
    </row>
    <row r="1218" spans="1:12" x14ac:dyDescent="0.3">
      <c r="A1218">
        <v>2006</v>
      </c>
      <c r="B1218">
        <v>17</v>
      </c>
      <c r="C1218" t="s">
        <v>3195</v>
      </c>
      <c r="D1218" s="5">
        <v>240685326</v>
      </c>
      <c r="E1218" s="5">
        <v>137355633</v>
      </c>
      <c r="F1218" s="1">
        <v>0.57099999999999995</v>
      </c>
      <c r="G1218" s="5">
        <v>103329693</v>
      </c>
      <c r="H1218" s="1">
        <v>0.42899999999999999</v>
      </c>
      <c r="I1218" t="str">
        <f t="shared" si="24"/>
        <v>USA</v>
      </c>
      <c r="J1218" s="5">
        <f>D1218*(1+VLOOKUP(A1218,'Adjusted All With Inflation'!A$1:K$24,11,FALSE))</f>
        <v>364878954.21600002</v>
      </c>
      <c r="K1218" s="5">
        <f>E1218*(1+VLOOKUP($A1218,'Adjusted All With Inflation'!$A$1:$K$24,11,FALSE))</f>
        <v>208231139.62799999</v>
      </c>
      <c r="L1218" s="5">
        <f>G1218*(1+VLOOKUP($A1218,'Adjusted All With Inflation'!$A$1:$K$24,11,FALSE))</f>
        <v>156647814.588</v>
      </c>
    </row>
    <row r="1219" spans="1:12" x14ac:dyDescent="0.3">
      <c r="A1219">
        <v>2006</v>
      </c>
      <c r="B1219">
        <v>18</v>
      </c>
      <c r="C1219" t="s">
        <v>3196</v>
      </c>
      <c r="D1219" s="5">
        <v>205841885</v>
      </c>
      <c r="E1219" s="5">
        <v>63224849</v>
      </c>
      <c r="F1219" s="1">
        <v>0.307</v>
      </c>
      <c r="G1219" s="5">
        <v>142617036</v>
      </c>
      <c r="H1219" s="1">
        <v>0.69299999999999995</v>
      </c>
      <c r="I1219" t="str">
        <f t="shared" si="24"/>
        <v>USA</v>
      </c>
      <c r="J1219" s="5">
        <f>D1219*(1+VLOOKUP(A1219,'Adjusted All With Inflation'!A$1:K$24,11,FALSE))</f>
        <v>312056297.66000003</v>
      </c>
      <c r="K1219" s="5">
        <f>E1219*(1+VLOOKUP($A1219,'Adjusted All With Inflation'!$A$1:$K$24,11,FALSE))</f>
        <v>95848871.084000006</v>
      </c>
      <c r="L1219" s="5">
        <f>G1219*(1+VLOOKUP($A1219,'Adjusted All With Inflation'!$A$1:$K$24,11,FALSE))</f>
        <v>216207426.57600001</v>
      </c>
    </row>
    <row r="1220" spans="1:12" x14ac:dyDescent="0.3">
      <c r="A1220">
        <v>2006</v>
      </c>
      <c r="B1220">
        <v>19</v>
      </c>
      <c r="C1220" t="s">
        <v>3197</v>
      </c>
      <c r="D1220" s="5">
        <v>205668210</v>
      </c>
      <c r="E1220" s="5">
        <v>118703275</v>
      </c>
      <c r="F1220" s="1">
        <v>0.57699999999999996</v>
      </c>
      <c r="G1220" s="5">
        <v>86964935</v>
      </c>
      <c r="H1220" s="1">
        <v>0.42299999999999999</v>
      </c>
      <c r="I1220" t="str">
        <f t="shared" si="24"/>
        <v>USA</v>
      </c>
      <c r="J1220" s="5">
        <f>D1220*(1+VLOOKUP(A1220,'Adjusted All With Inflation'!A$1:K$24,11,FALSE))</f>
        <v>311793006.36000001</v>
      </c>
      <c r="K1220" s="5">
        <f>E1220*(1+VLOOKUP($A1220,'Adjusted All With Inflation'!$A$1:$K$24,11,FALSE))</f>
        <v>179954164.90000001</v>
      </c>
      <c r="L1220" s="5">
        <f>G1220*(1+VLOOKUP($A1220,'Adjusted All With Inflation'!$A$1:$K$24,11,FALSE))</f>
        <v>131838841.46000001</v>
      </c>
    </row>
    <row r="1221" spans="1:12" x14ac:dyDescent="0.3">
      <c r="A1221">
        <v>2006</v>
      </c>
      <c r="B1221">
        <v>20</v>
      </c>
      <c r="C1221" t="s">
        <v>3198</v>
      </c>
      <c r="D1221" s="5">
        <v>200811689</v>
      </c>
      <c r="E1221" s="5">
        <v>85105259</v>
      </c>
      <c r="F1221" s="1">
        <v>0.42399999999999999</v>
      </c>
      <c r="G1221" s="5">
        <v>115706430</v>
      </c>
      <c r="H1221" s="1">
        <v>0.57599999999999996</v>
      </c>
      <c r="I1221" t="str">
        <f t="shared" si="24"/>
        <v>USA</v>
      </c>
      <c r="J1221" s="5">
        <f>D1221*(1+VLOOKUP(A1221,'Adjusted All With Inflation'!A$1:K$24,11,FALSE))</f>
        <v>304430520.52399999</v>
      </c>
      <c r="K1221" s="5">
        <f>E1221*(1+VLOOKUP($A1221,'Adjusted All With Inflation'!$A$1:$K$24,11,FALSE))</f>
        <v>129019572.64399999</v>
      </c>
      <c r="L1221" s="5">
        <f>G1221*(1+VLOOKUP($A1221,'Adjusted All With Inflation'!$A$1:$K$24,11,FALSE))</f>
        <v>175410947.88</v>
      </c>
    </row>
    <row r="1222" spans="1:12" x14ac:dyDescent="0.3">
      <c r="A1222">
        <v>2006</v>
      </c>
      <c r="B1222">
        <v>21</v>
      </c>
      <c r="C1222" t="s">
        <v>3199</v>
      </c>
      <c r="D1222" s="5">
        <v>186003591</v>
      </c>
      <c r="E1222" s="5">
        <v>88513495</v>
      </c>
      <c r="F1222" s="1">
        <v>0.47599999999999998</v>
      </c>
      <c r="G1222" s="5">
        <v>97490096</v>
      </c>
      <c r="H1222" s="1">
        <v>0.52400000000000002</v>
      </c>
      <c r="I1222" t="str">
        <f t="shared" si="24"/>
        <v>USA</v>
      </c>
      <c r="J1222" s="5">
        <f>D1222*(1+VLOOKUP(A1222,'Adjusted All With Inflation'!A$1:K$24,11,FALSE))</f>
        <v>281981443.95600003</v>
      </c>
      <c r="K1222" s="5">
        <f>E1222*(1+VLOOKUP($A1222,'Adjusted All With Inflation'!$A$1:$K$24,11,FALSE))</f>
        <v>134186458.42</v>
      </c>
      <c r="L1222" s="5">
        <f>G1222*(1+VLOOKUP($A1222,'Adjusted All With Inflation'!$A$1:$K$24,11,FALSE))</f>
        <v>147794985.53600001</v>
      </c>
    </row>
    <row r="1223" spans="1:12" x14ac:dyDescent="0.3">
      <c r="A1223">
        <v>2006</v>
      </c>
      <c r="B1223">
        <v>22</v>
      </c>
      <c r="C1223" t="s">
        <v>3200</v>
      </c>
      <c r="D1223" s="5">
        <v>181674817</v>
      </c>
      <c r="E1223" s="5">
        <v>60674817</v>
      </c>
      <c r="F1223" s="1">
        <v>0.33400000000000002</v>
      </c>
      <c r="G1223" s="5">
        <v>121000000</v>
      </c>
      <c r="H1223" s="1">
        <v>0.66600000000000004</v>
      </c>
      <c r="I1223" t="str">
        <f t="shared" si="24"/>
        <v>USA</v>
      </c>
      <c r="J1223" s="5">
        <f>D1223*(1+VLOOKUP(A1223,'Adjusted All With Inflation'!A$1:K$24,11,FALSE))</f>
        <v>275419022.57200003</v>
      </c>
      <c r="K1223" s="5">
        <f>E1223*(1+VLOOKUP($A1223,'Adjusted All With Inflation'!$A$1:$K$24,11,FALSE))</f>
        <v>91983022.571999997</v>
      </c>
      <c r="L1223" s="5">
        <f>G1223*(1+VLOOKUP($A1223,'Adjusted All With Inflation'!$A$1:$K$24,11,FALSE))</f>
        <v>183436000</v>
      </c>
    </row>
    <row r="1224" spans="1:12" x14ac:dyDescent="0.3">
      <c r="A1224">
        <v>2006</v>
      </c>
      <c r="B1224">
        <v>23</v>
      </c>
      <c r="C1224" t="s">
        <v>3201</v>
      </c>
      <c r="D1224" s="5">
        <v>180557550</v>
      </c>
      <c r="E1224" s="5">
        <v>64038616</v>
      </c>
      <c r="F1224" s="1">
        <v>0.35499999999999998</v>
      </c>
      <c r="G1224" s="5">
        <v>116518934</v>
      </c>
      <c r="H1224" s="1">
        <v>0.64500000000000002</v>
      </c>
      <c r="I1224" t="str">
        <f t="shared" si="24"/>
        <v>USA</v>
      </c>
      <c r="J1224" s="5">
        <f>D1224*(1+VLOOKUP(A1224,'Adjusted All With Inflation'!A$1:K$24,11,FALSE))</f>
        <v>273725245.80000001</v>
      </c>
      <c r="K1224" s="5">
        <f>E1224*(1+VLOOKUP($A1224,'Adjusted All With Inflation'!$A$1:$K$24,11,FALSE))</f>
        <v>97082541.856000006</v>
      </c>
      <c r="L1224" s="5">
        <f>G1224*(1+VLOOKUP($A1224,'Adjusted All With Inflation'!$A$1:$K$24,11,FALSE))</f>
        <v>176642703.94400001</v>
      </c>
    </row>
    <row r="1225" spans="1:12" x14ac:dyDescent="0.3">
      <c r="A1225">
        <v>2006</v>
      </c>
      <c r="B1225">
        <v>24</v>
      </c>
      <c r="C1225" t="s">
        <v>3202</v>
      </c>
      <c r="D1225" s="5">
        <v>178281554</v>
      </c>
      <c r="E1225" s="5">
        <v>64665672</v>
      </c>
      <c r="F1225" s="1">
        <v>0.36299999999999999</v>
      </c>
      <c r="G1225" s="5">
        <v>113615882</v>
      </c>
      <c r="H1225" s="1">
        <v>0.63700000000000001</v>
      </c>
      <c r="I1225" t="str">
        <f t="shared" si="24"/>
        <v>USA</v>
      </c>
      <c r="J1225" s="5">
        <f>D1225*(1+VLOOKUP(A1225,'Adjusted All With Inflation'!A$1:K$24,11,FALSE))</f>
        <v>270274835.86400002</v>
      </c>
      <c r="K1225" s="5">
        <f>E1225*(1+VLOOKUP($A1225,'Adjusted All With Inflation'!$A$1:$K$24,11,FALSE))</f>
        <v>98033158.752000004</v>
      </c>
      <c r="L1225" s="5">
        <f>G1225*(1+VLOOKUP($A1225,'Adjusted All With Inflation'!$A$1:$K$24,11,FALSE))</f>
        <v>172241677.11199999</v>
      </c>
    </row>
    <row r="1226" spans="1:12" x14ac:dyDescent="0.3">
      <c r="A1226">
        <v>2006</v>
      </c>
      <c r="B1226">
        <v>25</v>
      </c>
      <c r="C1226" t="s">
        <v>3203</v>
      </c>
      <c r="D1226" s="5">
        <v>178262620</v>
      </c>
      <c r="E1226" s="5">
        <v>90710620</v>
      </c>
      <c r="F1226" s="1">
        <v>0.50900000000000001</v>
      </c>
      <c r="G1226" s="5">
        <v>87552000</v>
      </c>
      <c r="H1226" s="1">
        <v>0.49099999999999999</v>
      </c>
      <c r="I1226" t="str">
        <f t="shared" si="24"/>
        <v>USA</v>
      </c>
      <c r="J1226" s="5">
        <f>D1226*(1+VLOOKUP(A1226,'Adjusted All With Inflation'!A$1:K$24,11,FALSE))</f>
        <v>270246131.92000002</v>
      </c>
      <c r="K1226" s="5">
        <f>E1226*(1+VLOOKUP($A1226,'Adjusted All With Inflation'!$A$1:$K$24,11,FALSE))</f>
        <v>137517299.91999999</v>
      </c>
      <c r="L1226" s="5">
        <f>G1226*(1+VLOOKUP($A1226,'Adjusted All With Inflation'!$A$1:$K$24,11,FALSE))</f>
        <v>132728832</v>
      </c>
    </row>
    <row r="1227" spans="1:12" x14ac:dyDescent="0.3">
      <c r="A1227">
        <v>2006</v>
      </c>
      <c r="B1227">
        <v>26</v>
      </c>
      <c r="C1227" t="s">
        <v>3204</v>
      </c>
      <c r="D1227" s="5">
        <v>171720398</v>
      </c>
      <c r="E1227" s="5">
        <v>57377916</v>
      </c>
      <c r="F1227" s="1">
        <v>0.33400000000000002</v>
      </c>
      <c r="G1227" s="5">
        <v>114342482</v>
      </c>
      <c r="H1227" s="1">
        <v>0.66600000000000004</v>
      </c>
      <c r="I1227" t="str">
        <f t="shared" si="24"/>
        <v>USA</v>
      </c>
      <c r="J1227" s="5">
        <f>D1227*(1+VLOOKUP(A1227,'Adjusted All With Inflation'!A$1:K$24,11,FALSE))</f>
        <v>260328123.368</v>
      </c>
      <c r="K1227" s="5">
        <f>E1227*(1+VLOOKUP($A1227,'Adjusted All With Inflation'!$A$1:$K$24,11,FALSE))</f>
        <v>86984920.656000003</v>
      </c>
      <c r="L1227" s="5">
        <f>G1227*(1+VLOOKUP($A1227,'Adjusted All With Inflation'!$A$1:$K$24,11,FALSE))</f>
        <v>173343202.71200001</v>
      </c>
    </row>
    <row r="1228" spans="1:12" x14ac:dyDescent="0.3">
      <c r="A1228">
        <v>2006</v>
      </c>
      <c r="B1228">
        <v>27</v>
      </c>
      <c r="C1228" t="s">
        <v>3205</v>
      </c>
      <c r="D1228" s="5">
        <v>164874275</v>
      </c>
      <c r="E1228" s="5">
        <v>80238724</v>
      </c>
      <c r="F1228" s="1">
        <v>0.48699999999999999</v>
      </c>
      <c r="G1228" s="5">
        <v>84635551</v>
      </c>
      <c r="H1228" s="1">
        <v>0.51300000000000001</v>
      </c>
      <c r="I1228" t="str">
        <f t="shared" si="24"/>
        <v>USA</v>
      </c>
      <c r="J1228" s="5">
        <f>D1228*(1+VLOOKUP(A1228,'Adjusted All With Inflation'!A$1:K$24,11,FALSE))</f>
        <v>249949400.90000001</v>
      </c>
      <c r="K1228" s="5">
        <f>E1228*(1+VLOOKUP($A1228,'Adjusted All With Inflation'!$A$1:$K$24,11,FALSE))</f>
        <v>121641905.58400001</v>
      </c>
      <c r="L1228" s="5">
        <f>G1228*(1+VLOOKUP($A1228,'Adjusted All With Inflation'!$A$1:$K$24,11,FALSE))</f>
        <v>128307495.316</v>
      </c>
    </row>
    <row r="1229" spans="1:12" x14ac:dyDescent="0.3">
      <c r="A1229">
        <v>2006</v>
      </c>
      <c r="B1229">
        <v>28</v>
      </c>
      <c r="C1229" t="s">
        <v>3206</v>
      </c>
      <c r="D1229" s="5">
        <v>164115897</v>
      </c>
      <c r="E1229" s="5">
        <v>82226474</v>
      </c>
      <c r="F1229" s="1">
        <v>0.501</v>
      </c>
      <c r="G1229" s="5">
        <v>81889423</v>
      </c>
      <c r="H1229" s="1">
        <v>0.499</v>
      </c>
      <c r="I1229" t="str">
        <f t="shared" si="24"/>
        <v>USA</v>
      </c>
      <c r="J1229" s="5">
        <f>D1229*(1+VLOOKUP(A1229,'Adjusted All With Inflation'!A$1:K$24,11,FALSE))</f>
        <v>248799699.852</v>
      </c>
      <c r="K1229" s="5">
        <f>E1229*(1+VLOOKUP($A1229,'Adjusted All With Inflation'!$A$1:$K$24,11,FALSE))</f>
        <v>124655334.58400001</v>
      </c>
      <c r="L1229" s="5">
        <f>G1229*(1+VLOOKUP($A1229,'Adjusted All With Inflation'!$A$1:$K$24,11,FALSE))</f>
        <v>124144365.26800001</v>
      </c>
    </row>
    <row r="1230" spans="1:12" x14ac:dyDescent="0.3">
      <c r="A1230">
        <v>2006</v>
      </c>
      <c r="B1230">
        <v>29</v>
      </c>
      <c r="C1230" t="s">
        <v>3207</v>
      </c>
      <c r="D1230" s="5">
        <v>163794509</v>
      </c>
      <c r="E1230" s="5">
        <v>63450470</v>
      </c>
      <c r="F1230" s="1">
        <v>0.38700000000000001</v>
      </c>
      <c r="G1230" s="5">
        <v>100344039</v>
      </c>
      <c r="H1230" s="1">
        <v>0.61299999999999999</v>
      </c>
      <c r="I1230" t="str">
        <f t="shared" si="24"/>
        <v>USA</v>
      </c>
      <c r="J1230" s="5">
        <f>D1230*(1+VLOOKUP(A1230,'Adjusted All With Inflation'!A$1:K$24,11,FALSE))</f>
        <v>248312475.64399999</v>
      </c>
      <c r="K1230" s="5">
        <f>E1230*(1+VLOOKUP($A1230,'Adjusted All With Inflation'!$A$1:$K$24,11,FALSE))</f>
        <v>96190912.519999996</v>
      </c>
      <c r="L1230" s="5">
        <f>G1230*(1+VLOOKUP($A1230,'Adjusted All With Inflation'!$A$1:$K$24,11,FALSE))</f>
        <v>152121563.12400001</v>
      </c>
    </row>
    <row r="1231" spans="1:12" x14ac:dyDescent="0.3">
      <c r="A1231">
        <v>2006</v>
      </c>
      <c r="B1231">
        <v>30</v>
      </c>
      <c r="C1231" t="s">
        <v>3208</v>
      </c>
      <c r="D1231" s="5">
        <v>163362095</v>
      </c>
      <c r="E1231" s="5">
        <v>148213377</v>
      </c>
      <c r="F1231" s="1">
        <v>0.90700000000000003</v>
      </c>
      <c r="G1231" s="5">
        <v>15148718</v>
      </c>
      <c r="H1231" s="1">
        <v>9.2999999999999999E-2</v>
      </c>
      <c r="I1231" t="str">
        <f t="shared" si="24"/>
        <v>USA</v>
      </c>
      <c r="J1231" s="5">
        <f>D1231*(1+VLOOKUP(A1231,'Adjusted All With Inflation'!A$1:K$24,11,FALSE))</f>
        <v>247656936.02000001</v>
      </c>
      <c r="K1231" s="5">
        <f>E1231*(1+VLOOKUP($A1231,'Adjusted All With Inflation'!$A$1:$K$24,11,FALSE))</f>
        <v>224691479.53200001</v>
      </c>
      <c r="L1231" s="5">
        <f>G1231*(1+VLOOKUP($A1231,'Adjusted All With Inflation'!$A$1:$K$24,11,FALSE))</f>
        <v>22965456.488000002</v>
      </c>
    </row>
    <row r="1232" spans="1:12" x14ac:dyDescent="0.3">
      <c r="A1232">
        <v>2006</v>
      </c>
      <c r="B1232">
        <v>31</v>
      </c>
      <c r="C1232" t="s">
        <v>3209</v>
      </c>
      <c r="D1232" s="5">
        <v>163247198</v>
      </c>
      <c r="E1232" s="5">
        <v>70278893</v>
      </c>
      <c r="F1232" s="1">
        <v>0.43099999999999999</v>
      </c>
      <c r="G1232" s="5">
        <v>92968305</v>
      </c>
      <c r="H1232" s="1">
        <v>0.56899999999999995</v>
      </c>
      <c r="I1232" t="str">
        <f t="shared" si="24"/>
        <v>USA</v>
      </c>
      <c r="J1232" s="5">
        <f>D1232*(1+VLOOKUP(A1232,'Adjusted All With Inflation'!A$1:K$24,11,FALSE))</f>
        <v>247482752.16800001</v>
      </c>
      <c r="K1232" s="5">
        <f>E1232*(1+VLOOKUP($A1232,'Adjusted All With Inflation'!$A$1:$K$24,11,FALSE))</f>
        <v>106542801.788</v>
      </c>
      <c r="L1232" s="5">
        <f>G1232*(1+VLOOKUP($A1232,'Adjusted All With Inflation'!$A$1:$K$24,11,FALSE))</f>
        <v>140939950.38</v>
      </c>
    </row>
    <row r="1233" spans="1:12" x14ac:dyDescent="0.3">
      <c r="A1233">
        <v>2006</v>
      </c>
      <c r="B1233">
        <v>32</v>
      </c>
      <c r="C1233" t="s">
        <v>3210</v>
      </c>
      <c r="D1233" s="5">
        <v>158964610</v>
      </c>
      <c r="E1233" s="5">
        <v>62514415</v>
      </c>
      <c r="F1233" s="1">
        <v>0.39300000000000002</v>
      </c>
      <c r="G1233" s="5">
        <v>96450195</v>
      </c>
      <c r="H1233" s="1">
        <v>0.60699999999999998</v>
      </c>
      <c r="I1233" t="str">
        <f t="shared" si="24"/>
        <v>USA</v>
      </c>
      <c r="J1233" s="5">
        <f>D1233*(1+VLOOKUP(A1233,'Adjusted All With Inflation'!A$1:K$24,11,FALSE))</f>
        <v>240990348.75999999</v>
      </c>
      <c r="K1233" s="5">
        <f>E1233*(1+VLOOKUP($A1233,'Adjusted All With Inflation'!$A$1:$K$24,11,FALSE))</f>
        <v>94771853.140000001</v>
      </c>
      <c r="L1233" s="5">
        <f>G1233*(1+VLOOKUP($A1233,'Adjusted All With Inflation'!$A$1:$K$24,11,FALSE))</f>
        <v>146218495.62</v>
      </c>
    </row>
    <row r="1234" spans="1:12" x14ac:dyDescent="0.3">
      <c r="A1234">
        <v>2006</v>
      </c>
      <c r="B1234">
        <v>33</v>
      </c>
      <c r="C1234" t="s">
        <v>3211</v>
      </c>
      <c r="D1234" s="5">
        <v>155929020</v>
      </c>
      <c r="E1234" s="5">
        <v>70270943</v>
      </c>
      <c r="F1234" s="1">
        <v>0.45100000000000001</v>
      </c>
      <c r="G1234" s="5">
        <v>85658077</v>
      </c>
      <c r="H1234" s="1">
        <v>0.54900000000000004</v>
      </c>
      <c r="I1234" t="str">
        <f t="shared" si="24"/>
        <v>USA</v>
      </c>
      <c r="J1234" s="5">
        <f>D1234*(1+VLOOKUP(A1234,'Adjusted All With Inflation'!A$1:K$24,11,FALSE))</f>
        <v>236388394.31999999</v>
      </c>
      <c r="K1234" s="5">
        <f>E1234*(1+VLOOKUP($A1234,'Adjusted All With Inflation'!$A$1:$K$24,11,FALSE))</f>
        <v>106530749.588</v>
      </c>
      <c r="L1234" s="5">
        <f>G1234*(1+VLOOKUP($A1234,'Adjusted All With Inflation'!$A$1:$K$24,11,FALSE))</f>
        <v>129857644.73200001</v>
      </c>
    </row>
    <row r="1235" spans="1:12" x14ac:dyDescent="0.3">
      <c r="A1235">
        <v>2006</v>
      </c>
      <c r="B1235">
        <v>34</v>
      </c>
      <c r="C1235" t="s">
        <v>3212</v>
      </c>
      <c r="D1235" s="5">
        <v>155430335</v>
      </c>
      <c r="E1235" s="5">
        <v>103365956</v>
      </c>
      <c r="F1235" s="1">
        <v>0.66500000000000004</v>
      </c>
      <c r="G1235" s="5">
        <v>52064379</v>
      </c>
      <c r="H1235" s="1">
        <v>0.33500000000000002</v>
      </c>
      <c r="I1235" t="str">
        <f t="shared" si="24"/>
        <v>USA</v>
      </c>
      <c r="J1235" s="5">
        <f>D1235*(1+VLOOKUP(A1235,'Adjusted All With Inflation'!A$1:K$24,11,FALSE))</f>
        <v>235632387.86000001</v>
      </c>
      <c r="K1235" s="5">
        <f>E1235*(1+VLOOKUP($A1235,'Adjusted All With Inflation'!$A$1:$K$24,11,FALSE))</f>
        <v>156702789.296</v>
      </c>
      <c r="L1235" s="5">
        <f>G1235*(1+VLOOKUP($A1235,'Adjusted All With Inflation'!$A$1:$K$24,11,FALSE))</f>
        <v>78929598.563999996</v>
      </c>
    </row>
    <row r="1236" spans="1:12" x14ac:dyDescent="0.3">
      <c r="A1236">
        <v>2006</v>
      </c>
      <c r="B1236">
        <v>35</v>
      </c>
      <c r="C1236" t="s">
        <v>3213</v>
      </c>
      <c r="D1236" s="5">
        <v>148963822</v>
      </c>
      <c r="E1236" s="5">
        <v>82985708</v>
      </c>
      <c r="F1236" s="1">
        <v>0.55700000000000005</v>
      </c>
      <c r="G1236" s="5">
        <v>65978114</v>
      </c>
      <c r="H1236" s="1">
        <v>0.443</v>
      </c>
      <c r="I1236" t="str">
        <f t="shared" si="24"/>
        <v>USA</v>
      </c>
      <c r="J1236" s="5">
        <f>D1236*(1+VLOOKUP(A1236,'Adjusted All With Inflation'!A$1:K$24,11,FALSE))</f>
        <v>225829154.15200001</v>
      </c>
      <c r="K1236" s="5">
        <f>E1236*(1+VLOOKUP($A1236,'Adjusted All With Inflation'!$A$1:$K$24,11,FALSE))</f>
        <v>125806333.32799999</v>
      </c>
      <c r="L1236" s="5">
        <f>G1236*(1+VLOOKUP($A1236,'Adjusted All With Inflation'!$A$1:$K$24,11,FALSE))</f>
        <v>100022820.824</v>
      </c>
    </row>
    <row r="1237" spans="1:12" x14ac:dyDescent="0.3">
      <c r="A1237">
        <v>2006</v>
      </c>
      <c r="B1237">
        <v>36</v>
      </c>
      <c r="C1237" t="s">
        <v>3214</v>
      </c>
      <c r="D1237" s="5">
        <v>143325970</v>
      </c>
      <c r="E1237" s="5">
        <v>28426747</v>
      </c>
      <c r="F1237" s="1">
        <v>0.19800000000000001</v>
      </c>
      <c r="G1237" s="5">
        <v>114899223</v>
      </c>
      <c r="H1237" s="1">
        <v>0.80200000000000005</v>
      </c>
      <c r="I1237" t="str">
        <f t="shared" si="24"/>
        <v>USA</v>
      </c>
      <c r="J1237" s="5">
        <f>D1237*(1+VLOOKUP(A1237,'Adjusted All With Inflation'!A$1:K$24,11,FALSE))</f>
        <v>217282170.52000001</v>
      </c>
      <c r="K1237" s="5">
        <f>E1237*(1+VLOOKUP($A1237,'Adjusted All With Inflation'!$A$1:$K$24,11,FALSE))</f>
        <v>43094948.452</v>
      </c>
      <c r="L1237" s="5">
        <f>G1237*(1+VLOOKUP($A1237,'Adjusted All With Inflation'!$A$1:$K$24,11,FALSE))</f>
        <v>174187222.06799999</v>
      </c>
    </row>
    <row r="1238" spans="1:12" x14ac:dyDescent="0.3">
      <c r="A1238">
        <v>2006</v>
      </c>
      <c r="B1238">
        <v>37</v>
      </c>
      <c r="C1238" t="s">
        <v>3215</v>
      </c>
      <c r="D1238" s="5">
        <v>141861243</v>
      </c>
      <c r="E1238" s="5">
        <v>73661010</v>
      </c>
      <c r="F1238" s="1">
        <v>0.51900000000000002</v>
      </c>
      <c r="G1238" s="5">
        <v>68200233</v>
      </c>
      <c r="H1238" s="1">
        <v>0.48099999999999998</v>
      </c>
      <c r="I1238" t="str">
        <f t="shared" si="24"/>
        <v>USA</v>
      </c>
      <c r="J1238" s="5">
        <f>D1238*(1+VLOOKUP(A1238,'Adjusted All With Inflation'!A$1:K$24,11,FALSE))</f>
        <v>215061644.38800001</v>
      </c>
      <c r="K1238" s="5">
        <f>E1238*(1+VLOOKUP($A1238,'Adjusted All With Inflation'!$A$1:$K$24,11,FALSE))</f>
        <v>111670091.16</v>
      </c>
      <c r="L1238" s="5">
        <f>G1238*(1+VLOOKUP($A1238,'Adjusted All With Inflation'!$A$1:$K$24,11,FALSE))</f>
        <v>103391553.228</v>
      </c>
    </row>
    <row r="1239" spans="1:12" x14ac:dyDescent="0.3">
      <c r="A1239">
        <v>2006</v>
      </c>
      <c r="B1239">
        <v>38</v>
      </c>
      <c r="C1239" t="s">
        <v>3216</v>
      </c>
      <c r="D1239" s="5">
        <v>141522961</v>
      </c>
      <c r="E1239" s="5">
        <v>70165972</v>
      </c>
      <c r="F1239" s="1">
        <v>0.496</v>
      </c>
      <c r="G1239" s="5">
        <v>71356989</v>
      </c>
      <c r="H1239" s="1">
        <v>0.504</v>
      </c>
      <c r="I1239" t="str">
        <f t="shared" si="24"/>
        <v>USA</v>
      </c>
      <c r="J1239" s="5">
        <f>D1239*(1+VLOOKUP(A1239,'Adjusted All With Inflation'!A$1:K$24,11,FALSE))</f>
        <v>214548808.87599999</v>
      </c>
      <c r="K1239" s="5">
        <f>E1239*(1+VLOOKUP($A1239,'Adjusted All With Inflation'!$A$1:$K$24,11,FALSE))</f>
        <v>106371613.552</v>
      </c>
      <c r="L1239" s="5">
        <f>G1239*(1+VLOOKUP($A1239,'Adjusted All With Inflation'!$A$1:$K$24,11,FALSE))</f>
        <v>108177195.324</v>
      </c>
    </row>
    <row r="1240" spans="1:12" x14ac:dyDescent="0.3">
      <c r="A1240">
        <v>2006</v>
      </c>
      <c r="B1240">
        <v>39</v>
      </c>
      <c r="C1240" t="s">
        <v>3217</v>
      </c>
      <c r="D1240" s="5">
        <v>135330182</v>
      </c>
      <c r="E1240" s="5">
        <v>34302837</v>
      </c>
      <c r="F1240" s="1">
        <v>0.253</v>
      </c>
      <c r="G1240" s="5">
        <v>101027345</v>
      </c>
      <c r="H1240" s="1">
        <v>0.747</v>
      </c>
      <c r="I1240" t="str">
        <f t="shared" si="24"/>
        <v>USA</v>
      </c>
      <c r="J1240" s="5">
        <f>D1240*(1+VLOOKUP(A1240,'Adjusted All With Inflation'!A$1:K$24,11,FALSE))</f>
        <v>205160555.912</v>
      </c>
      <c r="K1240" s="5">
        <f>E1240*(1+VLOOKUP($A1240,'Adjusted All With Inflation'!$A$1:$K$24,11,FALSE))</f>
        <v>52003100.891999997</v>
      </c>
      <c r="L1240" s="5">
        <f>G1240*(1+VLOOKUP($A1240,'Adjusted All With Inflation'!$A$1:$K$24,11,FALSE))</f>
        <v>153157455.02000001</v>
      </c>
    </row>
    <row r="1241" spans="1:12" x14ac:dyDescent="0.3">
      <c r="A1241">
        <v>2006</v>
      </c>
      <c r="B1241">
        <v>40</v>
      </c>
      <c r="C1241" t="s">
        <v>3218</v>
      </c>
      <c r="D1241" s="5">
        <v>135039924</v>
      </c>
      <c r="E1241" s="5">
        <v>2223293</v>
      </c>
      <c r="F1241" s="1">
        <v>1.6E-2</v>
      </c>
      <c r="G1241" s="5">
        <v>132816631</v>
      </c>
      <c r="H1241" s="1">
        <v>0.98399999999999999</v>
      </c>
      <c r="I1241" t="str">
        <f t="shared" si="24"/>
        <v>International</v>
      </c>
      <c r="J1241" s="5">
        <f>D1241*(1+VLOOKUP(A1241,'Adjusted All With Inflation'!A$1:K$24,11,FALSE))</f>
        <v>204720524.78400001</v>
      </c>
      <c r="K1241" s="5">
        <f>E1241*(1+VLOOKUP($A1241,'Adjusted All With Inflation'!$A$1:$K$24,11,FALSE))</f>
        <v>3370512.1880000001</v>
      </c>
      <c r="L1241" s="5">
        <f>G1241*(1+VLOOKUP($A1241,'Adjusted All With Inflation'!$A$1:$K$24,11,FALSE))</f>
        <v>201350012.59600002</v>
      </c>
    </row>
    <row r="1242" spans="1:12" x14ac:dyDescent="0.3">
      <c r="A1242">
        <v>2006</v>
      </c>
      <c r="B1242">
        <v>41</v>
      </c>
      <c r="C1242" t="s">
        <v>3219</v>
      </c>
      <c r="D1242" s="5">
        <v>132511035</v>
      </c>
      <c r="E1242" s="5">
        <v>70511035</v>
      </c>
      <c r="F1242" s="1">
        <v>0.53200000000000003</v>
      </c>
      <c r="G1242" s="5">
        <v>62000000</v>
      </c>
      <c r="H1242" s="1">
        <v>0.46800000000000003</v>
      </c>
      <c r="I1242" t="str">
        <f t="shared" si="24"/>
        <v>USA</v>
      </c>
      <c r="J1242" s="5">
        <f>D1242*(1+VLOOKUP(A1242,'Adjusted All With Inflation'!A$1:K$24,11,FALSE))</f>
        <v>200886729.06</v>
      </c>
      <c r="K1242" s="5">
        <f>E1242*(1+VLOOKUP($A1242,'Adjusted All With Inflation'!$A$1:$K$24,11,FALSE))</f>
        <v>106894729.06</v>
      </c>
      <c r="L1242" s="5">
        <f>G1242*(1+VLOOKUP($A1242,'Adjusted All With Inflation'!$A$1:$K$24,11,FALSE))</f>
        <v>93992000</v>
      </c>
    </row>
    <row r="1243" spans="1:12" x14ac:dyDescent="0.3">
      <c r="A1243">
        <v>2006</v>
      </c>
      <c r="B1243">
        <v>42</v>
      </c>
      <c r="C1243" t="s">
        <v>3220</v>
      </c>
      <c r="D1243" s="5">
        <v>130628903</v>
      </c>
      <c r="E1243" s="5">
        <v>75628110</v>
      </c>
      <c r="F1243" s="1">
        <v>0.57899999999999996</v>
      </c>
      <c r="G1243" s="5">
        <v>55000793</v>
      </c>
      <c r="H1243" s="1">
        <v>0.42099999999999999</v>
      </c>
      <c r="I1243" t="str">
        <f t="shared" si="24"/>
        <v>USA</v>
      </c>
      <c r="J1243" s="5">
        <f>D1243*(1+VLOOKUP(A1243,'Adjusted All With Inflation'!A$1:K$24,11,FALSE))</f>
        <v>198033416.94800001</v>
      </c>
      <c r="K1243" s="5">
        <f>E1243*(1+VLOOKUP($A1243,'Adjusted All With Inflation'!$A$1:$K$24,11,FALSE))</f>
        <v>114652214.76000001</v>
      </c>
      <c r="L1243" s="5">
        <f>G1243*(1+VLOOKUP($A1243,'Adjusted All With Inflation'!$A$1:$K$24,11,FALSE))</f>
        <v>83381202.187999994</v>
      </c>
    </row>
    <row r="1244" spans="1:12" x14ac:dyDescent="0.3">
      <c r="A1244">
        <v>2006</v>
      </c>
      <c r="B1244">
        <v>43</v>
      </c>
      <c r="C1244" t="s">
        <v>3221</v>
      </c>
      <c r="D1244" s="5">
        <v>130224158</v>
      </c>
      <c r="E1244" s="5">
        <v>88715192</v>
      </c>
      <c r="F1244" s="1">
        <v>0.68100000000000005</v>
      </c>
      <c r="G1244" s="5">
        <v>41508966</v>
      </c>
      <c r="H1244" s="1">
        <v>0.31900000000000001</v>
      </c>
      <c r="I1244" t="str">
        <f t="shared" si="24"/>
        <v>USA</v>
      </c>
      <c r="J1244" s="5">
        <f>D1244*(1+VLOOKUP(A1244,'Adjusted All With Inflation'!A$1:K$24,11,FALSE))</f>
        <v>197419823.528</v>
      </c>
      <c r="K1244" s="5">
        <f>E1244*(1+VLOOKUP($A1244,'Adjusted All With Inflation'!$A$1:$K$24,11,FALSE))</f>
        <v>134492231.072</v>
      </c>
      <c r="L1244" s="5">
        <f>G1244*(1+VLOOKUP($A1244,'Adjusted All With Inflation'!$A$1:$K$24,11,FALSE))</f>
        <v>62927592.456</v>
      </c>
    </row>
    <row r="1245" spans="1:12" x14ac:dyDescent="0.3">
      <c r="A1245">
        <v>2006</v>
      </c>
      <c r="B1245">
        <v>44</v>
      </c>
      <c r="C1245" t="s">
        <v>3222</v>
      </c>
      <c r="D1245" s="5">
        <v>123384128</v>
      </c>
      <c r="E1245" s="5">
        <v>56441711</v>
      </c>
      <c r="F1245" s="1">
        <v>0.45700000000000002</v>
      </c>
      <c r="G1245" s="5">
        <v>66942417</v>
      </c>
      <c r="H1245" s="1">
        <v>0.54300000000000004</v>
      </c>
      <c r="I1245" t="str">
        <f t="shared" si="24"/>
        <v>USA</v>
      </c>
      <c r="J1245" s="5">
        <f>D1245*(1+VLOOKUP(A1245,'Adjusted All With Inflation'!A$1:K$24,11,FALSE))</f>
        <v>187050338.04800001</v>
      </c>
      <c r="K1245" s="5">
        <f>E1245*(1+VLOOKUP($A1245,'Adjusted All With Inflation'!$A$1:$K$24,11,FALSE))</f>
        <v>85565633.876000002</v>
      </c>
      <c r="L1245" s="5">
        <f>G1245*(1+VLOOKUP($A1245,'Adjusted All With Inflation'!$A$1:$K$24,11,FALSE))</f>
        <v>101484704.17200001</v>
      </c>
    </row>
    <row r="1246" spans="1:12" x14ac:dyDescent="0.3">
      <c r="A1246">
        <v>2006</v>
      </c>
      <c r="B1246">
        <v>45</v>
      </c>
      <c r="C1246" t="s">
        <v>3223</v>
      </c>
      <c r="D1246" s="5">
        <v>120673227</v>
      </c>
      <c r="E1246" s="5">
        <v>50866635</v>
      </c>
      <c r="F1246" s="1">
        <v>0.42199999999999999</v>
      </c>
      <c r="G1246" s="5">
        <v>69806592</v>
      </c>
      <c r="H1246" s="1">
        <v>0.57799999999999996</v>
      </c>
      <c r="I1246" t="str">
        <f t="shared" si="24"/>
        <v>USA</v>
      </c>
      <c r="J1246" s="5">
        <f>D1246*(1+VLOOKUP(A1246,'Adjusted All With Inflation'!A$1:K$24,11,FALSE))</f>
        <v>182940612.132</v>
      </c>
      <c r="K1246" s="5">
        <f>E1246*(1+VLOOKUP($A1246,'Adjusted All With Inflation'!$A$1:$K$24,11,FALSE))</f>
        <v>77113818.659999996</v>
      </c>
      <c r="L1246" s="5">
        <f>G1246*(1+VLOOKUP($A1246,'Adjusted All With Inflation'!$A$1:$K$24,11,FALSE))</f>
        <v>105826793.472</v>
      </c>
    </row>
    <row r="1247" spans="1:12" x14ac:dyDescent="0.3">
      <c r="A1247">
        <v>2006</v>
      </c>
      <c r="B1247">
        <v>46</v>
      </c>
      <c r="C1247" t="s">
        <v>3224</v>
      </c>
      <c r="D1247" s="5">
        <v>120455994</v>
      </c>
      <c r="E1247" s="5">
        <v>81612565</v>
      </c>
      <c r="F1247" s="1">
        <v>0.67800000000000005</v>
      </c>
      <c r="G1247" s="5">
        <v>38843429</v>
      </c>
      <c r="H1247" s="1">
        <v>0.32200000000000001</v>
      </c>
      <c r="I1247" t="str">
        <f t="shared" si="24"/>
        <v>USA</v>
      </c>
      <c r="J1247" s="5">
        <f>D1247*(1+VLOOKUP(A1247,'Adjusted All With Inflation'!A$1:K$24,11,FALSE))</f>
        <v>182611286.90400001</v>
      </c>
      <c r="K1247" s="5">
        <f>E1247*(1+VLOOKUP($A1247,'Adjusted All With Inflation'!$A$1:$K$24,11,FALSE))</f>
        <v>123724648.54000001</v>
      </c>
      <c r="L1247" s="5">
        <f>G1247*(1+VLOOKUP($A1247,'Adjusted All With Inflation'!$A$1:$K$24,11,FALSE))</f>
        <v>58886638.364</v>
      </c>
    </row>
    <row r="1248" spans="1:12" x14ac:dyDescent="0.3">
      <c r="A1248">
        <v>2006</v>
      </c>
      <c r="B1248">
        <v>47</v>
      </c>
      <c r="C1248" t="s">
        <v>3225</v>
      </c>
      <c r="D1248" s="5">
        <v>119974972</v>
      </c>
      <c r="E1248" s="5">
        <v>54607383</v>
      </c>
      <c r="F1248" s="1">
        <v>0.45500000000000002</v>
      </c>
      <c r="G1248" s="5">
        <v>65367589</v>
      </c>
      <c r="H1248" s="1">
        <v>0.54500000000000004</v>
      </c>
      <c r="I1248" t="str">
        <f t="shared" si="24"/>
        <v>USA</v>
      </c>
      <c r="J1248" s="5">
        <f>D1248*(1+VLOOKUP(A1248,'Adjusted All With Inflation'!A$1:K$24,11,FALSE))</f>
        <v>181882057.55200002</v>
      </c>
      <c r="K1248" s="5">
        <f>E1248*(1+VLOOKUP($A1248,'Adjusted All With Inflation'!$A$1:$K$24,11,FALSE))</f>
        <v>82784792.628000006</v>
      </c>
      <c r="L1248" s="5">
        <f>G1248*(1+VLOOKUP($A1248,'Adjusted All With Inflation'!$A$1:$K$24,11,FALSE))</f>
        <v>99097264.923999995</v>
      </c>
    </row>
    <row r="1249" spans="1:12" x14ac:dyDescent="0.3">
      <c r="A1249">
        <v>2006</v>
      </c>
      <c r="B1249">
        <v>48</v>
      </c>
      <c r="C1249" t="s">
        <v>3226</v>
      </c>
      <c r="D1249" s="5">
        <v>118890272</v>
      </c>
      <c r="E1249" s="5">
        <v>54098051</v>
      </c>
      <c r="F1249" s="1">
        <v>0.45500000000000002</v>
      </c>
      <c r="G1249" s="5">
        <v>64792221</v>
      </c>
      <c r="H1249" s="1">
        <v>0.54500000000000004</v>
      </c>
      <c r="I1249" t="str">
        <f t="shared" si="24"/>
        <v>USA</v>
      </c>
      <c r="J1249" s="5">
        <f>D1249*(1+VLOOKUP(A1249,'Adjusted All With Inflation'!A$1:K$24,11,FALSE))</f>
        <v>180237652.352</v>
      </c>
      <c r="K1249" s="5">
        <f>E1249*(1+VLOOKUP($A1249,'Adjusted All With Inflation'!$A$1:$K$24,11,FALSE))</f>
        <v>82012645.316</v>
      </c>
      <c r="L1249" s="5">
        <f>G1249*(1+VLOOKUP($A1249,'Adjusted All With Inflation'!$A$1:$K$24,11,FALSE))</f>
        <v>98225007.035999998</v>
      </c>
    </row>
    <row r="1250" spans="1:12" x14ac:dyDescent="0.3">
      <c r="A1250">
        <v>2006</v>
      </c>
      <c r="B1250">
        <v>49</v>
      </c>
      <c r="C1250" t="s">
        <v>3227</v>
      </c>
      <c r="D1250" s="5">
        <v>116755080</v>
      </c>
      <c r="E1250" s="5">
        <v>72637803</v>
      </c>
      <c r="F1250" s="1">
        <v>0.622</v>
      </c>
      <c r="G1250" s="5">
        <v>44117277</v>
      </c>
      <c r="H1250" s="1">
        <v>0.378</v>
      </c>
      <c r="I1250" t="str">
        <f t="shared" si="24"/>
        <v>USA</v>
      </c>
      <c r="J1250" s="5">
        <f>D1250*(1+VLOOKUP(A1250,'Adjusted All With Inflation'!A$1:K$24,11,FALSE))</f>
        <v>177000701.28</v>
      </c>
      <c r="K1250" s="5">
        <f>E1250*(1+VLOOKUP($A1250,'Adjusted All With Inflation'!$A$1:$K$24,11,FALSE))</f>
        <v>110118909.348</v>
      </c>
      <c r="L1250" s="5">
        <f>G1250*(1+VLOOKUP($A1250,'Adjusted All With Inflation'!$A$1:$K$24,11,FALSE))</f>
        <v>66881791.932000004</v>
      </c>
    </row>
    <row r="1251" spans="1:12" x14ac:dyDescent="0.3">
      <c r="A1251">
        <v>2006</v>
      </c>
      <c r="B1251">
        <v>50</v>
      </c>
      <c r="C1251" t="s">
        <v>3228</v>
      </c>
      <c r="D1251" s="5">
        <v>114830111</v>
      </c>
      <c r="E1251" s="5">
        <v>52330111</v>
      </c>
      <c r="F1251" s="1">
        <v>0.45600000000000002</v>
      </c>
      <c r="G1251" s="5">
        <v>62500000</v>
      </c>
      <c r="H1251" s="1">
        <v>0.54400000000000004</v>
      </c>
      <c r="I1251" t="str">
        <f t="shared" si="24"/>
        <v>USA</v>
      </c>
      <c r="J1251" s="5">
        <f>D1251*(1+VLOOKUP(A1251,'Adjusted All With Inflation'!A$1:K$24,11,FALSE))</f>
        <v>174082448.27599999</v>
      </c>
      <c r="K1251" s="5">
        <f>E1251*(1+VLOOKUP($A1251,'Adjusted All With Inflation'!$A$1:$K$24,11,FALSE))</f>
        <v>79332448.276000008</v>
      </c>
      <c r="L1251" s="5">
        <f>G1251*(1+VLOOKUP($A1251,'Adjusted All With Inflation'!$A$1:$K$24,11,FALSE))</f>
        <v>94750000</v>
      </c>
    </row>
    <row r="1252" spans="1:12" x14ac:dyDescent="0.3">
      <c r="A1252">
        <v>2006</v>
      </c>
      <c r="B1252">
        <v>51</v>
      </c>
      <c r="C1252" t="s">
        <v>3229</v>
      </c>
      <c r="D1252" s="5">
        <v>114194847</v>
      </c>
      <c r="E1252" s="5">
        <v>65328121</v>
      </c>
      <c r="F1252" s="1">
        <v>0.57199999999999995</v>
      </c>
      <c r="G1252" s="5">
        <v>48866726</v>
      </c>
      <c r="H1252" s="1">
        <v>0.42799999999999999</v>
      </c>
      <c r="I1252" t="str">
        <f t="shared" si="24"/>
        <v>USA</v>
      </c>
      <c r="J1252" s="5">
        <f>D1252*(1+VLOOKUP(A1252,'Adjusted All With Inflation'!A$1:K$24,11,FALSE))</f>
        <v>173119388.05200002</v>
      </c>
      <c r="K1252" s="5">
        <f>E1252*(1+VLOOKUP($A1252,'Adjusted All With Inflation'!$A$1:$K$24,11,FALSE))</f>
        <v>99037431.436000004</v>
      </c>
      <c r="L1252" s="5">
        <f>G1252*(1+VLOOKUP($A1252,'Adjusted All With Inflation'!$A$1:$K$24,11,FALSE))</f>
        <v>74081956.615999997</v>
      </c>
    </row>
    <row r="1253" spans="1:12" x14ac:dyDescent="0.3">
      <c r="A1253">
        <v>2006</v>
      </c>
      <c r="B1253">
        <v>52</v>
      </c>
      <c r="C1253" t="s">
        <v>3230</v>
      </c>
      <c r="D1253" s="5">
        <v>111476513</v>
      </c>
      <c r="E1253" s="5">
        <v>62318875</v>
      </c>
      <c r="F1253" s="1">
        <v>0.55900000000000005</v>
      </c>
      <c r="G1253" s="5">
        <v>49157638</v>
      </c>
      <c r="H1253" s="1">
        <v>0.441</v>
      </c>
      <c r="I1253" t="str">
        <f t="shared" si="24"/>
        <v>USA</v>
      </c>
      <c r="J1253" s="5">
        <f>D1253*(1+VLOOKUP(A1253,'Adjusted All With Inflation'!A$1:K$24,11,FALSE))</f>
        <v>168998393.708</v>
      </c>
      <c r="K1253" s="5">
        <f>E1253*(1+VLOOKUP($A1253,'Adjusted All With Inflation'!$A$1:$K$24,11,FALSE))</f>
        <v>94475414.5</v>
      </c>
      <c r="L1253" s="5">
        <f>G1253*(1+VLOOKUP($A1253,'Adjusted All With Inflation'!$A$1:$K$24,11,FALSE))</f>
        <v>74522979.208000004</v>
      </c>
    </row>
    <row r="1254" spans="1:12" x14ac:dyDescent="0.3">
      <c r="A1254">
        <v>2006</v>
      </c>
      <c r="B1254">
        <v>53</v>
      </c>
      <c r="C1254" t="s">
        <v>3231</v>
      </c>
      <c r="D1254" s="5">
        <v>110768122</v>
      </c>
      <c r="E1254" s="5">
        <v>84500122</v>
      </c>
      <c r="F1254" s="1">
        <v>0.76300000000000001</v>
      </c>
      <c r="G1254" s="5">
        <v>26268000</v>
      </c>
      <c r="H1254" s="1">
        <v>0.23699999999999999</v>
      </c>
      <c r="I1254" t="str">
        <f t="shared" si="24"/>
        <v>USA</v>
      </c>
      <c r="J1254" s="5">
        <f>D1254*(1+VLOOKUP(A1254,'Adjusted All With Inflation'!A$1:K$24,11,FALSE))</f>
        <v>167924472.95199999</v>
      </c>
      <c r="K1254" s="5">
        <f>E1254*(1+VLOOKUP($A1254,'Adjusted All With Inflation'!$A$1:$K$24,11,FALSE))</f>
        <v>128102184.95200001</v>
      </c>
      <c r="L1254" s="5">
        <f>G1254*(1+VLOOKUP($A1254,'Adjusted All With Inflation'!$A$1:$K$24,11,FALSE))</f>
        <v>39822288</v>
      </c>
    </row>
    <row r="1255" spans="1:12" x14ac:dyDescent="0.3">
      <c r="A1255">
        <v>2006</v>
      </c>
      <c r="B1255">
        <v>54</v>
      </c>
      <c r="C1255" t="s">
        <v>3232</v>
      </c>
      <c r="D1255" s="5">
        <v>109676311</v>
      </c>
      <c r="E1255" s="5">
        <v>53089891</v>
      </c>
      <c r="F1255" s="1">
        <v>0.48399999999999999</v>
      </c>
      <c r="G1255" s="5">
        <v>56586420</v>
      </c>
      <c r="H1255" s="1">
        <v>0.51600000000000001</v>
      </c>
      <c r="I1255" t="str">
        <f t="shared" si="24"/>
        <v>USA</v>
      </c>
      <c r="J1255" s="5">
        <f>D1255*(1+VLOOKUP(A1255,'Adjusted All With Inflation'!A$1:K$24,11,FALSE))</f>
        <v>166269287.47600001</v>
      </c>
      <c r="K1255" s="5">
        <f>E1255*(1+VLOOKUP($A1255,'Adjusted All With Inflation'!$A$1:$K$24,11,FALSE))</f>
        <v>80484274.755999997</v>
      </c>
      <c r="L1255" s="5">
        <f>G1255*(1+VLOOKUP($A1255,'Adjusted All With Inflation'!$A$1:$K$24,11,FALSE))</f>
        <v>85785012.719999999</v>
      </c>
    </row>
    <row r="1256" spans="1:12" x14ac:dyDescent="0.3">
      <c r="A1256">
        <v>2006</v>
      </c>
      <c r="B1256">
        <v>55</v>
      </c>
      <c r="C1256" t="s">
        <v>3233</v>
      </c>
      <c r="D1256" s="5">
        <v>107944236</v>
      </c>
      <c r="E1256" s="5">
        <v>15132763</v>
      </c>
      <c r="F1256" s="2">
        <v>0.14000000000000001</v>
      </c>
      <c r="G1256" s="5">
        <v>92811473</v>
      </c>
      <c r="H1256" s="2">
        <v>0.86</v>
      </c>
      <c r="I1256" t="str">
        <f t="shared" si="24"/>
        <v>USA</v>
      </c>
      <c r="J1256" s="5">
        <f>D1256*(1+VLOOKUP(A1256,'Adjusted All With Inflation'!A$1:K$24,11,FALSE))</f>
        <v>163643461.77599999</v>
      </c>
      <c r="K1256" s="5">
        <f>E1256*(1+VLOOKUP($A1256,'Adjusted All With Inflation'!$A$1:$K$24,11,FALSE))</f>
        <v>22941268.708000001</v>
      </c>
      <c r="L1256" s="5">
        <f>G1256*(1+VLOOKUP($A1256,'Adjusted All With Inflation'!$A$1:$K$24,11,FALSE))</f>
        <v>140702193.06799999</v>
      </c>
    </row>
    <row r="1257" spans="1:12" x14ac:dyDescent="0.3">
      <c r="A1257">
        <v>2006</v>
      </c>
      <c r="B1257">
        <v>56</v>
      </c>
      <c r="C1257" t="s">
        <v>3234</v>
      </c>
      <c r="D1257" s="5">
        <v>104003322</v>
      </c>
      <c r="E1257" s="5">
        <v>58645052</v>
      </c>
      <c r="F1257" s="1">
        <v>0.56399999999999995</v>
      </c>
      <c r="G1257" s="5">
        <v>45358270</v>
      </c>
      <c r="H1257" s="1">
        <v>0.436</v>
      </c>
      <c r="I1257" t="str">
        <f t="shared" si="24"/>
        <v>USA</v>
      </c>
      <c r="J1257" s="5">
        <f>D1257*(1+VLOOKUP(A1257,'Adjusted All With Inflation'!A$1:K$24,11,FALSE))</f>
        <v>157669036.15200001</v>
      </c>
      <c r="K1257" s="5">
        <f>E1257*(1+VLOOKUP($A1257,'Adjusted All With Inflation'!$A$1:$K$24,11,FALSE))</f>
        <v>88905898.832000002</v>
      </c>
      <c r="L1257" s="5">
        <f>G1257*(1+VLOOKUP($A1257,'Adjusted All With Inflation'!$A$1:$K$24,11,FALSE))</f>
        <v>68763137.320000008</v>
      </c>
    </row>
    <row r="1258" spans="1:12" x14ac:dyDescent="0.3">
      <c r="A1258">
        <v>2006</v>
      </c>
      <c r="B1258">
        <v>57</v>
      </c>
      <c r="C1258" t="s">
        <v>3235</v>
      </c>
      <c r="D1258" s="5">
        <v>102338515</v>
      </c>
      <c r="E1258" s="5">
        <v>37384046</v>
      </c>
      <c r="F1258" s="1">
        <v>0.36499999999999999</v>
      </c>
      <c r="G1258" s="5">
        <v>64954469</v>
      </c>
      <c r="H1258" s="1">
        <v>0.63500000000000001</v>
      </c>
      <c r="I1258" t="str">
        <f t="shared" si="24"/>
        <v>USA</v>
      </c>
      <c r="J1258" s="5">
        <f>D1258*(1+VLOOKUP(A1258,'Adjusted All With Inflation'!A$1:K$24,11,FALSE))</f>
        <v>155145188.74000001</v>
      </c>
      <c r="K1258" s="5">
        <f>E1258*(1+VLOOKUP($A1258,'Adjusted All With Inflation'!$A$1:$K$24,11,FALSE))</f>
        <v>56674213.736000001</v>
      </c>
      <c r="L1258" s="5">
        <f>G1258*(1+VLOOKUP($A1258,'Adjusted All With Inflation'!$A$1:$K$24,11,FALSE))</f>
        <v>98470975.004000008</v>
      </c>
    </row>
    <row r="1259" spans="1:12" x14ac:dyDescent="0.3">
      <c r="A1259">
        <v>2006</v>
      </c>
      <c r="B1259">
        <v>58</v>
      </c>
      <c r="C1259" t="s">
        <v>3236</v>
      </c>
      <c r="D1259" s="5">
        <v>101058954</v>
      </c>
      <c r="E1259" s="5">
        <v>59891098</v>
      </c>
      <c r="F1259" s="1">
        <v>0.59299999999999997</v>
      </c>
      <c r="G1259" s="5">
        <v>41167856</v>
      </c>
      <c r="H1259" s="1">
        <v>0.40699999999999997</v>
      </c>
      <c r="I1259" t="str">
        <f t="shared" si="24"/>
        <v>USA</v>
      </c>
      <c r="J1259" s="5">
        <f>D1259*(1+VLOOKUP(A1259,'Adjusted All With Inflation'!A$1:K$24,11,FALSE))</f>
        <v>153205374.264</v>
      </c>
      <c r="K1259" s="5">
        <f>E1259*(1+VLOOKUP($A1259,'Adjusted All With Inflation'!$A$1:$K$24,11,FALSE))</f>
        <v>90794904.568000004</v>
      </c>
      <c r="L1259" s="5">
        <f>G1259*(1+VLOOKUP($A1259,'Adjusted All With Inflation'!$A$1:$K$24,11,FALSE))</f>
        <v>62410469.696000002</v>
      </c>
    </row>
    <row r="1260" spans="1:12" x14ac:dyDescent="0.3">
      <c r="A1260">
        <v>2006</v>
      </c>
      <c r="B1260">
        <v>59</v>
      </c>
      <c r="C1260" t="s">
        <v>3237</v>
      </c>
      <c r="D1260" s="5">
        <v>100605135</v>
      </c>
      <c r="E1260" s="5">
        <v>46982632</v>
      </c>
      <c r="F1260" s="1">
        <v>0.46700000000000003</v>
      </c>
      <c r="G1260" s="5">
        <v>53622503</v>
      </c>
      <c r="H1260" s="1">
        <v>0.53300000000000003</v>
      </c>
      <c r="I1260" t="str">
        <f t="shared" si="24"/>
        <v>USA</v>
      </c>
      <c r="J1260" s="5">
        <f>D1260*(1+VLOOKUP(A1260,'Adjusted All With Inflation'!A$1:K$24,11,FALSE))</f>
        <v>152517384.66</v>
      </c>
      <c r="K1260" s="5">
        <f>E1260*(1+VLOOKUP($A1260,'Adjusted All With Inflation'!$A$1:$K$24,11,FALSE))</f>
        <v>71225670.112000003</v>
      </c>
      <c r="L1260" s="5">
        <f>G1260*(1+VLOOKUP($A1260,'Adjusted All With Inflation'!$A$1:$K$24,11,FALSE))</f>
        <v>81291714.548000008</v>
      </c>
    </row>
    <row r="1261" spans="1:12" x14ac:dyDescent="0.3">
      <c r="A1261">
        <v>2006</v>
      </c>
      <c r="B1261">
        <v>60</v>
      </c>
      <c r="C1261" t="s">
        <v>3238</v>
      </c>
      <c r="D1261" s="5">
        <v>100266865</v>
      </c>
      <c r="E1261" s="5">
        <v>59952835</v>
      </c>
      <c r="F1261" s="1">
        <v>0.59799999999999998</v>
      </c>
      <c r="G1261" s="5">
        <v>40314030</v>
      </c>
      <c r="H1261" s="1">
        <v>0.40200000000000002</v>
      </c>
      <c r="I1261" t="str">
        <f t="shared" si="24"/>
        <v>USA</v>
      </c>
      <c r="J1261" s="5">
        <f>D1261*(1+VLOOKUP(A1261,'Adjusted All With Inflation'!A$1:K$24,11,FALSE))</f>
        <v>152004567.34</v>
      </c>
      <c r="K1261" s="5">
        <f>E1261*(1+VLOOKUP($A1261,'Adjusted All With Inflation'!$A$1:$K$24,11,FALSE))</f>
        <v>90888497.859999999</v>
      </c>
      <c r="L1261" s="5">
        <f>G1261*(1+VLOOKUP($A1261,'Adjusted All With Inflation'!$A$1:$K$24,11,FALSE))</f>
        <v>61116069.480000004</v>
      </c>
    </row>
    <row r="1262" spans="1:12" x14ac:dyDescent="0.3">
      <c r="A1262">
        <v>2006</v>
      </c>
      <c r="B1262">
        <v>61</v>
      </c>
      <c r="C1262" t="s">
        <v>3239</v>
      </c>
      <c r="D1262" s="5">
        <v>99255460</v>
      </c>
      <c r="E1262" s="5">
        <v>80197993</v>
      </c>
      <c r="F1262" s="1">
        <v>0.80800000000000005</v>
      </c>
      <c r="G1262" s="5">
        <v>19057467</v>
      </c>
      <c r="H1262" s="1">
        <v>0.192</v>
      </c>
      <c r="I1262" t="str">
        <f t="shared" si="24"/>
        <v>USA</v>
      </c>
      <c r="J1262" s="5">
        <f>D1262*(1+VLOOKUP(A1262,'Adjusted All With Inflation'!A$1:K$24,11,FALSE))</f>
        <v>150471277.36000001</v>
      </c>
      <c r="K1262" s="5">
        <f>E1262*(1+VLOOKUP($A1262,'Adjusted All With Inflation'!$A$1:$K$24,11,FALSE))</f>
        <v>121580157.388</v>
      </c>
      <c r="L1262" s="5">
        <f>G1262*(1+VLOOKUP($A1262,'Adjusted All With Inflation'!$A$1:$K$24,11,FALSE))</f>
        <v>28891119.971999999</v>
      </c>
    </row>
    <row r="1263" spans="1:12" x14ac:dyDescent="0.3">
      <c r="A1263">
        <v>2006</v>
      </c>
      <c r="B1263">
        <v>62</v>
      </c>
      <c r="C1263" t="s">
        <v>3240</v>
      </c>
      <c r="D1263" s="5">
        <v>98230905</v>
      </c>
      <c r="E1263" s="5">
        <v>46412757</v>
      </c>
      <c r="F1263" s="1">
        <v>0.47199999999999998</v>
      </c>
      <c r="G1263" s="5">
        <v>51818148</v>
      </c>
      <c r="H1263" s="1">
        <v>0.52800000000000002</v>
      </c>
      <c r="I1263" t="str">
        <f t="shared" si="24"/>
        <v>USA</v>
      </c>
      <c r="J1263" s="5">
        <f>D1263*(1+VLOOKUP(A1263,'Adjusted All With Inflation'!A$1:K$24,11,FALSE))</f>
        <v>148918051.97999999</v>
      </c>
      <c r="K1263" s="5">
        <f>E1263*(1+VLOOKUP($A1263,'Adjusted All With Inflation'!$A$1:$K$24,11,FALSE))</f>
        <v>70361739.612000003</v>
      </c>
      <c r="L1263" s="5">
        <f>G1263*(1+VLOOKUP($A1263,'Adjusted All With Inflation'!$A$1:$K$24,11,FALSE))</f>
        <v>78556312.368000001</v>
      </c>
    </row>
    <row r="1264" spans="1:12" x14ac:dyDescent="0.3">
      <c r="A1264">
        <v>2006</v>
      </c>
      <c r="B1264">
        <v>63</v>
      </c>
      <c r="C1264" t="s">
        <v>3241</v>
      </c>
      <c r="D1264" s="5">
        <v>94973540</v>
      </c>
      <c r="E1264" s="5">
        <v>55011732</v>
      </c>
      <c r="F1264" s="1">
        <v>0.57899999999999996</v>
      </c>
      <c r="G1264" s="5">
        <v>39961808</v>
      </c>
      <c r="H1264" s="1">
        <v>0.42099999999999999</v>
      </c>
      <c r="I1264" t="str">
        <f t="shared" si="24"/>
        <v>USA</v>
      </c>
      <c r="J1264" s="5">
        <f>D1264*(1+VLOOKUP(A1264,'Adjusted All With Inflation'!A$1:K$24,11,FALSE))</f>
        <v>143979886.64000002</v>
      </c>
      <c r="K1264" s="5">
        <f>E1264*(1+VLOOKUP($A1264,'Adjusted All With Inflation'!$A$1:$K$24,11,FALSE))</f>
        <v>83397785.711999997</v>
      </c>
      <c r="L1264" s="5">
        <f>G1264*(1+VLOOKUP($A1264,'Adjusted All With Inflation'!$A$1:$K$24,11,FALSE))</f>
        <v>60582100.928000003</v>
      </c>
    </row>
    <row r="1265" spans="1:12" x14ac:dyDescent="0.3">
      <c r="A1265">
        <v>2006</v>
      </c>
      <c r="B1265">
        <v>64</v>
      </c>
      <c r="C1265" t="s">
        <v>1902</v>
      </c>
      <c r="D1265" s="5">
        <v>89431890</v>
      </c>
      <c r="E1265" s="5">
        <v>2201923</v>
      </c>
      <c r="F1265" s="1">
        <v>2.5000000000000001E-2</v>
      </c>
      <c r="G1265" s="5">
        <v>87229967</v>
      </c>
      <c r="H1265" s="1">
        <v>0.97499999999999998</v>
      </c>
      <c r="I1265" t="str">
        <f t="shared" si="24"/>
        <v>International</v>
      </c>
      <c r="J1265" s="5">
        <f>D1265*(1+VLOOKUP(A1265,'Adjusted All With Inflation'!A$1:K$24,11,FALSE))</f>
        <v>135578745.24000001</v>
      </c>
      <c r="K1265" s="5">
        <f>E1265*(1+VLOOKUP($A1265,'Adjusted All With Inflation'!$A$1:$K$24,11,FALSE))</f>
        <v>3338115.2680000002</v>
      </c>
      <c r="L1265" s="5">
        <f>G1265*(1+VLOOKUP($A1265,'Adjusted All With Inflation'!$A$1:$K$24,11,FALSE))</f>
        <v>132240629.972</v>
      </c>
    </row>
    <row r="1266" spans="1:12" x14ac:dyDescent="0.3">
      <c r="A1266">
        <v>2006</v>
      </c>
      <c r="B1266">
        <v>65</v>
      </c>
      <c r="C1266" t="s">
        <v>3242</v>
      </c>
      <c r="D1266" s="5">
        <v>87892388</v>
      </c>
      <c r="E1266" s="5">
        <v>39868642</v>
      </c>
      <c r="F1266" s="1">
        <v>0.45400000000000001</v>
      </c>
      <c r="G1266" s="5">
        <v>48023746</v>
      </c>
      <c r="H1266" s="1">
        <v>0.54600000000000004</v>
      </c>
      <c r="I1266" t="str">
        <f t="shared" si="24"/>
        <v>USA</v>
      </c>
      <c r="J1266" s="5">
        <f>D1266*(1+VLOOKUP(A1266,'Adjusted All With Inflation'!A$1:K$24,11,FALSE))</f>
        <v>133244860.208</v>
      </c>
      <c r="K1266" s="5">
        <f>E1266*(1+VLOOKUP($A1266,'Adjusted All With Inflation'!$A$1:$K$24,11,FALSE))</f>
        <v>60440861.272</v>
      </c>
      <c r="L1266" s="5">
        <f>G1266*(1+VLOOKUP($A1266,'Adjusted All With Inflation'!$A$1:$K$24,11,FALSE))</f>
        <v>72803998.936000004</v>
      </c>
    </row>
    <row r="1267" spans="1:12" x14ac:dyDescent="0.3">
      <c r="A1267">
        <v>2006</v>
      </c>
      <c r="B1267">
        <v>66</v>
      </c>
      <c r="C1267" t="s">
        <v>3243</v>
      </c>
      <c r="D1267" s="5">
        <v>87528173</v>
      </c>
      <c r="E1267" s="5">
        <v>71726025</v>
      </c>
      <c r="F1267" s="1">
        <v>0.81899999999999995</v>
      </c>
      <c r="G1267" s="5">
        <v>15802148</v>
      </c>
      <c r="H1267" s="1">
        <v>0.18099999999999999</v>
      </c>
      <c r="I1267" t="str">
        <f t="shared" ref="I1267:I1330" si="25">IF(F1267&gt;10%,"USA","International")</f>
        <v>USA</v>
      </c>
      <c r="J1267" s="5">
        <f>D1267*(1+VLOOKUP(A1267,'Adjusted All With Inflation'!A$1:K$24,11,FALSE))</f>
        <v>132692710.26800001</v>
      </c>
      <c r="K1267" s="5">
        <f>E1267*(1+VLOOKUP($A1267,'Adjusted All With Inflation'!$A$1:$K$24,11,FALSE))</f>
        <v>108736653.90000001</v>
      </c>
      <c r="L1267" s="5">
        <f>G1267*(1+VLOOKUP($A1267,'Adjusted All With Inflation'!$A$1:$K$24,11,FALSE))</f>
        <v>23956056.368000001</v>
      </c>
    </row>
    <row r="1268" spans="1:12" x14ac:dyDescent="0.3">
      <c r="A1268">
        <v>2006</v>
      </c>
      <c r="B1268">
        <v>67</v>
      </c>
      <c r="C1268" t="s">
        <v>3244</v>
      </c>
      <c r="D1268" s="5">
        <v>87134280</v>
      </c>
      <c r="E1268" s="5">
        <v>61123569</v>
      </c>
      <c r="F1268" s="1">
        <v>0.70099999999999996</v>
      </c>
      <c r="G1268" s="5">
        <v>26010711</v>
      </c>
      <c r="H1268" s="1">
        <v>0.29899999999999999</v>
      </c>
      <c r="I1268" t="str">
        <f t="shared" si="25"/>
        <v>USA</v>
      </c>
      <c r="J1268" s="5">
        <f>D1268*(1+VLOOKUP(A1268,'Adjusted All With Inflation'!A$1:K$24,11,FALSE))</f>
        <v>132095568.48</v>
      </c>
      <c r="K1268" s="5">
        <f>E1268*(1+VLOOKUP($A1268,'Adjusted All With Inflation'!$A$1:$K$24,11,FALSE))</f>
        <v>92663330.604000002</v>
      </c>
      <c r="L1268" s="5">
        <f>G1268*(1+VLOOKUP($A1268,'Adjusted All With Inflation'!$A$1:$K$24,11,FALSE))</f>
        <v>39432237.876000002</v>
      </c>
    </row>
    <row r="1269" spans="1:12" x14ac:dyDescent="0.3">
      <c r="A1269">
        <v>2006</v>
      </c>
      <c r="B1269">
        <v>68</v>
      </c>
      <c r="C1269" t="s">
        <v>3245</v>
      </c>
      <c r="D1269" s="5">
        <v>85749034</v>
      </c>
      <c r="E1269" s="5">
        <v>48548426</v>
      </c>
      <c r="F1269" s="1">
        <v>0.56599999999999995</v>
      </c>
      <c r="G1269" s="5">
        <v>37200608</v>
      </c>
      <c r="H1269" s="1">
        <v>0.434</v>
      </c>
      <c r="I1269" t="str">
        <f t="shared" si="25"/>
        <v>USA</v>
      </c>
      <c r="J1269" s="5">
        <f>D1269*(1+VLOOKUP(A1269,'Adjusted All With Inflation'!A$1:K$24,11,FALSE))</f>
        <v>129995535.544</v>
      </c>
      <c r="K1269" s="5">
        <f>E1269*(1+VLOOKUP($A1269,'Adjusted All With Inflation'!$A$1:$K$24,11,FALSE))</f>
        <v>73599413.816</v>
      </c>
      <c r="L1269" s="5">
        <f>G1269*(1+VLOOKUP($A1269,'Adjusted All With Inflation'!$A$1:$K$24,11,FALSE))</f>
        <v>56396121.728</v>
      </c>
    </row>
    <row r="1270" spans="1:12" x14ac:dyDescent="0.3">
      <c r="A1270">
        <v>2006</v>
      </c>
      <c r="B1270">
        <v>69</v>
      </c>
      <c r="C1270" t="s">
        <v>3246</v>
      </c>
      <c r="D1270" s="5">
        <v>85585177</v>
      </c>
      <c r="E1270" s="5">
        <v>12899867</v>
      </c>
      <c r="F1270" s="1">
        <v>0.151</v>
      </c>
      <c r="G1270" s="5">
        <v>72685310</v>
      </c>
      <c r="H1270" s="1">
        <v>0.84899999999999998</v>
      </c>
      <c r="I1270" t="str">
        <f t="shared" si="25"/>
        <v>USA</v>
      </c>
      <c r="J1270" s="5">
        <f>D1270*(1+VLOOKUP(A1270,'Adjusted All With Inflation'!A$1:K$24,11,FALSE))</f>
        <v>129747128.332</v>
      </c>
      <c r="K1270" s="5">
        <f>E1270*(1+VLOOKUP($A1270,'Adjusted All With Inflation'!$A$1:$K$24,11,FALSE))</f>
        <v>19556198.372000001</v>
      </c>
      <c r="L1270" s="5">
        <f>G1270*(1+VLOOKUP($A1270,'Adjusted All With Inflation'!$A$1:$K$24,11,FALSE))</f>
        <v>110190929.96000001</v>
      </c>
    </row>
    <row r="1271" spans="1:12" x14ac:dyDescent="0.3">
      <c r="A1271">
        <v>2006</v>
      </c>
      <c r="B1271">
        <v>70</v>
      </c>
      <c r="C1271" t="s">
        <v>3247</v>
      </c>
      <c r="D1271" s="5">
        <v>84645164</v>
      </c>
      <c r="E1271" s="5">
        <v>72778712</v>
      </c>
      <c r="F1271" s="2">
        <v>0.86</v>
      </c>
      <c r="G1271" s="5">
        <v>11866452</v>
      </c>
      <c r="H1271" s="2">
        <v>0.14000000000000001</v>
      </c>
      <c r="I1271" t="str">
        <f t="shared" si="25"/>
        <v>USA</v>
      </c>
      <c r="J1271" s="5">
        <f>D1271*(1+VLOOKUP(A1271,'Adjusted All With Inflation'!A$1:K$24,11,FALSE))</f>
        <v>128322068.624</v>
      </c>
      <c r="K1271" s="5">
        <f>E1271*(1+VLOOKUP($A1271,'Adjusted All With Inflation'!$A$1:$K$24,11,FALSE))</f>
        <v>110332527.392</v>
      </c>
      <c r="L1271" s="5">
        <f>G1271*(1+VLOOKUP($A1271,'Adjusted All With Inflation'!$A$1:$K$24,11,FALSE))</f>
        <v>17989541.232000001</v>
      </c>
    </row>
    <row r="1272" spans="1:12" x14ac:dyDescent="0.3">
      <c r="A1272">
        <v>2006</v>
      </c>
      <c r="B1272">
        <v>71</v>
      </c>
      <c r="C1272" t="s">
        <v>3248</v>
      </c>
      <c r="D1272" s="5">
        <v>84152064</v>
      </c>
      <c r="G1272" s="5">
        <v>84152064</v>
      </c>
      <c r="H1272" s="2">
        <v>1</v>
      </c>
      <c r="I1272" t="str">
        <f t="shared" si="25"/>
        <v>International</v>
      </c>
      <c r="J1272" s="5">
        <f>D1272*(1+VLOOKUP(A1272,'Adjusted All With Inflation'!A$1:K$24,11,FALSE))</f>
        <v>127574529.024</v>
      </c>
      <c r="K1272" s="5">
        <f>E1272*(1+VLOOKUP($A1272,'Adjusted All With Inflation'!$A$1:$K$24,11,FALSE))</f>
        <v>0</v>
      </c>
      <c r="L1272" s="5">
        <f>G1272*(1+VLOOKUP($A1272,'Adjusted All With Inflation'!$A$1:$K$24,11,FALSE))</f>
        <v>127574529.024</v>
      </c>
    </row>
    <row r="1273" spans="1:12" x14ac:dyDescent="0.3">
      <c r="A1273">
        <v>2006</v>
      </c>
      <c r="B1273">
        <v>72</v>
      </c>
      <c r="C1273" t="s">
        <v>3249</v>
      </c>
      <c r="D1273" s="5">
        <v>83850267</v>
      </c>
      <c r="E1273" s="5">
        <v>37634615</v>
      </c>
      <c r="F1273" s="1">
        <v>0.44900000000000001</v>
      </c>
      <c r="G1273" s="5">
        <v>46215652</v>
      </c>
      <c r="H1273" s="1">
        <v>0.55100000000000005</v>
      </c>
      <c r="I1273" t="str">
        <f t="shared" si="25"/>
        <v>USA</v>
      </c>
      <c r="J1273" s="5">
        <f>D1273*(1+VLOOKUP(A1273,'Adjusted All With Inflation'!A$1:K$24,11,FALSE))</f>
        <v>127117004.772</v>
      </c>
      <c r="K1273" s="5">
        <f>E1273*(1+VLOOKUP($A1273,'Adjusted All With Inflation'!$A$1:$K$24,11,FALSE))</f>
        <v>57054076.340000004</v>
      </c>
      <c r="L1273" s="5">
        <f>G1273*(1+VLOOKUP($A1273,'Adjusted All With Inflation'!$A$1:$K$24,11,FALSE))</f>
        <v>70062928.431999996</v>
      </c>
    </row>
    <row r="1274" spans="1:12" x14ac:dyDescent="0.3">
      <c r="A1274">
        <v>2006</v>
      </c>
      <c r="B1274">
        <v>73</v>
      </c>
      <c r="C1274" t="s">
        <v>3250</v>
      </c>
      <c r="D1274" s="5">
        <v>82751189</v>
      </c>
      <c r="E1274" s="5">
        <v>48751189</v>
      </c>
      <c r="F1274" s="1">
        <v>0.58899999999999997</v>
      </c>
      <c r="G1274" s="5">
        <v>34000000</v>
      </c>
      <c r="H1274" s="1">
        <v>0.41099999999999998</v>
      </c>
      <c r="I1274" t="str">
        <f t="shared" si="25"/>
        <v>USA</v>
      </c>
      <c r="J1274" s="5">
        <f>D1274*(1+VLOOKUP(A1274,'Adjusted All With Inflation'!A$1:K$24,11,FALSE))</f>
        <v>125450802.524</v>
      </c>
      <c r="K1274" s="5">
        <f>E1274*(1+VLOOKUP($A1274,'Adjusted All With Inflation'!$A$1:$K$24,11,FALSE))</f>
        <v>73906802.524000004</v>
      </c>
      <c r="L1274" s="5">
        <f>G1274*(1+VLOOKUP($A1274,'Adjusted All With Inflation'!$A$1:$K$24,11,FALSE))</f>
        <v>51544000</v>
      </c>
    </row>
    <row r="1275" spans="1:12" x14ac:dyDescent="0.3">
      <c r="A1275">
        <v>2006</v>
      </c>
      <c r="B1275">
        <v>74</v>
      </c>
      <c r="C1275" t="s">
        <v>3251</v>
      </c>
      <c r="D1275" s="5">
        <v>81979826</v>
      </c>
      <c r="E1275" s="5">
        <v>47326473</v>
      </c>
      <c r="F1275" s="1">
        <v>0.57699999999999996</v>
      </c>
      <c r="G1275" s="5">
        <v>34653353</v>
      </c>
      <c r="H1275" s="1">
        <v>0.42299999999999999</v>
      </c>
      <c r="I1275" t="str">
        <f t="shared" si="25"/>
        <v>USA</v>
      </c>
      <c r="J1275" s="5">
        <f>D1275*(1+VLOOKUP(A1275,'Adjusted All With Inflation'!A$1:K$24,11,FALSE))</f>
        <v>124281416.21600001</v>
      </c>
      <c r="K1275" s="5">
        <f>E1275*(1+VLOOKUP($A1275,'Adjusted All With Inflation'!$A$1:$K$24,11,FALSE))</f>
        <v>71746933.068000004</v>
      </c>
      <c r="L1275" s="5">
        <f>G1275*(1+VLOOKUP($A1275,'Adjusted All With Inflation'!$A$1:$K$24,11,FALSE))</f>
        <v>52534483.148000002</v>
      </c>
    </row>
    <row r="1276" spans="1:12" x14ac:dyDescent="0.3">
      <c r="A1276">
        <v>2006</v>
      </c>
      <c r="B1276">
        <v>75</v>
      </c>
      <c r="C1276" t="s">
        <v>3252</v>
      </c>
      <c r="D1276" s="5">
        <v>78810595</v>
      </c>
      <c r="E1276" s="5">
        <v>36280697</v>
      </c>
      <c r="F1276" s="2">
        <v>0.46</v>
      </c>
      <c r="G1276" s="5">
        <v>42529898</v>
      </c>
      <c r="H1276" s="2">
        <v>0.54</v>
      </c>
      <c r="I1276" t="str">
        <f t="shared" si="25"/>
        <v>USA</v>
      </c>
      <c r="J1276" s="5">
        <f>D1276*(1+VLOOKUP(A1276,'Adjusted All With Inflation'!A$1:K$24,11,FALSE))</f>
        <v>119476862.02</v>
      </c>
      <c r="K1276" s="5">
        <f>E1276*(1+VLOOKUP($A1276,'Adjusted All With Inflation'!$A$1:$K$24,11,FALSE))</f>
        <v>55001536.652000003</v>
      </c>
      <c r="L1276" s="5">
        <f>G1276*(1+VLOOKUP($A1276,'Adjusted All With Inflation'!$A$1:$K$24,11,FALSE))</f>
        <v>64475325.368000001</v>
      </c>
    </row>
    <row r="1277" spans="1:12" x14ac:dyDescent="0.3">
      <c r="A1277">
        <v>2006</v>
      </c>
      <c r="B1277">
        <v>76</v>
      </c>
      <c r="C1277" t="s">
        <v>3253</v>
      </c>
      <c r="D1277" s="5">
        <v>78568977</v>
      </c>
      <c r="E1277" s="5">
        <v>6566773</v>
      </c>
      <c r="F1277" s="1">
        <v>8.4000000000000005E-2</v>
      </c>
      <c r="G1277" s="5">
        <v>72002204</v>
      </c>
      <c r="H1277" s="1">
        <v>0.91600000000000004</v>
      </c>
      <c r="I1277" t="str">
        <f t="shared" si="25"/>
        <v>International</v>
      </c>
      <c r="J1277" s="5">
        <f>D1277*(1+VLOOKUP(A1277,'Adjusted All With Inflation'!A$1:K$24,11,FALSE))</f>
        <v>119110569.132</v>
      </c>
      <c r="K1277" s="5">
        <f>E1277*(1+VLOOKUP($A1277,'Adjusted All With Inflation'!$A$1:$K$24,11,FALSE))</f>
        <v>9955227.8680000007</v>
      </c>
      <c r="L1277" s="5">
        <f>G1277*(1+VLOOKUP($A1277,'Adjusted All With Inflation'!$A$1:$K$24,11,FALSE))</f>
        <v>109155341.264</v>
      </c>
    </row>
    <row r="1278" spans="1:12" x14ac:dyDescent="0.3">
      <c r="A1278">
        <v>2006</v>
      </c>
      <c r="B1278">
        <v>77</v>
      </c>
      <c r="C1278" t="s">
        <v>3254</v>
      </c>
      <c r="D1278" s="5">
        <v>77356942</v>
      </c>
      <c r="E1278" s="5">
        <v>11286112</v>
      </c>
      <c r="F1278" s="1">
        <v>0.14599999999999999</v>
      </c>
      <c r="G1278" s="5">
        <v>66070830</v>
      </c>
      <c r="H1278" s="1">
        <v>0.85399999999999998</v>
      </c>
      <c r="I1278" t="str">
        <f t="shared" si="25"/>
        <v>USA</v>
      </c>
      <c r="J1278" s="5">
        <f>D1278*(1+VLOOKUP(A1278,'Adjusted All With Inflation'!A$1:K$24,11,FALSE))</f>
        <v>117273124.072</v>
      </c>
      <c r="K1278" s="5">
        <f>E1278*(1+VLOOKUP($A1278,'Adjusted All With Inflation'!$A$1:$K$24,11,FALSE))</f>
        <v>17109745.791999999</v>
      </c>
      <c r="L1278" s="5">
        <f>G1278*(1+VLOOKUP($A1278,'Adjusted All With Inflation'!$A$1:$K$24,11,FALSE))</f>
        <v>100163378.28</v>
      </c>
    </row>
    <row r="1279" spans="1:12" x14ac:dyDescent="0.3">
      <c r="A1279">
        <v>2006</v>
      </c>
      <c r="B1279">
        <v>78</v>
      </c>
      <c r="C1279" t="s">
        <v>3255</v>
      </c>
      <c r="D1279" s="5">
        <v>76700659</v>
      </c>
      <c r="E1279" s="5">
        <v>31483450</v>
      </c>
      <c r="F1279" s="2">
        <v>0.41</v>
      </c>
      <c r="G1279" s="5">
        <v>45217209</v>
      </c>
      <c r="H1279" s="2">
        <v>0.59</v>
      </c>
      <c r="I1279" t="str">
        <f t="shared" si="25"/>
        <v>USA</v>
      </c>
      <c r="J1279" s="5">
        <f>D1279*(1+VLOOKUP(A1279,'Adjusted All With Inflation'!A$1:K$24,11,FALSE))</f>
        <v>116278199.044</v>
      </c>
      <c r="K1279" s="5">
        <f>E1279*(1+VLOOKUP($A1279,'Adjusted All With Inflation'!$A$1:$K$24,11,FALSE))</f>
        <v>47728910.200000003</v>
      </c>
      <c r="L1279" s="5">
        <f>G1279*(1+VLOOKUP($A1279,'Adjusted All With Inflation'!$A$1:$K$24,11,FALSE))</f>
        <v>68549288.843999997</v>
      </c>
    </row>
    <row r="1280" spans="1:12" x14ac:dyDescent="0.3">
      <c r="A1280">
        <v>2006</v>
      </c>
      <c r="B1280">
        <v>79</v>
      </c>
      <c r="C1280" t="s">
        <v>3256</v>
      </c>
      <c r="D1280" s="5">
        <v>72785169</v>
      </c>
      <c r="E1280" s="5">
        <v>42285169</v>
      </c>
      <c r="F1280" s="1">
        <v>0.58099999999999996</v>
      </c>
      <c r="G1280" s="5">
        <v>30500000</v>
      </c>
      <c r="H1280" s="1">
        <v>0.41899999999999998</v>
      </c>
      <c r="I1280" t="str">
        <f t="shared" si="25"/>
        <v>USA</v>
      </c>
      <c r="J1280" s="5">
        <f>D1280*(1+VLOOKUP(A1280,'Adjusted All With Inflation'!A$1:K$24,11,FALSE))</f>
        <v>110342316.204</v>
      </c>
      <c r="K1280" s="5">
        <f>E1280*(1+VLOOKUP($A1280,'Adjusted All With Inflation'!$A$1:$K$24,11,FALSE))</f>
        <v>64104316.204000004</v>
      </c>
      <c r="L1280" s="5">
        <f>G1280*(1+VLOOKUP($A1280,'Adjusted All With Inflation'!$A$1:$K$24,11,FALSE))</f>
        <v>46238000</v>
      </c>
    </row>
    <row r="1281" spans="1:12" x14ac:dyDescent="0.3">
      <c r="A1281">
        <v>2006</v>
      </c>
      <c r="B1281">
        <v>80</v>
      </c>
      <c r="C1281" t="s">
        <v>3257</v>
      </c>
      <c r="D1281" s="5">
        <v>70711175</v>
      </c>
      <c r="E1281" s="5">
        <v>39143839</v>
      </c>
      <c r="F1281" s="1">
        <v>0.55400000000000005</v>
      </c>
      <c r="G1281" s="5">
        <v>31567336</v>
      </c>
      <c r="H1281" s="1">
        <v>0.44600000000000001</v>
      </c>
      <c r="I1281" t="str">
        <f t="shared" si="25"/>
        <v>USA</v>
      </c>
      <c r="J1281" s="5">
        <f>D1281*(1+VLOOKUP(A1281,'Adjusted All With Inflation'!A$1:K$24,11,FALSE))</f>
        <v>107198141.3</v>
      </c>
      <c r="K1281" s="5">
        <f>E1281*(1+VLOOKUP($A1281,'Adjusted All With Inflation'!$A$1:$K$24,11,FALSE))</f>
        <v>59342059.924000002</v>
      </c>
      <c r="L1281" s="5">
        <f>G1281*(1+VLOOKUP($A1281,'Adjusted All With Inflation'!$A$1:$K$24,11,FALSE))</f>
        <v>47856081.376000002</v>
      </c>
    </row>
    <row r="1282" spans="1:12" x14ac:dyDescent="0.3">
      <c r="A1282">
        <v>2006</v>
      </c>
      <c r="B1282">
        <v>81</v>
      </c>
      <c r="C1282" t="s">
        <v>3258</v>
      </c>
      <c r="D1282" s="5">
        <v>70455770</v>
      </c>
      <c r="E1282" s="5">
        <v>35552383</v>
      </c>
      <c r="F1282" s="1">
        <v>0.505</v>
      </c>
      <c r="G1282" s="5">
        <v>34903387</v>
      </c>
      <c r="H1282" s="1">
        <v>0.495</v>
      </c>
      <c r="I1282" t="str">
        <f t="shared" si="25"/>
        <v>USA</v>
      </c>
      <c r="J1282" s="5">
        <f>D1282*(1+VLOOKUP(A1282,'Adjusted All With Inflation'!A$1:K$24,11,FALSE))</f>
        <v>106810947.32000001</v>
      </c>
      <c r="K1282" s="5">
        <f>E1282*(1+VLOOKUP($A1282,'Adjusted All With Inflation'!$A$1:$K$24,11,FALSE))</f>
        <v>53897412.627999999</v>
      </c>
      <c r="L1282" s="5">
        <f>G1282*(1+VLOOKUP($A1282,'Adjusted All With Inflation'!$A$1:$K$24,11,FALSE))</f>
        <v>52913534.692000002</v>
      </c>
    </row>
    <row r="1283" spans="1:12" x14ac:dyDescent="0.3">
      <c r="A1283">
        <v>2006</v>
      </c>
      <c r="B1283">
        <v>82</v>
      </c>
      <c r="C1283" t="s">
        <v>3259</v>
      </c>
      <c r="D1283" s="5">
        <v>70008952</v>
      </c>
      <c r="E1283" s="5">
        <v>41778863</v>
      </c>
      <c r="F1283" s="1">
        <v>0.59699999999999998</v>
      </c>
      <c r="G1283" s="5">
        <v>28230089</v>
      </c>
      <c r="H1283" s="1">
        <v>0.40300000000000002</v>
      </c>
      <c r="I1283" t="str">
        <f t="shared" si="25"/>
        <v>USA</v>
      </c>
      <c r="J1283" s="5">
        <f>D1283*(1+VLOOKUP(A1283,'Adjusted All With Inflation'!A$1:K$24,11,FALSE))</f>
        <v>106133571.23200001</v>
      </c>
      <c r="K1283" s="5">
        <f>E1283*(1+VLOOKUP($A1283,'Adjusted All With Inflation'!$A$1:$K$24,11,FALSE))</f>
        <v>63336756.307999998</v>
      </c>
      <c r="L1283" s="5">
        <f>G1283*(1+VLOOKUP($A1283,'Adjusted All With Inflation'!$A$1:$K$24,11,FALSE))</f>
        <v>42796814.924000002</v>
      </c>
    </row>
    <row r="1284" spans="1:12" x14ac:dyDescent="0.3">
      <c r="A1284">
        <v>2006</v>
      </c>
      <c r="B1284">
        <v>83</v>
      </c>
      <c r="C1284" t="s">
        <v>3260</v>
      </c>
      <c r="D1284" s="5">
        <v>69865924</v>
      </c>
      <c r="E1284" s="5">
        <v>58360760</v>
      </c>
      <c r="F1284" s="1">
        <v>0.83499999999999996</v>
      </c>
      <c r="G1284" s="5">
        <v>11505164</v>
      </c>
      <c r="H1284" s="1">
        <v>0.16500000000000001</v>
      </c>
      <c r="I1284" t="str">
        <f t="shared" si="25"/>
        <v>USA</v>
      </c>
      <c r="J1284" s="5">
        <f>D1284*(1+VLOOKUP(A1284,'Adjusted All With Inflation'!A$1:K$24,11,FALSE))</f>
        <v>105916740.78399999</v>
      </c>
      <c r="K1284" s="5">
        <f>E1284*(1+VLOOKUP($A1284,'Adjusted All With Inflation'!$A$1:$K$24,11,FALSE))</f>
        <v>88474912.159999996</v>
      </c>
      <c r="L1284" s="5">
        <f>G1284*(1+VLOOKUP($A1284,'Adjusted All With Inflation'!$A$1:$K$24,11,FALSE))</f>
        <v>17441828.624000002</v>
      </c>
    </row>
    <row r="1285" spans="1:12" x14ac:dyDescent="0.3">
      <c r="A1285">
        <v>2006</v>
      </c>
      <c r="B1285">
        <v>84</v>
      </c>
      <c r="C1285" t="s">
        <v>3261</v>
      </c>
      <c r="D1285" s="5">
        <v>68844775</v>
      </c>
      <c r="E1285" s="5">
        <v>41011711</v>
      </c>
      <c r="F1285" s="1">
        <v>0.59599999999999997</v>
      </c>
      <c r="G1285" s="5">
        <v>27833064</v>
      </c>
      <c r="H1285" s="1">
        <v>0.40400000000000003</v>
      </c>
      <c r="I1285" t="str">
        <f t="shared" si="25"/>
        <v>USA</v>
      </c>
      <c r="J1285" s="5">
        <f>D1285*(1+VLOOKUP(A1285,'Adjusted All With Inflation'!A$1:K$24,11,FALSE))</f>
        <v>104368678.90000001</v>
      </c>
      <c r="K1285" s="5">
        <f>E1285*(1+VLOOKUP($A1285,'Adjusted All With Inflation'!$A$1:$K$24,11,FALSE))</f>
        <v>62173753.876000002</v>
      </c>
      <c r="L1285" s="5">
        <f>G1285*(1+VLOOKUP($A1285,'Adjusted All With Inflation'!$A$1:$K$24,11,FALSE))</f>
        <v>42194925.024000004</v>
      </c>
    </row>
    <row r="1286" spans="1:12" x14ac:dyDescent="0.3">
      <c r="A1286">
        <v>2006</v>
      </c>
      <c r="B1286">
        <v>85</v>
      </c>
      <c r="C1286" t="s">
        <v>3262</v>
      </c>
      <c r="D1286" s="5">
        <v>68673228</v>
      </c>
      <c r="E1286" s="5">
        <v>13756082</v>
      </c>
      <c r="F1286" s="2">
        <v>0.2</v>
      </c>
      <c r="G1286" s="5">
        <v>54917146</v>
      </c>
      <c r="H1286" s="2">
        <v>0.8</v>
      </c>
      <c r="I1286" t="str">
        <f t="shared" si="25"/>
        <v>USA</v>
      </c>
      <c r="J1286" s="5">
        <f>D1286*(1+VLOOKUP(A1286,'Adjusted All With Inflation'!A$1:K$24,11,FALSE))</f>
        <v>104108613.648</v>
      </c>
      <c r="K1286" s="5">
        <f>E1286*(1+VLOOKUP($A1286,'Adjusted All With Inflation'!$A$1:$K$24,11,FALSE))</f>
        <v>20854220.311999999</v>
      </c>
      <c r="L1286" s="5">
        <f>G1286*(1+VLOOKUP($A1286,'Adjusted All With Inflation'!$A$1:$K$24,11,FALSE))</f>
        <v>83254393.335999995</v>
      </c>
    </row>
    <row r="1287" spans="1:12" x14ac:dyDescent="0.3">
      <c r="A1287">
        <v>2006</v>
      </c>
      <c r="B1287">
        <v>86</v>
      </c>
      <c r="C1287" t="s">
        <v>3263</v>
      </c>
      <c r="D1287" s="5">
        <v>68625104</v>
      </c>
      <c r="G1287" s="5">
        <v>68625104</v>
      </c>
      <c r="H1287" s="2">
        <v>1</v>
      </c>
      <c r="I1287" t="str">
        <f t="shared" si="25"/>
        <v>International</v>
      </c>
      <c r="J1287" s="5">
        <f>D1287*(1+VLOOKUP(A1287,'Adjusted All With Inflation'!A$1:K$24,11,FALSE))</f>
        <v>104035657.664</v>
      </c>
      <c r="K1287" s="5">
        <f>E1287*(1+VLOOKUP($A1287,'Adjusted All With Inflation'!$A$1:$K$24,11,FALSE))</f>
        <v>0</v>
      </c>
      <c r="L1287" s="5">
        <f>G1287*(1+VLOOKUP($A1287,'Adjusted All With Inflation'!$A$1:$K$24,11,FALSE))</f>
        <v>104035657.664</v>
      </c>
    </row>
    <row r="1288" spans="1:12" x14ac:dyDescent="0.3">
      <c r="A1288">
        <v>2006</v>
      </c>
      <c r="B1288">
        <v>87</v>
      </c>
      <c r="C1288" t="s">
        <v>3264</v>
      </c>
      <c r="D1288" s="5">
        <v>68072848</v>
      </c>
      <c r="E1288" s="5">
        <v>24633730</v>
      </c>
      <c r="F1288" s="1">
        <v>0.36199999999999999</v>
      </c>
      <c r="G1288" s="5">
        <v>43439118</v>
      </c>
      <c r="H1288" s="1">
        <v>0.63800000000000001</v>
      </c>
      <c r="I1288" t="str">
        <f t="shared" si="25"/>
        <v>USA</v>
      </c>
      <c r="J1288" s="5">
        <f>D1288*(1+VLOOKUP(A1288,'Adjusted All With Inflation'!A$1:K$24,11,FALSE))</f>
        <v>103198437.568</v>
      </c>
      <c r="K1288" s="5">
        <f>E1288*(1+VLOOKUP($A1288,'Adjusted All With Inflation'!$A$1:$K$24,11,FALSE))</f>
        <v>37344734.68</v>
      </c>
      <c r="L1288" s="5">
        <f>G1288*(1+VLOOKUP($A1288,'Adjusted All With Inflation'!$A$1:$K$24,11,FALSE))</f>
        <v>65853702.888000004</v>
      </c>
    </row>
    <row r="1289" spans="1:12" x14ac:dyDescent="0.3">
      <c r="A1289">
        <v>2006</v>
      </c>
      <c r="B1289">
        <v>88</v>
      </c>
      <c r="C1289" t="s">
        <v>3265</v>
      </c>
      <c r="D1289" s="5">
        <v>67062123</v>
      </c>
      <c r="E1289" s="5">
        <v>47860214</v>
      </c>
      <c r="F1289" s="1">
        <v>0.71399999999999997</v>
      </c>
      <c r="G1289" s="5">
        <v>19201909</v>
      </c>
      <c r="H1289" s="1">
        <v>0.28599999999999998</v>
      </c>
      <c r="I1289" t="str">
        <f t="shared" si="25"/>
        <v>USA</v>
      </c>
      <c r="J1289" s="5">
        <f>D1289*(1+VLOOKUP(A1289,'Adjusted All With Inflation'!A$1:K$24,11,FALSE))</f>
        <v>101666178.46799999</v>
      </c>
      <c r="K1289" s="5">
        <f>E1289*(1+VLOOKUP($A1289,'Adjusted All With Inflation'!$A$1:$K$24,11,FALSE))</f>
        <v>72556084.423999995</v>
      </c>
      <c r="L1289" s="5">
        <f>G1289*(1+VLOOKUP($A1289,'Adjusted All With Inflation'!$A$1:$K$24,11,FALSE))</f>
        <v>29110094.044</v>
      </c>
    </row>
    <row r="1290" spans="1:12" x14ac:dyDescent="0.3">
      <c r="A1290">
        <v>2006</v>
      </c>
      <c r="B1290">
        <v>89</v>
      </c>
      <c r="C1290" t="s">
        <v>3266</v>
      </c>
      <c r="D1290" s="5">
        <v>66499627</v>
      </c>
      <c r="E1290" s="5">
        <v>34742066</v>
      </c>
      <c r="F1290" s="1">
        <v>0.52200000000000002</v>
      </c>
      <c r="G1290" s="5">
        <v>31757561</v>
      </c>
      <c r="H1290" s="1">
        <v>0.47799999999999998</v>
      </c>
      <c r="I1290" t="str">
        <f t="shared" si="25"/>
        <v>USA</v>
      </c>
      <c r="J1290" s="5">
        <f>D1290*(1+VLOOKUP(A1290,'Adjusted All With Inflation'!A$1:K$24,11,FALSE))</f>
        <v>100813434.53200001</v>
      </c>
      <c r="K1290" s="5">
        <f>E1290*(1+VLOOKUP($A1290,'Adjusted All With Inflation'!$A$1:$K$24,11,FALSE))</f>
        <v>52668972.056000002</v>
      </c>
      <c r="L1290" s="5">
        <f>G1290*(1+VLOOKUP($A1290,'Adjusted All With Inflation'!$A$1:$K$24,11,FALSE))</f>
        <v>48144462.476000004</v>
      </c>
    </row>
    <row r="1291" spans="1:12" x14ac:dyDescent="0.3">
      <c r="A1291">
        <v>2006</v>
      </c>
      <c r="B1291">
        <v>90</v>
      </c>
      <c r="C1291" t="s">
        <v>3267</v>
      </c>
      <c r="D1291" s="5">
        <v>65900249</v>
      </c>
      <c r="E1291" s="5">
        <v>33602376</v>
      </c>
      <c r="F1291" s="2">
        <v>0.51</v>
      </c>
      <c r="G1291" s="5">
        <v>32297873</v>
      </c>
      <c r="H1291" s="2">
        <v>0.49</v>
      </c>
      <c r="I1291" t="str">
        <f t="shared" si="25"/>
        <v>USA</v>
      </c>
      <c r="J1291" s="5">
        <f>D1291*(1+VLOOKUP(A1291,'Adjusted All With Inflation'!A$1:K$24,11,FALSE))</f>
        <v>99904777.483999997</v>
      </c>
      <c r="K1291" s="5">
        <f>E1291*(1+VLOOKUP($A1291,'Adjusted All With Inflation'!$A$1:$K$24,11,FALSE))</f>
        <v>50941202.016000003</v>
      </c>
      <c r="L1291" s="5">
        <f>G1291*(1+VLOOKUP($A1291,'Adjusted All With Inflation'!$A$1:$K$24,11,FALSE))</f>
        <v>48963575.468000002</v>
      </c>
    </row>
    <row r="1292" spans="1:12" x14ac:dyDescent="0.3">
      <c r="A1292">
        <v>2006</v>
      </c>
      <c r="B1292">
        <v>91</v>
      </c>
      <c r="C1292" t="s">
        <v>3268</v>
      </c>
      <c r="D1292" s="5">
        <v>65664721</v>
      </c>
      <c r="E1292" s="5">
        <v>36895141</v>
      </c>
      <c r="F1292" s="1">
        <v>0.56200000000000006</v>
      </c>
      <c r="G1292" s="5">
        <v>28769580</v>
      </c>
      <c r="H1292" s="1">
        <v>0.438</v>
      </c>
      <c r="I1292" t="str">
        <f t="shared" si="25"/>
        <v>USA</v>
      </c>
      <c r="J1292" s="5">
        <f>D1292*(1+VLOOKUP(A1292,'Adjusted All With Inflation'!A$1:K$24,11,FALSE))</f>
        <v>99547717.035999998</v>
      </c>
      <c r="K1292" s="5">
        <f>E1292*(1+VLOOKUP($A1292,'Adjusted All With Inflation'!$A$1:$K$24,11,FALSE))</f>
        <v>55933033.755999997</v>
      </c>
      <c r="L1292" s="5">
        <f>G1292*(1+VLOOKUP($A1292,'Adjusted All With Inflation'!$A$1:$K$24,11,FALSE))</f>
        <v>43614683.280000001</v>
      </c>
    </row>
    <row r="1293" spans="1:12" x14ac:dyDescent="0.3">
      <c r="A1293">
        <v>2006</v>
      </c>
      <c r="B1293">
        <v>92</v>
      </c>
      <c r="C1293" t="s">
        <v>3269</v>
      </c>
      <c r="D1293" s="5">
        <v>64962629</v>
      </c>
      <c r="E1293" s="5">
        <v>59843754</v>
      </c>
      <c r="F1293" s="1">
        <v>0.92100000000000004</v>
      </c>
      <c r="G1293" s="5">
        <v>5118875</v>
      </c>
      <c r="H1293" s="1">
        <v>7.9000000000000001E-2</v>
      </c>
      <c r="I1293" t="str">
        <f t="shared" si="25"/>
        <v>USA</v>
      </c>
      <c r="J1293" s="5">
        <f>D1293*(1+VLOOKUP(A1293,'Adjusted All With Inflation'!A$1:K$24,11,FALSE))</f>
        <v>98483345.563999996</v>
      </c>
      <c r="K1293" s="5">
        <f>E1293*(1+VLOOKUP($A1293,'Adjusted All With Inflation'!$A$1:$K$24,11,FALSE))</f>
        <v>90723131.063999996</v>
      </c>
      <c r="L1293" s="5">
        <f>G1293*(1+VLOOKUP($A1293,'Adjusted All With Inflation'!$A$1:$K$24,11,FALSE))</f>
        <v>7760214.5</v>
      </c>
    </row>
    <row r="1294" spans="1:12" x14ac:dyDescent="0.3">
      <c r="A1294">
        <v>2006</v>
      </c>
      <c r="B1294">
        <v>93</v>
      </c>
      <c r="C1294" t="s">
        <v>3270</v>
      </c>
      <c r="D1294" s="5">
        <v>63368939</v>
      </c>
      <c r="E1294" s="5">
        <v>63318000</v>
      </c>
      <c r="F1294" s="1">
        <v>0.999</v>
      </c>
      <c r="G1294" s="5">
        <v>50939</v>
      </c>
      <c r="H1294" s="1">
        <v>1E-3</v>
      </c>
      <c r="I1294" t="str">
        <f t="shared" si="25"/>
        <v>USA</v>
      </c>
      <c r="J1294" s="5">
        <f>D1294*(1+VLOOKUP(A1294,'Adjusted All With Inflation'!A$1:K$24,11,FALSE))</f>
        <v>96067311.524000004</v>
      </c>
      <c r="K1294" s="5">
        <f>E1294*(1+VLOOKUP($A1294,'Adjusted All With Inflation'!$A$1:$K$24,11,FALSE))</f>
        <v>95990088</v>
      </c>
      <c r="L1294" s="5">
        <f>G1294*(1+VLOOKUP($A1294,'Adjusted All With Inflation'!$A$1:$K$24,11,FALSE))</f>
        <v>77223.524000000005</v>
      </c>
    </row>
    <row r="1295" spans="1:12" x14ac:dyDescent="0.3">
      <c r="A1295">
        <v>2006</v>
      </c>
      <c r="B1295">
        <v>94</v>
      </c>
      <c r="C1295" t="s">
        <v>3271</v>
      </c>
      <c r="D1295" s="5">
        <v>62022014</v>
      </c>
      <c r="E1295" s="5">
        <v>34020814</v>
      </c>
      <c r="F1295" s="1">
        <v>0.54900000000000004</v>
      </c>
      <c r="G1295" s="5">
        <v>28001200</v>
      </c>
      <c r="H1295" s="1">
        <v>0.45100000000000001</v>
      </c>
      <c r="I1295" t="str">
        <f t="shared" si="25"/>
        <v>USA</v>
      </c>
      <c r="J1295" s="5">
        <f>D1295*(1+VLOOKUP(A1295,'Adjusted All With Inflation'!A$1:K$24,11,FALSE))</f>
        <v>94025373.224000007</v>
      </c>
      <c r="K1295" s="5">
        <f>E1295*(1+VLOOKUP($A1295,'Adjusted All With Inflation'!$A$1:$K$24,11,FALSE))</f>
        <v>51575554.024000004</v>
      </c>
      <c r="L1295" s="5">
        <f>G1295*(1+VLOOKUP($A1295,'Adjusted All With Inflation'!$A$1:$K$24,11,FALSE))</f>
        <v>42449819.200000003</v>
      </c>
    </row>
    <row r="1296" spans="1:12" x14ac:dyDescent="0.3">
      <c r="A1296">
        <v>2006</v>
      </c>
      <c r="B1296">
        <v>95</v>
      </c>
      <c r="C1296" t="s">
        <v>3272</v>
      </c>
      <c r="D1296" s="5">
        <v>61108981</v>
      </c>
      <c r="E1296" s="5">
        <v>22530295</v>
      </c>
      <c r="F1296" s="1">
        <v>0.36899999999999999</v>
      </c>
      <c r="G1296" s="5">
        <v>38578686</v>
      </c>
      <c r="H1296" s="1">
        <v>0.63100000000000001</v>
      </c>
      <c r="I1296" t="str">
        <f t="shared" si="25"/>
        <v>USA</v>
      </c>
      <c r="J1296" s="5">
        <f>D1296*(1+VLOOKUP(A1296,'Adjusted All With Inflation'!A$1:K$24,11,FALSE))</f>
        <v>92641215.195999995</v>
      </c>
      <c r="K1296" s="5">
        <f>E1296*(1+VLOOKUP($A1296,'Adjusted All With Inflation'!$A$1:$K$24,11,FALSE))</f>
        <v>34155927.219999999</v>
      </c>
      <c r="L1296" s="5">
        <f>G1296*(1+VLOOKUP($A1296,'Adjusted All With Inflation'!$A$1:$K$24,11,FALSE))</f>
        <v>58485287.976000004</v>
      </c>
    </row>
    <row r="1297" spans="1:12" x14ac:dyDescent="0.3">
      <c r="A1297">
        <v>2006</v>
      </c>
      <c r="B1297">
        <v>96</v>
      </c>
      <c r="C1297" t="s">
        <v>3273</v>
      </c>
      <c r="D1297" s="5">
        <v>60917189</v>
      </c>
      <c r="E1297" s="5">
        <v>15962471</v>
      </c>
      <c r="F1297" s="1">
        <v>0.26200000000000001</v>
      </c>
      <c r="G1297" s="5">
        <v>44954718</v>
      </c>
      <c r="H1297" s="1">
        <v>0.73799999999999999</v>
      </c>
      <c r="I1297" t="str">
        <f t="shared" si="25"/>
        <v>USA</v>
      </c>
      <c r="J1297" s="5">
        <f>D1297*(1+VLOOKUP(A1297,'Adjusted All With Inflation'!A$1:K$24,11,FALSE))</f>
        <v>92350458.524000004</v>
      </c>
      <c r="K1297" s="5">
        <f>E1297*(1+VLOOKUP($A1297,'Adjusted All With Inflation'!$A$1:$K$24,11,FALSE))</f>
        <v>24199106.035999998</v>
      </c>
      <c r="L1297" s="5">
        <f>G1297*(1+VLOOKUP($A1297,'Adjusted All With Inflation'!$A$1:$K$24,11,FALSE))</f>
        <v>68151352.488000005</v>
      </c>
    </row>
    <row r="1298" spans="1:12" x14ac:dyDescent="0.3">
      <c r="A1298">
        <v>2006</v>
      </c>
      <c r="B1298">
        <v>97</v>
      </c>
      <c r="C1298" t="s">
        <v>3274</v>
      </c>
      <c r="D1298" s="5">
        <v>60369589</v>
      </c>
      <c r="G1298" s="5">
        <v>60369589</v>
      </c>
      <c r="H1298" s="2">
        <v>1</v>
      </c>
      <c r="I1298" t="str">
        <f t="shared" si="25"/>
        <v>International</v>
      </c>
      <c r="J1298" s="5">
        <f>D1298*(1+VLOOKUP(A1298,'Adjusted All With Inflation'!A$1:K$24,11,FALSE))</f>
        <v>91520296.923999995</v>
      </c>
      <c r="K1298" s="5">
        <f>E1298*(1+VLOOKUP($A1298,'Adjusted All With Inflation'!$A$1:$K$24,11,FALSE))</f>
        <v>0</v>
      </c>
      <c r="L1298" s="5">
        <f>G1298*(1+VLOOKUP($A1298,'Adjusted All With Inflation'!$A$1:$K$24,11,FALSE))</f>
        <v>91520296.923999995</v>
      </c>
    </row>
    <row r="1299" spans="1:12" x14ac:dyDescent="0.3">
      <c r="A1299">
        <v>2006</v>
      </c>
      <c r="B1299">
        <v>98</v>
      </c>
      <c r="C1299" t="s">
        <v>3275</v>
      </c>
      <c r="D1299" s="5">
        <v>58480828</v>
      </c>
      <c r="E1299" s="5">
        <v>57806952</v>
      </c>
      <c r="F1299" s="1">
        <v>0.98799999999999999</v>
      </c>
      <c r="G1299" s="5">
        <v>673876</v>
      </c>
      <c r="H1299" s="1">
        <v>1.2E-2</v>
      </c>
      <c r="I1299" t="str">
        <f t="shared" si="25"/>
        <v>USA</v>
      </c>
      <c r="J1299" s="5">
        <f>D1299*(1+VLOOKUP(A1299,'Adjusted All With Inflation'!A$1:K$24,11,FALSE))</f>
        <v>88656935.247999996</v>
      </c>
      <c r="K1299" s="5">
        <f>E1299*(1+VLOOKUP($A1299,'Adjusted All With Inflation'!$A$1:$K$24,11,FALSE))</f>
        <v>87635339.232000008</v>
      </c>
      <c r="L1299" s="5">
        <f>G1299*(1+VLOOKUP($A1299,'Adjusted All With Inflation'!$A$1:$K$24,11,FALSE))</f>
        <v>1021596.0160000001</v>
      </c>
    </row>
    <row r="1300" spans="1:12" x14ac:dyDescent="0.3">
      <c r="A1300">
        <v>2006</v>
      </c>
      <c r="B1300">
        <v>99</v>
      </c>
      <c r="C1300" t="s">
        <v>3276</v>
      </c>
      <c r="D1300" s="5">
        <v>57194667</v>
      </c>
      <c r="E1300" s="5">
        <v>33741133</v>
      </c>
      <c r="F1300" s="2">
        <v>0.59</v>
      </c>
      <c r="G1300" s="5">
        <v>23453534</v>
      </c>
      <c r="H1300" s="2">
        <v>0.41</v>
      </c>
      <c r="I1300" t="str">
        <f t="shared" si="25"/>
        <v>USA</v>
      </c>
      <c r="J1300" s="5">
        <f>D1300*(1+VLOOKUP(A1300,'Adjusted All With Inflation'!A$1:K$24,11,FALSE))</f>
        <v>86707115.172000006</v>
      </c>
      <c r="K1300" s="5">
        <f>E1300*(1+VLOOKUP($A1300,'Adjusted All With Inflation'!$A$1:$K$24,11,FALSE))</f>
        <v>51151557.627999999</v>
      </c>
      <c r="L1300" s="5">
        <f>G1300*(1+VLOOKUP($A1300,'Adjusted All With Inflation'!$A$1:$K$24,11,FALSE))</f>
        <v>35555557.544</v>
      </c>
    </row>
    <row r="1301" spans="1:12" x14ac:dyDescent="0.3">
      <c r="A1301">
        <v>2006</v>
      </c>
      <c r="B1301">
        <v>100</v>
      </c>
      <c r="C1301" t="s">
        <v>3277</v>
      </c>
      <c r="D1301" s="5">
        <v>56308881</v>
      </c>
      <c r="E1301" s="5">
        <v>22495466</v>
      </c>
      <c r="F1301" s="2">
        <v>0.4</v>
      </c>
      <c r="G1301" s="5">
        <v>33813415</v>
      </c>
      <c r="H1301" s="2">
        <v>0.6</v>
      </c>
      <c r="I1301" t="str">
        <f t="shared" si="25"/>
        <v>USA</v>
      </c>
      <c r="J1301" s="5">
        <f>D1301*(1+VLOOKUP(A1301,'Adjusted All With Inflation'!A$1:K$24,11,FALSE))</f>
        <v>85364263.596000001</v>
      </c>
      <c r="K1301" s="5">
        <f>E1301*(1+VLOOKUP($A1301,'Adjusted All With Inflation'!$A$1:$K$24,11,FALSE))</f>
        <v>34103126.456</v>
      </c>
      <c r="L1301" s="5">
        <f>G1301*(1+VLOOKUP($A1301,'Adjusted All With Inflation'!$A$1:$K$24,11,FALSE))</f>
        <v>51261137.140000001</v>
      </c>
    </row>
    <row r="1302" spans="1:12" x14ac:dyDescent="0.3">
      <c r="A1302">
        <v>2006</v>
      </c>
      <c r="B1302">
        <v>101</v>
      </c>
      <c r="C1302" t="s">
        <v>3278</v>
      </c>
      <c r="D1302" s="5">
        <v>55181129</v>
      </c>
      <c r="E1302" s="5">
        <v>28142535</v>
      </c>
      <c r="F1302" s="2">
        <v>0.51</v>
      </c>
      <c r="G1302" s="5">
        <v>27038594</v>
      </c>
      <c r="H1302" s="2">
        <v>0.49</v>
      </c>
      <c r="I1302" t="str">
        <f t="shared" si="25"/>
        <v>USA</v>
      </c>
      <c r="J1302" s="5">
        <f>D1302*(1+VLOOKUP(A1302,'Adjusted All With Inflation'!A$1:K$24,11,FALSE))</f>
        <v>83654591.563999996</v>
      </c>
      <c r="K1302" s="5">
        <f>E1302*(1+VLOOKUP($A1302,'Adjusted All With Inflation'!$A$1:$K$24,11,FALSE))</f>
        <v>42664083.060000002</v>
      </c>
      <c r="L1302" s="5">
        <f>G1302*(1+VLOOKUP($A1302,'Adjusted All With Inflation'!$A$1:$K$24,11,FALSE))</f>
        <v>40990508.504000001</v>
      </c>
    </row>
    <row r="1303" spans="1:12" x14ac:dyDescent="0.3">
      <c r="A1303">
        <v>2006</v>
      </c>
      <c r="B1303">
        <v>102</v>
      </c>
      <c r="C1303" t="s">
        <v>3279</v>
      </c>
      <c r="D1303" s="5">
        <v>53653224</v>
      </c>
      <c r="E1303" s="5">
        <v>40660952</v>
      </c>
      <c r="F1303" s="1">
        <v>0.75800000000000001</v>
      </c>
      <c r="G1303" s="5">
        <v>12992272</v>
      </c>
      <c r="H1303" s="1">
        <v>0.24199999999999999</v>
      </c>
      <c r="I1303" t="str">
        <f t="shared" si="25"/>
        <v>USA</v>
      </c>
      <c r="J1303" s="5">
        <f>D1303*(1+VLOOKUP(A1303,'Adjusted All With Inflation'!A$1:K$24,11,FALSE))</f>
        <v>81338287.584000006</v>
      </c>
      <c r="K1303" s="5">
        <f>E1303*(1+VLOOKUP($A1303,'Adjusted All With Inflation'!$A$1:$K$24,11,FALSE))</f>
        <v>61642003.232000001</v>
      </c>
      <c r="L1303" s="5">
        <f>G1303*(1+VLOOKUP($A1303,'Adjusted All With Inflation'!$A$1:$K$24,11,FALSE))</f>
        <v>19696284.352000002</v>
      </c>
    </row>
    <row r="1304" spans="1:12" x14ac:dyDescent="0.3">
      <c r="A1304">
        <v>2006</v>
      </c>
      <c r="B1304">
        <v>103</v>
      </c>
      <c r="C1304" t="s">
        <v>3280</v>
      </c>
      <c r="D1304" s="5">
        <v>51764406</v>
      </c>
      <c r="E1304" s="5">
        <v>39517763</v>
      </c>
      <c r="F1304" s="1">
        <v>0.76300000000000001</v>
      </c>
      <c r="G1304" s="5">
        <v>12246643</v>
      </c>
      <c r="H1304" s="1">
        <v>0.23699999999999999</v>
      </c>
      <c r="I1304" t="str">
        <f t="shared" si="25"/>
        <v>USA</v>
      </c>
      <c r="J1304" s="5">
        <f>D1304*(1+VLOOKUP(A1304,'Adjusted All With Inflation'!A$1:K$24,11,FALSE))</f>
        <v>78474839.496000007</v>
      </c>
      <c r="K1304" s="5">
        <f>E1304*(1+VLOOKUP($A1304,'Adjusted All With Inflation'!$A$1:$K$24,11,FALSE))</f>
        <v>59908928.707999997</v>
      </c>
      <c r="L1304" s="5">
        <f>G1304*(1+VLOOKUP($A1304,'Adjusted All With Inflation'!$A$1:$K$24,11,FALSE))</f>
        <v>18565910.787999999</v>
      </c>
    </row>
    <row r="1305" spans="1:12" x14ac:dyDescent="0.3">
      <c r="A1305">
        <v>2006</v>
      </c>
      <c r="B1305">
        <v>104</v>
      </c>
      <c r="C1305" t="s">
        <v>3281</v>
      </c>
      <c r="D1305" s="5">
        <v>51127401</v>
      </c>
      <c r="G1305" s="5">
        <v>51127401</v>
      </c>
      <c r="H1305" s="2">
        <v>1</v>
      </c>
      <c r="I1305" t="str">
        <f t="shared" si="25"/>
        <v>International</v>
      </c>
      <c r="J1305" s="5">
        <f>D1305*(1+VLOOKUP(A1305,'Adjusted All With Inflation'!A$1:K$24,11,FALSE))</f>
        <v>77509139.915999994</v>
      </c>
      <c r="K1305" s="5">
        <f>E1305*(1+VLOOKUP($A1305,'Adjusted All With Inflation'!$A$1:$K$24,11,FALSE))</f>
        <v>0</v>
      </c>
      <c r="L1305" s="5">
        <f>G1305*(1+VLOOKUP($A1305,'Adjusted All With Inflation'!$A$1:$K$24,11,FALSE))</f>
        <v>77509139.915999994</v>
      </c>
    </row>
    <row r="1306" spans="1:12" x14ac:dyDescent="0.3">
      <c r="A1306">
        <v>2006</v>
      </c>
      <c r="B1306">
        <v>105</v>
      </c>
      <c r="C1306" t="s">
        <v>3282</v>
      </c>
      <c r="D1306" s="5">
        <v>49814392</v>
      </c>
      <c r="E1306" s="5">
        <v>17510118</v>
      </c>
      <c r="F1306" s="1">
        <v>0.35199999999999998</v>
      </c>
      <c r="G1306" s="5">
        <v>32304274</v>
      </c>
      <c r="H1306" s="1">
        <v>0.64800000000000002</v>
      </c>
      <c r="I1306" t="str">
        <f t="shared" si="25"/>
        <v>USA</v>
      </c>
      <c r="J1306" s="5">
        <f>D1306*(1+VLOOKUP(A1306,'Adjusted All With Inflation'!A$1:K$24,11,FALSE))</f>
        <v>75518618.272</v>
      </c>
      <c r="K1306" s="5">
        <f>E1306*(1+VLOOKUP($A1306,'Adjusted All With Inflation'!$A$1:$K$24,11,FALSE))</f>
        <v>26545338.888</v>
      </c>
      <c r="L1306" s="5">
        <f>G1306*(1+VLOOKUP($A1306,'Adjusted All With Inflation'!$A$1:$K$24,11,FALSE))</f>
        <v>48973279.384000003</v>
      </c>
    </row>
    <row r="1307" spans="1:12" x14ac:dyDescent="0.3">
      <c r="A1307">
        <v>2006</v>
      </c>
      <c r="B1307">
        <v>106</v>
      </c>
      <c r="C1307" t="s">
        <v>3283</v>
      </c>
      <c r="D1307" s="5">
        <v>49782012</v>
      </c>
      <c r="E1307" s="5">
        <v>24146161</v>
      </c>
      <c r="F1307" s="1">
        <v>0.48499999999999999</v>
      </c>
      <c r="G1307" s="5">
        <v>25635851</v>
      </c>
      <c r="H1307" s="1">
        <v>0.51500000000000001</v>
      </c>
      <c r="I1307" t="str">
        <f t="shared" si="25"/>
        <v>USA</v>
      </c>
      <c r="J1307" s="5">
        <f>D1307*(1+VLOOKUP(A1307,'Adjusted All With Inflation'!A$1:K$24,11,FALSE))</f>
        <v>75469530.192000002</v>
      </c>
      <c r="K1307" s="5">
        <f>E1307*(1+VLOOKUP($A1307,'Adjusted All With Inflation'!$A$1:$K$24,11,FALSE))</f>
        <v>36605580.075999998</v>
      </c>
      <c r="L1307" s="5">
        <f>G1307*(1+VLOOKUP($A1307,'Adjusted All With Inflation'!$A$1:$K$24,11,FALSE))</f>
        <v>38863950.115999997</v>
      </c>
    </row>
    <row r="1308" spans="1:12" x14ac:dyDescent="0.3">
      <c r="A1308">
        <v>2006</v>
      </c>
      <c r="B1308">
        <v>107</v>
      </c>
      <c r="C1308" t="s">
        <v>3284</v>
      </c>
      <c r="D1308" s="5">
        <v>49332692</v>
      </c>
      <c r="E1308" s="5">
        <v>22545080</v>
      </c>
      <c r="F1308" s="1">
        <v>0.45700000000000002</v>
      </c>
      <c r="G1308" s="5">
        <v>26787612</v>
      </c>
      <c r="H1308" s="1">
        <v>0.54300000000000004</v>
      </c>
      <c r="I1308" t="str">
        <f t="shared" si="25"/>
        <v>USA</v>
      </c>
      <c r="J1308" s="5">
        <f>D1308*(1+VLOOKUP(A1308,'Adjusted All With Inflation'!A$1:K$24,11,FALSE))</f>
        <v>74788361.071999997</v>
      </c>
      <c r="K1308" s="5">
        <f>E1308*(1+VLOOKUP($A1308,'Adjusted All With Inflation'!$A$1:$K$24,11,FALSE))</f>
        <v>34178341.280000001</v>
      </c>
      <c r="L1308" s="5">
        <f>G1308*(1+VLOOKUP($A1308,'Adjusted All With Inflation'!$A$1:$K$24,11,FALSE))</f>
        <v>40610019.792000003</v>
      </c>
    </row>
    <row r="1309" spans="1:12" x14ac:dyDescent="0.3">
      <c r="A1309">
        <v>2006</v>
      </c>
      <c r="B1309">
        <v>108</v>
      </c>
      <c r="C1309" t="s">
        <v>3285</v>
      </c>
      <c r="D1309" s="5">
        <v>48618191</v>
      </c>
      <c r="E1309" s="5">
        <v>17606684</v>
      </c>
      <c r="F1309" s="1">
        <v>0.36199999999999999</v>
      </c>
      <c r="G1309" s="5">
        <v>31011507</v>
      </c>
      <c r="H1309" s="1">
        <v>0.63800000000000001</v>
      </c>
      <c r="I1309" t="str">
        <f t="shared" si="25"/>
        <v>USA</v>
      </c>
      <c r="J1309" s="5">
        <f>D1309*(1+VLOOKUP(A1309,'Adjusted All With Inflation'!A$1:K$24,11,FALSE))</f>
        <v>73705177.555999994</v>
      </c>
      <c r="K1309" s="5">
        <f>E1309*(1+VLOOKUP($A1309,'Adjusted All With Inflation'!$A$1:$K$24,11,FALSE))</f>
        <v>26691732.944000002</v>
      </c>
      <c r="L1309" s="5">
        <f>G1309*(1+VLOOKUP($A1309,'Adjusted All With Inflation'!$A$1:$K$24,11,FALSE))</f>
        <v>47013444.612000003</v>
      </c>
    </row>
    <row r="1310" spans="1:12" x14ac:dyDescent="0.3">
      <c r="A1310">
        <v>2006</v>
      </c>
      <c r="B1310">
        <v>109</v>
      </c>
      <c r="C1310" t="s">
        <v>3286</v>
      </c>
      <c r="D1310" s="5">
        <v>48090431</v>
      </c>
      <c r="G1310" s="5">
        <v>48090431</v>
      </c>
      <c r="H1310" s="2">
        <v>1</v>
      </c>
      <c r="I1310" t="str">
        <f t="shared" si="25"/>
        <v>International</v>
      </c>
      <c r="J1310" s="5">
        <f>D1310*(1+VLOOKUP(A1310,'Adjusted All With Inflation'!A$1:K$24,11,FALSE))</f>
        <v>72905093.395999998</v>
      </c>
      <c r="K1310" s="5">
        <f>E1310*(1+VLOOKUP($A1310,'Adjusted All With Inflation'!$A$1:$K$24,11,FALSE))</f>
        <v>0</v>
      </c>
      <c r="L1310" s="5">
        <f>G1310*(1+VLOOKUP($A1310,'Adjusted All With Inflation'!$A$1:$K$24,11,FALSE))</f>
        <v>72905093.395999998</v>
      </c>
    </row>
    <row r="1311" spans="1:12" x14ac:dyDescent="0.3">
      <c r="A1311">
        <v>2006</v>
      </c>
      <c r="B1311">
        <v>110</v>
      </c>
      <c r="C1311" t="s">
        <v>3287</v>
      </c>
      <c r="D1311" s="5">
        <v>47917637</v>
      </c>
      <c r="G1311" s="5">
        <v>47917637</v>
      </c>
      <c r="H1311" s="2">
        <v>1</v>
      </c>
      <c r="I1311" t="str">
        <f t="shared" si="25"/>
        <v>International</v>
      </c>
      <c r="J1311" s="5">
        <f>D1311*(1+VLOOKUP(A1311,'Adjusted All With Inflation'!A$1:K$24,11,FALSE))</f>
        <v>72643137.692000002</v>
      </c>
      <c r="K1311" s="5">
        <f>E1311*(1+VLOOKUP($A1311,'Adjusted All With Inflation'!$A$1:$K$24,11,FALSE))</f>
        <v>0</v>
      </c>
      <c r="L1311" s="5">
        <f>G1311*(1+VLOOKUP($A1311,'Adjusted All With Inflation'!$A$1:$K$24,11,FALSE))</f>
        <v>72643137.692000002</v>
      </c>
    </row>
    <row r="1312" spans="1:12" x14ac:dyDescent="0.3">
      <c r="A1312">
        <v>2006</v>
      </c>
      <c r="B1312">
        <v>111</v>
      </c>
      <c r="C1312" t="s">
        <v>3288</v>
      </c>
      <c r="D1312" s="5">
        <v>47232776</v>
      </c>
      <c r="E1312" s="5">
        <v>35093569</v>
      </c>
      <c r="F1312" s="1">
        <v>0.74299999999999999</v>
      </c>
      <c r="G1312" s="5">
        <v>12139207</v>
      </c>
      <c r="H1312" s="1">
        <v>0.25700000000000001</v>
      </c>
      <c r="I1312" t="str">
        <f t="shared" si="25"/>
        <v>USA</v>
      </c>
      <c r="J1312" s="5">
        <f>D1312*(1+VLOOKUP(A1312,'Adjusted All With Inflation'!A$1:K$24,11,FALSE))</f>
        <v>71604888.415999994</v>
      </c>
      <c r="K1312" s="5">
        <f>E1312*(1+VLOOKUP($A1312,'Adjusted All With Inflation'!$A$1:$K$24,11,FALSE))</f>
        <v>53201850.604000002</v>
      </c>
      <c r="L1312" s="5">
        <f>G1312*(1+VLOOKUP($A1312,'Adjusted All With Inflation'!$A$1:$K$24,11,FALSE))</f>
        <v>18403037.811999999</v>
      </c>
    </row>
    <row r="1313" spans="1:12" x14ac:dyDescent="0.3">
      <c r="A1313">
        <v>2006</v>
      </c>
      <c r="B1313">
        <v>112</v>
      </c>
      <c r="C1313" t="s">
        <v>3289</v>
      </c>
      <c r="D1313" s="5">
        <v>46432264</v>
      </c>
      <c r="E1313" s="5">
        <v>37629831</v>
      </c>
      <c r="F1313" s="2">
        <v>0.81</v>
      </c>
      <c r="G1313" s="5">
        <v>8802433</v>
      </c>
      <c r="H1313" s="2">
        <v>0.19</v>
      </c>
      <c r="I1313" t="str">
        <f t="shared" si="25"/>
        <v>USA</v>
      </c>
      <c r="J1313" s="5">
        <f>D1313*(1+VLOOKUP(A1313,'Adjusted All With Inflation'!A$1:K$24,11,FALSE))</f>
        <v>70391312.224000007</v>
      </c>
      <c r="K1313" s="5">
        <f>E1313*(1+VLOOKUP($A1313,'Adjusted All With Inflation'!$A$1:$K$24,11,FALSE))</f>
        <v>57046823.796000004</v>
      </c>
      <c r="L1313" s="5">
        <f>G1313*(1+VLOOKUP($A1313,'Adjusted All With Inflation'!$A$1:$K$24,11,FALSE))</f>
        <v>13344488.427999999</v>
      </c>
    </row>
    <row r="1314" spans="1:12" x14ac:dyDescent="0.3">
      <c r="A1314">
        <v>2006</v>
      </c>
      <c r="B1314">
        <v>113</v>
      </c>
      <c r="C1314" t="s">
        <v>3290</v>
      </c>
      <c r="D1314" s="5">
        <v>43545364</v>
      </c>
      <c r="E1314" s="5">
        <v>43545364</v>
      </c>
      <c r="F1314" s="2">
        <v>1</v>
      </c>
      <c r="I1314" t="str">
        <f t="shared" si="25"/>
        <v>USA</v>
      </c>
      <c r="J1314" s="5">
        <f>D1314*(1+VLOOKUP(A1314,'Adjusted All With Inflation'!A$1:K$24,11,FALSE))</f>
        <v>66014771.824000001</v>
      </c>
      <c r="K1314" s="5">
        <f>E1314*(1+VLOOKUP($A1314,'Adjusted All With Inflation'!$A$1:$K$24,11,FALSE))</f>
        <v>66014771.824000001</v>
      </c>
      <c r="L1314" s="5">
        <f>G1314*(1+VLOOKUP($A1314,'Adjusted All With Inflation'!$A$1:$K$24,11,FALSE))</f>
        <v>0</v>
      </c>
    </row>
    <row r="1315" spans="1:12" x14ac:dyDescent="0.3">
      <c r="A1315">
        <v>2006</v>
      </c>
      <c r="B1315">
        <v>114</v>
      </c>
      <c r="C1315" t="s">
        <v>3291</v>
      </c>
      <c r="D1315" s="5">
        <v>43451846</v>
      </c>
      <c r="E1315" s="5">
        <v>38399961</v>
      </c>
      <c r="F1315" s="1">
        <v>0.88400000000000001</v>
      </c>
      <c r="G1315" s="5">
        <v>5051885</v>
      </c>
      <c r="H1315" s="1">
        <v>0.11600000000000001</v>
      </c>
      <c r="I1315" t="str">
        <f t="shared" si="25"/>
        <v>USA</v>
      </c>
      <c r="J1315" s="5">
        <f>D1315*(1+VLOOKUP(A1315,'Adjusted All With Inflation'!A$1:K$24,11,FALSE))</f>
        <v>65872998.535999998</v>
      </c>
      <c r="K1315" s="5">
        <f>E1315*(1+VLOOKUP($A1315,'Adjusted All With Inflation'!$A$1:$K$24,11,FALSE))</f>
        <v>58214340.876000002</v>
      </c>
      <c r="L1315" s="5">
        <f>G1315*(1+VLOOKUP($A1315,'Adjusted All With Inflation'!$A$1:$K$24,11,FALSE))</f>
        <v>7658657.6600000001</v>
      </c>
    </row>
    <row r="1316" spans="1:12" x14ac:dyDescent="0.3">
      <c r="A1316">
        <v>2006</v>
      </c>
      <c r="B1316">
        <v>115</v>
      </c>
      <c r="C1316" t="s">
        <v>3292</v>
      </c>
      <c r="D1316" s="5">
        <v>42938449</v>
      </c>
      <c r="E1316" s="5">
        <v>42647449</v>
      </c>
      <c r="F1316" s="1">
        <v>0.99299999999999999</v>
      </c>
      <c r="G1316" s="5">
        <v>291000</v>
      </c>
      <c r="H1316" s="1">
        <v>7.0000000000000001E-3</v>
      </c>
      <c r="I1316" t="str">
        <f t="shared" si="25"/>
        <v>USA</v>
      </c>
      <c r="J1316" s="5">
        <f>D1316*(1+VLOOKUP(A1316,'Adjusted All With Inflation'!A$1:K$24,11,FALSE))</f>
        <v>65094688.684</v>
      </c>
      <c r="K1316" s="5">
        <f>E1316*(1+VLOOKUP($A1316,'Adjusted All With Inflation'!$A$1:$K$24,11,FALSE))</f>
        <v>64653532.684</v>
      </c>
      <c r="L1316" s="5">
        <f>G1316*(1+VLOOKUP($A1316,'Adjusted All With Inflation'!$A$1:$K$24,11,FALSE))</f>
        <v>441156</v>
      </c>
    </row>
    <row r="1317" spans="1:12" x14ac:dyDescent="0.3">
      <c r="A1317">
        <v>2006</v>
      </c>
      <c r="B1317">
        <v>116</v>
      </c>
      <c r="C1317" t="s">
        <v>3293</v>
      </c>
      <c r="D1317" s="5">
        <v>42931041</v>
      </c>
      <c r="E1317" s="5">
        <v>27838408</v>
      </c>
      <c r="F1317" s="1">
        <v>0.64800000000000002</v>
      </c>
      <c r="G1317" s="5">
        <v>15092633</v>
      </c>
      <c r="H1317" s="1">
        <v>0.35199999999999998</v>
      </c>
      <c r="I1317" t="str">
        <f t="shared" si="25"/>
        <v>USA</v>
      </c>
      <c r="J1317" s="5">
        <f>D1317*(1+VLOOKUP(A1317,'Adjusted All With Inflation'!A$1:K$24,11,FALSE))</f>
        <v>65083458.156000003</v>
      </c>
      <c r="K1317" s="5">
        <f>E1317*(1+VLOOKUP($A1317,'Adjusted All With Inflation'!$A$1:$K$24,11,FALSE))</f>
        <v>42203026.527999997</v>
      </c>
      <c r="L1317" s="5">
        <f>G1317*(1+VLOOKUP($A1317,'Adjusted All With Inflation'!$A$1:$K$24,11,FALSE))</f>
        <v>22880431.627999999</v>
      </c>
    </row>
    <row r="1318" spans="1:12" x14ac:dyDescent="0.3">
      <c r="A1318">
        <v>2006</v>
      </c>
      <c r="B1318">
        <v>117</v>
      </c>
      <c r="C1318" t="s">
        <v>3294</v>
      </c>
      <c r="D1318" s="5">
        <v>42472472</v>
      </c>
      <c r="E1318" s="5">
        <v>37327390</v>
      </c>
      <c r="F1318" s="1">
        <v>0.879</v>
      </c>
      <c r="G1318" s="5">
        <v>5145082</v>
      </c>
      <c r="H1318" s="1">
        <v>0.121</v>
      </c>
      <c r="I1318" t="str">
        <f t="shared" si="25"/>
        <v>USA</v>
      </c>
      <c r="J1318" s="5">
        <f>D1318*(1+VLOOKUP(A1318,'Adjusted All With Inflation'!A$1:K$24,11,FALSE))</f>
        <v>64388267.552000001</v>
      </c>
      <c r="K1318" s="5">
        <f>E1318*(1+VLOOKUP($A1318,'Adjusted All With Inflation'!$A$1:$K$24,11,FALSE))</f>
        <v>56588323.240000002</v>
      </c>
      <c r="L1318" s="5">
        <f>G1318*(1+VLOOKUP($A1318,'Adjusted All With Inflation'!$A$1:$K$24,11,FALSE))</f>
        <v>7799944.3119999999</v>
      </c>
    </row>
    <row r="1319" spans="1:12" x14ac:dyDescent="0.3">
      <c r="A1319">
        <v>2006</v>
      </c>
      <c r="B1319">
        <v>118</v>
      </c>
      <c r="C1319" t="s">
        <v>3295</v>
      </c>
      <c r="D1319" s="5">
        <v>42269923</v>
      </c>
      <c r="E1319" s="5">
        <v>7459300</v>
      </c>
      <c r="F1319" s="1">
        <v>0.17599999999999999</v>
      </c>
      <c r="G1319" s="5">
        <v>34810623</v>
      </c>
      <c r="H1319" s="1">
        <v>0.82399999999999995</v>
      </c>
      <c r="I1319" t="str">
        <f t="shared" si="25"/>
        <v>USA</v>
      </c>
      <c r="J1319" s="5">
        <f>D1319*(1+VLOOKUP(A1319,'Adjusted All With Inflation'!A$1:K$24,11,FALSE))</f>
        <v>64081203.267999999</v>
      </c>
      <c r="K1319" s="5">
        <f>E1319*(1+VLOOKUP($A1319,'Adjusted All With Inflation'!$A$1:$K$24,11,FALSE))</f>
        <v>11308298.800000001</v>
      </c>
      <c r="L1319" s="5">
        <f>G1319*(1+VLOOKUP($A1319,'Adjusted All With Inflation'!$A$1:$K$24,11,FALSE))</f>
        <v>52772904.468000002</v>
      </c>
    </row>
    <row r="1320" spans="1:12" x14ac:dyDescent="0.3">
      <c r="A1320">
        <v>2006</v>
      </c>
      <c r="B1320">
        <v>119</v>
      </c>
      <c r="C1320" t="s">
        <v>3296</v>
      </c>
      <c r="D1320" s="5">
        <v>42013016</v>
      </c>
      <c r="G1320" s="5">
        <v>42013016</v>
      </c>
      <c r="H1320" s="2">
        <v>1</v>
      </c>
      <c r="I1320" t="str">
        <f t="shared" si="25"/>
        <v>International</v>
      </c>
      <c r="J1320" s="5">
        <f>D1320*(1+VLOOKUP(A1320,'Adjusted All With Inflation'!A$1:K$24,11,FALSE))</f>
        <v>63691732.255999997</v>
      </c>
      <c r="K1320" s="5">
        <f>E1320*(1+VLOOKUP($A1320,'Adjusted All With Inflation'!$A$1:$K$24,11,FALSE))</f>
        <v>0</v>
      </c>
      <c r="L1320" s="5">
        <f>G1320*(1+VLOOKUP($A1320,'Adjusted All With Inflation'!$A$1:$K$24,11,FALSE))</f>
        <v>63691732.255999997</v>
      </c>
    </row>
    <row r="1321" spans="1:12" x14ac:dyDescent="0.3">
      <c r="A1321">
        <v>2006</v>
      </c>
      <c r="B1321">
        <v>120</v>
      </c>
      <c r="C1321" t="s">
        <v>3297</v>
      </c>
      <c r="D1321" s="5">
        <v>41480851</v>
      </c>
      <c r="E1321" s="5">
        <v>38432823</v>
      </c>
      <c r="F1321" s="1">
        <v>0.92700000000000005</v>
      </c>
      <c r="G1321" s="5">
        <v>3048028</v>
      </c>
      <c r="H1321" s="1">
        <v>7.2999999999999995E-2</v>
      </c>
      <c r="I1321" t="str">
        <f t="shared" si="25"/>
        <v>USA</v>
      </c>
      <c r="J1321" s="5">
        <f>D1321*(1+VLOOKUP(A1321,'Adjusted All With Inflation'!A$1:K$24,11,FALSE))</f>
        <v>62884970.116000004</v>
      </c>
      <c r="K1321" s="5">
        <f>E1321*(1+VLOOKUP($A1321,'Adjusted All With Inflation'!$A$1:$K$24,11,FALSE))</f>
        <v>58264159.667999998</v>
      </c>
      <c r="L1321" s="5">
        <f>G1321*(1+VLOOKUP($A1321,'Adjusted All With Inflation'!$A$1:$K$24,11,FALSE))</f>
        <v>4620810.4479999999</v>
      </c>
    </row>
    <row r="1322" spans="1:12" x14ac:dyDescent="0.3">
      <c r="A1322">
        <v>2006</v>
      </c>
      <c r="B1322">
        <v>121</v>
      </c>
      <c r="C1322" t="s">
        <v>3298</v>
      </c>
      <c r="D1322" s="5">
        <v>39323027</v>
      </c>
      <c r="E1322" s="5">
        <v>24793509</v>
      </c>
      <c r="F1322" s="1">
        <v>0.63100000000000001</v>
      </c>
      <c r="G1322" s="5">
        <v>14529518</v>
      </c>
      <c r="H1322" s="1">
        <v>0.36899999999999999</v>
      </c>
      <c r="I1322" t="str">
        <f t="shared" si="25"/>
        <v>USA</v>
      </c>
      <c r="J1322" s="5">
        <f>D1322*(1+VLOOKUP(A1322,'Adjusted All With Inflation'!A$1:K$24,11,FALSE))</f>
        <v>59613708.932000004</v>
      </c>
      <c r="K1322" s="5">
        <f>E1322*(1+VLOOKUP($A1322,'Adjusted All With Inflation'!$A$1:$K$24,11,FALSE))</f>
        <v>37586959.644000001</v>
      </c>
      <c r="L1322" s="5">
        <f>G1322*(1+VLOOKUP($A1322,'Adjusted All With Inflation'!$A$1:$K$24,11,FALSE))</f>
        <v>22026749.287999999</v>
      </c>
    </row>
    <row r="1323" spans="1:12" x14ac:dyDescent="0.3">
      <c r="A1323">
        <v>2006</v>
      </c>
      <c r="B1323">
        <v>122</v>
      </c>
      <c r="C1323" t="s">
        <v>3299</v>
      </c>
      <c r="D1323" s="5">
        <v>39220946</v>
      </c>
      <c r="E1323" s="5">
        <v>10525717</v>
      </c>
      <c r="F1323" s="1">
        <v>0.26800000000000002</v>
      </c>
      <c r="G1323" s="5">
        <v>28695229</v>
      </c>
      <c r="H1323" s="1">
        <v>0.73199999999999998</v>
      </c>
      <c r="I1323" t="str">
        <f t="shared" si="25"/>
        <v>USA</v>
      </c>
      <c r="J1323" s="5">
        <f>D1323*(1+VLOOKUP(A1323,'Adjusted All With Inflation'!A$1:K$24,11,FALSE))</f>
        <v>59458954.136</v>
      </c>
      <c r="K1323" s="5">
        <f>E1323*(1+VLOOKUP($A1323,'Adjusted All With Inflation'!$A$1:$K$24,11,FALSE))</f>
        <v>15956986.972000001</v>
      </c>
      <c r="L1323" s="5">
        <f>G1323*(1+VLOOKUP($A1323,'Adjusted All With Inflation'!$A$1:$K$24,11,FALSE))</f>
        <v>43501967.163999997</v>
      </c>
    </row>
    <row r="1324" spans="1:12" x14ac:dyDescent="0.3">
      <c r="A1324">
        <v>2006</v>
      </c>
      <c r="B1324">
        <v>123</v>
      </c>
      <c r="C1324" t="s">
        <v>3300</v>
      </c>
      <c r="D1324" s="5">
        <v>39212715</v>
      </c>
      <c r="G1324" s="5">
        <v>39212715</v>
      </c>
      <c r="H1324" s="2">
        <v>1</v>
      </c>
      <c r="I1324" t="str">
        <f t="shared" si="25"/>
        <v>International</v>
      </c>
      <c r="J1324" s="5">
        <f>D1324*(1+VLOOKUP(A1324,'Adjusted All With Inflation'!A$1:K$24,11,FALSE))</f>
        <v>59446475.939999998</v>
      </c>
      <c r="K1324" s="5">
        <f>E1324*(1+VLOOKUP($A1324,'Adjusted All With Inflation'!$A$1:$K$24,11,FALSE))</f>
        <v>0</v>
      </c>
      <c r="L1324" s="5">
        <f>G1324*(1+VLOOKUP($A1324,'Adjusted All With Inflation'!$A$1:$K$24,11,FALSE))</f>
        <v>59446475.939999998</v>
      </c>
    </row>
    <row r="1325" spans="1:12" x14ac:dyDescent="0.3">
      <c r="A1325">
        <v>2006</v>
      </c>
      <c r="B1325">
        <v>124</v>
      </c>
      <c r="C1325" t="s">
        <v>3301</v>
      </c>
      <c r="D1325" s="5">
        <v>38805380</v>
      </c>
      <c r="E1325" s="5">
        <v>23649127</v>
      </c>
      <c r="F1325" s="1">
        <v>0.60899999999999999</v>
      </c>
      <c r="G1325" s="5">
        <v>15156253</v>
      </c>
      <c r="H1325" s="1">
        <v>0.39100000000000001</v>
      </c>
      <c r="I1325" t="str">
        <f t="shared" si="25"/>
        <v>USA</v>
      </c>
      <c r="J1325" s="5">
        <f>D1325*(1+VLOOKUP(A1325,'Adjusted All With Inflation'!A$1:K$24,11,FALSE))</f>
        <v>58828956.079999998</v>
      </c>
      <c r="K1325" s="5">
        <f>E1325*(1+VLOOKUP($A1325,'Adjusted All With Inflation'!$A$1:$K$24,11,FALSE))</f>
        <v>35852076.531999998</v>
      </c>
      <c r="L1325" s="5">
        <f>G1325*(1+VLOOKUP($A1325,'Adjusted All With Inflation'!$A$1:$K$24,11,FALSE))</f>
        <v>22976879.548</v>
      </c>
    </row>
    <row r="1326" spans="1:12" x14ac:dyDescent="0.3">
      <c r="A1326">
        <v>2006</v>
      </c>
      <c r="B1326">
        <v>125</v>
      </c>
      <c r="C1326" t="s">
        <v>3302</v>
      </c>
      <c r="D1326" s="5">
        <v>38629478</v>
      </c>
      <c r="E1326" s="5">
        <v>5971336</v>
      </c>
      <c r="F1326" s="1">
        <v>0.155</v>
      </c>
      <c r="G1326" s="5">
        <v>32658142</v>
      </c>
      <c r="H1326" s="1">
        <v>0.84499999999999997</v>
      </c>
      <c r="I1326" t="str">
        <f t="shared" si="25"/>
        <v>USA</v>
      </c>
      <c r="J1326" s="5">
        <f>D1326*(1+VLOOKUP(A1326,'Adjusted All With Inflation'!A$1:K$24,11,FALSE))</f>
        <v>58562288.648000002</v>
      </c>
      <c r="K1326" s="5">
        <f>E1326*(1+VLOOKUP($A1326,'Adjusted All With Inflation'!$A$1:$K$24,11,FALSE))</f>
        <v>9052545.3760000002</v>
      </c>
      <c r="L1326" s="5">
        <f>G1326*(1+VLOOKUP($A1326,'Adjusted All With Inflation'!$A$1:$K$24,11,FALSE))</f>
        <v>49509743.272</v>
      </c>
    </row>
    <row r="1327" spans="1:12" x14ac:dyDescent="0.3">
      <c r="A1327">
        <v>2006</v>
      </c>
      <c r="B1327">
        <v>126</v>
      </c>
      <c r="C1327" t="s">
        <v>3303</v>
      </c>
      <c r="D1327" s="5">
        <v>38623262</v>
      </c>
      <c r="E1327" s="5">
        <v>36323505</v>
      </c>
      <c r="F1327" s="2">
        <v>0.94</v>
      </c>
      <c r="G1327" s="5">
        <v>2299757</v>
      </c>
      <c r="H1327" s="2">
        <v>0.06</v>
      </c>
      <c r="I1327" t="str">
        <f t="shared" si="25"/>
        <v>USA</v>
      </c>
      <c r="J1327" s="5">
        <f>D1327*(1+VLOOKUP(A1327,'Adjusted All With Inflation'!A$1:K$24,11,FALSE))</f>
        <v>58552865.192000002</v>
      </c>
      <c r="K1327" s="5">
        <f>E1327*(1+VLOOKUP($A1327,'Adjusted All With Inflation'!$A$1:$K$24,11,FALSE))</f>
        <v>55066433.579999998</v>
      </c>
      <c r="L1327" s="5">
        <f>G1327*(1+VLOOKUP($A1327,'Adjusted All With Inflation'!$A$1:$K$24,11,FALSE))</f>
        <v>3486431.6120000002</v>
      </c>
    </row>
    <row r="1328" spans="1:12" x14ac:dyDescent="0.3">
      <c r="A1328">
        <v>2006</v>
      </c>
      <c r="B1328">
        <v>127</v>
      </c>
      <c r="C1328" t="s">
        <v>3304</v>
      </c>
      <c r="D1328" s="5">
        <v>38528984</v>
      </c>
      <c r="E1328" s="5">
        <v>28444855</v>
      </c>
      <c r="F1328" s="1">
        <v>0.73799999999999999</v>
      </c>
      <c r="G1328" s="5">
        <v>10084129</v>
      </c>
      <c r="H1328" s="1">
        <v>0.26200000000000001</v>
      </c>
      <c r="I1328" t="str">
        <f t="shared" si="25"/>
        <v>USA</v>
      </c>
      <c r="J1328" s="5">
        <f>D1328*(1+VLOOKUP(A1328,'Adjusted All With Inflation'!A$1:K$24,11,FALSE))</f>
        <v>58409939.744000003</v>
      </c>
      <c r="K1328" s="5">
        <f>E1328*(1+VLOOKUP($A1328,'Adjusted All With Inflation'!$A$1:$K$24,11,FALSE))</f>
        <v>43122400.18</v>
      </c>
      <c r="L1328" s="5">
        <f>G1328*(1+VLOOKUP($A1328,'Adjusted All With Inflation'!$A$1:$K$24,11,FALSE))</f>
        <v>15287539.563999999</v>
      </c>
    </row>
    <row r="1329" spans="1:12" x14ac:dyDescent="0.3">
      <c r="A1329">
        <v>2006</v>
      </c>
      <c r="B1329">
        <v>128</v>
      </c>
      <c r="C1329" t="s">
        <v>3305</v>
      </c>
      <c r="D1329" s="5">
        <v>38411815</v>
      </c>
      <c r="G1329" s="5">
        <v>38411815</v>
      </c>
      <c r="H1329" s="2">
        <v>1</v>
      </c>
      <c r="I1329" t="str">
        <f t="shared" si="25"/>
        <v>International</v>
      </c>
      <c r="J1329" s="5">
        <f>D1329*(1+VLOOKUP(A1329,'Adjusted All With Inflation'!A$1:K$24,11,FALSE))</f>
        <v>58232311.539999999</v>
      </c>
      <c r="K1329" s="5">
        <f>E1329*(1+VLOOKUP($A1329,'Adjusted All With Inflation'!$A$1:$K$24,11,FALSE))</f>
        <v>0</v>
      </c>
      <c r="L1329" s="5">
        <f>G1329*(1+VLOOKUP($A1329,'Adjusted All With Inflation'!$A$1:$K$24,11,FALSE))</f>
        <v>58232311.539999999</v>
      </c>
    </row>
    <row r="1330" spans="1:12" x14ac:dyDescent="0.3">
      <c r="A1330">
        <v>2006</v>
      </c>
      <c r="B1330">
        <v>129</v>
      </c>
      <c r="C1330" t="s">
        <v>3306</v>
      </c>
      <c r="D1330" s="5">
        <v>38159905</v>
      </c>
      <c r="E1330" s="5">
        <v>17326650</v>
      </c>
      <c r="F1330" s="1">
        <v>0.45400000000000001</v>
      </c>
      <c r="G1330" s="5">
        <v>20833255</v>
      </c>
      <c r="H1330" s="1">
        <v>0.54600000000000004</v>
      </c>
      <c r="I1330" t="str">
        <f t="shared" si="25"/>
        <v>USA</v>
      </c>
      <c r="J1330" s="5">
        <f>D1330*(1+VLOOKUP(A1330,'Adjusted All With Inflation'!A$1:K$24,11,FALSE))</f>
        <v>57850415.980000004</v>
      </c>
      <c r="K1330" s="5">
        <f>E1330*(1+VLOOKUP($A1330,'Adjusted All With Inflation'!$A$1:$K$24,11,FALSE))</f>
        <v>26267201.399999999</v>
      </c>
      <c r="L1330" s="5">
        <f>G1330*(1+VLOOKUP($A1330,'Adjusted All With Inflation'!$A$1:$K$24,11,FALSE))</f>
        <v>31583214.580000002</v>
      </c>
    </row>
    <row r="1331" spans="1:12" x14ac:dyDescent="0.3">
      <c r="A1331">
        <v>2006</v>
      </c>
      <c r="B1331">
        <v>130</v>
      </c>
      <c r="C1331" t="s">
        <v>3307</v>
      </c>
      <c r="D1331" s="5">
        <v>37912041</v>
      </c>
      <c r="G1331" s="5">
        <v>37912041</v>
      </c>
      <c r="H1331" s="2">
        <v>1</v>
      </c>
      <c r="I1331" t="str">
        <f t="shared" ref="I1331:I1394" si="26">IF(F1331&gt;10%,"USA","International")</f>
        <v>International</v>
      </c>
      <c r="J1331" s="5">
        <f>D1331*(1+VLOOKUP(A1331,'Adjusted All With Inflation'!A$1:K$24,11,FALSE))</f>
        <v>57474654.156000003</v>
      </c>
      <c r="K1331" s="5">
        <f>E1331*(1+VLOOKUP($A1331,'Adjusted All With Inflation'!$A$1:$K$24,11,FALSE))</f>
        <v>0</v>
      </c>
      <c r="L1331" s="5">
        <f>G1331*(1+VLOOKUP($A1331,'Adjusted All With Inflation'!$A$1:$K$24,11,FALSE))</f>
        <v>57474654.156000003</v>
      </c>
    </row>
    <row r="1332" spans="1:12" x14ac:dyDescent="0.3">
      <c r="A1332">
        <v>2006</v>
      </c>
      <c r="B1332">
        <v>131</v>
      </c>
      <c r="C1332" t="s">
        <v>3308</v>
      </c>
      <c r="D1332" s="5">
        <v>37598767</v>
      </c>
      <c r="E1332" s="5">
        <v>23380495</v>
      </c>
      <c r="F1332" s="1">
        <v>0.622</v>
      </c>
      <c r="G1332" s="5">
        <v>14218272</v>
      </c>
      <c r="H1332" s="1">
        <v>0.378</v>
      </c>
      <c r="I1332" t="str">
        <f t="shared" si="26"/>
        <v>USA</v>
      </c>
      <c r="J1332" s="5">
        <f>D1332*(1+VLOOKUP(A1332,'Adjusted All With Inflation'!A$1:K$24,11,FALSE))</f>
        <v>56999730.772</v>
      </c>
      <c r="K1332" s="5">
        <f>E1332*(1+VLOOKUP($A1332,'Adjusted All With Inflation'!$A$1:$K$24,11,FALSE))</f>
        <v>35444830.420000002</v>
      </c>
      <c r="L1332" s="5">
        <f>G1332*(1+VLOOKUP($A1332,'Adjusted All With Inflation'!$A$1:$K$24,11,FALSE))</f>
        <v>21554900.352000002</v>
      </c>
    </row>
    <row r="1333" spans="1:12" x14ac:dyDescent="0.3">
      <c r="A1333">
        <v>2006</v>
      </c>
      <c r="B1333">
        <v>132</v>
      </c>
      <c r="C1333" t="s">
        <v>3309</v>
      </c>
      <c r="D1333" s="5">
        <v>35078241</v>
      </c>
      <c r="E1333" s="5">
        <v>3005605</v>
      </c>
      <c r="F1333" s="1">
        <v>8.5999999999999993E-2</v>
      </c>
      <c r="G1333" s="5">
        <v>32072636</v>
      </c>
      <c r="H1333" s="1">
        <v>0.91400000000000003</v>
      </c>
      <c r="I1333" t="str">
        <f t="shared" si="26"/>
        <v>International</v>
      </c>
      <c r="J1333" s="5">
        <f>D1333*(1+VLOOKUP(A1333,'Adjusted All With Inflation'!A$1:K$24,11,FALSE))</f>
        <v>53178613.355999999</v>
      </c>
      <c r="K1333" s="5">
        <f>E1333*(1+VLOOKUP($A1333,'Adjusted All With Inflation'!$A$1:$K$24,11,FALSE))</f>
        <v>4556497.18</v>
      </c>
      <c r="L1333" s="5">
        <f>G1333*(1+VLOOKUP($A1333,'Adjusted All With Inflation'!$A$1:$K$24,11,FALSE))</f>
        <v>48622116.175999999</v>
      </c>
    </row>
    <row r="1334" spans="1:12" x14ac:dyDescent="0.3">
      <c r="A1334">
        <v>2006</v>
      </c>
      <c r="B1334">
        <v>133</v>
      </c>
      <c r="C1334" t="s">
        <v>3310</v>
      </c>
      <c r="D1334" s="5">
        <v>34958637</v>
      </c>
      <c r="G1334" s="5">
        <v>34958637</v>
      </c>
      <c r="H1334" s="2">
        <v>1</v>
      </c>
      <c r="I1334" t="str">
        <f t="shared" si="26"/>
        <v>International</v>
      </c>
      <c r="J1334" s="5">
        <f>D1334*(1+VLOOKUP(A1334,'Adjusted All With Inflation'!A$1:K$24,11,FALSE))</f>
        <v>52997293.692000002</v>
      </c>
      <c r="K1334" s="5">
        <f>E1334*(1+VLOOKUP($A1334,'Adjusted All With Inflation'!$A$1:$K$24,11,FALSE))</f>
        <v>0</v>
      </c>
      <c r="L1334" s="5">
        <f>G1334*(1+VLOOKUP($A1334,'Adjusted All With Inflation'!$A$1:$K$24,11,FALSE))</f>
        <v>52997293.692000002</v>
      </c>
    </row>
    <row r="1335" spans="1:12" x14ac:dyDescent="0.3">
      <c r="A1335">
        <v>2006</v>
      </c>
      <c r="B1335">
        <v>134</v>
      </c>
      <c r="C1335" t="s">
        <v>3311</v>
      </c>
      <c r="D1335" s="5">
        <v>33755574</v>
      </c>
      <c r="E1335" s="5">
        <v>60910</v>
      </c>
      <c r="F1335" s="1">
        <v>2E-3</v>
      </c>
      <c r="G1335" s="5">
        <v>33694664</v>
      </c>
      <c r="H1335" s="1">
        <v>0.998</v>
      </c>
      <c r="I1335" t="str">
        <f t="shared" si="26"/>
        <v>International</v>
      </c>
      <c r="J1335" s="5">
        <f>D1335*(1+VLOOKUP(A1335,'Adjusted All With Inflation'!A$1:K$24,11,FALSE))</f>
        <v>51173450.184</v>
      </c>
      <c r="K1335" s="5">
        <f>E1335*(1+VLOOKUP($A1335,'Adjusted All With Inflation'!$A$1:$K$24,11,FALSE))</f>
        <v>92339.56</v>
      </c>
      <c r="L1335" s="5">
        <f>G1335*(1+VLOOKUP($A1335,'Adjusted All With Inflation'!$A$1:$K$24,11,FALSE))</f>
        <v>51081110.623999998</v>
      </c>
    </row>
    <row r="1336" spans="1:12" x14ac:dyDescent="0.3">
      <c r="A1336">
        <v>2006</v>
      </c>
      <c r="B1336">
        <v>135</v>
      </c>
      <c r="C1336" t="s">
        <v>3312</v>
      </c>
      <c r="D1336" s="5">
        <v>33406992</v>
      </c>
      <c r="E1336" s="5">
        <v>6177192</v>
      </c>
      <c r="F1336" s="1">
        <v>0.185</v>
      </c>
      <c r="G1336" s="5">
        <v>27229800</v>
      </c>
      <c r="H1336" s="1">
        <v>0.81499999999999995</v>
      </c>
      <c r="I1336" t="str">
        <f t="shared" si="26"/>
        <v>USA</v>
      </c>
      <c r="J1336" s="5">
        <f>D1336*(1+VLOOKUP(A1336,'Adjusted All With Inflation'!A$1:K$24,11,FALSE))</f>
        <v>50644999.872000001</v>
      </c>
      <c r="K1336" s="5">
        <f>E1336*(1+VLOOKUP($A1336,'Adjusted All With Inflation'!$A$1:$K$24,11,FALSE))</f>
        <v>9364623.0720000006</v>
      </c>
      <c r="L1336" s="5">
        <f>G1336*(1+VLOOKUP($A1336,'Adjusted All With Inflation'!$A$1:$K$24,11,FALSE))</f>
        <v>41280376.799999997</v>
      </c>
    </row>
    <row r="1337" spans="1:12" x14ac:dyDescent="0.3">
      <c r="A1337">
        <v>2006</v>
      </c>
      <c r="B1337">
        <v>136</v>
      </c>
      <c r="C1337" t="s">
        <v>3313</v>
      </c>
      <c r="D1337" s="5">
        <v>32863752</v>
      </c>
      <c r="G1337" s="5">
        <v>32863752</v>
      </c>
      <c r="H1337" s="2">
        <v>1</v>
      </c>
      <c r="I1337" t="str">
        <f t="shared" si="26"/>
        <v>International</v>
      </c>
      <c r="J1337" s="5">
        <f>D1337*(1+VLOOKUP(A1337,'Adjusted All With Inflation'!A$1:K$24,11,FALSE))</f>
        <v>49821448.031999998</v>
      </c>
      <c r="K1337" s="5">
        <f>E1337*(1+VLOOKUP($A1337,'Adjusted All With Inflation'!$A$1:$K$24,11,FALSE))</f>
        <v>0</v>
      </c>
      <c r="L1337" s="5">
        <f>G1337*(1+VLOOKUP($A1337,'Adjusted All With Inflation'!$A$1:$K$24,11,FALSE))</f>
        <v>49821448.031999998</v>
      </c>
    </row>
    <row r="1338" spans="1:12" x14ac:dyDescent="0.3">
      <c r="A1338">
        <v>2006</v>
      </c>
      <c r="B1338">
        <v>137</v>
      </c>
      <c r="C1338" t="s">
        <v>3314</v>
      </c>
      <c r="D1338" s="5">
        <v>32396427</v>
      </c>
      <c r="E1338" s="5">
        <v>2643586</v>
      </c>
      <c r="F1338" s="1">
        <v>8.2000000000000003E-2</v>
      </c>
      <c r="G1338" s="5">
        <v>29752841</v>
      </c>
      <c r="H1338" s="1">
        <v>0.91800000000000004</v>
      </c>
      <c r="I1338" t="str">
        <f t="shared" si="26"/>
        <v>International</v>
      </c>
      <c r="J1338" s="5">
        <f>D1338*(1+VLOOKUP(A1338,'Adjusted All With Inflation'!A$1:K$24,11,FALSE))</f>
        <v>49112983.332000002</v>
      </c>
      <c r="K1338" s="5">
        <f>E1338*(1+VLOOKUP($A1338,'Adjusted All With Inflation'!$A$1:$K$24,11,FALSE))</f>
        <v>4007676.3760000002</v>
      </c>
      <c r="L1338" s="5">
        <f>G1338*(1+VLOOKUP($A1338,'Adjusted All With Inflation'!$A$1:$K$24,11,FALSE))</f>
        <v>45105306.956</v>
      </c>
    </row>
    <row r="1339" spans="1:12" x14ac:dyDescent="0.3">
      <c r="A1339">
        <v>2006</v>
      </c>
      <c r="B1339">
        <v>138</v>
      </c>
      <c r="C1339" t="s">
        <v>3315</v>
      </c>
      <c r="D1339" s="5">
        <v>31976848</v>
      </c>
      <c r="E1339" s="5">
        <v>26910736</v>
      </c>
      <c r="F1339" s="1">
        <v>0.84199999999999997</v>
      </c>
      <c r="G1339" s="5">
        <v>5066112</v>
      </c>
      <c r="H1339" s="1">
        <v>0.158</v>
      </c>
      <c r="I1339" t="str">
        <f t="shared" si="26"/>
        <v>USA</v>
      </c>
      <c r="J1339" s="5">
        <f>D1339*(1+VLOOKUP(A1339,'Adjusted All With Inflation'!A$1:K$24,11,FALSE))</f>
        <v>48476901.568000004</v>
      </c>
      <c r="K1339" s="5">
        <f>E1339*(1+VLOOKUP($A1339,'Adjusted All With Inflation'!$A$1:$K$24,11,FALSE))</f>
        <v>40796675.776000001</v>
      </c>
      <c r="L1339" s="5">
        <f>G1339*(1+VLOOKUP($A1339,'Adjusted All With Inflation'!$A$1:$K$24,11,FALSE))</f>
        <v>7680225.7920000004</v>
      </c>
    </row>
    <row r="1340" spans="1:12" x14ac:dyDescent="0.3">
      <c r="A1340">
        <v>2006</v>
      </c>
      <c r="B1340">
        <v>139</v>
      </c>
      <c r="C1340" t="s">
        <v>3316</v>
      </c>
      <c r="D1340" s="5">
        <v>31257991</v>
      </c>
      <c r="G1340" s="5">
        <v>31257991</v>
      </c>
      <c r="H1340" s="2">
        <v>1</v>
      </c>
      <c r="I1340" t="str">
        <f t="shared" si="26"/>
        <v>International</v>
      </c>
      <c r="J1340" s="5">
        <f>D1340*(1+VLOOKUP(A1340,'Adjusted All With Inflation'!A$1:K$24,11,FALSE))</f>
        <v>47387114.355999999</v>
      </c>
      <c r="K1340" s="5">
        <f>E1340*(1+VLOOKUP($A1340,'Adjusted All With Inflation'!$A$1:$K$24,11,FALSE))</f>
        <v>0</v>
      </c>
      <c r="L1340" s="5">
        <f>G1340*(1+VLOOKUP($A1340,'Adjusted All With Inflation'!$A$1:$K$24,11,FALSE))</f>
        <v>47387114.355999999</v>
      </c>
    </row>
    <row r="1341" spans="1:12" x14ac:dyDescent="0.3">
      <c r="A1341">
        <v>2006</v>
      </c>
      <c r="B1341">
        <v>140</v>
      </c>
      <c r="C1341" t="s">
        <v>3317</v>
      </c>
      <c r="D1341" s="5">
        <v>31070211</v>
      </c>
      <c r="E1341" s="5">
        <v>18535812</v>
      </c>
      <c r="F1341" s="1">
        <v>0.59699999999999998</v>
      </c>
      <c r="G1341" s="5">
        <v>12534399</v>
      </c>
      <c r="H1341" s="1">
        <v>0.40300000000000002</v>
      </c>
      <c r="I1341" t="str">
        <f t="shared" si="26"/>
        <v>USA</v>
      </c>
      <c r="J1341" s="5">
        <f>D1341*(1+VLOOKUP(A1341,'Adjusted All With Inflation'!A$1:K$24,11,FALSE))</f>
        <v>47102439.876000002</v>
      </c>
      <c r="K1341" s="5">
        <f>E1341*(1+VLOOKUP($A1341,'Adjusted All With Inflation'!$A$1:$K$24,11,FALSE))</f>
        <v>28100290.991999999</v>
      </c>
      <c r="L1341" s="5">
        <f>G1341*(1+VLOOKUP($A1341,'Adjusted All With Inflation'!$A$1:$K$24,11,FALSE))</f>
        <v>19002148.884</v>
      </c>
    </row>
    <row r="1342" spans="1:12" x14ac:dyDescent="0.3">
      <c r="A1342">
        <v>2006</v>
      </c>
      <c r="B1342">
        <v>141</v>
      </c>
      <c r="C1342" t="s">
        <v>3318</v>
      </c>
      <c r="D1342" s="5">
        <v>30963292</v>
      </c>
      <c r="G1342" s="5">
        <v>30963292</v>
      </c>
      <c r="H1342" s="2">
        <v>1</v>
      </c>
      <c r="I1342" t="str">
        <f t="shared" si="26"/>
        <v>International</v>
      </c>
      <c r="J1342" s="5">
        <f>D1342*(1+VLOOKUP(A1342,'Adjusted All With Inflation'!A$1:K$24,11,FALSE))</f>
        <v>46940350.671999998</v>
      </c>
      <c r="K1342" s="5">
        <f>E1342*(1+VLOOKUP($A1342,'Adjusted All With Inflation'!$A$1:$K$24,11,FALSE))</f>
        <v>0</v>
      </c>
      <c r="L1342" s="5">
        <f>G1342*(1+VLOOKUP($A1342,'Adjusted All With Inflation'!$A$1:$K$24,11,FALSE))</f>
        <v>46940350.671999998</v>
      </c>
    </row>
    <row r="1343" spans="1:12" x14ac:dyDescent="0.3">
      <c r="A1343">
        <v>2006</v>
      </c>
      <c r="B1343">
        <v>142</v>
      </c>
      <c r="C1343" t="s">
        <v>3319</v>
      </c>
      <c r="D1343" s="5">
        <v>30622421</v>
      </c>
      <c r="G1343" s="5">
        <v>30622421</v>
      </c>
      <c r="H1343" s="2">
        <v>1</v>
      </c>
      <c r="I1343" t="str">
        <f t="shared" si="26"/>
        <v>International</v>
      </c>
      <c r="J1343" s="5">
        <f>D1343*(1+VLOOKUP(A1343,'Adjusted All With Inflation'!A$1:K$24,11,FALSE))</f>
        <v>46423590.236000001</v>
      </c>
      <c r="K1343" s="5">
        <f>E1343*(1+VLOOKUP($A1343,'Adjusted All With Inflation'!$A$1:$K$24,11,FALSE))</f>
        <v>0</v>
      </c>
      <c r="L1343" s="5">
        <f>G1343*(1+VLOOKUP($A1343,'Adjusted All With Inflation'!$A$1:$K$24,11,FALSE))</f>
        <v>46423590.236000001</v>
      </c>
    </row>
    <row r="1344" spans="1:12" x14ac:dyDescent="0.3">
      <c r="A1344">
        <v>2006</v>
      </c>
      <c r="B1344">
        <v>143</v>
      </c>
      <c r="C1344" t="s">
        <v>3320</v>
      </c>
      <c r="D1344" s="5">
        <v>30437121</v>
      </c>
      <c r="G1344" s="5">
        <v>30437121</v>
      </c>
      <c r="H1344" s="2">
        <v>1</v>
      </c>
      <c r="I1344" t="str">
        <f t="shared" si="26"/>
        <v>International</v>
      </c>
      <c r="J1344" s="5">
        <f>D1344*(1+VLOOKUP(A1344,'Adjusted All With Inflation'!A$1:K$24,11,FALSE))</f>
        <v>46142675.435999997</v>
      </c>
      <c r="K1344" s="5">
        <f>E1344*(1+VLOOKUP($A1344,'Adjusted All With Inflation'!$A$1:$K$24,11,FALSE))</f>
        <v>0</v>
      </c>
      <c r="L1344" s="5">
        <f>G1344*(1+VLOOKUP($A1344,'Adjusted All With Inflation'!$A$1:$K$24,11,FALSE))</f>
        <v>46142675.435999997</v>
      </c>
    </row>
    <row r="1345" spans="1:12" x14ac:dyDescent="0.3">
      <c r="A1345">
        <v>2006</v>
      </c>
      <c r="B1345">
        <v>144</v>
      </c>
      <c r="C1345" t="s">
        <v>3321</v>
      </c>
      <c r="D1345" s="5">
        <v>30057369</v>
      </c>
      <c r="G1345" s="5">
        <v>30057369</v>
      </c>
      <c r="H1345" s="2">
        <v>1</v>
      </c>
      <c r="I1345" t="str">
        <f t="shared" si="26"/>
        <v>International</v>
      </c>
      <c r="J1345" s="5">
        <f>D1345*(1+VLOOKUP(A1345,'Adjusted All With Inflation'!A$1:K$24,11,FALSE))</f>
        <v>45566971.403999999</v>
      </c>
      <c r="K1345" s="5">
        <f>E1345*(1+VLOOKUP($A1345,'Adjusted All With Inflation'!$A$1:$K$24,11,FALSE))</f>
        <v>0</v>
      </c>
      <c r="L1345" s="5">
        <f>G1345*(1+VLOOKUP($A1345,'Adjusted All With Inflation'!$A$1:$K$24,11,FALSE))</f>
        <v>45566971.403999999</v>
      </c>
    </row>
    <row r="1346" spans="1:12" x14ac:dyDescent="0.3">
      <c r="A1346">
        <v>2006</v>
      </c>
      <c r="B1346">
        <v>145</v>
      </c>
      <c r="C1346" t="s">
        <v>3322</v>
      </c>
      <c r="D1346" s="5">
        <v>29907685</v>
      </c>
      <c r="E1346" s="5">
        <v>20264436</v>
      </c>
      <c r="F1346" s="1">
        <v>0.67800000000000005</v>
      </c>
      <c r="G1346" s="5">
        <v>9643249</v>
      </c>
      <c r="H1346" s="1">
        <v>0.32200000000000001</v>
      </c>
      <c r="I1346" t="str">
        <f t="shared" si="26"/>
        <v>USA</v>
      </c>
      <c r="J1346" s="5">
        <f>D1346*(1+VLOOKUP(A1346,'Adjusted All With Inflation'!A$1:K$24,11,FALSE))</f>
        <v>45340050.460000001</v>
      </c>
      <c r="K1346" s="5">
        <f>E1346*(1+VLOOKUP($A1346,'Adjusted All With Inflation'!$A$1:$K$24,11,FALSE))</f>
        <v>30720884.976</v>
      </c>
      <c r="L1346" s="5">
        <f>G1346*(1+VLOOKUP($A1346,'Adjusted All With Inflation'!$A$1:$K$24,11,FALSE))</f>
        <v>14619165.483999999</v>
      </c>
    </row>
    <row r="1347" spans="1:12" x14ac:dyDescent="0.3">
      <c r="A1347">
        <v>2006</v>
      </c>
      <c r="B1347">
        <v>146</v>
      </c>
      <c r="C1347" t="s">
        <v>3323</v>
      </c>
      <c r="D1347" s="5">
        <v>29630359</v>
      </c>
      <c r="G1347" s="5">
        <v>29630359</v>
      </c>
      <c r="H1347" s="2">
        <v>1</v>
      </c>
      <c r="I1347" t="str">
        <f t="shared" si="26"/>
        <v>International</v>
      </c>
      <c r="J1347" s="5">
        <f>D1347*(1+VLOOKUP(A1347,'Adjusted All With Inflation'!A$1:K$24,11,FALSE))</f>
        <v>44919624.244000003</v>
      </c>
      <c r="K1347" s="5">
        <f>E1347*(1+VLOOKUP($A1347,'Adjusted All With Inflation'!$A$1:$K$24,11,FALSE))</f>
        <v>0</v>
      </c>
      <c r="L1347" s="5">
        <f>G1347*(1+VLOOKUP($A1347,'Adjusted All With Inflation'!$A$1:$K$24,11,FALSE))</f>
        <v>44919624.244000003</v>
      </c>
    </row>
    <row r="1348" spans="1:12" x14ac:dyDescent="0.3">
      <c r="A1348">
        <v>2006</v>
      </c>
      <c r="B1348">
        <v>147</v>
      </c>
      <c r="C1348" t="s">
        <v>3324</v>
      </c>
      <c r="D1348" s="5">
        <v>29612137</v>
      </c>
      <c r="E1348" s="5">
        <v>16298046</v>
      </c>
      <c r="F1348" s="2">
        <v>0.55000000000000004</v>
      </c>
      <c r="G1348" s="5">
        <v>13314091</v>
      </c>
      <c r="H1348" s="2">
        <v>0.45</v>
      </c>
      <c r="I1348" t="str">
        <f t="shared" si="26"/>
        <v>USA</v>
      </c>
      <c r="J1348" s="5">
        <f>D1348*(1+VLOOKUP(A1348,'Adjusted All With Inflation'!A$1:K$24,11,FALSE))</f>
        <v>44891999.692000002</v>
      </c>
      <c r="K1348" s="5">
        <f>E1348*(1+VLOOKUP($A1348,'Adjusted All With Inflation'!$A$1:$K$24,11,FALSE))</f>
        <v>24707837.736000001</v>
      </c>
      <c r="L1348" s="5">
        <f>G1348*(1+VLOOKUP($A1348,'Adjusted All With Inflation'!$A$1:$K$24,11,FALSE))</f>
        <v>20184161.956</v>
      </c>
    </row>
    <row r="1349" spans="1:12" x14ac:dyDescent="0.3">
      <c r="A1349">
        <v>2006</v>
      </c>
      <c r="B1349">
        <v>148</v>
      </c>
      <c r="C1349" t="s">
        <v>3325</v>
      </c>
      <c r="D1349" s="5">
        <v>29414553</v>
      </c>
      <c r="E1349" s="5">
        <v>1926800</v>
      </c>
      <c r="F1349" s="1">
        <v>6.6000000000000003E-2</v>
      </c>
      <c r="G1349" s="5">
        <v>27487753</v>
      </c>
      <c r="H1349" s="1">
        <v>0.93400000000000005</v>
      </c>
      <c r="I1349" t="str">
        <f t="shared" si="26"/>
        <v>International</v>
      </c>
      <c r="J1349" s="5">
        <f>D1349*(1+VLOOKUP(A1349,'Adjusted All With Inflation'!A$1:K$24,11,FALSE))</f>
        <v>44592462.347999997</v>
      </c>
      <c r="K1349" s="5">
        <f>E1349*(1+VLOOKUP($A1349,'Adjusted All With Inflation'!$A$1:$K$24,11,FALSE))</f>
        <v>2921028.8</v>
      </c>
      <c r="L1349" s="5">
        <f>G1349*(1+VLOOKUP($A1349,'Adjusted All With Inflation'!$A$1:$K$24,11,FALSE))</f>
        <v>41671433.548</v>
      </c>
    </row>
    <row r="1350" spans="1:12" x14ac:dyDescent="0.3">
      <c r="A1350">
        <v>2006</v>
      </c>
      <c r="B1350">
        <v>149</v>
      </c>
      <c r="C1350" t="s">
        <v>3326</v>
      </c>
      <c r="D1350" s="5">
        <v>28047963</v>
      </c>
      <c r="E1350" s="5">
        <v>14734633</v>
      </c>
      <c r="F1350" s="1">
        <v>0.52500000000000002</v>
      </c>
      <c r="G1350" s="5">
        <v>13313330</v>
      </c>
      <c r="H1350" s="1">
        <v>0.47499999999999998</v>
      </c>
      <c r="I1350" t="str">
        <f t="shared" si="26"/>
        <v>USA</v>
      </c>
      <c r="J1350" s="5">
        <f>D1350*(1+VLOOKUP(A1350,'Adjusted All With Inflation'!A$1:K$24,11,FALSE))</f>
        <v>42520711.908</v>
      </c>
      <c r="K1350" s="5">
        <f>E1350*(1+VLOOKUP($A1350,'Adjusted All With Inflation'!$A$1:$K$24,11,FALSE))</f>
        <v>22337703.627999999</v>
      </c>
      <c r="L1350" s="5">
        <f>G1350*(1+VLOOKUP($A1350,'Adjusted All With Inflation'!$A$1:$K$24,11,FALSE))</f>
        <v>20183008.280000001</v>
      </c>
    </row>
    <row r="1351" spans="1:12" x14ac:dyDescent="0.3">
      <c r="A1351">
        <v>2006</v>
      </c>
      <c r="B1351">
        <v>150</v>
      </c>
      <c r="C1351" t="s">
        <v>3327</v>
      </c>
      <c r="D1351" s="5">
        <v>27949650</v>
      </c>
      <c r="E1351" s="5">
        <v>2165188</v>
      </c>
      <c r="F1351" s="1">
        <v>7.6999999999999999E-2</v>
      </c>
      <c r="G1351" s="5">
        <v>25784462</v>
      </c>
      <c r="H1351" s="1">
        <v>0.92300000000000004</v>
      </c>
      <c r="I1351" t="str">
        <f t="shared" si="26"/>
        <v>International</v>
      </c>
      <c r="J1351" s="5">
        <f>D1351*(1+VLOOKUP(A1351,'Adjusted All With Inflation'!A$1:K$24,11,FALSE))</f>
        <v>42371669.399999999</v>
      </c>
      <c r="K1351" s="5">
        <f>E1351*(1+VLOOKUP($A1351,'Adjusted All With Inflation'!$A$1:$K$24,11,FALSE))</f>
        <v>3282425.0079999999</v>
      </c>
      <c r="L1351" s="5">
        <f>G1351*(1+VLOOKUP($A1351,'Adjusted All With Inflation'!$A$1:$K$24,11,FALSE))</f>
        <v>39089244.391999997</v>
      </c>
    </row>
    <row r="1352" spans="1:12" x14ac:dyDescent="0.3">
      <c r="A1352">
        <v>2006</v>
      </c>
      <c r="B1352">
        <v>151</v>
      </c>
      <c r="C1352" t="s">
        <v>3328</v>
      </c>
      <c r="D1352" s="5">
        <v>27638625</v>
      </c>
      <c r="G1352" s="5">
        <v>27638625</v>
      </c>
      <c r="H1352" s="2">
        <v>1</v>
      </c>
      <c r="I1352" t="str">
        <f t="shared" si="26"/>
        <v>International</v>
      </c>
      <c r="J1352" s="5">
        <f>D1352*(1+VLOOKUP(A1352,'Adjusted All With Inflation'!A$1:K$24,11,FALSE))</f>
        <v>41900155.5</v>
      </c>
      <c r="K1352" s="5">
        <f>E1352*(1+VLOOKUP($A1352,'Adjusted All With Inflation'!$A$1:$K$24,11,FALSE))</f>
        <v>0</v>
      </c>
      <c r="L1352" s="5">
        <f>G1352*(1+VLOOKUP($A1352,'Adjusted All With Inflation'!$A$1:$K$24,11,FALSE))</f>
        <v>41900155.5</v>
      </c>
    </row>
    <row r="1353" spans="1:12" x14ac:dyDescent="0.3">
      <c r="A1353">
        <v>2006</v>
      </c>
      <c r="B1353">
        <v>152</v>
      </c>
      <c r="C1353" t="s">
        <v>3329</v>
      </c>
      <c r="D1353" s="5">
        <v>27298695</v>
      </c>
      <c r="E1353" s="5">
        <v>23086480</v>
      </c>
      <c r="F1353" s="1">
        <v>0.84599999999999997</v>
      </c>
      <c r="G1353" s="5">
        <v>4212215</v>
      </c>
      <c r="H1353" s="1">
        <v>0.154</v>
      </c>
      <c r="I1353" t="str">
        <f t="shared" si="26"/>
        <v>USA</v>
      </c>
      <c r="J1353" s="5">
        <f>D1353*(1+VLOOKUP(A1353,'Adjusted All With Inflation'!A$1:K$24,11,FALSE))</f>
        <v>41384821.619999997</v>
      </c>
      <c r="K1353" s="5">
        <f>E1353*(1+VLOOKUP($A1353,'Adjusted All With Inflation'!$A$1:$K$24,11,FALSE))</f>
        <v>34999103.68</v>
      </c>
      <c r="L1353" s="5">
        <f>G1353*(1+VLOOKUP($A1353,'Adjusted All With Inflation'!$A$1:$K$24,11,FALSE))</f>
        <v>6385717.9400000004</v>
      </c>
    </row>
    <row r="1354" spans="1:12" x14ac:dyDescent="0.3">
      <c r="A1354">
        <v>2006</v>
      </c>
      <c r="B1354">
        <v>153</v>
      </c>
      <c r="C1354" t="s">
        <v>3330</v>
      </c>
      <c r="D1354" s="5">
        <v>26984975</v>
      </c>
      <c r="E1354" s="5">
        <v>24148068</v>
      </c>
      <c r="F1354" s="1">
        <v>0.89500000000000002</v>
      </c>
      <c r="G1354" s="5">
        <v>2836907</v>
      </c>
      <c r="H1354" s="1">
        <v>0.105</v>
      </c>
      <c r="I1354" t="str">
        <f t="shared" si="26"/>
        <v>USA</v>
      </c>
      <c r="J1354" s="5">
        <f>D1354*(1+VLOOKUP(A1354,'Adjusted All With Inflation'!A$1:K$24,11,FALSE))</f>
        <v>40909222.100000001</v>
      </c>
      <c r="K1354" s="5">
        <f>E1354*(1+VLOOKUP($A1354,'Adjusted All With Inflation'!$A$1:$K$24,11,FALSE))</f>
        <v>36608471.088</v>
      </c>
      <c r="L1354" s="5">
        <f>G1354*(1+VLOOKUP($A1354,'Adjusted All With Inflation'!$A$1:$K$24,11,FALSE))</f>
        <v>4300751.0120000001</v>
      </c>
    </row>
    <row r="1355" spans="1:12" x14ac:dyDescent="0.3">
      <c r="A1355">
        <v>2006</v>
      </c>
      <c r="B1355">
        <v>154</v>
      </c>
      <c r="C1355" t="s">
        <v>3331</v>
      </c>
      <c r="D1355" s="5">
        <v>26910847</v>
      </c>
      <c r="E1355" s="5">
        <v>8060487</v>
      </c>
      <c r="F1355" s="2">
        <v>0.3</v>
      </c>
      <c r="G1355" s="5">
        <v>18850360</v>
      </c>
      <c r="H1355" s="2">
        <v>0.7</v>
      </c>
      <c r="I1355" t="str">
        <f t="shared" si="26"/>
        <v>USA</v>
      </c>
      <c r="J1355" s="5">
        <f>D1355*(1+VLOOKUP(A1355,'Adjusted All With Inflation'!A$1:K$24,11,FALSE))</f>
        <v>40796844.052000001</v>
      </c>
      <c r="K1355" s="5">
        <f>E1355*(1+VLOOKUP($A1355,'Adjusted All With Inflation'!$A$1:$K$24,11,FALSE))</f>
        <v>12219698.291999999</v>
      </c>
      <c r="L1355" s="5">
        <f>G1355*(1+VLOOKUP($A1355,'Adjusted All With Inflation'!$A$1:$K$24,11,FALSE))</f>
        <v>28577145.760000002</v>
      </c>
    </row>
    <row r="1356" spans="1:12" x14ac:dyDescent="0.3">
      <c r="A1356">
        <v>2006</v>
      </c>
      <c r="B1356">
        <v>155</v>
      </c>
      <c r="C1356" t="s">
        <v>3332</v>
      </c>
      <c r="D1356" s="5">
        <v>26768563</v>
      </c>
      <c r="E1356" s="5">
        <v>4398532</v>
      </c>
      <c r="F1356" s="1">
        <v>0.16400000000000001</v>
      </c>
      <c r="G1356" s="5">
        <v>22370031</v>
      </c>
      <c r="H1356" s="1">
        <v>0.83599999999999997</v>
      </c>
      <c r="I1356" t="str">
        <f t="shared" si="26"/>
        <v>USA</v>
      </c>
      <c r="J1356" s="5">
        <f>D1356*(1+VLOOKUP(A1356,'Adjusted All With Inflation'!A$1:K$24,11,FALSE))</f>
        <v>40581141.508000001</v>
      </c>
      <c r="K1356" s="5">
        <f>E1356*(1+VLOOKUP($A1356,'Adjusted All With Inflation'!$A$1:$K$24,11,FALSE))</f>
        <v>6668174.5120000001</v>
      </c>
      <c r="L1356" s="5">
        <f>G1356*(1+VLOOKUP($A1356,'Adjusted All With Inflation'!$A$1:$K$24,11,FALSE))</f>
        <v>33912966.995999999</v>
      </c>
    </row>
    <row r="1357" spans="1:12" x14ac:dyDescent="0.3">
      <c r="A1357">
        <v>2006</v>
      </c>
      <c r="B1357">
        <v>156</v>
      </c>
      <c r="C1357" t="s">
        <v>3333</v>
      </c>
      <c r="D1357" s="5">
        <v>26251232</v>
      </c>
      <c r="G1357" s="5">
        <v>26251232</v>
      </c>
      <c r="H1357" s="2">
        <v>1</v>
      </c>
      <c r="I1357" t="str">
        <f t="shared" si="26"/>
        <v>International</v>
      </c>
      <c r="J1357" s="5">
        <f>D1357*(1+VLOOKUP(A1357,'Adjusted All With Inflation'!A$1:K$24,11,FALSE))</f>
        <v>39796867.711999997</v>
      </c>
      <c r="K1357" s="5">
        <f>E1357*(1+VLOOKUP($A1357,'Adjusted All With Inflation'!$A$1:$K$24,11,FALSE))</f>
        <v>0</v>
      </c>
      <c r="L1357" s="5">
        <f>G1357*(1+VLOOKUP($A1357,'Adjusted All With Inflation'!$A$1:$K$24,11,FALSE))</f>
        <v>39796867.711999997</v>
      </c>
    </row>
    <row r="1358" spans="1:12" x14ac:dyDescent="0.3">
      <c r="A1358">
        <v>2006</v>
      </c>
      <c r="B1358">
        <v>157</v>
      </c>
      <c r="C1358" t="s">
        <v>3334</v>
      </c>
      <c r="D1358" s="5">
        <v>25978867</v>
      </c>
      <c r="E1358" s="5">
        <v>20342852</v>
      </c>
      <c r="F1358" s="1">
        <v>0.78300000000000003</v>
      </c>
      <c r="G1358" s="5">
        <v>5636015</v>
      </c>
      <c r="H1358" s="1">
        <v>0.217</v>
      </c>
      <c r="I1358" t="str">
        <f t="shared" si="26"/>
        <v>USA</v>
      </c>
      <c r="J1358" s="5">
        <f>D1358*(1+VLOOKUP(A1358,'Adjusted All With Inflation'!A$1:K$24,11,FALSE))</f>
        <v>39383962.372000001</v>
      </c>
      <c r="K1358" s="5">
        <f>E1358*(1+VLOOKUP($A1358,'Adjusted All With Inflation'!$A$1:$K$24,11,FALSE))</f>
        <v>30839763.631999999</v>
      </c>
      <c r="L1358" s="5">
        <f>G1358*(1+VLOOKUP($A1358,'Adjusted All With Inflation'!$A$1:$K$24,11,FALSE))</f>
        <v>8544198.7400000002</v>
      </c>
    </row>
    <row r="1359" spans="1:12" x14ac:dyDescent="0.3">
      <c r="A1359">
        <v>2006</v>
      </c>
      <c r="B1359">
        <v>158</v>
      </c>
      <c r="C1359" t="s">
        <v>3335</v>
      </c>
      <c r="D1359" s="5">
        <v>25329576</v>
      </c>
      <c r="G1359" s="5">
        <v>25329576</v>
      </c>
      <c r="H1359" s="2">
        <v>1</v>
      </c>
      <c r="I1359" t="str">
        <f t="shared" si="26"/>
        <v>International</v>
      </c>
      <c r="J1359" s="5">
        <f>D1359*(1+VLOOKUP(A1359,'Adjusted All With Inflation'!A$1:K$24,11,FALSE))</f>
        <v>38399637.215999998</v>
      </c>
      <c r="K1359" s="5">
        <f>E1359*(1+VLOOKUP($A1359,'Adjusted All With Inflation'!$A$1:$K$24,11,FALSE))</f>
        <v>0</v>
      </c>
      <c r="L1359" s="5">
        <f>G1359*(1+VLOOKUP($A1359,'Adjusted All With Inflation'!$A$1:$K$24,11,FALSE))</f>
        <v>38399637.215999998</v>
      </c>
    </row>
    <row r="1360" spans="1:12" x14ac:dyDescent="0.3">
      <c r="A1360">
        <v>2006</v>
      </c>
      <c r="B1360">
        <v>159</v>
      </c>
      <c r="C1360" t="s">
        <v>3336</v>
      </c>
      <c r="D1360" s="5">
        <v>25300338</v>
      </c>
      <c r="G1360" s="5">
        <v>25300338</v>
      </c>
      <c r="H1360" s="2">
        <v>1</v>
      </c>
      <c r="I1360" t="str">
        <f t="shared" si="26"/>
        <v>International</v>
      </c>
      <c r="J1360" s="5">
        <f>D1360*(1+VLOOKUP(A1360,'Adjusted All With Inflation'!A$1:K$24,11,FALSE))</f>
        <v>38355312.408</v>
      </c>
      <c r="K1360" s="5">
        <f>E1360*(1+VLOOKUP($A1360,'Adjusted All With Inflation'!$A$1:$K$24,11,FALSE))</f>
        <v>0</v>
      </c>
      <c r="L1360" s="5">
        <f>G1360*(1+VLOOKUP($A1360,'Adjusted All With Inflation'!$A$1:$K$24,11,FALSE))</f>
        <v>38355312.408</v>
      </c>
    </row>
    <row r="1361" spans="1:12" x14ac:dyDescent="0.3">
      <c r="A1361">
        <v>2006</v>
      </c>
      <c r="B1361">
        <v>160</v>
      </c>
      <c r="C1361" t="s">
        <v>3337</v>
      </c>
      <c r="D1361" s="5">
        <v>25229168</v>
      </c>
      <c r="E1361" s="5">
        <v>3275444</v>
      </c>
      <c r="F1361" s="2">
        <v>0.13</v>
      </c>
      <c r="G1361" s="5">
        <v>21953724</v>
      </c>
      <c r="H1361" s="2">
        <v>0.87</v>
      </c>
      <c r="I1361" t="str">
        <f t="shared" si="26"/>
        <v>USA</v>
      </c>
      <c r="J1361" s="5">
        <f>D1361*(1+VLOOKUP(A1361,'Adjusted All With Inflation'!A$1:K$24,11,FALSE))</f>
        <v>38247418.688000001</v>
      </c>
      <c r="K1361" s="5">
        <f>E1361*(1+VLOOKUP($A1361,'Adjusted All With Inflation'!$A$1:$K$24,11,FALSE))</f>
        <v>4965573.1040000003</v>
      </c>
      <c r="L1361" s="5">
        <f>G1361*(1+VLOOKUP($A1361,'Adjusted All With Inflation'!$A$1:$K$24,11,FALSE))</f>
        <v>33281845.583999999</v>
      </c>
    </row>
    <row r="1362" spans="1:12" x14ac:dyDescent="0.3">
      <c r="A1362">
        <v>2006</v>
      </c>
      <c r="B1362">
        <v>161</v>
      </c>
      <c r="C1362" t="s">
        <v>3338</v>
      </c>
      <c r="D1362" s="5">
        <v>23947685</v>
      </c>
      <c r="E1362" s="5">
        <v>17807569</v>
      </c>
      <c r="F1362" s="1">
        <v>0.74399999999999999</v>
      </c>
      <c r="G1362" s="5">
        <v>6140116</v>
      </c>
      <c r="H1362" s="1">
        <v>0.25600000000000001</v>
      </c>
      <c r="I1362" t="str">
        <f t="shared" si="26"/>
        <v>USA</v>
      </c>
      <c r="J1362" s="5">
        <f>D1362*(1+VLOOKUP(A1362,'Adjusted All With Inflation'!A$1:K$24,11,FALSE))</f>
        <v>36304690.460000001</v>
      </c>
      <c r="K1362" s="5">
        <f>E1362*(1+VLOOKUP($A1362,'Adjusted All With Inflation'!$A$1:$K$24,11,FALSE))</f>
        <v>26996274.603999998</v>
      </c>
      <c r="L1362" s="5">
        <f>G1362*(1+VLOOKUP($A1362,'Adjusted All With Inflation'!$A$1:$K$24,11,FALSE))</f>
        <v>9308415.8560000006</v>
      </c>
    </row>
    <row r="1363" spans="1:12" x14ac:dyDescent="0.3">
      <c r="A1363">
        <v>2006</v>
      </c>
      <c r="B1363">
        <v>162</v>
      </c>
      <c r="C1363" t="s">
        <v>3339</v>
      </c>
      <c r="D1363" s="5">
        <v>23937870</v>
      </c>
      <c r="E1363" s="5">
        <v>677646</v>
      </c>
      <c r="F1363" s="1">
        <v>2.8000000000000001E-2</v>
      </c>
      <c r="G1363" s="5">
        <v>23260224</v>
      </c>
      <c r="H1363" s="1">
        <v>0.97199999999999998</v>
      </c>
      <c r="I1363" t="str">
        <f t="shared" si="26"/>
        <v>International</v>
      </c>
      <c r="J1363" s="5">
        <f>D1363*(1+VLOOKUP(A1363,'Adjusted All With Inflation'!A$1:K$24,11,FALSE))</f>
        <v>36289810.920000002</v>
      </c>
      <c r="K1363" s="5">
        <f>E1363*(1+VLOOKUP($A1363,'Adjusted All With Inflation'!$A$1:$K$24,11,FALSE))</f>
        <v>1027311.336</v>
      </c>
      <c r="L1363" s="5">
        <f>G1363*(1+VLOOKUP($A1363,'Adjusted All With Inflation'!$A$1:$K$24,11,FALSE))</f>
        <v>35262499.583999999</v>
      </c>
    </row>
    <row r="1364" spans="1:12" x14ac:dyDescent="0.3">
      <c r="A1364">
        <v>2006</v>
      </c>
      <c r="B1364">
        <v>163</v>
      </c>
      <c r="C1364" t="s">
        <v>3340</v>
      </c>
      <c r="D1364" s="5">
        <v>23710143</v>
      </c>
      <c r="G1364" s="5">
        <v>23710143</v>
      </c>
      <c r="H1364" s="2">
        <v>1</v>
      </c>
      <c r="I1364" t="str">
        <f t="shared" si="26"/>
        <v>International</v>
      </c>
      <c r="J1364" s="5">
        <f>D1364*(1+VLOOKUP(A1364,'Adjusted All With Inflation'!A$1:K$24,11,FALSE))</f>
        <v>35944576.788000003</v>
      </c>
      <c r="K1364" s="5">
        <f>E1364*(1+VLOOKUP($A1364,'Adjusted All With Inflation'!$A$1:$K$24,11,FALSE))</f>
        <v>0</v>
      </c>
      <c r="L1364" s="5">
        <f>G1364*(1+VLOOKUP($A1364,'Adjusted All With Inflation'!$A$1:$K$24,11,FALSE))</f>
        <v>35944576.788000003</v>
      </c>
    </row>
    <row r="1365" spans="1:12" x14ac:dyDescent="0.3">
      <c r="A1365">
        <v>2006</v>
      </c>
      <c r="B1365">
        <v>164</v>
      </c>
      <c r="C1365" t="s">
        <v>3341</v>
      </c>
      <c r="D1365" s="5">
        <v>23465471</v>
      </c>
      <c r="G1365" s="5">
        <v>23465471</v>
      </c>
      <c r="H1365" s="2">
        <v>1</v>
      </c>
      <c r="I1365" t="str">
        <f t="shared" si="26"/>
        <v>International</v>
      </c>
      <c r="J1365" s="5">
        <f>D1365*(1+VLOOKUP(A1365,'Adjusted All With Inflation'!A$1:K$24,11,FALSE))</f>
        <v>35573654.035999998</v>
      </c>
      <c r="K1365" s="5">
        <f>E1365*(1+VLOOKUP($A1365,'Adjusted All With Inflation'!$A$1:$K$24,11,FALSE))</f>
        <v>0</v>
      </c>
      <c r="L1365" s="5">
        <f>G1365*(1+VLOOKUP($A1365,'Adjusted All With Inflation'!$A$1:$K$24,11,FALSE))</f>
        <v>35573654.035999998</v>
      </c>
    </row>
    <row r="1366" spans="1:12" x14ac:dyDescent="0.3">
      <c r="A1366">
        <v>2006</v>
      </c>
      <c r="B1366">
        <v>165</v>
      </c>
      <c r="C1366" t="s">
        <v>3342</v>
      </c>
      <c r="D1366" s="5">
        <v>23321954</v>
      </c>
      <c r="G1366" s="5">
        <v>23321954</v>
      </c>
      <c r="H1366" s="2">
        <v>1</v>
      </c>
      <c r="I1366" t="str">
        <f t="shared" si="26"/>
        <v>International</v>
      </c>
      <c r="J1366" s="5">
        <f>D1366*(1+VLOOKUP(A1366,'Adjusted All With Inflation'!A$1:K$24,11,FALSE))</f>
        <v>35356082.263999999</v>
      </c>
      <c r="K1366" s="5">
        <f>E1366*(1+VLOOKUP($A1366,'Adjusted All With Inflation'!$A$1:$K$24,11,FALSE))</f>
        <v>0</v>
      </c>
      <c r="L1366" s="5">
        <f>G1366*(1+VLOOKUP($A1366,'Adjusted All With Inflation'!$A$1:$K$24,11,FALSE))</f>
        <v>35356082.263999999</v>
      </c>
    </row>
    <row r="1367" spans="1:12" x14ac:dyDescent="0.3">
      <c r="A1367">
        <v>2006</v>
      </c>
      <c r="B1367">
        <v>166</v>
      </c>
      <c r="C1367" t="s">
        <v>3343</v>
      </c>
      <c r="D1367" s="5">
        <v>23055884</v>
      </c>
      <c r="E1367" s="5">
        <v>303543</v>
      </c>
      <c r="F1367" s="1">
        <v>1.2999999999999999E-2</v>
      </c>
      <c r="G1367" s="5">
        <v>22752341</v>
      </c>
      <c r="H1367" s="1">
        <v>0.98699999999999999</v>
      </c>
      <c r="I1367" t="str">
        <f t="shared" si="26"/>
        <v>International</v>
      </c>
      <c r="J1367" s="5">
        <f>D1367*(1+VLOOKUP(A1367,'Adjusted All With Inflation'!A$1:K$24,11,FALSE))</f>
        <v>34952720.144000001</v>
      </c>
      <c r="K1367" s="5">
        <f>E1367*(1+VLOOKUP($A1367,'Adjusted All With Inflation'!$A$1:$K$24,11,FALSE))</f>
        <v>460171.18800000002</v>
      </c>
      <c r="L1367" s="5">
        <f>G1367*(1+VLOOKUP($A1367,'Adjusted All With Inflation'!$A$1:$K$24,11,FALSE))</f>
        <v>34492548.956</v>
      </c>
    </row>
    <row r="1368" spans="1:12" x14ac:dyDescent="0.3">
      <c r="A1368">
        <v>2006</v>
      </c>
      <c r="B1368">
        <v>167</v>
      </c>
      <c r="C1368" t="s">
        <v>3344</v>
      </c>
      <c r="D1368" s="5">
        <v>22989957</v>
      </c>
      <c r="E1368" s="5">
        <v>18597342</v>
      </c>
      <c r="F1368" s="1">
        <v>0.80900000000000005</v>
      </c>
      <c r="G1368" s="5">
        <v>4392615</v>
      </c>
      <c r="H1368" s="1">
        <v>0.191</v>
      </c>
      <c r="I1368" t="str">
        <f t="shared" si="26"/>
        <v>USA</v>
      </c>
      <c r="J1368" s="5">
        <f>D1368*(1+VLOOKUP(A1368,'Adjusted All With Inflation'!A$1:K$24,11,FALSE))</f>
        <v>34852774.811999999</v>
      </c>
      <c r="K1368" s="5">
        <f>E1368*(1+VLOOKUP($A1368,'Adjusted All With Inflation'!$A$1:$K$24,11,FALSE))</f>
        <v>28193570.471999999</v>
      </c>
      <c r="L1368" s="5">
        <f>G1368*(1+VLOOKUP($A1368,'Adjusted All With Inflation'!$A$1:$K$24,11,FALSE))</f>
        <v>6659204.3399999999</v>
      </c>
    </row>
    <row r="1369" spans="1:12" x14ac:dyDescent="0.3">
      <c r="A1369">
        <v>2006</v>
      </c>
      <c r="B1369">
        <v>168</v>
      </c>
      <c r="C1369" t="s">
        <v>3345</v>
      </c>
      <c r="D1369" s="5">
        <v>22963701</v>
      </c>
      <c r="E1369" s="5">
        <v>320700</v>
      </c>
      <c r="F1369" s="1">
        <v>1.4E-2</v>
      </c>
      <c r="G1369" s="5">
        <v>22643001</v>
      </c>
      <c r="H1369" s="1">
        <v>0.98599999999999999</v>
      </c>
      <c r="I1369" t="str">
        <f t="shared" si="26"/>
        <v>International</v>
      </c>
      <c r="J1369" s="5">
        <f>D1369*(1+VLOOKUP(A1369,'Adjusted All With Inflation'!A$1:K$24,11,FALSE))</f>
        <v>34812970.715999998</v>
      </c>
      <c r="K1369" s="5">
        <f>E1369*(1+VLOOKUP($A1369,'Adjusted All With Inflation'!$A$1:$K$24,11,FALSE))</f>
        <v>486181.2</v>
      </c>
      <c r="L1369" s="5">
        <f>G1369*(1+VLOOKUP($A1369,'Adjusted All With Inflation'!$A$1:$K$24,11,FALSE))</f>
        <v>34326789.516000003</v>
      </c>
    </row>
    <row r="1370" spans="1:12" x14ac:dyDescent="0.3">
      <c r="A1370">
        <v>2006</v>
      </c>
      <c r="B1370">
        <v>169</v>
      </c>
      <c r="C1370" t="s">
        <v>3346</v>
      </c>
      <c r="D1370" s="5">
        <v>22899908</v>
      </c>
      <c r="E1370" s="5">
        <v>1836089</v>
      </c>
      <c r="F1370" s="2">
        <v>0.08</v>
      </c>
      <c r="G1370" s="5">
        <v>21063819</v>
      </c>
      <c r="H1370" s="2">
        <v>0.92</v>
      </c>
      <c r="I1370" t="str">
        <f t="shared" si="26"/>
        <v>International</v>
      </c>
      <c r="J1370" s="5">
        <f>D1370*(1+VLOOKUP(A1370,'Adjusted All With Inflation'!A$1:K$24,11,FALSE))</f>
        <v>34716260.527999997</v>
      </c>
      <c r="K1370" s="5">
        <f>E1370*(1+VLOOKUP($A1370,'Adjusted All With Inflation'!$A$1:$K$24,11,FALSE))</f>
        <v>2783510.9240000001</v>
      </c>
      <c r="L1370" s="5">
        <f>G1370*(1+VLOOKUP($A1370,'Adjusted All With Inflation'!$A$1:$K$24,11,FALSE))</f>
        <v>31932749.604000002</v>
      </c>
    </row>
    <row r="1371" spans="1:12" x14ac:dyDescent="0.3">
      <c r="A1371">
        <v>2006</v>
      </c>
      <c r="B1371">
        <v>170</v>
      </c>
      <c r="C1371" t="s">
        <v>3347</v>
      </c>
      <c r="D1371" s="5">
        <v>22598772</v>
      </c>
      <c r="G1371" s="5">
        <v>22598772</v>
      </c>
      <c r="H1371" s="2">
        <v>1</v>
      </c>
      <c r="I1371" t="str">
        <f t="shared" si="26"/>
        <v>International</v>
      </c>
      <c r="J1371" s="5">
        <f>D1371*(1+VLOOKUP(A1371,'Adjusted All With Inflation'!A$1:K$24,11,FALSE))</f>
        <v>34259738.351999998</v>
      </c>
      <c r="K1371" s="5">
        <f>E1371*(1+VLOOKUP($A1371,'Adjusted All With Inflation'!$A$1:$K$24,11,FALSE))</f>
        <v>0</v>
      </c>
      <c r="L1371" s="5">
        <f>G1371*(1+VLOOKUP($A1371,'Adjusted All With Inflation'!$A$1:$K$24,11,FALSE))</f>
        <v>34259738.351999998</v>
      </c>
    </row>
    <row r="1372" spans="1:12" x14ac:dyDescent="0.3">
      <c r="A1372">
        <v>2006</v>
      </c>
      <c r="B1372">
        <v>171</v>
      </c>
      <c r="C1372" t="s">
        <v>3348</v>
      </c>
      <c r="D1372" s="5">
        <v>22501596</v>
      </c>
      <c r="G1372" s="5">
        <v>22501596</v>
      </c>
      <c r="H1372" s="2">
        <v>1</v>
      </c>
      <c r="I1372" t="str">
        <f t="shared" si="26"/>
        <v>International</v>
      </c>
      <c r="J1372" s="5">
        <f>D1372*(1+VLOOKUP(A1372,'Adjusted All With Inflation'!A$1:K$24,11,FALSE))</f>
        <v>34112419.535999998</v>
      </c>
      <c r="K1372" s="5">
        <f>E1372*(1+VLOOKUP($A1372,'Adjusted All With Inflation'!$A$1:$K$24,11,FALSE))</f>
        <v>0</v>
      </c>
      <c r="L1372" s="5">
        <f>G1372*(1+VLOOKUP($A1372,'Adjusted All With Inflation'!$A$1:$K$24,11,FALSE))</f>
        <v>34112419.535999998</v>
      </c>
    </row>
    <row r="1373" spans="1:12" x14ac:dyDescent="0.3">
      <c r="A1373">
        <v>2006</v>
      </c>
      <c r="B1373">
        <v>172</v>
      </c>
      <c r="C1373" t="s">
        <v>3349</v>
      </c>
      <c r="D1373" s="5">
        <v>22175908</v>
      </c>
      <c r="E1373" s="5">
        <v>2105352</v>
      </c>
      <c r="F1373" s="1">
        <v>9.5000000000000001E-2</v>
      </c>
      <c r="G1373" s="5">
        <v>20070556</v>
      </c>
      <c r="H1373" s="1">
        <v>0.90500000000000003</v>
      </c>
      <c r="I1373" t="str">
        <f t="shared" si="26"/>
        <v>International</v>
      </c>
      <c r="J1373" s="5">
        <f>D1373*(1+VLOOKUP(A1373,'Adjusted All With Inflation'!A$1:K$24,11,FALSE))</f>
        <v>33618676.527999997</v>
      </c>
      <c r="K1373" s="5">
        <f>E1373*(1+VLOOKUP($A1373,'Adjusted All With Inflation'!$A$1:$K$24,11,FALSE))</f>
        <v>3191713.6320000002</v>
      </c>
      <c r="L1373" s="5">
        <f>G1373*(1+VLOOKUP($A1373,'Adjusted All With Inflation'!$A$1:$K$24,11,FALSE))</f>
        <v>30426962.896000002</v>
      </c>
    </row>
    <row r="1374" spans="1:12" x14ac:dyDescent="0.3">
      <c r="A1374">
        <v>2006</v>
      </c>
      <c r="B1374">
        <v>173</v>
      </c>
      <c r="C1374" t="s">
        <v>3350</v>
      </c>
      <c r="D1374" s="5">
        <v>22165608</v>
      </c>
      <c r="E1374" s="5">
        <v>18844784</v>
      </c>
      <c r="F1374" s="2">
        <v>0.85</v>
      </c>
      <c r="G1374" s="5">
        <v>3320824</v>
      </c>
      <c r="H1374" s="2">
        <v>0.15</v>
      </c>
      <c r="I1374" t="str">
        <f t="shared" si="26"/>
        <v>USA</v>
      </c>
      <c r="J1374" s="5">
        <f>D1374*(1+VLOOKUP(A1374,'Adjusted All With Inflation'!A$1:K$24,11,FALSE))</f>
        <v>33603061.728</v>
      </c>
      <c r="K1374" s="5">
        <f>E1374*(1+VLOOKUP($A1374,'Adjusted All With Inflation'!$A$1:$K$24,11,FALSE))</f>
        <v>28568692.544</v>
      </c>
      <c r="L1374" s="5">
        <f>G1374*(1+VLOOKUP($A1374,'Adjusted All With Inflation'!$A$1:$K$24,11,FALSE))</f>
        <v>5034369.1840000004</v>
      </c>
    </row>
    <row r="1375" spans="1:12" x14ac:dyDescent="0.3">
      <c r="A1375">
        <v>2006</v>
      </c>
      <c r="B1375">
        <v>174</v>
      </c>
      <c r="C1375" t="s">
        <v>3351</v>
      </c>
      <c r="D1375" s="5">
        <v>21949234</v>
      </c>
      <c r="E1375" s="5">
        <v>16655224</v>
      </c>
      <c r="F1375" s="1">
        <v>0.75900000000000001</v>
      </c>
      <c r="G1375" s="5">
        <v>5294010</v>
      </c>
      <c r="H1375" s="1">
        <v>0.24099999999999999</v>
      </c>
      <c r="I1375" t="str">
        <f t="shared" si="26"/>
        <v>USA</v>
      </c>
      <c r="J1375" s="5">
        <f>D1375*(1+VLOOKUP(A1375,'Adjusted All With Inflation'!A$1:K$24,11,FALSE))</f>
        <v>33275038.743999999</v>
      </c>
      <c r="K1375" s="5">
        <f>E1375*(1+VLOOKUP($A1375,'Adjusted All With Inflation'!$A$1:$K$24,11,FALSE))</f>
        <v>25249319.583999999</v>
      </c>
      <c r="L1375" s="5">
        <f>G1375*(1+VLOOKUP($A1375,'Adjusted All With Inflation'!$A$1:$K$24,11,FALSE))</f>
        <v>8025719.1600000001</v>
      </c>
    </row>
    <row r="1376" spans="1:12" x14ac:dyDescent="0.3">
      <c r="A1376">
        <v>2006</v>
      </c>
      <c r="B1376">
        <v>175</v>
      </c>
      <c r="C1376" t="s">
        <v>3352</v>
      </c>
      <c r="D1376" s="5">
        <v>21893591</v>
      </c>
      <c r="E1376" s="5">
        <v>21000147</v>
      </c>
      <c r="F1376" s="1">
        <v>0.95899999999999996</v>
      </c>
      <c r="G1376" s="5">
        <v>893444</v>
      </c>
      <c r="H1376" s="1">
        <v>4.1000000000000002E-2</v>
      </c>
      <c r="I1376" t="str">
        <f t="shared" si="26"/>
        <v>USA</v>
      </c>
      <c r="J1376" s="5">
        <f>D1376*(1+VLOOKUP(A1376,'Adjusted All With Inflation'!A$1:K$24,11,FALSE))</f>
        <v>33190683.956</v>
      </c>
      <c r="K1376" s="5">
        <f>E1376*(1+VLOOKUP($A1376,'Adjusted All With Inflation'!$A$1:$K$24,11,FALSE))</f>
        <v>31836222.852000002</v>
      </c>
      <c r="L1376" s="5">
        <f>G1376*(1+VLOOKUP($A1376,'Adjusted All With Inflation'!$A$1:$K$24,11,FALSE))</f>
        <v>1354461.1040000001</v>
      </c>
    </row>
    <row r="1377" spans="1:12" x14ac:dyDescent="0.3">
      <c r="A1377">
        <v>2006</v>
      </c>
      <c r="B1377">
        <v>176</v>
      </c>
      <c r="C1377" t="s">
        <v>3353</v>
      </c>
      <c r="D1377" s="5">
        <v>21836580</v>
      </c>
      <c r="G1377" s="5">
        <v>21836580</v>
      </c>
      <c r="H1377" s="2">
        <v>1</v>
      </c>
      <c r="I1377" t="str">
        <f t="shared" si="26"/>
        <v>International</v>
      </c>
      <c r="J1377" s="5">
        <f>D1377*(1+VLOOKUP(A1377,'Adjusted All With Inflation'!A$1:K$24,11,FALSE))</f>
        <v>33104255.280000001</v>
      </c>
      <c r="K1377" s="5">
        <f>E1377*(1+VLOOKUP($A1377,'Adjusted All With Inflation'!$A$1:$K$24,11,FALSE))</f>
        <v>0</v>
      </c>
      <c r="L1377" s="5">
        <f>G1377*(1+VLOOKUP($A1377,'Adjusted All With Inflation'!$A$1:$K$24,11,FALSE))</f>
        <v>33104255.280000001</v>
      </c>
    </row>
    <row r="1378" spans="1:12" x14ac:dyDescent="0.3">
      <c r="A1378">
        <v>2006</v>
      </c>
      <c r="B1378">
        <v>177</v>
      </c>
      <c r="C1378" t="s">
        <v>3354</v>
      </c>
      <c r="D1378" s="5">
        <v>21573338</v>
      </c>
      <c r="G1378" s="5">
        <v>21573338</v>
      </c>
      <c r="H1378" s="2">
        <v>1</v>
      </c>
      <c r="I1378" t="str">
        <f t="shared" si="26"/>
        <v>International</v>
      </c>
      <c r="J1378" s="5">
        <f>D1378*(1+VLOOKUP(A1378,'Adjusted All With Inflation'!A$1:K$24,11,FALSE))</f>
        <v>32705180.408</v>
      </c>
      <c r="K1378" s="5">
        <f>E1378*(1+VLOOKUP($A1378,'Adjusted All With Inflation'!$A$1:$K$24,11,FALSE))</f>
        <v>0</v>
      </c>
      <c r="L1378" s="5">
        <f>G1378*(1+VLOOKUP($A1378,'Adjusted All With Inflation'!$A$1:$K$24,11,FALSE))</f>
        <v>32705180.408</v>
      </c>
    </row>
    <row r="1379" spans="1:12" x14ac:dyDescent="0.3">
      <c r="A1379">
        <v>2006</v>
      </c>
      <c r="B1379">
        <v>178</v>
      </c>
      <c r="C1379" t="s">
        <v>3355</v>
      </c>
      <c r="D1379" s="5">
        <v>21510851</v>
      </c>
      <c r="E1379" s="5">
        <v>16273581</v>
      </c>
      <c r="F1379" s="1">
        <v>0.75700000000000001</v>
      </c>
      <c r="G1379" s="5">
        <v>5237270</v>
      </c>
      <c r="H1379" s="1">
        <v>0.24299999999999999</v>
      </c>
      <c r="I1379" t="str">
        <f t="shared" si="26"/>
        <v>USA</v>
      </c>
      <c r="J1379" s="5">
        <f>D1379*(1+VLOOKUP(A1379,'Adjusted All With Inflation'!A$1:K$24,11,FALSE))</f>
        <v>32610450.116</v>
      </c>
      <c r="K1379" s="5">
        <f>E1379*(1+VLOOKUP($A1379,'Adjusted All With Inflation'!$A$1:$K$24,11,FALSE))</f>
        <v>24670748.796</v>
      </c>
      <c r="L1379" s="5">
        <f>G1379*(1+VLOOKUP($A1379,'Adjusted All With Inflation'!$A$1:$K$24,11,FALSE))</f>
        <v>7939701.3200000003</v>
      </c>
    </row>
    <row r="1380" spans="1:12" x14ac:dyDescent="0.3">
      <c r="A1380">
        <v>2006</v>
      </c>
      <c r="B1380">
        <v>179</v>
      </c>
      <c r="C1380" t="s">
        <v>3356</v>
      </c>
      <c r="D1380" s="5">
        <v>21353303</v>
      </c>
      <c r="E1380" s="5">
        <v>21344312</v>
      </c>
      <c r="F1380" s="2">
        <v>1</v>
      </c>
      <c r="G1380" s="5">
        <v>8991</v>
      </c>
      <c r="H1380" s="1">
        <v>1E-3</v>
      </c>
      <c r="I1380" t="str">
        <f t="shared" si="26"/>
        <v>USA</v>
      </c>
      <c r="J1380" s="5">
        <f>D1380*(1+VLOOKUP(A1380,'Adjusted All With Inflation'!A$1:K$24,11,FALSE))</f>
        <v>32371607.348000001</v>
      </c>
      <c r="K1380" s="5">
        <f>E1380*(1+VLOOKUP($A1380,'Adjusted All With Inflation'!$A$1:$K$24,11,FALSE))</f>
        <v>32357976.991999999</v>
      </c>
      <c r="L1380" s="5">
        <f>G1380*(1+VLOOKUP($A1380,'Adjusted All With Inflation'!$A$1:$K$24,11,FALSE))</f>
        <v>13630.356</v>
      </c>
    </row>
    <row r="1381" spans="1:12" x14ac:dyDescent="0.3">
      <c r="A1381">
        <v>2006</v>
      </c>
      <c r="B1381">
        <v>180</v>
      </c>
      <c r="C1381" t="s">
        <v>3357</v>
      </c>
      <c r="D1381" s="5">
        <v>21170563</v>
      </c>
      <c r="E1381" s="5">
        <v>21170563</v>
      </c>
      <c r="F1381" s="2">
        <v>1</v>
      </c>
      <c r="I1381" t="str">
        <f t="shared" si="26"/>
        <v>USA</v>
      </c>
      <c r="J1381" s="5">
        <f>D1381*(1+VLOOKUP(A1381,'Adjusted All With Inflation'!A$1:K$24,11,FALSE))</f>
        <v>32094573.508000001</v>
      </c>
      <c r="K1381" s="5">
        <f>E1381*(1+VLOOKUP($A1381,'Adjusted All With Inflation'!$A$1:$K$24,11,FALSE))</f>
        <v>32094573.508000001</v>
      </c>
      <c r="L1381" s="5">
        <f>G1381*(1+VLOOKUP($A1381,'Adjusted All With Inflation'!$A$1:$K$24,11,FALSE))</f>
        <v>0</v>
      </c>
    </row>
    <row r="1382" spans="1:12" x14ac:dyDescent="0.3">
      <c r="A1382">
        <v>2006</v>
      </c>
      <c r="B1382">
        <v>181</v>
      </c>
      <c r="C1382" t="s">
        <v>3358</v>
      </c>
      <c r="D1382" s="5">
        <v>20704591</v>
      </c>
      <c r="E1382" s="5">
        <v>11242801</v>
      </c>
      <c r="F1382" s="1">
        <v>0.54300000000000004</v>
      </c>
      <c r="G1382" s="5">
        <v>9461790</v>
      </c>
      <c r="H1382" s="1">
        <v>0.45700000000000002</v>
      </c>
      <c r="I1382" t="str">
        <f t="shared" si="26"/>
        <v>USA</v>
      </c>
      <c r="J1382" s="5">
        <f>D1382*(1+VLOOKUP(A1382,'Adjusted All With Inflation'!A$1:K$24,11,FALSE))</f>
        <v>31388159.956</v>
      </c>
      <c r="K1382" s="5">
        <f>E1382*(1+VLOOKUP($A1382,'Adjusted All With Inflation'!$A$1:$K$24,11,FALSE))</f>
        <v>17044086.316</v>
      </c>
      <c r="L1382" s="5">
        <f>G1382*(1+VLOOKUP($A1382,'Adjusted All With Inflation'!$A$1:$K$24,11,FALSE))</f>
        <v>14344073.640000001</v>
      </c>
    </row>
    <row r="1383" spans="1:12" x14ac:dyDescent="0.3">
      <c r="A1383">
        <v>2006</v>
      </c>
      <c r="B1383">
        <v>182</v>
      </c>
      <c r="C1383" t="s">
        <v>3359</v>
      </c>
      <c r="D1383" s="5">
        <v>20387597</v>
      </c>
      <c r="E1383" s="5">
        <v>19185184</v>
      </c>
      <c r="F1383" s="1">
        <v>0.94099999999999995</v>
      </c>
      <c r="G1383" s="5">
        <v>1202413</v>
      </c>
      <c r="H1383" s="1">
        <v>5.8999999999999997E-2</v>
      </c>
      <c r="I1383" t="str">
        <f t="shared" si="26"/>
        <v>USA</v>
      </c>
      <c r="J1383" s="5">
        <f>D1383*(1+VLOOKUP(A1383,'Adjusted All With Inflation'!A$1:K$24,11,FALSE))</f>
        <v>30907597.052000001</v>
      </c>
      <c r="K1383" s="5">
        <f>E1383*(1+VLOOKUP($A1383,'Adjusted All With Inflation'!$A$1:$K$24,11,FALSE))</f>
        <v>29084738.944000002</v>
      </c>
      <c r="L1383" s="5">
        <f>G1383*(1+VLOOKUP($A1383,'Adjusted All With Inflation'!$A$1:$K$24,11,FALSE))</f>
        <v>1822858.108</v>
      </c>
    </row>
    <row r="1384" spans="1:12" x14ac:dyDescent="0.3">
      <c r="A1384">
        <v>2006</v>
      </c>
      <c r="B1384">
        <v>183</v>
      </c>
      <c r="C1384" t="s">
        <v>186</v>
      </c>
      <c r="D1384" s="5">
        <v>19640129</v>
      </c>
      <c r="E1384" s="5">
        <v>2223961</v>
      </c>
      <c r="F1384" s="1">
        <v>0.113</v>
      </c>
      <c r="G1384" s="5">
        <v>17416168</v>
      </c>
      <c r="H1384" s="1">
        <v>0.88700000000000001</v>
      </c>
      <c r="I1384" t="str">
        <f t="shared" si="26"/>
        <v>USA</v>
      </c>
      <c r="J1384" s="5">
        <f>D1384*(1+VLOOKUP(A1384,'Adjusted All With Inflation'!A$1:K$24,11,FALSE))</f>
        <v>29774435.563999999</v>
      </c>
      <c r="K1384" s="5">
        <f>E1384*(1+VLOOKUP($A1384,'Adjusted All With Inflation'!$A$1:$K$24,11,FALSE))</f>
        <v>3371524.8760000002</v>
      </c>
      <c r="L1384" s="5">
        <f>G1384*(1+VLOOKUP($A1384,'Adjusted All With Inflation'!$A$1:$K$24,11,FALSE))</f>
        <v>26402910.688000001</v>
      </c>
    </row>
    <row r="1385" spans="1:12" x14ac:dyDescent="0.3">
      <c r="A1385">
        <v>2006</v>
      </c>
      <c r="B1385">
        <v>184</v>
      </c>
      <c r="C1385" t="s">
        <v>3360</v>
      </c>
      <c r="D1385" s="5">
        <v>19606487</v>
      </c>
      <c r="G1385" s="5">
        <v>19606487</v>
      </c>
      <c r="H1385" s="2">
        <v>1</v>
      </c>
      <c r="I1385" t="str">
        <f t="shared" si="26"/>
        <v>International</v>
      </c>
      <c r="J1385" s="5">
        <f>D1385*(1+VLOOKUP(A1385,'Adjusted All With Inflation'!A$1:K$24,11,FALSE))</f>
        <v>29723434.291999999</v>
      </c>
      <c r="K1385" s="5">
        <f>E1385*(1+VLOOKUP($A1385,'Adjusted All With Inflation'!$A$1:$K$24,11,FALSE))</f>
        <v>0</v>
      </c>
      <c r="L1385" s="5">
        <f>G1385*(1+VLOOKUP($A1385,'Adjusted All With Inflation'!$A$1:$K$24,11,FALSE))</f>
        <v>29723434.291999999</v>
      </c>
    </row>
    <row r="1386" spans="1:12" x14ac:dyDescent="0.3">
      <c r="A1386">
        <v>2006</v>
      </c>
      <c r="B1386">
        <v>185</v>
      </c>
      <c r="C1386" t="s">
        <v>3361</v>
      </c>
      <c r="D1386" s="5">
        <v>18948425</v>
      </c>
      <c r="E1386" s="5">
        <v>18848430</v>
      </c>
      <c r="F1386" s="1">
        <v>0.995</v>
      </c>
      <c r="G1386" s="5">
        <v>99995</v>
      </c>
      <c r="H1386" s="1">
        <v>5.0000000000000001E-3</v>
      </c>
      <c r="I1386" t="str">
        <f t="shared" si="26"/>
        <v>USA</v>
      </c>
      <c r="J1386" s="5">
        <f>D1386*(1+VLOOKUP(A1386,'Adjusted All With Inflation'!A$1:K$24,11,FALSE))</f>
        <v>28725812.300000001</v>
      </c>
      <c r="K1386" s="5">
        <f>E1386*(1+VLOOKUP($A1386,'Adjusted All With Inflation'!$A$1:$K$24,11,FALSE))</f>
        <v>28574219.879999999</v>
      </c>
      <c r="L1386" s="5">
        <f>G1386*(1+VLOOKUP($A1386,'Adjusted All With Inflation'!$A$1:$K$24,11,FALSE))</f>
        <v>151592.42000000001</v>
      </c>
    </row>
    <row r="1387" spans="1:12" x14ac:dyDescent="0.3">
      <c r="A1387">
        <v>2006</v>
      </c>
      <c r="B1387">
        <v>186</v>
      </c>
      <c r="C1387" t="s">
        <v>3362</v>
      </c>
      <c r="D1387" s="5">
        <v>18564467</v>
      </c>
      <c r="E1387" s="5">
        <v>15032800</v>
      </c>
      <c r="F1387" s="2">
        <v>0.81</v>
      </c>
      <c r="G1387" s="5">
        <v>3531667</v>
      </c>
      <c r="H1387" s="2">
        <v>0.19</v>
      </c>
      <c r="I1387" t="str">
        <f t="shared" si="26"/>
        <v>USA</v>
      </c>
      <c r="J1387" s="5">
        <f>D1387*(1+VLOOKUP(A1387,'Adjusted All With Inflation'!A$1:K$24,11,FALSE))</f>
        <v>28143731.971999999</v>
      </c>
      <c r="K1387" s="5">
        <f>E1387*(1+VLOOKUP($A1387,'Adjusted All With Inflation'!$A$1:$K$24,11,FALSE))</f>
        <v>22789724.800000001</v>
      </c>
      <c r="L1387" s="5">
        <f>G1387*(1+VLOOKUP($A1387,'Adjusted All With Inflation'!$A$1:$K$24,11,FALSE))</f>
        <v>5354007.1720000003</v>
      </c>
    </row>
    <row r="1388" spans="1:12" x14ac:dyDescent="0.3">
      <c r="A1388">
        <v>2006</v>
      </c>
      <c r="B1388">
        <v>187</v>
      </c>
      <c r="C1388" t="s">
        <v>3363</v>
      </c>
      <c r="D1388" s="5">
        <v>18483140</v>
      </c>
      <c r="G1388" s="5">
        <v>18483140</v>
      </c>
      <c r="H1388" s="2">
        <v>1</v>
      </c>
      <c r="I1388" t="str">
        <f t="shared" si="26"/>
        <v>International</v>
      </c>
      <c r="J1388" s="5">
        <f>D1388*(1+VLOOKUP(A1388,'Adjusted All With Inflation'!A$1:K$24,11,FALSE))</f>
        <v>28020440.240000002</v>
      </c>
      <c r="K1388" s="5">
        <f>E1388*(1+VLOOKUP($A1388,'Adjusted All With Inflation'!$A$1:$K$24,11,FALSE))</f>
        <v>0</v>
      </c>
      <c r="L1388" s="5">
        <f>G1388*(1+VLOOKUP($A1388,'Adjusted All With Inflation'!$A$1:$K$24,11,FALSE))</f>
        <v>28020440.240000002</v>
      </c>
    </row>
    <row r="1389" spans="1:12" x14ac:dyDescent="0.3">
      <c r="A1389">
        <v>2006</v>
      </c>
      <c r="B1389">
        <v>188</v>
      </c>
      <c r="C1389" t="s">
        <v>3364</v>
      </c>
      <c r="D1389" s="5">
        <v>18381890</v>
      </c>
      <c r="G1389" s="5">
        <v>18381890</v>
      </c>
      <c r="H1389" s="2">
        <v>1</v>
      </c>
      <c r="I1389" t="str">
        <f t="shared" si="26"/>
        <v>International</v>
      </c>
      <c r="J1389" s="5">
        <f>D1389*(1+VLOOKUP(A1389,'Adjusted All With Inflation'!A$1:K$24,11,FALSE))</f>
        <v>27866945.240000002</v>
      </c>
      <c r="K1389" s="5">
        <f>E1389*(1+VLOOKUP($A1389,'Adjusted All With Inflation'!$A$1:$K$24,11,FALSE))</f>
        <v>0</v>
      </c>
      <c r="L1389" s="5">
        <f>G1389*(1+VLOOKUP($A1389,'Adjusted All With Inflation'!$A$1:$K$24,11,FALSE))</f>
        <v>27866945.240000002</v>
      </c>
    </row>
    <row r="1390" spans="1:12" x14ac:dyDescent="0.3">
      <c r="A1390">
        <v>2006</v>
      </c>
      <c r="B1390">
        <v>189</v>
      </c>
      <c r="C1390" t="s">
        <v>3365</v>
      </c>
      <c r="D1390" s="5">
        <v>18245244</v>
      </c>
      <c r="E1390" s="5">
        <v>13368437</v>
      </c>
      <c r="F1390" s="1">
        <v>0.73299999999999998</v>
      </c>
      <c r="G1390" s="5">
        <v>4876807</v>
      </c>
      <c r="H1390" s="1">
        <v>0.26700000000000002</v>
      </c>
      <c r="I1390" t="str">
        <f t="shared" si="26"/>
        <v>USA</v>
      </c>
      <c r="J1390" s="5">
        <f>D1390*(1+VLOOKUP(A1390,'Adjusted All With Inflation'!A$1:K$24,11,FALSE))</f>
        <v>27659789.903999999</v>
      </c>
      <c r="K1390" s="5">
        <f>E1390*(1+VLOOKUP($A1390,'Adjusted All With Inflation'!$A$1:$K$24,11,FALSE))</f>
        <v>20266550.491999999</v>
      </c>
      <c r="L1390" s="5">
        <f>G1390*(1+VLOOKUP($A1390,'Adjusted All With Inflation'!$A$1:$K$24,11,FALSE))</f>
        <v>7393239.4120000005</v>
      </c>
    </row>
    <row r="1391" spans="1:12" x14ac:dyDescent="0.3">
      <c r="A1391">
        <v>2006</v>
      </c>
      <c r="B1391">
        <v>190</v>
      </c>
      <c r="C1391" t="s">
        <v>3366</v>
      </c>
      <c r="D1391" s="5">
        <v>18041250</v>
      </c>
      <c r="E1391" s="5">
        <v>1430721</v>
      </c>
      <c r="F1391" s="1">
        <v>7.9000000000000001E-2</v>
      </c>
      <c r="G1391" s="5">
        <v>16610529</v>
      </c>
      <c r="H1391" s="1">
        <v>0.92100000000000004</v>
      </c>
      <c r="I1391" t="str">
        <f t="shared" si="26"/>
        <v>International</v>
      </c>
      <c r="J1391" s="5">
        <f>D1391*(1+VLOOKUP(A1391,'Adjusted All With Inflation'!A$1:K$24,11,FALSE))</f>
        <v>27350535</v>
      </c>
      <c r="K1391" s="5">
        <f>E1391*(1+VLOOKUP($A1391,'Adjusted All With Inflation'!$A$1:$K$24,11,FALSE))</f>
        <v>2168973.0359999998</v>
      </c>
      <c r="L1391" s="5">
        <f>G1391*(1+VLOOKUP($A1391,'Adjusted All With Inflation'!$A$1:$K$24,11,FALSE))</f>
        <v>25181561.964000002</v>
      </c>
    </row>
    <row r="1392" spans="1:12" x14ac:dyDescent="0.3">
      <c r="A1392">
        <v>2006</v>
      </c>
      <c r="B1392">
        <v>191</v>
      </c>
      <c r="C1392" t="s">
        <v>3367</v>
      </c>
      <c r="D1392" s="5">
        <v>17897527</v>
      </c>
      <c r="E1392" s="5">
        <v>2217562</v>
      </c>
      <c r="F1392" s="1">
        <v>0.124</v>
      </c>
      <c r="G1392" s="5">
        <v>15679965</v>
      </c>
      <c r="H1392" s="1">
        <v>0.876</v>
      </c>
      <c r="I1392" t="str">
        <f t="shared" si="26"/>
        <v>USA</v>
      </c>
      <c r="J1392" s="5">
        <f>D1392*(1+VLOOKUP(A1392,'Adjusted All With Inflation'!A$1:K$24,11,FALSE))</f>
        <v>27132650.932</v>
      </c>
      <c r="K1392" s="5">
        <f>E1392*(1+VLOOKUP($A1392,'Adjusted All With Inflation'!$A$1:$K$24,11,FALSE))</f>
        <v>3361823.9920000001</v>
      </c>
      <c r="L1392" s="5">
        <f>G1392*(1+VLOOKUP($A1392,'Adjusted All With Inflation'!$A$1:$K$24,11,FALSE))</f>
        <v>23770826.940000001</v>
      </c>
    </row>
    <row r="1393" spans="1:12" x14ac:dyDescent="0.3">
      <c r="A1393">
        <v>2006</v>
      </c>
      <c r="B1393">
        <v>192</v>
      </c>
      <c r="C1393" t="s">
        <v>3368</v>
      </c>
      <c r="D1393" s="5">
        <v>17834865</v>
      </c>
      <c r="E1393" s="5">
        <v>13090630</v>
      </c>
      <c r="F1393" s="1">
        <v>0.73399999999999999</v>
      </c>
      <c r="G1393" s="5">
        <v>4744235</v>
      </c>
      <c r="H1393" s="1">
        <v>0.26600000000000001</v>
      </c>
      <c r="I1393" t="str">
        <f t="shared" si="26"/>
        <v>USA</v>
      </c>
      <c r="J1393" s="5">
        <f>D1393*(1+VLOOKUP(A1393,'Adjusted All With Inflation'!A$1:K$24,11,FALSE))</f>
        <v>27037655.34</v>
      </c>
      <c r="K1393" s="5">
        <f>E1393*(1+VLOOKUP($A1393,'Adjusted All With Inflation'!$A$1:$K$24,11,FALSE))</f>
        <v>19845395.080000002</v>
      </c>
      <c r="L1393" s="5">
        <f>G1393*(1+VLOOKUP($A1393,'Adjusted All With Inflation'!$A$1:$K$24,11,FALSE))</f>
        <v>7192260.2599999998</v>
      </c>
    </row>
    <row r="1394" spans="1:12" x14ac:dyDescent="0.3">
      <c r="A1394">
        <v>2006</v>
      </c>
      <c r="B1394">
        <v>193</v>
      </c>
      <c r="C1394" t="s">
        <v>3369</v>
      </c>
      <c r="D1394" s="5">
        <v>17812601</v>
      </c>
      <c r="G1394" s="5">
        <v>17812601</v>
      </c>
      <c r="H1394" s="2">
        <v>1</v>
      </c>
      <c r="I1394" t="str">
        <f t="shared" si="26"/>
        <v>International</v>
      </c>
      <c r="J1394" s="5">
        <f>D1394*(1+VLOOKUP(A1394,'Adjusted All With Inflation'!A$1:K$24,11,FALSE))</f>
        <v>27003903.116</v>
      </c>
      <c r="K1394" s="5">
        <f>E1394*(1+VLOOKUP($A1394,'Adjusted All With Inflation'!$A$1:$K$24,11,FALSE))</f>
        <v>0</v>
      </c>
      <c r="L1394" s="5">
        <f>G1394*(1+VLOOKUP($A1394,'Adjusted All With Inflation'!$A$1:$K$24,11,FALSE))</f>
        <v>27003903.116</v>
      </c>
    </row>
    <row r="1395" spans="1:12" x14ac:dyDescent="0.3">
      <c r="A1395">
        <v>2006</v>
      </c>
      <c r="B1395">
        <v>194</v>
      </c>
      <c r="C1395" t="s">
        <v>3370</v>
      </c>
      <c r="D1395" s="5">
        <v>17696020</v>
      </c>
      <c r="E1395" s="5">
        <v>140200</v>
      </c>
      <c r="F1395" s="1">
        <v>8.0000000000000002E-3</v>
      </c>
      <c r="G1395" s="5">
        <v>17555820</v>
      </c>
      <c r="H1395" s="1">
        <v>0.99199999999999999</v>
      </c>
      <c r="I1395" t="str">
        <f t="shared" ref="I1395:I1401" si="27">IF(F1395&gt;10%,"USA","International")</f>
        <v>International</v>
      </c>
      <c r="J1395" s="5">
        <f>D1395*(1+VLOOKUP(A1395,'Adjusted All With Inflation'!A$1:K$24,11,FALSE))</f>
        <v>26827166.32</v>
      </c>
      <c r="K1395" s="5">
        <f>E1395*(1+VLOOKUP($A1395,'Adjusted All With Inflation'!$A$1:$K$24,11,FALSE))</f>
        <v>212543.2</v>
      </c>
      <c r="L1395" s="5">
        <f>G1395*(1+VLOOKUP($A1395,'Adjusted All With Inflation'!$A$1:$K$24,11,FALSE))</f>
        <v>26614623.120000001</v>
      </c>
    </row>
    <row r="1396" spans="1:12" x14ac:dyDescent="0.3">
      <c r="A1396">
        <v>2006</v>
      </c>
      <c r="B1396">
        <v>195</v>
      </c>
      <c r="C1396" t="s">
        <v>3371</v>
      </c>
      <c r="D1396" s="5">
        <v>17685834</v>
      </c>
      <c r="G1396" s="5">
        <v>17685834</v>
      </c>
      <c r="H1396" s="2">
        <v>1</v>
      </c>
      <c r="I1396" t="str">
        <f t="shared" si="27"/>
        <v>International</v>
      </c>
      <c r="J1396" s="5">
        <f>D1396*(1+VLOOKUP(A1396,'Adjusted All With Inflation'!A$1:K$24,11,FALSE))</f>
        <v>26811724.344000001</v>
      </c>
      <c r="K1396" s="5">
        <f>E1396*(1+VLOOKUP($A1396,'Adjusted All With Inflation'!$A$1:$K$24,11,FALSE))</f>
        <v>0</v>
      </c>
      <c r="L1396" s="5">
        <f>G1396*(1+VLOOKUP($A1396,'Adjusted All With Inflation'!$A$1:$K$24,11,FALSE))</f>
        <v>26811724.344000001</v>
      </c>
    </row>
    <row r="1397" spans="1:12" x14ac:dyDescent="0.3">
      <c r="A1397">
        <v>2006</v>
      </c>
      <c r="B1397">
        <v>196</v>
      </c>
      <c r="C1397" t="s">
        <v>3372</v>
      </c>
      <c r="D1397" s="5">
        <v>17574836</v>
      </c>
      <c r="E1397" s="5">
        <v>2044858</v>
      </c>
      <c r="F1397" s="1">
        <v>0.11600000000000001</v>
      </c>
      <c r="G1397" s="5">
        <v>15529978</v>
      </c>
      <c r="H1397" s="1">
        <v>0.88400000000000001</v>
      </c>
      <c r="I1397" t="str">
        <f t="shared" si="27"/>
        <v>USA</v>
      </c>
      <c r="J1397" s="5">
        <f>D1397*(1+VLOOKUP(A1397,'Adjusted All With Inflation'!A$1:K$24,11,FALSE))</f>
        <v>26643451.376000002</v>
      </c>
      <c r="K1397" s="5">
        <f>E1397*(1+VLOOKUP($A1397,'Adjusted All With Inflation'!$A$1:$K$24,11,FALSE))</f>
        <v>3100004.7280000001</v>
      </c>
      <c r="L1397" s="5">
        <f>G1397*(1+VLOOKUP($A1397,'Adjusted All With Inflation'!$A$1:$K$24,11,FALSE))</f>
        <v>23543446.648000002</v>
      </c>
    </row>
    <row r="1398" spans="1:12" x14ac:dyDescent="0.3">
      <c r="A1398">
        <v>2006</v>
      </c>
      <c r="B1398">
        <v>197</v>
      </c>
      <c r="C1398" t="s">
        <v>3373</v>
      </c>
      <c r="D1398" s="5">
        <v>17496992</v>
      </c>
      <c r="E1398" s="5">
        <v>17127992</v>
      </c>
      <c r="F1398" s="1">
        <v>0.97899999999999998</v>
      </c>
      <c r="G1398" s="5">
        <v>369000</v>
      </c>
      <c r="H1398" s="1">
        <v>2.1000000000000001E-2</v>
      </c>
      <c r="I1398" t="str">
        <f t="shared" si="27"/>
        <v>USA</v>
      </c>
      <c r="J1398" s="5">
        <f>D1398*(1+VLOOKUP(A1398,'Adjusted All With Inflation'!A$1:K$24,11,FALSE))</f>
        <v>26525439.872000001</v>
      </c>
      <c r="K1398" s="5">
        <f>E1398*(1+VLOOKUP($A1398,'Adjusted All With Inflation'!$A$1:$K$24,11,FALSE))</f>
        <v>25966035.872000001</v>
      </c>
      <c r="L1398" s="5">
        <f>G1398*(1+VLOOKUP($A1398,'Adjusted All With Inflation'!$A$1:$K$24,11,FALSE))</f>
        <v>559404</v>
      </c>
    </row>
    <row r="1399" spans="1:12" x14ac:dyDescent="0.3">
      <c r="A1399">
        <v>2006</v>
      </c>
      <c r="B1399">
        <v>198</v>
      </c>
      <c r="C1399" t="s">
        <v>3374</v>
      </c>
      <c r="D1399" s="5">
        <v>17471727</v>
      </c>
      <c r="E1399" s="5">
        <v>4899278</v>
      </c>
      <c r="F1399" s="2">
        <v>0.28000000000000003</v>
      </c>
      <c r="G1399" s="5">
        <v>12572449</v>
      </c>
      <c r="H1399" s="2">
        <v>0.72</v>
      </c>
      <c r="I1399" t="str">
        <f t="shared" si="27"/>
        <v>USA</v>
      </c>
      <c r="J1399" s="5">
        <f>D1399*(1+VLOOKUP(A1399,'Adjusted All With Inflation'!A$1:K$24,11,FALSE))</f>
        <v>26487138.131999999</v>
      </c>
      <c r="K1399" s="5">
        <f>E1399*(1+VLOOKUP($A1399,'Adjusted All With Inflation'!$A$1:$K$24,11,FALSE))</f>
        <v>7427305.4479999999</v>
      </c>
      <c r="L1399" s="5">
        <f>G1399*(1+VLOOKUP($A1399,'Adjusted All With Inflation'!$A$1:$K$24,11,FALSE))</f>
        <v>19059832.684</v>
      </c>
    </row>
    <row r="1400" spans="1:12" x14ac:dyDescent="0.3">
      <c r="A1400">
        <v>2006</v>
      </c>
      <c r="B1400">
        <v>199</v>
      </c>
      <c r="C1400" t="s">
        <v>3375</v>
      </c>
      <c r="D1400" s="5">
        <v>16907725</v>
      </c>
      <c r="E1400" s="5">
        <v>11449638</v>
      </c>
      <c r="F1400" s="1">
        <v>0.67700000000000005</v>
      </c>
      <c r="G1400" s="5">
        <v>5458087</v>
      </c>
      <c r="H1400" s="1">
        <v>0.32300000000000001</v>
      </c>
      <c r="I1400" t="str">
        <f t="shared" si="27"/>
        <v>USA</v>
      </c>
      <c r="J1400" s="5">
        <f>D1400*(1+VLOOKUP(A1400,'Adjusted All With Inflation'!A$1:K$24,11,FALSE))</f>
        <v>25632111.100000001</v>
      </c>
      <c r="K1400" s="5">
        <f>E1400*(1+VLOOKUP($A1400,'Adjusted All With Inflation'!$A$1:$K$24,11,FALSE))</f>
        <v>17357651.208000001</v>
      </c>
      <c r="L1400" s="5">
        <f>G1400*(1+VLOOKUP($A1400,'Adjusted All With Inflation'!$A$1:$K$24,11,FALSE))</f>
        <v>8274459.892</v>
      </c>
    </row>
    <row r="1401" spans="1:12" x14ac:dyDescent="0.3">
      <c r="A1401">
        <v>2006</v>
      </c>
      <c r="B1401">
        <v>200</v>
      </c>
      <c r="C1401" t="s">
        <v>3376</v>
      </c>
      <c r="D1401" s="5">
        <v>16877870</v>
      </c>
      <c r="G1401" s="5">
        <v>16877870</v>
      </c>
      <c r="H1401" s="2">
        <v>1</v>
      </c>
      <c r="I1401" t="str">
        <f t="shared" si="27"/>
        <v>International</v>
      </c>
      <c r="J1401" s="5">
        <f>D1401*(1+VLOOKUP(A1401,'Adjusted All With Inflation'!A$1:K$24,11,FALSE))</f>
        <v>25586850.920000002</v>
      </c>
      <c r="K1401" s="5">
        <f>E1401*(1+VLOOKUP($A1401,'Adjusted All With Inflation'!$A$1:$K$24,11,FALSE))</f>
        <v>0</v>
      </c>
      <c r="L1401" s="5">
        <f>G1401*(1+VLOOKUP($A1401,'Adjusted All With Inflation'!$A$1:$K$24,11,FALSE))</f>
        <v>25586850.920000002</v>
      </c>
    </row>
    <row r="1402" spans="1:12" x14ac:dyDescent="0.3">
      <c r="A1402">
        <v>2007</v>
      </c>
      <c r="B1402">
        <v>1</v>
      </c>
      <c r="C1402" t="s">
        <v>2986</v>
      </c>
      <c r="D1402" s="5">
        <v>960996492</v>
      </c>
      <c r="E1402" s="5">
        <v>309420425</v>
      </c>
      <c r="F1402" s="1">
        <v>0.32200000000000001</v>
      </c>
      <c r="G1402" s="5">
        <v>651576067</v>
      </c>
      <c r="H1402" s="1">
        <v>0.67800000000000005</v>
      </c>
      <c r="I1402" t="str">
        <f>IF(F1402&gt;10%,"USA","International")</f>
        <v>USA</v>
      </c>
      <c r="J1402" s="5">
        <f>D1402*(1+VLOOKUP(A1402,'Adjusted All With Inflation'!A$1:K$24,11,FALSE))</f>
        <v>1416508829.2079999</v>
      </c>
      <c r="K1402" s="5">
        <f>E1402*(1+VLOOKUP($A1402,'Adjusted All With Inflation'!$A$1:$K$24,11,FALSE))</f>
        <v>456085706.44999999</v>
      </c>
      <c r="L1402" s="5">
        <f>G1402*(1+VLOOKUP($A1402,'Adjusted All With Inflation'!$A$1:$K$24,11,FALSE))</f>
        <v>960423122.75800002</v>
      </c>
    </row>
    <row r="1403" spans="1:12" x14ac:dyDescent="0.3">
      <c r="A1403">
        <v>2007</v>
      </c>
      <c r="B1403">
        <v>2</v>
      </c>
      <c r="C1403" t="s">
        <v>2987</v>
      </c>
      <c r="D1403" s="5">
        <v>941676843</v>
      </c>
      <c r="E1403" s="5">
        <v>292004738</v>
      </c>
      <c r="F1403" s="2">
        <v>0.31</v>
      </c>
      <c r="G1403" s="5">
        <v>649672105</v>
      </c>
      <c r="H1403" s="2">
        <v>0.69</v>
      </c>
      <c r="I1403" t="str">
        <f t="shared" ref="I1403:I1466" si="28">IF(F1403&gt;10%,"USA","International")</f>
        <v>USA</v>
      </c>
      <c r="J1403" s="5">
        <f>D1403*(1+VLOOKUP(A1403,'Adjusted All With Inflation'!A$1:K$24,11,FALSE))</f>
        <v>1388031666.582</v>
      </c>
      <c r="K1403" s="5">
        <f>E1403*(1+VLOOKUP($A1403,'Adjusted All With Inflation'!$A$1:$K$24,11,FALSE))</f>
        <v>430414983.81199998</v>
      </c>
      <c r="L1403" s="5">
        <f>G1403*(1+VLOOKUP($A1403,'Adjusted All With Inflation'!$A$1:$K$24,11,FALSE))</f>
        <v>957616682.76999998</v>
      </c>
    </row>
    <row r="1404" spans="1:12" x14ac:dyDescent="0.3">
      <c r="A1404">
        <v>2007</v>
      </c>
      <c r="B1404">
        <v>3</v>
      </c>
      <c r="C1404" t="s">
        <v>2988</v>
      </c>
      <c r="D1404" s="5">
        <v>894983373</v>
      </c>
      <c r="E1404" s="5">
        <v>336530303</v>
      </c>
      <c r="F1404" s="1">
        <v>0.376</v>
      </c>
      <c r="G1404" s="5">
        <v>558453070</v>
      </c>
      <c r="H1404" s="1">
        <v>0.624</v>
      </c>
      <c r="I1404" t="str">
        <f t="shared" si="28"/>
        <v>USA</v>
      </c>
      <c r="J1404" s="5">
        <f>D1404*(1+VLOOKUP(A1404,'Adjusted All With Inflation'!A$1:K$24,11,FALSE))</f>
        <v>1319205491.802</v>
      </c>
      <c r="K1404" s="5">
        <f>E1404*(1+VLOOKUP($A1404,'Adjusted All With Inflation'!$A$1:$K$24,11,FALSE))</f>
        <v>496045666.62199998</v>
      </c>
      <c r="L1404" s="5">
        <f>G1404*(1+VLOOKUP($A1404,'Adjusted All With Inflation'!$A$1:$K$24,11,FALSE))</f>
        <v>823159825.17999995</v>
      </c>
    </row>
    <row r="1405" spans="1:12" x14ac:dyDescent="0.3">
      <c r="A1405">
        <v>2007</v>
      </c>
      <c r="B1405">
        <v>4</v>
      </c>
      <c r="C1405" t="s">
        <v>2989</v>
      </c>
      <c r="D1405" s="5">
        <v>813367380</v>
      </c>
      <c r="E1405" s="5">
        <v>322719944</v>
      </c>
      <c r="F1405" s="1">
        <v>0.39700000000000002</v>
      </c>
      <c r="G1405" s="5">
        <v>490647436</v>
      </c>
      <c r="H1405" s="1">
        <v>0.60299999999999998</v>
      </c>
      <c r="I1405" t="str">
        <f t="shared" si="28"/>
        <v>USA</v>
      </c>
      <c r="J1405" s="5">
        <f>D1405*(1+VLOOKUP(A1405,'Adjusted All With Inflation'!A$1:K$24,11,FALSE))</f>
        <v>1198903518.1199999</v>
      </c>
      <c r="K1405" s="5">
        <f>E1405*(1+VLOOKUP($A1405,'Adjusted All With Inflation'!$A$1:$K$24,11,FALSE))</f>
        <v>475689197.45599997</v>
      </c>
      <c r="L1405" s="5">
        <f>G1405*(1+VLOOKUP($A1405,'Adjusted All With Inflation'!$A$1:$K$24,11,FALSE))</f>
        <v>723214320.66400003</v>
      </c>
    </row>
    <row r="1406" spans="1:12" x14ac:dyDescent="0.3">
      <c r="A1406">
        <v>2007</v>
      </c>
      <c r="B1406">
        <v>5</v>
      </c>
      <c r="C1406" t="s">
        <v>2990</v>
      </c>
      <c r="D1406" s="5">
        <v>709709780</v>
      </c>
      <c r="E1406" s="5">
        <v>319246193</v>
      </c>
      <c r="F1406" s="2">
        <v>0.45</v>
      </c>
      <c r="G1406" s="5">
        <v>390463587</v>
      </c>
      <c r="H1406" s="2">
        <v>0.55000000000000004</v>
      </c>
      <c r="I1406" t="str">
        <f t="shared" si="28"/>
        <v>USA</v>
      </c>
      <c r="J1406" s="5">
        <f>D1406*(1+VLOOKUP(A1406,'Adjusted All With Inflation'!A$1:K$24,11,FALSE))</f>
        <v>1046112215.72</v>
      </c>
      <c r="K1406" s="5">
        <f>E1406*(1+VLOOKUP($A1406,'Adjusted All With Inflation'!$A$1:$K$24,11,FALSE))</f>
        <v>470568888.48199999</v>
      </c>
      <c r="L1406" s="5">
        <f>G1406*(1+VLOOKUP($A1406,'Adjusted All With Inflation'!$A$1:$K$24,11,FALSE))</f>
        <v>575543327.23800004</v>
      </c>
    </row>
    <row r="1407" spans="1:12" x14ac:dyDescent="0.3">
      <c r="A1407">
        <v>2007</v>
      </c>
      <c r="B1407">
        <v>6</v>
      </c>
      <c r="C1407" t="s">
        <v>2991</v>
      </c>
      <c r="D1407" s="5">
        <v>623726085</v>
      </c>
      <c r="E1407" s="5">
        <v>206445654</v>
      </c>
      <c r="F1407" s="1">
        <v>0.33100000000000002</v>
      </c>
      <c r="G1407" s="5">
        <v>417280431</v>
      </c>
      <c r="H1407" s="1">
        <v>0.66900000000000004</v>
      </c>
      <c r="I1407" t="str">
        <f t="shared" si="28"/>
        <v>USA</v>
      </c>
      <c r="J1407" s="5">
        <f>D1407*(1+VLOOKUP(A1407,'Adjusted All With Inflation'!A$1:K$24,11,FALSE))</f>
        <v>919372249.28999996</v>
      </c>
      <c r="K1407" s="5">
        <f>E1407*(1+VLOOKUP($A1407,'Adjusted All With Inflation'!$A$1:$K$24,11,FALSE))</f>
        <v>304300893.99599999</v>
      </c>
      <c r="L1407" s="5">
        <f>G1407*(1+VLOOKUP($A1407,'Adjusted All With Inflation'!$A$1:$K$24,11,FALSE))</f>
        <v>615071355.29400003</v>
      </c>
    </row>
    <row r="1408" spans="1:12" x14ac:dyDescent="0.3">
      <c r="A1408">
        <v>2007</v>
      </c>
      <c r="B1408">
        <v>7</v>
      </c>
      <c r="C1408" t="s">
        <v>2992</v>
      </c>
      <c r="D1408" s="5">
        <v>585410052</v>
      </c>
      <c r="E1408" s="5">
        <v>256393010</v>
      </c>
      <c r="F1408" s="1">
        <v>0.438</v>
      </c>
      <c r="G1408" s="5">
        <v>329017042</v>
      </c>
      <c r="H1408" s="1">
        <v>0.56200000000000006</v>
      </c>
      <c r="I1408" t="str">
        <f t="shared" si="28"/>
        <v>USA</v>
      </c>
      <c r="J1408" s="5">
        <f>D1408*(1+VLOOKUP(A1408,'Adjusted All With Inflation'!A$1:K$24,11,FALSE))</f>
        <v>862894416.648</v>
      </c>
      <c r="K1408" s="5">
        <f>E1408*(1+VLOOKUP($A1408,'Adjusted All With Inflation'!$A$1:$K$24,11,FALSE))</f>
        <v>377923296.74000001</v>
      </c>
      <c r="L1408" s="5">
        <f>G1408*(1+VLOOKUP($A1408,'Adjusted All With Inflation'!$A$1:$K$24,11,FALSE))</f>
        <v>484971119.90799999</v>
      </c>
    </row>
    <row r="1409" spans="1:12" x14ac:dyDescent="0.3">
      <c r="A1409">
        <v>2007</v>
      </c>
      <c r="B1409">
        <v>8</v>
      </c>
      <c r="C1409" t="s">
        <v>2993</v>
      </c>
      <c r="D1409" s="5">
        <v>536414270</v>
      </c>
      <c r="E1409" s="5">
        <v>183135014</v>
      </c>
      <c r="F1409" s="1">
        <v>0.34100000000000003</v>
      </c>
      <c r="G1409" s="5">
        <v>353279256</v>
      </c>
      <c r="H1409" s="1">
        <v>0.65900000000000003</v>
      </c>
      <c r="I1409" t="str">
        <f t="shared" si="28"/>
        <v>USA</v>
      </c>
      <c r="J1409" s="5">
        <f>D1409*(1+VLOOKUP(A1409,'Adjusted All With Inflation'!A$1:K$24,11,FALSE))</f>
        <v>790674633.98000002</v>
      </c>
      <c r="K1409" s="5">
        <f>E1409*(1+VLOOKUP($A1409,'Adjusted All With Inflation'!$A$1:$K$24,11,FALSE))</f>
        <v>269941010.63599998</v>
      </c>
      <c r="L1409" s="5">
        <f>G1409*(1+VLOOKUP($A1409,'Adjusted All With Inflation'!$A$1:$K$24,11,FALSE))</f>
        <v>520733623.34399998</v>
      </c>
    </row>
    <row r="1410" spans="1:12" x14ac:dyDescent="0.3">
      <c r="A1410">
        <v>2007</v>
      </c>
      <c r="B1410">
        <v>9</v>
      </c>
      <c r="C1410" t="s">
        <v>2994</v>
      </c>
      <c r="D1410" s="5">
        <v>459242249</v>
      </c>
      <c r="E1410" s="5">
        <v>219964115</v>
      </c>
      <c r="F1410" s="1">
        <v>0.47899999999999998</v>
      </c>
      <c r="G1410" s="5">
        <v>239278134</v>
      </c>
      <c r="H1410" s="1">
        <v>0.52100000000000002</v>
      </c>
      <c r="I1410" t="str">
        <f t="shared" si="28"/>
        <v>USA</v>
      </c>
      <c r="J1410" s="5">
        <f>D1410*(1+VLOOKUP(A1410,'Adjusted All With Inflation'!A$1:K$24,11,FALSE))</f>
        <v>676923075.02600002</v>
      </c>
      <c r="K1410" s="5">
        <f>E1410*(1+VLOOKUP($A1410,'Adjusted All With Inflation'!$A$1:$K$24,11,FALSE))</f>
        <v>324227105.50999999</v>
      </c>
      <c r="L1410" s="5">
        <f>G1410*(1+VLOOKUP($A1410,'Adjusted All With Inflation'!$A$1:$K$24,11,FALSE))</f>
        <v>352695969.51599997</v>
      </c>
    </row>
    <row r="1411" spans="1:12" x14ac:dyDescent="0.3">
      <c r="A1411">
        <v>2007</v>
      </c>
      <c r="B1411">
        <v>10</v>
      </c>
      <c r="C1411">
        <v>300</v>
      </c>
      <c r="D1411" s="5">
        <v>456068181</v>
      </c>
      <c r="E1411" s="5">
        <v>210614939</v>
      </c>
      <c r="F1411" s="1">
        <v>0.46200000000000002</v>
      </c>
      <c r="G1411" s="5">
        <v>245453242</v>
      </c>
      <c r="H1411" s="1">
        <v>0.53800000000000003</v>
      </c>
      <c r="I1411" t="str">
        <f t="shared" si="28"/>
        <v>USA</v>
      </c>
      <c r="J1411" s="5">
        <f>D1411*(1+VLOOKUP(A1411,'Adjusted All With Inflation'!A$1:K$24,11,FALSE))</f>
        <v>672244498.79400003</v>
      </c>
      <c r="K1411" s="5">
        <f>E1411*(1+VLOOKUP($A1411,'Adjusted All With Inflation'!$A$1:$K$24,11,FALSE))</f>
        <v>310446420.08599997</v>
      </c>
      <c r="L1411" s="5">
        <f>G1411*(1+VLOOKUP($A1411,'Adjusted All With Inflation'!$A$1:$K$24,11,FALSE))</f>
        <v>361798078.708</v>
      </c>
    </row>
    <row r="1412" spans="1:12" x14ac:dyDescent="0.3">
      <c r="A1412">
        <v>2007</v>
      </c>
      <c r="B1412">
        <v>11</v>
      </c>
      <c r="C1412" t="s">
        <v>2995</v>
      </c>
      <c r="D1412" s="5">
        <v>444100035</v>
      </c>
      <c r="E1412" s="5">
        <v>227471070</v>
      </c>
      <c r="F1412" s="1">
        <v>0.51200000000000001</v>
      </c>
      <c r="G1412" s="5">
        <v>216628965</v>
      </c>
      <c r="H1412" s="1">
        <v>0.48799999999999999</v>
      </c>
      <c r="I1412" t="str">
        <f t="shared" si="28"/>
        <v>USA</v>
      </c>
      <c r="J1412" s="5">
        <f>D1412*(1+VLOOKUP(A1412,'Adjusted All With Inflation'!A$1:K$24,11,FALSE))</f>
        <v>654603451.59000003</v>
      </c>
      <c r="K1412" s="5">
        <f>E1412*(1+VLOOKUP($A1412,'Adjusted All With Inflation'!$A$1:$K$24,11,FALSE))</f>
        <v>335292357.18000001</v>
      </c>
      <c r="L1412" s="5">
        <f>G1412*(1+VLOOKUP($A1412,'Adjusted All With Inflation'!$A$1:$K$24,11,FALSE))</f>
        <v>319311094.40999997</v>
      </c>
    </row>
    <row r="1413" spans="1:12" x14ac:dyDescent="0.3">
      <c r="A1413">
        <v>2007</v>
      </c>
      <c r="B1413">
        <v>12</v>
      </c>
      <c r="C1413" t="s">
        <v>2996</v>
      </c>
      <c r="D1413" s="5">
        <v>388156011</v>
      </c>
      <c r="E1413" s="5">
        <v>134529403</v>
      </c>
      <c r="F1413" s="1">
        <v>0.34699999999999998</v>
      </c>
      <c r="G1413" s="5">
        <v>253626608</v>
      </c>
      <c r="H1413" s="1">
        <v>0.65300000000000002</v>
      </c>
      <c r="I1413" t="str">
        <f t="shared" si="28"/>
        <v>USA</v>
      </c>
      <c r="J1413" s="5">
        <f>D1413*(1+VLOOKUP(A1413,'Adjusted All With Inflation'!A$1:K$24,11,FALSE))</f>
        <v>572141960.21399999</v>
      </c>
      <c r="K1413" s="5">
        <f>E1413*(1+VLOOKUP($A1413,'Adjusted All With Inflation'!$A$1:$K$24,11,FALSE))</f>
        <v>198296340.02199998</v>
      </c>
      <c r="L1413" s="5">
        <f>G1413*(1+VLOOKUP($A1413,'Adjusted All With Inflation'!$A$1:$K$24,11,FALSE))</f>
        <v>373845620.19199997</v>
      </c>
    </row>
    <row r="1414" spans="1:12" x14ac:dyDescent="0.3">
      <c r="A1414">
        <v>2007</v>
      </c>
      <c r="B1414">
        <v>13</v>
      </c>
      <c r="C1414" t="s">
        <v>2997</v>
      </c>
      <c r="D1414" s="5">
        <v>372234864</v>
      </c>
      <c r="E1414" s="5">
        <v>70107728</v>
      </c>
      <c r="F1414" s="1">
        <v>0.188</v>
      </c>
      <c r="G1414" s="5">
        <v>302127136</v>
      </c>
      <c r="H1414" s="1">
        <v>0.81200000000000006</v>
      </c>
      <c r="I1414" t="str">
        <f t="shared" si="28"/>
        <v>USA</v>
      </c>
      <c r="J1414" s="5">
        <f>D1414*(1+VLOOKUP(A1414,'Adjusted All With Inflation'!A$1:K$24,11,FALSE))</f>
        <v>548674189.53600001</v>
      </c>
      <c r="K1414" s="5">
        <f>E1414*(1+VLOOKUP($A1414,'Adjusted All With Inflation'!$A$1:$K$24,11,FALSE))</f>
        <v>103338791.072</v>
      </c>
      <c r="L1414" s="5">
        <f>G1414*(1+VLOOKUP($A1414,'Adjusted All With Inflation'!$A$1:$K$24,11,FALSE))</f>
        <v>445335398.46399999</v>
      </c>
    </row>
    <row r="1415" spans="1:12" x14ac:dyDescent="0.3">
      <c r="A1415">
        <v>2007</v>
      </c>
      <c r="B1415">
        <v>14</v>
      </c>
      <c r="C1415" t="s">
        <v>2998</v>
      </c>
      <c r="D1415" s="5">
        <v>365352546</v>
      </c>
      <c r="E1415" s="5">
        <v>217326974</v>
      </c>
      <c r="F1415" s="1">
        <v>0.59499999999999997</v>
      </c>
      <c r="G1415" s="5">
        <v>148025572</v>
      </c>
      <c r="H1415" s="1">
        <v>0.40500000000000003</v>
      </c>
      <c r="I1415" t="str">
        <f t="shared" si="28"/>
        <v>USA</v>
      </c>
      <c r="J1415" s="5">
        <f>D1415*(1+VLOOKUP(A1415,'Adjusted All With Inflation'!A$1:K$24,11,FALSE))</f>
        <v>538529652.80400002</v>
      </c>
      <c r="K1415" s="5">
        <f>E1415*(1+VLOOKUP($A1415,'Adjusted All With Inflation'!$A$1:$K$24,11,FALSE))</f>
        <v>320339959.676</v>
      </c>
      <c r="L1415" s="5">
        <f>G1415*(1+VLOOKUP($A1415,'Adjusted All With Inflation'!$A$1:$K$24,11,FALSE))</f>
        <v>218189693.12799999</v>
      </c>
    </row>
    <row r="1416" spans="1:12" x14ac:dyDescent="0.3">
      <c r="A1416">
        <v>2007</v>
      </c>
      <c r="B1416">
        <v>15</v>
      </c>
      <c r="C1416" t="s">
        <v>2999</v>
      </c>
      <c r="D1416" s="5">
        <v>340487652</v>
      </c>
      <c r="E1416" s="5">
        <v>127807262</v>
      </c>
      <c r="F1416" s="1">
        <v>0.375</v>
      </c>
      <c r="G1416" s="5">
        <v>212680390</v>
      </c>
      <c r="H1416" s="1">
        <v>0.625</v>
      </c>
      <c r="I1416" t="str">
        <f t="shared" si="28"/>
        <v>USA</v>
      </c>
      <c r="J1416" s="5">
        <f>D1416*(1+VLOOKUP(A1416,'Adjusted All With Inflation'!A$1:K$24,11,FALSE))</f>
        <v>501878799.04799998</v>
      </c>
      <c r="K1416" s="5">
        <f>E1416*(1+VLOOKUP($A1416,'Adjusted All With Inflation'!$A$1:$K$24,11,FALSE))</f>
        <v>188387904.18799999</v>
      </c>
      <c r="L1416" s="5">
        <f>G1416*(1+VLOOKUP($A1416,'Adjusted All With Inflation'!$A$1:$K$24,11,FALSE))</f>
        <v>313490894.86000001</v>
      </c>
    </row>
    <row r="1417" spans="1:12" x14ac:dyDescent="0.3">
      <c r="A1417">
        <v>2007</v>
      </c>
      <c r="B1417">
        <v>16</v>
      </c>
      <c r="C1417" t="s">
        <v>3000</v>
      </c>
      <c r="D1417" s="5">
        <v>311312624</v>
      </c>
      <c r="E1417" s="5">
        <v>117154724</v>
      </c>
      <c r="F1417" s="1">
        <v>0.376</v>
      </c>
      <c r="G1417" s="5">
        <v>194157900</v>
      </c>
      <c r="H1417" s="1">
        <v>0.624</v>
      </c>
      <c r="I1417" t="str">
        <f t="shared" si="28"/>
        <v>USA</v>
      </c>
      <c r="J1417" s="5">
        <f>D1417*(1+VLOOKUP(A1417,'Adjusted All With Inflation'!A$1:K$24,11,FALSE))</f>
        <v>458874807.77599996</v>
      </c>
      <c r="K1417" s="5">
        <f>E1417*(1+VLOOKUP($A1417,'Adjusted All With Inflation'!$A$1:$K$24,11,FALSE))</f>
        <v>172686063.176</v>
      </c>
      <c r="L1417" s="5">
        <f>G1417*(1+VLOOKUP($A1417,'Adjusted All With Inflation'!$A$1:$K$24,11,FALSE))</f>
        <v>286188744.60000002</v>
      </c>
    </row>
    <row r="1418" spans="1:12" x14ac:dyDescent="0.3">
      <c r="A1418">
        <v>2007</v>
      </c>
      <c r="B1418">
        <v>17</v>
      </c>
      <c r="C1418" t="s">
        <v>3001</v>
      </c>
      <c r="D1418" s="5">
        <v>301913131</v>
      </c>
      <c r="E1418" s="5">
        <v>131921738</v>
      </c>
      <c r="F1418" s="1">
        <v>0.437</v>
      </c>
      <c r="G1418" s="5">
        <v>169991393</v>
      </c>
      <c r="H1418" s="1">
        <v>0.56299999999999994</v>
      </c>
      <c r="I1418" t="str">
        <f t="shared" si="28"/>
        <v>USA</v>
      </c>
      <c r="J1418" s="5">
        <f>D1418*(1+VLOOKUP(A1418,'Adjusted All With Inflation'!A$1:K$24,11,FALSE))</f>
        <v>445019955.09399998</v>
      </c>
      <c r="K1418" s="5">
        <f>E1418*(1+VLOOKUP($A1418,'Adjusted All With Inflation'!$A$1:$K$24,11,FALSE))</f>
        <v>194452641.81200001</v>
      </c>
      <c r="L1418" s="5">
        <f>G1418*(1+VLOOKUP($A1418,'Adjusted All With Inflation'!$A$1:$K$24,11,FALSE))</f>
        <v>250567313.28200001</v>
      </c>
    </row>
    <row r="1419" spans="1:12" x14ac:dyDescent="0.3">
      <c r="A1419">
        <v>2007</v>
      </c>
      <c r="B1419">
        <v>18</v>
      </c>
      <c r="C1419" t="s">
        <v>3002</v>
      </c>
      <c r="D1419" s="5">
        <v>293514336</v>
      </c>
      <c r="E1419" s="5">
        <v>126631277</v>
      </c>
      <c r="F1419" s="1">
        <v>0.43099999999999999</v>
      </c>
      <c r="G1419" s="5">
        <v>166883059</v>
      </c>
      <c r="H1419" s="1">
        <v>0.56899999999999995</v>
      </c>
      <c r="I1419" t="str">
        <f t="shared" si="28"/>
        <v>USA</v>
      </c>
      <c r="J1419" s="5">
        <f>D1419*(1+VLOOKUP(A1419,'Adjusted All With Inflation'!A$1:K$24,11,FALSE))</f>
        <v>432640131.264</v>
      </c>
      <c r="K1419" s="5">
        <f>E1419*(1+VLOOKUP($A1419,'Adjusted All With Inflation'!$A$1:$K$24,11,FALSE))</f>
        <v>186654502.29800001</v>
      </c>
      <c r="L1419" s="5">
        <f>G1419*(1+VLOOKUP($A1419,'Adjusted All With Inflation'!$A$1:$K$24,11,FALSE))</f>
        <v>245985628.96599999</v>
      </c>
    </row>
    <row r="1420" spans="1:12" x14ac:dyDescent="0.3">
      <c r="A1420">
        <v>2007</v>
      </c>
      <c r="B1420">
        <v>19</v>
      </c>
      <c r="C1420" t="s">
        <v>3003</v>
      </c>
      <c r="D1420" s="5">
        <v>269755430</v>
      </c>
      <c r="E1420" s="5">
        <v>130164645</v>
      </c>
      <c r="F1420" s="1">
        <v>0.48299999999999998</v>
      </c>
      <c r="G1420" s="5">
        <v>139590785</v>
      </c>
      <c r="H1420" s="1">
        <v>0.51700000000000002</v>
      </c>
      <c r="I1420" t="str">
        <f t="shared" si="28"/>
        <v>USA</v>
      </c>
      <c r="J1420" s="5">
        <f>D1420*(1+VLOOKUP(A1420,'Adjusted All With Inflation'!A$1:K$24,11,FALSE))</f>
        <v>397619503.81999999</v>
      </c>
      <c r="K1420" s="5">
        <f>E1420*(1+VLOOKUP($A1420,'Adjusted All With Inflation'!$A$1:$K$24,11,FALSE))</f>
        <v>191862686.72999999</v>
      </c>
      <c r="L1420" s="5">
        <f>G1420*(1+VLOOKUP($A1420,'Adjusted All With Inflation'!$A$1:$K$24,11,FALSE))</f>
        <v>205756817.09</v>
      </c>
    </row>
    <row r="1421" spans="1:12" x14ac:dyDescent="0.3">
      <c r="A1421">
        <v>2007</v>
      </c>
      <c r="B1421">
        <v>20</v>
      </c>
      <c r="C1421" t="s">
        <v>3004</v>
      </c>
      <c r="D1421" s="5">
        <v>258097122</v>
      </c>
      <c r="E1421" s="5">
        <v>140125968</v>
      </c>
      <c r="F1421" s="1">
        <v>0.54300000000000004</v>
      </c>
      <c r="G1421" s="5">
        <v>117971154</v>
      </c>
      <c r="H1421" s="1">
        <v>0.45700000000000002</v>
      </c>
      <c r="I1421" t="str">
        <f t="shared" si="28"/>
        <v>USA</v>
      </c>
      <c r="J1421" s="5">
        <f>D1421*(1+VLOOKUP(A1421,'Adjusted All With Inflation'!A$1:K$24,11,FALSE))</f>
        <v>380435157.82800001</v>
      </c>
      <c r="K1421" s="5">
        <f>E1421*(1+VLOOKUP($A1421,'Adjusted All With Inflation'!$A$1:$K$24,11,FALSE))</f>
        <v>206545676.83199999</v>
      </c>
      <c r="L1421" s="5">
        <f>G1421*(1+VLOOKUP($A1421,'Adjusted All With Inflation'!$A$1:$K$24,11,FALSE))</f>
        <v>173889480.99599999</v>
      </c>
    </row>
    <row r="1422" spans="1:12" x14ac:dyDescent="0.3">
      <c r="A1422">
        <v>2007</v>
      </c>
      <c r="B1422">
        <v>21</v>
      </c>
      <c r="C1422" t="s">
        <v>3005</v>
      </c>
      <c r="D1422" s="5">
        <v>253625427</v>
      </c>
      <c r="E1422" s="5">
        <v>168273550</v>
      </c>
      <c r="F1422" s="1">
        <v>0.66300000000000003</v>
      </c>
      <c r="G1422" s="5">
        <v>85351877</v>
      </c>
      <c r="H1422" s="1">
        <v>0.33700000000000002</v>
      </c>
      <c r="I1422" t="str">
        <f t="shared" si="28"/>
        <v>USA</v>
      </c>
      <c r="J1422" s="5">
        <f>D1422*(1+VLOOKUP(A1422,'Adjusted All With Inflation'!A$1:K$24,11,FALSE))</f>
        <v>373843879.398</v>
      </c>
      <c r="K1422" s="5">
        <f>E1422*(1+VLOOKUP($A1422,'Adjusted All With Inflation'!$A$1:$K$24,11,FALSE))</f>
        <v>248035212.69999999</v>
      </c>
      <c r="L1422" s="5">
        <f>G1422*(1+VLOOKUP($A1422,'Adjusted All With Inflation'!$A$1:$K$24,11,FALSE))</f>
        <v>125808666.698</v>
      </c>
    </row>
    <row r="1423" spans="1:12" x14ac:dyDescent="0.3">
      <c r="A1423">
        <v>2007</v>
      </c>
      <c r="B1423">
        <v>22</v>
      </c>
      <c r="C1423" t="s">
        <v>3006</v>
      </c>
      <c r="D1423" s="5">
        <v>232372681</v>
      </c>
      <c r="E1423" s="5">
        <v>143495265</v>
      </c>
      <c r="F1423" s="1">
        <v>0.61799999999999999</v>
      </c>
      <c r="G1423" s="5">
        <v>88877416</v>
      </c>
      <c r="H1423" s="1">
        <v>0.38200000000000001</v>
      </c>
      <c r="I1423" t="str">
        <f t="shared" si="28"/>
        <v>USA</v>
      </c>
      <c r="J1423" s="5">
        <f>D1423*(1+VLOOKUP(A1423,'Adjusted All With Inflation'!A$1:K$24,11,FALSE))</f>
        <v>342517331.79399997</v>
      </c>
      <c r="K1423" s="5">
        <f>E1423*(1+VLOOKUP($A1423,'Adjusted All With Inflation'!$A$1:$K$24,11,FALSE))</f>
        <v>211512020.60999998</v>
      </c>
      <c r="L1423" s="5">
        <f>G1423*(1+VLOOKUP($A1423,'Adjusted All With Inflation'!$A$1:$K$24,11,FALSE))</f>
        <v>131005311.184</v>
      </c>
    </row>
    <row r="1424" spans="1:12" x14ac:dyDescent="0.3">
      <c r="A1424">
        <v>2007</v>
      </c>
      <c r="B1424">
        <v>23</v>
      </c>
      <c r="C1424" t="s">
        <v>3007</v>
      </c>
      <c r="D1424" s="5">
        <v>232225908</v>
      </c>
      <c r="E1424" s="5">
        <v>33302167</v>
      </c>
      <c r="F1424" s="1">
        <v>0.14299999999999999</v>
      </c>
      <c r="G1424" s="5">
        <v>198923741</v>
      </c>
      <c r="H1424" s="1">
        <v>0.85699999999999998</v>
      </c>
      <c r="I1424" t="str">
        <f t="shared" si="28"/>
        <v>USA</v>
      </c>
      <c r="J1424" s="5">
        <f>D1424*(1+VLOOKUP(A1424,'Adjusted All With Inflation'!A$1:K$24,11,FALSE))</f>
        <v>342300988.39200002</v>
      </c>
      <c r="K1424" s="5">
        <f>E1424*(1+VLOOKUP($A1424,'Adjusted All With Inflation'!$A$1:$K$24,11,FALSE))</f>
        <v>49087394.158</v>
      </c>
      <c r="L1424" s="5">
        <f>G1424*(1+VLOOKUP($A1424,'Adjusted All With Inflation'!$A$1:$K$24,11,FALSE))</f>
        <v>293213594.23399997</v>
      </c>
    </row>
    <row r="1425" spans="1:12" x14ac:dyDescent="0.3">
      <c r="A1425">
        <v>2007</v>
      </c>
      <c r="B1425">
        <v>24</v>
      </c>
      <c r="C1425" t="s">
        <v>3008</v>
      </c>
      <c r="D1425" s="5">
        <v>228738393</v>
      </c>
      <c r="E1425" s="5">
        <v>115802596</v>
      </c>
      <c r="F1425" s="1">
        <v>0.50600000000000001</v>
      </c>
      <c r="G1425" s="5">
        <v>112935797</v>
      </c>
      <c r="H1425" s="1">
        <v>0.49399999999999999</v>
      </c>
      <c r="I1425" t="str">
        <f t="shared" si="28"/>
        <v>USA</v>
      </c>
      <c r="J1425" s="5">
        <f>D1425*(1+VLOOKUP(A1425,'Adjusted All With Inflation'!A$1:K$24,11,FALSE))</f>
        <v>337160391.28200001</v>
      </c>
      <c r="K1425" s="5">
        <f>E1425*(1+VLOOKUP($A1425,'Adjusted All With Inflation'!$A$1:$K$24,11,FALSE))</f>
        <v>170693026.50400001</v>
      </c>
      <c r="L1425" s="5">
        <f>G1425*(1+VLOOKUP($A1425,'Adjusted All With Inflation'!$A$1:$K$24,11,FALSE))</f>
        <v>166467364.778</v>
      </c>
    </row>
    <row r="1426" spans="1:12" x14ac:dyDescent="0.3">
      <c r="A1426">
        <v>2007</v>
      </c>
      <c r="B1426">
        <v>25</v>
      </c>
      <c r="C1426" t="s">
        <v>3009</v>
      </c>
      <c r="D1426" s="5">
        <v>219922417</v>
      </c>
      <c r="E1426" s="5">
        <v>148768917</v>
      </c>
      <c r="F1426" s="1">
        <v>0.67600000000000005</v>
      </c>
      <c r="G1426" s="5">
        <v>71153500</v>
      </c>
      <c r="H1426" s="1">
        <v>0.32400000000000001</v>
      </c>
      <c r="I1426" t="str">
        <f t="shared" si="28"/>
        <v>USA</v>
      </c>
      <c r="J1426" s="5">
        <f>D1426*(1+VLOOKUP(A1426,'Adjusted All With Inflation'!A$1:K$24,11,FALSE))</f>
        <v>324165642.65799999</v>
      </c>
      <c r="K1426" s="5">
        <f>E1426*(1+VLOOKUP($A1426,'Adjusted All With Inflation'!$A$1:$K$24,11,FALSE))</f>
        <v>219285383.65799999</v>
      </c>
      <c r="L1426" s="5">
        <f>G1426*(1+VLOOKUP($A1426,'Adjusted All With Inflation'!$A$1:$K$24,11,FALSE))</f>
        <v>104880259</v>
      </c>
    </row>
    <row r="1427" spans="1:12" x14ac:dyDescent="0.3">
      <c r="A1427">
        <v>2007</v>
      </c>
      <c r="B1427">
        <v>26</v>
      </c>
      <c r="C1427" t="s">
        <v>3010</v>
      </c>
      <c r="D1427" s="5">
        <v>203552922</v>
      </c>
      <c r="E1427" s="5">
        <v>118871849</v>
      </c>
      <c r="F1427" s="1">
        <v>0.58399999999999996</v>
      </c>
      <c r="G1427" s="5">
        <v>84681073</v>
      </c>
      <c r="H1427" s="1">
        <v>0.41599999999999998</v>
      </c>
      <c r="I1427" t="str">
        <f t="shared" si="28"/>
        <v>USA</v>
      </c>
      <c r="J1427" s="5">
        <f>D1427*(1+VLOOKUP(A1427,'Adjusted All With Inflation'!A$1:K$24,11,FALSE))</f>
        <v>300037007.028</v>
      </c>
      <c r="K1427" s="5">
        <f>E1427*(1+VLOOKUP($A1427,'Adjusted All With Inflation'!$A$1:$K$24,11,FALSE))</f>
        <v>175217105.426</v>
      </c>
      <c r="L1427" s="5">
        <f>G1427*(1+VLOOKUP($A1427,'Adjusted All With Inflation'!$A$1:$K$24,11,FALSE))</f>
        <v>124819901.602</v>
      </c>
    </row>
    <row r="1428" spans="1:12" x14ac:dyDescent="0.3">
      <c r="A1428">
        <v>2007</v>
      </c>
      <c r="B1428">
        <v>27</v>
      </c>
      <c r="C1428" t="s">
        <v>3011</v>
      </c>
      <c r="D1428" s="5">
        <v>196393745</v>
      </c>
      <c r="E1428" s="5">
        <v>82280579</v>
      </c>
      <c r="F1428" s="1">
        <v>0.41899999999999998</v>
      </c>
      <c r="G1428" s="5">
        <v>114113166</v>
      </c>
      <c r="H1428" s="1">
        <v>0.58099999999999996</v>
      </c>
      <c r="I1428" t="str">
        <f t="shared" si="28"/>
        <v>USA</v>
      </c>
      <c r="J1428" s="5">
        <f>D1428*(1+VLOOKUP(A1428,'Adjusted All With Inflation'!A$1:K$24,11,FALSE))</f>
        <v>289484380.13</v>
      </c>
      <c r="K1428" s="5">
        <f>E1428*(1+VLOOKUP($A1428,'Adjusted All With Inflation'!$A$1:$K$24,11,FALSE))</f>
        <v>121281573.44599999</v>
      </c>
      <c r="L1428" s="5">
        <f>G1428*(1+VLOOKUP($A1428,'Adjusted All With Inflation'!$A$1:$K$24,11,FALSE))</f>
        <v>168202806.68399999</v>
      </c>
    </row>
    <row r="1429" spans="1:12" x14ac:dyDescent="0.3">
      <c r="A1429">
        <v>2007</v>
      </c>
      <c r="B1429">
        <v>28</v>
      </c>
      <c r="C1429" t="s">
        <v>3012</v>
      </c>
      <c r="D1429" s="5">
        <v>187134117</v>
      </c>
      <c r="E1429" s="5">
        <v>120059556</v>
      </c>
      <c r="F1429" s="1">
        <v>0.64200000000000002</v>
      </c>
      <c r="G1429" s="5">
        <v>67074561</v>
      </c>
      <c r="H1429" s="1">
        <v>0.35799999999999998</v>
      </c>
      <c r="I1429" t="str">
        <f t="shared" si="28"/>
        <v>USA</v>
      </c>
      <c r="J1429" s="5">
        <f>D1429*(1+VLOOKUP(A1429,'Adjusted All With Inflation'!A$1:K$24,11,FALSE))</f>
        <v>275835688.458</v>
      </c>
      <c r="K1429" s="5">
        <f>E1429*(1+VLOOKUP($A1429,'Adjusted All With Inflation'!$A$1:$K$24,11,FALSE))</f>
        <v>176967785.544</v>
      </c>
      <c r="L1429" s="5">
        <f>G1429*(1+VLOOKUP($A1429,'Adjusted All With Inflation'!$A$1:$K$24,11,FALSE))</f>
        <v>98867902.914000005</v>
      </c>
    </row>
    <row r="1430" spans="1:12" x14ac:dyDescent="0.3">
      <c r="A1430">
        <v>2007</v>
      </c>
      <c r="B1430">
        <v>29</v>
      </c>
      <c r="C1430" t="s">
        <v>3013</v>
      </c>
      <c r="D1430" s="5">
        <v>183658498</v>
      </c>
      <c r="E1430" s="5">
        <v>79957634</v>
      </c>
      <c r="F1430" s="1">
        <v>0.435</v>
      </c>
      <c r="G1430" s="5">
        <v>103700864</v>
      </c>
      <c r="H1430" s="1">
        <v>0.56499999999999995</v>
      </c>
      <c r="I1430" t="str">
        <f t="shared" si="28"/>
        <v>USA</v>
      </c>
      <c r="J1430" s="5">
        <f>D1430*(1+VLOOKUP(A1430,'Adjusted All With Inflation'!A$1:K$24,11,FALSE))</f>
        <v>270712626.05199999</v>
      </c>
      <c r="K1430" s="5">
        <f>E1430*(1+VLOOKUP($A1430,'Adjusted All With Inflation'!$A$1:$K$24,11,FALSE))</f>
        <v>117857552.516</v>
      </c>
      <c r="L1430" s="5">
        <f>G1430*(1+VLOOKUP($A1430,'Adjusted All With Inflation'!$A$1:$K$24,11,FALSE))</f>
        <v>152855073.53599998</v>
      </c>
    </row>
    <row r="1431" spans="1:12" x14ac:dyDescent="0.3">
      <c r="A1431">
        <v>2007</v>
      </c>
      <c r="B1431">
        <v>30</v>
      </c>
      <c r="C1431" t="s">
        <v>3014</v>
      </c>
      <c r="D1431" s="5">
        <v>175372502</v>
      </c>
      <c r="E1431" s="5">
        <v>93466502</v>
      </c>
      <c r="F1431" s="1">
        <v>0.53300000000000003</v>
      </c>
      <c r="G1431" s="5">
        <v>81906000</v>
      </c>
      <c r="H1431" s="1">
        <v>0.46700000000000003</v>
      </c>
      <c r="I1431" t="str">
        <f t="shared" si="28"/>
        <v>USA</v>
      </c>
      <c r="J1431" s="5">
        <f>D1431*(1+VLOOKUP(A1431,'Adjusted All With Inflation'!A$1:K$24,11,FALSE))</f>
        <v>258499067.94799998</v>
      </c>
      <c r="K1431" s="5">
        <f>E1431*(1+VLOOKUP($A1431,'Adjusted All With Inflation'!$A$1:$K$24,11,FALSE))</f>
        <v>137769623.94799998</v>
      </c>
      <c r="L1431" s="5">
        <f>G1431*(1+VLOOKUP($A1431,'Adjusted All With Inflation'!$A$1:$K$24,11,FALSE))</f>
        <v>120729444</v>
      </c>
    </row>
    <row r="1432" spans="1:12" x14ac:dyDescent="0.3">
      <c r="A1432">
        <v>2007</v>
      </c>
      <c r="B1432">
        <v>31</v>
      </c>
      <c r="C1432" t="s">
        <v>3015</v>
      </c>
      <c r="D1432" s="5">
        <v>174440724</v>
      </c>
      <c r="E1432" s="5">
        <v>100462298</v>
      </c>
      <c r="F1432" s="1">
        <v>0.57599999999999996</v>
      </c>
      <c r="G1432" s="5">
        <v>73978426</v>
      </c>
      <c r="H1432" s="1">
        <v>0.42399999999999999</v>
      </c>
      <c r="I1432" t="str">
        <f t="shared" si="28"/>
        <v>USA</v>
      </c>
      <c r="J1432" s="5">
        <f>D1432*(1+VLOOKUP(A1432,'Adjusted All With Inflation'!A$1:K$24,11,FALSE))</f>
        <v>257125627.176</v>
      </c>
      <c r="K1432" s="5">
        <f>E1432*(1+VLOOKUP($A1432,'Adjusted All With Inflation'!$A$1:$K$24,11,FALSE))</f>
        <v>148081427.252</v>
      </c>
      <c r="L1432" s="5">
        <f>G1432*(1+VLOOKUP($A1432,'Adjusted All With Inflation'!$A$1:$K$24,11,FALSE))</f>
        <v>109044199.92399999</v>
      </c>
    </row>
    <row r="1433" spans="1:12" x14ac:dyDescent="0.3">
      <c r="A1433">
        <v>2007</v>
      </c>
      <c r="B1433">
        <v>32</v>
      </c>
      <c r="C1433" t="s">
        <v>3016</v>
      </c>
      <c r="D1433" s="5">
        <v>171627166</v>
      </c>
      <c r="E1433" s="5">
        <v>74283625</v>
      </c>
      <c r="F1433" s="1">
        <v>0.433</v>
      </c>
      <c r="G1433" s="5">
        <v>97343541</v>
      </c>
      <c r="H1433" s="1">
        <v>0.56699999999999995</v>
      </c>
      <c r="I1433" t="str">
        <f t="shared" si="28"/>
        <v>USA</v>
      </c>
      <c r="J1433" s="5">
        <f>D1433*(1+VLOOKUP(A1433,'Adjusted All With Inflation'!A$1:K$24,11,FALSE))</f>
        <v>252978442.68399999</v>
      </c>
      <c r="K1433" s="5">
        <f>E1433*(1+VLOOKUP($A1433,'Adjusted All With Inflation'!$A$1:$K$24,11,FALSE))</f>
        <v>109494063.25</v>
      </c>
      <c r="L1433" s="5">
        <f>G1433*(1+VLOOKUP($A1433,'Adjusted All With Inflation'!$A$1:$K$24,11,FALSE))</f>
        <v>143484379.43399999</v>
      </c>
    </row>
    <row r="1434" spans="1:12" x14ac:dyDescent="0.3">
      <c r="A1434">
        <v>2007</v>
      </c>
      <c r="B1434">
        <v>33</v>
      </c>
      <c r="C1434" t="s">
        <v>3017</v>
      </c>
      <c r="D1434" s="5">
        <v>170812526</v>
      </c>
      <c r="E1434" s="5">
        <v>121463226</v>
      </c>
      <c r="F1434" s="1">
        <v>0.71099999999999997</v>
      </c>
      <c r="G1434" s="5">
        <v>49349300</v>
      </c>
      <c r="H1434" s="1">
        <v>0.28899999999999998</v>
      </c>
      <c r="I1434" t="str">
        <f t="shared" si="28"/>
        <v>USA</v>
      </c>
      <c r="J1434" s="5">
        <f>D1434*(1+VLOOKUP(A1434,'Adjusted All With Inflation'!A$1:K$24,11,FALSE))</f>
        <v>251777663.324</v>
      </c>
      <c r="K1434" s="5">
        <f>E1434*(1+VLOOKUP($A1434,'Adjusted All With Inflation'!$A$1:$K$24,11,FALSE))</f>
        <v>179036795.12399998</v>
      </c>
      <c r="L1434" s="5">
        <f>G1434*(1+VLOOKUP($A1434,'Adjusted All With Inflation'!$A$1:$K$24,11,FALSE))</f>
        <v>72740868.200000003</v>
      </c>
    </row>
    <row r="1435" spans="1:12" x14ac:dyDescent="0.3">
      <c r="A1435">
        <v>2007</v>
      </c>
      <c r="B1435">
        <v>34</v>
      </c>
      <c r="C1435" t="s">
        <v>3018</v>
      </c>
      <c r="D1435" s="5">
        <v>169333034</v>
      </c>
      <c r="E1435" s="5">
        <v>97822171</v>
      </c>
      <c r="F1435" s="1">
        <v>0.57799999999999996</v>
      </c>
      <c r="G1435" s="5">
        <v>71510863</v>
      </c>
      <c r="H1435" s="1">
        <v>0.42199999999999999</v>
      </c>
      <c r="I1435" t="str">
        <f t="shared" si="28"/>
        <v>USA</v>
      </c>
      <c r="J1435" s="5">
        <f>D1435*(1+VLOOKUP(A1435,'Adjusted All With Inflation'!A$1:K$24,11,FALSE))</f>
        <v>249596892.116</v>
      </c>
      <c r="K1435" s="5">
        <f>E1435*(1+VLOOKUP($A1435,'Adjusted All With Inflation'!$A$1:$K$24,11,FALSE))</f>
        <v>144189880.05399999</v>
      </c>
      <c r="L1435" s="5">
        <f>G1435*(1+VLOOKUP($A1435,'Adjusted All With Inflation'!$A$1:$K$24,11,FALSE))</f>
        <v>105407012.06199999</v>
      </c>
    </row>
    <row r="1436" spans="1:12" x14ac:dyDescent="0.3">
      <c r="A1436">
        <v>2007</v>
      </c>
      <c r="B1436">
        <v>35</v>
      </c>
      <c r="C1436" t="s">
        <v>3019</v>
      </c>
      <c r="D1436" s="5">
        <v>159814490</v>
      </c>
      <c r="E1436" s="5">
        <v>95673607</v>
      </c>
      <c r="F1436" s="1">
        <v>0.59899999999999998</v>
      </c>
      <c r="G1436" s="5">
        <v>64140883</v>
      </c>
      <c r="H1436" s="1">
        <v>0.40100000000000002</v>
      </c>
      <c r="I1436" t="str">
        <f t="shared" si="28"/>
        <v>USA</v>
      </c>
      <c r="J1436" s="5">
        <f>D1436*(1+VLOOKUP(A1436,'Adjusted All With Inflation'!A$1:K$24,11,FALSE))</f>
        <v>235566558.25999999</v>
      </c>
      <c r="K1436" s="5">
        <f>E1436*(1+VLOOKUP($A1436,'Adjusted All With Inflation'!$A$1:$K$24,11,FALSE))</f>
        <v>141022896.71799999</v>
      </c>
      <c r="L1436" s="5">
        <f>G1436*(1+VLOOKUP($A1436,'Adjusted All With Inflation'!$A$1:$K$24,11,FALSE))</f>
        <v>94543661.541999996</v>
      </c>
    </row>
    <row r="1437" spans="1:12" x14ac:dyDescent="0.3">
      <c r="A1437">
        <v>2007</v>
      </c>
      <c r="B1437">
        <v>36</v>
      </c>
      <c r="C1437" t="s">
        <v>3020</v>
      </c>
      <c r="D1437" s="5">
        <v>156835339</v>
      </c>
      <c r="E1437" s="5">
        <v>53695808</v>
      </c>
      <c r="F1437" s="1">
        <v>0.34200000000000003</v>
      </c>
      <c r="G1437" s="5">
        <v>103139531</v>
      </c>
      <c r="H1437" s="1">
        <v>0.65800000000000003</v>
      </c>
      <c r="I1437" t="str">
        <f t="shared" si="28"/>
        <v>USA</v>
      </c>
      <c r="J1437" s="5">
        <f>D1437*(1+VLOOKUP(A1437,'Adjusted All With Inflation'!A$1:K$24,11,FALSE))</f>
        <v>231175289.68599999</v>
      </c>
      <c r="K1437" s="5">
        <f>E1437*(1+VLOOKUP($A1437,'Adjusted All With Inflation'!$A$1:$K$24,11,FALSE))</f>
        <v>79147620.991999999</v>
      </c>
      <c r="L1437" s="5">
        <f>G1437*(1+VLOOKUP($A1437,'Adjusted All With Inflation'!$A$1:$K$24,11,FALSE))</f>
        <v>152027668.69400001</v>
      </c>
    </row>
    <row r="1438" spans="1:12" x14ac:dyDescent="0.3">
      <c r="A1438">
        <v>2007</v>
      </c>
      <c r="B1438">
        <v>37</v>
      </c>
      <c r="C1438" t="s">
        <v>3021</v>
      </c>
      <c r="D1438" s="5">
        <v>153383627</v>
      </c>
      <c r="E1438" s="5">
        <v>52898073</v>
      </c>
      <c r="F1438" s="1">
        <v>0.34499999999999997</v>
      </c>
      <c r="G1438" s="5">
        <v>100485554</v>
      </c>
      <c r="H1438" s="1">
        <v>0.65500000000000003</v>
      </c>
      <c r="I1438" t="str">
        <f t="shared" si="28"/>
        <v>USA</v>
      </c>
      <c r="J1438" s="5">
        <f>D1438*(1+VLOOKUP(A1438,'Adjusted All With Inflation'!A$1:K$24,11,FALSE))</f>
        <v>226087466.19799998</v>
      </c>
      <c r="K1438" s="5">
        <f>E1438*(1+VLOOKUP($A1438,'Adjusted All With Inflation'!$A$1:$K$24,11,FALSE))</f>
        <v>77971759.601999998</v>
      </c>
      <c r="L1438" s="5">
        <f>G1438*(1+VLOOKUP($A1438,'Adjusted All With Inflation'!$A$1:$K$24,11,FALSE))</f>
        <v>148115706.59599999</v>
      </c>
    </row>
    <row r="1439" spans="1:12" x14ac:dyDescent="0.3">
      <c r="A1439">
        <v>2007</v>
      </c>
      <c r="B1439">
        <v>38</v>
      </c>
      <c r="C1439" t="s">
        <v>3022</v>
      </c>
      <c r="D1439" s="5">
        <v>152005713</v>
      </c>
      <c r="E1439" s="5">
        <v>58867694</v>
      </c>
      <c r="F1439" s="1">
        <v>0.38700000000000001</v>
      </c>
      <c r="G1439" s="5">
        <v>93138019</v>
      </c>
      <c r="H1439" s="1">
        <v>0.61299999999999999</v>
      </c>
      <c r="I1439" t="str">
        <f t="shared" si="28"/>
        <v>USA</v>
      </c>
      <c r="J1439" s="5">
        <f>D1439*(1+VLOOKUP(A1439,'Adjusted All With Inflation'!A$1:K$24,11,FALSE))</f>
        <v>224056420.96199998</v>
      </c>
      <c r="K1439" s="5">
        <f>E1439*(1+VLOOKUP($A1439,'Adjusted All With Inflation'!$A$1:$K$24,11,FALSE))</f>
        <v>86770980.956</v>
      </c>
      <c r="L1439" s="5">
        <f>G1439*(1+VLOOKUP($A1439,'Adjusted All With Inflation'!$A$1:$K$24,11,FALSE))</f>
        <v>137285440.00600001</v>
      </c>
    </row>
    <row r="1440" spans="1:12" x14ac:dyDescent="0.3">
      <c r="A1440">
        <v>2007</v>
      </c>
      <c r="B1440">
        <v>39</v>
      </c>
      <c r="C1440" t="s">
        <v>3023</v>
      </c>
      <c r="D1440" s="5">
        <v>147880543</v>
      </c>
      <c r="E1440" s="5">
        <v>90648202</v>
      </c>
      <c r="F1440" s="1">
        <v>0.61299999999999999</v>
      </c>
      <c r="G1440" s="5">
        <v>57232341</v>
      </c>
      <c r="H1440" s="1">
        <v>0.38700000000000001</v>
      </c>
      <c r="I1440" t="str">
        <f t="shared" si="28"/>
        <v>USA</v>
      </c>
      <c r="J1440" s="5">
        <f>D1440*(1+VLOOKUP(A1440,'Adjusted All With Inflation'!A$1:K$24,11,FALSE))</f>
        <v>217975920.382</v>
      </c>
      <c r="K1440" s="5">
        <f>E1440*(1+VLOOKUP($A1440,'Adjusted All With Inflation'!$A$1:$K$24,11,FALSE))</f>
        <v>133615449.748</v>
      </c>
      <c r="L1440" s="5">
        <f>G1440*(1+VLOOKUP($A1440,'Adjusted All With Inflation'!$A$1:$K$24,11,FALSE))</f>
        <v>84360470.634000003</v>
      </c>
    </row>
    <row r="1441" spans="1:12" x14ac:dyDescent="0.3">
      <c r="A1441">
        <v>2007</v>
      </c>
      <c r="B1441">
        <v>40</v>
      </c>
      <c r="C1441" t="s">
        <v>3024</v>
      </c>
      <c r="D1441" s="5">
        <v>147717833</v>
      </c>
      <c r="E1441" s="5">
        <v>50648679</v>
      </c>
      <c r="F1441" s="1">
        <v>0.34300000000000003</v>
      </c>
      <c r="G1441" s="5">
        <v>97069154</v>
      </c>
      <c r="H1441" s="1">
        <v>0.65700000000000003</v>
      </c>
      <c r="I1441" t="str">
        <f t="shared" si="28"/>
        <v>USA</v>
      </c>
      <c r="J1441" s="5">
        <f>D1441*(1+VLOOKUP(A1441,'Adjusted All With Inflation'!A$1:K$24,11,FALSE))</f>
        <v>217736085.84200001</v>
      </c>
      <c r="K1441" s="5">
        <f>E1441*(1+VLOOKUP($A1441,'Adjusted All With Inflation'!$A$1:$K$24,11,FALSE))</f>
        <v>74656152.846000001</v>
      </c>
      <c r="L1441" s="5">
        <f>G1441*(1+VLOOKUP($A1441,'Adjusted All With Inflation'!$A$1:$K$24,11,FALSE))</f>
        <v>143079932.99599999</v>
      </c>
    </row>
    <row r="1442" spans="1:12" x14ac:dyDescent="0.3">
      <c r="A1442">
        <v>2007</v>
      </c>
      <c r="B1442">
        <v>41</v>
      </c>
      <c r="C1442" t="s">
        <v>3025</v>
      </c>
      <c r="D1442" s="5">
        <v>145896422</v>
      </c>
      <c r="E1442" s="5">
        <v>50572589</v>
      </c>
      <c r="F1442" s="1">
        <v>0.34699999999999998</v>
      </c>
      <c r="G1442" s="5">
        <v>95323833</v>
      </c>
      <c r="H1442" s="1">
        <v>0.65300000000000002</v>
      </c>
      <c r="I1442" t="str">
        <f t="shared" si="28"/>
        <v>USA</v>
      </c>
      <c r="J1442" s="5">
        <f>D1442*(1+VLOOKUP(A1442,'Adjusted All With Inflation'!A$1:K$24,11,FALSE))</f>
        <v>215051326.028</v>
      </c>
      <c r="K1442" s="5">
        <f>E1442*(1+VLOOKUP($A1442,'Adjusted All With Inflation'!$A$1:$K$24,11,FALSE))</f>
        <v>74543996.186000004</v>
      </c>
      <c r="L1442" s="5">
        <f>G1442*(1+VLOOKUP($A1442,'Adjusted All With Inflation'!$A$1:$K$24,11,FALSE))</f>
        <v>140507329.84200001</v>
      </c>
    </row>
    <row r="1443" spans="1:12" x14ac:dyDescent="0.3">
      <c r="A1443">
        <v>2007</v>
      </c>
      <c r="B1443">
        <v>42</v>
      </c>
      <c r="C1443" t="s">
        <v>3026</v>
      </c>
      <c r="D1443" s="5">
        <v>145710347</v>
      </c>
      <c r="E1443" s="5">
        <v>118594548</v>
      </c>
      <c r="F1443" s="1">
        <v>0.81399999999999995</v>
      </c>
      <c r="G1443" s="5">
        <v>27115799</v>
      </c>
      <c r="H1443" s="1">
        <v>0.186</v>
      </c>
      <c r="I1443" t="str">
        <f t="shared" si="28"/>
        <v>USA</v>
      </c>
      <c r="J1443" s="5">
        <f>D1443*(1+VLOOKUP(A1443,'Adjusted All With Inflation'!A$1:K$24,11,FALSE))</f>
        <v>214777051.47799999</v>
      </c>
      <c r="K1443" s="5">
        <f>E1443*(1+VLOOKUP($A1443,'Adjusted All With Inflation'!$A$1:$K$24,11,FALSE))</f>
        <v>174808363.752</v>
      </c>
      <c r="L1443" s="5">
        <f>G1443*(1+VLOOKUP($A1443,'Adjusted All With Inflation'!$A$1:$K$24,11,FALSE))</f>
        <v>39968687.725999996</v>
      </c>
    </row>
    <row r="1444" spans="1:12" x14ac:dyDescent="0.3">
      <c r="A1444">
        <v>2007</v>
      </c>
      <c r="B1444">
        <v>43</v>
      </c>
      <c r="C1444" t="s">
        <v>3027</v>
      </c>
      <c r="D1444" s="5">
        <v>139352633</v>
      </c>
      <c r="E1444" s="5">
        <v>63300095</v>
      </c>
      <c r="F1444" s="1">
        <v>0.45400000000000001</v>
      </c>
      <c r="G1444" s="5">
        <v>76052538</v>
      </c>
      <c r="H1444" s="1">
        <v>0.54600000000000004</v>
      </c>
      <c r="I1444" t="str">
        <f t="shared" si="28"/>
        <v>USA</v>
      </c>
      <c r="J1444" s="5">
        <f>D1444*(1+VLOOKUP(A1444,'Adjusted All With Inflation'!A$1:K$24,11,FALSE))</f>
        <v>205405781.042</v>
      </c>
      <c r="K1444" s="5">
        <f>E1444*(1+VLOOKUP($A1444,'Adjusted All With Inflation'!$A$1:$K$24,11,FALSE))</f>
        <v>93304340.030000001</v>
      </c>
      <c r="L1444" s="5">
        <f>G1444*(1+VLOOKUP($A1444,'Adjusted All With Inflation'!$A$1:$K$24,11,FALSE))</f>
        <v>112101441.01199999</v>
      </c>
    </row>
    <row r="1445" spans="1:12" x14ac:dyDescent="0.3">
      <c r="A1445">
        <v>2007</v>
      </c>
      <c r="B1445">
        <v>44</v>
      </c>
      <c r="C1445" t="s">
        <v>3028</v>
      </c>
      <c r="D1445" s="5">
        <v>137587063</v>
      </c>
      <c r="E1445" s="5">
        <v>82272442</v>
      </c>
      <c r="F1445" s="1">
        <v>0.59799999999999998</v>
      </c>
      <c r="G1445" s="5">
        <v>55314621</v>
      </c>
      <c r="H1445" s="1">
        <v>0.40200000000000002</v>
      </c>
      <c r="I1445" t="str">
        <f t="shared" si="28"/>
        <v>USA</v>
      </c>
      <c r="J1445" s="5">
        <f>D1445*(1+VLOOKUP(A1445,'Adjusted All With Inflation'!A$1:K$24,11,FALSE))</f>
        <v>202803330.86199999</v>
      </c>
      <c r="K1445" s="5">
        <f>E1445*(1+VLOOKUP($A1445,'Adjusted All With Inflation'!$A$1:$K$24,11,FALSE))</f>
        <v>121269579.508</v>
      </c>
      <c r="L1445" s="5">
        <f>G1445*(1+VLOOKUP($A1445,'Adjusted All With Inflation'!$A$1:$K$24,11,FALSE))</f>
        <v>81533751.354000002</v>
      </c>
    </row>
    <row r="1446" spans="1:12" x14ac:dyDescent="0.3">
      <c r="A1446">
        <v>2007</v>
      </c>
      <c r="B1446">
        <v>45</v>
      </c>
      <c r="C1446" t="s">
        <v>3029</v>
      </c>
      <c r="D1446" s="5">
        <v>137515140</v>
      </c>
      <c r="E1446" s="5">
        <v>38634938</v>
      </c>
      <c r="F1446" s="1">
        <v>0.28100000000000003</v>
      </c>
      <c r="G1446" s="5">
        <v>98880202</v>
      </c>
      <c r="H1446" s="1">
        <v>0.71899999999999997</v>
      </c>
      <c r="I1446" t="str">
        <f t="shared" si="28"/>
        <v>USA</v>
      </c>
      <c r="J1446" s="5">
        <f>D1446*(1+VLOOKUP(A1446,'Adjusted All With Inflation'!A$1:K$24,11,FALSE))</f>
        <v>202697316.35999998</v>
      </c>
      <c r="K1446" s="5">
        <f>E1446*(1+VLOOKUP($A1446,'Adjusted All With Inflation'!$A$1:$K$24,11,FALSE))</f>
        <v>56947898.611999996</v>
      </c>
      <c r="L1446" s="5">
        <f>G1446*(1+VLOOKUP($A1446,'Adjusted All With Inflation'!$A$1:$K$24,11,FALSE))</f>
        <v>145749417.748</v>
      </c>
    </row>
    <row r="1447" spans="1:12" x14ac:dyDescent="0.3">
      <c r="A1447">
        <v>2007</v>
      </c>
      <c r="B1447">
        <v>46</v>
      </c>
      <c r="C1447">
        <v>1408</v>
      </c>
      <c r="D1447" s="5">
        <v>132963417</v>
      </c>
      <c r="E1447" s="5">
        <v>71985628</v>
      </c>
      <c r="F1447" s="1">
        <v>0.54100000000000004</v>
      </c>
      <c r="G1447" s="5">
        <v>60977789</v>
      </c>
      <c r="H1447" s="1">
        <v>0.45900000000000002</v>
      </c>
      <c r="I1447" t="str">
        <f t="shared" si="28"/>
        <v>USA</v>
      </c>
      <c r="J1447" s="5">
        <f>D1447*(1+VLOOKUP(A1447,'Adjusted All With Inflation'!A$1:K$24,11,FALSE))</f>
        <v>195988076.65799999</v>
      </c>
      <c r="K1447" s="5">
        <f>E1447*(1+VLOOKUP($A1447,'Adjusted All With Inflation'!$A$1:$K$24,11,FALSE))</f>
        <v>106106815.67199999</v>
      </c>
      <c r="L1447" s="5">
        <f>G1447*(1+VLOOKUP($A1447,'Adjusted All With Inflation'!$A$1:$K$24,11,FALSE))</f>
        <v>89881260.986000001</v>
      </c>
    </row>
    <row r="1448" spans="1:12" x14ac:dyDescent="0.3">
      <c r="A1448">
        <v>2007</v>
      </c>
      <c r="B1448">
        <v>47</v>
      </c>
      <c r="C1448" t="s">
        <v>3030</v>
      </c>
      <c r="D1448" s="5">
        <v>131016624</v>
      </c>
      <c r="E1448" s="5">
        <v>50927067</v>
      </c>
      <c r="F1448" s="1">
        <v>0.38900000000000001</v>
      </c>
      <c r="G1448" s="5">
        <v>80089557</v>
      </c>
      <c r="H1448" s="1">
        <v>0.61099999999999999</v>
      </c>
      <c r="I1448" t="str">
        <f t="shared" si="28"/>
        <v>USA</v>
      </c>
      <c r="J1448" s="5">
        <f>D1448*(1+VLOOKUP(A1448,'Adjusted All With Inflation'!A$1:K$24,11,FALSE))</f>
        <v>193118503.77599999</v>
      </c>
      <c r="K1448" s="5">
        <f>E1448*(1+VLOOKUP($A1448,'Adjusted All With Inflation'!$A$1:$K$24,11,FALSE))</f>
        <v>75066496.758000001</v>
      </c>
      <c r="L1448" s="5">
        <f>G1448*(1+VLOOKUP($A1448,'Adjusted All With Inflation'!$A$1:$K$24,11,FALSE))</f>
        <v>118052007.01799999</v>
      </c>
    </row>
    <row r="1449" spans="1:12" x14ac:dyDescent="0.3">
      <c r="A1449">
        <v>2007</v>
      </c>
      <c r="B1449">
        <v>48</v>
      </c>
      <c r="C1449" t="s">
        <v>3031</v>
      </c>
      <c r="D1449" s="5">
        <v>130290885</v>
      </c>
      <c r="E1449" s="5">
        <v>41797066</v>
      </c>
      <c r="F1449" s="1">
        <v>0.32100000000000001</v>
      </c>
      <c r="G1449" s="5">
        <v>88493819</v>
      </c>
      <c r="H1449" s="1">
        <v>0.67900000000000005</v>
      </c>
      <c r="I1449" t="str">
        <f t="shared" si="28"/>
        <v>USA</v>
      </c>
      <c r="J1449" s="5">
        <f>D1449*(1+VLOOKUP(A1449,'Adjusted All With Inflation'!A$1:K$24,11,FALSE))</f>
        <v>192048764.49000001</v>
      </c>
      <c r="K1449" s="5">
        <f>E1449*(1+VLOOKUP($A1449,'Adjusted All With Inflation'!$A$1:$K$24,11,FALSE))</f>
        <v>61608875.284000002</v>
      </c>
      <c r="L1449" s="5">
        <f>G1449*(1+VLOOKUP($A1449,'Adjusted All With Inflation'!$A$1:$K$24,11,FALSE))</f>
        <v>130439889.206</v>
      </c>
    </row>
    <row r="1450" spans="1:12" x14ac:dyDescent="0.3">
      <c r="A1450">
        <v>2007</v>
      </c>
      <c r="B1450">
        <v>49</v>
      </c>
      <c r="C1450" t="s">
        <v>3032</v>
      </c>
      <c r="D1450" s="5">
        <v>128453183</v>
      </c>
      <c r="E1450" s="5">
        <v>36787257</v>
      </c>
      <c r="F1450" s="1">
        <v>0.28599999999999998</v>
      </c>
      <c r="G1450" s="5">
        <v>91665926</v>
      </c>
      <c r="H1450" s="1">
        <v>0.71399999999999997</v>
      </c>
      <c r="I1450" t="str">
        <f t="shared" si="28"/>
        <v>USA</v>
      </c>
      <c r="J1450" s="5">
        <f>D1450*(1+VLOOKUP(A1450,'Adjusted All With Inflation'!A$1:K$24,11,FALSE))</f>
        <v>189339991.74199998</v>
      </c>
      <c r="K1450" s="5">
        <f>E1450*(1+VLOOKUP($A1450,'Adjusted All With Inflation'!$A$1:$K$24,11,FALSE))</f>
        <v>54224416.817999996</v>
      </c>
      <c r="L1450" s="5">
        <f>G1450*(1+VLOOKUP($A1450,'Adjusted All With Inflation'!$A$1:$K$24,11,FALSE))</f>
        <v>135115574.92399999</v>
      </c>
    </row>
    <row r="1451" spans="1:12" x14ac:dyDescent="0.3">
      <c r="A1451">
        <v>2007</v>
      </c>
      <c r="B1451">
        <v>50</v>
      </c>
      <c r="C1451" t="s">
        <v>3033</v>
      </c>
      <c r="D1451" s="5">
        <v>119483446</v>
      </c>
      <c r="E1451" s="5">
        <v>66661095</v>
      </c>
      <c r="F1451" s="1">
        <v>0.55800000000000005</v>
      </c>
      <c r="G1451" s="5">
        <v>52822351</v>
      </c>
      <c r="H1451" s="1">
        <v>0.442</v>
      </c>
      <c r="I1451" t="str">
        <f t="shared" si="28"/>
        <v>USA</v>
      </c>
      <c r="J1451" s="5">
        <f>D1451*(1+VLOOKUP(A1451,'Adjusted All With Inflation'!A$1:K$24,11,FALSE))</f>
        <v>176118599.40399998</v>
      </c>
      <c r="K1451" s="5">
        <f>E1451*(1+VLOOKUP($A1451,'Adjusted All With Inflation'!$A$1:$K$24,11,FALSE))</f>
        <v>98258454.030000001</v>
      </c>
      <c r="L1451" s="5">
        <f>G1451*(1+VLOOKUP($A1451,'Adjusted All With Inflation'!$A$1:$K$24,11,FALSE))</f>
        <v>77860145.373999998</v>
      </c>
    </row>
    <row r="1452" spans="1:12" x14ac:dyDescent="0.3">
      <c r="A1452">
        <v>2007</v>
      </c>
      <c r="B1452">
        <v>51</v>
      </c>
      <c r="C1452" t="s">
        <v>3034</v>
      </c>
      <c r="D1452" s="5">
        <v>118114220</v>
      </c>
      <c r="E1452" s="5">
        <v>80209692</v>
      </c>
      <c r="F1452" s="1">
        <v>0.67900000000000005</v>
      </c>
      <c r="G1452" s="5">
        <v>37904528</v>
      </c>
      <c r="H1452" s="1">
        <v>0.32100000000000001</v>
      </c>
      <c r="I1452" t="str">
        <f t="shared" si="28"/>
        <v>USA</v>
      </c>
      <c r="J1452" s="5">
        <f>D1452*(1+VLOOKUP(A1452,'Adjusted All With Inflation'!A$1:K$24,11,FALSE))</f>
        <v>174100360.28</v>
      </c>
      <c r="K1452" s="5">
        <f>E1452*(1+VLOOKUP($A1452,'Adjusted All With Inflation'!$A$1:$K$24,11,FALSE))</f>
        <v>118229086.008</v>
      </c>
      <c r="L1452" s="5">
        <f>G1452*(1+VLOOKUP($A1452,'Adjusted All With Inflation'!$A$1:$K$24,11,FALSE))</f>
        <v>55871274.272</v>
      </c>
    </row>
    <row r="1453" spans="1:12" x14ac:dyDescent="0.3">
      <c r="A1453">
        <v>2007</v>
      </c>
      <c r="B1453">
        <v>52</v>
      </c>
      <c r="C1453" t="s">
        <v>3035</v>
      </c>
      <c r="D1453" s="5">
        <v>108975160</v>
      </c>
      <c r="E1453" s="5">
        <v>32011576</v>
      </c>
      <c r="F1453" s="1">
        <v>0.29399999999999998</v>
      </c>
      <c r="G1453" s="5">
        <v>76963584</v>
      </c>
      <c r="H1453" s="1">
        <v>0.70599999999999996</v>
      </c>
      <c r="I1453" t="str">
        <f t="shared" si="28"/>
        <v>USA</v>
      </c>
      <c r="J1453" s="5">
        <f>D1453*(1+VLOOKUP(A1453,'Adjusted All With Inflation'!A$1:K$24,11,FALSE))</f>
        <v>160629385.84</v>
      </c>
      <c r="K1453" s="5">
        <f>E1453*(1+VLOOKUP($A1453,'Adjusted All With Inflation'!$A$1:$K$24,11,FALSE))</f>
        <v>47185063.023999996</v>
      </c>
      <c r="L1453" s="5">
        <f>G1453*(1+VLOOKUP($A1453,'Adjusted All With Inflation'!$A$1:$K$24,11,FALSE))</f>
        <v>113444322.816</v>
      </c>
    </row>
    <row r="1454" spans="1:12" x14ac:dyDescent="0.3">
      <c r="A1454">
        <v>2007</v>
      </c>
      <c r="B1454">
        <v>53</v>
      </c>
      <c r="C1454" t="s">
        <v>3036</v>
      </c>
      <c r="D1454" s="5">
        <v>103967384</v>
      </c>
      <c r="E1454" s="5">
        <v>40946255</v>
      </c>
      <c r="F1454" s="1">
        <v>0.39400000000000002</v>
      </c>
      <c r="G1454" s="5">
        <v>63021129</v>
      </c>
      <c r="H1454" s="1">
        <v>0.60599999999999998</v>
      </c>
      <c r="I1454" t="str">
        <f t="shared" si="28"/>
        <v>USA</v>
      </c>
      <c r="J1454" s="5">
        <f>D1454*(1+VLOOKUP(A1454,'Adjusted All With Inflation'!A$1:K$24,11,FALSE))</f>
        <v>153247924.016</v>
      </c>
      <c r="K1454" s="5">
        <f>E1454*(1+VLOOKUP($A1454,'Adjusted All With Inflation'!$A$1:$K$24,11,FALSE))</f>
        <v>60354779.869999997</v>
      </c>
      <c r="L1454" s="5">
        <f>G1454*(1+VLOOKUP($A1454,'Adjusted All With Inflation'!$A$1:$K$24,11,FALSE))</f>
        <v>92893144.145999998</v>
      </c>
    </row>
    <row r="1455" spans="1:12" x14ac:dyDescent="0.3">
      <c r="A1455">
        <v>2007</v>
      </c>
      <c r="B1455">
        <v>54</v>
      </c>
      <c r="C1455" t="s">
        <v>3037</v>
      </c>
      <c r="D1455" s="5">
        <v>101276318</v>
      </c>
      <c r="E1455" s="5">
        <v>39687694</v>
      </c>
      <c r="F1455" s="1">
        <v>0.39200000000000002</v>
      </c>
      <c r="G1455" s="5">
        <v>61588624</v>
      </c>
      <c r="H1455" s="1">
        <v>0.60799999999999998</v>
      </c>
      <c r="I1455" t="str">
        <f t="shared" si="28"/>
        <v>USA</v>
      </c>
      <c r="J1455" s="5">
        <f>D1455*(1+VLOOKUP(A1455,'Adjusted All With Inflation'!A$1:K$24,11,FALSE))</f>
        <v>149281292.73199999</v>
      </c>
      <c r="K1455" s="5">
        <f>E1455*(1+VLOOKUP($A1455,'Adjusted All With Inflation'!$A$1:$K$24,11,FALSE))</f>
        <v>58499660.956</v>
      </c>
      <c r="L1455" s="5">
        <f>G1455*(1+VLOOKUP($A1455,'Adjusted All With Inflation'!$A$1:$K$24,11,FALSE))</f>
        <v>90781631.775999993</v>
      </c>
    </row>
    <row r="1456" spans="1:12" x14ac:dyDescent="0.3">
      <c r="A1456">
        <v>2007</v>
      </c>
      <c r="B1456">
        <v>55</v>
      </c>
      <c r="C1456" t="s">
        <v>3038</v>
      </c>
      <c r="D1456" s="5">
        <v>97838349</v>
      </c>
      <c r="E1456" s="5">
        <v>72006777</v>
      </c>
      <c r="F1456" s="1">
        <v>0.73599999999999999</v>
      </c>
      <c r="G1456" s="5">
        <v>25831572</v>
      </c>
      <c r="H1456" s="1">
        <v>0.26400000000000001</v>
      </c>
      <c r="I1456" t="str">
        <f t="shared" si="28"/>
        <v>USA</v>
      </c>
      <c r="J1456" s="5">
        <f>D1456*(1+VLOOKUP(A1456,'Adjusted All With Inflation'!A$1:K$24,11,FALSE))</f>
        <v>144213726.426</v>
      </c>
      <c r="K1456" s="5">
        <f>E1456*(1+VLOOKUP($A1456,'Adjusted All With Inflation'!$A$1:$K$24,11,FALSE))</f>
        <v>106137989.29799999</v>
      </c>
      <c r="L1456" s="5">
        <f>G1456*(1+VLOOKUP($A1456,'Adjusted All With Inflation'!$A$1:$K$24,11,FALSE))</f>
        <v>38075737.127999999</v>
      </c>
    </row>
    <row r="1457" spans="1:12" x14ac:dyDescent="0.3">
      <c r="A1457">
        <v>2007</v>
      </c>
      <c r="B1457">
        <v>56</v>
      </c>
      <c r="C1457" t="s">
        <v>3039</v>
      </c>
      <c r="D1457" s="5">
        <v>95797812</v>
      </c>
      <c r="E1457" s="5">
        <v>54149098</v>
      </c>
      <c r="F1457" s="1">
        <v>0.56499999999999995</v>
      </c>
      <c r="G1457" s="5">
        <v>41648714</v>
      </c>
      <c r="H1457" s="1">
        <v>0.435</v>
      </c>
      <c r="I1457" t="str">
        <f t="shared" si="28"/>
        <v>USA</v>
      </c>
      <c r="J1457" s="5">
        <f>D1457*(1+VLOOKUP(A1457,'Adjusted All With Inflation'!A$1:K$24,11,FALSE))</f>
        <v>141205974.88800001</v>
      </c>
      <c r="K1457" s="5">
        <f>E1457*(1+VLOOKUP($A1457,'Adjusted All With Inflation'!$A$1:$K$24,11,FALSE))</f>
        <v>79815770.451999992</v>
      </c>
      <c r="L1457" s="5">
        <f>G1457*(1+VLOOKUP($A1457,'Adjusted All With Inflation'!$A$1:$K$24,11,FALSE))</f>
        <v>61390204.435999997</v>
      </c>
    </row>
    <row r="1458" spans="1:12" x14ac:dyDescent="0.3">
      <c r="A1458">
        <v>2007</v>
      </c>
      <c r="B1458">
        <v>57</v>
      </c>
      <c r="C1458" t="s">
        <v>3040</v>
      </c>
      <c r="D1458" s="5">
        <v>95696996</v>
      </c>
      <c r="E1458" s="5">
        <v>47003582</v>
      </c>
      <c r="F1458" s="1">
        <v>0.49099999999999999</v>
      </c>
      <c r="G1458" s="5">
        <v>48693414</v>
      </c>
      <c r="H1458" s="1">
        <v>0.50900000000000001</v>
      </c>
      <c r="I1458" t="str">
        <f t="shared" si="28"/>
        <v>USA</v>
      </c>
      <c r="J1458" s="5">
        <f>D1458*(1+VLOOKUP(A1458,'Adjusted All With Inflation'!A$1:K$24,11,FALSE))</f>
        <v>141057372.104</v>
      </c>
      <c r="K1458" s="5">
        <f>E1458*(1+VLOOKUP($A1458,'Adjusted All With Inflation'!$A$1:$K$24,11,FALSE))</f>
        <v>69283279.868000001</v>
      </c>
      <c r="L1458" s="5">
        <f>G1458*(1+VLOOKUP($A1458,'Adjusted All With Inflation'!$A$1:$K$24,11,FALSE))</f>
        <v>71774092.236000001</v>
      </c>
    </row>
    <row r="1459" spans="1:12" x14ac:dyDescent="0.3">
      <c r="A1459">
        <v>2007</v>
      </c>
      <c r="B1459">
        <v>58</v>
      </c>
      <c r="C1459" t="s">
        <v>3041</v>
      </c>
      <c r="D1459" s="5">
        <v>92991835</v>
      </c>
      <c r="E1459" s="5">
        <v>49033882</v>
      </c>
      <c r="F1459" s="1">
        <v>0.52700000000000002</v>
      </c>
      <c r="G1459" s="5">
        <v>43957953</v>
      </c>
      <c r="H1459" s="1">
        <v>0.47299999999999998</v>
      </c>
      <c r="I1459" t="str">
        <f t="shared" si="28"/>
        <v>USA</v>
      </c>
      <c r="J1459" s="5">
        <f>D1459*(1+VLOOKUP(A1459,'Adjusted All With Inflation'!A$1:K$24,11,FALSE))</f>
        <v>137069964.78999999</v>
      </c>
      <c r="K1459" s="5">
        <f>E1459*(1+VLOOKUP($A1459,'Adjusted All With Inflation'!$A$1:$K$24,11,FALSE))</f>
        <v>72275942.068000004</v>
      </c>
      <c r="L1459" s="5">
        <f>G1459*(1+VLOOKUP($A1459,'Adjusted All With Inflation'!$A$1:$K$24,11,FALSE))</f>
        <v>64794022.721999995</v>
      </c>
    </row>
    <row r="1460" spans="1:12" x14ac:dyDescent="0.3">
      <c r="A1460">
        <v>2007</v>
      </c>
      <c r="B1460">
        <v>59</v>
      </c>
      <c r="C1460" t="s">
        <v>3042</v>
      </c>
      <c r="D1460" s="5">
        <v>92601050</v>
      </c>
      <c r="E1460" s="5">
        <v>43107979</v>
      </c>
      <c r="F1460" s="1">
        <v>0.46600000000000003</v>
      </c>
      <c r="G1460" s="5">
        <v>49493071</v>
      </c>
      <c r="H1460" s="1">
        <v>0.53400000000000003</v>
      </c>
      <c r="I1460" t="str">
        <f t="shared" si="28"/>
        <v>USA</v>
      </c>
      <c r="J1460" s="5">
        <f>D1460*(1+VLOOKUP(A1460,'Adjusted All With Inflation'!A$1:K$24,11,FALSE))</f>
        <v>136493947.69999999</v>
      </c>
      <c r="K1460" s="5">
        <f>E1460*(1+VLOOKUP($A1460,'Adjusted All With Inflation'!$A$1:$K$24,11,FALSE))</f>
        <v>63541161.045999996</v>
      </c>
      <c r="L1460" s="5">
        <f>G1460*(1+VLOOKUP($A1460,'Adjusted All With Inflation'!$A$1:$K$24,11,FALSE))</f>
        <v>72952786.653999999</v>
      </c>
    </row>
    <row r="1461" spans="1:12" x14ac:dyDescent="0.3">
      <c r="A1461">
        <v>2007</v>
      </c>
      <c r="B1461">
        <v>60</v>
      </c>
      <c r="C1461" t="s">
        <v>3043</v>
      </c>
      <c r="D1461" s="5">
        <v>92011561</v>
      </c>
      <c r="E1461" s="5">
        <v>39015018</v>
      </c>
      <c r="F1461" s="1">
        <v>0.42399999999999999</v>
      </c>
      <c r="G1461" s="5">
        <v>52996543</v>
      </c>
      <c r="H1461" s="1">
        <v>0.57599999999999996</v>
      </c>
      <c r="I1461" t="str">
        <f t="shared" si="28"/>
        <v>USA</v>
      </c>
      <c r="J1461" s="5">
        <f>D1461*(1+VLOOKUP(A1461,'Adjusted All With Inflation'!A$1:K$24,11,FALSE))</f>
        <v>135625040.914</v>
      </c>
      <c r="K1461" s="5">
        <f>E1461*(1+VLOOKUP($A1461,'Adjusted All With Inflation'!$A$1:$K$24,11,FALSE))</f>
        <v>57508136.531999998</v>
      </c>
      <c r="L1461" s="5">
        <f>G1461*(1+VLOOKUP($A1461,'Adjusted All With Inflation'!$A$1:$K$24,11,FALSE))</f>
        <v>78116904.381999999</v>
      </c>
    </row>
    <row r="1462" spans="1:12" x14ac:dyDescent="0.3">
      <c r="A1462">
        <v>2007</v>
      </c>
      <c r="B1462">
        <v>61</v>
      </c>
      <c r="C1462" t="s">
        <v>3044</v>
      </c>
      <c r="D1462" s="5">
        <v>87238158</v>
      </c>
      <c r="E1462" s="5">
        <v>39739367</v>
      </c>
      <c r="F1462" s="1">
        <v>0.45600000000000002</v>
      </c>
      <c r="G1462" s="5">
        <v>47498791</v>
      </c>
      <c r="H1462" s="1">
        <v>0.54400000000000004</v>
      </c>
      <c r="I1462" t="str">
        <f t="shared" si="28"/>
        <v>USA</v>
      </c>
      <c r="J1462" s="5">
        <f>D1462*(1+VLOOKUP(A1462,'Adjusted All With Inflation'!A$1:K$24,11,FALSE))</f>
        <v>128589044.892</v>
      </c>
      <c r="K1462" s="5">
        <f>E1462*(1+VLOOKUP($A1462,'Adjusted All With Inflation'!$A$1:$K$24,11,FALSE))</f>
        <v>58575826.957999997</v>
      </c>
      <c r="L1462" s="5">
        <f>G1462*(1+VLOOKUP($A1462,'Adjusted All With Inflation'!$A$1:$K$24,11,FALSE))</f>
        <v>70013217.934</v>
      </c>
    </row>
    <row r="1463" spans="1:12" x14ac:dyDescent="0.3">
      <c r="A1463">
        <v>2007</v>
      </c>
      <c r="B1463">
        <v>62</v>
      </c>
      <c r="C1463" t="s">
        <v>3045</v>
      </c>
      <c r="D1463" s="5">
        <v>87019158</v>
      </c>
      <c r="E1463" s="5">
        <v>47536778</v>
      </c>
      <c r="F1463" s="1">
        <v>0.54600000000000004</v>
      </c>
      <c r="G1463" s="5">
        <v>39482380</v>
      </c>
      <c r="H1463" s="1">
        <v>0.45400000000000001</v>
      </c>
      <c r="I1463" t="str">
        <f t="shared" si="28"/>
        <v>USA</v>
      </c>
      <c r="J1463" s="5">
        <f>D1463*(1+VLOOKUP(A1463,'Adjusted All With Inflation'!A$1:K$24,11,FALSE))</f>
        <v>128266238.892</v>
      </c>
      <c r="K1463" s="5">
        <f>E1463*(1+VLOOKUP($A1463,'Adjusted All With Inflation'!$A$1:$K$24,11,FALSE))</f>
        <v>70069210.772</v>
      </c>
      <c r="L1463" s="5">
        <f>G1463*(1+VLOOKUP($A1463,'Adjusted All With Inflation'!$A$1:$K$24,11,FALSE))</f>
        <v>58197028.119999997</v>
      </c>
    </row>
    <row r="1464" spans="1:12" x14ac:dyDescent="0.3">
      <c r="A1464">
        <v>2007</v>
      </c>
      <c r="B1464">
        <v>63</v>
      </c>
      <c r="C1464" t="s">
        <v>3046</v>
      </c>
      <c r="D1464" s="5">
        <v>86274793</v>
      </c>
      <c r="E1464" s="5">
        <v>10301706</v>
      </c>
      <c r="F1464" s="1">
        <v>0.11899999999999999</v>
      </c>
      <c r="G1464" s="5">
        <v>75973087</v>
      </c>
      <c r="H1464" s="1">
        <v>0.88100000000000001</v>
      </c>
      <c r="I1464" t="str">
        <f t="shared" si="28"/>
        <v>USA</v>
      </c>
      <c r="J1464" s="5">
        <f>D1464*(1+VLOOKUP(A1464,'Adjusted All With Inflation'!A$1:K$24,11,FALSE))</f>
        <v>127169044.882</v>
      </c>
      <c r="K1464" s="5">
        <f>E1464*(1+VLOOKUP($A1464,'Adjusted All With Inflation'!$A$1:$K$24,11,FALSE))</f>
        <v>15184714.643999999</v>
      </c>
      <c r="L1464" s="5">
        <f>G1464*(1+VLOOKUP($A1464,'Adjusted All With Inflation'!$A$1:$K$24,11,FALSE))</f>
        <v>111984330.23800001</v>
      </c>
    </row>
    <row r="1465" spans="1:12" x14ac:dyDescent="0.3">
      <c r="A1465">
        <v>2007</v>
      </c>
      <c r="B1465">
        <v>64</v>
      </c>
      <c r="C1465" t="s">
        <v>3047</v>
      </c>
      <c r="D1465" s="5">
        <v>84785914</v>
      </c>
      <c r="E1465" s="5">
        <v>33080084</v>
      </c>
      <c r="F1465" s="2">
        <v>0.39</v>
      </c>
      <c r="G1465" s="5">
        <v>51705830</v>
      </c>
      <c r="H1465" s="2">
        <v>0.61</v>
      </c>
      <c r="I1465" t="str">
        <f t="shared" si="28"/>
        <v>USA</v>
      </c>
      <c r="J1465" s="5">
        <f>D1465*(1+VLOOKUP(A1465,'Adjusted All With Inflation'!A$1:K$24,11,FALSE))</f>
        <v>124974437.236</v>
      </c>
      <c r="K1465" s="5">
        <f>E1465*(1+VLOOKUP($A1465,'Adjusted All With Inflation'!$A$1:$K$24,11,FALSE))</f>
        <v>48760043.816</v>
      </c>
      <c r="L1465" s="5">
        <f>G1465*(1+VLOOKUP($A1465,'Adjusted All With Inflation'!$A$1:$K$24,11,FALSE))</f>
        <v>76214393.420000002</v>
      </c>
    </row>
    <row r="1466" spans="1:12" x14ac:dyDescent="0.3">
      <c r="A1466">
        <v>2007</v>
      </c>
      <c r="B1466">
        <v>65</v>
      </c>
      <c r="C1466" t="s">
        <v>3048</v>
      </c>
      <c r="D1466" s="5">
        <v>84146832</v>
      </c>
      <c r="E1466" s="5">
        <v>47852604</v>
      </c>
      <c r="F1466" s="1">
        <v>0.56899999999999995</v>
      </c>
      <c r="G1466" s="5">
        <v>36294228</v>
      </c>
      <c r="H1466" s="1">
        <v>0.43099999999999999</v>
      </c>
      <c r="I1466" t="str">
        <f t="shared" si="28"/>
        <v>USA</v>
      </c>
      <c r="J1466" s="5">
        <f>D1466*(1+VLOOKUP(A1466,'Adjusted All With Inflation'!A$1:K$24,11,FALSE))</f>
        <v>124032430.368</v>
      </c>
      <c r="K1466" s="5">
        <f>E1466*(1+VLOOKUP($A1466,'Adjusted All With Inflation'!$A$1:$K$24,11,FALSE))</f>
        <v>70534738.296000004</v>
      </c>
      <c r="L1466" s="5">
        <f>G1466*(1+VLOOKUP($A1466,'Adjusted All With Inflation'!$A$1:$K$24,11,FALSE))</f>
        <v>53497692.071999997</v>
      </c>
    </row>
    <row r="1467" spans="1:12" x14ac:dyDescent="0.3">
      <c r="A1467">
        <v>2007</v>
      </c>
      <c r="B1467">
        <v>66</v>
      </c>
      <c r="C1467" t="s">
        <v>3049</v>
      </c>
      <c r="D1467" s="5">
        <v>82169884</v>
      </c>
      <c r="E1467" s="5">
        <v>27670986</v>
      </c>
      <c r="F1467" s="1">
        <v>0.33700000000000002</v>
      </c>
      <c r="G1467" s="5">
        <v>54498898</v>
      </c>
      <c r="H1467" s="1">
        <v>0.66300000000000003</v>
      </c>
      <c r="I1467" t="str">
        <f t="shared" ref="I1467:I1530" si="29">IF(F1467&gt;10%,"USA","International")</f>
        <v>USA</v>
      </c>
      <c r="J1467" s="5">
        <f>D1467*(1+VLOOKUP(A1467,'Adjusted All With Inflation'!A$1:K$24,11,FALSE))</f>
        <v>121118409.016</v>
      </c>
      <c r="K1467" s="5">
        <f>E1467*(1+VLOOKUP($A1467,'Adjusted All With Inflation'!$A$1:$K$24,11,FALSE))</f>
        <v>40787033.364</v>
      </c>
      <c r="L1467" s="5">
        <f>G1467*(1+VLOOKUP($A1467,'Adjusted All With Inflation'!$A$1:$K$24,11,FALSE))</f>
        <v>80331375.651999995</v>
      </c>
    </row>
    <row r="1468" spans="1:12" x14ac:dyDescent="0.3">
      <c r="A1468">
        <v>2007</v>
      </c>
      <c r="B1468">
        <v>67</v>
      </c>
      <c r="C1468" t="s">
        <v>3050</v>
      </c>
      <c r="D1468" s="5">
        <v>81744033</v>
      </c>
      <c r="G1468" s="5">
        <v>81744033</v>
      </c>
      <c r="H1468" s="2">
        <v>1</v>
      </c>
      <c r="I1468" t="str">
        <f t="shared" si="29"/>
        <v>International</v>
      </c>
      <c r="J1468" s="5">
        <f>D1468*(1+VLOOKUP(A1468,'Adjusted All With Inflation'!A$1:K$24,11,FALSE))</f>
        <v>120490704.642</v>
      </c>
      <c r="K1468" s="5">
        <f>E1468*(1+VLOOKUP($A1468,'Adjusted All With Inflation'!$A$1:$K$24,11,FALSE))</f>
        <v>0</v>
      </c>
      <c r="L1468" s="5">
        <f>G1468*(1+VLOOKUP($A1468,'Adjusted All With Inflation'!$A$1:$K$24,11,FALSE))</f>
        <v>120490704.642</v>
      </c>
    </row>
    <row r="1469" spans="1:12" x14ac:dyDescent="0.3">
      <c r="A1469">
        <v>2007</v>
      </c>
      <c r="B1469">
        <v>68</v>
      </c>
      <c r="C1469" t="s">
        <v>3051</v>
      </c>
      <c r="D1469" s="5">
        <v>80743363</v>
      </c>
      <c r="E1469" s="5">
        <v>23637265</v>
      </c>
      <c r="F1469" s="1">
        <v>0.29299999999999998</v>
      </c>
      <c r="G1469" s="5">
        <v>57106098</v>
      </c>
      <c r="H1469" s="1">
        <v>0.70699999999999996</v>
      </c>
      <c r="I1469" t="str">
        <f t="shared" si="29"/>
        <v>USA</v>
      </c>
      <c r="J1469" s="5">
        <f>D1469*(1+VLOOKUP(A1469,'Adjusted All With Inflation'!A$1:K$24,11,FALSE))</f>
        <v>119015717.06199999</v>
      </c>
      <c r="K1469" s="5">
        <f>E1469*(1+VLOOKUP($A1469,'Adjusted All With Inflation'!$A$1:$K$24,11,FALSE))</f>
        <v>34841328.609999999</v>
      </c>
      <c r="L1469" s="5">
        <f>G1469*(1+VLOOKUP($A1469,'Adjusted All With Inflation'!$A$1:$K$24,11,FALSE))</f>
        <v>84174388.451999992</v>
      </c>
    </row>
    <row r="1470" spans="1:12" x14ac:dyDescent="0.3">
      <c r="A1470">
        <v>2007</v>
      </c>
      <c r="B1470">
        <v>69</v>
      </c>
      <c r="C1470" t="s">
        <v>844</v>
      </c>
      <c r="D1470" s="5">
        <v>80460948</v>
      </c>
      <c r="E1470" s="5">
        <v>58272029</v>
      </c>
      <c r="F1470" s="1">
        <v>0.72399999999999998</v>
      </c>
      <c r="G1470" s="5">
        <v>22188919</v>
      </c>
      <c r="H1470" s="1">
        <v>0.27600000000000002</v>
      </c>
      <c r="I1470" t="str">
        <f t="shared" si="29"/>
        <v>USA</v>
      </c>
      <c r="J1470" s="5">
        <f>D1470*(1+VLOOKUP(A1470,'Adjusted All With Inflation'!A$1:K$24,11,FALSE))</f>
        <v>118599437.352</v>
      </c>
      <c r="K1470" s="5">
        <f>E1470*(1+VLOOKUP($A1470,'Adjusted All With Inflation'!$A$1:$K$24,11,FALSE))</f>
        <v>85892970.745999992</v>
      </c>
      <c r="L1470" s="5">
        <f>G1470*(1+VLOOKUP($A1470,'Adjusted All With Inflation'!$A$1:$K$24,11,FALSE))</f>
        <v>32706466.605999999</v>
      </c>
    </row>
    <row r="1471" spans="1:12" x14ac:dyDescent="0.3">
      <c r="A1471">
        <v>2007</v>
      </c>
      <c r="B1471">
        <v>70</v>
      </c>
      <c r="C1471" t="s">
        <v>3052</v>
      </c>
      <c r="D1471" s="5">
        <v>78638987</v>
      </c>
      <c r="E1471" s="5">
        <v>7161284</v>
      </c>
      <c r="F1471" s="1">
        <v>9.0999999999999998E-2</v>
      </c>
      <c r="G1471" s="5">
        <v>71477703</v>
      </c>
      <c r="H1471" s="1">
        <v>0.90900000000000003</v>
      </c>
      <c r="I1471" t="str">
        <f t="shared" si="29"/>
        <v>International</v>
      </c>
      <c r="J1471" s="5">
        <f>D1471*(1+VLOOKUP(A1471,'Adjusted All With Inflation'!A$1:K$24,11,FALSE))</f>
        <v>115913866.838</v>
      </c>
      <c r="K1471" s="5">
        <f>E1471*(1+VLOOKUP($A1471,'Adjusted All With Inflation'!$A$1:$K$24,11,FALSE))</f>
        <v>10555732.616</v>
      </c>
      <c r="L1471" s="5">
        <f>G1471*(1+VLOOKUP($A1471,'Adjusted All With Inflation'!$A$1:$K$24,11,FALSE))</f>
        <v>105358134.222</v>
      </c>
    </row>
    <row r="1472" spans="1:12" x14ac:dyDescent="0.3">
      <c r="A1472">
        <v>2007</v>
      </c>
      <c r="B1472">
        <v>71</v>
      </c>
      <c r="C1472" t="s">
        <v>3053</v>
      </c>
      <c r="D1472" s="5">
        <v>77677553</v>
      </c>
      <c r="E1472" s="5">
        <v>35193167</v>
      </c>
      <c r="F1472" s="1">
        <v>0.45300000000000001</v>
      </c>
      <c r="G1472" s="5">
        <v>42484386</v>
      </c>
      <c r="H1472" s="1">
        <v>0.54700000000000004</v>
      </c>
      <c r="I1472" t="str">
        <f t="shared" si="29"/>
        <v>USA</v>
      </c>
      <c r="J1472" s="5">
        <f>D1472*(1+VLOOKUP(A1472,'Adjusted All With Inflation'!A$1:K$24,11,FALSE))</f>
        <v>114496713.12199999</v>
      </c>
      <c r="K1472" s="5">
        <f>E1472*(1+VLOOKUP($A1472,'Adjusted All With Inflation'!$A$1:$K$24,11,FALSE))</f>
        <v>51874728.158</v>
      </c>
      <c r="L1472" s="5">
        <f>G1472*(1+VLOOKUP($A1472,'Adjusted All With Inflation'!$A$1:$K$24,11,FALSE))</f>
        <v>62621984.964000002</v>
      </c>
    </row>
    <row r="1473" spans="1:12" x14ac:dyDescent="0.3">
      <c r="A1473">
        <v>2007</v>
      </c>
      <c r="B1473">
        <v>72</v>
      </c>
      <c r="C1473" t="s">
        <v>3054</v>
      </c>
      <c r="D1473" s="5">
        <v>77621983</v>
      </c>
      <c r="E1473" s="5">
        <v>18211013</v>
      </c>
      <c r="F1473" s="1">
        <v>0.23499999999999999</v>
      </c>
      <c r="G1473" s="5">
        <v>59410970</v>
      </c>
      <c r="H1473" s="1">
        <v>0.76500000000000001</v>
      </c>
      <c r="I1473" t="str">
        <f t="shared" si="29"/>
        <v>USA</v>
      </c>
      <c r="J1473" s="5">
        <f>D1473*(1+VLOOKUP(A1473,'Adjusted All With Inflation'!A$1:K$24,11,FALSE))</f>
        <v>114414802.942</v>
      </c>
      <c r="K1473" s="5">
        <f>E1473*(1+VLOOKUP($A1473,'Adjusted All With Inflation'!$A$1:$K$24,11,FALSE))</f>
        <v>26843033.162</v>
      </c>
      <c r="L1473" s="5">
        <f>G1473*(1+VLOOKUP($A1473,'Adjusted All With Inflation'!$A$1:$K$24,11,FALSE))</f>
        <v>87571769.780000001</v>
      </c>
    </row>
    <row r="1474" spans="1:12" x14ac:dyDescent="0.3">
      <c r="A1474">
        <v>2007</v>
      </c>
      <c r="B1474">
        <v>73</v>
      </c>
      <c r="C1474" t="s">
        <v>3055</v>
      </c>
      <c r="D1474" s="5">
        <v>76181545</v>
      </c>
      <c r="E1474" s="5">
        <v>40222514</v>
      </c>
      <c r="F1474" s="1">
        <v>0.52800000000000002</v>
      </c>
      <c r="G1474" s="5">
        <v>35959031</v>
      </c>
      <c r="H1474" s="1">
        <v>0.47199999999999998</v>
      </c>
      <c r="I1474" t="str">
        <f t="shared" si="29"/>
        <v>USA</v>
      </c>
      <c r="J1474" s="5">
        <f>D1474*(1+VLOOKUP(A1474,'Adjusted All With Inflation'!A$1:K$24,11,FALSE))</f>
        <v>112291597.33</v>
      </c>
      <c r="K1474" s="5">
        <f>E1474*(1+VLOOKUP($A1474,'Adjusted All With Inflation'!$A$1:$K$24,11,FALSE))</f>
        <v>59287985.636</v>
      </c>
      <c r="L1474" s="5">
        <f>G1474*(1+VLOOKUP($A1474,'Adjusted All With Inflation'!$A$1:$K$24,11,FALSE))</f>
        <v>53003611.693999998</v>
      </c>
    </row>
    <row r="1475" spans="1:12" x14ac:dyDescent="0.3">
      <c r="A1475">
        <v>2007</v>
      </c>
      <c r="B1475">
        <v>74</v>
      </c>
      <c r="C1475" t="s">
        <v>94</v>
      </c>
      <c r="D1475" s="5">
        <v>76089199</v>
      </c>
      <c r="G1475" s="5">
        <v>76089199</v>
      </c>
      <c r="H1475" s="2">
        <v>1</v>
      </c>
      <c r="I1475" t="str">
        <f t="shared" si="29"/>
        <v>International</v>
      </c>
      <c r="J1475" s="5">
        <f>D1475*(1+VLOOKUP(A1475,'Adjusted All With Inflation'!A$1:K$24,11,FALSE))</f>
        <v>112155479.32600001</v>
      </c>
      <c r="K1475" s="5">
        <f>E1475*(1+VLOOKUP($A1475,'Adjusted All With Inflation'!$A$1:$K$24,11,FALSE))</f>
        <v>0</v>
      </c>
      <c r="L1475" s="5">
        <f>G1475*(1+VLOOKUP($A1475,'Adjusted All With Inflation'!$A$1:$K$24,11,FALSE))</f>
        <v>112155479.32600001</v>
      </c>
    </row>
    <row r="1476" spans="1:12" x14ac:dyDescent="0.3">
      <c r="A1476">
        <v>2007</v>
      </c>
      <c r="B1476">
        <v>75</v>
      </c>
      <c r="C1476" t="s">
        <v>3056</v>
      </c>
      <c r="D1476" s="5">
        <v>75782758</v>
      </c>
      <c r="E1476" s="5">
        <v>16383509</v>
      </c>
      <c r="F1476" s="1">
        <v>0.216</v>
      </c>
      <c r="G1476" s="5">
        <v>59399249</v>
      </c>
      <c r="H1476" s="1">
        <v>0.78400000000000003</v>
      </c>
      <c r="I1476" t="str">
        <f t="shared" si="29"/>
        <v>USA</v>
      </c>
      <c r="J1476" s="5">
        <f>D1476*(1+VLOOKUP(A1476,'Adjusted All With Inflation'!A$1:K$24,11,FALSE))</f>
        <v>111703785.292</v>
      </c>
      <c r="K1476" s="5">
        <f>E1476*(1+VLOOKUP($A1476,'Adjusted All With Inflation'!$A$1:$K$24,11,FALSE))</f>
        <v>24149292.265999999</v>
      </c>
      <c r="L1476" s="5">
        <f>G1476*(1+VLOOKUP($A1476,'Adjusted All With Inflation'!$A$1:$K$24,11,FALSE))</f>
        <v>87554493.025999993</v>
      </c>
    </row>
    <row r="1477" spans="1:12" x14ac:dyDescent="0.3">
      <c r="A1477">
        <v>2007</v>
      </c>
      <c r="B1477">
        <v>76</v>
      </c>
      <c r="C1477" t="s">
        <v>3057</v>
      </c>
      <c r="D1477" s="5">
        <v>75513170</v>
      </c>
      <c r="E1477" s="5">
        <v>39569000</v>
      </c>
      <c r="F1477" s="1">
        <v>0.52400000000000002</v>
      </c>
      <c r="G1477" s="5">
        <v>35944170</v>
      </c>
      <c r="H1477" s="1">
        <v>0.47599999999999998</v>
      </c>
      <c r="I1477" t="str">
        <f t="shared" si="29"/>
        <v>USA</v>
      </c>
      <c r="J1477" s="5">
        <f>D1477*(1+VLOOKUP(A1477,'Adjusted All With Inflation'!A$1:K$24,11,FALSE))</f>
        <v>111306412.58</v>
      </c>
      <c r="K1477" s="5">
        <f>E1477*(1+VLOOKUP($A1477,'Adjusted All With Inflation'!$A$1:$K$24,11,FALSE))</f>
        <v>58324706</v>
      </c>
      <c r="L1477" s="5">
        <f>G1477*(1+VLOOKUP($A1477,'Adjusted All With Inflation'!$A$1:$K$24,11,FALSE))</f>
        <v>52981706.579999998</v>
      </c>
    </row>
    <row r="1478" spans="1:12" x14ac:dyDescent="0.3">
      <c r="A1478">
        <v>2007</v>
      </c>
      <c r="B1478">
        <v>77</v>
      </c>
      <c r="C1478" t="s">
        <v>3058</v>
      </c>
      <c r="D1478" s="5">
        <v>75511123</v>
      </c>
      <c r="E1478" s="5">
        <v>61356221</v>
      </c>
      <c r="F1478" s="1">
        <v>0.81299999999999994</v>
      </c>
      <c r="G1478" s="5">
        <v>14154902</v>
      </c>
      <c r="H1478" s="1">
        <v>0.187</v>
      </c>
      <c r="I1478" t="str">
        <f t="shared" si="29"/>
        <v>USA</v>
      </c>
      <c r="J1478" s="5">
        <f>D1478*(1+VLOOKUP(A1478,'Adjusted All With Inflation'!A$1:K$24,11,FALSE))</f>
        <v>111303395.302</v>
      </c>
      <c r="K1478" s="5">
        <f>E1478*(1+VLOOKUP($A1478,'Adjusted All With Inflation'!$A$1:$K$24,11,FALSE))</f>
        <v>90439069.753999993</v>
      </c>
      <c r="L1478" s="5">
        <f>G1478*(1+VLOOKUP($A1478,'Adjusted All With Inflation'!$A$1:$K$24,11,FALSE))</f>
        <v>20864325.548</v>
      </c>
    </row>
    <row r="1479" spans="1:12" x14ac:dyDescent="0.3">
      <c r="A1479">
        <v>2007</v>
      </c>
      <c r="B1479">
        <v>78</v>
      </c>
      <c r="C1479" t="s">
        <v>3059</v>
      </c>
      <c r="D1479" s="5">
        <v>75108817</v>
      </c>
      <c r="E1479" s="5">
        <v>10977721</v>
      </c>
      <c r="F1479" s="1">
        <v>0.14599999999999999</v>
      </c>
      <c r="G1479" s="5">
        <v>64131096</v>
      </c>
      <c r="H1479" s="1">
        <v>0.85399999999999998</v>
      </c>
      <c r="I1479" t="str">
        <f t="shared" si="29"/>
        <v>USA</v>
      </c>
      <c r="J1479" s="5">
        <f>D1479*(1+VLOOKUP(A1479,'Adjusted All With Inflation'!A$1:K$24,11,FALSE))</f>
        <v>110710396.258</v>
      </c>
      <c r="K1479" s="5">
        <f>E1479*(1+VLOOKUP($A1479,'Adjusted All With Inflation'!$A$1:$K$24,11,FALSE))</f>
        <v>16181160.754000001</v>
      </c>
      <c r="L1479" s="5">
        <f>G1479*(1+VLOOKUP($A1479,'Adjusted All With Inflation'!$A$1:$K$24,11,FALSE))</f>
        <v>94529235.503999993</v>
      </c>
    </row>
    <row r="1480" spans="1:12" x14ac:dyDescent="0.3">
      <c r="A1480">
        <v>2007</v>
      </c>
      <c r="B1480">
        <v>79</v>
      </c>
      <c r="C1480" t="s">
        <v>3060</v>
      </c>
      <c r="D1480" s="5">
        <v>75011029</v>
      </c>
      <c r="E1480" s="5">
        <v>15800078</v>
      </c>
      <c r="F1480" s="1">
        <v>0.21099999999999999</v>
      </c>
      <c r="G1480" s="5">
        <v>59210951</v>
      </c>
      <c r="H1480" s="1">
        <v>0.78900000000000003</v>
      </c>
      <c r="I1480" t="str">
        <f t="shared" si="29"/>
        <v>USA</v>
      </c>
      <c r="J1480" s="5">
        <f>D1480*(1+VLOOKUP(A1480,'Adjusted All With Inflation'!A$1:K$24,11,FALSE))</f>
        <v>110566256.74599999</v>
      </c>
      <c r="K1480" s="5">
        <f>E1480*(1+VLOOKUP($A1480,'Adjusted All With Inflation'!$A$1:$K$24,11,FALSE))</f>
        <v>23289314.971999999</v>
      </c>
      <c r="L1480" s="5">
        <f>G1480*(1+VLOOKUP($A1480,'Adjusted All With Inflation'!$A$1:$K$24,11,FALSE))</f>
        <v>87276941.774000004</v>
      </c>
    </row>
    <row r="1481" spans="1:12" x14ac:dyDescent="0.3">
      <c r="A1481">
        <v>2007</v>
      </c>
      <c r="B1481">
        <v>80</v>
      </c>
      <c r="C1481" t="s">
        <v>3061</v>
      </c>
      <c r="D1481" s="5">
        <v>73534117</v>
      </c>
      <c r="E1481" s="5">
        <v>23984949</v>
      </c>
      <c r="F1481" s="1">
        <v>0.32600000000000001</v>
      </c>
      <c r="G1481" s="5">
        <v>49549168</v>
      </c>
      <c r="H1481" s="1">
        <v>0.67400000000000004</v>
      </c>
      <c r="I1481" t="str">
        <f t="shared" si="29"/>
        <v>USA</v>
      </c>
      <c r="J1481" s="5">
        <f>D1481*(1+VLOOKUP(A1481,'Adjusted All With Inflation'!A$1:K$24,11,FALSE))</f>
        <v>108389288.458</v>
      </c>
      <c r="K1481" s="5">
        <f>E1481*(1+VLOOKUP($A1481,'Adjusted All With Inflation'!$A$1:$K$24,11,FALSE))</f>
        <v>35353814.825999998</v>
      </c>
      <c r="L1481" s="5">
        <f>G1481*(1+VLOOKUP($A1481,'Adjusted All With Inflation'!$A$1:$K$24,11,FALSE))</f>
        <v>73035473.631999999</v>
      </c>
    </row>
    <row r="1482" spans="1:12" x14ac:dyDescent="0.3">
      <c r="A1482">
        <v>2007</v>
      </c>
      <c r="B1482">
        <v>81</v>
      </c>
      <c r="C1482" t="s">
        <v>3062</v>
      </c>
      <c r="D1482" s="5">
        <v>70181325</v>
      </c>
      <c r="E1482" s="5">
        <v>43799818</v>
      </c>
      <c r="F1482" s="1">
        <v>0.624</v>
      </c>
      <c r="G1482" s="5">
        <v>26381507</v>
      </c>
      <c r="H1482" s="1">
        <v>0.376</v>
      </c>
      <c r="I1482" t="str">
        <f t="shared" si="29"/>
        <v>USA</v>
      </c>
      <c r="J1482" s="5">
        <f>D1482*(1+VLOOKUP(A1482,'Adjusted All With Inflation'!A$1:K$24,11,FALSE))</f>
        <v>103447273.05</v>
      </c>
      <c r="K1482" s="5">
        <f>E1482*(1+VLOOKUP($A1482,'Adjusted All With Inflation'!$A$1:$K$24,11,FALSE))</f>
        <v>64560931.732000001</v>
      </c>
      <c r="L1482" s="5">
        <f>G1482*(1+VLOOKUP($A1482,'Adjusted All With Inflation'!$A$1:$K$24,11,FALSE))</f>
        <v>38886341.317999996</v>
      </c>
    </row>
    <row r="1483" spans="1:12" x14ac:dyDescent="0.3">
      <c r="A1483">
        <v>2007</v>
      </c>
      <c r="B1483">
        <v>82</v>
      </c>
      <c r="C1483" t="s">
        <v>3063</v>
      </c>
      <c r="D1483" s="5">
        <v>70016220</v>
      </c>
      <c r="E1483" s="5">
        <v>53606916</v>
      </c>
      <c r="F1483" s="1">
        <v>0.76600000000000001</v>
      </c>
      <c r="G1483" s="5">
        <v>16409304</v>
      </c>
      <c r="H1483" s="1">
        <v>0.23400000000000001</v>
      </c>
      <c r="I1483" t="str">
        <f t="shared" si="29"/>
        <v>USA</v>
      </c>
      <c r="J1483" s="5">
        <f>D1483*(1+VLOOKUP(A1483,'Adjusted All With Inflation'!A$1:K$24,11,FALSE))</f>
        <v>103203908.28</v>
      </c>
      <c r="K1483" s="5">
        <f>E1483*(1+VLOOKUP($A1483,'Adjusted All With Inflation'!$A$1:$K$24,11,FALSE))</f>
        <v>79016594.184</v>
      </c>
      <c r="L1483" s="5">
        <f>G1483*(1+VLOOKUP($A1483,'Adjusted All With Inflation'!$A$1:$K$24,11,FALSE))</f>
        <v>24187314.096000001</v>
      </c>
    </row>
    <row r="1484" spans="1:12" x14ac:dyDescent="0.3">
      <c r="A1484">
        <v>2007</v>
      </c>
      <c r="B1484">
        <v>83</v>
      </c>
      <c r="C1484" t="s">
        <v>3064</v>
      </c>
      <c r="D1484" s="5">
        <v>69787394</v>
      </c>
      <c r="E1484" s="5">
        <v>36793804</v>
      </c>
      <c r="F1484" s="1">
        <v>0.52700000000000002</v>
      </c>
      <c r="G1484" s="5">
        <v>32993590</v>
      </c>
      <c r="H1484" s="1">
        <v>0.47299999999999998</v>
      </c>
      <c r="I1484" t="str">
        <f t="shared" si="29"/>
        <v>USA</v>
      </c>
      <c r="J1484" s="5">
        <f>D1484*(1+VLOOKUP(A1484,'Adjusted All With Inflation'!A$1:K$24,11,FALSE))</f>
        <v>102866618.756</v>
      </c>
      <c r="K1484" s="5">
        <f>E1484*(1+VLOOKUP($A1484,'Adjusted All With Inflation'!$A$1:$K$24,11,FALSE))</f>
        <v>54234067.096000001</v>
      </c>
      <c r="L1484" s="5">
        <f>G1484*(1+VLOOKUP($A1484,'Adjusted All With Inflation'!$A$1:$K$24,11,FALSE))</f>
        <v>48632551.659999996</v>
      </c>
    </row>
    <row r="1485" spans="1:12" x14ac:dyDescent="0.3">
      <c r="A1485">
        <v>2007</v>
      </c>
      <c r="B1485">
        <v>84</v>
      </c>
      <c r="C1485" t="s">
        <v>3065</v>
      </c>
      <c r="D1485" s="5">
        <v>69485490</v>
      </c>
      <c r="E1485" s="5">
        <v>42674040</v>
      </c>
      <c r="F1485" s="1">
        <v>0.61399999999999999</v>
      </c>
      <c r="G1485" s="5">
        <v>26811450</v>
      </c>
      <c r="H1485" s="1">
        <v>0.38600000000000001</v>
      </c>
      <c r="I1485" t="str">
        <f t="shared" si="29"/>
        <v>USA</v>
      </c>
      <c r="J1485" s="5">
        <f>D1485*(1+VLOOKUP(A1485,'Adjusted All With Inflation'!A$1:K$24,11,FALSE))</f>
        <v>102421612.26000001</v>
      </c>
      <c r="K1485" s="5">
        <f>E1485*(1+VLOOKUP($A1485,'Adjusted All With Inflation'!$A$1:$K$24,11,FALSE))</f>
        <v>62901534.960000001</v>
      </c>
      <c r="L1485" s="5">
        <f>G1485*(1+VLOOKUP($A1485,'Adjusted All With Inflation'!$A$1:$K$24,11,FALSE))</f>
        <v>39520077.299999997</v>
      </c>
    </row>
    <row r="1486" spans="1:12" x14ac:dyDescent="0.3">
      <c r="A1486">
        <v>2007</v>
      </c>
      <c r="B1486">
        <v>85</v>
      </c>
      <c r="C1486" t="s">
        <v>3066</v>
      </c>
      <c r="D1486" s="5">
        <v>69474661</v>
      </c>
      <c r="E1486" s="5">
        <v>32061555</v>
      </c>
      <c r="F1486" s="1">
        <v>0.46100000000000002</v>
      </c>
      <c r="G1486" s="5">
        <v>37413106</v>
      </c>
      <c r="H1486" s="1">
        <v>0.53900000000000003</v>
      </c>
      <c r="I1486" t="str">
        <f t="shared" si="29"/>
        <v>USA</v>
      </c>
      <c r="J1486" s="5">
        <f>D1486*(1+VLOOKUP(A1486,'Adjusted All With Inflation'!A$1:K$24,11,FALSE))</f>
        <v>102405650.314</v>
      </c>
      <c r="K1486" s="5">
        <f>E1486*(1+VLOOKUP($A1486,'Adjusted All With Inflation'!$A$1:$K$24,11,FALSE))</f>
        <v>47258732.07</v>
      </c>
      <c r="L1486" s="5">
        <f>G1486*(1+VLOOKUP($A1486,'Adjusted All With Inflation'!$A$1:$K$24,11,FALSE))</f>
        <v>55146918.244000003</v>
      </c>
    </row>
    <row r="1487" spans="1:12" x14ac:dyDescent="0.3">
      <c r="A1487">
        <v>2007</v>
      </c>
      <c r="B1487">
        <v>86</v>
      </c>
      <c r="C1487" t="s">
        <v>3067</v>
      </c>
      <c r="D1487" s="5">
        <v>68471669</v>
      </c>
      <c r="E1487" s="5">
        <v>47642963</v>
      </c>
      <c r="F1487" s="1">
        <v>0.69599999999999995</v>
      </c>
      <c r="G1487" s="5">
        <v>20828706</v>
      </c>
      <c r="H1487" s="1">
        <v>0.30399999999999999</v>
      </c>
      <c r="I1487" t="str">
        <f t="shared" si="29"/>
        <v>USA</v>
      </c>
      <c r="J1487" s="5">
        <f>D1487*(1+VLOOKUP(A1487,'Adjusted All With Inflation'!A$1:K$24,11,FALSE))</f>
        <v>100927240.10599999</v>
      </c>
      <c r="K1487" s="5">
        <f>E1487*(1+VLOOKUP($A1487,'Adjusted All With Inflation'!$A$1:$K$24,11,FALSE))</f>
        <v>70225727.461999997</v>
      </c>
      <c r="L1487" s="5">
        <f>G1487*(1+VLOOKUP($A1487,'Adjusted All With Inflation'!$A$1:$K$24,11,FALSE))</f>
        <v>30701512.644000001</v>
      </c>
    </row>
    <row r="1488" spans="1:12" x14ac:dyDescent="0.3">
      <c r="A1488">
        <v>2007</v>
      </c>
      <c r="B1488">
        <v>87</v>
      </c>
      <c r="C1488" t="s">
        <v>3068</v>
      </c>
      <c r="D1488" s="5">
        <v>67091915</v>
      </c>
      <c r="E1488" s="5">
        <v>4604982</v>
      </c>
      <c r="F1488" s="1">
        <v>6.9000000000000006E-2</v>
      </c>
      <c r="G1488" s="5">
        <v>62486933</v>
      </c>
      <c r="H1488" s="1">
        <v>0.93100000000000005</v>
      </c>
      <c r="I1488" t="str">
        <f t="shared" si="29"/>
        <v>International</v>
      </c>
      <c r="J1488" s="5">
        <f>D1488*(1+VLOOKUP(A1488,'Adjusted All With Inflation'!A$1:K$24,11,FALSE))</f>
        <v>98893482.709999993</v>
      </c>
      <c r="K1488" s="5">
        <f>E1488*(1+VLOOKUP($A1488,'Adjusted All With Inflation'!$A$1:$K$24,11,FALSE))</f>
        <v>6787743.4680000003</v>
      </c>
      <c r="L1488" s="5">
        <f>G1488*(1+VLOOKUP($A1488,'Adjusted All With Inflation'!$A$1:$K$24,11,FALSE))</f>
        <v>92105739.241999999</v>
      </c>
    </row>
    <row r="1489" spans="1:12" x14ac:dyDescent="0.3">
      <c r="A1489">
        <v>2007</v>
      </c>
      <c r="B1489">
        <v>88</v>
      </c>
      <c r="C1489" t="s">
        <v>3069</v>
      </c>
      <c r="D1489" s="5">
        <v>66122026</v>
      </c>
      <c r="E1489" s="5">
        <v>31664162</v>
      </c>
      <c r="F1489" s="1">
        <v>0.47899999999999998</v>
      </c>
      <c r="G1489" s="5">
        <v>34457864</v>
      </c>
      <c r="H1489" s="1">
        <v>0.52100000000000002</v>
      </c>
      <c r="I1489" t="str">
        <f t="shared" si="29"/>
        <v>USA</v>
      </c>
      <c r="J1489" s="5">
        <f>D1489*(1+VLOOKUP(A1489,'Adjusted All With Inflation'!A$1:K$24,11,FALSE))</f>
        <v>97463866.324000001</v>
      </c>
      <c r="K1489" s="5">
        <f>E1489*(1+VLOOKUP($A1489,'Adjusted All With Inflation'!$A$1:$K$24,11,FALSE))</f>
        <v>46672974.788000003</v>
      </c>
      <c r="L1489" s="5">
        <f>G1489*(1+VLOOKUP($A1489,'Adjusted All With Inflation'!$A$1:$K$24,11,FALSE))</f>
        <v>50790891.535999998</v>
      </c>
    </row>
    <row r="1490" spans="1:12" x14ac:dyDescent="0.3">
      <c r="A1490">
        <v>2007</v>
      </c>
      <c r="B1490">
        <v>89</v>
      </c>
      <c r="C1490" t="s">
        <v>3070</v>
      </c>
      <c r="D1490" s="5">
        <v>65270477</v>
      </c>
      <c r="E1490" s="5">
        <v>43760605</v>
      </c>
      <c r="F1490" s="2">
        <v>0.67</v>
      </c>
      <c r="G1490" s="5">
        <v>21509872</v>
      </c>
      <c r="H1490" s="2">
        <v>0.33</v>
      </c>
      <c r="I1490" t="str">
        <f t="shared" si="29"/>
        <v>USA</v>
      </c>
      <c r="J1490" s="5">
        <f>D1490*(1+VLOOKUP(A1490,'Adjusted All With Inflation'!A$1:K$24,11,FALSE))</f>
        <v>96208683.098000005</v>
      </c>
      <c r="K1490" s="5">
        <f>E1490*(1+VLOOKUP($A1490,'Adjusted All With Inflation'!$A$1:$K$24,11,FALSE))</f>
        <v>64503131.769999996</v>
      </c>
      <c r="L1490" s="5">
        <f>G1490*(1+VLOOKUP($A1490,'Adjusted All With Inflation'!$A$1:$K$24,11,FALSE))</f>
        <v>31705551.327999998</v>
      </c>
    </row>
    <row r="1491" spans="1:12" x14ac:dyDescent="0.3">
      <c r="A1491">
        <v>2007</v>
      </c>
      <c r="B1491">
        <v>90</v>
      </c>
      <c r="C1491" t="s">
        <v>3071</v>
      </c>
      <c r="D1491" s="5">
        <v>65125001</v>
      </c>
      <c r="G1491" s="5">
        <v>65125001</v>
      </c>
      <c r="H1491" s="2">
        <v>1</v>
      </c>
      <c r="I1491" t="str">
        <f t="shared" si="29"/>
        <v>International</v>
      </c>
      <c r="J1491" s="5">
        <f>D1491*(1+VLOOKUP(A1491,'Adjusted All With Inflation'!A$1:K$24,11,FALSE))</f>
        <v>95994251.473999992</v>
      </c>
      <c r="K1491" s="5">
        <f>E1491*(1+VLOOKUP($A1491,'Adjusted All With Inflation'!$A$1:$K$24,11,FALSE))</f>
        <v>0</v>
      </c>
      <c r="L1491" s="5">
        <f>G1491*(1+VLOOKUP($A1491,'Adjusted All With Inflation'!$A$1:$K$24,11,FALSE))</f>
        <v>95994251.473999992</v>
      </c>
    </row>
    <row r="1492" spans="1:12" x14ac:dyDescent="0.3">
      <c r="A1492">
        <v>2007</v>
      </c>
      <c r="B1492">
        <v>91</v>
      </c>
      <c r="C1492" t="s">
        <v>3072</v>
      </c>
      <c r="D1492" s="5">
        <v>65048678</v>
      </c>
      <c r="E1492" s="5">
        <v>28638916</v>
      </c>
      <c r="F1492" s="2">
        <v>0.44</v>
      </c>
      <c r="G1492" s="5">
        <v>36409762</v>
      </c>
      <c r="H1492" s="2">
        <v>0.56000000000000005</v>
      </c>
      <c r="I1492" t="str">
        <f t="shared" si="29"/>
        <v>USA</v>
      </c>
      <c r="J1492" s="5">
        <f>D1492*(1+VLOOKUP(A1492,'Adjusted All With Inflation'!A$1:K$24,11,FALSE))</f>
        <v>95881751.371999994</v>
      </c>
      <c r="K1492" s="5">
        <f>E1492*(1+VLOOKUP($A1492,'Adjusted All With Inflation'!$A$1:$K$24,11,FALSE))</f>
        <v>42213762.184</v>
      </c>
      <c r="L1492" s="5">
        <f>G1492*(1+VLOOKUP($A1492,'Adjusted All With Inflation'!$A$1:$K$24,11,FALSE))</f>
        <v>53667989.188000001</v>
      </c>
    </row>
    <row r="1493" spans="1:12" x14ac:dyDescent="0.3">
      <c r="A1493">
        <v>2007</v>
      </c>
      <c r="B1493">
        <v>92</v>
      </c>
      <c r="C1493" t="s">
        <v>3073</v>
      </c>
      <c r="D1493" s="5">
        <v>64811540</v>
      </c>
      <c r="E1493" s="5">
        <v>15002854</v>
      </c>
      <c r="F1493" s="1">
        <v>0.23100000000000001</v>
      </c>
      <c r="G1493" s="5">
        <v>49808686</v>
      </c>
      <c r="H1493" s="1">
        <v>0.76900000000000002</v>
      </c>
      <c r="I1493" t="str">
        <f t="shared" si="29"/>
        <v>USA</v>
      </c>
      <c r="J1493" s="5">
        <f>D1493*(1+VLOOKUP(A1493,'Adjusted All With Inflation'!A$1:K$24,11,FALSE))</f>
        <v>95532209.959999993</v>
      </c>
      <c r="K1493" s="5">
        <f>E1493*(1+VLOOKUP($A1493,'Adjusted All With Inflation'!$A$1:$K$24,11,FALSE))</f>
        <v>22114206.796</v>
      </c>
      <c r="L1493" s="5">
        <f>G1493*(1+VLOOKUP($A1493,'Adjusted All With Inflation'!$A$1:$K$24,11,FALSE))</f>
        <v>73418003.164000005</v>
      </c>
    </row>
    <row r="1494" spans="1:12" x14ac:dyDescent="0.3">
      <c r="A1494">
        <v>2007</v>
      </c>
      <c r="B1494">
        <v>93</v>
      </c>
      <c r="C1494" t="s">
        <v>3074</v>
      </c>
      <c r="D1494" s="5">
        <v>62771059</v>
      </c>
      <c r="E1494" s="5">
        <v>25126214</v>
      </c>
      <c r="F1494" s="2">
        <v>0.4</v>
      </c>
      <c r="G1494" s="5">
        <v>37644845</v>
      </c>
      <c r="H1494" s="2">
        <v>0.6</v>
      </c>
      <c r="I1494" t="str">
        <f t="shared" si="29"/>
        <v>USA</v>
      </c>
      <c r="J1494" s="5">
        <f>D1494*(1+VLOOKUP(A1494,'Adjusted All With Inflation'!A$1:K$24,11,FALSE))</f>
        <v>92524540.966000006</v>
      </c>
      <c r="K1494" s="5">
        <f>E1494*(1+VLOOKUP($A1494,'Adjusted All With Inflation'!$A$1:$K$24,11,FALSE))</f>
        <v>37036039.435999997</v>
      </c>
      <c r="L1494" s="5">
        <f>G1494*(1+VLOOKUP($A1494,'Adjusted All With Inflation'!$A$1:$K$24,11,FALSE))</f>
        <v>55488501.530000001</v>
      </c>
    </row>
    <row r="1495" spans="1:12" x14ac:dyDescent="0.3">
      <c r="A1495">
        <v>2007</v>
      </c>
      <c r="B1495">
        <v>94</v>
      </c>
      <c r="C1495" t="s">
        <v>3075</v>
      </c>
      <c r="D1495" s="5">
        <v>59768495</v>
      </c>
      <c r="E1495" s="5">
        <v>35017297</v>
      </c>
      <c r="F1495" s="1">
        <v>0.58599999999999997</v>
      </c>
      <c r="G1495" s="5">
        <v>24751198</v>
      </c>
      <c r="H1495" s="1">
        <v>0.41399999999999998</v>
      </c>
      <c r="I1495" t="str">
        <f t="shared" si="29"/>
        <v>USA</v>
      </c>
      <c r="J1495" s="5">
        <f>D1495*(1+VLOOKUP(A1495,'Adjusted All With Inflation'!A$1:K$24,11,FALSE))</f>
        <v>88098761.629999995</v>
      </c>
      <c r="K1495" s="5">
        <f>E1495*(1+VLOOKUP($A1495,'Adjusted All With Inflation'!$A$1:$K$24,11,FALSE))</f>
        <v>51615495.777999997</v>
      </c>
      <c r="L1495" s="5">
        <f>G1495*(1+VLOOKUP($A1495,'Adjusted All With Inflation'!$A$1:$K$24,11,FALSE))</f>
        <v>36483265.851999998</v>
      </c>
    </row>
    <row r="1496" spans="1:12" x14ac:dyDescent="0.3">
      <c r="A1496">
        <v>2007</v>
      </c>
      <c r="B1496">
        <v>95</v>
      </c>
      <c r="C1496" t="s">
        <v>3076</v>
      </c>
      <c r="D1496" s="5">
        <v>58388068</v>
      </c>
      <c r="E1496" s="5">
        <v>49662533</v>
      </c>
      <c r="F1496" s="1">
        <v>0.85099999999999998</v>
      </c>
      <c r="G1496" s="5">
        <v>8725535</v>
      </c>
      <c r="H1496" s="1">
        <v>0.14899999999999999</v>
      </c>
      <c r="I1496" t="str">
        <f t="shared" si="29"/>
        <v>USA</v>
      </c>
      <c r="J1496" s="5">
        <f>D1496*(1+VLOOKUP(A1496,'Adjusted All With Inflation'!A$1:K$24,11,FALSE))</f>
        <v>86064012.231999993</v>
      </c>
      <c r="K1496" s="5">
        <f>E1496*(1+VLOOKUP($A1496,'Adjusted All With Inflation'!$A$1:$K$24,11,FALSE))</f>
        <v>73202573.642000005</v>
      </c>
      <c r="L1496" s="5">
        <f>G1496*(1+VLOOKUP($A1496,'Adjusted All With Inflation'!$A$1:$K$24,11,FALSE))</f>
        <v>12861438.59</v>
      </c>
    </row>
    <row r="1497" spans="1:12" x14ac:dyDescent="0.3">
      <c r="A1497">
        <v>2007</v>
      </c>
      <c r="B1497">
        <v>96</v>
      </c>
      <c r="C1497" t="s">
        <v>3077</v>
      </c>
      <c r="D1497" s="5">
        <v>57470220</v>
      </c>
      <c r="E1497" s="5">
        <v>25594957</v>
      </c>
      <c r="F1497" s="1">
        <v>0.44500000000000001</v>
      </c>
      <c r="G1497" s="5">
        <v>31875263</v>
      </c>
      <c r="H1497" s="1">
        <v>0.55500000000000005</v>
      </c>
      <c r="I1497" t="str">
        <f t="shared" si="29"/>
        <v>USA</v>
      </c>
      <c r="J1497" s="5">
        <f>D1497*(1+VLOOKUP(A1497,'Adjusted All With Inflation'!A$1:K$24,11,FALSE))</f>
        <v>84711104.280000001</v>
      </c>
      <c r="K1497" s="5">
        <f>E1497*(1+VLOOKUP($A1497,'Adjusted All With Inflation'!$A$1:$K$24,11,FALSE))</f>
        <v>37726966.618000001</v>
      </c>
      <c r="L1497" s="5">
        <f>G1497*(1+VLOOKUP($A1497,'Adjusted All With Inflation'!$A$1:$K$24,11,FALSE))</f>
        <v>46984137.662</v>
      </c>
    </row>
    <row r="1498" spans="1:12" x14ac:dyDescent="0.3">
      <c r="A1498">
        <v>2007</v>
      </c>
      <c r="B1498">
        <v>97</v>
      </c>
      <c r="C1498" t="s">
        <v>3078</v>
      </c>
      <c r="D1498" s="5">
        <v>57232879</v>
      </c>
      <c r="E1498" s="5">
        <v>35787686</v>
      </c>
      <c r="F1498" s="1">
        <v>0.625</v>
      </c>
      <c r="G1498" s="5">
        <v>21445193</v>
      </c>
      <c r="H1498" s="1">
        <v>0.375</v>
      </c>
      <c r="I1498" t="str">
        <f t="shared" si="29"/>
        <v>USA</v>
      </c>
      <c r="J1498" s="5">
        <f>D1498*(1+VLOOKUP(A1498,'Adjusted All With Inflation'!A$1:K$24,11,FALSE))</f>
        <v>84361263.645999998</v>
      </c>
      <c r="K1498" s="5">
        <f>E1498*(1+VLOOKUP($A1498,'Adjusted All With Inflation'!$A$1:$K$24,11,FALSE))</f>
        <v>52751049.163999997</v>
      </c>
      <c r="L1498" s="5">
        <f>G1498*(1+VLOOKUP($A1498,'Adjusted All With Inflation'!$A$1:$K$24,11,FALSE))</f>
        <v>31610214.482000001</v>
      </c>
    </row>
    <row r="1499" spans="1:12" x14ac:dyDescent="0.3">
      <c r="A1499">
        <v>2007</v>
      </c>
      <c r="B1499">
        <v>98</v>
      </c>
      <c r="C1499" t="s">
        <v>3079</v>
      </c>
      <c r="D1499" s="5">
        <v>56674477</v>
      </c>
      <c r="E1499" s="5">
        <v>18354356</v>
      </c>
      <c r="F1499" s="1">
        <v>0.32400000000000001</v>
      </c>
      <c r="G1499" s="5">
        <v>38320121</v>
      </c>
      <c r="H1499" s="1">
        <v>0.67600000000000005</v>
      </c>
      <c r="I1499" t="str">
        <f t="shared" si="29"/>
        <v>USA</v>
      </c>
      <c r="J1499" s="5">
        <f>D1499*(1+VLOOKUP(A1499,'Adjusted All With Inflation'!A$1:K$24,11,FALSE))</f>
        <v>83538179.098000005</v>
      </c>
      <c r="K1499" s="5">
        <f>E1499*(1+VLOOKUP($A1499,'Adjusted All With Inflation'!$A$1:$K$24,11,FALSE))</f>
        <v>27054320.743999999</v>
      </c>
      <c r="L1499" s="5">
        <f>G1499*(1+VLOOKUP($A1499,'Adjusted All With Inflation'!$A$1:$K$24,11,FALSE))</f>
        <v>56483858.354000002</v>
      </c>
    </row>
    <row r="1500" spans="1:12" x14ac:dyDescent="0.3">
      <c r="A1500">
        <v>2007</v>
      </c>
      <c r="B1500">
        <v>99</v>
      </c>
      <c r="C1500" t="s">
        <v>3080</v>
      </c>
      <c r="D1500" s="5">
        <v>56106607</v>
      </c>
      <c r="E1500" s="5">
        <v>17266000</v>
      </c>
      <c r="F1500" s="1">
        <v>0.308</v>
      </c>
      <c r="G1500" s="5">
        <v>38840607</v>
      </c>
      <c r="H1500" s="1">
        <v>0.69199999999999995</v>
      </c>
      <c r="I1500" t="str">
        <f t="shared" si="29"/>
        <v>USA</v>
      </c>
      <c r="J1500" s="5">
        <f>D1500*(1+VLOOKUP(A1500,'Adjusted All With Inflation'!A$1:K$24,11,FALSE))</f>
        <v>82701138.717999995</v>
      </c>
      <c r="K1500" s="5">
        <f>E1500*(1+VLOOKUP($A1500,'Adjusted All With Inflation'!$A$1:$K$24,11,FALSE))</f>
        <v>25450084</v>
      </c>
      <c r="L1500" s="5">
        <f>G1500*(1+VLOOKUP($A1500,'Adjusted All With Inflation'!$A$1:$K$24,11,FALSE))</f>
        <v>57251054.718000002</v>
      </c>
    </row>
    <row r="1501" spans="1:12" x14ac:dyDescent="0.3">
      <c r="A1501">
        <v>2007</v>
      </c>
      <c r="B1501">
        <v>100</v>
      </c>
      <c r="C1501" t="s">
        <v>3081</v>
      </c>
      <c r="D1501" s="5">
        <v>55862886</v>
      </c>
      <c r="E1501" s="5">
        <v>55204525</v>
      </c>
      <c r="F1501" s="1">
        <v>0.98799999999999999</v>
      </c>
      <c r="G1501" s="5">
        <v>658361</v>
      </c>
      <c r="H1501" s="1">
        <v>1.2E-2</v>
      </c>
      <c r="I1501" t="str">
        <f t="shared" si="29"/>
        <v>USA</v>
      </c>
      <c r="J1501" s="5">
        <f>D1501*(1+VLOOKUP(A1501,'Adjusted All With Inflation'!A$1:K$24,11,FALSE))</f>
        <v>82341893.964000002</v>
      </c>
      <c r="K1501" s="5">
        <f>E1501*(1+VLOOKUP($A1501,'Adjusted All With Inflation'!$A$1:$K$24,11,FALSE))</f>
        <v>81371469.849999994</v>
      </c>
      <c r="L1501" s="5">
        <f>G1501*(1+VLOOKUP($A1501,'Adjusted All With Inflation'!$A$1:$K$24,11,FALSE))</f>
        <v>970424.11399999994</v>
      </c>
    </row>
    <row r="1502" spans="1:12" x14ac:dyDescent="0.3">
      <c r="A1502">
        <v>2007</v>
      </c>
      <c r="B1502">
        <v>101</v>
      </c>
      <c r="C1502" t="s">
        <v>3082</v>
      </c>
      <c r="D1502" s="5">
        <v>55639741</v>
      </c>
      <c r="G1502" s="5">
        <v>55639741</v>
      </c>
      <c r="H1502" s="2">
        <v>1</v>
      </c>
      <c r="I1502" t="str">
        <f t="shared" si="29"/>
        <v>International</v>
      </c>
      <c r="J1502" s="5">
        <f>D1502*(1+VLOOKUP(A1502,'Adjusted All With Inflation'!A$1:K$24,11,FALSE))</f>
        <v>82012978.233999997</v>
      </c>
      <c r="K1502" s="5">
        <f>E1502*(1+VLOOKUP($A1502,'Adjusted All With Inflation'!$A$1:$K$24,11,FALSE))</f>
        <v>0</v>
      </c>
      <c r="L1502" s="5">
        <f>G1502*(1+VLOOKUP($A1502,'Adjusted All With Inflation'!$A$1:$K$24,11,FALSE))</f>
        <v>82012978.233999997</v>
      </c>
    </row>
    <row r="1503" spans="1:12" x14ac:dyDescent="0.3">
      <c r="A1503">
        <v>2007</v>
      </c>
      <c r="B1503">
        <v>102</v>
      </c>
      <c r="C1503" t="s">
        <v>3083</v>
      </c>
      <c r="D1503" s="5">
        <v>55033767</v>
      </c>
      <c r="E1503" s="5">
        <v>28563179</v>
      </c>
      <c r="F1503" s="1">
        <v>0.51900000000000002</v>
      </c>
      <c r="G1503" s="5">
        <v>26470588</v>
      </c>
      <c r="H1503" s="1">
        <v>0.48099999999999998</v>
      </c>
      <c r="I1503" t="str">
        <f t="shared" si="29"/>
        <v>USA</v>
      </c>
      <c r="J1503" s="5">
        <f>D1503*(1+VLOOKUP(A1503,'Adjusted All With Inflation'!A$1:K$24,11,FALSE))</f>
        <v>81119772.557999998</v>
      </c>
      <c r="K1503" s="5">
        <f>E1503*(1+VLOOKUP($A1503,'Adjusted All With Inflation'!$A$1:$K$24,11,FALSE))</f>
        <v>42102125.846000001</v>
      </c>
      <c r="L1503" s="5">
        <f>G1503*(1+VLOOKUP($A1503,'Adjusted All With Inflation'!$A$1:$K$24,11,FALSE))</f>
        <v>39017646.711999997</v>
      </c>
    </row>
    <row r="1504" spans="1:12" x14ac:dyDescent="0.3">
      <c r="A1504">
        <v>2007</v>
      </c>
      <c r="B1504">
        <v>103</v>
      </c>
      <c r="C1504" t="s">
        <v>3084</v>
      </c>
      <c r="D1504" s="5">
        <v>55010659</v>
      </c>
      <c r="E1504" s="5">
        <v>35374833</v>
      </c>
      <c r="F1504" s="1">
        <v>0.64300000000000002</v>
      </c>
      <c r="G1504" s="5">
        <v>19635826</v>
      </c>
      <c r="H1504" s="1">
        <v>0.35699999999999998</v>
      </c>
      <c r="I1504" t="str">
        <f t="shared" si="29"/>
        <v>USA</v>
      </c>
      <c r="J1504" s="5">
        <f>D1504*(1+VLOOKUP(A1504,'Adjusted All With Inflation'!A$1:K$24,11,FALSE))</f>
        <v>81085711.365999997</v>
      </c>
      <c r="K1504" s="5">
        <f>E1504*(1+VLOOKUP($A1504,'Adjusted All With Inflation'!$A$1:$K$24,11,FALSE))</f>
        <v>52142503.842</v>
      </c>
      <c r="L1504" s="5">
        <f>G1504*(1+VLOOKUP($A1504,'Adjusted All With Inflation'!$A$1:$K$24,11,FALSE))</f>
        <v>28943207.524</v>
      </c>
    </row>
    <row r="1505" spans="1:12" x14ac:dyDescent="0.3">
      <c r="A1505">
        <v>2007</v>
      </c>
      <c r="B1505">
        <v>104</v>
      </c>
      <c r="C1505" t="s">
        <v>3085</v>
      </c>
      <c r="D1505" s="5">
        <v>50652463</v>
      </c>
      <c r="E1505" s="5">
        <v>23746066</v>
      </c>
      <c r="F1505" s="1">
        <v>0.46899999999999997</v>
      </c>
      <c r="G1505" s="5">
        <v>26906397</v>
      </c>
      <c r="H1505" s="1">
        <v>0.53100000000000003</v>
      </c>
      <c r="I1505" t="str">
        <f t="shared" si="29"/>
        <v>USA</v>
      </c>
      <c r="J1505" s="5">
        <f>D1505*(1+VLOOKUP(A1505,'Adjusted All With Inflation'!A$1:K$24,11,FALSE))</f>
        <v>74661730.461999997</v>
      </c>
      <c r="K1505" s="5">
        <f>E1505*(1+VLOOKUP($A1505,'Adjusted All With Inflation'!$A$1:$K$24,11,FALSE))</f>
        <v>35001701.284000002</v>
      </c>
      <c r="L1505" s="5">
        <f>G1505*(1+VLOOKUP($A1505,'Adjusted All With Inflation'!$A$1:$K$24,11,FALSE))</f>
        <v>39660029.178000003</v>
      </c>
    </row>
    <row r="1506" spans="1:12" x14ac:dyDescent="0.3">
      <c r="A1506">
        <v>2007</v>
      </c>
      <c r="B1506">
        <v>105</v>
      </c>
      <c r="C1506" t="s">
        <v>3086</v>
      </c>
      <c r="D1506" s="5">
        <v>49778552</v>
      </c>
      <c r="E1506" s="5">
        <v>49121934</v>
      </c>
      <c r="F1506" s="1">
        <v>0.98699999999999999</v>
      </c>
      <c r="G1506" s="5">
        <v>656618</v>
      </c>
      <c r="H1506" s="1">
        <v>1.2999999999999999E-2</v>
      </c>
      <c r="I1506" t="str">
        <f t="shared" si="29"/>
        <v>USA</v>
      </c>
      <c r="J1506" s="5">
        <f>D1506*(1+VLOOKUP(A1506,'Adjusted All With Inflation'!A$1:K$24,11,FALSE))</f>
        <v>73373585.648000002</v>
      </c>
      <c r="K1506" s="5">
        <f>E1506*(1+VLOOKUP($A1506,'Adjusted All With Inflation'!$A$1:$K$24,11,FALSE))</f>
        <v>72405730.716000006</v>
      </c>
      <c r="L1506" s="5">
        <f>G1506*(1+VLOOKUP($A1506,'Adjusted All With Inflation'!$A$1:$K$24,11,FALSE))</f>
        <v>967854.93200000003</v>
      </c>
    </row>
    <row r="1507" spans="1:12" x14ac:dyDescent="0.3">
      <c r="A1507">
        <v>2007</v>
      </c>
      <c r="B1507">
        <v>106</v>
      </c>
      <c r="C1507" s="7">
        <v>45064</v>
      </c>
      <c r="D1507" s="5">
        <v>49282156</v>
      </c>
      <c r="G1507" s="5">
        <v>49282156</v>
      </c>
      <c r="H1507" s="2">
        <v>1</v>
      </c>
      <c r="I1507" t="str">
        <f t="shared" si="29"/>
        <v>International</v>
      </c>
      <c r="J1507" s="5">
        <f>D1507*(1+VLOOKUP(A1507,'Adjusted All With Inflation'!A$1:K$24,11,FALSE))</f>
        <v>72641897.944000006</v>
      </c>
      <c r="K1507" s="5">
        <f>E1507*(1+VLOOKUP($A1507,'Adjusted All With Inflation'!$A$1:$K$24,11,FALSE))</f>
        <v>0</v>
      </c>
      <c r="L1507" s="5">
        <f>G1507*(1+VLOOKUP($A1507,'Adjusted All With Inflation'!$A$1:$K$24,11,FALSE))</f>
        <v>72641897.944000006</v>
      </c>
    </row>
    <row r="1508" spans="1:12" x14ac:dyDescent="0.3">
      <c r="A1508">
        <v>2007</v>
      </c>
      <c r="B1508">
        <v>107</v>
      </c>
      <c r="C1508" t="s">
        <v>3087</v>
      </c>
      <c r="D1508" s="5">
        <v>48443734</v>
      </c>
      <c r="E1508" s="5">
        <v>28549298</v>
      </c>
      <c r="F1508" s="1">
        <v>0.58899999999999997</v>
      </c>
      <c r="G1508" s="5">
        <v>19894436</v>
      </c>
      <c r="H1508" s="1">
        <v>0.41099999999999998</v>
      </c>
      <c r="I1508" t="str">
        <f t="shared" si="29"/>
        <v>USA</v>
      </c>
      <c r="J1508" s="5">
        <f>D1508*(1+VLOOKUP(A1508,'Adjusted All With Inflation'!A$1:K$24,11,FALSE))</f>
        <v>71406063.915999994</v>
      </c>
      <c r="K1508" s="5">
        <f>E1508*(1+VLOOKUP($A1508,'Adjusted All With Inflation'!$A$1:$K$24,11,FALSE))</f>
        <v>42081665.251999997</v>
      </c>
      <c r="L1508" s="5">
        <f>G1508*(1+VLOOKUP($A1508,'Adjusted All With Inflation'!$A$1:$K$24,11,FALSE))</f>
        <v>29324398.664000001</v>
      </c>
    </row>
    <row r="1509" spans="1:12" x14ac:dyDescent="0.3">
      <c r="A1509">
        <v>2007</v>
      </c>
      <c r="B1509">
        <v>108</v>
      </c>
      <c r="C1509" t="s">
        <v>3088</v>
      </c>
      <c r="D1509" s="5">
        <v>47817020</v>
      </c>
      <c r="E1509" s="5">
        <v>25930652</v>
      </c>
      <c r="F1509" s="1">
        <v>0.54200000000000004</v>
      </c>
      <c r="G1509" s="5">
        <v>21886368</v>
      </c>
      <c r="H1509" s="1">
        <v>0.45800000000000002</v>
      </c>
      <c r="I1509" t="str">
        <f t="shared" si="29"/>
        <v>USA</v>
      </c>
      <c r="J1509" s="5">
        <f>D1509*(1+VLOOKUP(A1509,'Adjusted All With Inflation'!A$1:K$24,11,FALSE))</f>
        <v>70482287.480000004</v>
      </c>
      <c r="K1509" s="5">
        <f>E1509*(1+VLOOKUP($A1509,'Adjusted All With Inflation'!$A$1:$K$24,11,FALSE))</f>
        <v>38221781.048</v>
      </c>
      <c r="L1509" s="5">
        <f>G1509*(1+VLOOKUP($A1509,'Adjusted All With Inflation'!$A$1:$K$24,11,FALSE))</f>
        <v>32260506.432</v>
      </c>
    </row>
    <row r="1510" spans="1:12" x14ac:dyDescent="0.3">
      <c r="A1510">
        <v>2007</v>
      </c>
      <c r="B1510">
        <v>109</v>
      </c>
      <c r="C1510" t="s">
        <v>2512</v>
      </c>
      <c r="D1510" s="5">
        <v>46789413</v>
      </c>
      <c r="E1510" s="5">
        <v>8580428</v>
      </c>
      <c r="F1510" s="1">
        <v>0.183</v>
      </c>
      <c r="G1510" s="5">
        <v>38208985</v>
      </c>
      <c r="H1510" s="1">
        <v>0.81699999999999995</v>
      </c>
      <c r="I1510" t="str">
        <f t="shared" si="29"/>
        <v>USA</v>
      </c>
      <c r="J1510" s="5">
        <f>D1510*(1+VLOOKUP(A1510,'Adjusted All With Inflation'!A$1:K$24,11,FALSE))</f>
        <v>68967594.761999995</v>
      </c>
      <c r="K1510" s="5">
        <f>E1510*(1+VLOOKUP($A1510,'Adjusted All With Inflation'!$A$1:$K$24,11,FALSE))</f>
        <v>12647550.872</v>
      </c>
      <c r="L1510" s="5">
        <f>G1510*(1+VLOOKUP($A1510,'Adjusted All With Inflation'!$A$1:$K$24,11,FALSE))</f>
        <v>56320043.890000001</v>
      </c>
    </row>
    <row r="1511" spans="1:12" x14ac:dyDescent="0.3">
      <c r="A1511">
        <v>2007</v>
      </c>
      <c r="B1511">
        <v>110</v>
      </c>
      <c r="C1511" t="s">
        <v>3089</v>
      </c>
      <c r="D1511" s="5">
        <v>43095175</v>
      </c>
      <c r="E1511" s="5">
        <v>36605602</v>
      </c>
      <c r="F1511" s="1">
        <v>0.84899999999999998</v>
      </c>
      <c r="G1511" s="5">
        <v>6489573</v>
      </c>
      <c r="H1511" s="1">
        <v>0.151</v>
      </c>
      <c r="I1511" t="str">
        <f t="shared" si="29"/>
        <v>USA</v>
      </c>
      <c r="J1511" s="5">
        <f>D1511*(1+VLOOKUP(A1511,'Adjusted All With Inflation'!A$1:K$24,11,FALSE))</f>
        <v>63522287.949999996</v>
      </c>
      <c r="K1511" s="5">
        <f>E1511*(1+VLOOKUP($A1511,'Adjusted All With Inflation'!$A$1:$K$24,11,FALSE))</f>
        <v>53956657.347999997</v>
      </c>
      <c r="L1511" s="5">
        <f>G1511*(1+VLOOKUP($A1511,'Adjusted All With Inflation'!$A$1:$K$24,11,FALSE))</f>
        <v>9565630.602</v>
      </c>
    </row>
    <row r="1512" spans="1:12" x14ac:dyDescent="0.3">
      <c r="A1512">
        <v>2007</v>
      </c>
      <c r="B1512">
        <v>111</v>
      </c>
      <c r="C1512" t="s">
        <v>3090</v>
      </c>
      <c r="D1512" s="5">
        <v>42883181</v>
      </c>
      <c r="E1512" s="5">
        <v>129078</v>
      </c>
      <c r="F1512" s="1">
        <v>3.0000000000000001E-3</v>
      </c>
      <c r="G1512" s="5">
        <v>42754103</v>
      </c>
      <c r="H1512" s="1">
        <v>0.997</v>
      </c>
      <c r="I1512" t="str">
        <f t="shared" si="29"/>
        <v>International</v>
      </c>
      <c r="J1512" s="5">
        <f>D1512*(1+VLOOKUP(A1512,'Adjusted All With Inflation'!A$1:K$24,11,FALSE))</f>
        <v>63209808.794</v>
      </c>
      <c r="K1512" s="5">
        <f>E1512*(1+VLOOKUP($A1512,'Adjusted All With Inflation'!$A$1:$K$24,11,FALSE))</f>
        <v>190260.97200000001</v>
      </c>
      <c r="L1512" s="5">
        <f>G1512*(1+VLOOKUP($A1512,'Adjusted All With Inflation'!$A$1:$K$24,11,FALSE))</f>
        <v>63019547.821999997</v>
      </c>
    </row>
    <row r="1513" spans="1:12" x14ac:dyDescent="0.3">
      <c r="A1513">
        <v>2007</v>
      </c>
      <c r="B1513">
        <v>112</v>
      </c>
      <c r="C1513" t="s">
        <v>3091</v>
      </c>
      <c r="D1513" s="5">
        <v>42496749</v>
      </c>
      <c r="G1513" s="5">
        <v>42496749</v>
      </c>
      <c r="H1513" s="2">
        <v>1</v>
      </c>
      <c r="I1513" t="str">
        <f t="shared" si="29"/>
        <v>International</v>
      </c>
      <c r="J1513" s="5">
        <f>D1513*(1+VLOOKUP(A1513,'Adjusted All With Inflation'!A$1:K$24,11,FALSE))</f>
        <v>62640208.026000001</v>
      </c>
      <c r="K1513" s="5">
        <f>E1513*(1+VLOOKUP($A1513,'Adjusted All With Inflation'!$A$1:$K$24,11,FALSE))</f>
        <v>0</v>
      </c>
      <c r="L1513" s="5">
        <f>G1513*(1+VLOOKUP($A1513,'Adjusted All With Inflation'!$A$1:$K$24,11,FALSE))</f>
        <v>62640208.026000001</v>
      </c>
    </row>
    <row r="1514" spans="1:12" x14ac:dyDescent="0.3">
      <c r="A1514">
        <v>2007</v>
      </c>
      <c r="B1514">
        <v>113</v>
      </c>
      <c r="C1514" t="s">
        <v>3092</v>
      </c>
      <c r="D1514" s="5">
        <v>42304705</v>
      </c>
      <c r="G1514" s="5">
        <v>42304705</v>
      </c>
      <c r="H1514" s="2">
        <v>1</v>
      </c>
      <c r="I1514" t="str">
        <f t="shared" si="29"/>
        <v>International</v>
      </c>
      <c r="J1514" s="5">
        <f>D1514*(1+VLOOKUP(A1514,'Adjusted All With Inflation'!A$1:K$24,11,FALSE))</f>
        <v>62357135.170000002</v>
      </c>
      <c r="K1514" s="5">
        <f>E1514*(1+VLOOKUP($A1514,'Adjusted All With Inflation'!$A$1:$K$24,11,FALSE))</f>
        <v>0</v>
      </c>
      <c r="L1514" s="5">
        <f>G1514*(1+VLOOKUP($A1514,'Adjusted All With Inflation'!$A$1:$K$24,11,FALSE))</f>
        <v>62357135.170000002</v>
      </c>
    </row>
    <row r="1515" spans="1:12" x14ac:dyDescent="0.3">
      <c r="A1515">
        <v>2007</v>
      </c>
      <c r="B1515">
        <v>114</v>
      </c>
      <c r="C1515" t="s">
        <v>3093</v>
      </c>
      <c r="D1515" s="5">
        <v>41739111</v>
      </c>
      <c r="E1515" s="5">
        <v>32886940</v>
      </c>
      <c r="F1515" s="1">
        <v>0.78800000000000003</v>
      </c>
      <c r="G1515" s="5">
        <v>8852171</v>
      </c>
      <c r="H1515" s="1">
        <v>0.21199999999999999</v>
      </c>
      <c r="I1515" t="str">
        <f t="shared" si="29"/>
        <v>USA</v>
      </c>
      <c r="J1515" s="5">
        <f>D1515*(1+VLOOKUP(A1515,'Adjusted All With Inflation'!A$1:K$24,11,FALSE))</f>
        <v>61523449.614</v>
      </c>
      <c r="K1515" s="5">
        <f>E1515*(1+VLOOKUP($A1515,'Adjusted All With Inflation'!$A$1:$K$24,11,FALSE))</f>
        <v>48475349.560000002</v>
      </c>
      <c r="L1515" s="5">
        <f>G1515*(1+VLOOKUP($A1515,'Adjusted All With Inflation'!$A$1:$K$24,11,FALSE))</f>
        <v>13048100.054</v>
      </c>
    </row>
    <row r="1516" spans="1:12" x14ac:dyDescent="0.3">
      <c r="A1516">
        <v>2007</v>
      </c>
      <c r="B1516">
        <v>115</v>
      </c>
      <c r="C1516" t="s">
        <v>3094</v>
      </c>
      <c r="D1516" s="5">
        <v>40953935</v>
      </c>
      <c r="E1516" s="5">
        <v>33231264</v>
      </c>
      <c r="F1516" s="1">
        <v>0.81100000000000005</v>
      </c>
      <c r="G1516" s="5">
        <v>7722671</v>
      </c>
      <c r="H1516" s="1">
        <v>0.189</v>
      </c>
      <c r="I1516" t="str">
        <f t="shared" si="29"/>
        <v>USA</v>
      </c>
      <c r="J1516" s="5">
        <f>D1516*(1+VLOOKUP(A1516,'Adjusted All With Inflation'!A$1:K$24,11,FALSE))</f>
        <v>60366100.189999998</v>
      </c>
      <c r="K1516" s="5">
        <f>E1516*(1+VLOOKUP($A1516,'Adjusted All With Inflation'!$A$1:$K$24,11,FALSE))</f>
        <v>48982883.136</v>
      </c>
      <c r="L1516" s="5">
        <f>G1516*(1+VLOOKUP($A1516,'Adjusted All With Inflation'!$A$1:$K$24,11,FALSE))</f>
        <v>11383217.054</v>
      </c>
    </row>
    <row r="1517" spans="1:12" x14ac:dyDescent="0.3">
      <c r="A1517">
        <v>2007</v>
      </c>
      <c r="B1517">
        <v>116</v>
      </c>
      <c r="C1517" t="s">
        <v>703</v>
      </c>
      <c r="D1517" s="5">
        <v>40481352</v>
      </c>
      <c r="E1517" s="5">
        <v>22486409</v>
      </c>
      <c r="F1517" s="1">
        <v>0.55500000000000005</v>
      </c>
      <c r="G1517" s="5">
        <v>17994943</v>
      </c>
      <c r="H1517" s="1">
        <v>0.44500000000000001</v>
      </c>
      <c r="I1517" t="str">
        <f t="shared" si="29"/>
        <v>USA</v>
      </c>
      <c r="J1517" s="5">
        <f>D1517*(1+VLOOKUP(A1517,'Adjusted All With Inflation'!A$1:K$24,11,FALSE))</f>
        <v>59669512.847999997</v>
      </c>
      <c r="K1517" s="5">
        <f>E1517*(1+VLOOKUP($A1517,'Adjusted All With Inflation'!$A$1:$K$24,11,FALSE))</f>
        <v>33144966.866</v>
      </c>
      <c r="L1517" s="5">
        <f>G1517*(1+VLOOKUP($A1517,'Adjusted All With Inflation'!$A$1:$K$24,11,FALSE))</f>
        <v>26524545.982000001</v>
      </c>
    </row>
    <row r="1518" spans="1:12" x14ac:dyDescent="0.3">
      <c r="A1518">
        <v>2007</v>
      </c>
      <c r="B1518">
        <v>117</v>
      </c>
      <c r="C1518" t="s">
        <v>3095</v>
      </c>
      <c r="D1518" s="5">
        <v>40170558</v>
      </c>
      <c r="E1518" s="5">
        <v>15074191</v>
      </c>
      <c r="F1518" s="1">
        <v>0.375</v>
      </c>
      <c r="G1518" s="5">
        <v>25096367</v>
      </c>
      <c r="H1518" s="1">
        <v>0.625</v>
      </c>
      <c r="I1518" t="str">
        <f t="shared" si="29"/>
        <v>USA</v>
      </c>
      <c r="J1518" s="5">
        <f>D1518*(1+VLOOKUP(A1518,'Adjusted All With Inflation'!A$1:K$24,11,FALSE))</f>
        <v>59211402.491999999</v>
      </c>
      <c r="K1518" s="5">
        <f>E1518*(1+VLOOKUP($A1518,'Adjusted All With Inflation'!$A$1:$K$24,11,FALSE))</f>
        <v>22219357.533999998</v>
      </c>
      <c r="L1518" s="5">
        <f>G1518*(1+VLOOKUP($A1518,'Adjusted All With Inflation'!$A$1:$K$24,11,FALSE))</f>
        <v>36992044.957999997</v>
      </c>
    </row>
    <row r="1519" spans="1:12" x14ac:dyDescent="0.3">
      <c r="A1519">
        <v>2007</v>
      </c>
      <c r="B1519">
        <v>118</v>
      </c>
      <c r="C1519" t="s">
        <v>3096</v>
      </c>
      <c r="D1519" s="5">
        <v>39990809</v>
      </c>
      <c r="E1519" s="5">
        <v>3597372</v>
      </c>
      <c r="F1519" s="2">
        <v>0.09</v>
      </c>
      <c r="G1519" s="5">
        <v>36393437</v>
      </c>
      <c r="H1519" s="2">
        <v>0.91</v>
      </c>
      <c r="I1519" t="str">
        <f t="shared" si="29"/>
        <v>International</v>
      </c>
      <c r="J1519" s="5">
        <f>D1519*(1+VLOOKUP(A1519,'Adjusted All With Inflation'!A$1:K$24,11,FALSE))</f>
        <v>58946452.465999998</v>
      </c>
      <c r="K1519" s="5">
        <f>E1519*(1+VLOOKUP($A1519,'Adjusted All With Inflation'!$A$1:$K$24,11,FALSE))</f>
        <v>5302526.3279999997</v>
      </c>
      <c r="L1519" s="5">
        <f>G1519*(1+VLOOKUP($A1519,'Adjusted All With Inflation'!$A$1:$K$24,11,FALSE))</f>
        <v>53643926.137999997</v>
      </c>
    </row>
    <row r="1520" spans="1:12" x14ac:dyDescent="0.3">
      <c r="A1520">
        <v>2007</v>
      </c>
      <c r="B1520">
        <v>119</v>
      </c>
      <c r="C1520" t="s">
        <v>3097</v>
      </c>
      <c r="D1520" s="5">
        <v>38085778</v>
      </c>
      <c r="E1520" s="5">
        <v>15589393</v>
      </c>
      <c r="F1520" s="1">
        <v>0.40899999999999997</v>
      </c>
      <c r="G1520" s="5">
        <v>22496385</v>
      </c>
      <c r="H1520" s="1">
        <v>0.59099999999999997</v>
      </c>
      <c r="I1520" t="str">
        <f t="shared" si="29"/>
        <v>USA</v>
      </c>
      <c r="J1520" s="5">
        <f>D1520*(1+VLOOKUP(A1520,'Adjusted All With Inflation'!A$1:K$24,11,FALSE))</f>
        <v>56138436.772</v>
      </c>
      <c r="K1520" s="5">
        <f>E1520*(1+VLOOKUP($A1520,'Adjusted All With Inflation'!$A$1:$K$24,11,FALSE))</f>
        <v>22978765.281999998</v>
      </c>
      <c r="L1520" s="5">
        <f>G1520*(1+VLOOKUP($A1520,'Adjusted All With Inflation'!$A$1:$K$24,11,FALSE))</f>
        <v>33159671.489999998</v>
      </c>
    </row>
    <row r="1521" spans="1:12" x14ac:dyDescent="0.3">
      <c r="A1521">
        <v>2007</v>
      </c>
      <c r="B1521">
        <v>120</v>
      </c>
      <c r="C1521" t="s">
        <v>3098</v>
      </c>
      <c r="D1521" s="5">
        <v>37697773</v>
      </c>
      <c r="E1521" s="5">
        <v>20804166</v>
      </c>
      <c r="F1521" s="1">
        <v>0.55200000000000005</v>
      </c>
      <c r="G1521" s="5">
        <v>16893607</v>
      </c>
      <c r="H1521" s="1">
        <v>0.44800000000000001</v>
      </c>
      <c r="I1521" t="str">
        <f t="shared" si="29"/>
        <v>USA</v>
      </c>
      <c r="J1521" s="5">
        <f>D1521*(1+VLOOKUP(A1521,'Adjusted All With Inflation'!A$1:K$24,11,FALSE))</f>
        <v>55566517.402000003</v>
      </c>
      <c r="K1521" s="5">
        <f>E1521*(1+VLOOKUP($A1521,'Adjusted All With Inflation'!$A$1:$K$24,11,FALSE))</f>
        <v>30665340.684</v>
      </c>
      <c r="L1521" s="5">
        <f>G1521*(1+VLOOKUP($A1521,'Adjusted All With Inflation'!$A$1:$K$24,11,FALSE))</f>
        <v>24901176.717999998</v>
      </c>
    </row>
    <row r="1522" spans="1:12" x14ac:dyDescent="0.3">
      <c r="A1522">
        <v>2007</v>
      </c>
      <c r="B1522">
        <v>121</v>
      </c>
      <c r="C1522" t="s">
        <v>3099</v>
      </c>
      <c r="D1522" s="5">
        <v>37350000</v>
      </c>
      <c r="G1522" s="5">
        <v>37350000</v>
      </c>
      <c r="H1522" s="2">
        <v>1</v>
      </c>
      <c r="I1522" t="str">
        <f t="shared" si="29"/>
        <v>International</v>
      </c>
      <c r="J1522" s="5">
        <f>D1522*(1+VLOOKUP(A1522,'Adjusted All With Inflation'!A$1:K$24,11,FALSE))</f>
        <v>55053900</v>
      </c>
      <c r="K1522" s="5">
        <f>E1522*(1+VLOOKUP($A1522,'Adjusted All With Inflation'!$A$1:$K$24,11,FALSE))</f>
        <v>0</v>
      </c>
      <c r="L1522" s="5">
        <f>G1522*(1+VLOOKUP($A1522,'Adjusted All With Inflation'!$A$1:$K$24,11,FALSE))</f>
        <v>55053900</v>
      </c>
    </row>
    <row r="1523" spans="1:12" x14ac:dyDescent="0.3">
      <c r="A1523">
        <v>2007</v>
      </c>
      <c r="B1523">
        <v>122</v>
      </c>
      <c r="C1523" t="s">
        <v>3100</v>
      </c>
      <c r="D1523" s="5">
        <v>37311672</v>
      </c>
      <c r="E1523" s="5">
        <v>18670946</v>
      </c>
      <c r="F1523" s="2">
        <v>0.5</v>
      </c>
      <c r="G1523" s="5">
        <v>18640726</v>
      </c>
      <c r="H1523" s="2">
        <v>0.5</v>
      </c>
      <c r="I1523" t="str">
        <f t="shared" si="29"/>
        <v>USA</v>
      </c>
      <c r="J1523" s="5">
        <f>D1523*(1+VLOOKUP(A1523,'Adjusted All With Inflation'!A$1:K$24,11,FALSE))</f>
        <v>54997404.527999997</v>
      </c>
      <c r="K1523" s="5">
        <f>E1523*(1+VLOOKUP($A1523,'Adjusted All With Inflation'!$A$1:$K$24,11,FALSE))</f>
        <v>27520974.403999999</v>
      </c>
      <c r="L1523" s="5">
        <f>G1523*(1+VLOOKUP($A1523,'Adjusted All With Inflation'!$A$1:$K$24,11,FALSE))</f>
        <v>27476430.123999998</v>
      </c>
    </row>
    <row r="1524" spans="1:12" x14ac:dyDescent="0.3">
      <c r="A1524">
        <v>2007</v>
      </c>
      <c r="B1524">
        <v>123</v>
      </c>
      <c r="C1524" t="s">
        <v>3101</v>
      </c>
      <c r="D1524" s="5">
        <v>36745063</v>
      </c>
      <c r="G1524" s="5">
        <v>36745063</v>
      </c>
      <c r="H1524" s="2">
        <v>1</v>
      </c>
      <c r="I1524" t="str">
        <f t="shared" si="29"/>
        <v>International</v>
      </c>
      <c r="J1524" s="5">
        <f>D1524*(1+VLOOKUP(A1524,'Adjusted All With Inflation'!A$1:K$24,11,FALSE))</f>
        <v>54162222.861999996</v>
      </c>
      <c r="K1524" s="5">
        <f>E1524*(1+VLOOKUP($A1524,'Adjusted All With Inflation'!$A$1:$K$24,11,FALSE))</f>
        <v>0</v>
      </c>
      <c r="L1524" s="5">
        <f>G1524*(1+VLOOKUP($A1524,'Adjusted All With Inflation'!$A$1:$K$24,11,FALSE))</f>
        <v>54162222.861999996</v>
      </c>
    </row>
    <row r="1525" spans="1:12" x14ac:dyDescent="0.3">
      <c r="A1525">
        <v>2007</v>
      </c>
      <c r="B1525">
        <v>124</v>
      </c>
      <c r="C1525" t="s">
        <v>3102</v>
      </c>
      <c r="D1525" s="5">
        <v>36684020</v>
      </c>
      <c r="G1525" s="5">
        <v>36684020</v>
      </c>
      <c r="H1525" s="2">
        <v>1</v>
      </c>
      <c r="I1525" t="str">
        <f t="shared" si="29"/>
        <v>International</v>
      </c>
      <c r="J1525" s="5">
        <f>D1525*(1+VLOOKUP(A1525,'Adjusted All With Inflation'!A$1:K$24,11,FALSE))</f>
        <v>54072245.479999997</v>
      </c>
      <c r="K1525" s="5">
        <f>E1525*(1+VLOOKUP($A1525,'Adjusted All With Inflation'!$A$1:$K$24,11,FALSE))</f>
        <v>0</v>
      </c>
      <c r="L1525" s="5">
        <f>G1525*(1+VLOOKUP($A1525,'Adjusted All With Inflation'!$A$1:$K$24,11,FALSE))</f>
        <v>54072245.479999997</v>
      </c>
    </row>
    <row r="1526" spans="1:12" x14ac:dyDescent="0.3">
      <c r="A1526">
        <v>2007</v>
      </c>
      <c r="B1526">
        <v>125</v>
      </c>
      <c r="C1526" t="s">
        <v>3103</v>
      </c>
      <c r="D1526" s="5">
        <v>36093504</v>
      </c>
      <c r="E1526" s="5">
        <v>24540079</v>
      </c>
      <c r="F1526" s="2">
        <v>0.68</v>
      </c>
      <c r="G1526" s="5">
        <v>11553425</v>
      </c>
      <c r="H1526" s="2">
        <v>0.32</v>
      </c>
      <c r="I1526" t="str">
        <f t="shared" si="29"/>
        <v>USA</v>
      </c>
      <c r="J1526" s="5">
        <f>D1526*(1+VLOOKUP(A1526,'Adjusted All With Inflation'!A$1:K$24,11,FALSE))</f>
        <v>53201824.895999998</v>
      </c>
      <c r="K1526" s="5">
        <f>E1526*(1+VLOOKUP($A1526,'Adjusted All With Inflation'!$A$1:$K$24,11,FALSE))</f>
        <v>36172076.446000002</v>
      </c>
      <c r="L1526" s="5">
        <f>G1526*(1+VLOOKUP($A1526,'Adjusted All With Inflation'!$A$1:$K$24,11,FALSE))</f>
        <v>17029748.449999999</v>
      </c>
    </row>
    <row r="1527" spans="1:12" x14ac:dyDescent="0.3">
      <c r="A1527">
        <v>2007</v>
      </c>
      <c r="B1527">
        <v>126</v>
      </c>
      <c r="C1527" t="s">
        <v>3104</v>
      </c>
      <c r="D1527" s="5">
        <v>35728183</v>
      </c>
      <c r="E1527" s="5">
        <v>17609452</v>
      </c>
      <c r="F1527" s="1">
        <v>0.49299999999999999</v>
      </c>
      <c r="G1527" s="5">
        <v>18118731</v>
      </c>
      <c r="H1527" s="1">
        <v>0.50700000000000001</v>
      </c>
      <c r="I1527" t="str">
        <f t="shared" si="29"/>
        <v>USA</v>
      </c>
      <c r="J1527" s="5">
        <f>D1527*(1+VLOOKUP(A1527,'Adjusted All With Inflation'!A$1:K$24,11,FALSE))</f>
        <v>52663341.741999999</v>
      </c>
      <c r="K1527" s="5">
        <f>E1527*(1+VLOOKUP($A1527,'Adjusted All With Inflation'!$A$1:$K$24,11,FALSE))</f>
        <v>25956332.248</v>
      </c>
      <c r="L1527" s="5">
        <f>G1527*(1+VLOOKUP($A1527,'Adjusted All With Inflation'!$A$1:$K$24,11,FALSE))</f>
        <v>26707009.493999999</v>
      </c>
    </row>
    <row r="1528" spans="1:12" x14ac:dyDescent="0.3">
      <c r="A1528">
        <v>2007</v>
      </c>
      <c r="B1528">
        <v>127</v>
      </c>
      <c r="C1528" t="s">
        <v>3105</v>
      </c>
      <c r="D1528" s="5">
        <v>35442935</v>
      </c>
      <c r="E1528" s="5">
        <v>19363565</v>
      </c>
      <c r="F1528" s="1">
        <v>0.54600000000000004</v>
      </c>
      <c r="G1528" s="5">
        <v>16079370</v>
      </c>
      <c r="H1528" s="1">
        <v>0.45400000000000001</v>
      </c>
      <c r="I1528" t="str">
        <f t="shared" si="29"/>
        <v>USA</v>
      </c>
      <c r="J1528" s="5">
        <f>D1528*(1+VLOOKUP(A1528,'Adjusted All With Inflation'!A$1:K$24,11,FALSE))</f>
        <v>52242886.189999998</v>
      </c>
      <c r="K1528" s="5">
        <f>E1528*(1+VLOOKUP($A1528,'Adjusted All With Inflation'!$A$1:$K$24,11,FALSE))</f>
        <v>28541894.809999999</v>
      </c>
      <c r="L1528" s="5">
        <f>G1528*(1+VLOOKUP($A1528,'Adjusted All With Inflation'!$A$1:$K$24,11,FALSE))</f>
        <v>23700991.379999999</v>
      </c>
    </row>
    <row r="1529" spans="1:12" x14ac:dyDescent="0.3">
      <c r="A1529">
        <v>2007</v>
      </c>
      <c r="B1529">
        <v>128</v>
      </c>
      <c r="C1529" t="s">
        <v>3106</v>
      </c>
      <c r="D1529" s="5">
        <v>35078918</v>
      </c>
      <c r="E1529" s="5">
        <v>11902715</v>
      </c>
      <c r="F1529" s="1">
        <v>0.33900000000000002</v>
      </c>
      <c r="G1529" s="5">
        <v>23176203</v>
      </c>
      <c r="H1529" s="1">
        <v>0.66100000000000003</v>
      </c>
      <c r="I1529" t="str">
        <f t="shared" si="29"/>
        <v>USA</v>
      </c>
      <c r="J1529" s="5">
        <f>D1529*(1+VLOOKUP(A1529,'Adjusted All With Inflation'!A$1:K$24,11,FALSE))</f>
        <v>51706325.131999999</v>
      </c>
      <c r="K1529" s="5">
        <f>E1529*(1+VLOOKUP($A1529,'Adjusted All With Inflation'!$A$1:$K$24,11,FALSE))</f>
        <v>17544601.91</v>
      </c>
      <c r="L1529" s="5">
        <f>G1529*(1+VLOOKUP($A1529,'Adjusted All With Inflation'!$A$1:$K$24,11,FALSE))</f>
        <v>34161723.222000003</v>
      </c>
    </row>
    <row r="1530" spans="1:12" x14ac:dyDescent="0.3">
      <c r="A1530">
        <v>2007</v>
      </c>
      <c r="B1530">
        <v>129</v>
      </c>
      <c r="C1530" t="s">
        <v>3107</v>
      </c>
      <c r="D1530" s="5">
        <v>34806360</v>
      </c>
      <c r="E1530" s="5">
        <v>3675753</v>
      </c>
      <c r="F1530" s="1">
        <v>0.106</v>
      </c>
      <c r="G1530" s="5">
        <v>31130607</v>
      </c>
      <c r="H1530" s="1">
        <v>0.89400000000000002</v>
      </c>
      <c r="I1530" t="str">
        <f t="shared" si="29"/>
        <v>USA</v>
      </c>
      <c r="J1530" s="5">
        <f>D1530*(1+VLOOKUP(A1530,'Adjusted All With Inflation'!A$1:K$24,11,FALSE))</f>
        <v>51304574.640000001</v>
      </c>
      <c r="K1530" s="5">
        <f>E1530*(1+VLOOKUP($A1530,'Adjusted All With Inflation'!$A$1:$K$24,11,FALSE))</f>
        <v>5418059.9220000003</v>
      </c>
      <c r="L1530" s="5">
        <f>G1530*(1+VLOOKUP($A1530,'Adjusted All With Inflation'!$A$1:$K$24,11,FALSE))</f>
        <v>45886514.718000002</v>
      </c>
    </row>
    <row r="1531" spans="1:12" x14ac:dyDescent="0.3">
      <c r="A1531">
        <v>2007</v>
      </c>
      <c r="B1531">
        <v>130</v>
      </c>
      <c r="C1531" t="s">
        <v>3108</v>
      </c>
      <c r="D1531" s="5">
        <v>34786960</v>
      </c>
      <c r="G1531" s="5">
        <v>34786960</v>
      </c>
      <c r="H1531" s="2">
        <v>1</v>
      </c>
      <c r="I1531" t="str">
        <f t="shared" ref="I1531:I1594" si="30">IF(F1531&gt;10%,"USA","International")</f>
        <v>International</v>
      </c>
      <c r="J1531" s="5">
        <f>D1531*(1+VLOOKUP(A1531,'Adjusted All With Inflation'!A$1:K$24,11,FALSE))</f>
        <v>51275979.039999999</v>
      </c>
      <c r="K1531" s="5">
        <f>E1531*(1+VLOOKUP($A1531,'Adjusted All With Inflation'!$A$1:$K$24,11,FALSE))</f>
        <v>0</v>
      </c>
      <c r="L1531" s="5">
        <f>G1531*(1+VLOOKUP($A1531,'Adjusted All With Inflation'!$A$1:$K$24,11,FALSE))</f>
        <v>51275979.039999999</v>
      </c>
    </row>
    <row r="1532" spans="1:12" x14ac:dyDescent="0.3">
      <c r="A1532">
        <v>2007</v>
      </c>
      <c r="B1532">
        <v>131</v>
      </c>
      <c r="C1532" t="s">
        <v>3109</v>
      </c>
      <c r="D1532" s="5">
        <v>34612443</v>
      </c>
      <c r="E1532" s="5">
        <v>20292962</v>
      </c>
      <c r="F1532" s="1">
        <v>0.58599999999999997</v>
      </c>
      <c r="G1532" s="5">
        <v>14319481</v>
      </c>
      <c r="H1532" s="1">
        <v>0.41399999999999998</v>
      </c>
      <c r="I1532" t="str">
        <f t="shared" si="30"/>
        <v>USA</v>
      </c>
      <c r="J1532" s="5">
        <f>D1532*(1+VLOOKUP(A1532,'Adjusted All With Inflation'!A$1:K$24,11,FALSE))</f>
        <v>51018740.982000001</v>
      </c>
      <c r="K1532" s="5">
        <f>E1532*(1+VLOOKUP($A1532,'Adjusted All With Inflation'!$A$1:$K$24,11,FALSE))</f>
        <v>29911825.987999998</v>
      </c>
      <c r="L1532" s="5">
        <f>G1532*(1+VLOOKUP($A1532,'Adjusted All With Inflation'!$A$1:$K$24,11,FALSE))</f>
        <v>21106914.993999999</v>
      </c>
    </row>
    <row r="1533" spans="1:12" x14ac:dyDescent="0.3">
      <c r="A1533">
        <v>2007</v>
      </c>
      <c r="B1533">
        <v>132</v>
      </c>
      <c r="C1533" t="s">
        <v>3110</v>
      </c>
      <c r="D1533" s="5">
        <v>33683200</v>
      </c>
      <c r="E1533" s="5">
        <v>25799486</v>
      </c>
      <c r="F1533" s="1">
        <v>0.76600000000000001</v>
      </c>
      <c r="G1533" s="5">
        <v>7883714</v>
      </c>
      <c r="H1533" s="1">
        <v>0.23400000000000001</v>
      </c>
      <c r="I1533" t="str">
        <f t="shared" si="30"/>
        <v>USA</v>
      </c>
      <c r="J1533" s="5">
        <f>D1533*(1+VLOOKUP(A1533,'Adjusted All With Inflation'!A$1:K$24,11,FALSE))</f>
        <v>49649036.799999997</v>
      </c>
      <c r="K1533" s="5">
        <f>E1533*(1+VLOOKUP($A1533,'Adjusted All With Inflation'!$A$1:$K$24,11,FALSE))</f>
        <v>38028442.364</v>
      </c>
      <c r="L1533" s="5">
        <f>G1533*(1+VLOOKUP($A1533,'Adjusted All With Inflation'!$A$1:$K$24,11,FALSE))</f>
        <v>11620594.436000001</v>
      </c>
    </row>
    <row r="1534" spans="1:12" x14ac:dyDescent="0.3">
      <c r="A1534">
        <v>2007</v>
      </c>
      <c r="B1534">
        <v>133</v>
      </c>
      <c r="C1534" t="s">
        <v>3111</v>
      </c>
      <c r="D1534" s="5">
        <v>33478921</v>
      </c>
      <c r="E1534" s="5">
        <v>6003262</v>
      </c>
      <c r="F1534" s="1">
        <v>0.17899999999999999</v>
      </c>
      <c r="G1534" s="5">
        <v>27475659</v>
      </c>
      <c r="H1534" s="1">
        <v>0.82099999999999995</v>
      </c>
      <c r="I1534" t="str">
        <f t="shared" si="30"/>
        <v>USA</v>
      </c>
      <c r="J1534" s="5">
        <f>D1534*(1+VLOOKUP(A1534,'Adjusted All With Inflation'!A$1:K$24,11,FALSE))</f>
        <v>49347929.553999998</v>
      </c>
      <c r="K1534" s="5">
        <f>E1534*(1+VLOOKUP($A1534,'Adjusted All With Inflation'!$A$1:$K$24,11,FALSE))</f>
        <v>8848808.1879999992</v>
      </c>
      <c r="L1534" s="5">
        <f>G1534*(1+VLOOKUP($A1534,'Adjusted All With Inflation'!$A$1:$K$24,11,FALSE))</f>
        <v>40499121.365999997</v>
      </c>
    </row>
    <row r="1535" spans="1:12" x14ac:dyDescent="0.3">
      <c r="A1535">
        <v>2007</v>
      </c>
      <c r="B1535">
        <v>134</v>
      </c>
      <c r="C1535" t="s">
        <v>3112</v>
      </c>
      <c r="D1535" s="5">
        <v>32787846</v>
      </c>
      <c r="G1535" s="5">
        <v>32787846</v>
      </c>
      <c r="H1535" s="2">
        <v>1</v>
      </c>
      <c r="I1535" t="str">
        <f t="shared" si="30"/>
        <v>International</v>
      </c>
      <c r="J1535" s="5">
        <f>D1535*(1+VLOOKUP(A1535,'Adjusted All With Inflation'!A$1:K$24,11,FALSE))</f>
        <v>48329285.004000001</v>
      </c>
      <c r="K1535" s="5">
        <f>E1535*(1+VLOOKUP($A1535,'Adjusted All With Inflation'!$A$1:$K$24,11,FALSE))</f>
        <v>0</v>
      </c>
      <c r="L1535" s="5">
        <f>G1535*(1+VLOOKUP($A1535,'Adjusted All With Inflation'!$A$1:$K$24,11,FALSE))</f>
        <v>48329285.004000001</v>
      </c>
    </row>
    <row r="1536" spans="1:12" x14ac:dyDescent="0.3">
      <c r="A1536">
        <v>2007</v>
      </c>
      <c r="B1536">
        <v>135</v>
      </c>
      <c r="C1536" t="s">
        <v>3113</v>
      </c>
      <c r="D1536" s="5">
        <v>32730062</v>
      </c>
      <c r="E1536" s="5">
        <v>14377198</v>
      </c>
      <c r="F1536" s="1">
        <v>0.439</v>
      </c>
      <c r="G1536" s="5">
        <v>18352864</v>
      </c>
      <c r="H1536" s="1">
        <v>0.56100000000000005</v>
      </c>
      <c r="I1536" t="str">
        <f t="shared" si="30"/>
        <v>USA</v>
      </c>
      <c r="J1536" s="5">
        <f>D1536*(1+VLOOKUP(A1536,'Adjusted All With Inflation'!A$1:K$24,11,FALSE))</f>
        <v>48244111.387999997</v>
      </c>
      <c r="K1536" s="5">
        <f>E1536*(1+VLOOKUP($A1536,'Adjusted All With Inflation'!$A$1:$K$24,11,FALSE))</f>
        <v>21191989.851999998</v>
      </c>
      <c r="L1536" s="5">
        <f>G1536*(1+VLOOKUP($A1536,'Adjusted All With Inflation'!$A$1:$K$24,11,FALSE))</f>
        <v>27052121.535999998</v>
      </c>
    </row>
    <row r="1537" spans="1:12" x14ac:dyDescent="0.3">
      <c r="A1537">
        <v>2007</v>
      </c>
      <c r="B1537">
        <v>136</v>
      </c>
      <c r="C1537" t="s">
        <v>3114</v>
      </c>
      <c r="D1537" s="5">
        <v>32593385</v>
      </c>
      <c r="E1537" s="5">
        <v>17213467</v>
      </c>
      <c r="F1537" s="1">
        <v>0.52800000000000002</v>
      </c>
      <c r="G1537" s="5">
        <v>15379918</v>
      </c>
      <c r="H1537" s="1">
        <v>0.47199999999999998</v>
      </c>
      <c r="I1537" t="str">
        <f t="shared" si="30"/>
        <v>USA</v>
      </c>
      <c r="J1537" s="5">
        <f>D1537*(1+VLOOKUP(A1537,'Adjusted All With Inflation'!A$1:K$24,11,FALSE))</f>
        <v>48042649.490000002</v>
      </c>
      <c r="K1537" s="5">
        <f>E1537*(1+VLOOKUP($A1537,'Adjusted All With Inflation'!$A$1:$K$24,11,FALSE))</f>
        <v>25372650.357999999</v>
      </c>
      <c r="L1537" s="5">
        <f>G1537*(1+VLOOKUP($A1537,'Adjusted All With Inflation'!$A$1:$K$24,11,FALSE))</f>
        <v>22669999.131999999</v>
      </c>
    </row>
    <row r="1538" spans="1:12" x14ac:dyDescent="0.3">
      <c r="A1538">
        <v>2007</v>
      </c>
      <c r="B1538">
        <v>137</v>
      </c>
      <c r="C1538" t="s">
        <v>3115</v>
      </c>
      <c r="D1538" s="5">
        <v>32511655</v>
      </c>
      <c r="G1538" s="5">
        <v>32511655</v>
      </c>
      <c r="H1538" s="2">
        <v>1</v>
      </c>
      <c r="I1538" t="str">
        <f t="shared" si="30"/>
        <v>International</v>
      </c>
      <c r="J1538" s="5">
        <f>D1538*(1+VLOOKUP(A1538,'Adjusted All With Inflation'!A$1:K$24,11,FALSE))</f>
        <v>47922179.469999999</v>
      </c>
      <c r="K1538" s="5">
        <f>E1538*(1+VLOOKUP($A1538,'Adjusted All With Inflation'!$A$1:$K$24,11,FALSE))</f>
        <v>0</v>
      </c>
      <c r="L1538" s="5">
        <f>G1538*(1+VLOOKUP($A1538,'Adjusted All With Inflation'!$A$1:$K$24,11,FALSE))</f>
        <v>47922179.469999999</v>
      </c>
    </row>
    <row r="1539" spans="1:12" x14ac:dyDescent="0.3">
      <c r="A1539">
        <v>2007</v>
      </c>
      <c r="B1539">
        <v>138</v>
      </c>
      <c r="C1539" t="s">
        <v>3116</v>
      </c>
      <c r="D1539" s="5">
        <v>32351125</v>
      </c>
      <c r="E1539" s="5">
        <v>15309602</v>
      </c>
      <c r="F1539" s="1">
        <v>0.47299999999999998</v>
      </c>
      <c r="G1539" s="5">
        <v>17041523</v>
      </c>
      <c r="H1539" s="1">
        <v>0.52700000000000002</v>
      </c>
      <c r="I1539" t="str">
        <f t="shared" si="30"/>
        <v>USA</v>
      </c>
      <c r="J1539" s="5">
        <f>D1539*(1+VLOOKUP(A1539,'Adjusted All With Inflation'!A$1:K$24,11,FALSE))</f>
        <v>47685558.25</v>
      </c>
      <c r="K1539" s="5">
        <f>E1539*(1+VLOOKUP($A1539,'Adjusted All With Inflation'!$A$1:$K$24,11,FALSE))</f>
        <v>22566353.348000001</v>
      </c>
      <c r="L1539" s="5">
        <f>G1539*(1+VLOOKUP($A1539,'Adjusted All With Inflation'!$A$1:$K$24,11,FALSE))</f>
        <v>25119204.901999999</v>
      </c>
    </row>
    <row r="1540" spans="1:12" x14ac:dyDescent="0.3">
      <c r="A1540">
        <v>2007</v>
      </c>
      <c r="B1540">
        <v>139</v>
      </c>
      <c r="C1540" t="s">
        <v>3117</v>
      </c>
      <c r="D1540" s="5">
        <v>32120360</v>
      </c>
      <c r="E1540" s="5">
        <v>21250683</v>
      </c>
      <c r="F1540" s="1">
        <v>0.66200000000000003</v>
      </c>
      <c r="G1540" s="5">
        <v>10869677</v>
      </c>
      <c r="H1540" s="1">
        <v>0.33800000000000002</v>
      </c>
      <c r="I1540" t="str">
        <f t="shared" si="30"/>
        <v>USA</v>
      </c>
      <c r="J1540" s="5">
        <f>D1540*(1+VLOOKUP(A1540,'Adjusted All With Inflation'!A$1:K$24,11,FALSE))</f>
        <v>47345410.640000001</v>
      </c>
      <c r="K1540" s="5">
        <f>E1540*(1+VLOOKUP($A1540,'Adjusted All With Inflation'!$A$1:$K$24,11,FALSE))</f>
        <v>31323506.741999999</v>
      </c>
      <c r="L1540" s="5">
        <f>G1540*(1+VLOOKUP($A1540,'Adjusted All With Inflation'!$A$1:$K$24,11,FALSE))</f>
        <v>16021903.898</v>
      </c>
    </row>
    <row r="1541" spans="1:12" x14ac:dyDescent="0.3">
      <c r="A1541">
        <v>2007</v>
      </c>
      <c r="B1541">
        <v>140</v>
      </c>
      <c r="C1541" t="s">
        <v>3118</v>
      </c>
      <c r="D1541" s="5">
        <v>31920899</v>
      </c>
      <c r="G1541" s="5">
        <v>31920899</v>
      </c>
      <c r="H1541" s="2">
        <v>1</v>
      </c>
      <c r="I1541" t="str">
        <f t="shared" si="30"/>
        <v>International</v>
      </c>
      <c r="J1541" s="5">
        <f>D1541*(1+VLOOKUP(A1541,'Adjusted All With Inflation'!A$1:K$24,11,FALSE))</f>
        <v>47051405.126000002</v>
      </c>
      <c r="K1541" s="5">
        <f>E1541*(1+VLOOKUP($A1541,'Adjusted All With Inflation'!$A$1:$K$24,11,FALSE))</f>
        <v>0</v>
      </c>
      <c r="L1541" s="5">
        <f>G1541*(1+VLOOKUP($A1541,'Adjusted All With Inflation'!$A$1:$K$24,11,FALSE))</f>
        <v>47051405.126000002</v>
      </c>
    </row>
    <row r="1542" spans="1:12" x14ac:dyDescent="0.3">
      <c r="A1542">
        <v>2007</v>
      </c>
      <c r="B1542">
        <v>141</v>
      </c>
      <c r="C1542" t="s">
        <v>3119</v>
      </c>
      <c r="D1542" s="5">
        <v>31852619</v>
      </c>
      <c r="E1542" s="5">
        <v>8794452</v>
      </c>
      <c r="F1542" s="1">
        <v>0.27600000000000002</v>
      </c>
      <c r="G1542" s="5">
        <v>23058167</v>
      </c>
      <c r="H1542" s="1">
        <v>0.72399999999999998</v>
      </c>
      <c r="I1542" t="str">
        <f t="shared" si="30"/>
        <v>USA</v>
      </c>
      <c r="J1542" s="5">
        <f>D1542*(1+VLOOKUP(A1542,'Adjusted All With Inflation'!A$1:K$24,11,FALSE))</f>
        <v>46950760.405999996</v>
      </c>
      <c r="K1542" s="5">
        <f>E1542*(1+VLOOKUP($A1542,'Adjusted All With Inflation'!$A$1:$K$24,11,FALSE))</f>
        <v>12963022.248</v>
      </c>
      <c r="L1542" s="5">
        <f>G1542*(1+VLOOKUP($A1542,'Adjusted All With Inflation'!$A$1:$K$24,11,FALSE))</f>
        <v>33987738.158</v>
      </c>
    </row>
    <row r="1543" spans="1:12" x14ac:dyDescent="0.3">
      <c r="A1543">
        <v>2007</v>
      </c>
      <c r="B1543">
        <v>142</v>
      </c>
      <c r="C1543" t="s">
        <v>3120</v>
      </c>
      <c r="D1543" s="5">
        <v>31609243</v>
      </c>
      <c r="E1543" s="5">
        <v>31366978</v>
      </c>
      <c r="F1543" s="1">
        <v>0.99199999999999999</v>
      </c>
      <c r="G1543" s="5">
        <v>242265</v>
      </c>
      <c r="H1543" s="1">
        <v>8.0000000000000002E-3</v>
      </c>
      <c r="I1543" t="str">
        <f t="shared" si="30"/>
        <v>USA</v>
      </c>
      <c r="J1543" s="5">
        <f>D1543*(1+VLOOKUP(A1543,'Adjusted All With Inflation'!A$1:K$24,11,FALSE))</f>
        <v>46592024.181999996</v>
      </c>
      <c r="K1543" s="5">
        <f>E1543*(1+VLOOKUP($A1543,'Adjusted All With Inflation'!$A$1:$K$24,11,FALSE))</f>
        <v>46234925.571999997</v>
      </c>
      <c r="L1543" s="5">
        <f>G1543*(1+VLOOKUP($A1543,'Adjusted All With Inflation'!$A$1:$K$24,11,FALSE))</f>
        <v>357098.61</v>
      </c>
    </row>
    <row r="1544" spans="1:12" x14ac:dyDescent="0.3">
      <c r="A1544">
        <v>2007</v>
      </c>
      <c r="B1544">
        <v>143</v>
      </c>
      <c r="C1544" t="s">
        <v>3121</v>
      </c>
      <c r="D1544" s="5">
        <v>31575877</v>
      </c>
      <c r="E1544" s="5">
        <v>4607608</v>
      </c>
      <c r="F1544" s="1">
        <v>0.14599999999999999</v>
      </c>
      <c r="G1544" s="5">
        <v>26968269</v>
      </c>
      <c r="H1544" s="1">
        <v>0.85399999999999998</v>
      </c>
      <c r="I1544" t="str">
        <f t="shared" si="30"/>
        <v>USA</v>
      </c>
      <c r="J1544" s="5">
        <f>D1544*(1+VLOOKUP(A1544,'Adjusted All With Inflation'!A$1:K$24,11,FALSE))</f>
        <v>46542842.697999999</v>
      </c>
      <c r="K1544" s="5">
        <f>E1544*(1+VLOOKUP($A1544,'Adjusted All With Inflation'!$A$1:$K$24,11,FALSE))</f>
        <v>6791614.1919999998</v>
      </c>
      <c r="L1544" s="5">
        <f>G1544*(1+VLOOKUP($A1544,'Adjusted All With Inflation'!$A$1:$K$24,11,FALSE))</f>
        <v>39751228.505999997</v>
      </c>
    </row>
    <row r="1545" spans="1:12" x14ac:dyDescent="0.3">
      <c r="A1545">
        <v>2007</v>
      </c>
      <c r="B1545">
        <v>144</v>
      </c>
      <c r="C1545" t="s">
        <v>3122</v>
      </c>
      <c r="D1545" s="5">
        <v>31203567</v>
      </c>
      <c r="G1545" s="5">
        <v>31203567</v>
      </c>
      <c r="H1545" s="2">
        <v>1</v>
      </c>
      <c r="I1545" t="str">
        <f t="shared" si="30"/>
        <v>International</v>
      </c>
      <c r="J1545" s="5">
        <f>D1545*(1+VLOOKUP(A1545,'Adjusted All With Inflation'!A$1:K$24,11,FALSE))</f>
        <v>45994057.758000001</v>
      </c>
      <c r="K1545" s="5">
        <f>E1545*(1+VLOOKUP($A1545,'Adjusted All With Inflation'!$A$1:$K$24,11,FALSE))</f>
        <v>0</v>
      </c>
      <c r="L1545" s="5">
        <f>G1545*(1+VLOOKUP($A1545,'Adjusted All With Inflation'!$A$1:$K$24,11,FALSE))</f>
        <v>45994057.758000001</v>
      </c>
    </row>
    <row r="1546" spans="1:12" x14ac:dyDescent="0.3">
      <c r="A1546">
        <v>2007</v>
      </c>
      <c r="B1546">
        <v>145</v>
      </c>
      <c r="C1546" t="s">
        <v>3123</v>
      </c>
      <c r="D1546" s="5">
        <v>30984583</v>
      </c>
      <c r="E1546" s="5">
        <v>10232081</v>
      </c>
      <c r="F1546" s="2">
        <v>0.33</v>
      </c>
      <c r="G1546" s="5">
        <v>20752502</v>
      </c>
      <c r="H1546" s="2">
        <v>0.67</v>
      </c>
      <c r="I1546" t="str">
        <f t="shared" si="30"/>
        <v>USA</v>
      </c>
      <c r="J1546" s="5">
        <f>D1546*(1+VLOOKUP(A1546,'Adjusted All With Inflation'!A$1:K$24,11,FALSE))</f>
        <v>45671275.342</v>
      </c>
      <c r="K1546" s="5">
        <f>E1546*(1+VLOOKUP($A1546,'Adjusted All With Inflation'!$A$1:$K$24,11,FALSE))</f>
        <v>15082087.393999999</v>
      </c>
      <c r="L1546" s="5">
        <f>G1546*(1+VLOOKUP($A1546,'Adjusted All With Inflation'!$A$1:$K$24,11,FALSE))</f>
        <v>30589187.947999999</v>
      </c>
    </row>
    <row r="1547" spans="1:12" x14ac:dyDescent="0.3">
      <c r="A1547">
        <v>2007</v>
      </c>
      <c r="B1547">
        <v>146</v>
      </c>
      <c r="C1547" t="s">
        <v>3124</v>
      </c>
      <c r="D1547" s="5">
        <v>30666930</v>
      </c>
      <c r="E1547" s="5">
        <v>25612520</v>
      </c>
      <c r="F1547" s="1">
        <v>0.83499999999999996</v>
      </c>
      <c r="G1547" s="5">
        <v>5054410</v>
      </c>
      <c r="H1547" s="1">
        <v>0.16500000000000001</v>
      </c>
      <c r="I1547" t="str">
        <f t="shared" si="30"/>
        <v>USA</v>
      </c>
      <c r="J1547" s="5">
        <f>D1547*(1+VLOOKUP(A1547,'Adjusted All With Inflation'!A$1:K$24,11,FALSE))</f>
        <v>45203054.82</v>
      </c>
      <c r="K1547" s="5">
        <f>E1547*(1+VLOOKUP($A1547,'Adjusted All With Inflation'!$A$1:$K$24,11,FALSE))</f>
        <v>37752854.479999997</v>
      </c>
      <c r="L1547" s="5">
        <f>G1547*(1+VLOOKUP($A1547,'Adjusted All With Inflation'!$A$1:$K$24,11,FALSE))</f>
        <v>7450200.3399999999</v>
      </c>
    </row>
    <row r="1548" spans="1:12" x14ac:dyDescent="0.3">
      <c r="A1548">
        <v>2007</v>
      </c>
      <c r="B1548">
        <v>147</v>
      </c>
      <c r="C1548" t="s">
        <v>3125</v>
      </c>
      <c r="D1548" s="5">
        <v>30663961</v>
      </c>
      <c r="G1548" s="5">
        <v>30663961</v>
      </c>
      <c r="H1548" s="2">
        <v>1</v>
      </c>
      <c r="I1548" t="str">
        <f t="shared" si="30"/>
        <v>International</v>
      </c>
      <c r="J1548" s="5">
        <f>D1548*(1+VLOOKUP(A1548,'Adjusted All With Inflation'!A$1:K$24,11,FALSE))</f>
        <v>45198678.513999999</v>
      </c>
      <c r="K1548" s="5">
        <f>E1548*(1+VLOOKUP($A1548,'Adjusted All With Inflation'!$A$1:$K$24,11,FALSE))</f>
        <v>0</v>
      </c>
      <c r="L1548" s="5">
        <f>G1548*(1+VLOOKUP($A1548,'Adjusted All With Inflation'!$A$1:$K$24,11,FALSE))</f>
        <v>45198678.513999999</v>
      </c>
    </row>
    <row r="1549" spans="1:12" x14ac:dyDescent="0.3">
      <c r="A1549">
        <v>2007</v>
      </c>
      <c r="B1549">
        <v>148</v>
      </c>
      <c r="C1549" t="s">
        <v>3126</v>
      </c>
      <c r="D1549" s="5">
        <v>30385222</v>
      </c>
      <c r="G1549" s="5">
        <v>30385222</v>
      </c>
      <c r="H1549" s="2">
        <v>1</v>
      </c>
      <c r="I1549" t="str">
        <f t="shared" si="30"/>
        <v>International</v>
      </c>
      <c r="J1549" s="5">
        <f>D1549*(1+VLOOKUP(A1549,'Adjusted All With Inflation'!A$1:K$24,11,FALSE))</f>
        <v>44787817.228</v>
      </c>
      <c r="K1549" s="5">
        <f>E1549*(1+VLOOKUP($A1549,'Adjusted All With Inflation'!$A$1:$K$24,11,FALSE))</f>
        <v>0</v>
      </c>
      <c r="L1549" s="5">
        <f>G1549*(1+VLOOKUP($A1549,'Adjusted All With Inflation'!$A$1:$K$24,11,FALSE))</f>
        <v>44787817.228</v>
      </c>
    </row>
    <row r="1550" spans="1:12" x14ac:dyDescent="0.3">
      <c r="A1550">
        <v>2007</v>
      </c>
      <c r="B1550">
        <v>149</v>
      </c>
      <c r="C1550" t="s">
        <v>3127</v>
      </c>
      <c r="D1550" s="5">
        <v>30236407</v>
      </c>
      <c r="E1550" s="5">
        <v>30236407</v>
      </c>
      <c r="F1550" s="2">
        <v>1</v>
      </c>
      <c r="I1550" t="str">
        <f t="shared" si="30"/>
        <v>USA</v>
      </c>
      <c r="J1550" s="5">
        <f>D1550*(1+VLOOKUP(A1550,'Adjusted All With Inflation'!A$1:K$24,11,FALSE))</f>
        <v>44568463.917999998</v>
      </c>
      <c r="K1550" s="5">
        <f>E1550*(1+VLOOKUP($A1550,'Adjusted All With Inflation'!$A$1:$K$24,11,FALSE))</f>
        <v>44568463.917999998</v>
      </c>
      <c r="L1550" s="5">
        <f>G1550*(1+VLOOKUP($A1550,'Adjusted All With Inflation'!$A$1:$K$24,11,FALSE))</f>
        <v>0</v>
      </c>
    </row>
    <row r="1551" spans="1:12" x14ac:dyDescent="0.3">
      <c r="A1551">
        <v>2007</v>
      </c>
      <c r="B1551">
        <v>150</v>
      </c>
      <c r="C1551" t="s">
        <v>3128</v>
      </c>
      <c r="D1551" s="5">
        <v>30183621</v>
      </c>
      <c r="G1551" s="5">
        <v>30183621</v>
      </c>
      <c r="H1551" s="2">
        <v>1</v>
      </c>
      <c r="I1551" t="str">
        <f t="shared" si="30"/>
        <v>International</v>
      </c>
      <c r="J1551" s="5">
        <f>D1551*(1+VLOOKUP(A1551,'Adjusted All With Inflation'!A$1:K$24,11,FALSE))</f>
        <v>44490657.354000002</v>
      </c>
      <c r="K1551" s="5">
        <f>E1551*(1+VLOOKUP($A1551,'Adjusted All With Inflation'!$A$1:$K$24,11,FALSE))</f>
        <v>0</v>
      </c>
      <c r="L1551" s="5">
        <f>G1551*(1+VLOOKUP($A1551,'Adjusted All With Inflation'!$A$1:$K$24,11,FALSE))</f>
        <v>44490657.354000002</v>
      </c>
    </row>
    <row r="1552" spans="1:12" x14ac:dyDescent="0.3">
      <c r="A1552">
        <v>2007</v>
      </c>
      <c r="B1552">
        <v>151</v>
      </c>
      <c r="C1552" t="s">
        <v>3129</v>
      </c>
      <c r="D1552" s="5">
        <v>29733764</v>
      </c>
      <c r="G1552" s="5">
        <v>29733764</v>
      </c>
      <c r="H1552" s="2">
        <v>1</v>
      </c>
      <c r="I1552" t="str">
        <f t="shared" si="30"/>
        <v>International</v>
      </c>
      <c r="J1552" s="5">
        <f>D1552*(1+VLOOKUP(A1552,'Adjusted All With Inflation'!A$1:K$24,11,FALSE))</f>
        <v>43827568.136</v>
      </c>
      <c r="K1552" s="5">
        <f>E1552*(1+VLOOKUP($A1552,'Adjusted All With Inflation'!$A$1:$K$24,11,FALSE))</f>
        <v>0</v>
      </c>
      <c r="L1552" s="5">
        <f>G1552*(1+VLOOKUP($A1552,'Adjusted All With Inflation'!$A$1:$K$24,11,FALSE))</f>
        <v>43827568.136</v>
      </c>
    </row>
    <row r="1553" spans="1:12" x14ac:dyDescent="0.3">
      <c r="A1553">
        <v>2007</v>
      </c>
      <c r="B1553">
        <v>152</v>
      </c>
      <c r="C1553" t="s">
        <v>3130</v>
      </c>
      <c r="D1553" s="5">
        <v>29610210</v>
      </c>
      <c r="G1553" s="5">
        <v>29610210</v>
      </c>
      <c r="H1553" s="2">
        <v>1</v>
      </c>
      <c r="I1553" t="str">
        <f t="shared" si="30"/>
        <v>International</v>
      </c>
      <c r="J1553" s="5">
        <f>D1553*(1+VLOOKUP(A1553,'Adjusted All With Inflation'!A$1:K$24,11,FALSE))</f>
        <v>43645449.539999999</v>
      </c>
      <c r="K1553" s="5">
        <f>E1553*(1+VLOOKUP($A1553,'Adjusted All With Inflation'!$A$1:$K$24,11,FALSE))</f>
        <v>0</v>
      </c>
      <c r="L1553" s="5">
        <f>G1553*(1+VLOOKUP($A1553,'Adjusted All With Inflation'!$A$1:$K$24,11,FALSE))</f>
        <v>43645449.539999999</v>
      </c>
    </row>
    <row r="1554" spans="1:12" x14ac:dyDescent="0.3">
      <c r="A1554">
        <v>2007</v>
      </c>
      <c r="B1554">
        <v>153</v>
      </c>
      <c r="C1554" t="s">
        <v>3131</v>
      </c>
      <c r="D1554" s="5">
        <v>29541790</v>
      </c>
      <c r="E1554" s="5">
        <v>6777741</v>
      </c>
      <c r="F1554" s="1">
        <v>0.22900000000000001</v>
      </c>
      <c r="G1554" s="5">
        <v>22764049</v>
      </c>
      <c r="H1554" s="1">
        <v>0.77100000000000002</v>
      </c>
      <c r="I1554" t="str">
        <f t="shared" si="30"/>
        <v>USA</v>
      </c>
      <c r="J1554" s="5">
        <f>D1554*(1+VLOOKUP(A1554,'Adjusted All With Inflation'!A$1:K$24,11,FALSE))</f>
        <v>43544598.460000001</v>
      </c>
      <c r="K1554" s="5">
        <f>E1554*(1+VLOOKUP($A1554,'Adjusted All With Inflation'!$A$1:$K$24,11,FALSE))</f>
        <v>9990390.2339999992</v>
      </c>
      <c r="L1554" s="5">
        <f>G1554*(1+VLOOKUP($A1554,'Adjusted All With Inflation'!$A$1:$K$24,11,FALSE))</f>
        <v>33554208.226</v>
      </c>
    </row>
    <row r="1555" spans="1:12" x14ac:dyDescent="0.3">
      <c r="A1555">
        <v>2007</v>
      </c>
      <c r="B1555">
        <v>154</v>
      </c>
      <c r="C1555" t="s">
        <v>3132</v>
      </c>
      <c r="D1555" s="5">
        <v>29367143</v>
      </c>
      <c r="E1555" s="5">
        <v>24343673</v>
      </c>
      <c r="F1555" s="1">
        <v>0.82899999999999996</v>
      </c>
      <c r="G1555" s="5">
        <v>5023470</v>
      </c>
      <c r="H1555" s="1">
        <v>0.17100000000000001</v>
      </c>
      <c r="I1555" t="str">
        <f t="shared" si="30"/>
        <v>USA</v>
      </c>
      <c r="J1555" s="5">
        <f>D1555*(1+VLOOKUP(A1555,'Adjusted All With Inflation'!A$1:K$24,11,FALSE))</f>
        <v>43287168.781999998</v>
      </c>
      <c r="K1555" s="5">
        <f>E1555*(1+VLOOKUP($A1555,'Adjusted All With Inflation'!$A$1:$K$24,11,FALSE))</f>
        <v>35882574.001999997</v>
      </c>
      <c r="L1555" s="5">
        <f>G1555*(1+VLOOKUP($A1555,'Adjusted All With Inflation'!$A$1:$K$24,11,FALSE))</f>
        <v>7404594.7800000003</v>
      </c>
    </row>
    <row r="1556" spans="1:12" x14ac:dyDescent="0.3">
      <c r="A1556">
        <v>2007</v>
      </c>
      <c r="B1556">
        <v>155</v>
      </c>
      <c r="C1556" t="s">
        <v>3133</v>
      </c>
      <c r="D1556" s="5">
        <v>29066483</v>
      </c>
      <c r="G1556" s="5">
        <v>29066483</v>
      </c>
      <c r="H1556" s="2">
        <v>1</v>
      </c>
      <c r="I1556" t="str">
        <f t="shared" si="30"/>
        <v>International</v>
      </c>
      <c r="J1556" s="5">
        <f>D1556*(1+VLOOKUP(A1556,'Adjusted All With Inflation'!A$1:K$24,11,FALSE))</f>
        <v>42843995.942000002</v>
      </c>
      <c r="K1556" s="5">
        <f>E1556*(1+VLOOKUP($A1556,'Adjusted All With Inflation'!$A$1:$K$24,11,FALSE))</f>
        <v>0</v>
      </c>
      <c r="L1556" s="5">
        <f>G1556*(1+VLOOKUP($A1556,'Adjusted All With Inflation'!$A$1:$K$24,11,FALSE))</f>
        <v>42843995.942000002</v>
      </c>
    </row>
    <row r="1557" spans="1:12" x14ac:dyDescent="0.3">
      <c r="A1557">
        <v>2007</v>
      </c>
      <c r="B1557">
        <v>156</v>
      </c>
      <c r="C1557" t="s">
        <v>3134</v>
      </c>
      <c r="D1557" s="5">
        <v>27833482</v>
      </c>
      <c r="G1557" s="5">
        <v>27833482</v>
      </c>
      <c r="H1557" s="2">
        <v>1</v>
      </c>
      <c r="I1557" t="str">
        <f t="shared" si="30"/>
        <v>International</v>
      </c>
      <c r="J1557" s="5">
        <f>D1557*(1+VLOOKUP(A1557,'Adjusted All With Inflation'!A$1:K$24,11,FALSE))</f>
        <v>41026552.468000002</v>
      </c>
      <c r="K1557" s="5">
        <f>E1557*(1+VLOOKUP($A1557,'Adjusted All With Inflation'!$A$1:$K$24,11,FALSE))</f>
        <v>0</v>
      </c>
      <c r="L1557" s="5">
        <f>G1557*(1+VLOOKUP($A1557,'Adjusted All With Inflation'!$A$1:$K$24,11,FALSE))</f>
        <v>41026552.468000002</v>
      </c>
    </row>
    <row r="1558" spans="1:12" x14ac:dyDescent="0.3">
      <c r="A1558">
        <v>2007</v>
      </c>
      <c r="B1558">
        <v>157</v>
      </c>
      <c r="C1558" t="s">
        <v>3135</v>
      </c>
      <c r="D1558" s="5">
        <v>27308918</v>
      </c>
      <c r="E1558" s="5">
        <v>21471047</v>
      </c>
      <c r="F1558" s="1">
        <v>0.78600000000000003</v>
      </c>
      <c r="G1558" s="5">
        <v>5837871</v>
      </c>
      <c r="H1558" s="1">
        <v>0.214</v>
      </c>
      <c r="I1558" t="str">
        <f t="shared" si="30"/>
        <v>USA</v>
      </c>
      <c r="J1558" s="5">
        <f>D1558*(1+VLOOKUP(A1558,'Adjusted All With Inflation'!A$1:K$24,11,FALSE))</f>
        <v>40253345.131999999</v>
      </c>
      <c r="K1558" s="5">
        <f>E1558*(1+VLOOKUP($A1558,'Adjusted All With Inflation'!$A$1:$K$24,11,FALSE))</f>
        <v>31648323.278000001</v>
      </c>
      <c r="L1558" s="5">
        <f>G1558*(1+VLOOKUP($A1558,'Adjusted All With Inflation'!$A$1:$K$24,11,FALSE))</f>
        <v>8605021.8540000003</v>
      </c>
    </row>
    <row r="1559" spans="1:12" x14ac:dyDescent="0.3">
      <c r="A1559">
        <v>2007</v>
      </c>
      <c r="B1559">
        <v>158</v>
      </c>
      <c r="C1559" t="s">
        <v>3136</v>
      </c>
      <c r="D1559" s="5">
        <v>27308865</v>
      </c>
      <c r="G1559" s="5">
        <v>27308865</v>
      </c>
      <c r="H1559" s="2">
        <v>1</v>
      </c>
      <c r="I1559" t="str">
        <f t="shared" si="30"/>
        <v>International</v>
      </c>
      <c r="J1559" s="5">
        <f>D1559*(1+VLOOKUP(A1559,'Adjusted All With Inflation'!A$1:K$24,11,FALSE))</f>
        <v>40253267.009999998</v>
      </c>
      <c r="K1559" s="5">
        <f>E1559*(1+VLOOKUP($A1559,'Adjusted All With Inflation'!$A$1:$K$24,11,FALSE))</f>
        <v>0</v>
      </c>
      <c r="L1559" s="5">
        <f>G1559*(1+VLOOKUP($A1559,'Adjusted All With Inflation'!$A$1:$K$24,11,FALSE))</f>
        <v>40253267.009999998</v>
      </c>
    </row>
    <row r="1560" spans="1:12" x14ac:dyDescent="0.3">
      <c r="A1560">
        <v>2007</v>
      </c>
      <c r="B1560">
        <v>159</v>
      </c>
      <c r="C1560" t="s">
        <v>3137</v>
      </c>
      <c r="D1560" s="5">
        <v>27122238</v>
      </c>
      <c r="E1560" s="5">
        <v>12807139</v>
      </c>
      <c r="F1560" s="1">
        <v>0.47199999999999998</v>
      </c>
      <c r="G1560" s="5">
        <v>14315099</v>
      </c>
      <c r="H1560" s="1">
        <v>0.52800000000000002</v>
      </c>
      <c r="I1560" t="str">
        <f t="shared" si="30"/>
        <v>USA</v>
      </c>
      <c r="J1560" s="5">
        <f>D1560*(1+VLOOKUP(A1560,'Adjusted All With Inflation'!A$1:K$24,11,FALSE))</f>
        <v>39978178.811999999</v>
      </c>
      <c r="K1560" s="5">
        <f>E1560*(1+VLOOKUP($A1560,'Adjusted All With Inflation'!$A$1:$K$24,11,FALSE))</f>
        <v>18877722.886</v>
      </c>
      <c r="L1560" s="5">
        <f>G1560*(1+VLOOKUP($A1560,'Adjusted All With Inflation'!$A$1:$K$24,11,FALSE))</f>
        <v>21100455.925999999</v>
      </c>
    </row>
    <row r="1561" spans="1:12" x14ac:dyDescent="0.3">
      <c r="A1561">
        <v>2007</v>
      </c>
      <c r="B1561">
        <v>160</v>
      </c>
      <c r="C1561" t="s">
        <v>3138</v>
      </c>
      <c r="D1561" s="5">
        <v>27066382</v>
      </c>
      <c r="E1561" s="5">
        <v>9736045</v>
      </c>
      <c r="F1561" s="2">
        <v>0.36</v>
      </c>
      <c r="G1561" s="5">
        <v>17330337</v>
      </c>
      <c r="H1561" s="2">
        <v>0.64</v>
      </c>
      <c r="I1561" t="str">
        <f t="shared" si="30"/>
        <v>USA</v>
      </c>
      <c r="J1561" s="5">
        <f>D1561*(1+VLOOKUP(A1561,'Adjusted All With Inflation'!A$1:K$24,11,FALSE))</f>
        <v>39895847.067999996</v>
      </c>
      <c r="K1561" s="5">
        <f>E1561*(1+VLOOKUP($A1561,'Adjusted All With Inflation'!$A$1:$K$24,11,FALSE))</f>
        <v>14350930.33</v>
      </c>
      <c r="L1561" s="5">
        <f>G1561*(1+VLOOKUP($A1561,'Adjusted All With Inflation'!$A$1:$K$24,11,FALSE))</f>
        <v>25544916.737999998</v>
      </c>
    </row>
    <row r="1562" spans="1:12" x14ac:dyDescent="0.3">
      <c r="A1562">
        <v>2007</v>
      </c>
      <c r="B1562">
        <v>161</v>
      </c>
      <c r="C1562" t="s">
        <v>3139</v>
      </c>
      <c r="D1562" s="5">
        <v>26810113</v>
      </c>
      <c r="E1562" s="5">
        <v>20578909</v>
      </c>
      <c r="F1562" s="1">
        <v>0.76800000000000002</v>
      </c>
      <c r="G1562" s="5">
        <v>6231204</v>
      </c>
      <c r="H1562" s="1">
        <v>0.23200000000000001</v>
      </c>
      <c r="I1562" t="str">
        <f t="shared" si="30"/>
        <v>USA</v>
      </c>
      <c r="J1562" s="5">
        <f>D1562*(1+VLOOKUP(A1562,'Adjusted All With Inflation'!A$1:K$24,11,FALSE))</f>
        <v>39518106.561999999</v>
      </c>
      <c r="K1562" s="5">
        <f>E1562*(1+VLOOKUP($A1562,'Adjusted All With Inflation'!$A$1:$K$24,11,FALSE))</f>
        <v>30333311.866</v>
      </c>
      <c r="L1562" s="5">
        <f>G1562*(1+VLOOKUP($A1562,'Adjusted All With Inflation'!$A$1:$K$24,11,FALSE))</f>
        <v>9184794.6960000005</v>
      </c>
    </row>
    <row r="1563" spans="1:12" x14ac:dyDescent="0.3">
      <c r="A1563">
        <v>2007</v>
      </c>
      <c r="B1563">
        <v>162</v>
      </c>
      <c r="C1563" t="s">
        <v>3140</v>
      </c>
      <c r="D1563" s="5">
        <v>26527510</v>
      </c>
      <c r="E1563" s="5">
        <v>5705761</v>
      </c>
      <c r="F1563" s="1">
        <v>0.215</v>
      </c>
      <c r="G1563" s="5">
        <v>20821749</v>
      </c>
      <c r="H1563" s="1">
        <v>0.78500000000000003</v>
      </c>
      <c r="I1563" t="str">
        <f t="shared" si="30"/>
        <v>USA</v>
      </c>
      <c r="J1563" s="5">
        <f>D1563*(1+VLOOKUP(A1563,'Adjusted All With Inflation'!A$1:K$24,11,FALSE))</f>
        <v>39101549.740000002</v>
      </c>
      <c r="K1563" s="5">
        <f>E1563*(1+VLOOKUP($A1563,'Adjusted All With Inflation'!$A$1:$K$24,11,FALSE))</f>
        <v>8410291.7139999997</v>
      </c>
      <c r="L1563" s="5">
        <f>G1563*(1+VLOOKUP($A1563,'Adjusted All With Inflation'!$A$1:$K$24,11,FALSE))</f>
        <v>30691258.026000001</v>
      </c>
    </row>
    <row r="1564" spans="1:12" x14ac:dyDescent="0.3">
      <c r="A1564">
        <v>2007</v>
      </c>
      <c r="B1564">
        <v>163</v>
      </c>
      <c r="C1564" t="s">
        <v>3141</v>
      </c>
      <c r="D1564" s="5">
        <v>26013153</v>
      </c>
      <c r="E1564" s="5">
        <v>10010209</v>
      </c>
      <c r="F1564" s="1">
        <v>0.38500000000000001</v>
      </c>
      <c r="G1564" s="5">
        <v>16002944</v>
      </c>
      <c r="H1564" s="1">
        <v>0.61499999999999999</v>
      </c>
      <c r="I1564" t="str">
        <f t="shared" si="30"/>
        <v>USA</v>
      </c>
      <c r="J1564" s="5">
        <f>D1564*(1+VLOOKUP(A1564,'Adjusted All With Inflation'!A$1:K$24,11,FALSE))</f>
        <v>38343387.522</v>
      </c>
      <c r="K1564" s="5">
        <f>E1564*(1+VLOOKUP($A1564,'Adjusted All With Inflation'!$A$1:$K$24,11,FALSE))</f>
        <v>14755048.066</v>
      </c>
      <c r="L1564" s="5">
        <f>G1564*(1+VLOOKUP($A1564,'Adjusted All With Inflation'!$A$1:$K$24,11,FALSE))</f>
        <v>23588339.456</v>
      </c>
    </row>
    <row r="1565" spans="1:12" x14ac:dyDescent="0.3">
      <c r="A1565">
        <v>2007</v>
      </c>
      <c r="B1565">
        <v>164</v>
      </c>
      <c r="C1565" t="s">
        <v>3142</v>
      </c>
      <c r="D1565" s="5">
        <v>25422088</v>
      </c>
      <c r="E1565" s="5">
        <v>25037897</v>
      </c>
      <c r="F1565" s="1">
        <v>0.98499999999999999</v>
      </c>
      <c r="G1565" s="5">
        <v>384191</v>
      </c>
      <c r="H1565" s="1">
        <v>1.4999999999999999E-2</v>
      </c>
      <c r="I1565" t="str">
        <f t="shared" si="30"/>
        <v>USA</v>
      </c>
      <c r="J1565" s="5">
        <f>D1565*(1+VLOOKUP(A1565,'Adjusted All With Inflation'!A$1:K$24,11,FALSE))</f>
        <v>37472157.711999997</v>
      </c>
      <c r="K1565" s="5">
        <f>E1565*(1+VLOOKUP($A1565,'Adjusted All With Inflation'!$A$1:$K$24,11,FALSE))</f>
        <v>36905860.178000003</v>
      </c>
      <c r="L1565" s="5">
        <f>G1565*(1+VLOOKUP($A1565,'Adjusted All With Inflation'!$A$1:$K$24,11,FALSE))</f>
        <v>566297.53399999999</v>
      </c>
    </row>
    <row r="1566" spans="1:12" x14ac:dyDescent="0.3">
      <c r="A1566">
        <v>2007</v>
      </c>
      <c r="B1566">
        <v>165</v>
      </c>
      <c r="C1566" t="s">
        <v>3143</v>
      </c>
      <c r="D1566" s="5">
        <v>25399945</v>
      </c>
      <c r="E1566" s="5">
        <v>16472961</v>
      </c>
      <c r="F1566" s="1">
        <v>0.64900000000000002</v>
      </c>
      <c r="G1566" s="5">
        <v>8926984</v>
      </c>
      <c r="H1566" s="1">
        <v>0.35099999999999998</v>
      </c>
      <c r="I1566" t="str">
        <f t="shared" si="30"/>
        <v>USA</v>
      </c>
      <c r="J1566" s="5">
        <f>D1566*(1+VLOOKUP(A1566,'Adjusted All With Inflation'!A$1:K$24,11,FALSE))</f>
        <v>37439518.93</v>
      </c>
      <c r="K1566" s="5">
        <f>E1566*(1+VLOOKUP($A1566,'Adjusted All With Inflation'!$A$1:$K$24,11,FALSE))</f>
        <v>24281144.513999999</v>
      </c>
      <c r="L1566" s="5">
        <f>G1566*(1+VLOOKUP($A1566,'Adjusted All With Inflation'!$A$1:$K$24,11,FALSE))</f>
        <v>13158374.415999999</v>
      </c>
    </row>
    <row r="1567" spans="1:12" x14ac:dyDescent="0.3">
      <c r="A1567">
        <v>2007</v>
      </c>
      <c r="B1567">
        <v>166</v>
      </c>
      <c r="C1567" t="s">
        <v>3144</v>
      </c>
      <c r="D1567" s="5">
        <v>25303038</v>
      </c>
      <c r="E1567" s="5">
        <v>5933494</v>
      </c>
      <c r="F1567" s="1">
        <v>0.23400000000000001</v>
      </c>
      <c r="G1567" s="5">
        <v>19369544</v>
      </c>
      <c r="H1567" s="1">
        <v>0.76600000000000001</v>
      </c>
      <c r="I1567" t="str">
        <f t="shared" si="30"/>
        <v>USA</v>
      </c>
      <c r="J1567" s="5">
        <f>D1567*(1+VLOOKUP(A1567,'Adjusted All With Inflation'!A$1:K$24,11,FALSE))</f>
        <v>37296678.012000002</v>
      </c>
      <c r="K1567" s="5">
        <f>E1567*(1+VLOOKUP($A1567,'Adjusted All With Inflation'!$A$1:$K$24,11,FALSE))</f>
        <v>8745970.1559999995</v>
      </c>
      <c r="L1567" s="5">
        <f>G1567*(1+VLOOKUP($A1567,'Adjusted All With Inflation'!$A$1:$K$24,11,FALSE))</f>
        <v>28550707.855999999</v>
      </c>
    </row>
    <row r="1568" spans="1:12" x14ac:dyDescent="0.3">
      <c r="A1568">
        <v>2007</v>
      </c>
      <c r="B1568">
        <v>167</v>
      </c>
      <c r="C1568" t="s">
        <v>3145</v>
      </c>
      <c r="D1568" s="5">
        <v>25037657</v>
      </c>
      <c r="E1568" s="5">
        <v>7084227</v>
      </c>
      <c r="F1568" s="1">
        <v>0.28299999999999997</v>
      </c>
      <c r="G1568" s="5">
        <v>17953430</v>
      </c>
      <c r="H1568" s="1">
        <v>0.71699999999999997</v>
      </c>
      <c r="I1568" t="str">
        <f t="shared" si="30"/>
        <v>USA</v>
      </c>
      <c r="J1568" s="5">
        <f>D1568*(1+VLOOKUP(A1568,'Adjusted All With Inflation'!A$1:K$24,11,FALSE))</f>
        <v>36905506.417999998</v>
      </c>
      <c r="K1568" s="5">
        <f>E1568*(1+VLOOKUP($A1568,'Adjusted All With Inflation'!$A$1:$K$24,11,FALSE))</f>
        <v>10442150.597999999</v>
      </c>
      <c r="L1568" s="5">
        <f>G1568*(1+VLOOKUP($A1568,'Adjusted All With Inflation'!$A$1:$K$24,11,FALSE))</f>
        <v>26463355.82</v>
      </c>
    </row>
    <row r="1569" spans="1:12" x14ac:dyDescent="0.3">
      <c r="A1569">
        <v>2007</v>
      </c>
      <c r="B1569">
        <v>168</v>
      </c>
      <c r="C1569" t="s">
        <v>3146</v>
      </c>
      <c r="D1569" s="5">
        <v>25000167</v>
      </c>
      <c r="E1569" s="5">
        <v>19103072</v>
      </c>
      <c r="F1569" s="1">
        <v>0.76400000000000001</v>
      </c>
      <c r="G1569" s="5">
        <v>5897095</v>
      </c>
      <c r="H1569" s="1">
        <v>0.23599999999999999</v>
      </c>
      <c r="I1569" t="str">
        <f t="shared" si="30"/>
        <v>USA</v>
      </c>
      <c r="J1569" s="5">
        <f>D1569*(1+VLOOKUP(A1569,'Adjusted All With Inflation'!A$1:K$24,11,FALSE))</f>
        <v>36850246.158</v>
      </c>
      <c r="K1569" s="5">
        <f>E1569*(1+VLOOKUP($A1569,'Adjusted All With Inflation'!$A$1:$K$24,11,FALSE))</f>
        <v>28157928.127999999</v>
      </c>
      <c r="L1569" s="5">
        <f>G1569*(1+VLOOKUP($A1569,'Adjusted All With Inflation'!$A$1:$K$24,11,FALSE))</f>
        <v>8692318.0299999993</v>
      </c>
    </row>
    <row r="1570" spans="1:12" x14ac:dyDescent="0.3">
      <c r="A1570">
        <v>2007</v>
      </c>
      <c r="B1570">
        <v>169</v>
      </c>
      <c r="C1570" t="s">
        <v>3147</v>
      </c>
      <c r="D1570" s="5">
        <v>24108727</v>
      </c>
      <c r="E1570" s="5">
        <v>2096000</v>
      </c>
      <c r="F1570" s="1">
        <v>8.6999999999999994E-2</v>
      </c>
      <c r="G1570" s="5">
        <v>22012727</v>
      </c>
      <c r="H1570" s="1">
        <v>0.91300000000000003</v>
      </c>
      <c r="I1570" t="str">
        <f t="shared" si="30"/>
        <v>International</v>
      </c>
      <c r="J1570" s="5">
        <f>D1570*(1+VLOOKUP(A1570,'Adjusted All With Inflation'!A$1:K$24,11,FALSE))</f>
        <v>35536263.597999997</v>
      </c>
      <c r="K1570" s="5">
        <f>E1570*(1+VLOOKUP($A1570,'Adjusted All With Inflation'!$A$1:$K$24,11,FALSE))</f>
        <v>3089504</v>
      </c>
      <c r="L1570" s="5">
        <f>G1570*(1+VLOOKUP($A1570,'Adjusted All With Inflation'!$A$1:$K$24,11,FALSE))</f>
        <v>32446759.598000001</v>
      </c>
    </row>
    <row r="1571" spans="1:12" x14ac:dyDescent="0.3">
      <c r="A1571">
        <v>2007</v>
      </c>
      <c r="B1571">
        <v>170</v>
      </c>
      <c r="C1571" t="s">
        <v>3148</v>
      </c>
      <c r="D1571" s="5">
        <v>23968620</v>
      </c>
      <c r="E1571" s="5">
        <v>1062840</v>
      </c>
      <c r="F1571" s="1">
        <v>4.3999999999999997E-2</v>
      </c>
      <c r="G1571" s="5">
        <v>22905780</v>
      </c>
      <c r="H1571" s="1">
        <v>0.95599999999999996</v>
      </c>
      <c r="I1571" t="str">
        <f t="shared" si="30"/>
        <v>International</v>
      </c>
      <c r="J1571" s="5">
        <f>D1571*(1+VLOOKUP(A1571,'Adjusted All With Inflation'!A$1:K$24,11,FALSE))</f>
        <v>35329745.880000003</v>
      </c>
      <c r="K1571" s="5">
        <f>E1571*(1+VLOOKUP($A1571,'Adjusted All With Inflation'!$A$1:$K$24,11,FALSE))</f>
        <v>1566626.16</v>
      </c>
      <c r="L1571" s="5">
        <f>G1571*(1+VLOOKUP($A1571,'Adjusted All With Inflation'!$A$1:$K$24,11,FALSE))</f>
        <v>33763119.719999999</v>
      </c>
    </row>
    <row r="1572" spans="1:12" x14ac:dyDescent="0.3">
      <c r="A1572">
        <v>2007</v>
      </c>
      <c r="B1572">
        <v>171</v>
      </c>
      <c r="C1572" t="s">
        <v>3149</v>
      </c>
      <c r="D1572" s="5">
        <v>22783978</v>
      </c>
      <c r="E1572" s="5">
        <v>4445756</v>
      </c>
      <c r="F1572" s="1">
        <v>0.19500000000000001</v>
      </c>
      <c r="G1572" s="5">
        <v>18338222</v>
      </c>
      <c r="H1572" s="1">
        <v>0.80500000000000005</v>
      </c>
      <c r="I1572" t="str">
        <f t="shared" si="30"/>
        <v>USA</v>
      </c>
      <c r="J1572" s="5">
        <f>D1572*(1+VLOOKUP(A1572,'Adjusted All With Inflation'!A$1:K$24,11,FALSE))</f>
        <v>33583583.571999997</v>
      </c>
      <c r="K1572" s="5">
        <f>E1572*(1+VLOOKUP($A1572,'Adjusted All With Inflation'!$A$1:$K$24,11,FALSE))</f>
        <v>6553044.3439999996</v>
      </c>
      <c r="L1572" s="5">
        <f>G1572*(1+VLOOKUP($A1572,'Adjusted All With Inflation'!$A$1:$K$24,11,FALSE))</f>
        <v>27030539.228</v>
      </c>
    </row>
    <row r="1573" spans="1:12" x14ac:dyDescent="0.3">
      <c r="A1573">
        <v>2007</v>
      </c>
      <c r="B1573">
        <v>172</v>
      </c>
      <c r="C1573" t="s">
        <v>3150</v>
      </c>
      <c r="D1573" s="5">
        <v>22686378</v>
      </c>
      <c r="E1573" s="5">
        <v>973018</v>
      </c>
      <c r="F1573" s="1">
        <v>4.2999999999999997E-2</v>
      </c>
      <c r="G1573" s="5">
        <v>21713360</v>
      </c>
      <c r="H1573" s="1">
        <v>0.95699999999999996</v>
      </c>
      <c r="I1573" t="str">
        <f t="shared" si="30"/>
        <v>International</v>
      </c>
      <c r="J1573" s="5">
        <f>D1573*(1+VLOOKUP(A1573,'Adjusted All With Inflation'!A$1:K$24,11,FALSE))</f>
        <v>33439721.171999998</v>
      </c>
      <c r="K1573" s="5">
        <f>E1573*(1+VLOOKUP($A1573,'Adjusted All With Inflation'!$A$1:$K$24,11,FALSE))</f>
        <v>1434228.5319999999</v>
      </c>
      <c r="L1573" s="5">
        <f>G1573*(1+VLOOKUP($A1573,'Adjusted All With Inflation'!$A$1:$K$24,11,FALSE))</f>
        <v>32005492.640000001</v>
      </c>
    </row>
    <row r="1574" spans="1:12" x14ac:dyDescent="0.3">
      <c r="A1574">
        <v>2007</v>
      </c>
      <c r="B1574">
        <v>173</v>
      </c>
      <c r="C1574" t="s">
        <v>3151</v>
      </c>
      <c r="D1574" s="5">
        <v>22382047</v>
      </c>
      <c r="E1574" s="5">
        <v>16809076</v>
      </c>
      <c r="F1574" s="1">
        <v>0.751</v>
      </c>
      <c r="G1574" s="5">
        <v>5572971</v>
      </c>
      <c r="H1574" s="1">
        <v>0.249</v>
      </c>
      <c r="I1574" t="str">
        <f t="shared" si="30"/>
        <v>USA</v>
      </c>
      <c r="J1574" s="5">
        <f>D1574*(1+VLOOKUP(A1574,'Adjusted All With Inflation'!A$1:K$24,11,FALSE))</f>
        <v>32991137.278000001</v>
      </c>
      <c r="K1574" s="5">
        <f>E1574*(1+VLOOKUP($A1574,'Adjusted All With Inflation'!$A$1:$K$24,11,FALSE))</f>
        <v>24776578.024</v>
      </c>
      <c r="L1574" s="5">
        <f>G1574*(1+VLOOKUP($A1574,'Adjusted All With Inflation'!$A$1:$K$24,11,FALSE))</f>
        <v>8214559.2539999997</v>
      </c>
    </row>
    <row r="1575" spans="1:12" x14ac:dyDescent="0.3">
      <c r="A1575">
        <v>2007</v>
      </c>
      <c r="B1575">
        <v>174</v>
      </c>
      <c r="C1575" t="s">
        <v>3152</v>
      </c>
      <c r="D1575" s="5">
        <v>22242388</v>
      </c>
      <c r="E1575" s="5">
        <v>19661987</v>
      </c>
      <c r="F1575" s="1">
        <v>0.88400000000000001</v>
      </c>
      <c r="G1575" s="5">
        <v>2580401</v>
      </c>
      <c r="H1575" s="1">
        <v>0.11600000000000001</v>
      </c>
      <c r="I1575" t="str">
        <f t="shared" si="30"/>
        <v>USA</v>
      </c>
      <c r="J1575" s="5">
        <f>D1575*(1+VLOOKUP(A1575,'Adjusted All With Inflation'!A$1:K$24,11,FALSE))</f>
        <v>32785279.912</v>
      </c>
      <c r="K1575" s="5">
        <f>E1575*(1+VLOOKUP($A1575,'Adjusted All With Inflation'!$A$1:$K$24,11,FALSE))</f>
        <v>28981768.838</v>
      </c>
      <c r="L1575" s="5">
        <f>G1575*(1+VLOOKUP($A1575,'Adjusted All With Inflation'!$A$1:$K$24,11,FALSE))</f>
        <v>3803511.074</v>
      </c>
    </row>
    <row r="1576" spans="1:12" x14ac:dyDescent="0.3">
      <c r="A1576">
        <v>2007</v>
      </c>
      <c r="B1576">
        <v>175</v>
      </c>
      <c r="C1576" t="s">
        <v>3153</v>
      </c>
      <c r="D1576" s="5">
        <v>22240529</v>
      </c>
      <c r="E1576" s="5">
        <v>19074800</v>
      </c>
      <c r="F1576" s="1">
        <v>0.85799999999999998</v>
      </c>
      <c r="G1576" s="5">
        <v>3165729</v>
      </c>
      <c r="H1576" s="1">
        <v>0.14199999999999999</v>
      </c>
      <c r="I1576" t="str">
        <f t="shared" si="30"/>
        <v>USA</v>
      </c>
      <c r="J1576" s="5">
        <f>D1576*(1+VLOOKUP(A1576,'Adjusted All With Inflation'!A$1:K$24,11,FALSE))</f>
        <v>32782539.745999999</v>
      </c>
      <c r="K1576" s="5">
        <f>E1576*(1+VLOOKUP($A1576,'Adjusted All With Inflation'!$A$1:$K$24,11,FALSE))</f>
        <v>28116255.199999999</v>
      </c>
      <c r="L1576" s="5">
        <f>G1576*(1+VLOOKUP($A1576,'Adjusted All With Inflation'!$A$1:$K$24,11,FALSE))</f>
        <v>4666284.5460000001</v>
      </c>
    </row>
    <row r="1577" spans="1:12" x14ac:dyDescent="0.3">
      <c r="A1577">
        <v>2007</v>
      </c>
      <c r="B1577">
        <v>176</v>
      </c>
      <c r="C1577" t="s">
        <v>3154</v>
      </c>
      <c r="D1577" s="5">
        <v>22036607</v>
      </c>
      <c r="G1577" s="5">
        <v>22036607</v>
      </c>
      <c r="H1577" s="2">
        <v>1</v>
      </c>
      <c r="I1577" t="str">
        <f t="shared" si="30"/>
        <v>International</v>
      </c>
      <c r="J1577" s="5">
        <f>D1577*(1+VLOOKUP(A1577,'Adjusted All With Inflation'!A$1:K$24,11,FALSE))</f>
        <v>32481958.717999998</v>
      </c>
      <c r="K1577" s="5">
        <f>E1577*(1+VLOOKUP($A1577,'Adjusted All With Inflation'!$A$1:$K$24,11,FALSE))</f>
        <v>0</v>
      </c>
      <c r="L1577" s="5">
        <f>G1577*(1+VLOOKUP($A1577,'Adjusted All With Inflation'!$A$1:$K$24,11,FALSE))</f>
        <v>32481958.717999998</v>
      </c>
    </row>
    <row r="1578" spans="1:12" x14ac:dyDescent="0.3">
      <c r="A1578">
        <v>2007</v>
      </c>
      <c r="B1578">
        <v>177</v>
      </c>
      <c r="C1578" t="s">
        <v>3155</v>
      </c>
      <c r="D1578" s="5">
        <v>22021262</v>
      </c>
      <c r="E1578" s="5">
        <v>20342161</v>
      </c>
      <c r="F1578" s="1">
        <v>0.92400000000000004</v>
      </c>
      <c r="G1578" s="5">
        <v>1679101</v>
      </c>
      <c r="H1578" s="1">
        <v>7.5999999999999998E-2</v>
      </c>
      <c r="I1578" t="str">
        <f t="shared" si="30"/>
        <v>USA</v>
      </c>
      <c r="J1578" s="5">
        <f>D1578*(1+VLOOKUP(A1578,'Adjusted All With Inflation'!A$1:K$24,11,FALSE))</f>
        <v>32459340.188000001</v>
      </c>
      <c r="K1578" s="5">
        <f>E1578*(1+VLOOKUP($A1578,'Adjusted All With Inflation'!$A$1:$K$24,11,FALSE))</f>
        <v>29984345.313999999</v>
      </c>
      <c r="L1578" s="5">
        <f>G1578*(1+VLOOKUP($A1578,'Adjusted All With Inflation'!$A$1:$K$24,11,FALSE))</f>
        <v>2474994.8739999998</v>
      </c>
    </row>
    <row r="1579" spans="1:12" x14ac:dyDescent="0.3">
      <c r="A1579">
        <v>2007</v>
      </c>
      <c r="B1579">
        <v>178</v>
      </c>
      <c r="C1579" t="s">
        <v>3156</v>
      </c>
      <c r="D1579" s="5">
        <v>22007671</v>
      </c>
      <c r="E1579" s="5">
        <v>867275</v>
      </c>
      <c r="F1579" s="1">
        <v>3.9E-2</v>
      </c>
      <c r="G1579" s="5">
        <v>21140396</v>
      </c>
      <c r="H1579" s="1">
        <v>0.96099999999999997</v>
      </c>
      <c r="I1579" t="str">
        <f t="shared" si="30"/>
        <v>International</v>
      </c>
      <c r="J1579" s="5">
        <f>D1579*(1+VLOOKUP(A1579,'Adjusted All With Inflation'!A$1:K$24,11,FALSE))</f>
        <v>32439307.053999998</v>
      </c>
      <c r="K1579" s="5">
        <f>E1579*(1+VLOOKUP($A1579,'Adjusted All With Inflation'!$A$1:$K$24,11,FALSE))</f>
        <v>1278363.3500000001</v>
      </c>
      <c r="L1579" s="5">
        <f>G1579*(1+VLOOKUP($A1579,'Adjusted All With Inflation'!$A$1:$K$24,11,FALSE))</f>
        <v>31160943.704</v>
      </c>
    </row>
    <row r="1580" spans="1:12" x14ac:dyDescent="0.3">
      <c r="A1580">
        <v>2007</v>
      </c>
      <c r="B1580">
        <v>179</v>
      </c>
      <c r="C1580" t="s">
        <v>3157</v>
      </c>
      <c r="D1580" s="5">
        <v>21914005</v>
      </c>
      <c r="G1580" s="5">
        <v>21914005</v>
      </c>
      <c r="H1580" s="2">
        <v>1</v>
      </c>
      <c r="I1580" t="str">
        <f t="shared" si="30"/>
        <v>International</v>
      </c>
      <c r="J1580" s="5">
        <f>D1580*(1+VLOOKUP(A1580,'Adjusted All With Inflation'!A$1:K$24,11,FALSE))</f>
        <v>32301243.370000001</v>
      </c>
      <c r="K1580" s="5">
        <f>E1580*(1+VLOOKUP($A1580,'Adjusted All With Inflation'!$A$1:$K$24,11,FALSE))</f>
        <v>0</v>
      </c>
      <c r="L1580" s="5">
        <f>G1580*(1+VLOOKUP($A1580,'Adjusted All With Inflation'!$A$1:$K$24,11,FALSE))</f>
        <v>32301243.370000001</v>
      </c>
    </row>
    <row r="1581" spans="1:12" x14ac:dyDescent="0.3">
      <c r="A1581">
        <v>2007</v>
      </c>
      <c r="B1581">
        <v>180</v>
      </c>
      <c r="C1581" t="s">
        <v>3158</v>
      </c>
      <c r="D1581" s="5">
        <v>21897373</v>
      </c>
      <c r="E1581" s="5">
        <v>1223869</v>
      </c>
      <c r="F1581" s="1">
        <v>5.6000000000000001E-2</v>
      </c>
      <c r="G1581" s="5">
        <v>20673504</v>
      </c>
      <c r="H1581" s="1">
        <v>0.94399999999999995</v>
      </c>
      <c r="I1581" t="str">
        <f t="shared" si="30"/>
        <v>International</v>
      </c>
      <c r="J1581" s="5">
        <f>D1581*(1+VLOOKUP(A1581,'Adjusted All With Inflation'!A$1:K$24,11,FALSE))</f>
        <v>32276727.802000001</v>
      </c>
      <c r="K1581" s="5">
        <f>E1581*(1+VLOOKUP($A1581,'Adjusted All With Inflation'!$A$1:$K$24,11,FALSE))</f>
        <v>1803982.906</v>
      </c>
      <c r="L1581" s="5">
        <f>G1581*(1+VLOOKUP($A1581,'Adjusted All With Inflation'!$A$1:$K$24,11,FALSE))</f>
        <v>30472744.895999998</v>
      </c>
    </row>
    <row r="1582" spans="1:12" x14ac:dyDescent="0.3">
      <c r="A1582">
        <v>2007</v>
      </c>
      <c r="B1582">
        <v>181</v>
      </c>
      <c r="C1582" t="s">
        <v>3159</v>
      </c>
      <c r="D1582" s="5">
        <v>21505244</v>
      </c>
      <c r="E1582" s="5">
        <v>1120404</v>
      </c>
      <c r="F1582" s="1">
        <v>5.1999999999999998E-2</v>
      </c>
      <c r="G1582" s="5">
        <v>20384840</v>
      </c>
      <c r="H1582" s="1">
        <v>0.94799999999999995</v>
      </c>
      <c r="I1582" t="str">
        <f t="shared" si="30"/>
        <v>International</v>
      </c>
      <c r="J1582" s="5">
        <f>D1582*(1+VLOOKUP(A1582,'Adjusted All With Inflation'!A$1:K$24,11,FALSE))</f>
        <v>31698729.655999999</v>
      </c>
      <c r="K1582" s="5">
        <f>E1582*(1+VLOOKUP($A1582,'Adjusted All With Inflation'!$A$1:$K$24,11,FALSE))</f>
        <v>1651475.496</v>
      </c>
      <c r="L1582" s="5">
        <f>G1582*(1+VLOOKUP($A1582,'Adjusted All With Inflation'!$A$1:$K$24,11,FALSE))</f>
        <v>30047254.16</v>
      </c>
    </row>
    <row r="1583" spans="1:12" x14ac:dyDescent="0.3">
      <c r="A1583">
        <v>2007</v>
      </c>
      <c r="B1583">
        <v>182</v>
      </c>
      <c r="C1583" t="s">
        <v>3160</v>
      </c>
      <c r="D1583" s="5">
        <v>21287566</v>
      </c>
      <c r="G1583" s="5">
        <v>21287566</v>
      </c>
      <c r="H1583" s="2">
        <v>1</v>
      </c>
      <c r="I1583" t="str">
        <f t="shared" si="30"/>
        <v>International</v>
      </c>
      <c r="J1583" s="5">
        <f>D1583*(1+VLOOKUP(A1583,'Adjusted All With Inflation'!A$1:K$24,11,FALSE))</f>
        <v>31377872.283999998</v>
      </c>
      <c r="K1583" s="5">
        <f>E1583*(1+VLOOKUP($A1583,'Adjusted All With Inflation'!$A$1:$K$24,11,FALSE))</f>
        <v>0</v>
      </c>
      <c r="L1583" s="5">
        <f>G1583*(1+VLOOKUP($A1583,'Adjusted All With Inflation'!$A$1:$K$24,11,FALSE))</f>
        <v>31377872.283999998</v>
      </c>
    </row>
    <row r="1584" spans="1:12" x14ac:dyDescent="0.3">
      <c r="A1584">
        <v>2007</v>
      </c>
      <c r="B1584">
        <v>183</v>
      </c>
      <c r="C1584" t="s">
        <v>3161</v>
      </c>
      <c r="D1584" s="5">
        <v>21156270</v>
      </c>
      <c r="E1584" s="5">
        <v>10011996</v>
      </c>
      <c r="F1584" s="1">
        <v>0.47299999999999998</v>
      </c>
      <c r="G1584" s="5">
        <v>11144274</v>
      </c>
      <c r="H1584" s="1">
        <v>0.52700000000000002</v>
      </c>
      <c r="I1584" t="str">
        <f t="shared" si="30"/>
        <v>USA</v>
      </c>
      <c r="J1584" s="5">
        <f>D1584*(1+VLOOKUP(A1584,'Adjusted All With Inflation'!A$1:K$24,11,FALSE))</f>
        <v>31184341.98</v>
      </c>
      <c r="K1584" s="5">
        <f>E1584*(1+VLOOKUP($A1584,'Adjusted All With Inflation'!$A$1:$K$24,11,FALSE))</f>
        <v>14757682.104</v>
      </c>
      <c r="L1584" s="5">
        <f>G1584*(1+VLOOKUP($A1584,'Adjusted All With Inflation'!$A$1:$K$24,11,FALSE))</f>
        <v>16426659.876</v>
      </c>
    </row>
    <row r="1585" spans="1:12" x14ac:dyDescent="0.3">
      <c r="A1585">
        <v>2007</v>
      </c>
      <c r="B1585">
        <v>184</v>
      </c>
      <c r="C1585" t="s">
        <v>3162</v>
      </c>
      <c r="D1585" s="5">
        <v>20936722</v>
      </c>
      <c r="E1585" s="5">
        <v>9439923</v>
      </c>
      <c r="F1585" s="1">
        <v>0.45100000000000001</v>
      </c>
      <c r="G1585" s="5">
        <v>11496799</v>
      </c>
      <c r="H1585" s="1">
        <v>0.54900000000000004</v>
      </c>
      <c r="I1585" t="str">
        <f t="shared" si="30"/>
        <v>USA</v>
      </c>
      <c r="J1585" s="5">
        <f>D1585*(1+VLOOKUP(A1585,'Adjusted All With Inflation'!A$1:K$24,11,FALSE))</f>
        <v>30860728.228</v>
      </c>
      <c r="K1585" s="5">
        <f>E1585*(1+VLOOKUP($A1585,'Adjusted All With Inflation'!$A$1:$K$24,11,FALSE))</f>
        <v>13914446.502</v>
      </c>
      <c r="L1585" s="5">
        <f>G1585*(1+VLOOKUP($A1585,'Adjusted All With Inflation'!$A$1:$K$24,11,FALSE))</f>
        <v>16946281.726</v>
      </c>
    </row>
    <row r="1586" spans="1:12" x14ac:dyDescent="0.3">
      <c r="A1586">
        <v>2007</v>
      </c>
      <c r="B1586">
        <v>185</v>
      </c>
      <c r="C1586" t="s">
        <v>3163</v>
      </c>
      <c r="D1586" s="5">
        <v>20794760</v>
      </c>
      <c r="G1586" s="5">
        <v>20794760</v>
      </c>
      <c r="H1586" s="2">
        <v>1</v>
      </c>
      <c r="I1586" t="str">
        <f t="shared" si="30"/>
        <v>International</v>
      </c>
      <c r="J1586" s="5">
        <f>D1586*(1+VLOOKUP(A1586,'Adjusted All With Inflation'!A$1:K$24,11,FALSE))</f>
        <v>30651476.239999998</v>
      </c>
      <c r="K1586" s="5">
        <f>E1586*(1+VLOOKUP($A1586,'Adjusted All With Inflation'!$A$1:$K$24,11,FALSE))</f>
        <v>0</v>
      </c>
      <c r="L1586" s="5">
        <f>G1586*(1+VLOOKUP($A1586,'Adjusted All With Inflation'!$A$1:$K$24,11,FALSE))</f>
        <v>30651476.239999998</v>
      </c>
    </row>
    <row r="1587" spans="1:12" x14ac:dyDescent="0.3">
      <c r="A1587">
        <v>2007</v>
      </c>
      <c r="B1587">
        <v>186</v>
      </c>
      <c r="C1587" t="s">
        <v>3164</v>
      </c>
      <c r="D1587" s="5">
        <v>20576198</v>
      </c>
      <c r="E1587" s="5">
        <v>18317151</v>
      </c>
      <c r="F1587" s="2">
        <v>0.89</v>
      </c>
      <c r="G1587" s="5">
        <v>2259047</v>
      </c>
      <c r="H1587" s="2">
        <v>0.11</v>
      </c>
      <c r="I1587" t="str">
        <f t="shared" si="30"/>
        <v>USA</v>
      </c>
      <c r="J1587" s="5">
        <f>D1587*(1+VLOOKUP(A1587,'Adjusted All With Inflation'!A$1:K$24,11,FALSE))</f>
        <v>30329315.851999998</v>
      </c>
      <c r="K1587" s="5">
        <f>E1587*(1+VLOOKUP($A1587,'Adjusted All With Inflation'!$A$1:$K$24,11,FALSE))</f>
        <v>26999480.574000001</v>
      </c>
      <c r="L1587" s="5">
        <f>G1587*(1+VLOOKUP($A1587,'Adjusted All With Inflation'!$A$1:$K$24,11,FALSE))</f>
        <v>3329835.2779999999</v>
      </c>
    </row>
    <row r="1588" spans="1:12" x14ac:dyDescent="0.3">
      <c r="A1588">
        <v>2007</v>
      </c>
      <c r="B1588">
        <v>187</v>
      </c>
      <c r="C1588" t="s">
        <v>3165</v>
      </c>
      <c r="D1588" s="5">
        <v>20440213</v>
      </c>
      <c r="G1588" s="5">
        <v>20440213</v>
      </c>
      <c r="H1588" s="2">
        <v>1</v>
      </c>
      <c r="I1588" t="str">
        <f t="shared" si="30"/>
        <v>International</v>
      </c>
      <c r="J1588" s="5">
        <f>D1588*(1+VLOOKUP(A1588,'Adjusted All With Inflation'!A$1:K$24,11,FALSE))</f>
        <v>30128873.962000001</v>
      </c>
      <c r="K1588" s="5">
        <f>E1588*(1+VLOOKUP($A1588,'Adjusted All With Inflation'!$A$1:$K$24,11,FALSE))</f>
        <v>0</v>
      </c>
      <c r="L1588" s="5">
        <f>G1588*(1+VLOOKUP($A1588,'Adjusted All With Inflation'!$A$1:$K$24,11,FALSE))</f>
        <v>30128873.962000001</v>
      </c>
    </row>
    <row r="1589" spans="1:12" x14ac:dyDescent="0.3">
      <c r="A1589">
        <v>2007</v>
      </c>
      <c r="B1589">
        <v>188</v>
      </c>
      <c r="C1589" t="s">
        <v>3166</v>
      </c>
      <c r="D1589" s="5">
        <v>20354321</v>
      </c>
      <c r="E1589" s="5">
        <v>13569248</v>
      </c>
      <c r="F1589" s="1">
        <v>0.66700000000000004</v>
      </c>
      <c r="G1589" s="5">
        <v>6785073</v>
      </c>
      <c r="H1589" s="1">
        <v>0.33300000000000002</v>
      </c>
      <c r="I1589" t="str">
        <f t="shared" si="30"/>
        <v>USA</v>
      </c>
      <c r="J1589" s="5">
        <f>D1589*(1+VLOOKUP(A1589,'Adjusted All With Inflation'!A$1:K$24,11,FALSE))</f>
        <v>30002269.153999999</v>
      </c>
      <c r="K1589" s="5">
        <f>E1589*(1+VLOOKUP($A1589,'Adjusted All With Inflation'!$A$1:$K$24,11,FALSE))</f>
        <v>20001071.552000001</v>
      </c>
      <c r="L1589" s="5">
        <f>G1589*(1+VLOOKUP($A1589,'Adjusted All With Inflation'!$A$1:$K$24,11,FALSE))</f>
        <v>10001197.602</v>
      </c>
    </row>
    <row r="1590" spans="1:12" x14ac:dyDescent="0.3">
      <c r="A1590">
        <v>2007</v>
      </c>
      <c r="B1590">
        <v>189</v>
      </c>
      <c r="C1590" t="s">
        <v>3167</v>
      </c>
      <c r="D1590" s="5">
        <v>20016753</v>
      </c>
      <c r="E1590" s="5">
        <v>12492481</v>
      </c>
      <c r="F1590" s="1">
        <v>0.624</v>
      </c>
      <c r="G1590" s="5">
        <v>7524272</v>
      </c>
      <c r="H1590" s="1">
        <v>0.376</v>
      </c>
      <c r="I1590" t="str">
        <f t="shared" si="30"/>
        <v>USA</v>
      </c>
      <c r="J1590" s="5">
        <f>D1590*(1+VLOOKUP(A1590,'Adjusted All With Inflation'!A$1:K$24,11,FALSE))</f>
        <v>29504693.921999998</v>
      </c>
      <c r="K1590" s="5">
        <f>E1590*(1+VLOOKUP($A1590,'Adjusted All With Inflation'!$A$1:$K$24,11,FALSE))</f>
        <v>18413916.993999999</v>
      </c>
      <c r="L1590" s="5">
        <f>G1590*(1+VLOOKUP($A1590,'Adjusted All With Inflation'!$A$1:$K$24,11,FALSE))</f>
        <v>11090776.927999999</v>
      </c>
    </row>
    <row r="1591" spans="1:12" x14ac:dyDescent="0.3">
      <c r="A1591">
        <v>2007</v>
      </c>
      <c r="B1591">
        <v>190</v>
      </c>
      <c r="C1591" t="s">
        <v>3168</v>
      </c>
      <c r="D1591" s="5">
        <v>19780116</v>
      </c>
      <c r="E1591" s="5">
        <v>6003227</v>
      </c>
      <c r="F1591" s="1">
        <v>0.30299999999999999</v>
      </c>
      <c r="G1591" s="5">
        <v>13776889</v>
      </c>
      <c r="H1591" s="1">
        <v>0.69699999999999995</v>
      </c>
      <c r="I1591" t="str">
        <f t="shared" si="30"/>
        <v>USA</v>
      </c>
      <c r="J1591" s="5">
        <f>D1591*(1+VLOOKUP(A1591,'Adjusted All With Inflation'!A$1:K$24,11,FALSE))</f>
        <v>29155890.984000001</v>
      </c>
      <c r="K1591" s="5">
        <f>E1591*(1+VLOOKUP($A1591,'Adjusted All With Inflation'!$A$1:$K$24,11,FALSE))</f>
        <v>8848756.5979999993</v>
      </c>
      <c r="L1591" s="5">
        <f>G1591*(1+VLOOKUP($A1591,'Adjusted All With Inflation'!$A$1:$K$24,11,FALSE))</f>
        <v>20307134.386</v>
      </c>
    </row>
    <row r="1592" spans="1:12" x14ac:dyDescent="0.3">
      <c r="A1592">
        <v>2007</v>
      </c>
      <c r="B1592">
        <v>191</v>
      </c>
      <c r="C1592" t="s">
        <v>3169</v>
      </c>
      <c r="D1592" s="5">
        <v>19776159</v>
      </c>
      <c r="E1592" s="5">
        <v>4433994</v>
      </c>
      <c r="F1592" s="1">
        <v>0.224</v>
      </c>
      <c r="G1592" s="5">
        <v>15342165</v>
      </c>
      <c r="H1592" s="1">
        <v>0.77600000000000002</v>
      </c>
      <c r="I1592" t="str">
        <f t="shared" si="30"/>
        <v>USA</v>
      </c>
      <c r="J1592" s="5">
        <f>D1592*(1+VLOOKUP(A1592,'Adjusted All With Inflation'!A$1:K$24,11,FALSE))</f>
        <v>29150058.366</v>
      </c>
      <c r="K1592" s="5">
        <f>E1592*(1+VLOOKUP($A1592,'Adjusted All With Inflation'!$A$1:$K$24,11,FALSE))</f>
        <v>6535707.1559999995</v>
      </c>
      <c r="L1592" s="5">
        <f>G1592*(1+VLOOKUP($A1592,'Adjusted All With Inflation'!$A$1:$K$24,11,FALSE))</f>
        <v>22614351.210000001</v>
      </c>
    </row>
    <row r="1593" spans="1:12" x14ac:dyDescent="0.3">
      <c r="A1593">
        <v>2007</v>
      </c>
      <c r="B1593">
        <v>192</v>
      </c>
      <c r="C1593" t="s">
        <v>3170</v>
      </c>
      <c r="D1593" s="5">
        <v>19073095</v>
      </c>
      <c r="E1593" s="5">
        <v>1097797</v>
      </c>
      <c r="F1593" s="1">
        <v>5.8000000000000003E-2</v>
      </c>
      <c r="G1593" s="5">
        <v>17975298</v>
      </c>
      <c r="H1593" s="1">
        <v>0.94199999999999995</v>
      </c>
      <c r="I1593" t="str">
        <f t="shared" si="30"/>
        <v>International</v>
      </c>
      <c r="J1593" s="5">
        <f>D1593*(1+VLOOKUP(A1593,'Adjusted All With Inflation'!A$1:K$24,11,FALSE))</f>
        <v>28113742.030000001</v>
      </c>
      <c r="K1593" s="5">
        <f>E1593*(1+VLOOKUP($A1593,'Adjusted All With Inflation'!$A$1:$K$24,11,FALSE))</f>
        <v>1618152.7779999999</v>
      </c>
      <c r="L1593" s="5">
        <f>G1593*(1+VLOOKUP($A1593,'Adjusted All With Inflation'!$A$1:$K$24,11,FALSE))</f>
        <v>26495589.252</v>
      </c>
    </row>
    <row r="1594" spans="1:12" x14ac:dyDescent="0.3">
      <c r="A1594">
        <v>2007</v>
      </c>
      <c r="B1594">
        <v>193</v>
      </c>
      <c r="C1594" t="s">
        <v>3171</v>
      </c>
      <c r="D1594" s="5">
        <v>19008745</v>
      </c>
      <c r="E1594" s="5">
        <v>9176787</v>
      </c>
      <c r="F1594" s="1">
        <v>0.48299999999999998</v>
      </c>
      <c r="G1594" s="5">
        <v>9831958</v>
      </c>
      <c r="H1594" s="1">
        <v>0.51700000000000002</v>
      </c>
      <c r="I1594" t="str">
        <f t="shared" si="30"/>
        <v>USA</v>
      </c>
      <c r="J1594" s="5">
        <f>D1594*(1+VLOOKUP(A1594,'Adjusted All With Inflation'!A$1:K$24,11,FALSE))</f>
        <v>28018890.129999999</v>
      </c>
      <c r="K1594" s="5">
        <f>E1594*(1+VLOOKUP($A1594,'Adjusted All With Inflation'!$A$1:$K$24,11,FALSE))</f>
        <v>13526584.038000001</v>
      </c>
      <c r="L1594" s="5">
        <f>G1594*(1+VLOOKUP($A1594,'Adjusted All With Inflation'!$A$1:$K$24,11,FALSE))</f>
        <v>14492306.092</v>
      </c>
    </row>
    <row r="1595" spans="1:12" x14ac:dyDescent="0.3">
      <c r="A1595">
        <v>2007</v>
      </c>
      <c r="B1595">
        <v>194</v>
      </c>
      <c r="C1595" t="s">
        <v>3172</v>
      </c>
      <c r="D1595" s="5">
        <v>18873863</v>
      </c>
      <c r="G1595" s="5">
        <v>18873863</v>
      </c>
      <c r="H1595" s="2">
        <v>1</v>
      </c>
      <c r="I1595" t="str">
        <f t="shared" ref="I1595:I1601" si="31">IF(F1595&gt;10%,"USA","International")</f>
        <v>International</v>
      </c>
      <c r="J1595" s="5">
        <f>D1595*(1+VLOOKUP(A1595,'Adjusted All With Inflation'!A$1:K$24,11,FALSE))</f>
        <v>27820074.061999999</v>
      </c>
      <c r="K1595" s="5">
        <f>E1595*(1+VLOOKUP($A1595,'Adjusted All With Inflation'!$A$1:$K$24,11,FALSE))</f>
        <v>0</v>
      </c>
      <c r="L1595" s="5">
        <f>G1595*(1+VLOOKUP($A1595,'Adjusted All With Inflation'!$A$1:$K$24,11,FALSE))</f>
        <v>27820074.061999999</v>
      </c>
    </row>
    <row r="1596" spans="1:12" x14ac:dyDescent="0.3">
      <c r="A1596">
        <v>2007</v>
      </c>
      <c r="B1596">
        <v>195</v>
      </c>
      <c r="C1596" t="s">
        <v>3173</v>
      </c>
      <c r="D1596" s="5">
        <v>18856642</v>
      </c>
      <c r="G1596" s="5">
        <v>18856642</v>
      </c>
      <c r="H1596" s="2">
        <v>1</v>
      </c>
      <c r="I1596" t="str">
        <f t="shared" si="31"/>
        <v>International</v>
      </c>
      <c r="J1596" s="5">
        <f>D1596*(1+VLOOKUP(A1596,'Adjusted All With Inflation'!A$1:K$24,11,FALSE))</f>
        <v>27794690.307999998</v>
      </c>
      <c r="K1596" s="5">
        <f>E1596*(1+VLOOKUP($A1596,'Adjusted All With Inflation'!$A$1:$K$24,11,FALSE))</f>
        <v>0</v>
      </c>
      <c r="L1596" s="5">
        <f>G1596*(1+VLOOKUP($A1596,'Adjusted All With Inflation'!$A$1:$K$24,11,FALSE))</f>
        <v>27794690.307999998</v>
      </c>
    </row>
    <row r="1597" spans="1:12" x14ac:dyDescent="0.3">
      <c r="A1597">
        <v>2007</v>
      </c>
      <c r="B1597">
        <v>196</v>
      </c>
      <c r="C1597" t="s">
        <v>3174</v>
      </c>
      <c r="D1597" s="5">
        <v>18814713</v>
      </c>
      <c r="E1597" s="5">
        <v>5488570</v>
      </c>
      <c r="F1597" s="1">
        <v>0.29199999999999998</v>
      </c>
      <c r="G1597" s="5">
        <v>13326143</v>
      </c>
      <c r="H1597" s="1">
        <v>0.70799999999999996</v>
      </c>
      <c r="I1597" t="str">
        <f t="shared" si="31"/>
        <v>USA</v>
      </c>
      <c r="J1597" s="5">
        <f>D1597*(1+VLOOKUP(A1597,'Adjusted All With Inflation'!A$1:K$24,11,FALSE))</f>
        <v>27732886.962000001</v>
      </c>
      <c r="K1597" s="5">
        <f>E1597*(1+VLOOKUP($A1597,'Adjusted All With Inflation'!$A$1:$K$24,11,FALSE))</f>
        <v>8090152.1799999997</v>
      </c>
      <c r="L1597" s="5">
        <f>G1597*(1+VLOOKUP($A1597,'Adjusted All With Inflation'!$A$1:$K$24,11,FALSE))</f>
        <v>19642734.782000002</v>
      </c>
    </row>
    <row r="1598" spans="1:12" x14ac:dyDescent="0.3">
      <c r="A1598">
        <v>2007</v>
      </c>
      <c r="B1598">
        <v>197</v>
      </c>
      <c r="C1598" t="s">
        <v>3175</v>
      </c>
      <c r="D1598" s="5">
        <v>18594142</v>
      </c>
      <c r="G1598" s="5">
        <v>18594142</v>
      </c>
      <c r="H1598" s="2">
        <v>1</v>
      </c>
      <c r="I1598" t="str">
        <f t="shared" si="31"/>
        <v>International</v>
      </c>
      <c r="J1598" s="5">
        <f>D1598*(1+VLOOKUP(A1598,'Adjusted All With Inflation'!A$1:K$24,11,FALSE))</f>
        <v>27407765.307999998</v>
      </c>
      <c r="K1598" s="5">
        <f>E1598*(1+VLOOKUP($A1598,'Adjusted All With Inflation'!$A$1:$K$24,11,FALSE))</f>
        <v>0</v>
      </c>
      <c r="L1598" s="5">
        <f>G1598*(1+VLOOKUP($A1598,'Adjusted All With Inflation'!$A$1:$K$24,11,FALSE))</f>
        <v>27407765.307999998</v>
      </c>
    </row>
    <row r="1599" spans="1:12" x14ac:dyDescent="0.3">
      <c r="A1599">
        <v>2007</v>
      </c>
      <c r="B1599">
        <v>198</v>
      </c>
      <c r="C1599" t="s">
        <v>3176</v>
      </c>
      <c r="D1599" s="5">
        <v>18513120</v>
      </c>
      <c r="E1599" s="5">
        <v>885574</v>
      </c>
      <c r="F1599" s="1">
        <v>4.8000000000000001E-2</v>
      </c>
      <c r="G1599" s="5">
        <v>17627546</v>
      </c>
      <c r="H1599" s="1">
        <v>0.95199999999999996</v>
      </c>
      <c r="I1599" t="str">
        <f t="shared" si="31"/>
        <v>International</v>
      </c>
      <c r="J1599" s="5">
        <f>D1599*(1+VLOOKUP(A1599,'Adjusted All With Inflation'!A$1:K$24,11,FALSE))</f>
        <v>27288338.879999999</v>
      </c>
      <c r="K1599" s="5">
        <f>E1599*(1+VLOOKUP($A1599,'Adjusted All With Inflation'!$A$1:$K$24,11,FALSE))</f>
        <v>1305336.0759999999</v>
      </c>
      <c r="L1599" s="5">
        <f>G1599*(1+VLOOKUP($A1599,'Adjusted All With Inflation'!$A$1:$K$24,11,FALSE))</f>
        <v>25983002.804000001</v>
      </c>
    </row>
    <row r="1600" spans="1:12" x14ac:dyDescent="0.3">
      <c r="A1600">
        <v>2007</v>
      </c>
      <c r="B1600">
        <v>199</v>
      </c>
      <c r="C1600" t="s">
        <v>3177</v>
      </c>
      <c r="D1600" s="5">
        <v>18197398</v>
      </c>
      <c r="E1600" s="5">
        <v>13235267</v>
      </c>
      <c r="F1600" s="1">
        <v>0.72699999999999998</v>
      </c>
      <c r="G1600" s="5">
        <v>4962131</v>
      </c>
      <c r="H1600" s="1">
        <v>0.27300000000000002</v>
      </c>
      <c r="I1600" t="str">
        <f t="shared" si="31"/>
        <v>USA</v>
      </c>
      <c r="J1600" s="5">
        <f>D1600*(1+VLOOKUP(A1600,'Adjusted All With Inflation'!A$1:K$24,11,FALSE))</f>
        <v>26822964.651999999</v>
      </c>
      <c r="K1600" s="5">
        <f>E1600*(1+VLOOKUP($A1600,'Adjusted All With Inflation'!$A$1:$K$24,11,FALSE))</f>
        <v>19508783.557999998</v>
      </c>
      <c r="L1600" s="5">
        <f>G1600*(1+VLOOKUP($A1600,'Adjusted All With Inflation'!$A$1:$K$24,11,FALSE))</f>
        <v>7314181.0939999996</v>
      </c>
    </row>
    <row r="1601" spans="1:12" x14ac:dyDescent="0.3">
      <c r="A1601">
        <v>2007</v>
      </c>
      <c r="B1601">
        <v>200</v>
      </c>
      <c r="C1601" t="s">
        <v>3178</v>
      </c>
      <c r="D1601" s="5">
        <v>18160598</v>
      </c>
      <c r="G1601" s="5">
        <v>18160598</v>
      </c>
      <c r="H1601" s="2">
        <v>1</v>
      </c>
      <c r="I1601" t="str">
        <f t="shared" si="31"/>
        <v>International</v>
      </c>
      <c r="J1601" s="5">
        <f>D1601*(1+VLOOKUP(A1601,'Adjusted All With Inflation'!A$1:K$24,11,FALSE))</f>
        <v>26768721.452</v>
      </c>
      <c r="K1601" s="5">
        <f>E1601*(1+VLOOKUP($A1601,'Adjusted All With Inflation'!$A$1:$K$24,11,FALSE))</f>
        <v>0</v>
      </c>
      <c r="L1601" s="5">
        <f>G1601*(1+VLOOKUP($A1601,'Adjusted All With Inflation'!$A$1:$K$24,11,FALSE))</f>
        <v>26768721.452</v>
      </c>
    </row>
    <row r="1602" spans="1:12" x14ac:dyDescent="0.3">
      <c r="A1602">
        <v>2008</v>
      </c>
      <c r="B1602">
        <v>1</v>
      </c>
      <c r="C1602" t="s">
        <v>2788</v>
      </c>
      <c r="D1602" s="5">
        <v>1003045358</v>
      </c>
      <c r="E1602" s="5">
        <v>533345358</v>
      </c>
      <c r="F1602" s="1">
        <v>0.53200000000000003</v>
      </c>
      <c r="G1602" s="5">
        <v>469700000</v>
      </c>
      <c r="H1602" s="1">
        <v>0.46800000000000003</v>
      </c>
      <c r="I1602" t="str">
        <f>IF(F1602&gt;10%,"USA","International")</f>
        <v>USA</v>
      </c>
      <c r="J1602" s="5">
        <f>D1602*(1+VLOOKUP(A1602,'Adjusted All With Inflation'!A$1:K$24,11,FALSE))</f>
        <v>1424324408.3599999</v>
      </c>
      <c r="K1602" s="5">
        <f>E1602*(1+VLOOKUP($A1602,'Adjusted All With Inflation'!$A$1:$K$24,11,FALSE))</f>
        <v>757350408.36000001</v>
      </c>
      <c r="L1602" s="5">
        <f>G1602*(1+VLOOKUP($A1602,'Adjusted All With Inflation'!$A$1:$K$24,11,FALSE))</f>
        <v>666974000</v>
      </c>
    </row>
    <row r="1603" spans="1:12" x14ac:dyDescent="0.3">
      <c r="A1603">
        <v>2008</v>
      </c>
      <c r="B1603">
        <v>2</v>
      </c>
      <c r="C1603" t="s">
        <v>2789</v>
      </c>
      <c r="D1603" s="5">
        <v>790653942</v>
      </c>
      <c r="E1603" s="5">
        <v>317101119</v>
      </c>
      <c r="F1603" s="1">
        <v>0.40100000000000002</v>
      </c>
      <c r="G1603" s="5">
        <v>473552823</v>
      </c>
      <c r="H1603" s="1">
        <v>0.59899999999999998</v>
      </c>
      <c r="I1603" t="str">
        <f t="shared" ref="I1603:I1666" si="32">IF(F1603&gt;10%,"USA","International")</f>
        <v>USA</v>
      </c>
      <c r="J1603" s="5">
        <f>D1603*(1+VLOOKUP(A1603,'Adjusted All With Inflation'!A$1:K$24,11,FALSE))</f>
        <v>1122728597.6399999</v>
      </c>
      <c r="K1603" s="5">
        <f>E1603*(1+VLOOKUP($A1603,'Adjusted All With Inflation'!$A$1:$K$24,11,FALSE))</f>
        <v>450283588.97999996</v>
      </c>
      <c r="L1603" s="5">
        <f>G1603*(1+VLOOKUP($A1603,'Adjusted All With Inflation'!$A$1:$K$24,11,FALSE))</f>
        <v>672445008.65999997</v>
      </c>
    </row>
    <row r="1604" spans="1:12" x14ac:dyDescent="0.3">
      <c r="A1604">
        <v>2008</v>
      </c>
      <c r="B1604">
        <v>3</v>
      </c>
      <c r="C1604" t="s">
        <v>2790</v>
      </c>
      <c r="D1604" s="5">
        <v>631744560</v>
      </c>
      <c r="E1604" s="5">
        <v>215434591</v>
      </c>
      <c r="F1604" s="1">
        <v>0.34100000000000003</v>
      </c>
      <c r="G1604" s="5">
        <v>416309969</v>
      </c>
      <c r="H1604" s="1">
        <v>0.65900000000000003</v>
      </c>
      <c r="I1604" t="str">
        <f t="shared" si="32"/>
        <v>USA</v>
      </c>
      <c r="J1604" s="5">
        <f>D1604*(1+VLOOKUP(A1604,'Adjusted All With Inflation'!A$1:K$24,11,FALSE))</f>
        <v>897077275.19999993</v>
      </c>
      <c r="K1604" s="5">
        <f>E1604*(1+VLOOKUP($A1604,'Adjusted All With Inflation'!$A$1:$K$24,11,FALSE))</f>
        <v>305917119.21999997</v>
      </c>
      <c r="L1604" s="5">
        <f>G1604*(1+VLOOKUP($A1604,'Adjusted All With Inflation'!$A$1:$K$24,11,FALSE))</f>
        <v>591160155.98000002</v>
      </c>
    </row>
    <row r="1605" spans="1:12" x14ac:dyDescent="0.3">
      <c r="A1605">
        <v>2008</v>
      </c>
      <c r="B1605">
        <v>4</v>
      </c>
      <c r="C1605" t="s">
        <v>2791</v>
      </c>
      <c r="D1605" s="5">
        <v>629443428</v>
      </c>
      <c r="E1605" s="5">
        <v>227946274</v>
      </c>
      <c r="F1605" s="1">
        <v>0.36199999999999999</v>
      </c>
      <c r="G1605" s="5">
        <v>401497154</v>
      </c>
      <c r="H1605" s="1">
        <v>0.63800000000000001</v>
      </c>
      <c r="I1605" t="str">
        <f t="shared" si="32"/>
        <v>USA</v>
      </c>
      <c r="J1605" s="5">
        <f>D1605*(1+VLOOKUP(A1605,'Adjusted All With Inflation'!A$1:K$24,11,FALSE))</f>
        <v>893809667.75999999</v>
      </c>
      <c r="K1605" s="5">
        <f>E1605*(1+VLOOKUP($A1605,'Adjusted All With Inflation'!$A$1:$K$24,11,FALSE))</f>
        <v>323683709.07999998</v>
      </c>
      <c r="L1605" s="5">
        <f>G1605*(1+VLOOKUP($A1605,'Adjusted All With Inflation'!$A$1:$K$24,11,FALSE))</f>
        <v>570125958.67999995</v>
      </c>
    </row>
    <row r="1606" spans="1:12" x14ac:dyDescent="0.3">
      <c r="A1606">
        <v>2008</v>
      </c>
      <c r="B1606">
        <v>5</v>
      </c>
      <c r="C1606" t="s">
        <v>2792</v>
      </c>
      <c r="D1606" s="5">
        <v>609841637</v>
      </c>
      <c r="E1606" s="5">
        <v>144130063</v>
      </c>
      <c r="F1606" s="1">
        <v>0.23599999999999999</v>
      </c>
      <c r="G1606" s="5">
        <v>465711574</v>
      </c>
      <c r="H1606" s="1">
        <v>0.76400000000000001</v>
      </c>
      <c r="I1606" t="str">
        <f t="shared" si="32"/>
        <v>USA</v>
      </c>
      <c r="J1606" s="5">
        <f>D1606*(1+VLOOKUP(A1606,'Adjusted All With Inflation'!A$1:K$24,11,FALSE))</f>
        <v>865975124.53999996</v>
      </c>
      <c r="K1606" s="5">
        <f>E1606*(1+VLOOKUP($A1606,'Adjusted All With Inflation'!$A$1:$K$24,11,FALSE))</f>
        <v>204664689.45999998</v>
      </c>
      <c r="L1606" s="5">
        <f>G1606*(1+VLOOKUP($A1606,'Adjusted All With Inflation'!$A$1:$K$24,11,FALSE))</f>
        <v>661310435.07999992</v>
      </c>
    </row>
    <row r="1607" spans="1:12" x14ac:dyDescent="0.3">
      <c r="A1607">
        <v>2008</v>
      </c>
      <c r="B1607">
        <v>6</v>
      </c>
      <c r="C1607" t="s">
        <v>2793</v>
      </c>
      <c r="D1607" s="5">
        <v>603900354</v>
      </c>
      <c r="E1607" s="5">
        <v>180010950</v>
      </c>
      <c r="F1607" s="1">
        <v>0.29799999999999999</v>
      </c>
      <c r="G1607" s="5">
        <v>423889404</v>
      </c>
      <c r="H1607" s="1">
        <v>0.70199999999999996</v>
      </c>
      <c r="I1607" t="str">
        <f t="shared" si="32"/>
        <v>USA</v>
      </c>
      <c r="J1607" s="5">
        <f>D1607*(1+VLOOKUP(A1607,'Adjusted All With Inflation'!A$1:K$24,11,FALSE))</f>
        <v>857538502.67999995</v>
      </c>
      <c r="K1607" s="5">
        <f>E1607*(1+VLOOKUP($A1607,'Adjusted All With Inflation'!$A$1:$K$24,11,FALSE))</f>
        <v>255615549</v>
      </c>
      <c r="L1607" s="5">
        <f>G1607*(1+VLOOKUP($A1607,'Adjusted All With Inflation'!$A$1:$K$24,11,FALSE))</f>
        <v>601922953.67999995</v>
      </c>
    </row>
    <row r="1608" spans="1:12" x14ac:dyDescent="0.3">
      <c r="A1608">
        <v>2008</v>
      </c>
      <c r="B1608">
        <v>7</v>
      </c>
      <c r="C1608" t="s">
        <v>2794</v>
      </c>
      <c r="D1608" s="5">
        <v>589580482</v>
      </c>
      <c r="E1608" s="5">
        <v>168368427</v>
      </c>
      <c r="F1608" s="1">
        <v>0.28599999999999998</v>
      </c>
      <c r="G1608" s="5">
        <v>421212055</v>
      </c>
      <c r="H1608" s="1">
        <v>0.71399999999999997</v>
      </c>
      <c r="I1608" t="str">
        <f t="shared" si="32"/>
        <v>USA</v>
      </c>
      <c r="J1608" s="5">
        <f>D1608*(1+VLOOKUP(A1608,'Adjusted All With Inflation'!A$1:K$24,11,FALSE))</f>
        <v>837204284.43999994</v>
      </c>
      <c r="K1608" s="5">
        <f>E1608*(1+VLOOKUP($A1608,'Adjusted All With Inflation'!$A$1:$K$24,11,FALSE))</f>
        <v>239083166.33999997</v>
      </c>
      <c r="L1608" s="5">
        <f>G1608*(1+VLOOKUP($A1608,'Adjusted All With Inflation'!$A$1:$K$24,11,FALSE))</f>
        <v>598121118.10000002</v>
      </c>
    </row>
    <row r="1609" spans="1:12" x14ac:dyDescent="0.3">
      <c r="A1609">
        <v>2008</v>
      </c>
      <c r="B1609">
        <v>8</v>
      </c>
      <c r="C1609" t="s">
        <v>2795</v>
      </c>
      <c r="D1609" s="5">
        <v>585366247</v>
      </c>
      <c r="E1609" s="5">
        <v>318604126</v>
      </c>
      <c r="F1609" s="1">
        <v>0.54400000000000004</v>
      </c>
      <c r="G1609" s="5">
        <v>266762121</v>
      </c>
      <c r="H1609" s="1">
        <v>0.45600000000000002</v>
      </c>
      <c r="I1609" t="str">
        <f t="shared" si="32"/>
        <v>USA</v>
      </c>
      <c r="J1609" s="5">
        <f>D1609*(1+VLOOKUP(A1609,'Adjusted All With Inflation'!A$1:K$24,11,FALSE))</f>
        <v>831220070.74000001</v>
      </c>
      <c r="K1609" s="5">
        <f>E1609*(1+VLOOKUP($A1609,'Adjusted All With Inflation'!$A$1:$K$24,11,FALSE))</f>
        <v>452417858.91999996</v>
      </c>
      <c r="L1609" s="5">
        <f>G1609*(1+VLOOKUP($A1609,'Adjusted All With Inflation'!$A$1:$K$24,11,FALSE))</f>
        <v>378802211.81999999</v>
      </c>
    </row>
    <row r="1610" spans="1:12" x14ac:dyDescent="0.3">
      <c r="A1610">
        <v>2008</v>
      </c>
      <c r="B1610">
        <v>9</v>
      </c>
      <c r="C1610" t="s">
        <v>2796</v>
      </c>
      <c r="D1610" s="5">
        <v>521311860</v>
      </c>
      <c r="E1610" s="5">
        <v>223808164</v>
      </c>
      <c r="F1610" s="1">
        <v>0.42899999999999999</v>
      </c>
      <c r="G1610" s="5">
        <v>297503696</v>
      </c>
      <c r="H1610" s="1">
        <v>0.57099999999999995</v>
      </c>
      <c r="I1610" t="str">
        <f t="shared" si="32"/>
        <v>USA</v>
      </c>
      <c r="J1610" s="5">
        <f>D1610*(1+VLOOKUP(A1610,'Adjusted All With Inflation'!A$1:K$24,11,FALSE))</f>
        <v>740262841.19999993</v>
      </c>
      <c r="K1610" s="5">
        <f>E1610*(1+VLOOKUP($A1610,'Adjusted All With Inflation'!$A$1:$K$24,11,FALSE))</f>
        <v>317807592.88</v>
      </c>
      <c r="L1610" s="5">
        <f>G1610*(1+VLOOKUP($A1610,'Adjusted All With Inflation'!$A$1:$K$24,11,FALSE))</f>
        <v>422455248.31999999</v>
      </c>
    </row>
    <row r="1611" spans="1:12" x14ac:dyDescent="0.3">
      <c r="A1611">
        <v>2008</v>
      </c>
      <c r="B1611">
        <v>10</v>
      </c>
      <c r="C1611" t="s">
        <v>2797</v>
      </c>
      <c r="D1611" s="5">
        <v>419665568</v>
      </c>
      <c r="E1611" s="5">
        <v>141621490</v>
      </c>
      <c r="F1611" s="1">
        <v>0.33700000000000002</v>
      </c>
      <c r="G1611" s="5">
        <v>278044078</v>
      </c>
      <c r="H1611" s="1">
        <v>0.66300000000000003</v>
      </c>
      <c r="I1611" t="str">
        <f t="shared" si="32"/>
        <v>USA</v>
      </c>
      <c r="J1611" s="5">
        <f>D1611*(1+VLOOKUP(A1611,'Adjusted All With Inflation'!A$1:K$24,11,FALSE))</f>
        <v>595925106.55999994</v>
      </c>
      <c r="K1611" s="5">
        <f>E1611*(1+VLOOKUP($A1611,'Adjusted All With Inflation'!$A$1:$K$24,11,FALSE))</f>
        <v>201102515.79999998</v>
      </c>
      <c r="L1611" s="5">
        <f>G1611*(1+VLOOKUP($A1611,'Adjusted All With Inflation'!$A$1:$K$24,11,FALSE))</f>
        <v>394822590.75999999</v>
      </c>
    </row>
    <row r="1612" spans="1:12" x14ac:dyDescent="0.3">
      <c r="A1612">
        <v>2008</v>
      </c>
      <c r="B1612">
        <v>11</v>
      </c>
      <c r="C1612" t="s">
        <v>2798</v>
      </c>
      <c r="D1612" s="5">
        <v>418765321</v>
      </c>
      <c r="E1612" s="5">
        <v>152647258</v>
      </c>
      <c r="F1612" s="1">
        <v>0.36499999999999999</v>
      </c>
      <c r="G1612" s="5">
        <v>266118063</v>
      </c>
      <c r="H1612" s="1">
        <v>0.63500000000000001</v>
      </c>
      <c r="I1612" t="str">
        <f t="shared" si="32"/>
        <v>USA</v>
      </c>
      <c r="J1612" s="5">
        <f>D1612*(1+VLOOKUP(A1612,'Adjusted All With Inflation'!A$1:K$24,11,FALSE))</f>
        <v>594646755.81999993</v>
      </c>
      <c r="K1612" s="5">
        <f>E1612*(1+VLOOKUP($A1612,'Adjusted All With Inflation'!$A$1:$K$24,11,FALSE))</f>
        <v>216759106.35999998</v>
      </c>
      <c r="L1612" s="5">
        <f>G1612*(1+VLOOKUP($A1612,'Adjusted All With Inflation'!$A$1:$K$24,11,FALSE))</f>
        <v>377887649.45999998</v>
      </c>
    </row>
    <row r="1613" spans="1:12" x14ac:dyDescent="0.3">
      <c r="A1613">
        <v>2008</v>
      </c>
      <c r="B1613">
        <v>12</v>
      </c>
      <c r="C1613" t="s">
        <v>2799</v>
      </c>
      <c r="D1613" s="5">
        <v>407187715</v>
      </c>
      <c r="E1613" s="5">
        <v>192769854</v>
      </c>
      <c r="F1613" s="1">
        <v>0.47299999999999998</v>
      </c>
      <c r="G1613" s="5">
        <v>214417861</v>
      </c>
      <c r="H1613" s="1">
        <v>0.52700000000000002</v>
      </c>
      <c r="I1613" t="str">
        <f t="shared" si="32"/>
        <v>USA</v>
      </c>
      <c r="J1613" s="5">
        <f>D1613*(1+VLOOKUP(A1613,'Adjusted All With Inflation'!A$1:K$24,11,FALSE))</f>
        <v>578206555.29999995</v>
      </c>
      <c r="K1613" s="5">
        <f>E1613*(1+VLOOKUP($A1613,'Adjusted All With Inflation'!$A$1:$K$24,11,FALSE))</f>
        <v>273733192.68000001</v>
      </c>
      <c r="L1613" s="5">
        <f>G1613*(1+VLOOKUP($A1613,'Adjusted All With Inflation'!$A$1:$K$24,11,FALSE))</f>
        <v>304473362.62</v>
      </c>
    </row>
    <row r="1614" spans="1:12" x14ac:dyDescent="0.3">
      <c r="A1614">
        <v>2008</v>
      </c>
      <c r="B1614">
        <v>13</v>
      </c>
      <c r="C1614" t="s">
        <v>2800</v>
      </c>
      <c r="D1614" s="5">
        <v>403449830</v>
      </c>
      <c r="E1614" s="5">
        <v>102491776</v>
      </c>
      <c r="F1614" s="1">
        <v>0.254</v>
      </c>
      <c r="G1614" s="5">
        <v>300958054</v>
      </c>
      <c r="H1614" s="1">
        <v>0.746</v>
      </c>
      <c r="I1614" t="str">
        <f t="shared" si="32"/>
        <v>USA</v>
      </c>
      <c r="J1614" s="5">
        <f>D1614*(1+VLOOKUP(A1614,'Adjusted All With Inflation'!A$1:K$24,11,FALSE))</f>
        <v>572898758.60000002</v>
      </c>
      <c r="K1614" s="5">
        <f>E1614*(1+VLOOKUP($A1614,'Adjusted All With Inflation'!$A$1:$K$24,11,FALSE))</f>
        <v>145538321.91999999</v>
      </c>
      <c r="L1614" s="5">
        <f>G1614*(1+VLOOKUP($A1614,'Adjusted All With Inflation'!$A$1:$K$24,11,FALSE))</f>
        <v>427360436.68000001</v>
      </c>
    </row>
    <row r="1615" spans="1:12" x14ac:dyDescent="0.3">
      <c r="A1615">
        <v>2008</v>
      </c>
      <c r="B1615">
        <v>14</v>
      </c>
      <c r="C1615" t="s">
        <v>2801</v>
      </c>
      <c r="D1615" s="5">
        <v>378410113</v>
      </c>
      <c r="E1615" s="5">
        <v>141319928</v>
      </c>
      <c r="F1615" s="1">
        <v>0.373</v>
      </c>
      <c r="G1615" s="5">
        <v>237090185</v>
      </c>
      <c r="H1615" s="1">
        <v>0.627</v>
      </c>
      <c r="I1615" t="str">
        <f t="shared" si="32"/>
        <v>USA</v>
      </c>
      <c r="J1615" s="5">
        <f>D1615*(1+VLOOKUP(A1615,'Adjusted All With Inflation'!A$1:K$24,11,FALSE))</f>
        <v>537342360.45999992</v>
      </c>
      <c r="K1615" s="5">
        <f>E1615*(1+VLOOKUP($A1615,'Adjusted All With Inflation'!$A$1:$K$24,11,FALSE))</f>
        <v>200674297.75999999</v>
      </c>
      <c r="L1615" s="5">
        <f>G1615*(1+VLOOKUP($A1615,'Adjusted All With Inflation'!$A$1:$K$24,11,FALSE))</f>
        <v>336668062.69999999</v>
      </c>
    </row>
    <row r="1616" spans="1:12" x14ac:dyDescent="0.3">
      <c r="A1616">
        <v>2008</v>
      </c>
      <c r="B1616">
        <v>15</v>
      </c>
      <c r="C1616" t="s">
        <v>2802</v>
      </c>
      <c r="D1616" s="5">
        <v>342463063</v>
      </c>
      <c r="E1616" s="5">
        <v>134508551</v>
      </c>
      <c r="F1616" s="1">
        <v>0.39300000000000002</v>
      </c>
      <c r="G1616" s="5">
        <v>207954512</v>
      </c>
      <c r="H1616" s="1">
        <v>0.60699999999999998</v>
      </c>
      <c r="I1616" t="str">
        <f t="shared" si="32"/>
        <v>USA</v>
      </c>
      <c r="J1616" s="5">
        <f>D1616*(1+VLOOKUP(A1616,'Adjusted All With Inflation'!A$1:K$24,11,FALSE))</f>
        <v>486297549.45999998</v>
      </c>
      <c r="K1616" s="5">
        <f>E1616*(1+VLOOKUP($A1616,'Adjusted All With Inflation'!$A$1:$K$24,11,FALSE))</f>
        <v>191002142.41999999</v>
      </c>
      <c r="L1616" s="5">
        <f>G1616*(1+VLOOKUP($A1616,'Adjusted All With Inflation'!$A$1:$K$24,11,FALSE))</f>
        <v>295295407.03999996</v>
      </c>
    </row>
    <row r="1617" spans="1:12" x14ac:dyDescent="0.3">
      <c r="A1617">
        <v>2008</v>
      </c>
      <c r="B1617">
        <v>16</v>
      </c>
      <c r="C1617" t="s">
        <v>2803</v>
      </c>
      <c r="D1617" s="5">
        <v>335802786</v>
      </c>
      <c r="E1617" s="5">
        <v>127509326</v>
      </c>
      <c r="F1617" s="2">
        <v>0.38</v>
      </c>
      <c r="G1617" s="5">
        <v>208293460</v>
      </c>
      <c r="H1617" s="2">
        <v>0.62</v>
      </c>
      <c r="I1617" t="str">
        <f t="shared" si="32"/>
        <v>USA</v>
      </c>
      <c r="J1617" s="5">
        <f>D1617*(1+VLOOKUP(A1617,'Adjusted All With Inflation'!A$1:K$24,11,FALSE))</f>
        <v>476839956.12</v>
      </c>
      <c r="K1617" s="5">
        <f>E1617*(1+VLOOKUP($A1617,'Adjusted All With Inflation'!$A$1:$K$24,11,FALSE))</f>
        <v>181063242.91999999</v>
      </c>
      <c r="L1617" s="5">
        <f>G1617*(1+VLOOKUP($A1617,'Adjusted All With Inflation'!$A$1:$K$24,11,FALSE))</f>
        <v>295776713.19999999</v>
      </c>
    </row>
    <row r="1618" spans="1:12" x14ac:dyDescent="0.3">
      <c r="A1618">
        <v>2008</v>
      </c>
      <c r="B1618">
        <v>17</v>
      </c>
      <c r="C1618" t="s">
        <v>2804</v>
      </c>
      <c r="D1618" s="5">
        <v>309979994</v>
      </c>
      <c r="E1618" s="5">
        <v>114053579</v>
      </c>
      <c r="F1618" s="1">
        <v>0.36799999999999999</v>
      </c>
      <c r="G1618" s="5">
        <v>195926415</v>
      </c>
      <c r="H1618" s="1">
        <v>0.63200000000000001</v>
      </c>
      <c r="I1618" t="str">
        <f t="shared" si="32"/>
        <v>USA</v>
      </c>
      <c r="J1618" s="5">
        <f>D1618*(1+VLOOKUP(A1618,'Adjusted All With Inflation'!A$1:K$24,11,FALSE))</f>
        <v>440171591.47999996</v>
      </c>
      <c r="K1618" s="5">
        <f>E1618*(1+VLOOKUP($A1618,'Adjusted All With Inflation'!$A$1:$K$24,11,FALSE))</f>
        <v>161956082.17999998</v>
      </c>
      <c r="L1618" s="5">
        <f>G1618*(1+VLOOKUP($A1618,'Adjusted All With Inflation'!$A$1:$K$24,11,FALSE))</f>
        <v>278215509.30000001</v>
      </c>
    </row>
    <row r="1619" spans="1:12" x14ac:dyDescent="0.3">
      <c r="A1619">
        <v>2008</v>
      </c>
      <c r="B1619">
        <v>18</v>
      </c>
      <c r="C1619" t="s">
        <v>2805</v>
      </c>
      <c r="D1619" s="5">
        <v>298572799</v>
      </c>
      <c r="E1619" s="5">
        <v>154529439</v>
      </c>
      <c r="F1619" s="1">
        <v>0.51800000000000002</v>
      </c>
      <c r="G1619" s="5">
        <v>144043360</v>
      </c>
      <c r="H1619" s="1">
        <v>0.48199999999999998</v>
      </c>
      <c r="I1619" t="str">
        <f t="shared" si="32"/>
        <v>USA</v>
      </c>
      <c r="J1619" s="5">
        <f>D1619*(1+VLOOKUP(A1619,'Adjusted All With Inflation'!A$1:K$24,11,FALSE))</f>
        <v>423973374.57999998</v>
      </c>
      <c r="K1619" s="5">
        <f>E1619*(1+VLOOKUP($A1619,'Adjusted All With Inflation'!$A$1:$K$24,11,FALSE))</f>
        <v>219431803.38</v>
      </c>
      <c r="L1619" s="5">
        <f>G1619*(1+VLOOKUP($A1619,'Adjusted All With Inflation'!$A$1:$K$24,11,FALSE))</f>
        <v>204541571.19999999</v>
      </c>
    </row>
    <row r="1620" spans="1:12" x14ac:dyDescent="0.3">
      <c r="A1620">
        <v>2008</v>
      </c>
      <c r="B1620">
        <v>19</v>
      </c>
      <c r="C1620" t="s">
        <v>2806</v>
      </c>
      <c r="D1620" s="5">
        <v>269958228</v>
      </c>
      <c r="E1620" s="5">
        <v>148095302</v>
      </c>
      <c r="F1620" s="1">
        <v>0.54900000000000004</v>
      </c>
      <c r="G1620" s="5">
        <v>121862926</v>
      </c>
      <c r="H1620" s="1">
        <v>0.45100000000000001</v>
      </c>
      <c r="I1620" t="str">
        <f t="shared" si="32"/>
        <v>USA</v>
      </c>
      <c r="J1620" s="5">
        <f>D1620*(1+VLOOKUP(A1620,'Adjusted All With Inflation'!A$1:K$24,11,FALSE))</f>
        <v>383340683.75999999</v>
      </c>
      <c r="K1620" s="5">
        <f>E1620*(1+VLOOKUP($A1620,'Adjusted All With Inflation'!$A$1:$K$24,11,FALSE))</f>
        <v>210295328.84</v>
      </c>
      <c r="L1620" s="5">
        <f>G1620*(1+VLOOKUP($A1620,'Adjusted All With Inflation'!$A$1:$K$24,11,FALSE))</f>
        <v>173045354.91999999</v>
      </c>
    </row>
    <row r="1621" spans="1:12" x14ac:dyDescent="0.3">
      <c r="A1621">
        <v>2008</v>
      </c>
      <c r="B1621">
        <v>20</v>
      </c>
      <c r="C1621" t="s">
        <v>2807</v>
      </c>
      <c r="D1621" s="5">
        <v>269784201</v>
      </c>
      <c r="E1621" s="5">
        <v>94784201</v>
      </c>
      <c r="F1621" s="1">
        <v>0.35099999999999998</v>
      </c>
      <c r="G1621" s="5">
        <v>175000000</v>
      </c>
      <c r="H1621" s="1">
        <v>0.64900000000000002</v>
      </c>
      <c r="I1621" t="str">
        <f t="shared" si="32"/>
        <v>USA</v>
      </c>
      <c r="J1621" s="5">
        <f>D1621*(1+VLOOKUP(A1621,'Adjusted All With Inflation'!A$1:K$24,11,FALSE))</f>
        <v>383093565.41999996</v>
      </c>
      <c r="K1621" s="5">
        <f>E1621*(1+VLOOKUP($A1621,'Adjusted All With Inflation'!$A$1:$K$24,11,FALSE))</f>
        <v>134593565.41999999</v>
      </c>
      <c r="L1621" s="5">
        <f>G1621*(1+VLOOKUP($A1621,'Adjusted All With Inflation'!$A$1:$K$24,11,FALSE))</f>
        <v>248500000</v>
      </c>
    </row>
    <row r="1622" spans="1:12" x14ac:dyDescent="0.3">
      <c r="A1622">
        <v>2008</v>
      </c>
      <c r="B1622">
        <v>21</v>
      </c>
      <c r="C1622" t="s">
        <v>2808</v>
      </c>
      <c r="D1622" s="5">
        <v>264770996</v>
      </c>
      <c r="E1622" s="5">
        <v>134806913</v>
      </c>
      <c r="F1622" s="1">
        <v>0.50900000000000001</v>
      </c>
      <c r="G1622" s="5">
        <v>129964083</v>
      </c>
      <c r="H1622" s="1">
        <v>0.49099999999999999</v>
      </c>
      <c r="I1622" t="str">
        <f t="shared" si="32"/>
        <v>USA</v>
      </c>
      <c r="J1622" s="5">
        <f>D1622*(1+VLOOKUP(A1622,'Adjusted All With Inflation'!A$1:K$24,11,FALSE))</f>
        <v>375974814.31999999</v>
      </c>
      <c r="K1622" s="5">
        <f>E1622*(1+VLOOKUP($A1622,'Adjusted All With Inflation'!$A$1:$K$24,11,FALSE))</f>
        <v>191425816.45999998</v>
      </c>
      <c r="L1622" s="5">
        <f>G1622*(1+VLOOKUP($A1622,'Adjusted All With Inflation'!$A$1:$K$24,11,FALSE))</f>
        <v>184548997.85999998</v>
      </c>
    </row>
    <row r="1623" spans="1:12" x14ac:dyDescent="0.3">
      <c r="A1623">
        <v>2008</v>
      </c>
      <c r="B1623">
        <v>22</v>
      </c>
      <c r="C1623" t="s">
        <v>2809</v>
      </c>
      <c r="D1623" s="5">
        <v>255743093</v>
      </c>
      <c r="E1623" s="5">
        <v>143153751</v>
      </c>
      <c r="F1623" s="2">
        <v>0.56000000000000005</v>
      </c>
      <c r="G1623" s="5">
        <v>112589342</v>
      </c>
      <c r="H1623" s="2">
        <v>0.44</v>
      </c>
      <c r="I1623" t="str">
        <f t="shared" si="32"/>
        <v>USA</v>
      </c>
      <c r="J1623" s="5">
        <f>D1623*(1+VLOOKUP(A1623,'Adjusted All With Inflation'!A$1:K$24,11,FALSE))</f>
        <v>363155192.06</v>
      </c>
      <c r="K1623" s="5">
        <f>E1623*(1+VLOOKUP($A1623,'Adjusted All With Inflation'!$A$1:$K$24,11,FALSE))</f>
        <v>203278326.41999999</v>
      </c>
      <c r="L1623" s="5">
        <f>G1623*(1+VLOOKUP($A1623,'Adjusted All With Inflation'!$A$1:$K$24,11,FALSE))</f>
        <v>159876865.63999999</v>
      </c>
    </row>
    <row r="1624" spans="1:12" x14ac:dyDescent="0.3">
      <c r="A1624">
        <v>2008</v>
      </c>
      <c r="B1624">
        <v>23</v>
      </c>
      <c r="C1624" t="s">
        <v>2810</v>
      </c>
      <c r="D1624" s="5">
        <v>252909177</v>
      </c>
      <c r="E1624" s="5">
        <v>90559416</v>
      </c>
      <c r="F1624" s="1">
        <v>0.35799999999999998</v>
      </c>
      <c r="G1624" s="5">
        <v>162349761</v>
      </c>
      <c r="H1624" s="1">
        <v>0.64200000000000002</v>
      </c>
      <c r="I1624" t="str">
        <f t="shared" si="32"/>
        <v>USA</v>
      </c>
      <c r="J1624" s="5">
        <f>D1624*(1+VLOOKUP(A1624,'Adjusted All With Inflation'!A$1:K$24,11,FALSE))</f>
        <v>359131031.33999997</v>
      </c>
      <c r="K1624" s="5">
        <f>E1624*(1+VLOOKUP($A1624,'Adjusted All With Inflation'!$A$1:$K$24,11,FALSE))</f>
        <v>128594370.72</v>
      </c>
      <c r="L1624" s="5">
        <f>G1624*(1+VLOOKUP($A1624,'Adjusted All With Inflation'!$A$1:$K$24,11,FALSE))</f>
        <v>230536660.61999997</v>
      </c>
    </row>
    <row r="1625" spans="1:12" x14ac:dyDescent="0.3">
      <c r="A1625">
        <v>2008</v>
      </c>
      <c r="B1625">
        <v>24</v>
      </c>
      <c r="C1625" t="s">
        <v>2811</v>
      </c>
      <c r="D1625" s="5">
        <v>245144417</v>
      </c>
      <c r="G1625" s="5">
        <v>245144417</v>
      </c>
      <c r="H1625" s="2">
        <v>1</v>
      </c>
      <c r="I1625" t="str">
        <f t="shared" si="32"/>
        <v>International</v>
      </c>
      <c r="J1625" s="5">
        <f>D1625*(1+VLOOKUP(A1625,'Adjusted All With Inflation'!A$1:K$24,11,FALSE))</f>
        <v>348105072.13999999</v>
      </c>
      <c r="K1625" s="5">
        <f>E1625*(1+VLOOKUP($A1625,'Adjusted All With Inflation'!$A$1:$K$24,11,FALSE))</f>
        <v>0</v>
      </c>
      <c r="L1625" s="5">
        <f>G1625*(1+VLOOKUP($A1625,'Adjusted All With Inflation'!$A$1:$K$24,11,FALSE))</f>
        <v>348105072.13999999</v>
      </c>
    </row>
    <row r="1626" spans="1:12" x14ac:dyDescent="0.3">
      <c r="A1626">
        <v>2008</v>
      </c>
      <c r="B1626">
        <v>25</v>
      </c>
      <c r="C1626" t="s">
        <v>2812</v>
      </c>
      <c r="D1626" s="5">
        <v>244232688</v>
      </c>
      <c r="E1626" s="5">
        <v>101704370</v>
      </c>
      <c r="F1626" s="1">
        <v>0.41599999999999998</v>
      </c>
      <c r="G1626" s="5">
        <v>142528318</v>
      </c>
      <c r="H1626" s="1">
        <v>0.58399999999999996</v>
      </c>
      <c r="I1626" t="str">
        <f t="shared" si="32"/>
        <v>USA</v>
      </c>
      <c r="J1626" s="5">
        <f>D1626*(1+VLOOKUP(A1626,'Adjusted All With Inflation'!A$1:K$24,11,FALSE))</f>
        <v>346810416.95999998</v>
      </c>
      <c r="K1626" s="5">
        <f>E1626*(1+VLOOKUP($A1626,'Adjusted All With Inflation'!$A$1:$K$24,11,FALSE))</f>
        <v>144420205.40000001</v>
      </c>
      <c r="L1626" s="5">
        <f>G1626*(1+VLOOKUP($A1626,'Adjusted All With Inflation'!$A$1:$K$24,11,FALSE))</f>
        <v>202390211.56</v>
      </c>
    </row>
    <row r="1627" spans="1:12" x14ac:dyDescent="0.3">
      <c r="A1627">
        <v>2008</v>
      </c>
      <c r="B1627">
        <v>26</v>
      </c>
      <c r="C1627" t="s">
        <v>2813</v>
      </c>
      <c r="D1627" s="5">
        <v>233093859</v>
      </c>
      <c r="E1627" s="5">
        <v>79366978</v>
      </c>
      <c r="F1627" s="2">
        <v>0.34</v>
      </c>
      <c r="G1627" s="5">
        <v>153726881</v>
      </c>
      <c r="H1627" s="2">
        <v>0.66</v>
      </c>
      <c r="I1627" t="str">
        <f t="shared" si="32"/>
        <v>USA</v>
      </c>
      <c r="J1627" s="5">
        <f>D1627*(1+VLOOKUP(A1627,'Adjusted All With Inflation'!A$1:K$24,11,FALSE))</f>
        <v>330993279.77999997</v>
      </c>
      <c r="K1627" s="5">
        <f>E1627*(1+VLOOKUP($A1627,'Adjusted All With Inflation'!$A$1:$K$24,11,FALSE))</f>
        <v>112701108.75999999</v>
      </c>
      <c r="L1627" s="5">
        <f>G1627*(1+VLOOKUP($A1627,'Adjusted All With Inflation'!$A$1:$K$24,11,FALSE))</f>
        <v>218292171.01999998</v>
      </c>
    </row>
    <row r="1628" spans="1:12" x14ac:dyDescent="0.3">
      <c r="A1628">
        <v>2008</v>
      </c>
      <c r="B1628">
        <v>27</v>
      </c>
      <c r="C1628" t="s">
        <v>2814</v>
      </c>
      <c r="D1628" s="5">
        <v>230685453</v>
      </c>
      <c r="E1628" s="5">
        <v>130319208</v>
      </c>
      <c r="F1628" s="1">
        <v>0.56499999999999995</v>
      </c>
      <c r="G1628" s="5">
        <v>100366245</v>
      </c>
      <c r="H1628" s="1">
        <v>0.435</v>
      </c>
      <c r="I1628" t="str">
        <f t="shared" si="32"/>
        <v>USA</v>
      </c>
      <c r="J1628" s="5">
        <f>D1628*(1+VLOOKUP(A1628,'Adjusted All With Inflation'!A$1:K$24,11,FALSE))</f>
        <v>327573343.25999999</v>
      </c>
      <c r="K1628" s="5">
        <f>E1628*(1+VLOOKUP($A1628,'Adjusted All With Inflation'!$A$1:$K$24,11,FALSE))</f>
        <v>185053275.35999998</v>
      </c>
      <c r="L1628" s="5">
        <f>G1628*(1+VLOOKUP($A1628,'Adjusted All With Inflation'!$A$1:$K$24,11,FALSE))</f>
        <v>142520067.90000001</v>
      </c>
    </row>
    <row r="1629" spans="1:12" x14ac:dyDescent="0.3">
      <c r="A1629">
        <v>2008</v>
      </c>
      <c r="B1629">
        <v>28</v>
      </c>
      <c r="C1629" t="s">
        <v>2815</v>
      </c>
      <c r="D1629" s="5">
        <v>226837760</v>
      </c>
      <c r="E1629" s="5">
        <v>145000989</v>
      </c>
      <c r="F1629" s="1">
        <v>0.63900000000000001</v>
      </c>
      <c r="G1629" s="5">
        <v>81836771</v>
      </c>
      <c r="H1629" s="1">
        <v>0.36099999999999999</v>
      </c>
      <c r="I1629" t="str">
        <f t="shared" si="32"/>
        <v>USA</v>
      </c>
      <c r="J1629" s="5">
        <f>D1629*(1+VLOOKUP(A1629,'Adjusted All With Inflation'!A$1:K$24,11,FALSE))</f>
        <v>322109619.19999999</v>
      </c>
      <c r="K1629" s="5">
        <f>E1629*(1+VLOOKUP($A1629,'Adjusted All With Inflation'!$A$1:$K$24,11,FALSE))</f>
        <v>205901404.38</v>
      </c>
      <c r="L1629" s="5">
        <f>G1629*(1+VLOOKUP($A1629,'Adjusted All With Inflation'!$A$1:$K$24,11,FALSE))</f>
        <v>116208214.81999999</v>
      </c>
    </row>
    <row r="1630" spans="1:12" x14ac:dyDescent="0.3">
      <c r="A1630">
        <v>2008</v>
      </c>
      <c r="B1630">
        <v>29</v>
      </c>
      <c r="C1630" t="s">
        <v>2816</v>
      </c>
      <c r="D1630" s="5">
        <v>225132113</v>
      </c>
      <c r="E1630" s="5">
        <v>80172128</v>
      </c>
      <c r="F1630" s="1">
        <v>0.35599999999999998</v>
      </c>
      <c r="G1630" s="5">
        <v>144959985</v>
      </c>
      <c r="H1630" s="1">
        <v>0.64400000000000002</v>
      </c>
      <c r="I1630" t="str">
        <f t="shared" si="32"/>
        <v>USA</v>
      </c>
      <c r="J1630" s="5">
        <f>D1630*(1+VLOOKUP(A1630,'Adjusted All With Inflation'!A$1:K$24,11,FALSE))</f>
        <v>319687600.45999998</v>
      </c>
      <c r="K1630" s="5">
        <f>E1630*(1+VLOOKUP($A1630,'Adjusted All With Inflation'!$A$1:$K$24,11,FALSE))</f>
        <v>113844421.75999999</v>
      </c>
      <c r="L1630" s="5">
        <f>G1630*(1+VLOOKUP($A1630,'Adjusted All With Inflation'!$A$1:$K$24,11,FALSE))</f>
        <v>205843178.69999999</v>
      </c>
    </row>
    <row r="1631" spans="1:12" x14ac:dyDescent="0.3">
      <c r="A1631">
        <v>2008</v>
      </c>
      <c r="B1631">
        <v>30</v>
      </c>
      <c r="C1631" t="s">
        <v>2817</v>
      </c>
      <c r="D1631" s="5">
        <v>223241637</v>
      </c>
      <c r="E1631" s="5">
        <v>97690976</v>
      </c>
      <c r="F1631" s="1">
        <v>0.438</v>
      </c>
      <c r="G1631" s="5">
        <v>125550661</v>
      </c>
      <c r="H1631" s="1">
        <v>0.56200000000000006</v>
      </c>
      <c r="I1631" t="str">
        <f t="shared" si="32"/>
        <v>USA</v>
      </c>
      <c r="J1631" s="5">
        <f>D1631*(1+VLOOKUP(A1631,'Adjusted All With Inflation'!A$1:K$24,11,FALSE))</f>
        <v>317003124.53999996</v>
      </c>
      <c r="K1631" s="5">
        <f>E1631*(1+VLOOKUP($A1631,'Adjusted All With Inflation'!$A$1:$K$24,11,FALSE))</f>
        <v>138721185.91999999</v>
      </c>
      <c r="L1631" s="5">
        <f>G1631*(1+VLOOKUP($A1631,'Adjusted All With Inflation'!$A$1:$K$24,11,FALSE))</f>
        <v>178281938.62</v>
      </c>
    </row>
    <row r="1632" spans="1:12" x14ac:dyDescent="0.3">
      <c r="A1632">
        <v>2008</v>
      </c>
      <c r="B1632">
        <v>31</v>
      </c>
      <c r="C1632" t="s">
        <v>2818</v>
      </c>
      <c r="D1632" s="5">
        <v>219375562</v>
      </c>
      <c r="E1632" s="5">
        <v>80277646</v>
      </c>
      <c r="F1632" s="1">
        <v>0.36599999999999999</v>
      </c>
      <c r="G1632" s="5">
        <v>139097916</v>
      </c>
      <c r="H1632" s="1">
        <v>0.63400000000000001</v>
      </c>
      <c r="I1632" t="str">
        <f t="shared" si="32"/>
        <v>USA</v>
      </c>
      <c r="J1632" s="5">
        <f>D1632*(1+VLOOKUP(A1632,'Adjusted All With Inflation'!A$1:K$24,11,FALSE))</f>
        <v>311513298.03999996</v>
      </c>
      <c r="K1632" s="5">
        <f>E1632*(1+VLOOKUP($A1632,'Adjusted All With Inflation'!$A$1:$K$24,11,FALSE))</f>
        <v>113994257.31999999</v>
      </c>
      <c r="L1632" s="5">
        <f>G1632*(1+VLOOKUP($A1632,'Adjusted All With Inflation'!$A$1:$K$24,11,FALSE))</f>
        <v>197519040.72</v>
      </c>
    </row>
    <row r="1633" spans="1:12" x14ac:dyDescent="0.3">
      <c r="A1633">
        <v>2008</v>
      </c>
      <c r="B1633">
        <v>32</v>
      </c>
      <c r="C1633" t="s">
        <v>2819</v>
      </c>
      <c r="D1633" s="5">
        <v>212874864</v>
      </c>
      <c r="E1633" s="5">
        <v>110101975</v>
      </c>
      <c r="F1633" s="1">
        <v>0.51700000000000002</v>
      </c>
      <c r="G1633" s="5">
        <v>102772889</v>
      </c>
      <c r="H1633" s="1">
        <v>0.48299999999999998</v>
      </c>
      <c r="I1633" t="str">
        <f t="shared" si="32"/>
        <v>USA</v>
      </c>
      <c r="J1633" s="5">
        <f>D1633*(1+VLOOKUP(A1633,'Adjusted All With Inflation'!A$1:K$24,11,FALSE))</f>
        <v>302282306.88</v>
      </c>
      <c r="K1633" s="5">
        <f>E1633*(1+VLOOKUP($A1633,'Adjusted All With Inflation'!$A$1:$K$24,11,FALSE))</f>
        <v>156344804.5</v>
      </c>
      <c r="L1633" s="5">
        <f>G1633*(1+VLOOKUP($A1633,'Adjusted All With Inflation'!$A$1:$K$24,11,FALSE))</f>
        <v>145937502.38</v>
      </c>
    </row>
    <row r="1634" spans="1:12" x14ac:dyDescent="0.3">
      <c r="A1634">
        <v>2008</v>
      </c>
      <c r="B1634">
        <v>33</v>
      </c>
      <c r="C1634" t="s">
        <v>2820</v>
      </c>
      <c r="D1634" s="5">
        <v>211787511</v>
      </c>
      <c r="E1634" s="5">
        <v>49554002</v>
      </c>
      <c r="F1634" s="1">
        <v>0.23400000000000001</v>
      </c>
      <c r="G1634" s="5">
        <v>162233509</v>
      </c>
      <c r="H1634" s="1">
        <v>0.76600000000000001</v>
      </c>
      <c r="I1634" t="str">
        <f t="shared" si="32"/>
        <v>USA</v>
      </c>
      <c r="J1634" s="5">
        <f>D1634*(1+VLOOKUP(A1634,'Adjusted All With Inflation'!A$1:K$24,11,FALSE))</f>
        <v>300738265.62</v>
      </c>
      <c r="K1634" s="5">
        <f>E1634*(1+VLOOKUP($A1634,'Adjusted All With Inflation'!$A$1:$K$24,11,FALSE))</f>
        <v>70366682.840000004</v>
      </c>
      <c r="L1634" s="5">
        <f>G1634*(1+VLOOKUP($A1634,'Adjusted All With Inflation'!$A$1:$K$24,11,FALSE))</f>
        <v>230371582.78</v>
      </c>
    </row>
    <row r="1635" spans="1:12" x14ac:dyDescent="0.3">
      <c r="A1635">
        <v>2008</v>
      </c>
      <c r="B1635">
        <v>34</v>
      </c>
      <c r="C1635" t="s">
        <v>2821</v>
      </c>
      <c r="D1635" s="5">
        <v>204313400</v>
      </c>
      <c r="E1635" s="5">
        <v>100018837</v>
      </c>
      <c r="F1635" s="2">
        <v>0.49</v>
      </c>
      <c r="G1635" s="5">
        <v>104294563</v>
      </c>
      <c r="H1635" s="2">
        <v>0.51</v>
      </c>
      <c r="I1635" t="str">
        <f t="shared" si="32"/>
        <v>USA</v>
      </c>
      <c r="J1635" s="5">
        <f>D1635*(1+VLOOKUP(A1635,'Adjusted All With Inflation'!A$1:K$24,11,FALSE))</f>
        <v>290125028</v>
      </c>
      <c r="K1635" s="5">
        <f>E1635*(1+VLOOKUP($A1635,'Adjusted All With Inflation'!$A$1:$K$24,11,FALSE))</f>
        <v>142026748.53999999</v>
      </c>
      <c r="L1635" s="5">
        <f>G1635*(1+VLOOKUP($A1635,'Adjusted All With Inflation'!$A$1:$K$24,11,FALSE))</f>
        <v>148098279.45999998</v>
      </c>
    </row>
    <row r="1636" spans="1:12" x14ac:dyDescent="0.3">
      <c r="A1636">
        <v>2008</v>
      </c>
      <c r="B1636">
        <v>35</v>
      </c>
      <c r="C1636" t="s">
        <v>2822</v>
      </c>
      <c r="D1636" s="5">
        <v>204171810</v>
      </c>
      <c r="E1636" s="5">
        <v>15090399</v>
      </c>
      <c r="F1636" s="1">
        <v>7.3999999999999996E-2</v>
      </c>
      <c r="G1636" s="5">
        <v>189081411</v>
      </c>
      <c r="H1636" s="1">
        <v>0.92600000000000005</v>
      </c>
      <c r="I1636" t="str">
        <f t="shared" si="32"/>
        <v>International</v>
      </c>
      <c r="J1636" s="5">
        <f>D1636*(1+VLOOKUP(A1636,'Adjusted All With Inflation'!A$1:K$24,11,FALSE))</f>
        <v>289923970.19999999</v>
      </c>
      <c r="K1636" s="5">
        <f>E1636*(1+VLOOKUP($A1636,'Adjusted All With Inflation'!$A$1:$K$24,11,FALSE))</f>
        <v>21428366.579999998</v>
      </c>
      <c r="L1636" s="5">
        <f>G1636*(1+VLOOKUP($A1636,'Adjusted All With Inflation'!$A$1:$K$24,11,FALSE))</f>
        <v>268495603.62</v>
      </c>
    </row>
    <row r="1637" spans="1:12" x14ac:dyDescent="0.3">
      <c r="A1637">
        <v>2008</v>
      </c>
      <c r="B1637">
        <v>36</v>
      </c>
      <c r="C1637" t="s">
        <v>2823</v>
      </c>
      <c r="D1637" s="5">
        <v>201545517</v>
      </c>
      <c r="E1637" s="5">
        <v>83077833</v>
      </c>
      <c r="F1637" s="1">
        <v>0.41199999999999998</v>
      </c>
      <c r="G1637" s="5">
        <v>118467684</v>
      </c>
      <c r="H1637" s="1">
        <v>0.58799999999999997</v>
      </c>
      <c r="I1637" t="str">
        <f t="shared" si="32"/>
        <v>USA</v>
      </c>
      <c r="J1637" s="5">
        <f>D1637*(1+VLOOKUP(A1637,'Adjusted All With Inflation'!A$1:K$24,11,FALSE))</f>
        <v>286194634.13999999</v>
      </c>
      <c r="K1637" s="5">
        <f>E1637*(1+VLOOKUP($A1637,'Adjusted All With Inflation'!$A$1:$K$24,11,FALSE))</f>
        <v>117970522.86</v>
      </c>
      <c r="L1637" s="5">
        <f>G1637*(1+VLOOKUP($A1637,'Adjusted All With Inflation'!$A$1:$K$24,11,FALSE))</f>
        <v>168224111.28</v>
      </c>
    </row>
    <row r="1638" spans="1:12" x14ac:dyDescent="0.3">
      <c r="A1638">
        <v>2008</v>
      </c>
      <c r="B1638">
        <v>37</v>
      </c>
      <c r="C1638" t="s">
        <v>2824</v>
      </c>
      <c r="D1638" s="5">
        <v>195702811</v>
      </c>
      <c r="E1638" s="5">
        <v>110515313</v>
      </c>
      <c r="F1638" s="1">
        <v>0.56499999999999995</v>
      </c>
      <c r="G1638" s="5">
        <v>85187498</v>
      </c>
      <c r="H1638" s="1">
        <v>0.435</v>
      </c>
      <c r="I1638" t="str">
        <f t="shared" si="32"/>
        <v>USA</v>
      </c>
      <c r="J1638" s="5">
        <f>D1638*(1+VLOOKUP(A1638,'Adjusted All With Inflation'!A$1:K$24,11,FALSE))</f>
        <v>277897991.62</v>
      </c>
      <c r="K1638" s="5">
        <f>E1638*(1+VLOOKUP($A1638,'Adjusted All With Inflation'!$A$1:$K$24,11,FALSE))</f>
        <v>156931744.45999998</v>
      </c>
      <c r="L1638" s="5">
        <f>G1638*(1+VLOOKUP($A1638,'Adjusted All With Inflation'!$A$1:$K$24,11,FALSE))</f>
        <v>120966247.16</v>
      </c>
    </row>
    <row r="1639" spans="1:12" x14ac:dyDescent="0.3">
      <c r="A1639">
        <v>2008</v>
      </c>
      <c r="B1639">
        <v>38</v>
      </c>
      <c r="C1639" t="s">
        <v>2825</v>
      </c>
      <c r="D1639" s="5">
        <v>178767383</v>
      </c>
      <c r="E1639" s="5">
        <v>101440743</v>
      </c>
      <c r="F1639" s="1">
        <v>0.56699999999999995</v>
      </c>
      <c r="G1639" s="5">
        <v>77326640</v>
      </c>
      <c r="H1639" s="1">
        <v>0.433</v>
      </c>
      <c r="I1639" t="str">
        <f t="shared" si="32"/>
        <v>USA</v>
      </c>
      <c r="J1639" s="5">
        <f>D1639*(1+VLOOKUP(A1639,'Adjusted All With Inflation'!A$1:K$24,11,FALSE))</f>
        <v>253849683.85999998</v>
      </c>
      <c r="K1639" s="5">
        <f>E1639*(1+VLOOKUP($A1639,'Adjusted All With Inflation'!$A$1:$K$24,11,FALSE))</f>
        <v>144045855.06</v>
      </c>
      <c r="L1639" s="5">
        <f>G1639*(1+VLOOKUP($A1639,'Adjusted All With Inflation'!$A$1:$K$24,11,FALSE))</f>
        <v>109803828.8</v>
      </c>
    </row>
    <row r="1640" spans="1:12" x14ac:dyDescent="0.3">
      <c r="A1640">
        <v>2008</v>
      </c>
      <c r="B1640">
        <v>39</v>
      </c>
      <c r="C1640" t="s">
        <v>2826</v>
      </c>
      <c r="D1640" s="5">
        <v>172394180</v>
      </c>
      <c r="E1640" s="5">
        <v>80048433</v>
      </c>
      <c r="F1640" s="1">
        <v>0.46400000000000002</v>
      </c>
      <c r="G1640" s="5">
        <v>92345747</v>
      </c>
      <c r="H1640" s="1">
        <v>0.53600000000000003</v>
      </c>
      <c r="I1640" t="str">
        <f t="shared" si="32"/>
        <v>USA</v>
      </c>
      <c r="J1640" s="5">
        <f>D1640*(1+VLOOKUP(A1640,'Adjusted All With Inflation'!A$1:K$24,11,FALSE))</f>
        <v>244799735.59999999</v>
      </c>
      <c r="K1640" s="5">
        <f>E1640*(1+VLOOKUP($A1640,'Adjusted All With Inflation'!$A$1:$K$24,11,FALSE))</f>
        <v>113668774.86</v>
      </c>
      <c r="L1640" s="5">
        <f>G1640*(1+VLOOKUP($A1640,'Adjusted All With Inflation'!$A$1:$K$24,11,FALSE))</f>
        <v>131130960.73999999</v>
      </c>
    </row>
    <row r="1641" spans="1:12" x14ac:dyDescent="0.3">
      <c r="A1641">
        <v>2008</v>
      </c>
      <c r="B1641">
        <v>40</v>
      </c>
      <c r="C1641" t="s">
        <v>2827</v>
      </c>
      <c r="D1641" s="5">
        <v>169748929</v>
      </c>
      <c r="E1641" s="5">
        <v>69951824</v>
      </c>
      <c r="F1641" s="1">
        <v>0.41199999999999998</v>
      </c>
      <c r="G1641" s="5">
        <v>99797105</v>
      </c>
      <c r="H1641" s="1">
        <v>0.58799999999999997</v>
      </c>
      <c r="I1641" t="str">
        <f t="shared" si="32"/>
        <v>USA</v>
      </c>
      <c r="J1641" s="5">
        <f>D1641*(1+VLOOKUP(A1641,'Adjusted All With Inflation'!A$1:K$24,11,FALSE))</f>
        <v>241043479.17999998</v>
      </c>
      <c r="K1641" s="5">
        <f>E1641*(1+VLOOKUP($A1641,'Adjusted All With Inflation'!$A$1:$K$24,11,FALSE))</f>
        <v>99331590.079999998</v>
      </c>
      <c r="L1641" s="5">
        <f>G1641*(1+VLOOKUP($A1641,'Adjusted All With Inflation'!$A$1:$K$24,11,FALSE))</f>
        <v>141711889.09999999</v>
      </c>
    </row>
    <row r="1642" spans="1:12" x14ac:dyDescent="0.3">
      <c r="A1642">
        <v>2008</v>
      </c>
      <c r="B1642">
        <v>41</v>
      </c>
      <c r="C1642" t="s">
        <v>2828</v>
      </c>
      <c r="D1642" s="5">
        <v>168319243</v>
      </c>
      <c r="E1642" s="5">
        <v>75986503</v>
      </c>
      <c r="F1642" s="1">
        <v>0.45100000000000001</v>
      </c>
      <c r="G1642" s="5">
        <v>92332740</v>
      </c>
      <c r="H1642" s="1">
        <v>0.54900000000000004</v>
      </c>
      <c r="I1642" t="str">
        <f t="shared" si="32"/>
        <v>USA</v>
      </c>
      <c r="J1642" s="5">
        <f>D1642*(1+VLOOKUP(A1642,'Adjusted All With Inflation'!A$1:K$24,11,FALSE))</f>
        <v>239013325.06</v>
      </c>
      <c r="K1642" s="5">
        <f>E1642*(1+VLOOKUP($A1642,'Adjusted All With Inflation'!$A$1:$K$24,11,FALSE))</f>
        <v>107900834.25999999</v>
      </c>
      <c r="L1642" s="5">
        <f>G1642*(1+VLOOKUP($A1642,'Adjusted All With Inflation'!$A$1:$K$24,11,FALSE))</f>
        <v>131112490.8</v>
      </c>
    </row>
    <row r="1643" spans="1:12" x14ac:dyDescent="0.3">
      <c r="A1643">
        <v>2008</v>
      </c>
      <c r="B1643">
        <v>42</v>
      </c>
      <c r="C1643" t="s">
        <v>2829</v>
      </c>
      <c r="D1643" s="5">
        <v>164170327</v>
      </c>
      <c r="E1643" s="5">
        <v>71195053</v>
      </c>
      <c r="F1643" s="1">
        <v>0.434</v>
      </c>
      <c r="G1643" s="5">
        <v>92975274</v>
      </c>
      <c r="H1643" s="1">
        <v>0.56599999999999995</v>
      </c>
      <c r="I1643" t="str">
        <f t="shared" si="32"/>
        <v>USA</v>
      </c>
      <c r="J1643" s="5">
        <f>D1643*(1+VLOOKUP(A1643,'Adjusted All With Inflation'!A$1:K$24,11,FALSE))</f>
        <v>233121864.33999997</v>
      </c>
      <c r="K1643" s="5">
        <f>E1643*(1+VLOOKUP($A1643,'Adjusted All With Inflation'!$A$1:$K$24,11,FALSE))</f>
        <v>101096975.25999999</v>
      </c>
      <c r="L1643" s="5">
        <f>G1643*(1+VLOOKUP($A1643,'Adjusted All With Inflation'!$A$1:$K$24,11,FALSE))</f>
        <v>132024889.08</v>
      </c>
    </row>
    <row r="1644" spans="1:12" x14ac:dyDescent="0.3">
      <c r="A1644">
        <v>2008</v>
      </c>
      <c r="B1644">
        <v>43</v>
      </c>
      <c r="C1644" t="s">
        <v>2830</v>
      </c>
      <c r="D1644" s="5">
        <v>164112721</v>
      </c>
      <c r="E1644" s="5">
        <v>120146040</v>
      </c>
      <c r="F1644" s="1">
        <v>0.73199999999999998</v>
      </c>
      <c r="G1644" s="5">
        <v>43966681</v>
      </c>
      <c r="H1644" s="1">
        <v>0.26800000000000002</v>
      </c>
      <c r="I1644" t="str">
        <f t="shared" si="32"/>
        <v>USA</v>
      </c>
      <c r="J1644" s="5">
        <f>D1644*(1+VLOOKUP(A1644,'Adjusted All With Inflation'!A$1:K$24,11,FALSE))</f>
        <v>233040063.81999999</v>
      </c>
      <c r="K1644" s="5">
        <f>E1644*(1+VLOOKUP($A1644,'Adjusted All With Inflation'!$A$1:$K$24,11,FALSE))</f>
        <v>170607376.79999998</v>
      </c>
      <c r="L1644" s="5">
        <f>G1644*(1+VLOOKUP($A1644,'Adjusted All With Inflation'!$A$1:$K$24,11,FALSE))</f>
        <v>62432687.019999996</v>
      </c>
    </row>
    <row r="1645" spans="1:12" x14ac:dyDescent="0.3">
      <c r="A1645">
        <v>2008</v>
      </c>
      <c r="B1645">
        <v>44</v>
      </c>
      <c r="C1645" t="s">
        <v>2831</v>
      </c>
      <c r="D1645" s="5">
        <v>163728902</v>
      </c>
      <c r="E1645" s="5">
        <v>60355347</v>
      </c>
      <c r="F1645" s="1">
        <v>0.36899999999999999</v>
      </c>
      <c r="G1645" s="5">
        <v>103373555</v>
      </c>
      <c r="H1645" s="1">
        <v>0.63100000000000001</v>
      </c>
      <c r="I1645" t="str">
        <f t="shared" si="32"/>
        <v>USA</v>
      </c>
      <c r="J1645" s="5">
        <f>D1645*(1+VLOOKUP(A1645,'Adjusted All With Inflation'!A$1:K$24,11,FALSE))</f>
        <v>232495040.83999997</v>
      </c>
      <c r="K1645" s="5">
        <f>E1645*(1+VLOOKUP($A1645,'Adjusted All With Inflation'!$A$1:$K$24,11,FALSE))</f>
        <v>85704592.739999995</v>
      </c>
      <c r="L1645" s="5">
        <f>G1645*(1+VLOOKUP($A1645,'Adjusted All With Inflation'!$A$1:$K$24,11,FALSE))</f>
        <v>146790448.09999999</v>
      </c>
    </row>
    <row r="1646" spans="1:12" x14ac:dyDescent="0.3">
      <c r="A1646">
        <v>2008</v>
      </c>
      <c r="B1646">
        <v>45</v>
      </c>
      <c r="C1646" t="s">
        <v>2832</v>
      </c>
      <c r="D1646" s="5">
        <v>163403799</v>
      </c>
      <c r="E1646" s="5">
        <v>64506874</v>
      </c>
      <c r="F1646" s="1">
        <v>0.39500000000000002</v>
      </c>
      <c r="G1646" s="5">
        <v>98896925</v>
      </c>
      <c r="H1646" s="1">
        <v>0.60499999999999998</v>
      </c>
      <c r="I1646" t="str">
        <f t="shared" si="32"/>
        <v>USA</v>
      </c>
      <c r="J1646" s="5">
        <f>D1646*(1+VLOOKUP(A1646,'Adjusted All With Inflation'!A$1:K$24,11,FALSE))</f>
        <v>232033394.57999998</v>
      </c>
      <c r="K1646" s="5">
        <f>E1646*(1+VLOOKUP($A1646,'Adjusted All With Inflation'!$A$1:$K$24,11,FALSE))</f>
        <v>91599761.079999998</v>
      </c>
      <c r="L1646" s="5">
        <f>G1646*(1+VLOOKUP($A1646,'Adjusted All With Inflation'!$A$1:$K$24,11,FALSE))</f>
        <v>140433633.5</v>
      </c>
    </row>
    <row r="1647" spans="1:12" x14ac:dyDescent="0.3">
      <c r="A1647">
        <v>2008</v>
      </c>
      <c r="B1647">
        <v>46</v>
      </c>
      <c r="C1647" t="s">
        <v>2833</v>
      </c>
      <c r="D1647" s="5">
        <v>162655351</v>
      </c>
      <c r="E1647" s="5">
        <v>76808654</v>
      </c>
      <c r="F1647" s="1">
        <v>0.47199999999999998</v>
      </c>
      <c r="G1647" s="5">
        <v>85846697</v>
      </c>
      <c r="H1647" s="1">
        <v>0.52800000000000002</v>
      </c>
      <c r="I1647" t="str">
        <f t="shared" si="32"/>
        <v>USA</v>
      </c>
      <c r="J1647" s="5">
        <f>D1647*(1+VLOOKUP(A1647,'Adjusted All With Inflation'!A$1:K$24,11,FALSE))</f>
        <v>230970598.41999999</v>
      </c>
      <c r="K1647" s="5">
        <f>E1647*(1+VLOOKUP($A1647,'Adjusted All With Inflation'!$A$1:$K$24,11,FALSE))</f>
        <v>109068288.67999999</v>
      </c>
      <c r="L1647" s="5">
        <f>G1647*(1+VLOOKUP($A1647,'Adjusted All With Inflation'!$A$1:$K$24,11,FALSE))</f>
        <v>121902309.73999999</v>
      </c>
    </row>
    <row r="1648" spans="1:12" x14ac:dyDescent="0.3">
      <c r="A1648">
        <v>2008</v>
      </c>
      <c r="B1648">
        <v>47</v>
      </c>
      <c r="C1648">
        <v>21</v>
      </c>
      <c r="D1648" s="5">
        <v>159808370</v>
      </c>
      <c r="E1648" s="5">
        <v>81159365</v>
      </c>
      <c r="F1648" s="1">
        <v>0.50800000000000001</v>
      </c>
      <c r="G1648" s="5">
        <v>78649005</v>
      </c>
      <c r="H1648" s="1">
        <v>0.49199999999999999</v>
      </c>
      <c r="I1648" t="str">
        <f t="shared" si="32"/>
        <v>USA</v>
      </c>
      <c r="J1648" s="5">
        <f>D1648*(1+VLOOKUP(A1648,'Adjusted All With Inflation'!A$1:K$24,11,FALSE))</f>
        <v>226927885.39999998</v>
      </c>
      <c r="K1648" s="5">
        <f>E1648*(1+VLOOKUP($A1648,'Adjusted All With Inflation'!$A$1:$K$24,11,FALSE))</f>
        <v>115246298.3</v>
      </c>
      <c r="L1648" s="5">
        <f>G1648*(1+VLOOKUP($A1648,'Adjusted All With Inflation'!$A$1:$K$24,11,FALSE))</f>
        <v>111681587.09999999</v>
      </c>
    </row>
    <row r="1649" spans="1:12" x14ac:dyDescent="0.3">
      <c r="A1649">
        <v>2008</v>
      </c>
      <c r="B1649">
        <v>48</v>
      </c>
      <c r="C1649" t="s">
        <v>2834</v>
      </c>
      <c r="D1649" s="5">
        <v>152039882</v>
      </c>
      <c r="E1649" s="5">
        <v>72266306</v>
      </c>
      <c r="F1649" s="1">
        <v>0.47499999999999998</v>
      </c>
      <c r="G1649" s="5">
        <v>79773576</v>
      </c>
      <c r="H1649" s="1">
        <v>0.52500000000000002</v>
      </c>
      <c r="I1649" t="str">
        <f t="shared" si="32"/>
        <v>USA</v>
      </c>
      <c r="J1649" s="5">
        <f>D1649*(1+VLOOKUP(A1649,'Adjusted All With Inflation'!A$1:K$24,11,FALSE))</f>
        <v>215896632.44</v>
      </c>
      <c r="K1649" s="5">
        <f>E1649*(1+VLOOKUP($A1649,'Adjusted All With Inflation'!$A$1:$K$24,11,FALSE))</f>
        <v>102618154.52</v>
      </c>
      <c r="L1649" s="5">
        <f>G1649*(1+VLOOKUP($A1649,'Adjusted All With Inflation'!$A$1:$K$24,11,FALSE))</f>
        <v>113278477.91999999</v>
      </c>
    </row>
    <row r="1650" spans="1:12" x14ac:dyDescent="0.3">
      <c r="A1650">
        <v>2008</v>
      </c>
      <c r="B1650">
        <v>49</v>
      </c>
      <c r="C1650" t="s">
        <v>2835</v>
      </c>
      <c r="D1650" s="5">
        <v>150816700</v>
      </c>
      <c r="E1650" s="5">
        <v>58017783</v>
      </c>
      <c r="F1650" s="1">
        <v>0.38500000000000001</v>
      </c>
      <c r="G1650" s="5">
        <v>92798917</v>
      </c>
      <c r="H1650" s="1">
        <v>0.61499999999999999</v>
      </c>
      <c r="I1650" t="str">
        <f t="shared" si="32"/>
        <v>USA</v>
      </c>
      <c r="J1650" s="5">
        <f>D1650*(1+VLOOKUP(A1650,'Adjusted All With Inflation'!A$1:K$24,11,FALSE))</f>
        <v>214159714</v>
      </c>
      <c r="K1650" s="5">
        <f>E1650*(1+VLOOKUP($A1650,'Adjusted All With Inflation'!$A$1:$K$24,11,FALSE))</f>
        <v>82385251.859999999</v>
      </c>
      <c r="L1650" s="5">
        <f>G1650*(1+VLOOKUP($A1650,'Adjusted All With Inflation'!$A$1:$K$24,11,FALSE))</f>
        <v>131774462.14</v>
      </c>
    </row>
    <row r="1651" spans="1:12" x14ac:dyDescent="0.3">
      <c r="A1651">
        <v>2008</v>
      </c>
      <c r="B1651">
        <v>50</v>
      </c>
      <c r="C1651" t="s">
        <v>2836</v>
      </c>
      <c r="D1651" s="5">
        <v>149292488</v>
      </c>
      <c r="E1651" s="5">
        <v>94514402</v>
      </c>
      <c r="F1651" s="1">
        <v>0.63300000000000001</v>
      </c>
      <c r="G1651" s="5">
        <v>54778086</v>
      </c>
      <c r="H1651" s="1">
        <v>0.36699999999999999</v>
      </c>
      <c r="I1651" t="str">
        <f t="shared" si="32"/>
        <v>USA</v>
      </c>
      <c r="J1651" s="5">
        <f>D1651*(1+VLOOKUP(A1651,'Adjusted All With Inflation'!A$1:K$24,11,FALSE))</f>
        <v>211995332.95999998</v>
      </c>
      <c r="K1651" s="5">
        <f>E1651*(1+VLOOKUP($A1651,'Adjusted All With Inflation'!$A$1:$K$24,11,FALSE))</f>
        <v>134210450.83999999</v>
      </c>
      <c r="L1651" s="5">
        <f>G1651*(1+VLOOKUP($A1651,'Adjusted All With Inflation'!$A$1:$K$24,11,FALSE))</f>
        <v>77784882.11999999</v>
      </c>
    </row>
    <row r="1652" spans="1:12" x14ac:dyDescent="0.3">
      <c r="A1652">
        <v>2008</v>
      </c>
      <c r="B1652">
        <v>51</v>
      </c>
      <c r="C1652" t="s">
        <v>2837</v>
      </c>
      <c r="D1652" s="5">
        <v>131856927</v>
      </c>
      <c r="G1652" s="5">
        <v>131856927</v>
      </c>
      <c r="H1652" s="2">
        <v>1</v>
      </c>
      <c r="I1652" t="str">
        <f t="shared" si="32"/>
        <v>International</v>
      </c>
      <c r="J1652" s="5">
        <f>D1652*(1+VLOOKUP(A1652,'Adjusted All With Inflation'!A$1:K$24,11,FALSE))</f>
        <v>187236836.34</v>
      </c>
      <c r="K1652" s="5">
        <f>E1652*(1+VLOOKUP($A1652,'Adjusted All With Inflation'!$A$1:$K$24,11,FALSE))</f>
        <v>0</v>
      </c>
      <c r="L1652" s="5">
        <f>G1652*(1+VLOOKUP($A1652,'Adjusted All With Inflation'!$A$1:$K$24,11,FALSE))</f>
        <v>187236836.34</v>
      </c>
    </row>
    <row r="1653" spans="1:12" x14ac:dyDescent="0.3">
      <c r="A1653">
        <v>2008</v>
      </c>
      <c r="B1653">
        <v>52</v>
      </c>
      <c r="C1653" t="s">
        <v>2838</v>
      </c>
      <c r="D1653" s="5">
        <v>129708433</v>
      </c>
      <c r="E1653" s="5">
        <v>627047</v>
      </c>
      <c r="F1653" s="1">
        <v>5.0000000000000001E-3</v>
      </c>
      <c r="G1653" s="5">
        <v>129081386</v>
      </c>
      <c r="H1653" s="1">
        <v>0.995</v>
      </c>
      <c r="I1653" t="str">
        <f t="shared" si="32"/>
        <v>International</v>
      </c>
      <c r="J1653" s="5">
        <f>D1653*(1+VLOOKUP(A1653,'Adjusted All With Inflation'!A$1:K$24,11,FALSE))</f>
        <v>184185974.85999998</v>
      </c>
      <c r="K1653" s="5">
        <f>E1653*(1+VLOOKUP($A1653,'Adjusted All With Inflation'!$A$1:$K$24,11,FALSE))</f>
        <v>890406.74</v>
      </c>
      <c r="L1653" s="5">
        <f>G1653*(1+VLOOKUP($A1653,'Adjusted All With Inflation'!$A$1:$K$24,11,FALSE))</f>
        <v>183295568.12</v>
      </c>
    </row>
    <row r="1654" spans="1:12" x14ac:dyDescent="0.3">
      <c r="A1654">
        <v>2008</v>
      </c>
      <c r="B1654">
        <v>53</v>
      </c>
      <c r="C1654" t="s">
        <v>2839</v>
      </c>
      <c r="D1654" s="5">
        <v>128779982</v>
      </c>
      <c r="E1654" s="5">
        <v>52075270</v>
      </c>
      <c r="F1654" s="1">
        <v>0.40400000000000003</v>
      </c>
      <c r="G1654" s="5">
        <v>76704712</v>
      </c>
      <c r="H1654" s="1">
        <v>0.59599999999999997</v>
      </c>
      <c r="I1654" t="str">
        <f t="shared" si="32"/>
        <v>USA</v>
      </c>
      <c r="J1654" s="5">
        <f>D1654*(1+VLOOKUP(A1654,'Adjusted All With Inflation'!A$1:K$24,11,FALSE))</f>
        <v>182867574.44</v>
      </c>
      <c r="K1654" s="5">
        <f>E1654*(1+VLOOKUP($A1654,'Adjusted All With Inflation'!$A$1:$K$24,11,FALSE))</f>
        <v>73946883.399999991</v>
      </c>
      <c r="L1654" s="5">
        <f>G1654*(1+VLOOKUP($A1654,'Adjusted All With Inflation'!$A$1:$K$24,11,FALSE))</f>
        <v>108920691.03999999</v>
      </c>
    </row>
    <row r="1655" spans="1:12" x14ac:dyDescent="0.3">
      <c r="A1655">
        <v>2008</v>
      </c>
      <c r="B1655">
        <v>54</v>
      </c>
      <c r="C1655" t="s">
        <v>2840</v>
      </c>
      <c r="D1655" s="5">
        <v>128107642</v>
      </c>
      <c r="E1655" s="5">
        <v>100468793</v>
      </c>
      <c r="F1655" s="1">
        <v>0.78400000000000003</v>
      </c>
      <c r="G1655" s="5">
        <v>27638849</v>
      </c>
      <c r="H1655" s="1">
        <v>0.216</v>
      </c>
      <c r="I1655" t="str">
        <f t="shared" si="32"/>
        <v>USA</v>
      </c>
      <c r="J1655" s="5">
        <f>D1655*(1+VLOOKUP(A1655,'Adjusted All With Inflation'!A$1:K$24,11,FALSE))</f>
        <v>181912851.63999999</v>
      </c>
      <c r="K1655" s="5">
        <f>E1655*(1+VLOOKUP($A1655,'Adjusted All With Inflation'!$A$1:$K$24,11,FALSE))</f>
        <v>142665686.06</v>
      </c>
      <c r="L1655" s="5">
        <f>G1655*(1+VLOOKUP($A1655,'Adjusted All With Inflation'!$A$1:$K$24,11,FALSE))</f>
        <v>39247165.579999998</v>
      </c>
    </row>
    <row r="1656" spans="1:12" x14ac:dyDescent="0.3">
      <c r="A1656">
        <v>2008</v>
      </c>
      <c r="B1656">
        <v>55</v>
      </c>
      <c r="C1656" t="s">
        <v>2841</v>
      </c>
      <c r="D1656" s="5">
        <v>115900897</v>
      </c>
      <c r="E1656" s="5">
        <v>39394666</v>
      </c>
      <c r="F1656" s="2">
        <v>0.34</v>
      </c>
      <c r="G1656" s="5">
        <v>76506231</v>
      </c>
      <c r="H1656" s="2">
        <v>0.66</v>
      </c>
      <c r="I1656" t="str">
        <f t="shared" si="32"/>
        <v>USA</v>
      </c>
      <c r="J1656" s="5">
        <f>D1656*(1+VLOOKUP(A1656,'Adjusted All With Inflation'!A$1:K$24,11,FALSE))</f>
        <v>164579273.73999998</v>
      </c>
      <c r="K1656" s="5">
        <f>E1656*(1+VLOOKUP($A1656,'Adjusted All With Inflation'!$A$1:$K$24,11,FALSE))</f>
        <v>55940425.719999999</v>
      </c>
      <c r="L1656" s="5">
        <f>G1656*(1+VLOOKUP($A1656,'Adjusted All With Inflation'!$A$1:$K$24,11,FALSE))</f>
        <v>108638848.02</v>
      </c>
    </row>
    <row r="1657" spans="1:12" x14ac:dyDescent="0.3">
      <c r="A1657">
        <v>2008</v>
      </c>
      <c r="B1657">
        <v>56</v>
      </c>
      <c r="C1657" t="s">
        <v>2842</v>
      </c>
      <c r="D1657" s="5">
        <v>113864059</v>
      </c>
      <c r="E1657" s="5">
        <v>56746769</v>
      </c>
      <c r="F1657" s="1">
        <v>0.498</v>
      </c>
      <c r="G1657" s="5">
        <v>57117290</v>
      </c>
      <c r="H1657" s="1">
        <v>0.502</v>
      </c>
      <c r="I1657" t="str">
        <f t="shared" si="32"/>
        <v>USA</v>
      </c>
      <c r="J1657" s="5">
        <f>D1657*(1+VLOOKUP(A1657,'Adjusted All With Inflation'!A$1:K$24,11,FALSE))</f>
        <v>161686963.78</v>
      </c>
      <c r="K1657" s="5">
        <f>E1657*(1+VLOOKUP($A1657,'Adjusted All With Inflation'!$A$1:$K$24,11,FALSE))</f>
        <v>80580411.979999989</v>
      </c>
      <c r="L1657" s="5">
        <f>G1657*(1+VLOOKUP($A1657,'Adjusted All With Inflation'!$A$1:$K$24,11,FALSE))</f>
        <v>81106551.799999997</v>
      </c>
    </row>
    <row r="1658" spans="1:12" x14ac:dyDescent="0.3">
      <c r="A1658">
        <v>2008</v>
      </c>
      <c r="B1658">
        <v>57</v>
      </c>
      <c r="C1658" t="s">
        <v>2843</v>
      </c>
      <c r="D1658" s="5">
        <v>113398237</v>
      </c>
      <c r="E1658" s="5">
        <v>35739802</v>
      </c>
      <c r="F1658" s="1">
        <v>0.315</v>
      </c>
      <c r="G1658" s="5">
        <v>77658435</v>
      </c>
      <c r="H1658" s="1">
        <v>0.68500000000000005</v>
      </c>
      <c r="I1658" t="str">
        <f t="shared" si="32"/>
        <v>USA</v>
      </c>
      <c r="J1658" s="5">
        <f>D1658*(1+VLOOKUP(A1658,'Adjusted All With Inflation'!A$1:K$24,11,FALSE))</f>
        <v>161025496.53999999</v>
      </c>
      <c r="K1658" s="5">
        <f>E1658*(1+VLOOKUP($A1658,'Adjusted All With Inflation'!$A$1:$K$24,11,FALSE))</f>
        <v>50750518.839999996</v>
      </c>
      <c r="L1658" s="5">
        <f>G1658*(1+VLOOKUP($A1658,'Adjusted All With Inflation'!$A$1:$K$24,11,FALSE))</f>
        <v>110274977.69999999</v>
      </c>
    </row>
    <row r="1659" spans="1:12" x14ac:dyDescent="0.3">
      <c r="A1659">
        <v>2008</v>
      </c>
      <c r="B1659">
        <v>58</v>
      </c>
      <c r="C1659" t="s">
        <v>2844</v>
      </c>
      <c r="D1659" s="5">
        <v>113244290</v>
      </c>
      <c r="E1659" s="5">
        <v>42754105</v>
      </c>
      <c r="F1659" s="1">
        <v>0.378</v>
      </c>
      <c r="G1659" s="5">
        <v>70490185</v>
      </c>
      <c r="H1659" s="1">
        <v>0.622</v>
      </c>
      <c r="I1659" t="str">
        <f t="shared" si="32"/>
        <v>USA</v>
      </c>
      <c r="J1659" s="5">
        <f>D1659*(1+VLOOKUP(A1659,'Adjusted All With Inflation'!A$1:K$24,11,FALSE))</f>
        <v>160806891.79999998</v>
      </c>
      <c r="K1659" s="5">
        <f>E1659*(1+VLOOKUP($A1659,'Adjusted All With Inflation'!$A$1:$K$24,11,FALSE))</f>
        <v>60710829.099999994</v>
      </c>
      <c r="L1659" s="5">
        <f>G1659*(1+VLOOKUP($A1659,'Adjusted All With Inflation'!$A$1:$K$24,11,FALSE))</f>
        <v>100096062.69999999</v>
      </c>
    </row>
    <row r="1660" spans="1:12" x14ac:dyDescent="0.3">
      <c r="A1660">
        <v>2008</v>
      </c>
      <c r="B1660">
        <v>59</v>
      </c>
      <c r="C1660" t="s">
        <v>2845</v>
      </c>
      <c r="D1660" s="5">
        <v>111231041</v>
      </c>
      <c r="E1660" s="5">
        <v>70231041</v>
      </c>
      <c r="F1660" s="1">
        <v>0.63100000000000001</v>
      </c>
      <c r="G1660" s="5">
        <v>41000000</v>
      </c>
      <c r="H1660" s="1">
        <v>0.36899999999999999</v>
      </c>
      <c r="I1660" t="str">
        <f t="shared" si="32"/>
        <v>USA</v>
      </c>
      <c r="J1660" s="5">
        <f>D1660*(1+VLOOKUP(A1660,'Adjusted All With Inflation'!A$1:K$24,11,FALSE))</f>
        <v>157948078.22</v>
      </c>
      <c r="K1660" s="5">
        <f>E1660*(1+VLOOKUP($A1660,'Adjusted All With Inflation'!$A$1:$K$24,11,FALSE))</f>
        <v>99728078.219999999</v>
      </c>
      <c r="L1660" s="5">
        <f>G1660*(1+VLOOKUP($A1660,'Adjusted All With Inflation'!$A$1:$K$24,11,FALSE))</f>
        <v>58220000</v>
      </c>
    </row>
    <row r="1661" spans="1:12" x14ac:dyDescent="0.3">
      <c r="A1661">
        <v>2008</v>
      </c>
      <c r="B1661">
        <v>60</v>
      </c>
      <c r="C1661" t="s">
        <v>2846</v>
      </c>
      <c r="D1661" s="5">
        <v>108979549</v>
      </c>
      <c r="E1661" s="5">
        <v>31715062</v>
      </c>
      <c r="F1661" s="1">
        <v>0.29099999999999998</v>
      </c>
      <c r="G1661" s="5">
        <v>77264487</v>
      </c>
      <c r="H1661" s="1">
        <v>0.70899999999999996</v>
      </c>
      <c r="I1661" t="str">
        <f t="shared" si="32"/>
        <v>USA</v>
      </c>
      <c r="J1661" s="5">
        <f>D1661*(1+VLOOKUP(A1661,'Adjusted All With Inflation'!A$1:K$24,11,FALSE))</f>
        <v>154750959.57999998</v>
      </c>
      <c r="K1661" s="5">
        <f>E1661*(1+VLOOKUP($A1661,'Adjusted All With Inflation'!$A$1:$K$24,11,FALSE))</f>
        <v>45035388.039999999</v>
      </c>
      <c r="L1661" s="5">
        <f>G1661*(1+VLOOKUP($A1661,'Adjusted All With Inflation'!$A$1:$K$24,11,FALSE))</f>
        <v>109715571.53999999</v>
      </c>
    </row>
    <row r="1662" spans="1:12" x14ac:dyDescent="0.3">
      <c r="A1662">
        <v>2008</v>
      </c>
      <c r="B1662">
        <v>61</v>
      </c>
      <c r="C1662" t="s">
        <v>2847</v>
      </c>
      <c r="D1662" s="5">
        <v>108902486</v>
      </c>
      <c r="E1662" s="5">
        <v>34194407</v>
      </c>
      <c r="F1662" s="1">
        <v>0.314</v>
      </c>
      <c r="G1662" s="5">
        <v>74708079</v>
      </c>
      <c r="H1662" s="1">
        <v>0.68600000000000005</v>
      </c>
      <c r="I1662" t="str">
        <f t="shared" si="32"/>
        <v>USA</v>
      </c>
      <c r="J1662" s="5">
        <f>D1662*(1+VLOOKUP(A1662,'Adjusted All With Inflation'!A$1:K$24,11,FALSE))</f>
        <v>154641530.12</v>
      </c>
      <c r="K1662" s="5">
        <f>E1662*(1+VLOOKUP($A1662,'Adjusted All With Inflation'!$A$1:$K$24,11,FALSE))</f>
        <v>48556057.939999998</v>
      </c>
      <c r="L1662" s="5">
        <f>G1662*(1+VLOOKUP($A1662,'Adjusted All With Inflation'!$A$1:$K$24,11,FALSE))</f>
        <v>106085472.17999999</v>
      </c>
    </row>
    <row r="1663" spans="1:12" x14ac:dyDescent="0.3">
      <c r="A1663">
        <v>2008</v>
      </c>
      <c r="B1663">
        <v>62</v>
      </c>
      <c r="C1663" t="s">
        <v>2848</v>
      </c>
      <c r="D1663" s="5">
        <v>106407672</v>
      </c>
      <c r="E1663" s="5">
        <v>46012734</v>
      </c>
      <c r="F1663" s="1">
        <v>0.432</v>
      </c>
      <c r="G1663" s="5">
        <v>60394938</v>
      </c>
      <c r="H1663" s="1">
        <v>0.56799999999999995</v>
      </c>
      <c r="I1663" t="str">
        <f t="shared" si="32"/>
        <v>USA</v>
      </c>
      <c r="J1663" s="5">
        <f>D1663*(1+VLOOKUP(A1663,'Adjusted All With Inflation'!A$1:K$24,11,FALSE))</f>
        <v>151098894.23999998</v>
      </c>
      <c r="K1663" s="5">
        <f>E1663*(1+VLOOKUP($A1663,'Adjusted All With Inflation'!$A$1:$K$24,11,FALSE))</f>
        <v>65338082.279999994</v>
      </c>
      <c r="L1663" s="5">
        <f>G1663*(1+VLOOKUP($A1663,'Adjusted All With Inflation'!$A$1:$K$24,11,FALSE))</f>
        <v>85760811.959999993</v>
      </c>
    </row>
    <row r="1664" spans="1:12" x14ac:dyDescent="0.3">
      <c r="A1664">
        <v>2008</v>
      </c>
      <c r="B1664">
        <v>63</v>
      </c>
      <c r="C1664" t="s">
        <v>2849</v>
      </c>
      <c r="D1664" s="5">
        <v>105833257</v>
      </c>
      <c r="E1664" s="5">
        <v>63172463</v>
      </c>
      <c r="F1664" s="1">
        <v>0.59699999999999998</v>
      </c>
      <c r="G1664" s="5">
        <v>42660794</v>
      </c>
      <c r="H1664" s="1">
        <v>0.40300000000000002</v>
      </c>
      <c r="I1664" t="str">
        <f t="shared" si="32"/>
        <v>USA</v>
      </c>
      <c r="J1664" s="5">
        <f>D1664*(1+VLOOKUP(A1664,'Adjusted All With Inflation'!A$1:K$24,11,FALSE))</f>
        <v>150283224.94</v>
      </c>
      <c r="K1664" s="5">
        <f>E1664*(1+VLOOKUP($A1664,'Adjusted All With Inflation'!$A$1:$K$24,11,FALSE))</f>
        <v>89704897.459999993</v>
      </c>
      <c r="L1664" s="5">
        <f>G1664*(1+VLOOKUP($A1664,'Adjusted All With Inflation'!$A$1:$K$24,11,FALSE))</f>
        <v>60578327.479999997</v>
      </c>
    </row>
    <row r="1665" spans="1:12" x14ac:dyDescent="0.3">
      <c r="A1665">
        <v>2008</v>
      </c>
      <c r="B1665">
        <v>64</v>
      </c>
      <c r="C1665" t="s">
        <v>2850</v>
      </c>
      <c r="D1665" s="5">
        <v>101624843</v>
      </c>
      <c r="E1665" s="5">
        <v>87341380</v>
      </c>
      <c r="F1665" s="1">
        <v>0.85899999999999999</v>
      </c>
      <c r="G1665" s="5">
        <v>14283463</v>
      </c>
      <c r="H1665" s="1">
        <v>0.14099999999999999</v>
      </c>
      <c r="I1665" t="str">
        <f t="shared" si="32"/>
        <v>USA</v>
      </c>
      <c r="J1665" s="5">
        <f>D1665*(1+VLOOKUP(A1665,'Adjusted All With Inflation'!A$1:K$24,11,FALSE))</f>
        <v>144307277.06</v>
      </c>
      <c r="K1665" s="5">
        <f>E1665*(1+VLOOKUP($A1665,'Adjusted All With Inflation'!$A$1:$K$24,11,FALSE))</f>
        <v>124024759.59999999</v>
      </c>
      <c r="L1665" s="5">
        <f>G1665*(1+VLOOKUP($A1665,'Adjusted All With Inflation'!$A$1:$K$24,11,FALSE))</f>
        <v>20282517.459999997</v>
      </c>
    </row>
    <row r="1666" spans="1:12" x14ac:dyDescent="0.3">
      <c r="A1666">
        <v>2008</v>
      </c>
      <c r="B1666">
        <v>65</v>
      </c>
      <c r="C1666" t="s">
        <v>2851</v>
      </c>
      <c r="D1666" s="5">
        <v>100104565</v>
      </c>
      <c r="E1666" s="5">
        <v>48006762</v>
      </c>
      <c r="F1666" s="2">
        <v>0.48</v>
      </c>
      <c r="G1666" s="5">
        <v>52097803</v>
      </c>
      <c r="H1666" s="2">
        <v>0.52</v>
      </c>
      <c r="I1666" t="str">
        <f t="shared" si="32"/>
        <v>USA</v>
      </c>
      <c r="J1666" s="5">
        <f>D1666*(1+VLOOKUP(A1666,'Adjusted All With Inflation'!A$1:K$24,11,FALSE))</f>
        <v>142148482.29999998</v>
      </c>
      <c r="K1666" s="5">
        <f>E1666*(1+VLOOKUP($A1666,'Adjusted All With Inflation'!$A$1:$K$24,11,FALSE))</f>
        <v>68169602.039999992</v>
      </c>
      <c r="L1666" s="5">
        <f>G1666*(1+VLOOKUP($A1666,'Adjusted All With Inflation'!$A$1:$K$24,11,FALSE))</f>
        <v>73978880.25999999</v>
      </c>
    </row>
    <row r="1667" spans="1:12" x14ac:dyDescent="0.3">
      <c r="A1667">
        <v>2008</v>
      </c>
      <c r="B1667">
        <v>66</v>
      </c>
      <c r="C1667" t="s">
        <v>2852</v>
      </c>
      <c r="D1667" s="5">
        <v>96409300</v>
      </c>
      <c r="E1667" s="5">
        <v>23216709</v>
      </c>
      <c r="F1667" s="1">
        <v>0.24099999999999999</v>
      </c>
      <c r="G1667" s="5">
        <v>73192591</v>
      </c>
      <c r="H1667" s="1">
        <v>0.75900000000000001</v>
      </c>
      <c r="I1667" t="str">
        <f t="shared" ref="I1667:I1730" si="33">IF(F1667&gt;10%,"USA","International")</f>
        <v>USA</v>
      </c>
      <c r="J1667" s="5">
        <f>D1667*(1+VLOOKUP(A1667,'Adjusted All With Inflation'!A$1:K$24,11,FALSE))</f>
        <v>136901206</v>
      </c>
      <c r="K1667" s="5">
        <f>E1667*(1+VLOOKUP($A1667,'Adjusted All With Inflation'!$A$1:$K$24,11,FALSE))</f>
        <v>32967726.779999997</v>
      </c>
      <c r="L1667" s="5">
        <f>G1667*(1+VLOOKUP($A1667,'Adjusted All With Inflation'!$A$1:$K$24,11,FALSE))</f>
        <v>103933479.22</v>
      </c>
    </row>
    <row r="1668" spans="1:12" x14ac:dyDescent="0.3">
      <c r="A1668">
        <v>2008</v>
      </c>
      <c r="B1668">
        <v>67</v>
      </c>
      <c r="C1668" t="s">
        <v>2853</v>
      </c>
      <c r="D1668" s="5">
        <v>93945766</v>
      </c>
      <c r="E1668" s="5">
        <v>43945766</v>
      </c>
      <c r="F1668" s="1">
        <v>0.46800000000000003</v>
      </c>
      <c r="G1668" s="5">
        <v>50000000</v>
      </c>
      <c r="H1668" s="1">
        <v>0.53200000000000003</v>
      </c>
      <c r="I1668" t="str">
        <f t="shared" si="33"/>
        <v>USA</v>
      </c>
      <c r="J1668" s="5">
        <f>D1668*(1+VLOOKUP(A1668,'Adjusted All With Inflation'!A$1:K$24,11,FALSE))</f>
        <v>133402987.72</v>
      </c>
      <c r="K1668" s="5">
        <f>E1668*(1+VLOOKUP($A1668,'Adjusted All With Inflation'!$A$1:$K$24,11,FALSE))</f>
        <v>62402987.719999999</v>
      </c>
      <c r="L1668" s="5">
        <f>G1668*(1+VLOOKUP($A1668,'Adjusted All With Inflation'!$A$1:$K$24,11,FALSE))</f>
        <v>71000000</v>
      </c>
    </row>
    <row r="1669" spans="1:12" x14ac:dyDescent="0.3">
      <c r="A1669">
        <v>2008</v>
      </c>
      <c r="B1669">
        <v>68</v>
      </c>
      <c r="C1669" t="s">
        <v>2854</v>
      </c>
      <c r="D1669" s="5">
        <v>92649419</v>
      </c>
      <c r="E1669" s="5">
        <v>67294270</v>
      </c>
      <c r="F1669" s="1">
        <v>0.72599999999999998</v>
      </c>
      <c r="G1669" s="5">
        <v>25355149</v>
      </c>
      <c r="H1669" s="1">
        <v>0.27400000000000002</v>
      </c>
      <c r="I1669" t="str">
        <f t="shared" si="33"/>
        <v>USA</v>
      </c>
      <c r="J1669" s="5">
        <f>D1669*(1+VLOOKUP(A1669,'Adjusted All With Inflation'!A$1:K$24,11,FALSE))</f>
        <v>131562174.97999999</v>
      </c>
      <c r="K1669" s="5">
        <f>E1669*(1+VLOOKUP($A1669,'Adjusted All With Inflation'!$A$1:$K$24,11,FALSE))</f>
        <v>95557863.399999991</v>
      </c>
      <c r="L1669" s="5">
        <f>G1669*(1+VLOOKUP($A1669,'Adjusted All With Inflation'!$A$1:$K$24,11,FALSE))</f>
        <v>36004311.579999998</v>
      </c>
    </row>
    <row r="1670" spans="1:12" x14ac:dyDescent="0.3">
      <c r="A1670">
        <v>2008</v>
      </c>
      <c r="B1670">
        <v>69</v>
      </c>
      <c r="C1670" t="s">
        <v>2855</v>
      </c>
      <c r="D1670" s="5">
        <v>87066930</v>
      </c>
      <c r="E1670" s="5">
        <v>40689393</v>
      </c>
      <c r="F1670" s="1">
        <v>0.46700000000000003</v>
      </c>
      <c r="G1670" s="5">
        <v>46377537</v>
      </c>
      <c r="H1670" s="1">
        <v>0.53300000000000003</v>
      </c>
      <c r="I1670" t="str">
        <f t="shared" si="33"/>
        <v>USA</v>
      </c>
      <c r="J1670" s="5">
        <f>D1670*(1+VLOOKUP(A1670,'Adjusted All With Inflation'!A$1:K$24,11,FALSE))</f>
        <v>123635040.59999999</v>
      </c>
      <c r="K1670" s="5">
        <f>E1670*(1+VLOOKUP($A1670,'Adjusted All With Inflation'!$A$1:$K$24,11,FALSE))</f>
        <v>57778938.059999995</v>
      </c>
      <c r="L1670" s="5">
        <f>G1670*(1+VLOOKUP($A1670,'Adjusted All With Inflation'!$A$1:$K$24,11,FALSE))</f>
        <v>65856102.539999999</v>
      </c>
    </row>
    <row r="1671" spans="1:12" x14ac:dyDescent="0.3">
      <c r="A1671">
        <v>2008</v>
      </c>
      <c r="B1671">
        <v>70</v>
      </c>
      <c r="C1671" t="s">
        <v>2856</v>
      </c>
      <c r="D1671" s="5">
        <v>86957280</v>
      </c>
      <c r="E1671" s="5">
        <v>50877145</v>
      </c>
      <c r="F1671" s="1">
        <v>0.58499999999999996</v>
      </c>
      <c r="G1671" s="5">
        <v>36080135</v>
      </c>
      <c r="H1671" s="1">
        <v>0.41499999999999998</v>
      </c>
      <c r="I1671" t="str">
        <f t="shared" si="33"/>
        <v>USA</v>
      </c>
      <c r="J1671" s="5">
        <f>D1671*(1+VLOOKUP(A1671,'Adjusted All With Inflation'!A$1:K$24,11,FALSE))</f>
        <v>123479337.59999999</v>
      </c>
      <c r="K1671" s="5">
        <f>E1671*(1+VLOOKUP($A1671,'Adjusted All With Inflation'!$A$1:$K$24,11,FALSE))</f>
        <v>72245545.899999991</v>
      </c>
      <c r="L1671" s="5">
        <f>G1671*(1+VLOOKUP($A1671,'Adjusted All With Inflation'!$A$1:$K$24,11,FALSE))</f>
        <v>51233791.699999996</v>
      </c>
    </row>
    <row r="1672" spans="1:12" x14ac:dyDescent="0.3">
      <c r="A1672">
        <v>2008</v>
      </c>
      <c r="B1672">
        <v>71</v>
      </c>
      <c r="C1672" t="s">
        <v>2857</v>
      </c>
      <c r="D1672" s="5">
        <v>85897593</v>
      </c>
      <c r="E1672" s="5">
        <v>38233676</v>
      </c>
      <c r="F1672" s="1">
        <v>0.44500000000000001</v>
      </c>
      <c r="G1672" s="5">
        <v>47663917</v>
      </c>
      <c r="H1672" s="1">
        <v>0.55500000000000005</v>
      </c>
      <c r="I1672" t="str">
        <f t="shared" si="33"/>
        <v>USA</v>
      </c>
      <c r="J1672" s="5">
        <f>D1672*(1+VLOOKUP(A1672,'Adjusted All With Inflation'!A$1:K$24,11,FALSE))</f>
        <v>121974582.05999999</v>
      </c>
      <c r="K1672" s="5">
        <f>E1672*(1+VLOOKUP($A1672,'Adjusted All With Inflation'!$A$1:$K$24,11,FALSE))</f>
        <v>54291819.919999994</v>
      </c>
      <c r="L1672" s="5">
        <f>G1672*(1+VLOOKUP($A1672,'Adjusted All With Inflation'!$A$1:$K$24,11,FALSE))</f>
        <v>67682762.140000001</v>
      </c>
    </row>
    <row r="1673" spans="1:12" x14ac:dyDescent="0.3">
      <c r="A1673">
        <v>2008</v>
      </c>
      <c r="B1673">
        <v>72</v>
      </c>
      <c r="C1673" t="s">
        <v>2858</v>
      </c>
      <c r="D1673" s="5">
        <v>84375346</v>
      </c>
      <c r="E1673" s="5">
        <v>41850659</v>
      </c>
      <c r="F1673" s="1">
        <v>0.496</v>
      </c>
      <c r="G1673" s="5">
        <v>42524687</v>
      </c>
      <c r="H1673" s="1">
        <v>0.504</v>
      </c>
      <c r="I1673" t="str">
        <f t="shared" si="33"/>
        <v>USA</v>
      </c>
      <c r="J1673" s="5">
        <f>D1673*(1+VLOOKUP(A1673,'Adjusted All With Inflation'!A$1:K$24,11,FALSE))</f>
        <v>119812991.31999999</v>
      </c>
      <c r="K1673" s="5">
        <f>E1673*(1+VLOOKUP($A1673,'Adjusted All With Inflation'!$A$1:$K$24,11,FALSE))</f>
        <v>59427935.779999994</v>
      </c>
      <c r="L1673" s="5">
        <f>G1673*(1+VLOOKUP($A1673,'Adjusted All With Inflation'!$A$1:$K$24,11,FALSE))</f>
        <v>60385055.539999999</v>
      </c>
    </row>
    <row r="1674" spans="1:12" x14ac:dyDescent="0.3">
      <c r="A1674">
        <v>2008</v>
      </c>
      <c r="B1674">
        <v>73</v>
      </c>
      <c r="C1674" t="s">
        <v>2859</v>
      </c>
      <c r="D1674" s="5">
        <v>82410456</v>
      </c>
      <c r="E1674" s="5">
        <v>52597610</v>
      </c>
      <c r="F1674" s="1">
        <v>0.63800000000000001</v>
      </c>
      <c r="G1674" s="5">
        <v>29812846</v>
      </c>
      <c r="H1674" s="1">
        <v>0.36199999999999999</v>
      </c>
      <c r="I1674" t="str">
        <f t="shared" si="33"/>
        <v>USA</v>
      </c>
      <c r="J1674" s="5">
        <f>D1674*(1+VLOOKUP(A1674,'Adjusted All With Inflation'!A$1:K$24,11,FALSE))</f>
        <v>117022847.52</v>
      </c>
      <c r="K1674" s="5">
        <f>E1674*(1+VLOOKUP($A1674,'Adjusted All With Inflation'!$A$1:$K$24,11,FALSE))</f>
        <v>74688606.200000003</v>
      </c>
      <c r="L1674" s="5">
        <f>G1674*(1+VLOOKUP($A1674,'Adjusted All With Inflation'!$A$1:$K$24,11,FALSE))</f>
        <v>42334241.32</v>
      </c>
    </row>
    <row r="1675" spans="1:12" x14ac:dyDescent="0.3">
      <c r="A1675">
        <v>2008</v>
      </c>
      <c r="B1675">
        <v>74</v>
      </c>
      <c r="C1675" t="s">
        <v>2860</v>
      </c>
      <c r="D1675" s="5">
        <v>78460699</v>
      </c>
      <c r="E1675" s="5">
        <v>40081410</v>
      </c>
      <c r="F1675" s="1">
        <v>0.51100000000000001</v>
      </c>
      <c r="G1675" s="5">
        <v>38379289</v>
      </c>
      <c r="H1675" s="1">
        <v>0.48899999999999999</v>
      </c>
      <c r="I1675" t="str">
        <f t="shared" si="33"/>
        <v>USA</v>
      </c>
      <c r="J1675" s="5">
        <f>D1675*(1+VLOOKUP(A1675,'Adjusted All With Inflation'!A$1:K$24,11,FALSE))</f>
        <v>111414192.58</v>
      </c>
      <c r="K1675" s="5">
        <f>E1675*(1+VLOOKUP($A1675,'Adjusted All With Inflation'!$A$1:$K$24,11,FALSE))</f>
        <v>56915602.199999996</v>
      </c>
      <c r="L1675" s="5">
        <f>G1675*(1+VLOOKUP($A1675,'Adjusted All With Inflation'!$A$1:$K$24,11,FALSE))</f>
        <v>54498590.379999995</v>
      </c>
    </row>
    <row r="1676" spans="1:12" x14ac:dyDescent="0.3">
      <c r="A1676">
        <v>2008</v>
      </c>
      <c r="B1676">
        <v>75</v>
      </c>
      <c r="C1676" t="s">
        <v>2861</v>
      </c>
      <c r="D1676" s="5">
        <v>78199679</v>
      </c>
      <c r="E1676" s="5">
        <v>26814957</v>
      </c>
      <c r="F1676" s="1">
        <v>0.34300000000000003</v>
      </c>
      <c r="G1676" s="5">
        <v>51384722</v>
      </c>
      <c r="H1676" s="1">
        <v>0.65700000000000003</v>
      </c>
      <c r="I1676" t="str">
        <f t="shared" si="33"/>
        <v>USA</v>
      </c>
      <c r="J1676" s="5">
        <f>D1676*(1+VLOOKUP(A1676,'Adjusted All With Inflation'!A$1:K$24,11,FALSE))</f>
        <v>111043544.17999999</v>
      </c>
      <c r="K1676" s="5">
        <f>E1676*(1+VLOOKUP($A1676,'Adjusted All With Inflation'!$A$1:$K$24,11,FALSE))</f>
        <v>38077238.939999998</v>
      </c>
      <c r="L1676" s="5">
        <f>G1676*(1+VLOOKUP($A1676,'Adjusted All With Inflation'!$A$1:$K$24,11,FALSE))</f>
        <v>72966305.239999995</v>
      </c>
    </row>
    <row r="1677" spans="1:12" x14ac:dyDescent="0.3">
      <c r="A1677">
        <v>2008</v>
      </c>
      <c r="B1677">
        <v>76</v>
      </c>
      <c r="C1677" t="s">
        <v>2862</v>
      </c>
      <c r="D1677" s="5">
        <v>78094714</v>
      </c>
      <c r="E1677" s="5">
        <v>30691439</v>
      </c>
      <c r="F1677" s="1">
        <v>0.39300000000000002</v>
      </c>
      <c r="G1677" s="5">
        <v>47403275</v>
      </c>
      <c r="H1677" s="1">
        <v>0.60699999999999998</v>
      </c>
      <c r="I1677" t="str">
        <f t="shared" si="33"/>
        <v>USA</v>
      </c>
      <c r="J1677" s="5">
        <f>D1677*(1+VLOOKUP(A1677,'Adjusted All With Inflation'!A$1:K$24,11,FALSE))</f>
        <v>110894493.88</v>
      </c>
      <c r="K1677" s="5">
        <f>E1677*(1+VLOOKUP($A1677,'Adjusted All With Inflation'!$A$1:$K$24,11,FALSE))</f>
        <v>43581843.379999995</v>
      </c>
      <c r="L1677" s="5">
        <f>G1677*(1+VLOOKUP($A1677,'Adjusted All With Inflation'!$A$1:$K$24,11,FALSE))</f>
        <v>67312650.5</v>
      </c>
    </row>
    <row r="1678" spans="1:12" x14ac:dyDescent="0.3">
      <c r="A1678">
        <v>2008</v>
      </c>
      <c r="B1678">
        <v>77</v>
      </c>
      <c r="C1678" t="s">
        <v>2863</v>
      </c>
      <c r="D1678" s="5">
        <v>76014335</v>
      </c>
      <c r="E1678" s="5">
        <v>36316032</v>
      </c>
      <c r="F1678" s="1">
        <v>0.47799999999999998</v>
      </c>
      <c r="G1678" s="5">
        <v>39698303</v>
      </c>
      <c r="H1678" s="1">
        <v>0.52200000000000002</v>
      </c>
      <c r="I1678" t="str">
        <f t="shared" si="33"/>
        <v>USA</v>
      </c>
      <c r="J1678" s="5">
        <f>D1678*(1+VLOOKUP(A1678,'Adjusted All With Inflation'!A$1:K$24,11,FALSE))</f>
        <v>107940355.69999999</v>
      </c>
      <c r="K1678" s="5">
        <f>E1678*(1+VLOOKUP($A1678,'Adjusted All With Inflation'!$A$1:$K$24,11,FALSE))</f>
        <v>51568765.439999998</v>
      </c>
      <c r="L1678" s="5">
        <f>G1678*(1+VLOOKUP($A1678,'Adjusted All With Inflation'!$A$1:$K$24,11,FALSE))</f>
        <v>56371590.259999998</v>
      </c>
    </row>
    <row r="1679" spans="1:12" x14ac:dyDescent="0.3">
      <c r="A1679">
        <v>2008</v>
      </c>
      <c r="B1679">
        <v>78</v>
      </c>
      <c r="C1679" t="s">
        <v>2864</v>
      </c>
      <c r="D1679" s="5">
        <v>75981180</v>
      </c>
      <c r="E1679" s="5">
        <v>22911480</v>
      </c>
      <c r="F1679" s="1">
        <v>0.30199999999999999</v>
      </c>
      <c r="G1679" s="5">
        <v>53069700</v>
      </c>
      <c r="H1679" s="1">
        <v>0.69799999999999995</v>
      </c>
      <c r="I1679" t="str">
        <f t="shared" si="33"/>
        <v>USA</v>
      </c>
      <c r="J1679" s="5">
        <f>D1679*(1+VLOOKUP(A1679,'Adjusted All With Inflation'!A$1:K$24,11,FALSE))</f>
        <v>107893275.59999999</v>
      </c>
      <c r="K1679" s="5">
        <f>E1679*(1+VLOOKUP($A1679,'Adjusted All With Inflation'!$A$1:$K$24,11,FALSE))</f>
        <v>32534301.599999998</v>
      </c>
      <c r="L1679" s="5">
        <f>G1679*(1+VLOOKUP($A1679,'Adjusted All With Inflation'!$A$1:$K$24,11,FALSE))</f>
        <v>75358974</v>
      </c>
    </row>
    <row r="1680" spans="1:12" x14ac:dyDescent="0.3">
      <c r="A1680">
        <v>2008</v>
      </c>
      <c r="B1680">
        <v>79</v>
      </c>
      <c r="C1680" t="s">
        <v>2865</v>
      </c>
      <c r="D1680" s="5">
        <v>72243609</v>
      </c>
      <c r="G1680" s="5">
        <v>72243609</v>
      </c>
      <c r="H1680" s="2">
        <v>1</v>
      </c>
      <c r="I1680" t="str">
        <f t="shared" si="33"/>
        <v>International</v>
      </c>
      <c r="J1680" s="5">
        <f>D1680*(1+VLOOKUP(A1680,'Adjusted All With Inflation'!A$1:K$24,11,FALSE))</f>
        <v>102585924.78</v>
      </c>
      <c r="K1680" s="5">
        <f>E1680*(1+VLOOKUP($A1680,'Adjusted All With Inflation'!$A$1:$K$24,11,FALSE))</f>
        <v>0</v>
      </c>
      <c r="L1680" s="5">
        <f>G1680*(1+VLOOKUP($A1680,'Adjusted All With Inflation'!$A$1:$K$24,11,FALSE))</f>
        <v>102585924.78</v>
      </c>
    </row>
    <row r="1681" spans="1:12" x14ac:dyDescent="0.3">
      <c r="A1681">
        <v>2008</v>
      </c>
      <c r="B1681">
        <v>80</v>
      </c>
      <c r="C1681" t="s">
        <v>2866</v>
      </c>
      <c r="D1681" s="5">
        <v>72109200</v>
      </c>
      <c r="E1681" s="5">
        <v>22532572</v>
      </c>
      <c r="F1681" s="1">
        <v>0.312</v>
      </c>
      <c r="G1681" s="5">
        <v>49576628</v>
      </c>
      <c r="H1681" s="1">
        <v>0.68799999999999994</v>
      </c>
      <c r="I1681" t="str">
        <f t="shared" si="33"/>
        <v>USA</v>
      </c>
      <c r="J1681" s="5">
        <f>D1681*(1+VLOOKUP(A1681,'Adjusted All With Inflation'!A$1:K$24,11,FALSE))</f>
        <v>102395064</v>
      </c>
      <c r="K1681" s="5">
        <f>E1681*(1+VLOOKUP($A1681,'Adjusted All With Inflation'!$A$1:$K$24,11,FALSE))</f>
        <v>31996252.239999998</v>
      </c>
      <c r="L1681" s="5">
        <f>G1681*(1+VLOOKUP($A1681,'Adjusted All With Inflation'!$A$1:$K$24,11,FALSE))</f>
        <v>70398811.75999999</v>
      </c>
    </row>
    <row r="1682" spans="1:12" x14ac:dyDescent="0.3">
      <c r="A1682">
        <v>2008</v>
      </c>
      <c r="B1682">
        <v>81</v>
      </c>
      <c r="C1682" t="s">
        <v>2867</v>
      </c>
      <c r="D1682" s="5">
        <v>71538062</v>
      </c>
      <c r="E1682" s="5">
        <v>25881068</v>
      </c>
      <c r="F1682" s="1">
        <v>0.36199999999999999</v>
      </c>
      <c r="G1682" s="5">
        <v>45656994</v>
      </c>
      <c r="H1682" s="1">
        <v>0.63800000000000001</v>
      </c>
      <c r="I1682" t="str">
        <f t="shared" si="33"/>
        <v>USA</v>
      </c>
      <c r="J1682" s="5">
        <f>D1682*(1+VLOOKUP(A1682,'Adjusted All With Inflation'!A$1:K$24,11,FALSE))</f>
        <v>101584048.03999999</v>
      </c>
      <c r="K1682" s="5">
        <f>E1682*(1+VLOOKUP($A1682,'Adjusted All With Inflation'!$A$1:$K$24,11,FALSE))</f>
        <v>36751116.559999995</v>
      </c>
      <c r="L1682" s="5">
        <f>G1682*(1+VLOOKUP($A1682,'Adjusted All With Inflation'!$A$1:$K$24,11,FALSE))</f>
        <v>64832931.479999997</v>
      </c>
    </row>
    <row r="1683" spans="1:12" x14ac:dyDescent="0.3">
      <c r="A1683">
        <v>2008</v>
      </c>
      <c r="B1683">
        <v>82</v>
      </c>
      <c r="C1683" t="s">
        <v>2868</v>
      </c>
      <c r="D1683" s="5">
        <v>70642966</v>
      </c>
      <c r="E1683" s="5">
        <v>65281781</v>
      </c>
      <c r="F1683" s="1">
        <v>0.92400000000000004</v>
      </c>
      <c r="G1683" s="5">
        <v>5361185</v>
      </c>
      <c r="H1683" s="1">
        <v>7.5999999999999998E-2</v>
      </c>
      <c r="I1683" t="str">
        <f t="shared" si="33"/>
        <v>USA</v>
      </c>
      <c r="J1683" s="5">
        <f>D1683*(1+VLOOKUP(A1683,'Adjusted All With Inflation'!A$1:K$24,11,FALSE))</f>
        <v>100313011.72</v>
      </c>
      <c r="K1683" s="5">
        <f>E1683*(1+VLOOKUP($A1683,'Adjusted All With Inflation'!$A$1:$K$24,11,FALSE))</f>
        <v>92700129.019999996</v>
      </c>
      <c r="L1683" s="5">
        <f>G1683*(1+VLOOKUP($A1683,'Adjusted All With Inflation'!$A$1:$K$24,11,FALSE))</f>
        <v>7612882.6999999993</v>
      </c>
    </row>
    <row r="1684" spans="1:12" x14ac:dyDescent="0.3">
      <c r="A1684">
        <v>2008</v>
      </c>
      <c r="B1684">
        <v>83</v>
      </c>
      <c r="C1684" t="s">
        <v>2869</v>
      </c>
      <c r="D1684" s="5">
        <v>70442129</v>
      </c>
      <c r="E1684" s="5">
        <v>1498210</v>
      </c>
      <c r="F1684" s="1">
        <v>2.1000000000000001E-2</v>
      </c>
      <c r="G1684" s="5">
        <v>68943919</v>
      </c>
      <c r="H1684" s="1">
        <v>0.97899999999999998</v>
      </c>
      <c r="I1684" t="str">
        <f t="shared" si="33"/>
        <v>International</v>
      </c>
      <c r="J1684" s="5">
        <f>D1684*(1+VLOOKUP(A1684,'Adjusted All With Inflation'!A$1:K$24,11,FALSE))</f>
        <v>100027823.17999999</v>
      </c>
      <c r="K1684" s="5">
        <f>E1684*(1+VLOOKUP($A1684,'Adjusted All With Inflation'!$A$1:$K$24,11,FALSE))</f>
        <v>2127458.1999999997</v>
      </c>
      <c r="L1684" s="5">
        <f>G1684*(1+VLOOKUP($A1684,'Adjusted All With Inflation'!$A$1:$K$24,11,FALSE))</f>
        <v>97900364.979999989</v>
      </c>
    </row>
    <row r="1685" spans="1:12" x14ac:dyDescent="0.3">
      <c r="A1685">
        <v>2008</v>
      </c>
      <c r="B1685">
        <v>84</v>
      </c>
      <c r="C1685" t="s">
        <v>2870</v>
      </c>
      <c r="D1685" s="5">
        <v>70439696</v>
      </c>
      <c r="E1685" s="5">
        <v>48237389</v>
      </c>
      <c r="F1685" s="1">
        <v>0.68500000000000005</v>
      </c>
      <c r="G1685" s="5">
        <v>22202307</v>
      </c>
      <c r="H1685" s="1">
        <v>0.315</v>
      </c>
      <c r="I1685" t="str">
        <f t="shared" si="33"/>
        <v>USA</v>
      </c>
      <c r="J1685" s="5">
        <f>D1685*(1+VLOOKUP(A1685,'Adjusted All With Inflation'!A$1:K$24,11,FALSE))</f>
        <v>100024368.31999999</v>
      </c>
      <c r="K1685" s="5">
        <f>E1685*(1+VLOOKUP($A1685,'Adjusted All With Inflation'!$A$1:$K$24,11,FALSE))</f>
        <v>68497092.379999995</v>
      </c>
      <c r="L1685" s="5">
        <f>G1685*(1+VLOOKUP($A1685,'Adjusted All With Inflation'!$A$1:$K$24,11,FALSE))</f>
        <v>31527275.939999998</v>
      </c>
    </row>
    <row r="1686" spans="1:12" x14ac:dyDescent="0.3">
      <c r="A1686">
        <v>2008</v>
      </c>
      <c r="B1686">
        <v>85</v>
      </c>
      <c r="C1686" t="s">
        <v>2871</v>
      </c>
      <c r="D1686" s="5">
        <v>69363381</v>
      </c>
      <c r="E1686" s="5">
        <v>20982478</v>
      </c>
      <c r="F1686" s="1">
        <v>0.30299999999999999</v>
      </c>
      <c r="G1686" s="5">
        <v>48380903</v>
      </c>
      <c r="H1686" s="1">
        <v>0.69699999999999995</v>
      </c>
      <c r="I1686" t="str">
        <f t="shared" si="33"/>
        <v>USA</v>
      </c>
      <c r="J1686" s="5">
        <f>D1686*(1+VLOOKUP(A1686,'Adjusted All With Inflation'!A$1:K$24,11,FALSE))</f>
        <v>98496001.019999996</v>
      </c>
      <c r="K1686" s="5">
        <f>E1686*(1+VLOOKUP($A1686,'Adjusted All With Inflation'!$A$1:$K$24,11,FALSE))</f>
        <v>29795118.759999998</v>
      </c>
      <c r="L1686" s="5">
        <f>G1686*(1+VLOOKUP($A1686,'Adjusted All With Inflation'!$A$1:$K$24,11,FALSE))</f>
        <v>68700882.25999999</v>
      </c>
    </row>
    <row r="1687" spans="1:12" x14ac:dyDescent="0.3">
      <c r="A1687">
        <v>2008</v>
      </c>
      <c r="B1687">
        <v>86</v>
      </c>
      <c r="C1687" t="s">
        <v>2872</v>
      </c>
      <c r="D1687" s="5">
        <v>68282844</v>
      </c>
      <c r="E1687" s="5">
        <v>35161554</v>
      </c>
      <c r="F1687" s="1">
        <v>0.51500000000000001</v>
      </c>
      <c r="G1687" s="5">
        <v>33121290</v>
      </c>
      <c r="H1687" s="1">
        <v>0.48499999999999999</v>
      </c>
      <c r="I1687" t="str">
        <f t="shared" si="33"/>
        <v>USA</v>
      </c>
      <c r="J1687" s="5">
        <f>D1687*(1+VLOOKUP(A1687,'Adjusted All With Inflation'!A$1:K$24,11,FALSE))</f>
        <v>96961638.479999989</v>
      </c>
      <c r="K1687" s="5">
        <f>E1687*(1+VLOOKUP($A1687,'Adjusted All With Inflation'!$A$1:$K$24,11,FALSE))</f>
        <v>49929406.68</v>
      </c>
      <c r="L1687" s="5">
        <f>G1687*(1+VLOOKUP($A1687,'Adjusted All With Inflation'!$A$1:$K$24,11,FALSE))</f>
        <v>47032231.799999997</v>
      </c>
    </row>
    <row r="1688" spans="1:12" x14ac:dyDescent="0.3">
      <c r="A1688">
        <v>2008</v>
      </c>
      <c r="B1688">
        <v>87</v>
      </c>
      <c r="C1688" t="s">
        <v>2873</v>
      </c>
      <c r="D1688" s="5">
        <v>66476363</v>
      </c>
      <c r="E1688" s="5">
        <v>26418667</v>
      </c>
      <c r="F1688" s="1">
        <v>0.39700000000000002</v>
      </c>
      <c r="G1688" s="5">
        <v>40057696</v>
      </c>
      <c r="H1688" s="1">
        <v>0.60299999999999998</v>
      </c>
      <c r="I1688" t="str">
        <f t="shared" si="33"/>
        <v>USA</v>
      </c>
      <c r="J1688" s="5">
        <f>D1688*(1+VLOOKUP(A1688,'Adjusted All With Inflation'!A$1:K$24,11,FALSE))</f>
        <v>94396435.459999993</v>
      </c>
      <c r="K1688" s="5">
        <f>E1688*(1+VLOOKUP($A1688,'Adjusted All With Inflation'!$A$1:$K$24,11,FALSE))</f>
        <v>37514507.140000001</v>
      </c>
      <c r="L1688" s="5">
        <f>G1688*(1+VLOOKUP($A1688,'Adjusted All With Inflation'!$A$1:$K$24,11,FALSE))</f>
        <v>56881928.32</v>
      </c>
    </row>
    <row r="1689" spans="1:12" x14ac:dyDescent="0.3">
      <c r="A1689">
        <v>2008</v>
      </c>
      <c r="B1689">
        <v>88</v>
      </c>
      <c r="C1689" t="s">
        <v>2874</v>
      </c>
      <c r="D1689" s="5">
        <v>65097693</v>
      </c>
      <c r="E1689" s="5">
        <v>30105968</v>
      </c>
      <c r="F1689" s="1">
        <v>0.46200000000000002</v>
      </c>
      <c r="G1689" s="5">
        <v>34991725</v>
      </c>
      <c r="H1689" s="1">
        <v>0.53800000000000003</v>
      </c>
      <c r="I1689" t="str">
        <f t="shared" si="33"/>
        <v>USA</v>
      </c>
      <c r="J1689" s="5">
        <f>D1689*(1+VLOOKUP(A1689,'Adjusted All With Inflation'!A$1:K$24,11,FALSE))</f>
        <v>92438724.060000002</v>
      </c>
      <c r="K1689" s="5">
        <f>E1689*(1+VLOOKUP($A1689,'Adjusted All With Inflation'!$A$1:$K$24,11,FALSE))</f>
        <v>42750474.559999995</v>
      </c>
      <c r="L1689" s="5">
        <f>G1689*(1+VLOOKUP($A1689,'Adjusted All With Inflation'!$A$1:$K$24,11,FALSE))</f>
        <v>49688249.5</v>
      </c>
    </row>
    <row r="1690" spans="1:12" x14ac:dyDescent="0.3">
      <c r="A1690">
        <v>2008</v>
      </c>
      <c r="B1690">
        <v>89</v>
      </c>
      <c r="C1690" t="s">
        <v>2875</v>
      </c>
      <c r="D1690" s="5">
        <v>64822796</v>
      </c>
      <c r="E1690" s="5">
        <v>30060660</v>
      </c>
      <c r="F1690" s="1">
        <v>0.46400000000000002</v>
      </c>
      <c r="G1690" s="5">
        <v>34762136</v>
      </c>
      <c r="H1690" s="1">
        <v>0.53600000000000003</v>
      </c>
      <c r="I1690" t="str">
        <f t="shared" si="33"/>
        <v>USA</v>
      </c>
      <c r="J1690" s="5">
        <f>D1690*(1+VLOOKUP(A1690,'Adjusted All With Inflation'!A$1:K$24,11,FALSE))</f>
        <v>92048370.319999993</v>
      </c>
      <c r="K1690" s="5">
        <f>E1690*(1+VLOOKUP($A1690,'Adjusted All With Inflation'!$A$1:$K$24,11,FALSE))</f>
        <v>42686137.199999996</v>
      </c>
      <c r="L1690" s="5">
        <f>G1690*(1+VLOOKUP($A1690,'Adjusted All With Inflation'!$A$1:$K$24,11,FALSE))</f>
        <v>49362233.119999997</v>
      </c>
    </row>
    <row r="1691" spans="1:12" x14ac:dyDescent="0.3">
      <c r="A1691">
        <v>2008</v>
      </c>
      <c r="B1691">
        <v>90</v>
      </c>
      <c r="C1691" t="s">
        <v>2876</v>
      </c>
      <c r="D1691" s="5">
        <v>64444713</v>
      </c>
      <c r="E1691" s="5">
        <v>60494212</v>
      </c>
      <c r="F1691" s="1">
        <v>0.93899999999999995</v>
      </c>
      <c r="G1691" s="5">
        <v>3950501</v>
      </c>
      <c r="H1691" s="1">
        <v>6.0999999999999999E-2</v>
      </c>
      <c r="I1691" t="str">
        <f t="shared" si="33"/>
        <v>USA</v>
      </c>
      <c r="J1691" s="5">
        <f>D1691*(1+VLOOKUP(A1691,'Adjusted All With Inflation'!A$1:K$24,11,FALSE))</f>
        <v>91511492.459999993</v>
      </c>
      <c r="K1691" s="5">
        <f>E1691*(1+VLOOKUP($A1691,'Adjusted All With Inflation'!$A$1:$K$24,11,FALSE))</f>
        <v>85901781.039999992</v>
      </c>
      <c r="L1691" s="5">
        <f>G1691*(1+VLOOKUP($A1691,'Adjusted All With Inflation'!$A$1:$K$24,11,FALSE))</f>
        <v>5609711.4199999999</v>
      </c>
    </row>
    <row r="1692" spans="1:12" x14ac:dyDescent="0.3">
      <c r="A1692">
        <v>2008</v>
      </c>
      <c r="B1692">
        <v>91</v>
      </c>
      <c r="C1692" t="s">
        <v>2877</v>
      </c>
      <c r="D1692" s="5">
        <v>62803180</v>
      </c>
      <c r="E1692" s="5">
        <v>17303424</v>
      </c>
      <c r="F1692" s="1">
        <v>0.27600000000000002</v>
      </c>
      <c r="G1692" s="5">
        <v>45499756</v>
      </c>
      <c r="H1692" s="1">
        <v>0.72399999999999998</v>
      </c>
      <c r="I1692" t="str">
        <f t="shared" si="33"/>
        <v>USA</v>
      </c>
      <c r="J1692" s="5">
        <f>D1692*(1+VLOOKUP(A1692,'Adjusted All With Inflation'!A$1:K$24,11,FALSE))</f>
        <v>89180515.599999994</v>
      </c>
      <c r="K1692" s="5">
        <f>E1692*(1+VLOOKUP($A1692,'Adjusted All With Inflation'!$A$1:$K$24,11,FALSE))</f>
        <v>24570862.079999998</v>
      </c>
      <c r="L1692" s="5">
        <f>G1692*(1+VLOOKUP($A1692,'Adjusted All With Inflation'!$A$1:$K$24,11,FALSE))</f>
        <v>64609653.519999996</v>
      </c>
    </row>
    <row r="1693" spans="1:12" x14ac:dyDescent="0.3">
      <c r="A1693">
        <v>2008</v>
      </c>
      <c r="B1693">
        <v>92</v>
      </c>
      <c r="C1693" t="s">
        <v>2878</v>
      </c>
      <c r="D1693" s="5">
        <v>58010320</v>
      </c>
      <c r="E1693" s="5">
        <v>31418697</v>
      </c>
      <c r="F1693" s="1">
        <v>0.54200000000000004</v>
      </c>
      <c r="G1693" s="5">
        <v>26591623</v>
      </c>
      <c r="H1693" s="1">
        <v>0.45800000000000002</v>
      </c>
      <c r="I1693" t="str">
        <f t="shared" si="33"/>
        <v>USA</v>
      </c>
      <c r="J1693" s="5">
        <f>D1693*(1+VLOOKUP(A1693,'Adjusted All With Inflation'!A$1:K$24,11,FALSE))</f>
        <v>82374654.399999991</v>
      </c>
      <c r="K1693" s="5">
        <f>E1693*(1+VLOOKUP($A1693,'Adjusted All With Inflation'!$A$1:$K$24,11,FALSE))</f>
        <v>44614549.739999995</v>
      </c>
      <c r="L1693" s="5">
        <f>G1693*(1+VLOOKUP($A1693,'Adjusted All With Inflation'!$A$1:$K$24,11,FALSE))</f>
        <v>37760104.659999996</v>
      </c>
    </row>
    <row r="1694" spans="1:12" x14ac:dyDescent="0.3">
      <c r="A1694">
        <v>2008</v>
      </c>
      <c r="B1694">
        <v>93</v>
      </c>
      <c r="C1694" t="s">
        <v>2879</v>
      </c>
      <c r="D1694" s="5">
        <v>57197876</v>
      </c>
      <c r="E1694" s="5">
        <v>43869350</v>
      </c>
      <c r="F1694" s="1">
        <v>0.76700000000000002</v>
      </c>
      <c r="G1694" s="5">
        <v>13328526</v>
      </c>
      <c r="H1694" s="1">
        <v>0.23300000000000001</v>
      </c>
      <c r="I1694" t="str">
        <f t="shared" si="33"/>
        <v>USA</v>
      </c>
      <c r="J1694" s="5">
        <f>D1694*(1+VLOOKUP(A1694,'Adjusted All With Inflation'!A$1:K$24,11,FALSE))</f>
        <v>81220983.920000002</v>
      </c>
      <c r="K1694" s="5">
        <f>E1694*(1+VLOOKUP($A1694,'Adjusted All With Inflation'!$A$1:$K$24,11,FALSE))</f>
        <v>62294477</v>
      </c>
      <c r="L1694" s="5">
        <f>G1694*(1+VLOOKUP($A1694,'Adjusted All With Inflation'!$A$1:$K$24,11,FALSE))</f>
        <v>18926506.919999998</v>
      </c>
    </row>
    <row r="1695" spans="1:12" x14ac:dyDescent="0.3">
      <c r="A1695">
        <v>2008</v>
      </c>
      <c r="B1695">
        <v>94</v>
      </c>
      <c r="C1695" t="s">
        <v>2880</v>
      </c>
      <c r="D1695" s="5">
        <v>55990299</v>
      </c>
      <c r="E1695" s="5">
        <v>32241649</v>
      </c>
      <c r="F1695" s="1">
        <v>0.57599999999999996</v>
      </c>
      <c r="G1695" s="5">
        <v>23748650</v>
      </c>
      <c r="H1695" s="1">
        <v>0.42399999999999999</v>
      </c>
      <c r="I1695" t="str">
        <f t="shared" si="33"/>
        <v>USA</v>
      </c>
      <c r="J1695" s="5">
        <f>D1695*(1+VLOOKUP(A1695,'Adjusted All With Inflation'!A$1:K$24,11,FALSE))</f>
        <v>79506224.579999998</v>
      </c>
      <c r="K1695" s="5">
        <f>E1695*(1+VLOOKUP($A1695,'Adjusted All With Inflation'!$A$1:$K$24,11,FALSE))</f>
        <v>45783141.579999998</v>
      </c>
      <c r="L1695" s="5">
        <f>G1695*(1+VLOOKUP($A1695,'Adjusted All With Inflation'!$A$1:$K$24,11,FALSE))</f>
        <v>33723083</v>
      </c>
    </row>
    <row r="1696" spans="1:12" x14ac:dyDescent="0.3">
      <c r="A1696">
        <v>2008</v>
      </c>
      <c r="B1696">
        <v>95</v>
      </c>
      <c r="C1696" t="s">
        <v>2881</v>
      </c>
      <c r="D1696" s="5">
        <v>54846110</v>
      </c>
      <c r="G1696" s="5">
        <v>54846110</v>
      </c>
      <c r="H1696" s="2">
        <v>1</v>
      </c>
      <c r="I1696" t="str">
        <f t="shared" si="33"/>
        <v>International</v>
      </c>
      <c r="J1696" s="5">
        <f>D1696*(1+VLOOKUP(A1696,'Adjusted All With Inflation'!A$1:K$24,11,FALSE))</f>
        <v>77881476.200000003</v>
      </c>
      <c r="K1696" s="5">
        <f>E1696*(1+VLOOKUP($A1696,'Adjusted All With Inflation'!$A$1:$K$24,11,FALSE))</f>
        <v>0</v>
      </c>
      <c r="L1696" s="5">
        <f>G1696*(1+VLOOKUP($A1696,'Adjusted All With Inflation'!$A$1:$K$24,11,FALSE))</f>
        <v>77881476.200000003</v>
      </c>
    </row>
    <row r="1697" spans="1:12" x14ac:dyDescent="0.3">
      <c r="A1697">
        <v>2008</v>
      </c>
      <c r="B1697">
        <v>96</v>
      </c>
      <c r="C1697" t="s">
        <v>2882</v>
      </c>
      <c r="D1697" s="5">
        <v>54589558</v>
      </c>
      <c r="E1697" s="5">
        <v>31841299</v>
      </c>
      <c r="F1697" s="1">
        <v>0.58299999999999996</v>
      </c>
      <c r="G1697" s="5">
        <v>22748259</v>
      </c>
      <c r="H1697" s="1">
        <v>0.41699999999999998</v>
      </c>
      <c r="I1697" t="str">
        <f t="shared" si="33"/>
        <v>USA</v>
      </c>
      <c r="J1697" s="5">
        <f>D1697*(1+VLOOKUP(A1697,'Adjusted All With Inflation'!A$1:K$24,11,FALSE))</f>
        <v>77517172.359999999</v>
      </c>
      <c r="K1697" s="5">
        <f>E1697*(1+VLOOKUP($A1697,'Adjusted All With Inflation'!$A$1:$K$24,11,FALSE))</f>
        <v>45214644.579999998</v>
      </c>
      <c r="L1697" s="5">
        <f>G1697*(1+VLOOKUP($A1697,'Adjusted All With Inflation'!$A$1:$K$24,11,FALSE))</f>
        <v>32302527.779999997</v>
      </c>
    </row>
    <row r="1698" spans="1:12" x14ac:dyDescent="0.3">
      <c r="A1698">
        <v>2008</v>
      </c>
      <c r="B1698">
        <v>97</v>
      </c>
      <c r="C1698" t="s">
        <v>2883</v>
      </c>
      <c r="D1698" s="5">
        <v>52933513</v>
      </c>
      <c r="E1698" s="5">
        <v>28687835</v>
      </c>
      <c r="F1698" s="1">
        <v>0.54200000000000004</v>
      </c>
      <c r="G1698" s="5">
        <v>24245678</v>
      </c>
      <c r="H1698" s="1">
        <v>0.45800000000000002</v>
      </c>
      <c r="I1698" t="str">
        <f t="shared" si="33"/>
        <v>USA</v>
      </c>
      <c r="J1698" s="5">
        <f>D1698*(1+VLOOKUP(A1698,'Adjusted All With Inflation'!A$1:K$24,11,FALSE))</f>
        <v>75165588.459999993</v>
      </c>
      <c r="K1698" s="5">
        <f>E1698*(1+VLOOKUP($A1698,'Adjusted All With Inflation'!$A$1:$K$24,11,FALSE))</f>
        <v>40736725.699999996</v>
      </c>
      <c r="L1698" s="5">
        <f>G1698*(1+VLOOKUP($A1698,'Adjusted All With Inflation'!$A$1:$K$24,11,FALSE))</f>
        <v>34428862.759999998</v>
      </c>
    </row>
    <row r="1699" spans="1:12" x14ac:dyDescent="0.3">
      <c r="A1699">
        <v>2008</v>
      </c>
      <c r="B1699">
        <v>98</v>
      </c>
      <c r="C1699" t="s">
        <v>2884</v>
      </c>
      <c r="D1699" s="5">
        <v>51699984</v>
      </c>
      <c r="E1699" s="5">
        <v>33446470</v>
      </c>
      <c r="F1699" s="1">
        <v>0.64700000000000002</v>
      </c>
      <c r="G1699" s="5">
        <v>18253514</v>
      </c>
      <c r="H1699" s="1">
        <v>0.35299999999999998</v>
      </c>
      <c r="I1699" t="str">
        <f t="shared" si="33"/>
        <v>USA</v>
      </c>
      <c r="J1699" s="5">
        <f>D1699*(1+VLOOKUP(A1699,'Adjusted All With Inflation'!A$1:K$24,11,FALSE))</f>
        <v>73413977.280000001</v>
      </c>
      <c r="K1699" s="5">
        <f>E1699*(1+VLOOKUP($A1699,'Adjusted All With Inflation'!$A$1:$K$24,11,FALSE))</f>
        <v>47493987.399999999</v>
      </c>
      <c r="L1699" s="5">
        <f>G1699*(1+VLOOKUP($A1699,'Adjusted All With Inflation'!$A$1:$K$24,11,FALSE))</f>
        <v>25919989.879999999</v>
      </c>
    </row>
    <row r="1700" spans="1:12" x14ac:dyDescent="0.3">
      <c r="A1700">
        <v>2008</v>
      </c>
      <c r="B1700">
        <v>99</v>
      </c>
      <c r="C1700" t="s">
        <v>2885</v>
      </c>
      <c r="D1700" s="5">
        <v>51549674</v>
      </c>
      <c r="E1700" s="5">
        <v>45610425</v>
      </c>
      <c r="F1700" s="1">
        <v>0.88500000000000001</v>
      </c>
      <c r="G1700" s="5">
        <v>5939249</v>
      </c>
      <c r="H1700" s="1">
        <v>0.115</v>
      </c>
      <c r="I1700" t="str">
        <f t="shared" si="33"/>
        <v>USA</v>
      </c>
      <c r="J1700" s="5">
        <f>D1700*(1+VLOOKUP(A1700,'Adjusted All With Inflation'!A$1:K$24,11,FALSE))</f>
        <v>73200537.079999998</v>
      </c>
      <c r="K1700" s="5">
        <f>E1700*(1+VLOOKUP($A1700,'Adjusted All With Inflation'!$A$1:$K$24,11,FALSE))</f>
        <v>64766803.5</v>
      </c>
      <c r="L1700" s="5">
        <f>G1700*(1+VLOOKUP($A1700,'Adjusted All With Inflation'!$A$1:$K$24,11,FALSE))</f>
        <v>8433733.5800000001</v>
      </c>
    </row>
    <row r="1701" spans="1:12" x14ac:dyDescent="0.3">
      <c r="A1701">
        <v>2008</v>
      </c>
      <c r="B1701">
        <v>100</v>
      </c>
      <c r="C1701" t="s">
        <v>2886</v>
      </c>
      <c r="D1701" s="5">
        <v>51339567</v>
      </c>
      <c r="E1701" s="5">
        <v>11803254</v>
      </c>
      <c r="F1701" s="2">
        <v>0.23</v>
      </c>
      <c r="G1701" s="5">
        <v>39536313</v>
      </c>
      <c r="H1701" s="2">
        <v>0.77</v>
      </c>
      <c r="I1701" t="str">
        <f t="shared" si="33"/>
        <v>USA</v>
      </c>
      <c r="J1701" s="5">
        <f>D1701*(1+VLOOKUP(A1701,'Adjusted All With Inflation'!A$1:K$24,11,FALSE))</f>
        <v>72902185.140000001</v>
      </c>
      <c r="K1701" s="5">
        <f>E1701*(1+VLOOKUP($A1701,'Adjusted All With Inflation'!$A$1:$K$24,11,FALSE))</f>
        <v>16760620.68</v>
      </c>
      <c r="L1701" s="5">
        <f>G1701*(1+VLOOKUP($A1701,'Adjusted All With Inflation'!$A$1:$K$24,11,FALSE))</f>
        <v>56141564.460000001</v>
      </c>
    </row>
    <row r="1702" spans="1:12" x14ac:dyDescent="0.3">
      <c r="A1702">
        <v>2008</v>
      </c>
      <c r="B1702">
        <v>101</v>
      </c>
      <c r="C1702" t="s">
        <v>2887</v>
      </c>
      <c r="D1702" s="5">
        <v>51262751</v>
      </c>
      <c r="E1702" s="5">
        <v>28644813</v>
      </c>
      <c r="F1702" s="1">
        <v>0.55900000000000005</v>
      </c>
      <c r="G1702" s="5">
        <v>22617938</v>
      </c>
      <c r="H1702" s="1">
        <v>0.441</v>
      </c>
      <c r="I1702" t="str">
        <f t="shared" si="33"/>
        <v>USA</v>
      </c>
      <c r="J1702" s="5">
        <f>D1702*(1+VLOOKUP(A1702,'Adjusted All With Inflation'!A$1:K$24,11,FALSE))</f>
        <v>72793106.420000002</v>
      </c>
      <c r="K1702" s="5">
        <f>E1702*(1+VLOOKUP($A1702,'Adjusted All With Inflation'!$A$1:$K$24,11,FALSE))</f>
        <v>40675634.460000001</v>
      </c>
      <c r="L1702" s="5">
        <f>G1702*(1+VLOOKUP($A1702,'Adjusted All With Inflation'!$A$1:$K$24,11,FALSE))</f>
        <v>32117471.959999997</v>
      </c>
    </row>
    <row r="1703" spans="1:12" x14ac:dyDescent="0.3">
      <c r="A1703">
        <v>2008</v>
      </c>
      <c r="B1703">
        <v>102</v>
      </c>
      <c r="C1703" t="s">
        <v>2888</v>
      </c>
      <c r="D1703" s="5">
        <v>50007546</v>
      </c>
      <c r="E1703" s="5">
        <v>26902075</v>
      </c>
      <c r="F1703" s="1">
        <v>0.53800000000000003</v>
      </c>
      <c r="G1703" s="5">
        <v>23105471</v>
      </c>
      <c r="H1703" s="1">
        <v>0.46200000000000002</v>
      </c>
      <c r="I1703" t="str">
        <f t="shared" si="33"/>
        <v>USA</v>
      </c>
      <c r="J1703" s="5">
        <f>D1703*(1+VLOOKUP(A1703,'Adjusted All With Inflation'!A$1:K$24,11,FALSE))</f>
        <v>71010715.319999993</v>
      </c>
      <c r="K1703" s="5">
        <f>E1703*(1+VLOOKUP($A1703,'Adjusted All With Inflation'!$A$1:$K$24,11,FALSE))</f>
        <v>38200946.5</v>
      </c>
      <c r="L1703" s="5">
        <f>G1703*(1+VLOOKUP($A1703,'Adjusted All With Inflation'!$A$1:$K$24,11,FALSE))</f>
        <v>32809768.819999997</v>
      </c>
    </row>
    <row r="1704" spans="1:12" x14ac:dyDescent="0.3">
      <c r="A1704">
        <v>2008</v>
      </c>
      <c r="B1704">
        <v>103</v>
      </c>
      <c r="C1704" t="s">
        <v>2889</v>
      </c>
      <c r="D1704" s="5">
        <v>49944325</v>
      </c>
      <c r="E1704" s="5">
        <v>32862104</v>
      </c>
      <c r="F1704" s="1">
        <v>0.65800000000000003</v>
      </c>
      <c r="G1704" s="5">
        <v>17082221</v>
      </c>
      <c r="H1704" s="1">
        <v>0.34200000000000003</v>
      </c>
      <c r="I1704" t="str">
        <f t="shared" si="33"/>
        <v>USA</v>
      </c>
      <c r="J1704" s="5">
        <f>D1704*(1+VLOOKUP(A1704,'Adjusted All With Inflation'!A$1:K$24,11,FALSE))</f>
        <v>70920941.5</v>
      </c>
      <c r="K1704" s="5">
        <f>E1704*(1+VLOOKUP($A1704,'Adjusted All With Inflation'!$A$1:$K$24,11,FALSE))</f>
        <v>46664187.68</v>
      </c>
      <c r="L1704" s="5">
        <f>G1704*(1+VLOOKUP($A1704,'Adjusted All With Inflation'!$A$1:$K$24,11,FALSE))</f>
        <v>24256753.82</v>
      </c>
    </row>
    <row r="1705" spans="1:12" x14ac:dyDescent="0.3">
      <c r="A1705">
        <v>2008</v>
      </c>
      <c r="B1705">
        <v>104</v>
      </c>
      <c r="C1705" t="s">
        <v>2890</v>
      </c>
      <c r="D1705" s="5">
        <v>49529913</v>
      </c>
      <c r="E1705" s="5">
        <v>207378</v>
      </c>
      <c r="F1705" s="1">
        <v>4.0000000000000001E-3</v>
      </c>
      <c r="G1705" s="5">
        <v>49322535</v>
      </c>
      <c r="H1705" s="1">
        <v>0.996</v>
      </c>
      <c r="I1705" t="str">
        <f t="shared" si="33"/>
        <v>International</v>
      </c>
      <c r="J1705" s="5">
        <f>D1705*(1+VLOOKUP(A1705,'Adjusted All With Inflation'!A$1:K$24,11,FALSE))</f>
        <v>70332476.459999993</v>
      </c>
      <c r="K1705" s="5">
        <f>E1705*(1+VLOOKUP($A1705,'Adjusted All With Inflation'!$A$1:$K$24,11,FALSE))</f>
        <v>294476.76</v>
      </c>
      <c r="L1705" s="5">
        <f>G1705*(1+VLOOKUP($A1705,'Adjusted All With Inflation'!$A$1:$K$24,11,FALSE))</f>
        <v>70037999.700000003</v>
      </c>
    </row>
    <row r="1706" spans="1:12" x14ac:dyDescent="0.3">
      <c r="A1706">
        <v>2008</v>
      </c>
      <c r="B1706">
        <v>105</v>
      </c>
      <c r="C1706" t="s">
        <v>2891</v>
      </c>
      <c r="D1706" s="5">
        <v>49230772</v>
      </c>
      <c r="E1706" s="5">
        <v>17017811</v>
      </c>
      <c r="F1706" s="1">
        <v>0.34599999999999997</v>
      </c>
      <c r="G1706" s="5">
        <v>32212961</v>
      </c>
      <c r="H1706" s="1">
        <v>0.65400000000000003</v>
      </c>
      <c r="I1706" t="str">
        <f t="shared" si="33"/>
        <v>USA</v>
      </c>
      <c r="J1706" s="5">
        <f>D1706*(1+VLOOKUP(A1706,'Adjusted All With Inflation'!A$1:K$24,11,FALSE))</f>
        <v>69907696.239999995</v>
      </c>
      <c r="K1706" s="5">
        <f>E1706*(1+VLOOKUP($A1706,'Adjusted All With Inflation'!$A$1:$K$24,11,FALSE))</f>
        <v>24165291.619999997</v>
      </c>
      <c r="L1706" s="5">
        <f>G1706*(1+VLOOKUP($A1706,'Adjusted All With Inflation'!$A$1:$K$24,11,FALSE))</f>
        <v>45742404.619999997</v>
      </c>
    </row>
    <row r="1707" spans="1:12" x14ac:dyDescent="0.3">
      <c r="A1707">
        <v>2008</v>
      </c>
      <c r="B1707">
        <v>106</v>
      </c>
      <c r="C1707" t="s">
        <v>2892</v>
      </c>
      <c r="D1707" s="5">
        <v>48555306</v>
      </c>
      <c r="E1707" s="5">
        <v>25928550</v>
      </c>
      <c r="F1707" s="1">
        <v>0.53400000000000003</v>
      </c>
      <c r="G1707" s="5">
        <v>22626756</v>
      </c>
      <c r="H1707" s="1">
        <v>0.46600000000000003</v>
      </c>
      <c r="I1707" t="str">
        <f t="shared" si="33"/>
        <v>USA</v>
      </c>
      <c r="J1707" s="5">
        <f>D1707*(1+VLOOKUP(A1707,'Adjusted All With Inflation'!A$1:K$24,11,FALSE))</f>
        <v>68948534.519999996</v>
      </c>
      <c r="K1707" s="5">
        <f>E1707*(1+VLOOKUP($A1707,'Adjusted All With Inflation'!$A$1:$K$24,11,FALSE))</f>
        <v>36818541</v>
      </c>
      <c r="L1707" s="5">
        <f>G1707*(1+VLOOKUP($A1707,'Adjusted All With Inflation'!$A$1:$K$24,11,FALSE))</f>
        <v>32129993.52</v>
      </c>
    </row>
    <row r="1708" spans="1:12" x14ac:dyDescent="0.3">
      <c r="A1708">
        <v>2008</v>
      </c>
      <c r="B1708">
        <v>107</v>
      </c>
      <c r="C1708" t="s">
        <v>2893</v>
      </c>
      <c r="D1708" s="5">
        <v>47511422</v>
      </c>
      <c r="G1708" s="5">
        <v>47511422</v>
      </c>
      <c r="H1708" s="2">
        <v>1</v>
      </c>
      <c r="I1708" t="str">
        <f t="shared" si="33"/>
        <v>International</v>
      </c>
      <c r="J1708" s="5">
        <f>D1708*(1+VLOOKUP(A1708,'Adjusted All With Inflation'!A$1:K$24,11,FALSE))</f>
        <v>67466219.239999995</v>
      </c>
      <c r="K1708" s="5">
        <f>E1708*(1+VLOOKUP($A1708,'Adjusted All With Inflation'!$A$1:$K$24,11,FALSE))</f>
        <v>0</v>
      </c>
      <c r="L1708" s="5">
        <f>G1708*(1+VLOOKUP($A1708,'Adjusted All With Inflation'!$A$1:$K$24,11,FALSE))</f>
        <v>67466219.239999995</v>
      </c>
    </row>
    <row r="1709" spans="1:12" x14ac:dyDescent="0.3">
      <c r="A1709">
        <v>2008</v>
      </c>
      <c r="B1709">
        <v>108</v>
      </c>
      <c r="C1709" t="s">
        <v>2894</v>
      </c>
      <c r="D1709" s="5">
        <v>45847751</v>
      </c>
      <c r="E1709" s="5">
        <v>26890041</v>
      </c>
      <c r="F1709" s="1">
        <v>0.58699999999999997</v>
      </c>
      <c r="G1709" s="5">
        <v>18957710</v>
      </c>
      <c r="H1709" s="1">
        <v>0.41299999999999998</v>
      </c>
      <c r="I1709" t="str">
        <f t="shared" si="33"/>
        <v>USA</v>
      </c>
      <c r="J1709" s="5">
        <f>D1709*(1+VLOOKUP(A1709,'Adjusted All With Inflation'!A$1:K$24,11,FALSE))</f>
        <v>65103806.419999994</v>
      </c>
      <c r="K1709" s="5">
        <f>E1709*(1+VLOOKUP($A1709,'Adjusted All With Inflation'!$A$1:$K$24,11,FALSE))</f>
        <v>38183858.219999999</v>
      </c>
      <c r="L1709" s="5">
        <f>G1709*(1+VLOOKUP($A1709,'Adjusted All With Inflation'!$A$1:$K$24,11,FALSE))</f>
        <v>26919948.199999999</v>
      </c>
    </row>
    <row r="1710" spans="1:12" x14ac:dyDescent="0.3">
      <c r="A1710">
        <v>2008</v>
      </c>
      <c r="B1710">
        <v>109</v>
      </c>
      <c r="C1710" t="s">
        <v>2895</v>
      </c>
      <c r="D1710" s="5">
        <v>45521453</v>
      </c>
      <c r="G1710" s="5">
        <v>45521453</v>
      </c>
      <c r="H1710" s="2">
        <v>1</v>
      </c>
      <c r="I1710" t="str">
        <f t="shared" si="33"/>
        <v>International</v>
      </c>
      <c r="J1710" s="5">
        <f>D1710*(1+VLOOKUP(A1710,'Adjusted All With Inflation'!A$1:K$24,11,FALSE))</f>
        <v>64640463.259999998</v>
      </c>
      <c r="K1710" s="5">
        <f>E1710*(1+VLOOKUP($A1710,'Adjusted All With Inflation'!$A$1:$K$24,11,FALSE))</f>
        <v>0</v>
      </c>
      <c r="L1710" s="5">
        <f>G1710*(1+VLOOKUP($A1710,'Adjusted All With Inflation'!$A$1:$K$24,11,FALSE))</f>
        <v>64640463.259999998</v>
      </c>
    </row>
    <row r="1711" spans="1:12" x14ac:dyDescent="0.3">
      <c r="A1711">
        <v>2008</v>
      </c>
      <c r="B1711">
        <v>110</v>
      </c>
      <c r="C1711" t="s">
        <v>2896</v>
      </c>
      <c r="D1711" s="5">
        <v>44734660</v>
      </c>
      <c r="E1711" s="5">
        <v>26238243</v>
      </c>
      <c r="F1711" s="1">
        <v>0.58699999999999997</v>
      </c>
      <c r="G1711" s="5">
        <v>18496417</v>
      </c>
      <c r="H1711" s="1">
        <v>0.41299999999999998</v>
      </c>
      <c r="I1711" t="str">
        <f t="shared" si="33"/>
        <v>USA</v>
      </c>
      <c r="J1711" s="5">
        <f>D1711*(1+VLOOKUP(A1711,'Adjusted All With Inflation'!A$1:K$24,11,FALSE))</f>
        <v>63523217.199999996</v>
      </c>
      <c r="K1711" s="5">
        <f>E1711*(1+VLOOKUP($A1711,'Adjusted All With Inflation'!$A$1:$K$24,11,FALSE))</f>
        <v>37258305.059999995</v>
      </c>
      <c r="L1711" s="5">
        <f>G1711*(1+VLOOKUP($A1711,'Adjusted All With Inflation'!$A$1:$K$24,11,FALSE))</f>
        <v>26264912.139999997</v>
      </c>
    </row>
    <row r="1712" spans="1:12" x14ac:dyDescent="0.3">
      <c r="A1712">
        <v>2008</v>
      </c>
      <c r="B1712">
        <v>111</v>
      </c>
      <c r="C1712" t="s">
        <v>2897</v>
      </c>
      <c r="D1712" s="5">
        <v>44655002</v>
      </c>
      <c r="E1712" s="5">
        <v>39263506</v>
      </c>
      <c r="F1712" s="1">
        <v>0.879</v>
      </c>
      <c r="G1712" s="5">
        <v>5391496</v>
      </c>
      <c r="H1712" s="1">
        <v>0.121</v>
      </c>
      <c r="I1712" t="str">
        <f t="shared" si="33"/>
        <v>USA</v>
      </c>
      <c r="J1712" s="5">
        <f>D1712*(1+VLOOKUP(A1712,'Adjusted All With Inflation'!A$1:K$24,11,FALSE))</f>
        <v>63410102.839999996</v>
      </c>
      <c r="K1712" s="5">
        <f>E1712*(1+VLOOKUP($A1712,'Adjusted All With Inflation'!$A$1:$K$24,11,FALSE))</f>
        <v>55754178.519999996</v>
      </c>
      <c r="L1712" s="5">
        <f>G1712*(1+VLOOKUP($A1712,'Adjusted All With Inflation'!$A$1:$K$24,11,FALSE))</f>
        <v>7655924.3199999994</v>
      </c>
    </row>
    <row r="1713" spans="1:12" x14ac:dyDescent="0.3">
      <c r="A1713">
        <v>2008</v>
      </c>
      <c r="B1713">
        <v>112</v>
      </c>
      <c r="C1713" t="s">
        <v>2898</v>
      </c>
      <c r="D1713" s="5">
        <v>44352417</v>
      </c>
      <c r="E1713" s="5">
        <v>44089964</v>
      </c>
      <c r="F1713" s="1">
        <v>0.99399999999999999</v>
      </c>
      <c r="G1713" s="5">
        <v>262453</v>
      </c>
      <c r="H1713" s="1">
        <v>6.0000000000000001E-3</v>
      </c>
      <c r="I1713" t="str">
        <f t="shared" si="33"/>
        <v>USA</v>
      </c>
      <c r="J1713" s="5">
        <f>D1713*(1+VLOOKUP(A1713,'Adjusted All With Inflation'!A$1:K$24,11,FALSE))</f>
        <v>62980432.139999993</v>
      </c>
      <c r="K1713" s="5">
        <f>E1713*(1+VLOOKUP($A1713,'Adjusted All With Inflation'!$A$1:$K$24,11,FALSE))</f>
        <v>62607748.879999995</v>
      </c>
      <c r="L1713" s="5">
        <f>G1713*(1+VLOOKUP($A1713,'Adjusted All With Inflation'!$A$1:$K$24,11,FALSE))</f>
        <v>372683.26</v>
      </c>
    </row>
    <row r="1714" spans="1:12" x14ac:dyDescent="0.3">
      <c r="A1714">
        <v>2008</v>
      </c>
      <c r="B1714">
        <v>113</v>
      </c>
      <c r="C1714" t="s">
        <v>2899</v>
      </c>
      <c r="D1714" s="5">
        <v>44261209</v>
      </c>
      <c r="E1714" s="5">
        <v>128486</v>
      </c>
      <c r="F1714" s="1">
        <v>3.0000000000000001E-3</v>
      </c>
      <c r="G1714" s="5">
        <v>44132723</v>
      </c>
      <c r="H1714" s="1">
        <v>0.997</v>
      </c>
      <c r="I1714" t="str">
        <f t="shared" si="33"/>
        <v>International</v>
      </c>
      <c r="J1714" s="5">
        <f>D1714*(1+VLOOKUP(A1714,'Adjusted All With Inflation'!A$1:K$24,11,FALSE))</f>
        <v>62850916.779999994</v>
      </c>
      <c r="K1714" s="5">
        <f>E1714*(1+VLOOKUP($A1714,'Adjusted All With Inflation'!$A$1:$K$24,11,FALSE))</f>
        <v>182450.12</v>
      </c>
      <c r="L1714" s="5">
        <f>G1714*(1+VLOOKUP($A1714,'Adjusted All With Inflation'!$A$1:$K$24,11,FALSE))</f>
        <v>62668466.659999996</v>
      </c>
    </row>
    <row r="1715" spans="1:12" x14ac:dyDescent="0.3">
      <c r="A1715">
        <v>2008</v>
      </c>
      <c r="B1715">
        <v>114</v>
      </c>
      <c r="C1715" t="s">
        <v>2900</v>
      </c>
      <c r="D1715" s="5">
        <v>44004502</v>
      </c>
      <c r="E1715" s="5">
        <v>33479698</v>
      </c>
      <c r="F1715" s="1">
        <v>0.76100000000000001</v>
      </c>
      <c r="G1715" s="5">
        <v>10524804</v>
      </c>
      <c r="H1715" s="1">
        <v>0.23899999999999999</v>
      </c>
      <c r="I1715" t="str">
        <f t="shared" si="33"/>
        <v>USA</v>
      </c>
      <c r="J1715" s="5">
        <f>D1715*(1+VLOOKUP(A1715,'Adjusted All With Inflation'!A$1:K$24,11,FALSE))</f>
        <v>62486392.839999996</v>
      </c>
      <c r="K1715" s="5">
        <f>E1715*(1+VLOOKUP($A1715,'Adjusted All With Inflation'!$A$1:$K$24,11,FALSE))</f>
        <v>47541171.159999996</v>
      </c>
      <c r="L1715" s="5">
        <f>G1715*(1+VLOOKUP($A1715,'Adjusted All With Inflation'!$A$1:$K$24,11,FALSE))</f>
        <v>14945221.68</v>
      </c>
    </row>
    <row r="1716" spans="1:12" x14ac:dyDescent="0.3">
      <c r="A1716">
        <v>2008</v>
      </c>
      <c r="B1716">
        <v>115</v>
      </c>
      <c r="C1716" t="s">
        <v>2901</v>
      </c>
      <c r="D1716" s="5">
        <v>43655418</v>
      </c>
      <c r="E1716" s="5">
        <v>42436517</v>
      </c>
      <c r="F1716" s="1">
        <v>0.97199999999999998</v>
      </c>
      <c r="G1716" s="5">
        <v>1218901</v>
      </c>
      <c r="H1716" s="1">
        <v>2.8000000000000001E-2</v>
      </c>
      <c r="I1716" t="str">
        <f t="shared" si="33"/>
        <v>USA</v>
      </c>
      <c r="J1716" s="5">
        <f>D1716*(1+VLOOKUP(A1716,'Adjusted All With Inflation'!A$1:K$24,11,FALSE))</f>
        <v>61990693.559999995</v>
      </c>
      <c r="K1716" s="5">
        <f>E1716*(1+VLOOKUP($A1716,'Adjusted All With Inflation'!$A$1:$K$24,11,FALSE))</f>
        <v>60259854.140000001</v>
      </c>
      <c r="L1716" s="5">
        <f>G1716*(1+VLOOKUP($A1716,'Adjusted All With Inflation'!$A$1:$K$24,11,FALSE))</f>
        <v>1730839.42</v>
      </c>
    </row>
    <row r="1717" spans="1:12" x14ac:dyDescent="0.3">
      <c r="A1717">
        <v>2008</v>
      </c>
      <c r="B1717">
        <v>116</v>
      </c>
      <c r="C1717" t="s">
        <v>2902</v>
      </c>
      <c r="D1717" s="5">
        <v>43495888</v>
      </c>
      <c r="E1717" s="5">
        <v>38108728</v>
      </c>
      <c r="F1717" s="1">
        <v>0.876</v>
      </c>
      <c r="G1717" s="5">
        <v>5387160</v>
      </c>
      <c r="H1717" s="1">
        <v>0.124</v>
      </c>
      <c r="I1717" t="str">
        <f t="shared" si="33"/>
        <v>USA</v>
      </c>
      <c r="J1717" s="5">
        <f>D1717*(1+VLOOKUP(A1717,'Adjusted All With Inflation'!A$1:K$24,11,FALSE))</f>
        <v>61764160.959999993</v>
      </c>
      <c r="K1717" s="5">
        <f>E1717*(1+VLOOKUP($A1717,'Adjusted All With Inflation'!$A$1:$K$24,11,FALSE))</f>
        <v>54114393.759999998</v>
      </c>
      <c r="L1717" s="5">
        <f>G1717*(1+VLOOKUP($A1717,'Adjusted All With Inflation'!$A$1:$K$24,11,FALSE))</f>
        <v>7649767.1999999993</v>
      </c>
    </row>
    <row r="1718" spans="1:12" x14ac:dyDescent="0.3">
      <c r="A1718">
        <v>2008</v>
      </c>
      <c r="B1718">
        <v>117</v>
      </c>
      <c r="C1718" t="s">
        <v>2903</v>
      </c>
      <c r="D1718" s="5">
        <v>43343384</v>
      </c>
      <c r="E1718" s="5">
        <v>13848978</v>
      </c>
      <c r="F1718" s="2">
        <v>0.32</v>
      </c>
      <c r="G1718" s="5">
        <v>29494406</v>
      </c>
      <c r="H1718" s="2">
        <v>0.68</v>
      </c>
      <c r="I1718" t="str">
        <f t="shared" si="33"/>
        <v>USA</v>
      </c>
      <c r="J1718" s="5">
        <f>D1718*(1+VLOOKUP(A1718,'Adjusted All With Inflation'!A$1:K$24,11,FALSE))</f>
        <v>61547605.279999994</v>
      </c>
      <c r="K1718" s="5">
        <f>E1718*(1+VLOOKUP($A1718,'Adjusted All With Inflation'!$A$1:$K$24,11,FALSE))</f>
        <v>19665548.759999998</v>
      </c>
      <c r="L1718" s="5">
        <f>G1718*(1+VLOOKUP($A1718,'Adjusted All With Inflation'!$A$1:$K$24,11,FALSE))</f>
        <v>41882056.519999996</v>
      </c>
    </row>
    <row r="1719" spans="1:12" x14ac:dyDescent="0.3">
      <c r="A1719">
        <v>2008</v>
      </c>
      <c r="B1719">
        <v>118</v>
      </c>
      <c r="C1719" t="s">
        <v>2904</v>
      </c>
      <c r="D1719" s="5">
        <v>42782463</v>
      </c>
      <c r="E1719" s="5">
        <v>31457946</v>
      </c>
      <c r="F1719" s="1">
        <v>0.73499999999999999</v>
      </c>
      <c r="G1719" s="5">
        <v>11324517</v>
      </c>
      <c r="H1719" s="1">
        <v>0.26500000000000001</v>
      </c>
      <c r="I1719" t="str">
        <f t="shared" si="33"/>
        <v>USA</v>
      </c>
      <c r="J1719" s="5">
        <f>D1719*(1+VLOOKUP(A1719,'Adjusted All With Inflation'!A$1:K$24,11,FALSE))</f>
        <v>60751097.459999993</v>
      </c>
      <c r="K1719" s="5">
        <f>E1719*(1+VLOOKUP($A1719,'Adjusted All With Inflation'!$A$1:$K$24,11,FALSE))</f>
        <v>44670283.32</v>
      </c>
      <c r="L1719" s="5">
        <f>G1719*(1+VLOOKUP($A1719,'Adjusted All With Inflation'!$A$1:$K$24,11,FALSE))</f>
        <v>16080814.139999999</v>
      </c>
    </row>
    <row r="1720" spans="1:12" x14ac:dyDescent="0.3">
      <c r="A1720">
        <v>2008</v>
      </c>
      <c r="B1720">
        <v>119</v>
      </c>
      <c r="C1720" t="s">
        <v>2905</v>
      </c>
      <c r="D1720" s="5">
        <v>42487390</v>
      </c>
      <c r="E1720" s="5">
        <v>15298133</v>
      </c>
      <c r="F1720" s="2">
        <v>0.36</v>
      </c>
      <c r="G1720" s="5">
        <v>27189257</v>
      </c>
      <c r="H1720" s="2">
        <v>0.64</v>
      </c>
      <c r="I1720" t="str">
        <f t="shared" si="33"/>
        <v>USA</v>
      </c>
      <c r="J1720" s="5">
        <f>D1720*(1+VLOOKUP(A1720,'Adjusted All With Inflation'!A$1:K$24,11,FALSE))</f>
        <v>60332093.799999997</v>
      </c>
      <c r="K1720" s="5">
        <f>E1720*(1+VLOOKUP($A1720,'Adjusted All With Inflation'!$A$1:$K$24,11,FALSE))</f>
        <v>21723348.859999999</v>
      </c>
      <c r="L1720" s="5">
        <f>G1720*(1+VLOOKUP($A1720,'Adjusted All With Inflation'!$A$1:$K$24,11,FALSE))</f>
        <v>38608744.939999998</v>
      </c>
    </row>
    <row r="1721" spans="1:12" x14ac:dyDescent="0.3">
      <c r="A1721">
        <v>2008</v>
      </c>
      <c r="B1721">
        <v>120</v>
      </c>
      <c r="C1721" t="s">
        <v>2906</v>
      </c>
      <c r="D1721" s="5">
        <v>41975388</v>
      </c>
      <c r="E1721" s="5">
        <v>41975388</v>
      </c>
      <c r="F1721" s="2">
        <v>1</v>
      </c>
      <c r="I1721" t="str">
        <f t="shared" si="33"/>
        <v>USA</v>
      </c>
      <c r="J1721" s="5">
        <f>D1721*(1+VLOOKUP(A1721,'Adjusted All With Inflation'!A$1:K$24,11,FALSE))</f>
        <v>59605050.959999993</v>
      </c>
      <c r="K1721" s="5">
        <f>E1721*(1+VLOOKUP($A1721,'Adjusted All With Inflation'!$A$1:$K$24,11,FALSE))</f>
        <v>59605050.959999993</v>
      </c>
      <c r="L1721" s="5">
        <f>G1721*(1+VLOOKUP($A1721,'Adjusted All With Inflation'!$A$1:$K$24,11,FALSE))</f>
        <v>0</v>
      </c>
    </row>
    <row r="1722" spans="1:12" x14ac:dyDescent="0.3">
      <c r="A1722">
        <v>2008</v>
      </c>
      <c r="B1722">
        <v>121</v>
      </c>
      <c r="C1722" t="s">
        <v>2907</v>
      </c>
      <c r="D1722" s="5">
        <v>41745790</v>
      </c>
      <c r="G1722" s="5">
        <v>41745790</v>
      </c>
      <c r="H1722" s="2">
        <v>1</v>
      </c>
      <c r="I1722" t="str">
        <f t="shared" si="33"/>
        <v>International</v>
      </c>
      <c r="J1722" s="5">
        <f>D1722*(1+VLOOKUP(A1722,'Adjusted All With Inflation'!A$1:K$24,11,FALSE))</f>
        <v>59279021.799999997</v>
      </c>
      <c r="K1722" s="5">
        <f>E1722*(1+VLOOKUP($A1722,'Adjusted All With Inflation'!$A$1:$K$24,11,FALSE))</f>
        <v>0</v>
      </c>
      <c r="L1722" s="5">
        <f>G1722*(1+VLOOKUP($A1722,'Adjusted All With Inflation'!$A$1:$K$24,11,FALSE))</f>
        <v>59279021.799999997</v>
      </c>
    </row>
    <row r="1723" spans="1:12" x14ac:dyDescent="0.3">
      <c r="A1723">
        <v>2008</v>
      </c>
      <c r="B1723">
        <v>122</v>
      </c>
      <c r="C1723" t="s">
        <v>2908</v>
      </c>
      <c r="D1723" s="5">
        <v>41721414</v>
      </c>
      <c r="E1723" s="5">
        <v>13816982</v>
      </c>
      <c r="F1723" s="1">
        <v>0.33100000000000002</v>
      </c>
      <c r="G1723" s="5">
        <v>27904432</v>
      </c>
      <c r="H1723" s="1">
        <v>0.66900000000000004</v>
      </c>
      <c r="I1723" t="str">
        <f t="shared" si="33"/>
        <v>USA</v>
      </c>
      <c r="J1723" s="5">
        <f>D1723*(1+VLOOKUP(A1723,'Adjusted All With Inflation'!A$1:K$24,11,FALSE))</f>
        <v>59244407.879999995</v>
      </c>
      <c r="K1723" s="5">
        <f>E1723*(1+VLOOKUP($A1723,'Adjusted All With Inflation'!$A$1:$K$24,11,FALSE))</f>
        <v>19620114.439999998</v>
      </c>
      <c r="L1723" s="5">
        <f>G1723*(1+VLOOKUP($A1723,'Adjusted All With Inflation'!$A$1:$K$24,11,FALSE))</f>
        <v>39624293.439999998</v>
      </c>
    </row>
    <row r="1724" spans="1:12" x14ac:dyDescent="0.3">
      <c r="A1724">
        <v>2008</v>
      </c>
      <c r="B1724">
        <v>123</v>
      </c>
      <c r="C1724" t="s">
        <v>2909</v>
      </c>
      <c r="D1724" s="5">
        <v>41627431</v>
      </c>
      <c r="E1724" s="5">
        <v>24850922</v>
      </c>
      <c r="F1724" s="1">
        <v>0.59699999999999998</v>
      </c>
      <c r="G1724" s="5">
        <v>16776509</v>
      </c>
      <c r="H1724" s="1">
        <v>0.40300000000000002</v>
      </c>
      <c r="I1724" t="str">
        <f t="shared" si="33"/>
        <v>USA</v>
      </c>
      <c r="J1724" s="5">
        <f>D1724*(1+VLOOKUP(A1724,'Adjusted All With Inflation'!A$1:K$24,11,FALSE))</f>
        <v>59110952.019999996</v>
      </c>
      <c r="K1724" s="5">
        <f>E1724*(1+VLOOKUP($A1724,'Adjusted All With Inflation'!$A$1:$K$24,11,FALSE))</f>
        <v>35288309.239999995</v>
      </c>
      <c r="L1724" s="5">
        <f>G1724*(1+VLOOKUP($A1724,'Adjusted All With Inflation'!$A$1:$K$24,11,FALSE))</f>
        <v>23822642.779999997</v>
      </c>
    </row>
    <row r="1725" spans="1:12" x14ac:dyDescent="0.3">
      <c r="A1725">
        <v>2008</v>
      </c>
      <c r="B1725">
        <v>124</v>
      </c>
      <c r="C1725" t="s">
        <v>2910</v>
      </c>
      <c r="D1725" s="5">
        <v>41624687</v>
      </c>
      <c r="E1725" s="5">
        <v>19219250</v>
      </c>
      <c r="F1725" s="1">
        <v>0.46200000000000002</v>
      </c>
      <c r="G1725" s="5">
        <v>22405437</v>
      </c>
      <c r="H1725" s="1">
        <v>0.53800000000000003</v>
      </c>
      <c r="I1725" t="str">
        <f t="shared" si="33"/>
        <v>USA</v>
      </c>
      <c r="J1725" s="5">
        <f>D1725*(1+VLOOKUP(A1725,'Adjusted All With Inflation'!A$1:K$24,11,FALSE))</f>
        <v>59107055.539999999</v>
      </c>
      <c r="K1725" s="5">
        <f>E1725*(1+VLOOKUP($A1725,'Adjusted All With Inflation'!$A$1:$K$24,11,FALSE))</f>
        <v>27291335</v>
      </c>
      <c r="L1725" s="5">
        <f>G1725*(1+VLOOKUP($A1725,'Adjusted All With Inflation'!$A$1:$K$24,11,FALSE))</f>
        <v>31815720.539999999</v>
      </c>
    </row>
    <row r="1726" spans="1:12" x14ac:dyDescent="0.3">
      <c r="A1726">
        <v>2008</v>
      </c>
      <c r="B1726">
        <v>125</v>
      </c>
      <c r="C1726" t="s">
        <v>2911</v>
      </c>
      <c r="D1726" s="5">
        <v>41550983</v>
      </c>
      <c r="G1726" s="5">
        <v>41550983</v>
      </c>
      <c r="H1726" s="2">
        <v>1</v>
      </c>
      <c r="I1726" t="str">
        <f t="shared" si="33"/>
        <v>International</v>
      </c>
      <c r="J1726" s="5">
        <f>D1726*(1+VLOOKUP(A1726,'Adjusted All With Inflation'!A$1:K$24,11,FALSE))</f>
        <v>59002395.859999999</v>
      </c>
      <c r="K1726" s="5">
        <f>E1726*(1+VLOOKUP($A1726,'Adjusted All With Inflation'!$A$1:$K$24,11,FALSE))</f>
        <v>0</v>
      </c>
      <c r="L1726" s="5">
        <f>G1726*(1+VLOOKUP($A1726,'Adjusted All With Inflation'!$A$1:$K$24,11,FALSE))</f>
        <v>59002395.859999999</v>
      </c>
    </row>
    <row r="1727" spans="1:12" x14ac:dyDescent="0.3">
      <c r="A1727">
        <v>2008</v>
      </c>
      <c r="B1727">
        <v>126</v>
      </c>
      <c r="C1727" t="s">
        <v>2912</v>
      </c>
      <c r="D1727" s="5">
        <v>41319906</v>
      </c>
      <c r="E1727" s="5">
        <v>31691811</v>
      </c>
      <c r="F1727" s="1">
        <v>0.76700000000000002</v>
      </c>
      <c r="G1727" s="5">
        <v>9628095</v>
      </c>
      <c r="H1727" s="1">
        <v>0.23300000000000001</v>
      </c>
      <c r="I1727" t="str">
        <f t="shared" si="33"/>
        <v>USA</v>
      </c>
      <c r="J1727" s="5">
        <f>D1727*(1+VLOOKUP(A1727,'Adjusted All With Inflation'!A$1:K$24,11,FALSE))</f>
        <v>58674266.519999996</v>
      </c>
      <c r="K1727" s="5">
        <f>E1727*(1+VLOOKUP($A1727,'Adjusted All With Inflation'!$A$1:$K$24,11,FALSE))</f>
        <v>45002371.619999997</v>
      </c>
      <c r="L1727" s="5">
        <f>G1727*(1+VLOOKUP($A1727,'Adjusted All With Inflation'!$A$1:$K$24,11,FALSE))</f>
        <v>13671894.899999999</v>
      </c>
    </row>
    <row r="1728" spans="1:12" x14ac:dyDescent="0.3">
      <c r="A1728">
        <v>2008</v>
      </c>
      <c r="B1728">
        <v>127</v>
      </c>
      <c r="C1728" t="s">
        <v>2913</v>
      </c>
      <c r="D1728" s="5">
        <v>41319039</v>
      </c>
      <c r="E1728" s="5">
        <v>31373938</v>
      </c>
      <c r="F1728" s="1">
        <v>0.75900000000000001</v>
      </c>
      <c r="G1728" s="5">
        <v>9945101</v>
      </c>
      <c r="H1728" s="1">
        <v>0.24099999999999999</v>
      </c>
      <c r="I1728" t="str">
        <f t="shared" si="33"/>
        <v>USA</v>
      </c>
      <c r="J1728" s="5">
        <f>D1728*(1+VLOOKUP(A1728,'Adjusted All With Inflation'!A$1:K$24,11,FALSE))</f>
        <v>58673035.379999995</v>
      </c>
      <c r="K1728" s="5">
        <f>E1728*(1+VLOOKUP($A1728,'Adjusted All With Inflation'!$A$1:$K$24,11,FALSE))</f>
        <v>44550991.960000001</v>
      </c>
      <c r="L1728" s="5">
        <f>G1728*(1+VLOOKUP($A1728,'Adjusted All With Inflation'!$A$1:$K$24,11,FALSE))</f>
        <v>14122043.42</v>
      </c>
    </row>
    <row r="1729" spans="1:12" x14ac:dyDescent="0.3">
      <c r="A1729">
        <v>2008</v>
      </c>
      <c r="B1729">
        <v>128</v>
      </c>
      <c r="C1729" t="s">
        <v>2914</v>
      </c>
      <c r="D1729" s="5">
        <v>40877556</v>
      </c>
      <c r="E1729" s="5">
        <v>32235793</v>
      </c>
      <c r="F1729" s="1">
        <v>0.78900000000000003</v>
      </c>
      <c r="G1729" s="5">
        <v>8641763</v>
      </c>
      <c r="H1729" s="1">
        <v>0.21099999999999999</v>
      </c>
      <c r="I1729" t="str">
        <f t="shared" si="33"/>
        <v>USA</v>
      </c>
      <c r="J1729" s="5">
        <f>D1729*(1+VLOOKUP(A1729,'Adjusted All With Inflation'!A$1:K$24,11,FALSE))</f>
        <v>58046129.519999996</v>
      </c>
      <c r="K1729" s="5">
        <f>E1729*(1+VLOOKUP($A1729,'Adjusted All With Inflation'!$A$1:$K$24,11,FALSE))</f>
        <v>45774826.059999995</v>
      </c>
      <c r="L1729" s="5">
        <f>G1729*(1+VLOOKUP($A1729,'Adjusted All With Inflation'!$A$1:$K$24,11,FALSE))</f>
        <v>12271303.459999999</v>
      </c>
    </row>
    <row r="1730" spans="1:12" x14ac:dyDescent="0.3">
      <c r="A1730">
        <v>2008</v>
      </c>
      <c r="B1730">
        <v>129</v>
      </c>
      <c r="C1730" t="s">
        <v>2915</v>
      </c>
      <c r="D1730" s="5">
        <v>40416563</v>
      </c>
      <c r="E1730" s="5">
        <v>9046156</v>
      </c>
      <c r="F1730" s="1">
        <v>0.224</v>
      </c>
      <c r="G1730" s="5">
        <v>31370407</v>
      </c>
      <c r="H1730" s="1">
        <v>0.77600000000000002</v>
      </c>
      <c r="I1730" t="str">
        <f t="shared" si="33"/>
        <v>USA</v>
      </c>
      <c r="J1730" s="5">
        <f>D1730*(1+VLOOKUP(A1730,'Adjusted All With Inflation'!A$1:K$24,11,FALSE))</f>
        <v>57391519.459999993</v>
      </c>
      <c r="K1730" s="5">
        <f>E1730*(1+VLOOKUP($A1730,'Adjusted All With Inflation'!$A$1:$K$24,11,FALSE))</f>
        <v>12845541.52</v>
      </c>
      <c r="L1730" s="5">
        <f>G1730*(1+VLOOKUP($A1730,'Adjusted All With Inflation'!$A$1:$K$24,11,FALSE))</f>
        <v>44545977.939999998</v>
      </c>
    </row>
    <row r="1731" spans="1:12" x14ac:dyDescent="0.3">
      <c r="A1731">
        <v>2008</v>
      </c>
      <c r="B1731">
        <v>130</v>
      </c>
      <c r="C1731" t="s">
        <v>2916</v>
      </c>
      <c r="D1731" s="5">
        <v>39952437</v>
      </c>
      <c r="E1731" s="5">
        <v>37770162</v>
      </c>
      <c r="F1731" s="1">
        <v>0.94499999999999995</v>
      </c>
      <c r="G1731" s="5">
        <v>2182275</v>
      </c>
      <c r="H1731" s="1">
        <v>5.5E-2</v>
      </c>
      <c r="I1731" t="str">
        <f t="shared" ref="I1731:I1794" si="34">IF(F1731&gt;10%,"USA","International")</f>
        <v>USA</v>
      </c>
      <c r="J1731" s="5">
        <f>D1731*(1+VLOOKUP(A1731,'Adjusted All With Inflation'!A$1:K$24,11,FALSE))</f>
        <v>56732460.539999999</v>
      </c>
      <c r="K1731" s="5">
        <f>E1731*(1+VLOOKUP($A1731,'Adjusted All With Inflation'!$A$1:$K$24,11,FALSE))</f>
        <v>53633630.039999999</v>
      </c>
      <c r="L1731" s="5">
        <f>G1731*(1+VLOOKUP($A1731,'Adjusted All With Inflation'!$A$1:$K$24,11,FALSE))</f>
        <v>3098830.5</v>
      </c>
    </row>
    <row r="1732" spans="1:12" x14ac:dyDescent="0.3">
      <c r="A1732">
        <v>2008</v>
      </c>
      <c r="B1732">
        <v>131</v>
      </c>
      <c r="C1732" t="s">
        <v>2917</v>
      </c>
      <c r="D1732" s="5">
        <v>39164441</v>
      </c>
      <c r="E1732" s="5">
        <v>19806188</v>
      </c>
      <c r="F1732" s="1">
        <v>0.50600000000000001</v>
      </c>
      <c r="G1732" s="5">
        <v>19358253</v>
      </c>
      <c r="H1732" s="1">
        <v>0.49399999999999999</v>
      </c>
      <c r="I1732" t="str">
        <f t="shared" si="34"/>
        <v>USA</v>
      </c>
      <c r="J1732" s="5">
        <f>D1732*(1+VLOOKUP(A1732,'Adjusted All With Inflation'!A$1:K$24,11,FALSE))</f>
        <v>55613506.219999999</v>
      </c>
      <c r="K1732" s="5">
        <f>E1732*(1+VLOOKUP($A1732,'Adjusted All With Inflation'!$A$1:$K$24,11,FALSE))</f>
        <v>28124786.959999997</v>
      </c>
      <c r="L1732" s="5">
        <f>G1732*(1+VLOOKUP($A1732,'Adjusted All With Inflation'!$A$1:$K$24,11,FALSE))</f>
        <v>27488719.259999998</v>
      </c>
    </row>
    <row r="1733" spans="1:12" x14ac:dyDescent="0.3">
      <c r="A1733">
        <v>2008</v>
      </c>
      <c r="B1733">
        <v>132</v>
      </c>
      <c r="C1733" t="s">
        <v>2918</v>
      </c>
      <c r="D1733" s="5">
        <v>39143985</v>
      </c>
      <c r="G1733" s="5">
        <v>39143985</v>
      </c>
      <c r="H1733" s="2">
        <v>1</v>
      </c>
      <c r="I1733" t="str">
        <f t="shared" si="34"/>
        <v>International</v>
      </c>
      <c r="J1733" s="5">
        <f>D1733*(1+VLOOKUP(A1733,'Adjusted All With Inflation'!A$1:K$24,11,FALSE))</f>
        <v>55584458.699999996</v>
      </c>
      <c r="K1733" s="5">
        <f>E1733*(1+VLOOKUP($A1733,'Adjusted All With Inflation'!$A$1:$K$24,11,FALSE))</f>
        <v>0</v>
      </c>
      <c r="L1733" s="5">
        <f>G1733*(1+VLOOKUP($A1733,'Adjusted All With Inflation'!$A$1:$K$24,11,FALSE))</f>
        <v>55584458.699999996</v>
      </c>
    </row>
    <row r="1734" spans="1:12" x14ac:dyDescent="0.3">
      <c r="A1734">
        <v>2008</v>
      </c>
      <c r="B1734">
        <v>133</v>
      </c>
      <c r="C1734" t="s">
        <v>2919</v>
      </c>
      <c r="D1734" s="5">
        <v>38810311</v>
      </c>
      <c r="E1734" s="5">
        <v>37931869</v>
      </c>
      <c r="F1734" s="1">
        <v>0.97699999999999998</v>
      </c>
      <c r="G1734" s="5">
        <v>878442</v>
      </c>
      <c r="H1734" s="1">
        <v>2.3E-2</v>
      </c>
      <c r="I1734" t="str">
        <f t="shared" si="34"/>
        <v>USA</v>
      </c>
      <c r="J1734" s="5">
        <f>D1734*(1+VLOOKUP(A1734,'Adjusted All With Inflation'!A$1:K$24,11,FALSE))</f>
        <v>55110641.619999997</v>
      </c>
      <c r="K1734" s="5">
        <f>E1734*(1+VLOOKUP($A1734,'Adjusted All With Inflation'!$A$1:$K$24,11,FALSE))</f>
        <v>53863253.979999997</v>
      </c>
      <c r="L1734" s="5">
        <f>G1734*(1+VLOOKUP($A1734,'Adjusted All With Inflation'!$A$1:$K$24,11,FALSE))</f>
        <v>1247387.6399999999</v>
      </c>
    </row>
    <row r="1735" spans="1:12" x14ac:dyDescent="0.3">
      <c r="A1735">
        <v>2008</v>
      </c>
      <c r="B1735">
        <v>134</v>
      </c>
      <c r="C1735" t="s">
        <v>2920</v>
      </c>
      <c r="D1735" s="5">
        <v>38316584</v>
      </c>
      <c r="E1735" s="5">
        <v>2430627</v>
      </c>
      <c r="F1735" s="1">
        <v>6.3E-2</v>
      </c>
      <c r="G1735" s="5">
        <v>35885957</v>
      </c>
      <c r="H1735" s="1">
        <v>0.93700000000000006</v>
      </c>
      <c r="I1735" t="str">
        <f t="shared" si="34"/>
        <v>International</v>
      </c>
      <c r="J1735" s="5">
        <f>D1735*(1+VLOOKUP(A1735,'Adjusted All With Inflation'!A$1:K$24,11,FALSE))</f>
        <v>54409549.279999994</v>
      </c>
      <c r="K1735" s="5">
        <f>E1735*(1+VLOOKUP($A1735,'Adjusted All With Inflation'!$A$1:$K$24,11,FALSE))</f>
        <v>3451490.34</v>
      </c>
      <c r="L1735" s="5">
        <f>G1735*(1+VLOOKUP($A1735,'Adjusted All With Inflation'!$A$1:$K$24,11,FALSE))</f>
        <v>50958058.939999998</v>
      </c>
    </row>
    <row r="1736" spans="1:12" x14ac:dyDescent="0.3">
      <c r="A1736">
        <v>2008</v>
      </c>
      <c r="B1736">
        <v>135</v>
      </c>
      <c r="C1736" t="s">
        <v>2921</v>
      </c>
      <c r="D1736" s="5">
        <v>38231562</v>
      </c>
      <c r="G1736" s="5">
        <v>38231562</v>
      </c>
      <c r="H1736" s="2">
        <v>1</v>
      </c>
      <c r="I1736" t="str">
        <f t="shared" si="34"/>
        <v>International</v>
      </c>
      <c r="J1736" s="5">
        <f>D1736*(1+VLOOKUP(A1736,'Adjusted All With Inflation'!A$1:K$24,11,FALSE))</f>
        <v>54288818.039999999</v>
      </c>
      <c r="K1736" s="5">
        <f>E1736*(1+VLOOKUP($A1736,'Adjusted All With Inflation'!$A$1:$K$24,11,FALSE))</f>
        <v>0</v>
      </c>
      <c r="L1736" s="5">
        <f>G1736*(1+VLOOKUP($A1736,'Adjusted All With Inflation'!$A$1:$K$24,11,FALSE))</f>
        <v>54288818.039999999</v>
      </c>
    </row>
    <row r="1737" spans="1:12" x14ac:dyDescent="0.3">
      <c r="A1737">
        <v>2008</v>
      </c>
      <c r="B1737">
        <v>136</v>
      </c>
      <c r="C1737" t="s">
        <v>2922</v>
      </c>
      <c r="D1737" s="5">
        <v>37579689</v>
      </c>
      <c r="G1737" s="5">
        <v>37579689</v>
      </c>
      <c r="H1737" s="2">
        <v>1</v>
      </c>
      <c r="I1737" t="str">
        <f t="shared" si="34"/>
        <v>International</v>
      </c>
      <c r="J1737" s="5">
        <f>D1737*(1+VLOOKUP(A1737,'Adjusted All With Inflation'!A$1:K$24,11,FALSE))</f>
        <v>53363158.379999995</v>
      </c>
      <c r="K1737" s="5">
        <f>E1737*(1+VLOOKUP($A1737,'Adjusted All With Inflation'!$A$1:$K$24,11,FALSE))</f>
        <v>0</v>
      </c>
      <c r="L1737" s="5">
        <f>G1737*(1+VLOOKUP($A1737,'Adjusted All With Inflation'!$A$1:$K$24,11,FALSE))</f>
        <v>53363158.379999995</v>
      </c>
    </row>
    <row r="1738" spans="1:12" x14ac:dyDescent="0.3">
      <c r="A1738">
        <v>2008</v>
      </c>
      <c r="B1738">
        <v>137</v>
      </c>
      <c r="C1738" t="s">
        <v>2923</v>
      </c>
      <c r="D1738" s="5">
        <v>37105289</v>
      </c>
      <c r="E1738" s="5">
        <v>37105289</v>
      </c>
      <c r="F1738" s="2">
        <v>1</v>
      </c>
      <c r="I1738" t="str">
        <f t="shared" si="34"/>
        <v>USA</v>
      </c>
      <c r="J1738" s="5">
        <f>D1738*(1+VLOOKUP(A1738,'Adjusted All With Inflation'!A$1:K$24,11,FALSE))</f>
        <v>52689510.379999995</v>
      </c>
      <c r="K1738" s="5">
        <f>E1738*(1+VLOOKUP($A1738,'Adjusted All With Inflation'!$A$1:$K$24,11,FALSE))</f>
        <v>52689510.379999995</v>
      </c>
      <c r="L1738" s="5">
        <f>G1738*(1+VLOOKUP($A1738,'Adjusted All With Inflation'!$A$1:$K$24,11,FALSE))</f>
        <v>0</v>
      </c>
    </row>
    <row r="1739" spans="1:12" x14ac:dyDescent="0.3">
      <c r="A1739">
        <v>2008</v>
      </c>
      <c r="B1739">
        <v>138</v>
      </c>
      <c r="C1739" t="s">
        <v>2924</v>
      </c>
      <c r="D1739" s="5">
        <v>36702844</v>
      </c>
      <c r="G1739" s="5">
        <v>36702844</v>
      </c>
      <c r="H1739" s="2">
        <v>1</v>
      </c>
      <c r="I1739" t="str">
        <f t="shared" si="34"/>
        <v>International</v>
      </c>
      <c r="J1739" s="5">
        <f>D1739*(1+VLOOKUP(A1739,'Adjusted All With Inflation'!A$1:K$24,11,FALSE))</f>
        <v>52118038.479999997</v>
      </c>
      <c r="K1739" s="5">
        <f>E1739*(1+VLOOKUP($A1739,'Adjusted All With Inflation'!$A$1:$K$24,11,FALSE))</f>
        <v>0</v>
      </c>
      <c r="L1739" s="5">
        <f>G1739*(1+VLOOKUP($A1739,'Adjusted All With Inflation'!$A$1:$K$24,11,FALSE))</f>
        <v>52118038.479999997</v>
      </c>
    </row>
    <row r="1740" spans="1:12" x14ac:dyDescent="0.3">
      <c r="A1740">
        <v>2008</v>
      </c>
      <c r="B1740">
        <v>139</v>
      </c>
      <c r="C1740" t="s">
        <v>2925</v>
      </c>
      <c r="D1740" s="5">
        <v>36467587</v>
      </c>
      <c r="G1740" s="5">
        <v>36467587</v>
      </c>
      <c r="H1740" s="2">
        <v>1</v>
      </c>
      <c r="I1740" t="str">
        <f t="shared" si="34"/>
        <v>International</v>
      </c>
      <c r="J1740" s="5">
        <f>D1740*(1+VLOOKUP(A1740,'Adjusted All With Inflation'!A$1:K$24,11,FALSE))</f>
        <v>51783973.539999999</v>
      </c>
      <c r="K1740" s="5">
        <f>E1740*(1+VLOOKUP($A1740,'Adjusted All With Inflation'!$A$1:$K$24,11,FALSE))</f>
        <v>0</v>
      </c>
      <c r="L1740" s="5">
        <f>G1740*(1+VLOOKUP($A1740,'Adjusted All With Inflation'!$A$1:$K$24,11,FALSE))</f>
        <v>51783973.539999999</v>
      </c>
    </row>
    <row r="1741" spans="1:12" x14ac:dyDescent="0.3">
      <c r="A1741">
        <v>2008</v>
      </c>
      <c r="B1741">
        <v>140</v>
      </c>
      <c r="C1741" t="s">
        <v>2926</v>
      </c>
      <c r="D1741" s="5">
        <v>36023586</v>
      </c>
      <c r="G1741" s="5">
        <v>36023586</v>
      </c>
      <c r="H1741" s="2">
        <v>1</v>
      </c>
      <c r="I1741" t="str">
        <f t="shared" si="34"/>
        <v>International</v>
      </c>
      <c r="J1741" s="5">
        <f>D1741*(1+VLOOKUP(A1741,'Adjusted All With Inflation'!A$1:K$24,11,FALSE))</f>
        <v>51153492.119999997</v>
      </c>
      <c r="K1741" s="5">
        <f>E1741*(1+VLOOKUP($A1741,'Adjusted All With Inflation'!$A$1:$K$24,11,FALSE))</f>
        <v>0</v>
      </c>
      <c r="L1741" s="5">
        <f>G1741*(1+VLOOKUP($A1741,'Adjusted All With Inflation'!$A$1:$K$24,11,FALSE))</f>
        <v>51153492.119999997</v>
      </c>
    </row>
    <row r="1742" spans="1:12" x14ac:dyDescent="0.3">
      <c r="A1742">
        <v>2008</v>
      </c>
      <c r="B1742">
        <v>141</v>
      </c>
      <c r="C1742" t="s">
        <v>2927</v>
      </c>
      <c r="D1742" s="5">
        <v>35319632</v>
      </c>
      <c r="G1742" s="5">
        <v>35319632</v>
      </c>
      <c r="H1742" s="2">
        <v>1</v>
      </c>
      <c r="I1742" t="str">
        <f t="shared" si="34"/>
        <v>International</v>
      </c>
      <c r="J1742" s="5">
        <f>D1742*(1+VLOOKUP(A1742,'Adjusted All With Inflation'!A$1:K$24,11,FALSE))</f>
        <v>50153877.439999998</v>
      </c>
      <c r="K1742" s="5">
        <f>E1742*(1+VLOOKUP($A1742,'Adjusted All With Inflation'!$A$1:$K$24,11,FALSE))</f>
        <v>0</v>
      </c>
      <c r="L1742" s="5">
        <f>G1742*(1+VLOOKUP($A1742,'Adjusted All With Inflation'!$A$1:$K$24,11,FALSE))</f>
        <v>50153877.439999998</v>
      </c>
    </row>
    <row r="1743" spans="1:12" x14ac:dyDescent="0.3">
      <c r="A1743">
        <v>2008</v>
      </c>
      <c r="B1743">
        <v>142</v>
      </c>
      <c r="C1743" t="s">
        <v>2928</v>
      </c>
      <c r="D1743" s="5">
        <v>34861529</v>
      </c>
      <c r="E1743" s="5">
        <v>1579146</v>
      </c>
      <c r="F1743" s="1">
        <v>4.4999999999999998E-2</v>
      </c>
      <c r="G1743" s="5">
        <v>33282383</v>
      </c>
      <c r="H1743" s="1">
        <v>0.95499999999999996</v>
      </c>
      <c r="I1743" t="str">
        <f t="shared" si="34"/>
        <v>International</v>
      </c>
      <c r="J1743" s="5">
        <f>D1743*(1+VLOOKUP(A1743,'Adjusted All With Inflation'!A$1:K$24,11,FALSE))</f>
        <v>49503371.18</v>
      </c>
      <c r="K1743" s="5">
        <f>E1743*(1+VLOOKUP($A1743,'Adjusted All With Inflation'!$A$1:$K$24,11,FALSE))</f>
        <v>2242387.3199999998</v>
      </c>
      <c r="L1743" s="5">
        <f>G1743*(1+VLOOKUP($A1743,'Adjusted All With Inflation'!$A$1:$K$24,11,FALSE))</f>
        <v>47260983.859999999</v>
      </c>
    </row>
    <row r="1744" spans="1:12" x14ac:dyDescent="0.3">
      <c r="A1744">
        <v>2008</v>
      </c>
      <c r="B1744">
        <v>143</v>
      </c>
      <c r="C1744" t="s">
        <v>2929</v>
      </c>
      <c r="D1744" s="5">
        <v>34816824</v>
      </c>
      <c r="E1744" s="5">
        <v>14190901</v>
      </c>
      <c r="F1744" s="1">
        <v>0.40799999999999997</v>
      </c>
      <c r="G1744" s="5">
        <v>20625923</v>
      </c>
      <c r="H1744" s="1">
        <v>0.59199999999999997</v>
      </c>
      <c r="I1744" t="str">
        <f t="shared" si="34"/>
        <v>USA</v>
      </c>
      <c r="J1744" s="5">
        <f>D1744*(1+VLOOKUP(A1744,'Adjusted All With Inflation'!A$1:K$24,11,FALSE))</f>
        <v>49439890.079999998</v>
      </c>
      <c r="K1744" s="5">
        <f>E1744*(1+VLOOKUP($A1744,'Adjusted All With Inflation'!$A$1:$K$24,11,FALSE))</f>
        <v>20151079.419999998</v>
      </c>
      <c r="L1744" s="5">
        <f>G1744*(1+VLOOKUP($A1744,'Adjusted All With Inflation'!$A$1:$K$24,11,FALSE))</f>
        <v>29288810.66</v>
      </c>
    </row>
    <row r="1745" spans="1:12" x14ac:dyDescent="0.3">
      <c r="A1745">
        <v>2008</v>
      </c>
      <c r="B1745">
        <v>144</v>
      </c>
      <c r="C1745" t="s">
        <v>2930</v>
      </c>
      <c r="D1745" s="5">
        <v>33556631</v>
      </c>
      <c r="E1745" s="5">
        <v>31487293</v>
      </c>
      <c r="F1745" s="1">
        <v>0.93799999999999994</v>
      </c>
      <c r="G1745" s="5">
        <v>2069338</v>
      </c>
      <c r="H1745" s="1">
        <v>6.2E-2</v>
      </c>
      <c r="I1745" t="str">
        <f t="shared" si="34"/>
        <v>USA</v>
      </c>
      <c r="J1745" s="5">
        <f>D1745*(1+VLOOKUP(A1745,'Adjusted All With Inflation'!A$1:K$24,11,FALSE))</f>
        <v>47650416.019999996</v>
      </c>
      <c r="K1745" s="5">
        <f>E1745*(1+VLOOKUP($A1745,'Adjusted All With Inflation'!$A$1:$K$24,11,FALSE))</f>
        <v>44711956.059999995</v>
      </c>
      <c r="L1745" s="5">
        <f>G1745*(1+VLOOKUP($A1745,'Adjusted All With Inflation'!$A$1:$K$24,11,FALSE))</f>
        <v>2938459.96</v>
      </c>
    </row>
    <row r="1746" spans="1:12" x14ac:dyDescent="0.3">
      <c r="A1746">
        <v>2008</v>
      </c>
      <c r="B1746">
        <v>145</v>
      </c>
      <c r="C1746" t="s">
        <v>2931</v>
      </c>
      <c r="D1746" s="5">
        <v>33473297</v>
      </c>
      <c r="E1746" s="5">
        <v>33456317</v>
      </c>
      <c r="F1746" s="1">
        <v>0.999</v>
      </c>
      <c r="G1746" s="5">
        <v>16980</v>
      </c>
      <c r="H1746" s="1">
        <v>1E-3</v>
      </c>
      <c r="I1746" t="str">
        <f t="shared" si="34"/>
        <v>USA</v>
      </c>
      <c r="J1746" s="5">
        <f>D1746*(1+VLOOKUP(A1746,'Adjusted All With Inflation'!A$1:K$24,11,FALSE))</f>
        <v>47532081.739999995</v>
      </c>
      <c r="K1746" s="5">
        <f>E1746*(1+VLOOKUP($A1746,'Adjusted All With Inflation'!$A$1:$K$24,11,FALSE))</f>
        <v>47507970.140000001</v>
      </c>
      <c r="L1746" s="5">
        <f>G1746*(1+VLOOKUP($A1746,'Adjusted All With Inflation'!$A$1:$K$24,11,FALSE))</f>
        <v>24111.599999999999</v>
      </c>
    </row>
    <row r="1747" spans="1:12" x14ac:dyDescent="0.3">
      <c r="A1747">
        <v>2008</v>
      </c>
      <c r="B1747">
        <v>146</v>
      </c>
      <c r="C1747" t="s">
        <v>2932</v>
      </c>
      <c r="D1747" s="5">
        <v>33394440</v>
      </c>
      <c r="E1747" s="5">
        <v>7800824</v>
      </c>
      <c r="F1747" s="1">
        <v>0.23400000000000001</v>
      </c>
      <c r="G1747" s="5">
        <v>25593616</v>
      </c>
      <c r="H1747" s="1">
        <v>0.76600000000000001</v>
      </c>
      <c r="I1747" t="str">
        <f t="shared" si="34"/>
        <v>USA</v>
      </c>
      <c r="J1747" s="5">
        <f>D1747*(1+VLOOKUP(A1747,'Adjusted All With Inflation'!A$1:K$24,11,FALSE))</f>
        <v>47420104.799999997</v>
      </c>
      <c r="K1747" s="5">
        <f>E1747*(1+VLOOKUP($A1747,'Adjusted All With Inflation'!$A$1:$K$24,11,FALSE))</f>
        <v>11077170.08</v>
      </c>
      <c r="L1747" s="5">
        <f>G1747*(1+VLOOKUP($A1747,'Adjusted All With Inflation'!$A$1:$K$24,11,FALSE))</f>
        <v>36342934.719999999</v>
      </c>
    </row>
    <row r="1748" spans="1:12" x14ac:dyDescent="0.3">
      <c r="A1748">
        <v>2008</v>
      </c>
      <c r="B1748">
        <v>147</v>
      </c>
      <c r="C1748" t="s">
        <v>2933</v>
      </c>
      <c r="D1748" s="5">
        <v>33266274</v>
      </c>
      <c r="G1748" s="5">
        <v>33266274</v>
      </c>
      <c r="H1748" s="2">
        <v>1</v>
      </c>
      <c r="I1748" t="str">
        <f t="shared" si="34"/>
        <v>International</v>
      </c>
      <c r="J1748" s="5">
        <f>D1748*(1+VLOOKUP(A1748,'Adjusted All With Inflation'!A$1:K$24,11,FALSE))</f>
        <v>47238109.079999998</v>
      </c>
      <c r="K1748" s="5">
        <f>E1748*(1+VLOOKUP($A1748,'Adjusted All With Inflation'!$A$1:$K$24,11,FALSE))</f>
        <v>0</v>
      </c>
      <c r="L1748" s="5">
        <f>G1748*(1+VLOOKUP($A1748,'Adjusted All With Inflation'!$A$1:$K$24,11,FALSE))</f>
        <v>47238109.079999998</v>
      </c>
    </row>
    <row r="1749" spans="1:12" x14ac:dyDescent="0.3">
      <c r="A1749">
        <v>2008</v>
      </c>
      <c r="B1749">
        <v>148</v>
      </c>
      <c r="C1749" t="s">
        <v>2934</v>
      </c>
      <c r="D1749" s="5">
        <v>32566966</v>
      </c>
      <c r="E1749" s="5">
        <v>14889042</v>
      </c>
      <c r="F1749" s="1">
        <v>0.45700000000000002</v>
      </c>
      <c r="G1749" s="5">
        <v>17677924</v>
      </c>
      <c r="H1749" s="1">
        <v>0.54300000000000004</v>
      </c>
      <c r="I1749" t="str">
        <f t="shared" si="34"/>
        <v>USA</v>
      </c>
      <c r="J1749" s="5">
        <f>D1749*(1+VLOOKUP(A1749,'Adjusted All With Inflation'!A$1:K$24,11,FALSE))</f>
        <v>46245091.719999999</v>
      </c>
      <c r="K1749" s="5">
        <f>E1749*(1+VLOOKUP($A1749,'Adjusted All With Inflation'!$A$1:$K$24,11,FALSE))</f>
        <v>21142439.640000001</v>
      </c>
      <c r="L1749" s="5">
        <f>G1749*(1+VLOOKUP($A1749,'Adjusted All With Inflation'!$A$1:$K$24,11,FALSE))</f>
        <v>25102652.079999998</v>
      </c>
    </row>
    <row r="1750" spans="1:12" x14ac:dyDescent="0.3">
      <c r="A1750">
        <v>2008</v>
      </c>
      <c r="B1750">
        <v>149</v>
      </c>
      <c r="C1750" t="s">
        <v>2935</v>
      </c>
      <c r="D1750" s="5">
        <v>32350637</v>
      </c>
      <c r="G1750" s="5">
        <v>32350637</v>
      </c>
      <c r="H1750" s="2">
        <v>1</v>
      </c>
      <c r="I1750" t="str">
        <f t="shared" si="34"/>
        <v>International</v>
      </c>
      <c r="J1750" s="5">
        <f>D1750*(1+VLOOKUP(A1750,'Adjusted All With Inflation'!A$1:K$24,11,FALSE))</f>
        <v>45937904.539999999</v>
      </c>
      <c r="K1750" s="5">
        <f>E1750*(1+VLOOKUP($A1750,'Adjusted All With Inflation'!$A$1:$K$24,11,FALSE))</f>
        <v>0</v>
      </c>
      <c r="L1750" s="5">
        <f>G1750*(1+VLOOKUP($A1750,'Adjusted All With Inflation'!$A$1:$K$24,11,FALSE))</f>
        <v>45937904.539999999</v>
      </c>
    </row>
    <row r="1751" spans="1:12" x14ac:dyDescent="0.3">
      <c r="A1751">
        <v>2008</v>
      </c>
      <c r="B1751">
        <v>150</v>
      </c>
      <c r="C1751" t="s">
        <v>2936</v>
      </c>
      <c r="D1751" s="5">
        <v>31684949</v>
      </c>
      <c r="G1751" s="5">
        <v>31684949</v>
      </c>
      <c r="H1751" s="2">
        <v>1</v>
      </c>
      <c r="I1751" t="str">
        <f t="shared" si="34"/>
        <v>International</v>
      </c>
      <c r="J1751" s="5">
        <f>D1751*(1+VLOOKUP(A1751,'Adjusted All With Inflation'!A$1:K$24,11,FALSE))</f>
        <v>44992627.579999998</v>
      </c>
      <c r="K1751" s="5">
        <f>E1751*(1+VLOOKUP($A1751,'Adjusted All With Inflation'!$A$1:$K$24,11,FALSE))</f>
        <v>0</v>
      </c>
      <c r="L1751" s="5">
        <f>G1751*(1+VLOOKUP($A1751,'Adjusted All With Inflation'!$A$1:$K$24,11,FALSE))</f>
        <v>44992627.579999998</v>
      </c>
    </row>
    <row r="1752" spans="1:12" x14ac:dyDescent="0.3">
      <c r="A1752">
        <v>2008</v>
      </c>
      <c r="B1752">
        <v>151</v>
      </c>
      <c r="C1752" t="s">
        <v>2937</v>
      </c>
      <c r="D1752" s="5">
        <v>31200557</v>
      </c>
      <c r="E1752" s="5">
        <v>15740721</v>
      </c>
      <c r="F1752" s="1">
        <v>0.505</v>
      </c>
      <c r="G1752" s="5">
        <v>15459836</v>
      </c>
      <c r="H1752" s="1">
        <v>0.495</v>
      </c>
      <c r="I1752" t="str">
        <f t="shared" si="34"/>
        <v>USA</v>
      </c>
      <c r="J1752" s="5">
        <f>D1752*(1+VLOOKUP(A1752,'Adjusted All With Inflation'!A$1:K$24,11,FALSE))</f>
        <v>44304790.939999998</v>
      </c>
      <c r="K1752" s="5">
        <f>E1752*(1+VLOOKUP($A1752,'Adjusted All With Inflation'!$A$1:$K$24,11,FALSE))</f>
        <v>22351823.82</v>
      </c>
      <c r="L1752" s="5">
        <f>G1752*(1+VLOOKUP($A1752,'Adjusted All With Inflation'!$A$1:$K$24,11,FALSE))</f>
        <v>21952967.119999997</v>
      </c>
    </row>
    <row r="1753" spans="1:12" x14ac:dyDescent="0.3">
      <c r="A1753">
        <v>2008</v>
      </c>
      <c r="B1753">
        <v>152</v>
      </c>
      <c r="C1753" t="s">
        <v>2938</v>
      </c>
      <c r="D1753" s="5">
        <v>30893885</v>
      </c>
      <c r="E1753" s="5">
        <v>19528602</v>
      </c>
      <c r="F1753" s="1">
        <v>0.63200000000000001</v>
      </c>
      <c r="G1753" s="5">
        <v>11365283</v>
      </c>
      <c r="H1753" s="1">
        <v>0.36799999999999999</v>
      </c>
      <c r="I1753" t="str">
        <f t="shared" si="34"/>
        <v>USA</v>
      </c>
      <c r="J1753" s="5">
        <f>D1753*(1+VLOOKUP(A1753,'Adjusted All With Inflation'!A$1:K$24,11,FALSE))</f>
        <v>43869316.699999996</v>
      </c>
      <c r="K1753" s="5">
        <f>E1753*(1+VLOOKUP($A1753,'Adjusted All With Inflation'!$A$1:$K$24,11,FALSE))</f>
        <v>27730614.84</v>
      </c>
      <c r="L1753" s="5">
        <f>G1753*(1+VLOOKUP($A1753,'Adjusted All With Inflation'!$A$1:$K$24,11,FALSE))</f>
        <v>16138701.859999999</v>
      </c>
    </row>
    <row r="1754" spans="1:12" x14ac:dyDescent="0.3">
      <c r="A1754">
        <v>2008</v>
      </c>
      <c r="B1754">
        <v>153</v>
      </c>
      <c r="C1754" t="s">
        <v>2939</v>
      </c>
      <c r="D1754" s="5">
        <v>30579406</v>
      </c>
      <c r="E1754" s="5">
        <v>11175164</v>
      </c>
      <c r="F1754" s="1">
        <v>0.36499999999999999</v>
      </c>
      <c r="G1754" s="5">
        <v>19404242</v>
      </c>
      <c r="H1754" s="1">
        <v>0.63500000000000001</v>
      </c>
      <c r="I1754" t="str">
        <f t="shared" si="34"/>
        <v>USA</v>
      </c>
      <c r="J1754" s="5">
        <f>D1754*(1+VLOOKUP(A1754,'Adjusted All With Inflation'!A$1:K$24,11,FALSE))</f>
        <v>43422756.519999996</v>
      </c>
      <c r="K1754" s="5">
        <f>E1754*(1+VLOOKUP($A1754,'Adjusted All With Inflation'!$A$1:$K$24,11,FALSE))</f>
        <v>15868732.879999999</v>
      </c>
      <c r="L1754" s="5">
        <f>G1754*(1+VLOOKUP($A1754,'Adjusted All With Inflation'!$A$1:$K$24,11,FALSE))</f>
        <v>27554023.639999997</v>
      </c>
    </row>
    <row r="1755" spans="1:12" x14ac:dyDescent="0.3">
      <c r="A1755">
        <v>2008</v>
      </c>
      <c r="B1755">
        <v>154</v>
      </c>
      <c r="C1755" t="s">
        <v>2940</v>
      </c>
      <c r="D1755" s="5">
        <v>30525503</v>
      </c>
      <c r="G1755" s="5">
        <v>30525503</v>
      </c>
      <c r="H1755" s="2">
        <v>1</v>
      </c>
      <c r="I1755" t="str">
        <f t="shared" si="34"/>
        <v>International</v>
      </c>
      <c r="J1755" s="5">
        <f>D1755*(1+VLOOKUP(A1755,'Adjusted All With Inflation'!A$1:K$24,11,FALSE))</f>
        <v>43346214.259999998</v>
      </c>
      <c r="K1755" s="5">
        <f>E1755*(1+VLOOKUP($A1755,'Adjusted All With Inflation'!$A$1:$K$24,11,FALSE))</f>
        <v>0</v>
      </c>
      <c r="L1755" s="5">
        <f>G1755*(1+VLOOKUP($A1755,'Adjusted All With Inflation'!$A$1:$K$24,11,FALSE))</f>
        <v>43346214.259999998</v>
      </c>
    </row>
    <row r="1756" spans="1:12" x14ac:dyDescent="0.3">
      <c r="A1756">
        <v>2008</v>
      </c>
      <c r="B1756">
        <v>155</v>
      </c>
      <c r="C1756" t="s">
        <v>2941</v>
      </c>
      <c r="D1756" s="5">
        <v>30503743</v>
      </c>
      <c r="G1756" s="5">
        <v>30503743</v>
      </c>
      <c r="H1756" s="2">
        <v>1</v>
      </c>
      <c r="I1756" t="str">
        <f t="shared" si="34"/>
        <v>International</v>
      </c>
      <c r="J1756" s="5">
        <f>D1756*(1+VLOOKUP(A1756,'Adjusted All With Inflation'!A$1:K$24,11,FALSE))</f>
        <v>43315315.059999995</v>
      </c>
      <c r="K1756" s="5">
        <f>E1756*(1+VLOOKUP($A1756,'Adjusted All With Inflation'!$A$1:$K$24,11,FALSE))</f>
        <v>0</v>
      </c>
      <c r="L1756" s="5">
        <f>G1756*(1+VLOOKUP($A1756,'Adjusted All With Inflation'!$A$1:$K$24,11,FALSE))</f>
        <v>43315315.059999995</v>
      </c>
    </row>
    <row r="1757" spans="1:12" x14ac:dyDescent="0.3">
      <c r="A1757">
        <v>2008</v>
      </c>
      <c r="B1757">
        <v>156</v>
      </c>
      <c r="C1757" t="s">
        <v>2942</v>
      </c>
      <c r="D1757" s="5">
        <v>29914469</v>
      </c>
      <c r="E1757" s="5">
        <v>2078956</v>
      </c>
      <c r="F1757" s="1">
        <v>6.9000000000000006E-2</v>
      </c>
      <c r="G1757" s="5">
        <v>27835513</v>
      </c>
      <c r="H1757" s="1">
        <v>0.93100000000000005</v>
      </c>
      <c r="I1757" t="str">
        <f t="shared" si="34"/>
        <v>International</v>
      </c>
      <c r="J1757" s="5">
        <f>D1757*(1+VLOOKUP(A1757,'Adjusted All With Inflation'!A$1:K$24,11,FALSE))</f>
        <v>42478545.979999997</v>
      </c>
      <c r="K1757" s="5">
        <f>E1757*(1+VLOOKUP($A1757,'Adjusted All With Inflation'!$A$1:$K$24,11,FALSE))</f>
        <v>2952117.52</v>
      </c>
      <c r="L1757" s="5">
        <f>G1757*(1+VLOOKUP($A1757,'Adjusted All With Inflation'!$A$1:$K$24,11,FALSE))</f>
        <v>39526428.460000001</v>
      </c>
    </row>
    <row r="1758" spans="1:12" x14ac:dyDescent="0.3">
      <c r="A1758">
        <v>2008</v>
      </c>
      <c r="B1758">
        <v>157</v>
      </c>
      <c r="C1758" t="s">
        <v>2943</v>
      </c>
      <c r="D1758" s="5">
        <v>29560587</v>
      </c>
      <c r="E1758" s="5">
        <v>25534493</v>
      </c>
      <c r="F1758" s="1">
        <v>0.86399999999999999</v>
      </c>
      <c r="G1758" s="5">
        <v>4026094</v>
      </c>
      <c r="H1758" s="1">
        <v>0.13600000000000001</v>
      </c>
      <c r="I1758" t="str">
        <f t="shared" si="34"/>
        <v>USA</v>
      </c>
      <c r="J1758" s="5">
        <f>D1758*(1+VLOOKUP(A1758,'Adjusted All With Inflation'!A$1:K$24,11,FALSE))</f>
        <v>41976033.539999999</v>
      </c>
      <c r="K1758" s="5">
        <f>E1758*(1+VLOOKUP($A1758,'Adjusted All With Inflation'!$A$1:$K$24,11,FALSE))</f>
        <v>36258980.059999995</v>
      </c>
      <c r="L1758" s="5">
        <f>G1758*(1+VLOOKUP($A1758,'Adjusted All With Inflation'!$A$1:$K$24,11,FALSE))</f>
        <v>5717053.4799999995</v>
      </c>
    </row>
    <row r="1759" spans="1:12" x14ac:dyDescent="0.3">
      <c r="A1759">
        <v>2008</v>
      </c>
      <c r="B1759">
        <v>158</v>
      </c>
      <c r="C1759" t="s">
        <v>2944</v>
      </c>
      <c r="D1759" s="5">
        <v>29303505</v>
      </c>
      <c r="E1759" s="5">
        <v>3766810</v>
      </c>
      <c r="F1759" s="1">
        <v>0.129</v>
      </c>
      <c r="G1759" s="5">
        <v>25536695</v>
      </c>
      <c r="H1759" s="1">
        <v>0.871</v>
      </c>
      <c r="I1759" t="str">
        <f t="shared" si="34"/>
        <v>USA</v>
      </c>
      <c r="J1759" s="5">
        <f>D1759*(1+VLOOKUP(A1759,'Adjusted All With Inflation'!A$1:K$24,11,FALSE))</f>
        <v>41610977.100000001</v>
      </c>
      <c r="K1759" s="5">
        <f>E1759*(1+VLOOKUP($A1759,'Adjusted All With Inflation'!$A$1:$K$24,11,FALSE))</f>
        <v>5348870.2</v>
      </c>
      <c r="L1759" s="5">
        <f>G1759*(1+VLOOKUP($A1759,'Adjusted All With Inflation'!$A$1:$K$24,11,FALSE))</f>
        <v>36262106.899999999</v>
      </c>
    </row>
    <row r="1760" spans="1:12" x14ac:dyDescent="0.3">
      <c r="A1760">
        <v>2008</v>
      </c>
      <c r="B1760">
        <v>159</v>
      </c>
      <c r="C1760" t="s">
        <v>2945</v>
      </c>
      <c r="D1760" s="5">
        <v>29169677</v>
      </c>
      <c r="E1760" s="5">
        <v>2159376</v>
      </c>
      <c r="F1760" s="1">
        <v>7.3999999999999996E-2</v>
      </c>
      <c r="G1760" s="5">
        <v>27010301</v>
      </c>
      <c r="H1760" s="1">
        <v>0.92600000000000005</v>
      </c>
      <c r="I1760" t="str">
        <f t="shared" si="34"/>
        <v>International</v>
      </c>
      <c r="J1760" s="5">
        <f>D1760*(1+VLOOKUP(A1760,'Adjusted All With Inflation'!A$1:K$24,11,FALSE))</f>
        <v>41420941.339999996</v>
      </c>
      <c r="K1760" s="5">
        <f>E1760*(1+VLOOKUP($A1760,'Adjusted All With Inflation'!$A$1:$K$24,11,FALSE))</f>
        <v>3066313.92</v>
      </c>
      <c r="L1760" s="5">
        <f>G1760*(1+VLOOKUP($A1760,'Adjusted All With Inflation'!$A$1:$K$24,11,FALSE))</f>
        <v>38354627.420000002</v>
      </c>
    </row>
    <row r="1761" spans="1:12" x14ac:dyDescent="0.3">
      <c r="A1761">
        <v>2008</v>
      </c>
      <c r="B1761">
        <v>160</v>
      </c>
      <c r="C1761" t="s">
        <v>2946</v>
      </c>
      <c r="D1761" s="5">
        <v>28548025</v>
      </c>
      <c r="G1761" s="5">
        <v>28548025</v>
      </c>
      <c r="H1761" s="2">
        <v>1</v>
      </c>
      <c r="I1761" t="str">
        <f t="shared" si="34"/>
        <v>International</v>
      </c>
      <c r="J1761" s="5">
        <f>D1761*(1+VLOOKUP(A1761,'Adjusted All With Inflation'!A$1:K$24,11,FALSE))</f>
        <v>40538195.5</v>
      </c>
      <c r="K1761" s="5">
        <f>E1761*(1+VLOOKUP($A1761,'Adjusted All With Inflation'!$A$1:$K$24,11,FALSE))</f>
        <v>0</v>
      </c>
      <c r="L1761" s="5">
        <f>G1761*(1+VLOOKUP($A1761,'Adjusted All With Inflation'!$A$1:$K$24,11,FALSE))</f>
        <v>40538195.5</v>
      </c>
    </row>
    <row r="1762" spans="1:12" x14ac:dyDescent="0.3">
      <c r="A1762">
        <v>2008</v>
      </c>
      <c r="B1762">
        <v>161</v>
      </c>
      <c r="C1762" t="s">
        <v>2947</v>
      </c>
      <c r="D1762" s="5">
        <v>27712362</v>
      </c>
      <c r="E1762" s="5">
        <v>20211394</v>
      </c>
      <c r="F1762" s="1">
        <v>0.72899999999999998</v>
      </c>
      <c r="G1762" s="5">
        <v>7500968</v>
      </c>
      <c r="H1762" s="1">
        <v>0.27100000000000002</v>
      </c>
      <c r="I1762" t="str">
        <f t="shared" si="34"/>
        <v>USA</v>
      </c>
      <c r="J1762" s="5">
        <f>D1762*(1+VLOOKUP(A1762,'Adjusted All With Inflation'!A$1:K$24,11,FALSE))</f>
        <v>39351554.039999999</v>
      </c>
      <c r="K1762" s="5">
        <f>E1762*(1+VLOOKUP($A1762,'Adjusted All With Inflation'!$A$1:$K$24,11,FALSE))</f>
        <v>28700179.479999997</v>
      </c>
      <c r="L1762" s="5">
        <f>G1762*(1+VLOOKUP($A1762,'Adjusted All With Inflation'!$A$1:$K$24,11,FALSE))</f>
        <v>10651374.559999999</v>
      </c>
    </row>
    <row r="1763" spans="1:12" x14ac:dyDescent="0.3">
      <c r="A1763">
        <v>2008</v>
      </c>
      <c r="B1763">
        <v>162</v>
      </c>
      <c r="C1763" t="s">
        <v>2948</v>
      </c>
      <c r="D1763" s="5">
        <v>27674464</v>
      </c>
      <c r="E1763" s="5">
        <v>23530831</v>
      </c>
      <c r="F1763" s="2">
        <v>0.85</v>
      </c>
      <c r="G1763" s="5">
        <v>4143633</v>
      </c>
      <c r="H1763" s="2">
        <v>0.15</v>
      </c>
      <c r="I1763" t="str">
        <f t="shared" si="34"/>
        <v>USA</v>
      </c>
      <c r="J1763" s="5">
        <f>D1763*(1+VLOOKUP(A1763,'Adjusted All With Inflation'!A$1:K$24,11,FALSE))</f>
        <v>39297738.879999995</v>
      </c>
      <c r="K1763" s="5">
        <f>E1763*(1+VLOOKUP($A1763,'Adjusted All With Inflation'!$A$1:$K$24,11,FALSE))</f>
        <v>33413780.02</v>
      </c>
      <c r="L1763" s="5">
        <f>G1763*(1+VLOOKUP($A1763,'Adjusted All With Inflation'!$A$1:$K$24,11,FALSE))</f>
        <v>5883958.8599999994</v>
      </c>
    </row>
    <row r="1764" spans="1:12" x14ac:dyDescent="0.3">
      <c r="A1764">
        <v>2008</v>
      </c>
      <c r="B1764">
        <v>163</v>
      </c>
      <c r="C1764" t="s">
        <v>2949</v>
      </c>
      <c r="D1764" s="5">
        <v>27426335</v>
      </c>
      <c r="E1764" s="5">
        <v>18622031</v>
      </c>
      <c r="F1764" s="1">
        <v>0.67900000000000005</v>
      </c>
      <c r="G1764" s="5">
        <v>8804304</v>
      </c>
      <c r="H1764" s="1">
        <v>0.32100000000000001</v>
      </c>
      <c r="I1764" t="str">
        <f t="shared" si="34"/>
        <v>USA</v>
      </c>
      <c r="J1764" s="5">
        <f>D1764*(1+VLOOKUP(A1764,'Adjusted All With Inflation'!A$1:K$24,11,FALSE))</f>
        <v>38945395.699999996</v>
      </c>
      <c r="K1764" s="5">
        <f>E1764*(1+VLOOKUP($A1764,'Adjusted All With Inflation'!$A$1:$K$24,11,FALSE))</f>
        <v>26443284.02</v>
      </c>
      <c r="L1764" s="5">
        <f>G1764*(1+VLOOKUP($A1764,'Adjusted All With Inflation'!$A$1:$K$24,11,FALSE))</f>
        <v>12502111.68</v>
      </c>
    </row>
    <row r="1765" spans="1:12" x14ac:dyDescent="0.3">
      <c r="A1765">
        <v>2008</v>
      </c>
      <c r="B1765">
        <v>164</v>
      </c>
      <c r="C1765" t="s">
        <v>2950</v>
      </c>
      <c r="D1765" s="5">
        <v>27259300</v>
      </c>
      <c r="G1765" s="5">
        <v>27259300</v>
      </c>
      <c r="H1765" s="2">
        <v>1</v>
      </c>
      <c r="I1765" t="str">
        <f t="shared" si="34"/>
        <v>International</v>
      </c>
      <c r="J1765" s="5">
        <f>D1765*(1+VLOOKUP(A1765,'Adjusted All With Inflation'!A$1:K$24,11,FALSE))</f>
        <v>38708206</v>
      </c>
      <c r="K1765" s="5">
        <f>E1765*(1+VLOOKUP($A1765,'Adjusted All With Inflation'!$A$1:$K$24,11,FALSE))</f>
        <v>0</v>
      </c>
      <c r="L1765" s="5">
        <f>G1765*(1+VLOOKUP($A1765,'Adjusted All With Inflation'!$A$1:$K$24,11,FALSE))</f>
        <v>38708206</v>
      </c>
    </row>
    <row r="1766" spans="1:12" x14ac:dyDescent="0.3">
      <c r="A1766">
        <v>2008</v>
      </c>
      <c r="B1766">
        <v>165</v>
      </c>
      <c r="C1766" t="s">
        <v>2951</v>
      </c>
      <c r="D1766" s="5">
        <v>27226420</v>
      </c>
      <c r="G1766" s="5">
        <v>27226420</v>
      </c>
      <c r="H1766" s="2">
        <v>1</v>
      </c>
      <c r="I1766" t="str">
        <f t="shared" si="34"/>
        <v>International</v>
      </c>
      <c r="J1766" s="5">
        <f>D1766*(1+VLOOKUP(A1766,'Adjusted All With Inflation'!A$1:K$24,11,FALSE))</f>
        <v>38661516.399999999</v>
      </c>
      <c r="K1766" s="5">
        <f>E1766*(1+VLOOKUP($A1766,'Adjusted All With Inflation'!$A$1:$K$24,11,FALSE))</f>
        <v>0</v>
      </c>
      <c r="L1766" s="5">
        <f>G1766*(1+VLOOKUP($A1766,'Adjusted All With Inflation'!$A$1:$K$24,11,FALSE))</f>
        <v>38661516.399999999</v>
      </c>
    </row>
    <row r="1767" spans="1:12" x14ac:dyDescent="0.3">
      <c r="A1767">
        <v>2008</v>
      </c>
      <c r="B1767">
        <v>166</v>
      </c>
      <c r="C1767" t="s">
        <v>2952</v>
      </c>
      <c r="D1767" s="5">
        <v>27090159</v>
      </c>
      <c r="E1767" s="5">
        <v>13367624</v>
      </c>
      <c r="F1767" s="1">
        <v>0.49299999999999999</v>
      </c>
      <c r="G1767" s="5">
        <v>13722535</v>
      </c>
      <c r="H1767" s="1">
        <v>0.50700000000000001</v>
      </c>
      <c r="I1767" t="str">
        <f t="shared" si="34"/>
        <v>USA</v>
      </c>
      <c r="J1767" s="5">
        <f>D1767*(1+VLOOKUP(A1767,'Adjusted All With Inflation'!A$1:K$24,11,FALSE))</f>
        <v>38468025.780000001</v>
      </c>
      <c r="K1767" s="5">
        <f>E1767*(1+VLOOKUP($A1767,'Adjusted All With Inflation'!$A$1:$K$24,11,FALSE))</f>
        <v>18982026.079999998</v>
      </c>
      <c r="L1767" s="5">
        <f>G1767*(1+VLOOKUP($A1767,'Adjusted All With Inflation'!$A$1:$K$24,11,FALSE))</f>
        <v>19485999.699999999</v>
      </c>
    </row>
    <row r="1768" spans="1:12" x14ac:dyDescent="0.3">
      <c r="A1768">
        <v>2008</v>
      </c>
      <c r="B1768">
        <v>167</v>
      </c>
      <c r="C1768" t="s">
        <v>2953</v>
      </c>
      <c r="D1768" s="5">
        <v>26937355</v>
      </c>
      <c r="E1768" s="5">
        <v>476270</v>
      </c>
      <c r="F1768" s="1">
        <v>1.7999999999999999E-2</v>
      </c>
      <c r="G1768" s="5">
        <v>26461085</v>
      </c>
      <c r="H1768" s="1">
        <v>0.98199999999999998</v>
      </c>
      <c r="I1768" t="str">
        <f t="shared" si="34"/>
        <v>International</v>
      </c>
      <c r="J1768" s="5">
        <f>D1768*(1+VLOOKUP(A1768,'Adjusted All With Inflation'!A$1:K$24,11,FALSE))</f>
        <v>38251044.100000001</v>
      </c>
      <c r="K1768" s="5">
        <f>E1768*(1+VLOOKUP($A1768,'Adjusted All With Inflation'!$A$1:$K$24,11,FALSE))</f>
        <v>676303.4</v>
      </c>
      <c r="L1768" s="5">
        <f>G1768*(1+VLOOKUP($A1768,'Adjusted All With Inflation'!$A$1:$K$24,11,FALSE))</f>
        <v>37574740.699999996</v>
      </c>
    </row>
    <row r="1769" spans="1:12" x14ac:dyDescent="0.3">
      <c r="A1769">
        <v>2008</v>
      </c>
      <c r="B1769">
        <v>168</v>
      </c>
      <c r="C1769" t="s">
        <v>2954</v>
      </c>
      <c r="D1769" s="5">
        <v>26890354</v>
      </c>
      <c r="E1769" s="5">
        <v>3440718</v>
      </c>
      <c r="F1769" s="1">
        <v>0.128</v>
      </c>
      <c r="G1769" s="5">
        <v>23449636</v>
      </c>
      <c r="H1769" s="1">
        <v>0.872</v>
      </c>
      <c r="I1769" t="str">
        <f t="shared" si="34"/>
        <v>USA</v>
      </c>
      <c r="J1769" s="5">
        <f>D1769*(1+VLOOKUP(A1769,'Adjusted All With Inflation'!A$1:K$24,11,FALSE))</f>
        <v>38184302.68</v>
      </c>
      <c r="K1769" s="5">
        <f>E1769*(1+VLOOKUP($A1769,'Adjusted All With Inflation'!$A$1:$K$24,11,FALSE))</f>
        <v>4885819.5599999996</v>
      </c>
      <c r="L1769" s="5">
        <f>G1769*(1+VLOOKUP($A1769,'Adjusted All With Inflation'!$A$1:$K$24,11,FALSE))</f>
        <v>33298483.119999997</v>
      </c>
    </row>
    <row r="1770" spans="1:12" x14ac:dyDescent="0.3">
      <c r="A1770">
        <v>2008</v>
      </c>
      <c r="B1770">
        <v>169</v>
      </c>
      <c r="C1770" t="s">
        <v>2955</v>
      </c>
      <c r="D1770" s="5">
        <v>26412163</v>
      </c>
      <c r="E1770" s="5">
        <v>20668843</v>
      </c>
      <c r="F1770" s="1">
        <v>0.78300000000000003</v>
      </c>
      <c r="G1770" s="5">
        <v>5743320</v>
      </c>
      <c r="H1770" s="1">
        <v>0.217</v>
      </c>
      <c r="I1770" t="str">
        <f t="shared" si="34"/>
        <v>USA</v>
      </c>
      <c r="J1770" s="5">
        <f>D1770*(1+VLOOKUP(A1770,'Adjusted All With Inflation'!A$1:K$24,11,FALSE))</f>
        <v>37505271.460000001</v>
      </c>
      <c r="K1770" s="5">
        <f>E1770*(1+VLOOKUP($A1770,'Adjusted All With Inflation'!$A$1:$K$24,11,FALSE))</f>
        <v>29349757.059999999</v>
      </c>
      <c r="L1770" s="5">
        <f>G1770*(1+VLOOKUP($A1770,'Adjusted All With Inflation'!$A$1:$K$24,11,FALSE))</f>
        <v>8155514.3999999994</v>
      </c>
    </row>
    <row r="1771" spans="1:12" x14ac:dyDescent="0.3">
      <c r="A1771">
        <v>2008</v>
      </c>
      <c r="B1771">
        <v>170</v>
      </c>
      <c r="C1771" t="s">
        <v>2956</v>
      </c>
      <c r="D1771" s="5">
        <v>25740863</v>
      </c>
      <c r="E1771" s="5">
        <v>5700626</v>
      </c>
      <c r="F1771" s="1">
        <v>0.221</v>
      </c>
      <c r="G1771" s="5">
        <v>20040237</v>
      </c>
      <c r="H1771" s="1">
        <v>0.77900000000000003</v>
      </c>
      <c r="I1771" t="str">
        <f t="shared" si="34"/>
        <v>USA</v>
      </c>
      <c r="J1771" s="5">
        <f>D1771*(1+VLOOKUP(A1771,'Adjusted All With Inflation'!A$1:K$24,11,FALSE))</f>
        <v>36552025.460000001</v>
      </c>
      <c r="K1771" s="5">
        <f>E1771*(1+VLOOKUP($A1771,'Adjusted All With Inflation'!$A$1:$K$24,11,FALSE))</f>
        <v>8094888.9199999999</v>
      </c>
      <c r="L1771" s="5">
        <f>G1771*(1+VLOOKUP($A1771,'Adjusted All With Inflation'!$A$1:$K$24,11,FALSE))</f>
        <v>28457136.539999999</v>
      </c>
    </row>
    <row r="1772" spans="1:12" x14ac:dyDescent="0.3">
      <c r="A1772">
        <v>2008</v>
      </c>
      <c r="B1772">
        <v>171</v>
      </c>
      <c r="C1772" t="s">
        <v>2957</v>
      </c>
      <c r="D1772" s="5">
        <v>25221446</v>
      </c>
      <c r="G1772" s="5">
        <v>25221446</v>
      </c>
      <c r="H1772" s="2">
        <v>1</v>
      </c>
      <c r="I1772" t="str">
        <f t="shared" si="34"/>
        <v>International</v>
      </c>
      <c r="J1772" s="5">
        <f>D1772*(1+VLOOKUP(A1772,'Adjusted All With Inflation'!A$1:K$24,11,FALSE))</f>
        <v>35814453.32</v>
      </c>
      <c r="K1772" s="5">
        <f>E1772*(1+VLOOKUP($A1772,'Adjusted All With Inflation'!$A$1:$K$24,11,FALSE))</f>
        <v>0</v>
      </c>
      <c r="L1772" s="5">
        <f>G1772*(1+VLOOKUP($A1772,'Adjusted All With Inflation'!$A$1:$K$24,11,FALSE))</f>
        <v>35814453.32</v>
      </c>
    </row>
    <row r="1773" spans="1:12" x14ac:dyDescent="0.3">
      <c r="A1773">
        <v>2008</v>
      </c>
      <c r="B1773">
        <v>172</v>
      </c>
      <c r="C1773" t="s">
        <v>1384</v>
      </c>
      <c r="D1773" s="5">
        <v>24503269</v>
      </c>
      <c r="E1773" s="5">
        <v>1367024</v>
      </c>
      <c r="F1773" s="1">
        <v>5.6000000000000001E-2</v>
      </c>
      <c r="G1773" s="5">
        <v>23136245</v>
      </c>
      <c r="H1773" s="1">
        <v>0.94399999999999995</v>
      </c>
      <c r="I1773" t="str">
        <f t="shared" si="34"/>
        <v>International</v>
      </c>
      <c r="J1773" s="5">
        <f>D1773*(1+VLOOKUP(A1773,'Adjusted All With Inflation'!A$1:K$24,11,FALSE))</f>
        <v>34794641.979999997</v>
      </c>
      <c r="K1773" s="5">
        <f>E1773*(1+VLOOKUP($A1773,'Adjusted All With Inflation'!$A$1:$K$24,11,FALSE))</f>
        <v>1941174.0799999998</v>
      </c>
      <c r="L1773" s="5">
        <f>G1773*(1+VLOOKUP($A1773,'Adjusted All With Inflation'!$A$1:$K$24,11,FALSE))</f>
        <v>32853467.899999999</v>
      </c>
    </row>
    <row r="1774" spans="1:12" x14ac:dyDescent="0.3">
      <c r="A1774">
        <v>2008</v>
      </c>
      <c r="B1774">
        <v>173</v>
      </c>
      <c r="C1774" t="s">
        <v>2958</v>
      </c>
      <c r="D1774" s="5">
        <v>23744571</v>
      </c>
      <c r="G1774" s="5">
        <v>23744571</v>
      </c>
      <c r="H1774" s="2">
        <v>1</v>
      </c>
      <c r="I1774" t="str">
        <f t="shared" si="34"/>
        <v>International</v>
      </c>
      <c r="J1774" s="5">
        <f>D1774*(1+VLOOKUP(A1774,'Adjusted All With Inflation'!A$1:K$24,11,FALSE))</f>
        <v>33717290.82</v>
      </c>
      <c r="K1774" s="5">
        <f>E1774*(1+VLOOKUP($A1774,'Adjusted All With Inflation'!$A$1:$K$24,11,FALSE))</f>
        <v>0</v>
      </c>
      <c r="L1774" s="5">
        <f>G1774*(1+VLOOKUP($A1774,'Adjusted All With Inflation'!$A$1:$K$24,11,FALSE))</f>
        <v>33717290.82</v>
      </c>
    </row>
    <row r="1775" spans="1:12" x14ac:dyDescent="0.3">
      <c r="A1775">
        <v>2008</v>
      </c>
      <c r="B1775">
        <v>174</v>
      </c>
      <c r="C1775" t="s">
        <v>2959</v>
      </c>
      <c r="D1775" s="5">
        <v>23524551</v>
      </c>
      <c r="G1775" s="5">
        <v>23524551</v>
      </c>
      <c r="H1775" s="2">
        <v>1</v>
      </c>
      <c r="I1775" t="str">
        <f t="shared" si="34"/>
        <v>International</v>
      </c>
      <c r="J1775" s="5">
        <f>D1775*(1+VLOOKUP(A1775,'Adjusted All With Inflation'!A$1:K$24,11,FALSE))</f>
        <v>33404862.419999998</v>
      </c>
      <c r="K1775" s="5">
        <f>E1775*(1+VLOOKUP($A1775,'Adjusted All With Inflation'!$A$1:$K$24,11,FALSE))</f>
        <v>0</v>
      </c>
      <c r="L1775" s="5">
        <f>G1775*(1+VLOOKUP($A1775,'Adjusted All With Inflation'!$A$1:$K$24,11,FALSE))</f>
        <v>33404862.419999998</v>
      </c>
    </row>
    <row r="1776" spans="1:12" x14ac:dyDescent="0.3">
      <c r="A1776">
        <v>2008</v>
      </c>
      <c r="B1776">
        <v>175</v>
      </c>
      <c r="C1776" t="s">
        <v>2960</v>
      </c>
      <c r="D1776" s="5">
        <v>23328518</v>
      </c>
      <c r="E1776" s="5">
        <v>1010194</v>
      </c>
      <c r="F1776" s="1">
        <v>4.2999999999999997E-2</v>
      </c>
      <c r="G1776" s="5">
        <v>22318324</v>
      </c>
      <c r="H1776" s="1">
        <v>0.95699999999999996</v>
      </c>
      <c r="I1776" t="str">
        <f t="shared" si="34"/>
        <v>International</v>
      </c>
      <c r="J1776" s="5">
        <f>D1776*(1+VLOOKUP(A1776,'Adjusted All With Inflation'!A$1:K$24,11,FALSE))</f>
        <v>33126495.559999999</v>
      </c>
      <c r="K1776" s="5">
        <f>E1776*(1+VLOOKUP($A1776,'Adjusted All With Inflation'!$A$1:$K$24,11,FALSE))</f>
        <v>1434475.48</v>
      </c>
      <c r="L1776" s="5">
        <f>G1776*(1+VLOOKUP($A1776,'Adjusted All With Inflation'!$A$1:$K$24,11,FALSE))</f>
        <v>31692020.079999998</v>
      </c>
    </row>
    <row r="1777" spans="1:12" x14ac:dyDescent="0.3">
      <c r="A1777">
        <v>2008</v>
      </c>
      <c r="B1777">
        <v>176</v>
      </c>
      <c r="C1777" t="s">
        <v>2961</v>
      </c>
      <c r="D1777" s="5">
        <v>23313049</v>
      </c>
      <c r="E1777" s="5">
        <v>12590147</v>
      </c>
      <c r="F1777" s="2">
        <v>0.54</v>
      </c>
      <c r="G1777" s="5">
        <v>10722902</v>
      </c>
      <c r="H1777" s="2">
        <v>0.46</v>
      </c>
      <c r="I1777" t="str">
        <f t="shared" si="34"/>
        <v>USA</v>
      </c>
      <c r="J1777" s="5">
        <f>D1777*(1+VLOOKUP(A1777,'Adjusted All With Inflation'!A$1:K$24,11,FALSE))</f>
        <v>33104529.579999998</v>
      </c>
      <c r="K1777" s="5">
        <f>E1777*(1+VLOOKUP($A1777,'Adjusted All With Inflation'!$A$1:$K$24,11,FALSE))</f>
        <v>17878008.739999998</v>
      </c>
      <c r="L1777" s="5">
        <f>G1777*(1+VLOOKUP($A1777,'Adjusted All With Inflation'!$A$1:$K$24,11,FALSE))</f>
        <v>15226520.84</v>
      </c>
    </row>
    <row r="1778" spans="1:12" x14ac:dyDescent="0.3">
      <c r="A1778">
        <v>2008</v>
      </c>
      <c r="B1778">
        <v>177</v>
      </c>
      <c r="C1778" t="s">
        <v>2962</v>
      </c>
      <c r="D1778" s="5">
        <v>23249815</v>
      </c>
      <c r="G1778" s="5">
        <v>23249815</v>
      </c>
      <c r="H1778" s="2">
        <v>1</v>
      </c>
      <c r="I1778" t="str">
        <f t="shared" si="34"/>
        <v>International</v>
      </c>
      <c r="J1778" s="5">
        <f>D1778*(1+VLOOKUP(A1778,'Adjusted All With Inflation'!A$1:K$24,11,FALSE))</f>
        <v>33014737.299999997</v>
      </c>
      <c r="K1778" s="5">
        <f>E1778*(1+VLOOKUP($A1778,'Adjusted All With Inflation'!$A$1:$K$24,11,FALSE))</f>
        <v>0</v>
      </c>
      <c r="L1778" s="5">
        <f>G1778*(1+VLOOKUP($A1778,'Adjusted All With Inflation'!$A$1:$K$24,11,FALSE))</f>
        <v>33014737.299999997</v>
      </c>
    </row>
    <row r="1779" spans="1:12" x14ac:dyDescent="0.3">
      <c r="A1779">
        <v>2008</v>
      </c>
      <c r="B1779">
        <v>178</v>
      </c>
      <c r="C1779" t="s">
        <v>2963</v>
      </c>
      <c r="D1779" s="5">
        <v>22996756</v>
      </c>
      <c r="G1779" s="5">
        <v>22996756</v>
      </c>
      <c r="H1779" s="2">
        <v>1</v>
      </c>
      <c r="I1779" t="str">
        <f t="shared" si="34"/>
        <v>International</v>
      </c>
      <c r="J1779" s="5">
        <f>D1779*(1+VLOOKUP(A1779,'Adjusted All With Inflation'!A$1:K$24,11,FALSE))</f>
        <v>32655393.52</v>
      </c>
      <c r="K1779" s="5">
        <f>E1779*(1+VLOOKUP($A1779,'Adjusted All With Inflation'!$A$1:$K$24,11,FALSE))</f>
        <v>0</v>
      </c>
      <c r="L1779" s="5">
        <f>G1779*(1+VLOOKUP($A1779,'Adjusted All With Inflation'!$A$1:$K$24,11,FALSE))</f>
        <v>32655393.52</v>
      </c>
    </row>
    <row r="1780" spans="1:12" x14ac:dyDescent="0.3">
      <c r="A1780">
        <v>2008</v>
      </c>
      <c r="B1780">
        <v>179</v>
      </c>
      <c r="C1780" t="s">
        <v>2964</v>
      </c>
      <c r="D1780" s="5">
        <v>22945567</v>
      </c>
      <c r="G1780" s="5">
        <v>22945567</v>
      </c>
      <c r="H1780" s="2">
        <v>1</v>
      </c>
      <c r="I1780" t="str">
        <f t="shared" si="34"/>
        <v>International</v>
      </c>
      <c r="J1780" s="5">
        <f>D1780*(1+VLOOKUP(A1780,'Adjusted All With Inflation'!A$1:K$24,11,FALSE))</f>
        <v>32582705.139999997</v>
      </c>
      <c r="K1780" s="5">
        <f>E1780*(1+VLOOKUP($A1780,'Adjusted All With Inflation'!$A$1:$K$24,11,FALSE))</f>
        <v>0</v>
      </c>
      <c r="L1780" s="5">
        <f>G1780*(1+VLOOKUP($A1780,'Adjusted All With Inflation'!$A$1:$K$24,11,FALSE))</f>
        <v>32582705.139999997</v>
      </c>
    </row>
    <row r="1781" spans="1:12" x14ac:dyDescent="0.3">
      <c r="A1781">
        <v>2008</v>
      </c>
      <c r="B1781">
        <v>180</v>
      </c>
      <c r="C1781" t="s">
        <v>2965</v>
      </c>
      <c r="D1781" s="5">
        <v>22872698</v>
      </c>
      <c r="G1781" s="5">
        <v>22872698</v>
      </c>
      <c r="H1781" s="2">
        <v>1</v>
      </c>
      <c r="I1781" t="str">
        <f t="shared" si="34"/>
        <v>International</v>
      </c>
      <c r="J1781" s="5">
        <f>D1781*(1+VLOOKUP(A1781,'Adjusted All With Inflation'!A$1:K$24,11,FALSE))</f>
        <v>32479231.16</v>
      </c>
      <c r="K1781" s="5">
        <f>E1781*(1+VLOOKUP($A1781,'Adjusted All With Inflation'!$A$1:$K$24,11,FALSE))</f>
        <v>0</v>
      </c>
      <c r="L1781" s="5">
        <f>G1781*(1+VLOOKUP($A1781,'Adjusted All With Inflation'!$A$1:$K$24,11,FALSE))</f>
        <v>32479231.16</v>
      </c>
    </row>
    <row r="1782" spans="1:12" x14ac:dyDescent="0.3">
      <c r="A1782">
        <v>2008</v>
      </c>
      <c r="B1782">
        <v>181</v>
      </c>
      <c r="C1782" t="s">
        <v>2966</v>
      </c>
      <c r="D1782" s="5">
        <v>22818256</v>
      </c>
      <c r="E1782" s="5">
        <v>17432844</v>
      </c>
      <c r="F1782" s="1">
        <v>0.76400000000000001</v>
      </c>
      <c r="G1782" s="5">
        <v>5385412</v>
      </c>
      <c r="H1782" s="1">
        <v>0.23599999999999999</v>
      </c>
      <c r="I1782" t="str">
        <f t="shared" si="34"/>
        <v>USA</v>
      </c>
      <c r="J1782" s="5">
        <f>D1782*(1+VLOOKUP(A1782,'Adjusted All With Inflation'!A$1:K$24,11,FALSE))</f>
        <v>32401923.52</v>
      </c>
      <c r="K1782" s="5">
        <f>E1782*(1+VLOOKUP($A1782,'Adjusted All With Inflation'!$A$1:$K$24,11,FALSE))</f>
        <v>24754638.48</v>
      </c>
      <c r="L1782" s="5">
        <f>G1782*(1+VLOOKUP($A1782,'Adjusted All With Inflation'!$A$1:$K$24,11,FALSE))</f>
        <v>7647285.04</v>
      </c>
    </row>
    <row r="1783" spans="1:12" x14ac:dyDescent="0.3">
      <c r="A1783">
        <v>2008</v>
      </c>
      <c r="B1783">
        <v>182</v>
      </c>
      <c r="C1783" t="s">
        <v>2967</v>
      </c>
      <c r="D1783" s="5">
        <v>22730842</v>
      </c>
      <c r="E1783" s="5">
        <v>10363341</v>
      </c>
      <c r="F1783" s="1">
        <v>0.45600000000000002</v>
      </c>
      <c r="G1783" s="5">
        <v>12367501</v>
      </c>
      <c r="H1783" s="1">
        <v>0.54400000000000004</v>
      </c>
      <c r="I1783" t="str">
        <f t="shared" si="34"/>
        <v>USA</v>
      </c>
      <c r="J1783" s="5">
        <f>D1783*(1+VLOOKUP(A1783,'Adjusted All With Inflation'!A$1:K$24,11,FALSE))</f>
        <v>32277795.639999997</v>
      </c>
      <c r="K1783" s="5">
        <f>E1783*(1+VLOOKUP($A1783,'Adjusted All With Inflation'!$A$1:$K$24,11,FALSE))</f>
        <v>14715944.219999999</v>
      </c>
      <c r="L1783" s="5">
        <f>G1783*(1+VLOOKUP($A1783,'Adjusted All With Inflation'!$A$1:$K$24,11,FALSE))</f>
        <v>17561851.419999998</v>
      </c>
    </row>
    <row r="1784" spans="1:12" x14ac:dyDescent="0.3">
      <c r="A1784">
        <v>2008</v>
      </c>
      <c r="B1784">
        <v>183</v>
      </c>
      <c r="C1784" t="s">
        <v>2968</v>
      </c>
      <c r="D1784" s="5">
        <v>22707064</v>
      </c>
      <c r="G1784" s="5">
        <v>22707064</v>
      </c>
      <c r="H1784" s="2">
        <v>1</v>
      </c>
      <c r="I1784" t="str">
        <f t="shared" si="34"/>
        <v>International</v>
      </c>
      <c r="J1784" s="5">
        <f>D1784*(1+VLOOKUP(A1784,'Adjusted All With Inflation'!A$1:K$24,11,FALSE))</f>
        <v>32244030.879999999</v>
      </c>
      <c r="K1784" s="5">
        <f>E1784*(1+VLOOKUP($A1784,'Adjusted All With Inflation'!$A$1:$K$24,11,FALSE))</f>
        <v>0</v>
      </c>
      <c r="L1784" s="5">
        <f>G1784*(1+VLOOKUP($A1784,'Adjusted All With Inflation'!$A$1:$K$24,11,FALSE))</f>
        <v>32244030.879999999</v>
      </c>
    </row>
    <row r="1785" spans="1:12" x14ac:dyDescent="0.3">
      <c r="A1785">
        <v>2008</v>
      </c>
      <c r="B1785">
        <v>184</v>
      </c>
      <c r="C1785" t="s">
        <v>2969</v>
      </c>
      <c r="D1785" s="5">
        <v>22679633</v>
      </c>
      <c r="G1785" s="5">
        <v>22679633</v>
      </c>
      <c r="H1785" s="2">
        <v>1</v>
      </c>
      <c r="I1785" t="str">
        <f t="shared" si="34"/>
        <v>International</v>
      </c>
      <c r="J1785" s="5">
        <f>D1785*(1+VLOOKUP(A1785,'Adjusted All With Inflation'!A$1:K$24,11,FALSE))</f>
        <v>32205078.859999999</v>
      </c>
      <c r="K1785" s="5">
        <f>E1785*(1+VLOOKUP($A1785,'Adjusted All With Inflation'!$A$1:$K$24,11,FALSE))</f>
        <v>0</v>
      </c>
      <c r="L1785" s="5">
        <f>G1785*(1+VLOOKUP($A1785,'Adjusted All With Inflation'!$A$1:$K$24,11,FALSE))</f>
        <v>32205078.859999999</v>
      </c>
    </row>
    <row r="1786" spans="1:12" x14ac:dyDescent="0.3">
      <c r="A1786">
        <v>2008</v>
      </c>
      <c r="B1786">
        <v>185</v>
      </c>
      <c r="C1786" t="s">
        <v>2970</v>
      </c>
      <c r="D1786" s="5">
        <v>22472631</v>
      </c>
      <c r="E1786" s="5">
        <v>11008770</v>
      </c>
      <c r="F1786" s="2">
        <v>0.49</v>
      </c>
      <c r="G1786" s="5">
        <v>11463861</v>
      </c>
      <c r="H1786" s="2">
        <v>0.51</v>
      </c>
      <c r="I1786" t="str">
        <f t="shared" si="34"/>
        <v>USA</v>
      </c>
      <c r="J1786" s="5">
        <f>D1786*(1+VLOOKUP(A1786,'Adjusted All With Inflation'!A$1:K$24,11,FALSE))</f>
        <v>31911136.02</v>
      </c>
      <c r="K1786" s="5">
        <f>E1786*(1+VLOOKUP($A1786,'Adjusted All With Inflation'!$A$1:$K$24,11,FALSE))</f>
        <v>15632453.399999999</v>
      </c>
      <c r="L1786" s="5">
        <f>G1786*(1+VLOOKUP($A1786,'Adjusted All With Inflation'!$A$1:$K$24,11,FALSE))</f>
        <v>16278682.619999999</v>
      </c>
    </row>
    <row r="1787" spans="1:12" x14ac:dyDescent="0.3">
      <c r="A1787">
        <v>2008</v>
      </c>
      <c r="B1787">
        <v>186</v>
      </c>
      <c r="C1787" t="s">
        <v>2971</v>
      </c>
      <c r="D1787" s="5">
        <v>22272176</v>
      </c>
      <c r="E1787" s="5">
        <v>3169305</v>
      </c>
      <c r="F1787" s="1">
        <v>0.14199999999999999</v>
      </c>
      <c r="G1787" s="5">
        <v>19102871</v>
      </c>
      <c r="H1787" s="1">
        <v>0.85799999999999998</v>
      </c>
      <c r="I1787" t="str">
        <f t="shared" si="34"/>
        <v>USA</v>
      </c>
      <c r="J1787" s="5">
        <f>D1787*(1+VLOOKUP(A1787,'Adjusted All With Inflation'!A$1:K$24,11,FALSE))</f>
        <v>31626489.919999998</v>
      </c>
      <c r="K1787" s="5">
        <f>E1787*(1+VLOOKUP($A1787,'Adjusted All With Inflation'!$A$1:$K$24,11,FALSE))</f>
        <v>4500413.0999999996</v>
      </c>
      <c r="L1787" s="5">
        <f>G1787*(1+VLOOKUP($A1787,'Adjusted All With Inflation'!$A$1:$K$24,11,FALSE))</f>
        <v>27126076.82</v>
      </c>
    </row>
    <row r="1788" spans="1:12" x14ac:dyDescent="0.3">
      <c r="A1788">
        <v>2008</v>
      </c>
      <c r="B1788">
        <v>187</v>
      </c>
      <c r="C1788" t="s">
        <v>2972</v>
      </c>
      <c r="D1788" s="5">
        <v>22212369</v>
      </c>
      <c r="G1788" s="5">
        <v>22212369</v>
      </c>
      <c r="H1788" s="2">
        <v>1</v>
      </c>
      <c r="I1788" t="str">
        <f t="shared" si="34"/>
        <v>International</v>
      </c>
      <c r="J1788" s="5">
        <f>D1788*(1+VLOOKUP(A1788,'Adjusted All With Inflation'!A$1:K$24,11,FALSE))</f>
        <v>31541563.979999997</v>
      </c>
      <c r="K1788" s="5">
        <f>E1788*(1+VLOOKUP($A1788,'Adjusted All With Inflation'!$A$1:$K$24,11,FALSE))</f>
        <v>0</v>
      </c>
      <c r="L1788" s="5">
        <f>G1788*(1+VLOOKUP($A1788,'Adjusted All With Inflation'!$A$1:$K$24,11,FALSE))</f>
        <v>31541563.979999997</v>
      </c>
    </row>
    <row r="1789" spans="1:12" x14ac:dyDescent="0.3">
      <c r="A1789">
        <v>2008</v>
      </c>
      <c r="B1789">
        <v>188</v>
      </c>
      <c r="C1789" t="s">
        <v>2973</v>
      </c>
      <c r="D1789" s="5">
        <v>22108789</v>
      </c>
      <c r="G1789" s="5">
        <v>22108789</v>
      </c>
      <c r="H1789" s="2">
        <v>1</v>
      </c>
      <c r="I1789" t="str">
        <f t="shared" si="34"/>
        <v>International</v>
      </c>
      <c r="J1789" s="5">
        <f>D1789*(1+VLOOKUP(A1789,'Adjusted All With Inflation'!A$1:K$24,11,FALSE))</f>
        <v>31394480.379999999</v>
      </c>
      <c r="K1789" s="5">
        <f>E1789*(1+VLOOKUP($A1789,'Adjusted All With Inflation'!$A$1:$K$24,11,FALSE))</f>
        <v>0</v>
      </c>
      <c r="L1789" s="5">
        <f>G1789*(1+VLOOKUP($A1789,'Adjusted All With Inflation'!$A$1:$K$24,11,FALSE))</f>
        <v>31394480.379999999</v>
      </c>
    </row>
    <row r="1790" spans="1:12" x14ac:dyDescent="0.3">
      <c r="A1790">
        <v>2008</v>
      </c>
      <c r="B1790">
        <v>189</v>
      </c>
      <c r="C1790" t="s">
        <v>2974</v>
      </c>
      <c r="D1790" s="5">
        <v>21972336</v>
      </c>
      <c r="G1790" s="5">
        <v>21972336</v>
      </c>
      <c r="H1790" s="2">
        <v>1</v>
      </c>
      <c r="I1790" t="str">
        <f t="shared" si="34"/>
        <v>International</v>
      </c>
      <c r="J1790" s="5">
        <f>D1790*(1+VLOOKUP(A1790,'Adjusted All With Inflation'!A$1:K$24,11,FALSE))</f>
        <v>31200717.119999997</v>
      </c>
      <c r="K1790" s="5">
        <f>E1790*(1+VLOOKUP($A1790,'Adjusted All With Inflation'!$A$1:$K$24,11,FALSE))</f>
        <v>0</v>
      </c>
      <c r="L1790" s="5">
        <f>G1790*(1+VLOOKUP($A1790,'Adjusted All With Inflation'!$A$1:$K$24,11,FALSE))</f>
        <v>31200717.119999997</v>
      </c>
    </row>
    <row r="1791" spans="1:12" x14ac:dyDescent="0.3">
      <c r="A1791">
        <v>2008</v>
      </c>
      <c r="B1791">
        <v>190</v>
      </c>
      <c r="C1791" t="s">
        <v>2975</v>
      </c>
      <c r="D1791" s="5">
        <v>21860130</v>
      </c>
      <c r="G1791" s="5">
        <v>21860130</v>
      </c>
      <c r="H1791" s="2">
        <v>1</v>
      </c>
      <c r="I1791" t="str">
        <f t="shared" si="34"/>
        <v>International</v>
      </c>
      <c r="J1791" s="5">
        <f>D1791*(1+VLOOKUP(A1791,'Adjusted All With Inflation'!A$1:K$24,11,FALSE))</f>
        <v>31041384.599999998</v>
      </c>
      <c r="K1791" s="5">
        <f>E1791*(1+VLOOKUP($A1791,'Adjusted All With Inflation'!$A$1:$K$24,11,FALSE))</f>
        <v>0</v>
      </c>
      <c r="L1791" s="5">
        <f>G1791*(1+VLOOKUP($A1791,'Adjusted All With Inflation'!$A$1:$K$24,11,FALSE))</f>
        <v>31041384.599999998</v>
      </c>
    </row>
    <row r="1792" spans="1:12" x14ac:dyDescent="0.3">
      <c r="A1792">
        <v>2008</v>
      </c>
      <c r="B1792">
        <v>191</v>
      </c>
      <c r="C1792" t="s">
        <v>2976</v>
      </c>
      <c r="D1792" s="5">
        <v>21822495</v>
      </c>
      <c r="G1792" s="5">
        <v>21822495</v>
      </c>
      <c r="H1792" s="2">
        <v>1</v>
      </c>
      <c r="I1792" t="str">
        <f t="shared" si="34"/>
        <v>International</v>
      </c>
      <c r="J1792" s="5">
        <f>D1792*(1+VLOOKUP(A1792,'Adjusted All With Inflation'!A$1:K$24,11,FALSE))</f>
        <v>30987942.899999999</v>
      </c>
      <c r="K1792" s="5">
        <f>E1792*(1+VLOOKUP($A1792,'Adjusted All With Inflation'!$A$1:$K$24,11,FALSE))</f>
        <v>0</v>
      </c>
      <c r="L1792" s="5">
        <f>G1792*(1+VLOOKUP($A1792,'Adjusted All With Inflation'!$A$1:$K$24,11,FALSE))</f>
        <v>30987942.899999999</v>
      </c>
    </row>
    <row r="1793" spans="1:12" x14ac:dyDescent="0.3">
      <c r="A1793">
        <v>2008</v>
      </c>
      <c r="B1793">
        <v>192</v>
      </c>
      <c r="C1793" t="s">
        <v>2977</v>
      </c>
      <c r="D1793" s="5">
        <v>21458111</v>
      </c>
      <c r="E1793" s="5">
        <v>7563670</v>
      </c>
      <c r="F1793" s="1">
        <v>0.35199999999999998</v>
      </c>
      <c r="G1793" s="5">
        <v>13894441</v>
      </c>
      <c r="H1793" s="1">
        <v>0.64800000000000002</v>
      </c>
      <c r="I1793" t="str">
        <f t="shared" si="34"/>
        <v>USA</v>
      </c>
      <c r="J1793" s="5">
        <f>D1793*(1+VLOOKUP(A1793,'Adjusted All With Inflation'!A$1:K$24,11,FALSE))</f>
        <v>30470517.619999997</v>
      </c>
      <c r="K1793" s="5">
        <f>E1793*(1+VLOOKUP($A1793,'Adjusted All With Inflation'!$A$1:$K$24,11,FALSE))</f>
        <v>10740411.4</v>
      </c>
      <c r="L1793" s="5">
        <f>G1793*(1+VLOOKUP($A1793,'Adjusted All With Inflation'!$A$1:$K$24,11,FALSE))</f>
        <v>19730106.219999999</v>
      </c>
    </row>
    <row r="1794" spans="1:12" x14ac:dyDescent="0.3">
      <c r="A1794">
        <v>2008</v>
      </c>
      <c r="B1794">
        <v>193</v>
      </c>
      <c r="C1794" t="s">
        <v>2978</v>
      </c>
      <c r="D1794" s="5">
        <v>21443265</v>
      </c>
      <c r="G1794" s="5">
        <v>21443265</v>
      </c>
      <c r="H1794" s="2">
        <v>1</v>
      </c>
      <c r="I1794" t="str">
        <f t="shared" si="34"/>
        <v>International</v>
      </c>
      <c r="J1794" s="5">
        <f>D1794*(1+VLOOKUP(A1794,'Adjusted All With Inflation'!A$1:K$24,11,FALSE))</f>
        <v>30449436.299999997</v>
      </c>
      <c r="K1794" s="5">
        <f>E1794*(1+VLOOKUP($A1794,'Adjusted All With Inflation'!$A$1:$K$24,11,FALSE))</f>
        <v>0</v>
      </c>
      <c r="L1794" s="5">
        <f>G1794*(1+VLOOKUP($A1794,'Adjusted All With Inflation'!$A$1:$K$24,11,FALSE))</f>
        <v>30449436.299999997</v>
      </c>
    </row>
    <row r="1795" spans="1:12" x14ac:dyDescent="0.3">
      <c r="A1795">
        <v>2008</v>
      </c>
      <c r="B1795">
        <v>194</v>
      </c>
      <c r="C1795" t="s">
        <v>2979</v>
      </c>
      <c r="D1795" s="5">
        <v>21159916</v>
      </c>
      <c r="G1795" s="5">
        <v>21159916</v>
      </c>
      <c r="H1795" s="2">
        <v>1</v>
      </c>
      <c r="I1795" t="str">
        <f t="shared" ref="I1795:I1801" si="35">IF(F1795&gt;10%,"USA","International")</f>
        <v>International</v>
      </c>
      <c r="J1795" s="5">
        <f>D1795*(1+VLOOKUP(A1795,'Adjusted All With Inflation'!A$1:K$24,11,FALSE))</f>
        <v>30047080.719999999</v>
      </c>
      <c r="K1795" s="5">
        <f>E1795*(1+VLOOKUP($A1795,'Adjusted All With Inflation'!$A$1:$K$24,11,FALSE))</f>
        <v>0</v>
      </c>
      <c r="L1795" s="5">
        <f>G1795*(1+VLOOKUP($A1795,'Adjusted All With Inflation'!$A$1:$K$24,11,FALSE))</f>
        <v>30047080.719999999</v>
      </c>
    </row>
    <row r="1796" spans="1:12" x14ac:dyDescent="0.3">
      <c r="A1796">
        <v>2008</v>
      </c>
      <c r="B1796">
        <v>195</v>
      </c>
      <c r="C1796" t="s">
        <v>2980</v>
      </c>
      <c r="D1796" s="5">
        <v>19991573</v>
      </c>
      <c r="G1796" s="5">
        <v>19991573</v>
      </c>
      <c r="H1796" s="2">
        <v>1</v>
      </c>
      <c r="I1796" t="str">
        <f t="shared" si="35"/>
        <v>International</v>
      </c>
      <c r="J1796" s="5">
        <f>D1796*(1+VLOOKUP(A1796,'Adjusted All With Inflation'!A$1:K$24,11,FALSE))</f>
        <v>28388033.66</v>
      </c>
      <c r="K1796" s="5">
        <f>E1796*(1+VLOOKUP($A1796,'Adjusted All With Inflation'!$A$1:$K$24,11,FALSE))</f>
        <v>0</v>
      </c>
      <c r="L1796" s="5">
        <f>G1796*(1+VLOOKUP($A1796,'Adjusted All With Inflation'!$A$1:$K$24,11,FALSE))</f>
        <v>28388033.66</v>
      </c>
    </row>
    <row r="1797" spans="1:12" x14ac:dyDescent="0.3">
      <c r="A1797">
        <v>2008</v>
      </c>
      <c r="B1797">
        <v>196</v>
      </c>
      <c r="C1797" t="s">
        <v>2981</v>
      </c>
      <c r="D1797" s="5">
        <v>19852786</v>
      </c>
      <c r="E1797" s="5">
        <v>604037</v>
      </c>
      <c r="F1797" s="2">
        <v>0.03</v>
      </c>
      <c r="G1797" s="5">
        <v>19248749</v>
      </c>
      <c r="H1797" s="2">
        <v>0.97</v>
      </c>
      <c r="I1797" t="str">
        <f t="shared" si="35"/>
        <v>International</v>
      </c>
      <c r="J1797" s="5">
        <f>D1797*(1+VLOOKUP(A1797,'Adjusted All With Inflation'!A$1:K$24,11,FALSE))</f>
        <v>28190956.119999997</v>
      </c>
      <c r="K1797" s="5">
        <f>E1797*(1+VLOOKUP($A1797,'Adjusted All With Inflation'!$A$1:$K$24,11,FALSE))</f>
        <v>857732.53999999992</v>
      </c>
      <c r="L1797" s="5">
        <f>G1797*(1+VLOOKUP($A1797,'Adjusted All With Inflation'!$A$1:$K$24,11,FALSE))</f>
        <v>27333223.579999998</v>
      </c>
    </row>
    <row r="1798" spans="1:12" x14ac:dyDescent="0.3">
      <c r="A1798">
        <v>2008</v>
      </c>
      <c r="B1798">
        <v>197</v>
      </c>
      <c r="C1798" t="s">
        <v>2982</v>
      </c>
      <c r="D1798" s="5">
        <v>19844979</v>
      </c>
      <c r="E1798" s="5">
        <v>3351751</v>
      </c>
      <c r="F1798" s="1">
        <v>0.16900000000000001</v>
      </c>
      <c r="G1798" s="5">
        <v>16493228</v>
      </c>
      <c r="H1798" s="1">
        <v>0.83099999999999996</v>
      </c>
      <c r="I1798" t="str">
        <f t="shared" si="35"/>
        <v>USA</v>
      </c>
      <c r="J1798" s="5">
        <f>D1798*(1+VLOOKUP(A1798,'Adjusted All With Inflation'!A$1:K$24,11,FALSE))</f>
        <v>28179870.18</v>
      </c>
      <c r="K1798" s="5">
        <f>E1798*(1+VLOOKUP($A1798,'Adjusted All With Inflation'!$A$1:$K$24,11,FALSE))</f>
        <v>4759486.42</v>
      </c>
      <c r="L1798" s="5">
        <f>G1798*(1+VLOOKUP($A1798,'Adjusted All With Inflation'!$A$1:$K$24,11,FALSE))</f>
        <v>23420383.759999998</v>
      </c>
    </row>
    <row r="1799" spans="1:12" x14ac:dyDescent="0.3">
      <c r="A1799">
        <v>2008</v>
      </c>
      <c r="B1799">
        <v>198</v>
      </c>
      <c r="C1799" t="s">
        <v>2983</v>
      </c>
      <c r="D1799" s="5">
        <v>19494191</v>
      </c>
      <c r="G1799" s="5">
        <v>19494191</v>
      </c>
      <c r="H1799" s="2">
        <v>1</v>
      </c>
      <c r="I1799" t="str">
        <f t="shared" si="35"/>
        <v>International</v>
      </c>
      <c r="J1799" s="5">
        <f>D1799*(1+VLOOKUP(A1799,'Adjusted All With Inflation'!A$1:K$24,11,FALSE))</f>
        <v>27681751.219999999</v>
      </c>
      <c r="K1799" s="5">
        <f>E1799*(1+VLOOKUP($A1799,'Adjusted All With Inflation'!$A$1:$K$24,11,FALSE))</f>
        <v>0</v>
      </c>
      <c r="L1799" s="5">
        <f>G1799*(1+VLOOKUP($A1799,'Adjusted All With Inflation'!$A$1:$K$24,11,FALSE))</f>
        <v>27681751.219999999</v>
      </c>
    </row>
    <row r="1800" spans="1:12" x14ac:dyDescent="0.3">
      <c r="A1800">
        <v>2008</v>
      </c>
      <c r="B1800">
        <v>199</v>
      </c>
      <c r="C1800" t="s">
        <v>2984</v>
      </c>
      <c r="D1800" s="5">
        <v>19171562</v>
      </c>
      <c r="G1800" s="5">
        <v>19171562</v>
      </c>
      <c r="H1800" s="2">
        <v>1</v>
      </c>
      <c r="I1800" t="str">
        <f t="shared" si="35"/>
        <v>International</v>
      </c>
      <c r="J1800" s="5">
        <f>D1800*(1+VLOOKUP(A1800,'Adjusted All With Inflation'!A$1:K$24,11,FALSE))</f>
        <v>27223618.039999999</v>
      </c>
      <c r="K1800" s="5">
        <f>E1800*(1+VLOOKUP($A1800,'Adjusted All With Inflation'!$A$1:$K$24,11,FALSE))</f>
        <v>0</v>
      </c>
      <c r="L1800" s="5">
        <f>G1800*(1+VLOOKUP($A1800,'Adjusted All With Inflation'!$A$1:$K$24,11,FALSE))</f>
        <v>27223618.039999999</v>
      </c>
    </row>
    <row r="1801" spans="1:12" x14ac:dyDescent="0.3">
      <c r="A1801">
        <v>2008</v>
      </c>
      <c r="B1801">
        <v>200</v>
      </c>
      <c r="C1801" t="s">
        <v>2985</v>
      </c>
      <c r="D1801" s="5">
        <v>19152009</v>
      </c>
      <c r="E1801" s="5">
        <v>2778752</v>
      </c>
      <c r="F1801" s="1">
        <v>0.14499999999999999</v>
      </c>
      <c r="G1801" s="5">
        <v>16373257</v>
      </c>
      <c r="H1801" s="1">
        <v>0.85499999999999998</v>
      </c>
      <c r="I1801" t="str">
        <f t="shared" si="35"/>
        <v>USA</v>
      </c>
      <c r="J1801" s="5">
        <f>D1801*(1+VLOOKUP(A1801,'Adjusted All With Inflation'!A$1:K$24,11,FALSE))</f>
        <v>27195852.779999997</v>
      </c>
      <c r="K1801" s="5">
        <f>E1801*(1+VLOOKUP($A1801,'Adjusted All With Inflation'!$A$1:$K$24,11,FALSE))</f>
        <v>3945827.84</v>
      </c>
      <c r="L1801" s="5">
        <f>G1801*(1+VLOOKUP($A1801,'Adjusted All With Inflation'!$A$1:$K$24,11,FALSE))</f>
        <v>23250024.939999998</v>
      </c>
    </row>
    <row r="1802" spans="1:12" x14ac:dyDescent="0.3">
      <c r="A1802">
        <v>2009</v>
      </c>
      <c r="B1802">
        <v>1</v>
      </c>
      <c r="C1802" t="s">
        <v>2594</v>
      </c>
      <c r="D1802" s="5">
        <v>2743577587</v>
      </c>
      <c r="E1802" s="5">
        <v>749766139</v>
      </c>
      <c r="F1802" s="1">
        <v>0.27300000000000002</v>
      </c>
      <c r="G1802" s="5">
        <v>1993811448</v>
      </c>
      <c r="H1802" s="1">
        <v>0.72699999999999998</v>
      </c>
      <c r="I1802" t="str">
        <f>IF(F1802&gt;10%,"USA","International")</f>
        <v>USA</v>
      </c>
      <c r="J1802" s="5">
        <f>D1802*(1+VLOOKUP(A1802,'Adjusted All With Inflation'!A$1:K$24,11,FALSE))</f>
        <v>3909598061.4749999</v>
      </c>
      <c r="K1802" s="5">
        <f>E1802*(1+VLOOKUP($A1802,'Adjusted All With Inflation'!$A$1:$K$24,11,FALSE))</f>
        <v>1068416748.075</v>
      </c>
      <c r="L1802" s="5">
        <f>G1802*(1+VLOOKUP($A1802,'Adjusted All With Inflation'!$A$1:$K$24,11,FALSE))</f>
        <v>2841181313.4000001</v>
      </c>
    </row>
    <row r="1803" spans="1:12" x14ac:dyDescent="0.3">
      <c r="A1803">
        <v>2009</v>
      </c>
      <c r="B1803">
        <v>2</v>
      </c>
      <c r="C1803" t="s">
        <v>2595</v>
      </c>
      <c r="D1803" s="5">
        <v>933959197</v>
      </c>
      <c r="E1803" s="5">
        <v>301959197</v>
      </c>
      <c r="F1803" s="1">
        <v>0.32300000000000001</v>
      </c>
      <c r="G1803" s="5">
        <v>632000000</v>
      </c>
      <c r="H1803" s="1">
        <v>0.67700000000000005</v>
      </c>
      <c r="I1803" t="str">
        <f t="shared" ref="I1803:I1866" si="36">IF(F1803&gt;10%,"USA","International")</f>
        <v>USA</v>
      </c>
      <c r="J1803" s="5">
        <f>D1803*(1+VLOOKUP(A1803,'Adjusted All With Inflation'!A$1:K$24,11,FALSE))</f>
        <v>1330891855.7250001</v>
      </c>
      <c r="K1803" s="5">
        <f>E1803*(1+VLOOKUP($A1803,'Adjusted All With Inflation'!$A$1:$K$24,11,FALSE))</f>
        <v>430291855.72500002</v>
      </c>
      <c r="L1803" s="5">
        <f>G1803*(1+VLOOKUP($A1803,'Adjusted All With Inflation'!$A$1:$K$24,11,FALSE))</f>
        <v>900600000</v>
      </c>
    </row>
    <row r="1804" spans="1:12" x14ac:dyDescent="0.3">
      <c r="A1804">
        <v>2009</v>
      </c>
      <c r="B1804">
        <v>3</v>
      </c>
      <c r="C1804" t="s">
        <v>2596</v>
      </c>
      <c r="D1804" s="5">
        <v>886686817</v>
      </c>
      <c r="E1804" s="5">
        <v>196573705</v>
      </c>
      <c r="F1804" s="1">
        <v>0.222</v>
      </c>
      <c r="G1804" s="5">
        <v>690113112</v>
      </c>
      <c r="H1804" s="1">
        <v>0.77800000000000002</v>
      </c>
      <c r="I1804" t="str">
        <f t="shared" si="36"/>
        <v>USA</v>
      </c>
      <c r="J1804" s="5">
        <f>D1804*(1+VLOOKUP(A1804,'Adjusted All With Inflation'!A$1:K$24,11,FALSE))</f>
        <v>1263528714.2250001</v>
      </c>
      <c r="K1804" s="5">
        <f>E1804*(1+VLOOKUP($A1804,'Adjusted All With Inflation'!$A$1:$K$24,11,FALSE))</f>
        <v>280117529.625</v>
      </c>
      <c r="L1804" s="5">
        <f>G1804*(1+VLOOKUP($A1804,'Adjusted All With Inflation'!$A$1:$K$24,11,FALSE))</f>
        <v>983411184.60000002</v>
      </c>
    </row>
    <row r="1805" spans="1:12" x14ac:dyDescent="0.3">
      <c r="A1805">
        <v>2009</v>
      </c>
      <c r="B1805">
        <v>4</v>
      </c>
      <c r="C1805" t="s">
        <v>2597</v>
      </c>
      <c r="D1805" s="5">
        <v>836303693</v>
      </c>
      <c r="E1805" s="5">
        <v>402111870</v>
      </c>
      <c r="F1805" s="1">
        <v>0.48099999999999998</v>
      </c>
      <c r="G1805" s="5">
        <v>434191823</v>
      </c>
      <c r="H1805" s="1">
        <v>0.51900000000000002</v>
      </c>
      <c r="I1805" t="str">
        <f t="shared" si="36"/>
        <v>USA</v>
      </c>
      <c r="J1805" s="5">
        <f>D1805*(1+VLOOKUP(A1805,'Adjusted All With Inflation'!A$1:K$24,11,FALSE))</f>
        <v>1191732762.5250001</v>
      </c>
      <c r="K1805" s="5">
        <f>E1805*(1+VLOOKUP($A1805,'Adjusted All With Inflation'!$A$1:$K$24,11,FALSE))</f>
        <v>573009414.75</v>
      </c>
      <c r="L1805" s="5">
        <f>G1805*(1+VLOOKUP($A1805,'Adjusted All With Inflation'!$A$1:$K$24,11,FALSE))</f>
        <v>618723347.77499998</v>
      </c>
    </row>
    <row r="1806" spans="1:12" x14ac:dyDescent="0.3">
      <c r="A1806">
        <v>2009</v>
      </c>
      <c r="B1806">
        <v>5</v>
      </c>
      <c r="C1806">
        <v>2012</v>
      </c>
      <c r="D1806" s="5">
        <v>769679473</v>
      </c>
      <c r="E1806" s="5">
        <v>166112167</v>
      </c>
      <c r="F1806" s="1">
        <v>0.216</v>
      </c>
      <c r="G1806" s="5">
        <v>603567306</v>
      </c>
      <c r="H1806" s="1">
        <v>0.78400000000000003</v>
      </c>
      <c r="I1806" t="str">
        <f t="shared" si="36"/>
        <v>USA</v>
      </c>
      <c r="J1806" s="5">
        <f>D1806*(1+VLOOKUP(A1806,'Adjusted All With Inflation'!A$1:K$24,11,FALSE))</f>
        <v>1096793249.0250001</v>
      </c>
      <c r="K1806" s="5">
        <f>E1806*(1+VLOOKUP($A1806,'Adjusted All With Inflation'!$A$1:$K$24,11,FALSE))</f>
        <v>236709837.97499999</v>
      </c>
      <c r="L1806" s="5">
        <f>G1806*(1+VLOOKUP($A1806,'Adjusted All With Inflation'!$A$1:$K$24,11,FALSE))</f>
        <v>860083411.05000007</v>
      </c>
    </row>
    <row r="1807" spans="1:12" x14ac:dyDescent="0.3">
      <c r="A1807">
        <v>2009</v>
      </c>
      <c r="B1807">
        <v>6</v>
      </c>
      <c r="C1807" t="s">
        <v>2598</v>
      </c>
      <c r="D1807" s="5">
        <v>735099082</v>
      </c>
      <c r="E1807" s="5">
        <v>293004164</v>
      </c>
      <c r="F1807" s="1">
        <v>0.39900000000000002</v>
      </c>
      <c r="G1807" s="5">
        <v>442094918</v>
      </c>
      <c r="H1807" s="1">
        <v>0.60099999999999998</v>
      </c>
      <c r="I1807" t="str">
        <f t="shared" si="36"/>
        <v>USA</v>
      </c>
      <c r="J1807" s="5">
        <f>D1807*(1+VLOOKUP(A1807,'Adjusted All With Inflation'!A$1:K$24,11,FALSE))</f>
        <v>1047516191.85</v>
      </c>
      <c r="K1807" s="5">
        <f>E1807*(1+VLOOKUP($A1807,'Adjusted All With Inflation'!$A$1:$K$24,11,FALSE))</f>
        <v>417530933.69999999</v>
      </c>
      <c r="L1807" s="5">
        <f>G1807*(1+VLOOKUP($A1807,'Adjusted All With Inflation'!$A$1:$K$24,11,FALSE))</f>
        <v>629985258.14999998</v>
      </c>
    </row>
    <row r="1808" spans="1:12" x14ac:dyDescent="0.3">
      <c r="A1808">
        <v>2009</v>
      </c>
      <c r="B1808">
        <v>7</v>
      </c>
      <c r="C1808" t="s">
        <v>2599</v>
      </c>
      <c r="D1808" s="5">
        <v>709827462</v>
      </c>
      <c r="E1808" s="5">
        <v>296623634</v>
      </c>
      <c r="F1808" s="1">
        <v>0.41799999999999998</v>
      </c>
      <c r="G1808" s="5">
        <v>413203828</v>
      </c>
      <c r="H1808" s="1">
        <v>0.58199999999999996</v>
      </c>
      <c r="I1808" t="str">
        <f t="shared" si="36"/>
        <v>USA</v>
      </c>
      <c r="J1808" s="5">
        <f>D1808*(1+VLOOKUP(A1808,'Adjusted All With Inflation'!A$1:K$24,11,FALSE))</f>
        <v>1011504133.35</v>
      </c>
      <c r="K1808" s="5">
        <f>E1808*(1+VLOOKUP($A1808,'Adjusted All With Inflation'!$A$1:$K$24,11,FALSE))</f>
        <v>422688678.44999999</v>
      </c>
      <c r="L1808" s="5">
        <f>G1808*(1+VLOOKUP($A1808,'Adjusted All With Inflation'!$A$1:$K$24,11,FALSE))</f>
        <v>588815454.89999998</v>
      </c>
    </row>
    <row r="1809" spans="1:12" x14ac:dyDescent="0.3">
      <c r="A1809">
        <v>2009</v>
      </c>
      <c r="B1809">
        <v>8</v>
      </c>
      <c r="C1809" t="s">
        <v>2600</v>
      </c>
      <c r="D1809" s="5">
        <v>524028679</v>
      </c>
      <c r="E1809" s="5">
        <v>209028679</v>
      </c>
      <c r="F1809" s="1">
        <v>0.39900000000000002</v>
      </c>
      <c r="G1809" s="5">
        <v>315000000</v>
      </c>
      <c r="H1809" s="1">
        <v>0.60099999999999998</v>
      </c>
      <c r="I1809" t="str">
        <f t="shared" si="36"/>
        <v>USA</v>
      </c>
      <c r="J1809" s="5">
        <f>D1809*(1+VLOOKUP(A1809,'Adjusted All With Inflation'!A$1:K$24,11,FALSE))</f>
        <v>746740867.57500005</v>
      </c>
      <c r="K1809" s="5">
        <f>E1809*(1+VLOOKUP($A1809,'Adjusted All With Inflation'!$A$1:$K$24,11,FALSE))</f>
        <v>297865867.57499999</v>
      </c>
      <c r="L1809" s="5">
        <f>G1809*(1+VLOOKUP($A1809,'Adjusted All With Inflation'!$A$1:$K$24,11,FALSE))</f>
        <v>448875000</v>
      </c>
    </row>
    <row r="1810" spans="1:12" x14ac:dyDescent="0.3">
      <c r="A1810">
        <v>2009</v>
      </c>
      <c r="B1810">
        <v>9</v>
      </c>
      <c r="C1810" t="s">
        <v>2601</v>
      </c>
      <c r="D1810" s="5">
        <v>485930816</v>
      </c>
      <c r="E1810" s="5">
        <v>133375846</v>
      </c>
      <c r="F1810" s="1">
        <v>0.27400000000000002</v>
      </c>
      <c r="G1810" s="5">
        <v>352554970</v>
      </c>
      <c r="H1810" s="1">
        <v>0.72599999999999998</v>
      </c>
      <c r="I1810" t="str">
        <f t="shared" si="36"/>
        <v>USA</v>
      </c>
      <c r="J1810" s="5">
        <f>D1810*(1+VLOOKUP(A1810,'Adjusted All With Inflation'!A$1:K$24,11,FALSE))</f>
        <v>692451412.80000007</v>
      </c>
      <c r="K1810" s="5">
        <f>E1810*(1+VLOOKUP($A1810,'Adjusted All With Inflation'!$A$1:$K$24,11,FALSE))</f>
        <v>190060580.55000001</v>
      </c>
      <c r="L1810" s="5">
        <f>G1810*(1+VLOOKUP($A1810,'Adjusted All With Inflation'!$A$1:$K$24,11,FALSE))</f>
        <v>502390832.25</v>
      </c>
    </row>
    <row r="1811" spans="1:12" x14ac:dyDescent="0.3">
      <c r="A1811">
        <v>2009</v>
      </c>
      <c r="B1811">
        <v>10</v>
      </c>
      <c r="C1811" t="s">
        <v>2602</v>
      </c>
      <c r="D1811" s="5">
        <v>468812793</v>
      </c>
      <c r="E1811" s="5">
        <v>277322503</v>
      </c>
      <c r="F1811" s="1">
        <v>0.59199999999999997</v>
      </c>
      <c r="G1811" s="5">
        <v>191490290</v>
      </c>
      <c r="H1811" s="1">
        <v>0.40799999999999997</v>
      </c>
      <c r="I1811" t="str">
        <f t="shared" si="36"/>
        <v>USA</v>
      </c>
      <c r="J1811" s="5">
        <f>D1811*(1+VLOOKUP(A1811,'Adjusted All With Inflation'!A$1:K$24,11,FALSE))</f>
        <v>668058230.02499998</v>
      </c>
      <c r="K1811" s="5">
        <f>E1811*(1+VLOOKUP($A1811,'Adjusted All With Inflation'!$A$1:$K$24,11,FALSE))</f>
        <v>395184566.77500004</v>
      </c>
      <c r="L1811" s="5">
        <f>G1811*(1+VLOOKUP($A1811,'Adjusted All With Inflation'!$A$1:$K$24,11,FALSE))</f>
        <v>272873663.25</v>
      </c>
    </row>
    <row r="1812" spans="1:12" x14ac:dyDescent="0.3">
      <c r="A1812">
        <v>2009</v>
      </c>
      <c r="B1812">
        <v>11</v>
      </c>
      <c r="C1812" t="s">
        <v>2603</v>
      </c>
      <c r="D1812" s="5">
        <v>443140005</v>
      </c>
      <c r="E1812" s="5">
        <v>219614612</v>
      </c>
      <c r="F1812" s="1">
        <v>0.496</v>
      </c>
      <c r="G1812" s="5">
        <v>223525393</v>
      </c>
      <c r="H1812" s="1">
        <v>0.504</v>
      </c>
      <c r="I1812" t="str">
        <f t="shared" si="36"/>
        <v>USA</v>
      </c>
      <c r="J1812" s="5">
        <f>D1812*(1+VLOOKUP(A1812,'Adjusted All With Inflation'!A$1:K$24,11,FALSE))</f>
        <v>631474507.125</v>
      </c>
      <c r="K1812" s="5">
        <f>E1812*(1+VLOOKUP($A1812,'Adjusted All With Inflation'!$A$1:$K$24,11,FALSE))</f>
        <v>312950822.10000002</v>
      </c>
      <c r="L1812" s="5">
        <f>G1812*(1+VLOOKUP($A1812,'Adjusted All With Inflation'!$A$1:$K$24,11,FALSE))</f>
        <v>318523685.02500004</v>
      </c>
    </row>
    <row r="1813" spans="1:12" x14ac:dyDescent="0.3">
      <c r="A1813">
        <v>2009</v>
      </c>
      <c r="B1813">
        <v>12</v>
      </c>
      <c r="C1813" t="s">
        <v>2604</v>
      </c>
      <c r="D1813" s="5">
        <v>413106170</v>
      </c>
      <c r="E1813" s="5">
        <v>177243721</v>
      </c>
      <c r="F1813" s="1">
        <v>0.42899999999999999</v>
      </c>
      <c r="G1813" s="5">
        <v>235862449</v>
      </c>
      <c r="H1813" s="1">
        <v>0.57099999999999995</v>
      </c>
      <c r="I1813" t="str">
        <f t="shared" si="36"/>
        <v>USA</v>
      </c>
      <c r="J1813" s="5">
        <f>D1813*(1+VLOOKUP(A1813,'Adjusted All With Inflation'!A$1:K$24,11,FALSE))</f>
        <v>588676292.25</v>
      </c>
      <c r="K1813" s="5">
        <f>E1813*(1+VLOOKUP($A1813,'Adjusted All With Inflation'!$A$1:$K$24,11,FALSE))</f>
        <v>252572302.42500001</v>
      </c>
      <c r="L1813" s="5">
        <f>G1813*(1+VLOOKUP($A1813,'Adjusted All With Inflation'!$A$1:$K$24,11,FALSE))</f>
        <v>336103989.82499999</v>
      </c>
    </row>
    <row r="1814" spans="1:12" x14ac:dyDescent="0.3">
      <c r="A1814">
        <v>2009</v>
      </c>
      <c r="B1814">
        <v>13</v>
      </c>
      <c r="C1814" t="s">
        <v>2605</v>
      </c>
      <c r="D1814" s="5">
        <v>385680446</v>
      </c>
      <c r="E1814" s="5">
        <v>257730019</v>
      </c>
      <c r="F1814" s="1">
        <v>0.66800000000000004</v>
      </c>
      <c r="G1814" s="5">
        <v>127950427</v>
      </c>
      <c r="H1814" s="1">
        <v>0.33200000000000002</v>
      </c>
      <c r="I1814" t="str">
        <f t="shared" si="36"/>
        <v>USA</v>
      </c>
      <c r="J1814" s="5">
        <f>D1814*(1+VLOOKUP(A1814,'Adjusted All With Inflation'!A$1:K$24,11,FALSE))</f>
        <v>549594635.55000007</v>
      </c>
      <c r="K1814" s="5">
        <f>E1814*(1+VLOOKUP($A1814,'Adjusted All With Inflation'!$A$1:$K$24,11,FALSE))</f>
        <v>367265277.07499999</v>
      </c>
      <c r="L1814" s="5">
        <f>G1814*(1+VLOOKUP($A1814,'Adjusted All With Inflation'!$A$1:$K$24,11,FALSE))</f>
        <v>182329358.47499999</v>
      </c>
    </row>
    <row r="1815" spans="1:12" x14ac:dyDescent="0.3">
      <c r="A1815">
        <v>2009</v>
      </c>
      <c r="B1815">
        <v>14</v>
      </c>
      <c r="C1815" t="s">
        <v>2606</v>
      </c>
      <c r="D1815" s="5">
        <v>381509870</v>
      </c>
      <c r="E1815" s="5">
        <v>198351526</v>
      </c>
      <c r="F1815" s="2">
        <v>0.52</v>
      </c>
      <c r="G1815" s="5">
        <v>183158344</v>
      </c>
      <c r="H1815" s="2">
        <v>0.48</v>
      </c>
      <c r="I1815" t="str">
        <f t="shared" si="36"/>
        <v>USA</v>
      </c>
      <c r="J1815" s="5">
        <f>D1815*(1+VLOOKUP(A1815,'Adjusted All With Inflation'!A$1:K$24,11,FALSE))</f>
        <v>543651564.75</v>
      </c>
      <c r="K1815" s="5">
        <f>E1815*(1+VLOOKUP($A1815,'Adjusted All With Inflation'!$A$1:$K$24,11,FALSE))</f>
        <v>282650924.55000001</v>
      </c>
      <c r="L1815" s="5">
        <f>G1815*(1+VLOOKUP($A1815,'Adjusted All With Inflation'!$A$1:$K$24,11,FALSE))</f>
        <v>261000640.20000002</v>
      </c>
    </row>
    <row r="1816" spans="1:12" x14ac:dyDescent="0.3">
      <c r="A1816">
        <v>2009</v>
      </c>
      <c r="B1816">
        <v>15</v>
      </c>
      <c r="C1816" t="s">
        <v>2607</v>
      </c>
      <c r="D1816" s="5">
        <v>373062864</v>
      </c>
      <c r="E1816" s="5">
        <v>179883157</v>
      </c>
      <c r="F1816" s="1">
        <v>0.48199999999999998</v>
      </c>
      <c r="G1816" s="5">
        <v>193179707</v>
      </c>
      <c r="H1816" s="1">
        <v>0.51800000000000002</v>
      </c>
      <c r="I1816" t="str">
        <f t="shared" si="36"/>
        <v>USA</v>
      </c>
      <c r="J1816" s="5">
        <f>D1816*(1+VLOOKUP(A1816,'Adjusted All With Inflation'!A$1:K$24,11,FALSE))</f>
        <v>531614581.19999999</v>
      </c>
      <c r="K1816" s="5">
        <f>E1816*(1+VLOOKUP($A1816,'Adjusted All With Inflation'!$A$1:$K$24,11,FALSE))</f>
        <v>256333498.72499999</v>
      </c>
      <c r="L1816" s="5">
        <f>G1816*(1+VLOOKUP($A1816,'Adjusted All With Inflation'!$A$1:$K$24,11,FALSE))</f>
        <v>275281082.47500002</v>
      </c>
    </row>
    <row r="1817" spans="1:12" x14ac:dyDescent="0.3">
      <c r="A1817">
        <v>2009</v>
      </c>
      <c r="B1817">
        <v>16</v>
      </c>
      <c r="C1817" t="s">
        <v>2608</v>
      </c>
      <c r="D1817" s="5">
        <v>371353001</v>
      </c>
      <c r="E1817" s="5">
        <v>125322469</v>
      </c>
      <c r="F1817" s="1">
        <v>0.33700000000000002</v>
      </c>
      <c r="G1817" s="5">
        <v>246030532</v>
      </c>
      <c r="H1817" s="1">
        <v>0.66300000000000003</v>
      </c>
      <c r="I1817" t="str">
        <f t="shared" si="36"/>
        <v>USA</v>
      </c>
      <c r="J1817" s="5">
        <f>D1817*(1+VLOOKUP(A1817,'Adjusted All With Inflation'!A$1:K$24,11,FALSE))</f>
        <v>529178026.42500001</v>
      </c>
      <c r="K1817" s="5">
        <f>E1817*(1+VLOOKUP($A1817,'Adjusted All With Inflation'!$A$1:$K$24,11,FALSE))</f>
        <v>178584518.32500002</v>
      </c>
      <c r="L1817" s="5">
        <f>G1817*(1+VLOOKUP($A1817,'Adjusted All With Inflation'!$A$1:$K$24,11,FALSE))</f>
        <v>350593508.10000002</v>
      </c>
    </row>
    <row r="1818" spans="1:12" x14ac:dyDescent="0.3">
      <c r="A1818">
        <v>2009</v>
      </c>
      <c r="B1818">
        <v>17</v>
      </c>
      <c r="C1818" t="s">
        <v>2609</v>
      </c>
      <c r="D1818" s="5">
        <v>360364265</v>
      </c>
      <c r="E1818" s="5">
        <v>155064265</v>
      </c>
      <c r="F1818" s="2">
        <v>0.43</v>
      </c>
      <c r="G1818" s="5">
        <v>205300000</v>
      </c>
      <c r="H1818" s="2">
        <v>0.56999999999999995</v>
      </c>
      <c r="I1818" t="str">
        <f t="shared" si="36"/>
        <v>USA</v>
      </c>
      <c r="J1818" s="5">
        <f>D1818*(1+VLOOKUP(A1818,'Adjusted All With Inflation'!A$1:K$24,11,FALSE))</f>
        <v>513519077.625</v>
      </c>
      <c r="K1818" s="5">
        <f>E1818*(1+VLOOKUP($A1818,'Adjusted All With Inflation'!$A$1:$K$24,11,FALSE))</f>
        <v>220966577.625</v>
      </c>
      <c r="L1818" s="5">
        <f>G1818*(1+VLOOKUP($A1818,'Adjusted All With Inflation'!$A$1:$K$24,11,FALSE))</f>
        <v>292552500</v>
      </c>
    </row>
    <row r="1819" spans="1:12" x14ac:dyDescent="0.3">
      <c r="A1819">
        <v>2009</v>
      </c>
      <c r="B1819">
        <v>18</v>
      </c>
      <c r="C1819" t="s">
        <v>2610</v>
      </c>
      <c r="D1819" s="5">
        <v>336365676</v>
      </c>
      <c r="E1819" s="5">
        <v>90759676</v>
      </c>
      <c r="F1819" s="2">
        <v>0.27</v>
      </c>
      <c r="G1819" s="5">
        <v>245606000</v>
      </c>
      <c r="H1819" s="2">
        <v>0.73</v>
      </c>
      <c r="I1819" t="str">
        <f t="shared" si="36"/>
        <v>USA</v>
      </c>
      <c r="J1819" s="5">
        <f>D1819*(1+VLOOKUP(A1819,'Adjusted All With Inflation'!A$1:K$24,11,FALSE))</f>
        <v>479321088.30000001</v>
      </c>
      <c r="K1819" s="5">
        <f>E1819*(1+VLOOKUP($A1819,'Adjusted All With Inflation'!$A$1:$K$24,11,FALSE))</f>
        <v>129332538.3</v>
      </c>
      <c r="L1819" s="5">
        <f>G1819*(1+VLOOKUP($A1819,'Adjusted All With Inflation'!$A$1:$K$24,11,FALSE))</f>
        <v>349988550</v>
      </c>
    </row>
    <row r="1820" spans="1:12" x14ac:dyDescent="0.3">
      <c r="A1820">
        <v>2009</v>
      </c>
      <c r="B1820">
        <v>19</v>
      </c>
      <c r="C1820" t="s">
        <v>2611</v>
      </c>
      <c r="D1820" s="5">
        <v>325286646</v>
      </c>
      <c r="E1820" s="5">
        <v>137855863</v>
      </c>
      <c r="F1820" s="1">
        <v>0.42399999999999999</v>
      </c>
      <c r="G1820" s="5">
        <v>187430783</v>
      </c>
      <c r="H1820" s="1">
        <v>0.57599999999999996</v>
      </c>
      <c r="I1820" t="str">
        <f t="shared" si="36"/>
        <v>USA</v>
      </c>
      <c r="J1820" s="5">
        <f>D1820*(1+VLOOKUP(A1820,'Adjusted All With Inflation'!A$1:K$24,11,FALSE))</f>
        <v>463533470.55000001</v>
      </c>
      <c r="K1820" s="5">
        <f>E1820*(1+VLOOKUP($A1820,'Adjusted All With Inflation'!$A$1:$K$24,11,FALSE))</f>
        <v>196444604.77500001</v>
      </c>
      <c r="L1820" s="5">
        <f>G1820*(1+VLOOKUP($A1820,'Adjusted All With Inflation'!$A$1:$K$24,11,FALSE))</f>
        <v>267088865.77500001</v>
      </c>
    </row>
    <row r="1821" spans="1:12" x14ac:dyDescent="0.3">
      <c r="A1821">
        <v>2009</v>
      </c>
      <c r="B1821">
        <v>20</v>
      </c>
      <c r="C1821" t="s">
        <v>2612</v>
      </c>
      <c r="D1821" s="5">
        <v>321455689</v>
      </c>
      <c r="E1821" s="5">
        <v>120540719</v>
      </c>
      <c r="F1821" s="1">
        <v>0.375</v>
      </c>
      <c r="G1821" s="5">
        <v>200914970</v>
      </c>
      <c r="H1821" s="1">
        <v>0.625</v>
      </c>
      <c r="I1821" t="str">
        <f t="shared" si="36"/>
        <v>USA</v>
      </c>
      <c r="J1821" s="5">
        <f>D1821*(1+VLOOKUP(A1821,'Adjusted All With Inflation'!A$1:K$24,11,FALSE))</f>
        <v>458074356.82499999</v>
      </c>
      <c r="K1821" s="5">
        <f>E1821*(1+VLOOKUP($A1821,'Adjusted All With Inflation'!$A$1:$K$24,11,FALSE))</f>
        <v>171770524.57500002</v>
      </c>
      <c r="L1821" s="5">
        <f>G1821*(1+VLOOKUP($A1821,'Adjusted All With Inflation'!$A$1:$K$24,11,FALSE))</f>
        <v>286303832.25</v>
      </c>
    </row>
    <row r="1822" spans="1:12" x14ac:dyDescent="0.3">
      <c r="A1822">
        <v>2009</v>
      </c>
      <c r="B1822">
        <v>21</v>
      </c>
      <c r="C1822" t="s">
        <v>2613</v>
      </c>
      <c r="D1822" s="5">
        <v>317375031</v>
      </c>
      <c r="E1822" s="5">
        <v>163958031</v>
      </c>
      <c r="F1822" s="1">
        <v>0.51700000000000002</v>
      </c>
      <c r="G1822" s="5">
        <v>153417000</v>
      </c>
      <c r="H1822" s="1">
        <v>0.48299999999999998</v>
      </c>
      <c r="I1822" t="str">
        <f t="shared" si="36"/>
        <v>USA</v>
      </c>
      <c r="J1822" s="5">
        <f>D1822*(1+VLOOKUP(A1822,'Adjusted All With Inflation'!A$1:K$24,11,FALSE))</f>
        <v>452259419.17500001</v>
      </c>
      <c r="K1822" s="5">
        <f>E1822*(1+VLOOKUP($A1822,'Adjusted All With Inflation'!$A$1:$K$24,11,FALSE))</f>
        <v>233640194.17500001</v>
      </c>
      <c r="L1822" s="5">
        <f>G1822*(1+VLOOKUP($A1822,'Adjusted All With Inflation'!$A$1:$K$24,11,FALSE))</f>
        <v>218619225</v>
      </c>
    </row>
    <row r="1823" spans="1:12" x14ac:dyDescent="0.3">
      <c r="A1823">
        <v>2009</v>
      </c>
      <c r="B1823">
        <v>22</v>
      </c>
      <c r="C1823" t="s">
        <v>2614</v>
      </c>
      <c r="D1823" s="5">
        <v>309208309</v>
      </c>
      <c r="E1823" s="5">
        <v>255959475</v>
      </c>
      <c r="F1823" s="1">
        <v>0.82799999999999996</v>
      </c>
      <c r="G1823" s="5">
        <v>53248834</v>
      </c>
      <c r="H1823" s="1">
        <v>0.17199999999999999</v>
      </c>
      <c r="I1823" t="str">
        <f t="shared" si="36"/>
        <v>USA</v>
      </c>
      <c r="J1823" s="5">
        <f>D1823*(1+VLOOKUP(A1823,'Adjusted All With Inflation'!A$1:K$24,11,FALSE))</f>
        <v>440621840.32499999</v>
      </c>
      <c r="K1823" s="5">
        <f>E1823*(1+VLOOKUP($A1823,'Adjusted All With Inflation'!$A$1:$K$24,11,FALSE))</f>
        <v>364742251.875</v>
      </c>
      <c r="L1823" s="5">
        <f>G1823*(1+VLOOKUP($A1823,'Adjusted All With Inflation'!$A$1:$K$24,11,FALSE))</f>
        <v>75879588.450000003</v>
      </c>
    </row>
    <row r="1824" spans="1:12" x14ac:dyDescent="0.3">
      <c r="A1824">
        <v>2009</v>
      </c>
      <c r="B1824">
        <v>23</v>
      </c>
      <c r="C1824" t="s">
        <v>2615</v>
      </c>
      <c r="D1824" s="5">
        <v>302469017</v>
      </c>
      <c r="E1824" s="5">
        <v>150201498</v>
      </c>
      <c r="F1824" s="1">
        <v>0.497</v>
      </c>
      <c r="G1824" s="5">
        <v>152267519</v>
      </c>
      <c r="H1824" s="1">
        <v>0.503</v>
      </c>
      <c r="I1824" t="str">
        <f t="shared" si="36"/>
        <v>USA</v>
      </c>
      <c r="J1824" s="5">
        <f>D1824*(1+VLOOKUP(A1824,'Adjusted All With Inflation'!A$1:K$24,11,FALSE))</f>
        <v>431018349.22500002</v>
      </c>
      <c r="K1824" s="5">
        <f>E1824*(1+VLOOKUP($A1824,'Adjusted All With Inflation'!$A$1:$K$24,11,FALSE))</f>
        <v>214037134.65000001</v>
      </c>
      <c r="L1824" s="5">
        <f>G1824*(1+VLOOKUP($A1824,'Adjusted All With Inflation'!$A$1:$K$24,11,FALSE))</f>
        <v>216981214.57500002</v>
      </c>
    </row>
    <row r="1825" spans="1:12" x14ac:dyDescent="0.3">
      <c r="A1825">
        <v>2009</v>
      </c>
      <c r="B1825">
        <v>24</v>
      </c>
      <c r="C1825" t="s">
        <v>2616</v>
      </c>
      <c r="D1825" s="5">
        <v>292817841</v>
      </c>
      <c r="E1825" s="5">
        <v>119436770</v>
      </c>
      <c r="F1825" s="1">
        <v>0.40799999999999997</v>
      </c>
      <c r="G1825" s="5">
        <v>173381071</v>
      </c>
      <c r="H1825" s="1">
        <v>0.59199999999999997</v>
      </c>
      <c r="I1825" t="str">
        <f t="shared" si="36"/>
        <v>USA</v>
      </c>
      <c r="J1825" s="5">
        <f>D1825*(1+VLOOKUP(A1825,'Adjusted All With Inflation'!A$1:K$24,11,FALSE))</f>
        <v>417265423.42500001</v>
      </c>
      <c r="K1825" s="5">
        <f>E1825*(1+VLOOKUP($A1825,'Adjusted All With Inflation'!$A$1:$K$24,11,FALSE))</f>
        <v>170197397.25</v>
      </c>
      <c r="L1825" s="5">
        <f>G1825*(1+VLOOKUP($A1825,'Adjusted All With Inflation'!$A$1:$K$24,11,FALSE))</f>
        <v>247068026.17500001</v>
      </c>
    </row>
    <row r="1826" spans="1:12" x14ac:dyDescent="0.3">
      <c r="A1826">
        <v>2009</v>
      </c>
      <c r="B1826">
        <v>25</v>
      </c>
      <c r="C1826" t="s">
        <v>2617</v>
      </c>
      <c r="D1826" s="5">
        <v>267045765</v>
      </c>
      <c r="E1826" s="5">
        <v>104400899</v>
      </c>
      <c r="F1826" s="1">
        <v>0.39100000000000001</v>
      </c>
      <c r="G1826" s="5">
        <v>162644866</v>
      </c>
      <c r="H1826" s="1">
        <v>0.60899999999999999</v>
      </c>
      <c r="I1826" t="str">
        <f t="shared" si="36"/>
        <v>USA</v>
      </c>
      <c r="J1826" s="5">
        <f>D1826*(1+VLOOKUP(A1826,'Adjusted All With Inflation'!A$1:K$24,11,FALSE))</f>
        <v>380540215.125</v>
      </c>
      <c r="K1826" s="5">
        <f>E1826*(1+VLOOKUP($A1826,'Adjusted All With Inflation'!$A$1:$K$24,11,FALSE))</f>
        <v>148771281.07500002</v>
      </c>
      <c r="L1826" s="5">
        <f>G1826*(1+VLOOKUP($A1826,'Adjusted All With Inflation'!$A$1:$K$24,11,FALSE))</f>
        <v>231768934.05000001</v>
      </c>
    </row>
    <row r="1827" spans="1:12" x14ac:dyDescent="0.3">
      <c r="A1827">
        <v>2009</v>
      </c>
      <c r="B1827">
        <v>26</v>
      </c>
      <c r="C1827" t="s">
        <v>2618</v>
      </c>
      <c r="D1827" s="5">
        <v>261183588</v>
      </c>
      <c r="E1827" s="5">
        <v>72091016</v>
      </c>
      <c r="F1827" s="1">
        <v>0.27600000000000002</v>
      </c>
      <c r="G1827" s="5">
        <v>189092572</v>
      </c>
      <c r="H1827" s="1">
        <v>0.72399999999999998</v>
      </c>
      <c r="I1827" t="str">
        <f t="shared" si="36"/>
        <v>USA</v>
      </c>
      <c r="J1827" s="5">
        <f>D1827*(1+VLOOKUP(A1827,'Adjusted All With Inflation'!A$1:K$24,11,FALSE))</f>
        <v>372186612.90000004</v>
      </c>
      <c r="K1827" s="5">
        <f>E1827*(1+VLOOKUP($A1827,'Adjusted All With Inflation'!$A$1:$K$24,11,FALSE))</f>
        <v>102729697.8</v>
      </c>
      <c r="L1827" s="5">
        <f>G1827*(1+VLOOKUP($A1827,'Adjusted All With Inflation'!$A$1:$K$24,11,FALSE))</f>
        <v>269456915.10000002</v>
      </c>
    </row>
    <row r="1828" spans="1:12" x14ac:dyDescent="0.3">
      <c r="A1828">
        <v>2009</v>
      </c>
      <c r="B1828">
        <v>27</v>
      </c>
      <c r="C1828" t="s">
        <v>2619</v>
      </c>
      <c r="D1828" s="5">
        <v>243006126</v>
      </c>
      <c r="E1828" s="5">
        <v>124870275</v>
      </c>
      <c r="F1828" s="1">
        <v>0.51400000000000001</v>
      </c>
      <c r="G1828" s="5">
        <v>118135851</v>
      </c>
      <c r="H1828" s="1">
        <v>0.48599999999999999</v>
      </c>
      <c r="I1828" t="str">
        <f t="shared" si="36"/>
        <v>USA</v>
      </c>
      <c r="J1828" s="5">
        <f>D1828*(1+VLOOKUP(A1828,'Adjusted All With Inflation'!A$1:K$24,11,FALSE))</f>
        <v>346283729.55000001</v>
      </c>
      <c r="K1828" s="5">
        <f>E1828*(1+VLOOKUP($A1828,'Adjusted All With Inflation'!$A$1:$K$24,11,FALSE))</f>
        <v>177940141.875</v>
      </c>
      <c r="L1828" s="5">
        <f>G1828*(1+VLOOKUP($A1828,'Adjusted All With Inflation'!$A$1:$K$24,11,FALSE))</f>
        <v>168343587.67500001</v>
      </c>
    </row>
    <row r="1829" spans="1:12" x14ac:dyDescent="0.3">
      <c r="A1829">
        <v>2009</v>
      </c>
      <c r="B1829">
        <v>28</v>
      </c>
      <c r="C1829" t="s">
        <v>2620</v>
      </c>
      <c r="D1829" s="5">
        <v>219103655</v>
      </c>
      <c r="E1829" s="5">
        <v>112735375</v>
      </c>
      <c r="F1829" s="1">
        <v>0.51500000000000001</v>
      </c>
      <c r="G1829" s="5">
        <v>106368280</v>
      </c>
      <c r="H1829" s="1">
        <v>0.48499999999999999</v>
      </c>
      <c r="I1829" t="str">
        <f t="shared" si="36"/>
        <v>USA</v>
      </c>
      <c r="J1829" s="5">
        <f>D1829*(1+VLOOKUP(A1829,'Adjusted All With Inflation'!A$1:K$24,11,FALSE))</f>
        <v>312222708.375</v>
      </c>
      <c r="K1829" s="5">
        <f>E1829*(1+VLOOKUP($A1829,'Adjusted All With Inflation'!$A$1:$K$24,11,FALSE))</f>
        <v>160647909.375</v>
      </c>
      <c r="L1829" s="5">
        <f>G1829*(1+VLOOKUP($A1829,'Adjusted All With Inflation'!$A$1:$K$24,11,FALSE))</f>
        <v>151574799</v>
      </c>
    </row>
    <row r="1830" spans="1:12" x14ac:dyDescent="0.3">
      <c r="A1830">
        <v>2009</v>
      </c>
      <c r="B1830">
        <v>29</v>
      </c>
      <c r="C1830" t="s">
        <v>2621</v>
      </c>
      <c r="D1830" s="5">
        <v>214104620</v>
      </c>
      <c r="E1830" s="5">
        <v>97104620</v>
      </c>
      <c r="F1830" s="1">
        <v>0.45400000000000001</v>
      </c>
      <c r="G1830" s="5">
        <v>117000000</v>
      </c>
      <c r="H1830" s="1">
        <v>0.54600000000000004</v>
      </c>
      <c r="I1830" t="str">
        <f t="shared" si="36"/>
        <v>USA</v>
      </c>
      <c r="J1830" s="5">
        <f>D1830*(1+VLOOKUP(A1830,'Adjusted All With Inflation'!A$1:K$24,11,FALSE))</f>
        <v>305099083.5</v>
      </c>
      <c r="K1830" s="5">
        <f>E1830*(1+VLOOKUP($A1830,'Adjusted All With Inflation'!$A$1:$K$24,11,FALSE))</f>
        <v>138374083.5</v>
      </c>
      <c r="L1830" s="5">
        <f>G1830*(1+VLOOKUP($A1830,'Adjusted All With Inflation'!$A$1:$K$24,11,FALSE))</f>
        <v>166725000</v>
      </c>
    </row>
    <row r="1831" spans="1:12" x14ac:dyDescent="0.3">
      <c r="A1831">
        <v>2009</v>
      </c>
      <c r="B1831">
        <v>30</v>
      </c>
      <c r="C1831" t="s">
        <v>2622</v>
      </c>
      <c r="D1831" s="5">
        <v>210888950</v>
      </c>
      <c r="E1831" s="5">
        <v>115646235</v>
      </c>
      <c r="F1831" s="1">
        <v>0.54800000000000004</v>
      </c>
      <c r="G1831" s="5">
        <v>95242715</v>
      </c>
      <c r="H1831" s="1">
        <v>0.45200000000000001</v>
      </c>
      <c r="I1831" t="str">
        <f t="shared" si="36"/>
        <v>USA</v>
      </c>
      <c r="J1831" s="5">
        <f>D1831*(1+VLOOKUP(A1831,'Adjusted All With Inflation'!A$1:K$24,11,FALSE))</f>
        <v>300516753.75</v>
      </c>
      <c r="K1831" s="5">
        <f>E1831*(1+VLOOKUP($A1831,'Adjusted All With Inflation'!$A$1:$K$24,11,FALSE))</f>
        <v>164795884.875</v>
      </c>
      <c r="L1831" s="5">
        <f>G1831*(1+VLOOKUP($A1831,'Adjusted All With Inflation'!$A$1:$K$24,11,FALSE))</f>
        <v>135720868.875</v>
      </c>
    </row>
    <row r="1832" spans="1:12" x14ac:dyDescent="0.3">
      <c r="A1832">
        <v>2009</v>
      </c>
      <c r="B1832">
        <v>31</v>
      </c>
      <c r="C1832" t="s">
        <v>2623</v>
      </c>
      <c r="D1832" s="5">
        <v>205298907</v>
      </c>
      <c r="E1832" s="5">
        <v>88915214</v>
      </c>
      <c r="F1832" s="1">
        <v>0.433</v>
      </c>
      <c r="G1832" s="5">
        <v>116383693</v>
      </c>
      <c r="H1832" s="1">
        <v>0.56699999999999995</v>
      </c>
      <c r="I1832" t="str">
        <f t="shared" si="36"/>
        <v>USA</v>
      </c>
      <c r="J1832" s="5">
        <f>D1832*(1+VLOOKUP(A1832,'Adjusted All With Inflation'!A$1:K$24,11,FALSE))</f>
        <v>292550942.47500002</v>
      </c>
      <c r="K1832" s="5">
        <f>E1832*(1+VLOOKUP($A1832,'Adjusted All With Inflation'!$A$1:$K$24,11,FALSE))</f>
        <v>126704179.95</v>
      </c>
      <c r="L1832" s="5">
        <f>G1832*(1+VLOOKUP($A1832,'Adjusted All With Inflation'!$A$1:$K$24,11,FALSE))</f>
        <v>165846762.52500001</v>
      </c>
    </row>
    <row r="1833" spans="1:12" x14ac:dyDescent="0.3">
      <c r="A1833">
        <v>2009</v>
      </c>
      <c r="B1833">
        <v>32</v>
      </c>
      <c r="C1833" t="s">
        <v>2624</v>
      </c>
      <c r="D1833" s="5">
        <v>193355800</v>
      </c>
      <c r="E1833" s="5">
        <v>107918810</v>
      </c>
      <c r="F1833" s="1">
        <v>0.55800000000000005</v>
      </c>
      <c r="G1833" s="5">
        <v>85436990</v>
      </c>
      <c r="H1833" s="1">
        <v>0.442</v>
      </c>
      <c r="I1833" t="str">
        <f t="shared" si="36"/>
        <v>USA</v>
      </c>
      <c r="J1833" s="5">
        <f>D1833*(1+VLOOKUP(A1833,'Adjusted All With Inflation'!A$1:K$24,11,FALSE))</f>
        <v>275532015</v>
      </c>
      <c r="K1833" s="5">
        <f>E1833*(1+VLOOKUP($A1833,'Adjusted All With Inflation'!$A$1:$K$24,11,FALSE))</f>
        <v>153784304.25</v>
      </c>
      <c r="L1833" s="5">
        <f>G1833*(1+VLOOKUP($A1833,'Adjusted All With Inflation'!$A$1:$K$24,11,FALSE))</f>
        <v>121747710.75</v>
      </c>
    </row>
    <row r="1834" spans="1:12" x14ac:dyDescent="0.3">
      <c r="A1834">
        <v>2009</v>
      </c>
      <c r="B1834">
        <v>33</v>
      </c>
      <c r="C1834" t="s">
        <v>2625</v>
      </c>
      <c r="D1834" s="5">
        <v>186167139</v>
      </c>
      <c r="E1834" s="5">
        <v>66477700</v>
      </c>
      <c r="F1834" s="1">
        <v>0.35699999999999998</v>
      </c>
      <c r="G1834" s="5">
        <v>119689439</v>
      </c>
      <c r="H1834" s="1">
        <v>0.64300000000000002</v>
      </c>
      <c r="I1834" t="str">
        <f t="shared" si="36"/>
        <v>USA</v>
      </c>
      <c r="J1834" s="5">
        <f>D1834*(1+VLOOKUP(A1834,'Adjusted All With Inflation'!A$1:K$24,11,FALSE))</f>
        <v>265288173.07500002</v>
      </c>
      <c r="K1834" s="5">
        <f>E1834*(1+VLOOKUP($A1834,'Adjusted All With Inflation'!$A$1:$K$24,11,FALSE))</f>
        <v>94730722.5</v>
      </c>
      <c r="L1834" s="5">
        <f>G1834*(1+VLOOKUP($A1834,'Adjusted All With Inflation'!$A$1:$K$24,11,FALSE))</f>
        <v>170557450.57500002</v>
      </c>
    </row>
    <row r="1835" spans="1:12" x14ac:dyDescent="0.3">
      <c r="A1835">
        <v>2009</v>
      </c>
      <c r="B1835">
        <v>34</v>
      </c>
      <c r="C1835" t="s">
        <v>2626</v>
      </c>
      <c r="D1835" s="5">
        <v>185382813</v>
      </c>
      <c r="E1835" s="5">
        <v>107509799</v>
      </c>
      <c r="F1835" s="2">
        <v>0.57999999999999996</v>
      </c>
      <c r="G1835" s="5">
        <v>77873014</v>
      </c>
      <c r="H1835" s="2">
        <v>0.42</v>
      </c>
      <c r="I1835" t="str">
        <f t="shared" si="36"/>
        <v>USA</v>
      </c>
      <c r="J1835" s="5">
        <f>D1835*(1+VLOOKUP(A1835,'Adjusted All With Inflation'!A$1:K$24,11,FALSE))</f>
        <v>264170508.52500001</v>
      </c>
      <c r="K1835" s="5">
        <f>E1835*(1+VLOOKUP($A1835,'Adjusted All With Inflation'!$A$1:$K$24,11,FALSE))</f>
        <v>153201463.57500002</v>
      </c>
      <c r="L1835" s="5">
        <f>G1835*(1+VLOOKUP($A1835,'Adjusted All With Inflation'!$A$1:$K$24,11,FALSE))</f>
        <v>110969044.95</v>
      </c>
    </row>
    <row r="1836" spans="1:12" x14ac:dyDescent="0.3">
      <c r="A1836">
        <v>2009</v>
      </c>
      <c r="B1836">
        <v>35</v>
      </c>
      <c r="C1836" t="s">
        <v>2627</v>
      </c>
      <c r="D1836" s="5">
        <v>183348429</v>
      </c>
      <c r="E1836" s="5">
        <v>146336178</v>
      </c>
      <c r="F1836" s="1">
        <v>0.79800000000000004</v>
      </c>
      <c r="G1836" s="5">
        <v>37012251</v>
      </c>
      <c r="H1836" s="1">
        <v>0.20200000000000001</v>
      </c>
      <c r="I1836" t="str">
        <f t="shared" si="36"/>
        <v>USA</v>
      </c>
      <c r="J1836" s="5">
        <f>D1836*(1+VLOOKUP(A1836,'Adjusted All With Inflation'!A$1:K$24,11,FALSE))</f>
        <v>261271511.32500002</v>
      </c>
      <c r="K1836" s="5">
        <f>E1836*(1+VLOOKUP($A1836,'Adjusted All With Inflation'!$A$1:$K$24,11,FALSE))</f>
        <v>208529053.65000001</v>
      </c>
      <c r="L1836" s="5">
        <f>G1836*(1+VLOOKUP($A1836,'Adjusted All With Inflation'!$A$1:$K$24,11,FALSE))</f>
        <v>52742457.675000004</v>
      </c>
    </row>
    <row r="1837" spans="1:12" x14ac:dyDescent="0.3">
      <c r="A1837">
        <v>2009</v>
      </c>
      <c r="B1837">
        <v>36</v>
      </c>
      <c r="C1837" t="s">
        <v>2628</v>
      </c>
      <c r="D1837" s="5">
        <v>178866158</v>
      </c>
      <c r="E1837" s="5">
        <v>93953653</v>
      </c>
      <c r="F1837" s="1">
        <v>0.52500000000000002</v>
      </c>
      <c r="G1837" s="5">
        <v>84912505</v>
      </c>
      <c r="H1837" s="1">
        <v>0.47499999999999998</v>
      </c>
      <c r="I1837" t="str">
        <f t="shared" si="36"/>
        <v>USA</v>
      </c>
      <c r="J1837" s="5">
        <f>D1837*(1+VLOOKUP(A1837,'Adjusted All With Inflation'!A$1:K$24,11,FALSE))</f>
        <v>254884275.15000001</v>
      </c>
      <c r="K1837" s="5">
        <f>E1837*(1+VLOOKUP($A1837,'Adjusted All With Inflation'!$A$1:$K$24,11,FALSE))</f>
        <v>133883955.52500001</v>
      </c>
      <c r="L1837" s="5">
        <f>G1837*(1+VLOOKUP($A1837,'Adjusted All With Inflation'!$A$1:$K$24,11,FALSE))</f>
        <v>121000319.625</v>
      </c>
    </row>
    <row r="1838" spans="1:12" x14ac:dyDescent="0.3">
      <c r="A1838">
        <v>2009</v>
      </c>
      <c r="B1838">
        <v>37</v>
      </c>
      <c r="C1838" t="s">
        <v>2629</v>
      </c>
      <c r="D1838" s="5">
        <v>171844840</v>
      </c>
      <c r="E1838" s="5">
        <v>109204945</v>
      </c>
      <c r="F1838" s="1">
        <v>0.63500000000000001</v>
      </c>
      <c r="G1838" s="5">
        <v>62639895</v>
      </c>
      <c r="H1838" s="1">
        <v>0.36499999999999999</v>
      </c>
      <c r="I1838" t="str">
        <f t="shared" si="36"/>
        <v>USA</v>
      </c>
      <c r="J1838" s="5">
        <f>D1838*(1+VLOOKUP(A1838,'Adjusted All With Inflation'!A$1:K$24,11,FALSE))</f>
        <v>244878897</v>
      </c>
      <c r="K1838" s="5">
        <f>E1838*(1+VLOOKUP($A1838,'Adjusted All With Inflation'!$A$1:$K$24,11,FALSE))</f>
        <v>155617046.625</v>
      </c>
      <c r="L1838" s="5">
        <f>G1838*(1+VLOOKUP($A1838,'Adjusted All With Inflation'!$A$1:$K$24,11,FALSE))</f>
        <v>89261850.375</v>
      </c>
    </row>
    <row r="1839" spans="1:12" x14ac:dyDescent="0.3">
      <c r="A1839">
        <v>2009</v>
      </c>
      <c r="B1839">
        <v>38</v>
      </c>
      <c r="C1839" t="s">
        <v>2630</v>
      </c>
      <c r="D1839" s="5">
        <v>166842739</v>
      </c>
      <c r="E1839" s="5">
        <v>83823381</v>
      </c>
      <c r="F1839" s="1">
        <v>0.502</v>
      </c>
      <c r="G1839" s="5">
        <v>83019358</v>
      </c>
      <c r="H1839" s="1">
        <v>0.498</v>
      </c>
      <c r="I1839" t="str">
        <f t="shared" si="36"/>
        <v>USA</v>
      </c>
      <c r="J1839" s="5">
        <f>D1839*(1+VLOOKUP(A1839,'Adjusted All With Inflation'!A$1:K$24,11,FALSE))</f>
        <v>237750903.07500002</v>
      </c>
      <c r="K1839" s="5">
        <f>E1839*(1+VLOOKUP($A1839,'Adjusted All With Inflation'!$A$1:$K$24,11,FALSE))</f>
        <v>119448317.925</v>
      </c>
      <c r="L1839" s="5">
        <f>G1839*(1+VLOOKUP($A1839,'Adjusted All With Inflation'!$A$1:$K$24,11,FALSE))</f>
        <v>118302585.15000001</v>
      </c>
    </row>
    <row r="1840" spans="1:12" x14ac:dyDescent="0.3">
      <c r="A1840">
        <v>2009</v>
      </c>
      <c r="B1840">
        <v>39</v>
      </c>
      <c r="C1840" t="s">
        <v>2631</v>
      </c>
      <c r="D1840" s="5">
        <v>155545279</v>
      </c>
      <c r="E1840" s="5">
        <v>79576189</v>
      </c>
      <c r="F1840" s="1">
        <v>0.51200000000000001</v>
      </c>
      <c r="G1840" s="5">
        <v>75969090</v>
      </c>
      <c r="H1840" s="1">
        <v>0.48799999999999999</v>
      </c>
      <c r="I1840" t="str">
        <f t="shared" si="36"/>
        <v>USA</v>
      </c>
      <c r="J1840" s="5">
        <f>D1840*(1+VLOOKUP(A1840,'Adjusted All With Inflation'!A$1:K$24,11,FALSE))</f>
        <v>221652022.57500002</v>
      </c>
      <c r="K1840" s="5">
        <f>E1840*(1+VLOOKUP($A1840,'Adjusted All With Inflation'!$A$1:$K$24,11,FALSE))</f>
        <v>113396069.325</v>
      </c>
      <c r="L1840" s="5">
        <f>G1840*(1+VLOOKUP($A1840,'Adjusted All With Inflation'!$A$1:$K$24,11,FALSE))</f>
        <v>108255953.25</v>
      </c>
    </row>
    <row r="1841" spans="1:12" x14ac:dyDescent="0.3">
      <c r="A1841">
        <v>2009</v>
      </c>
      <c r="B1841">
        <v>40</v>
      </c>
      <c r="C1841" t="s">
        <v>2632</v>
      </c>
      <c r="D1841" s="5">
        <v>150166126</v>
      </c>
      <c r="E1841" s="5">
        <v>65452312</v>
      </c>
      <c r="F1841" s="1">
        <v>0.436</v>
      </c>
      <c r="G1841" s="5">
        <v>84713814</v>
      </c>
      <c r="H1841" s="1">
        <v>0.56399999999999995</v>
      </c>
      <c r="I1841" t="str">
        <f t="shared" si="36"/>
        <v>USA</v>
      </c>
      <c r="J1841" s="5">
        <f>D1841*(1+VLOOKUP(A1841,'Adjusted All With Inflation'!A$1:K$24,11,FALSE))</f>
        <v>213986729.55000001</v>
      </c>
      <c r="K1841" s="5">
        <f>E1841*(1+VLOOKUP($A1841,'Adjusted All With Inflation'!$A$1:$K$24,11,FALSE))</f>
        <v>93269544.600000009</v>
      </c>
      <c r="L1841" s="5">
        <f>G1841*(1+VLOOKUP($A1841,'Adjusted All With Inflation'!$A$1:$K$24,11,FALSE))</f>
        <v>120717184.95</v>
      </c>
    </row>
    <row r="1842" spans="1:12" x14ac:dyDescent="0.3">
      <c r="A1842">
        <v>2009</v>
      </c>
      <c r="B1842">
        <v>41</v>
      </c>
      <c r="C1842" t="s">
        <v>2633</v>
      </c>
      <c r="D1842" s="5">
        <v>138805831</v>
      </c>
      <c r="E1842" s="5">
        <v>60054530</v>
      </c>
      <c r="F1842" s="1">
        <v>0.433</v>
      </c>
      <c r="G1842" s="5">
        <v>78751301</v>
      </c>
      <c r="H1842" s="1">
        <v>0.56699999999999995</v>
      </c>
      <c r="I1842" t="str">
        <f t="shared" si="36"/>
        <v>USA</v>
      </c>
      <c r="J1842" s="5">
        <f>D1842*(1+VLOOKUP(A1842,'Adjusted All With Inflation'!A$1:K$24,11,FALSE))</f>
        <v>197798309.17500001</v>
      </c>
      <c r="K1842" s="5">
        <f>E1842*(1+VLOOKUP($A1842,'Adjusted All With Inflation'!$A$1:$K$24,11,FALSE))</f>
        <v>85577705.25</v>
      </c>
      <c r="L1842" s="5">
        <f>G1842*(1+VLOOKUP($A1842,'Adjusted All With Inflation'!$A$1:$K$24,11,FALSE))</f>
        <v>112220603.925</v>
      </c>
    </row>
    <row r="1843" spans="1:12" x14ac:dyDescent="0.3">
      <c r="A1843">
        <v>2009</v>
      </c>
      <c r="B1843">
        <v>42</v>
      </c>
      <c r="C1843" t="s">
        <v>2634</v>
      </c>
      <c r="D1843" s="5">
        <v>136316880</v>
      </c>
      <c r="E1843" s="5">
        <v>64167069</v>
      </c>
      <c r="F1843" s="1">
        <v>0.47099999999999997</v>
      </c>
      <c r="G1843" s="5">
        <v>72149811</v>
      </c>
      <c r="H1843" s="1">
        <v>0.52900000000000003</v>
      </c>
      <c r="I1843" t="str">
        <f t="shared" si="36"/>
        <v>USA</v>
      </c>
      <c r="J1843" s="5">
        <f>D1843*(1+VLOOKUP(A1843,'Adjusted All With Inflation'!A$1:K$24,11,FALSE))</f>
        <v>194251554</v>
      </c>
      <c r="K1843" s="5">
        <f>E1843*(1+VLOOKUP($A1843,'Adjusted All With Inflation'!$A$1:$K$24,11,FALSE))</f>
        <v>91438073.325000003</v>
      </c>
      <c r="L1843" s="5">
        <f>G1843*(1+VLOOKUP($A1843,'Adjusted All With Inflation'!$A$1:$K$24,11,FALSE))</f>
        <v>102813480.675</v>
      </c>
    </row>
    <row r="1844" spans="1:12" x14ac:dyDescent="0.3">
      <c r="A1844">
        <v>2009</v>
      </c>
      <c r="B1844">
        <v>43</v>
      </c>
      <c r="C1844" t="s">
        <v>2635</v>
      </c>
      <c r="D1844" s="5">
        <v>129540522</v>
      </c>
      <c r="E1844" s="5">
        <v>94125426</v>
      </c>
      <c r="F1844" s="1">
        <v>0.72699999999999998</v>
      </c>
      <c r="G1844" s="5">
        <v>35415096</v>
      </c>
      <c r="H1844" s="1">
        <v>0.27300000000000002</v>
      </c>
      <c r="I1844" t="str">
        <f t="shared" si="36"/>
        <v>USA</v>
      </c>
      <c r="J1844" s="5">
        <f>D1844*(1+VLOOKUP(A1844,'Adjusted All With Inflation'!A$1:K$24,11,FALSE))</f>
        <v>184595243.84999999</v>
      </c>
      <c r="K1844" s="5">
        <f>E1844*(1+VLOOKUP($A1844,'Adjusted All With Inflation'!$A$1:$K$24,11,FALSE))</f>
        <v>134128732.05</v>
      </c>
      <c r="L1844" s="5">
        <f>G1844*(1+VLOOKUP($A1844,'Adjusted All With Inflation'!$A$1:$K$24,11,FALSE))</f>
        <v>50466511.800000004</v>
      </c>
    </row>
    <row r="1845" spans="1:12" x14ac:dyDescent="0.3">
      <c r="A1845">
        <v>2009</v>
      </c>
      <c r="B1845">
        <v>44</v>
      </c>
      <c r="C1845" t="s">
        <v>2636</v>
      </c>
      <c r="D1845" s="5">
        <v>129190869</v>
      </c>
      <c r="E1845" s="5">
        <v>93617009</v>
      </c>
      <c r="F1845" s="1">
        <v>0.72499999999999998</v>
      </c>
      <c r="G1845" s="5">
        <v>35573860</v>
      </c>
      <c r="H1845" s="1">
        <v>0.27500000000000002</v>
      </c>
      <c r="I1845" t="str">
        <f t="shared" si="36"/>
        <v>USA</v>
      </c>
      <c r="J1845" s="5">
        <f>D1845*(1+VLOOKUP(A1845,'Adjusted All With Inflation'!A$1:K$24,11,FALSE))</f>
        <v>184096988.32500002</v>
      </c>
      <c r="K1845" s="5">
        <f>E1845*(1+VLOOKUP($A1845,'Adjusted All With Inflation'!$A$1:$K$24,11,FALSE))</f>
        <v>133404237.825</v>
      </c>
      <c r="L1845" s="5">
        <f>G1845*(1+VLOOKUP($A1845,'Adjusted All With Inflation'!$A$1:$K$24,11,FALSE))</f>
        <v>50692750.5</v>
      </c>
    </row>
    <row r="1846" spans="1:12" x14ac:dyDescent="0.3">
      <c r="A1846">
        <v>2009</v>
      </c>
      <c r="B1846">
        <v>45</v>
      </c>
      <c r="C1846" t="s">
        <v>2637</v>
      </c>
      <c r="D1846" s="5">
        <v>127944208</v>
      </c>
      <c r="E1846" s="5">
        <v>73357727</v>
      </c>
      <c r="F1846" s="1">
        <v>0.57299999999999995</v>
      </c>
      <c r="G1846" s="5">
        <v>54586481</v>
      </c>
      <c r="H1846" s="1">
        <v>0.42699999999999999</v>
      </c>
      <c r="I1846" t="str">
        <f t="shared" si="36"/>
        <v>USA</v>
      </c>
      <c r="J1846" s="5">
        <f>D1846*(1+VLOOKUP(A1846,'Adjusted All With Inflation'!A$1:K$24,11,FALSE))</f>
        <v>182320496.40000001</v>
      </c>
      <c r="K1846" s="5">
        <f>E1846*(1+VLOOKUP($A1846,'Adjusted All With Inflation'!$A$1:$K$24,11,FALSE))</f>
        <v>104534760.97500001</v>
      </c>
      <c r="L1846" s="5">
        <f>G1846*(1+VLOOKUP($A1846,'Adjusted All With Inflation'!$A$1:$K$24,11,FALSE))</f>
        <v>77785735.424999997</v>
      </c>
    </row>
    <row r="1847" spans="1:12" x14ac:dyDescent="0.3">
      <c r="A1847">
        <v>2009</v>
      </c>
      <c r="B1847">
        <v>46</v>
      </c>
      <c r="C1847" t="s">
        <v>2638</v>
      </c>
      <c r="D1847" s="5">
        <v>124596837</v>
      </c>
      <c r="E1847" s="5">
        <v>75286229</v>
      </c>
      <c r="F1847" s="1">
        <v>0.60399999999999998</v>
      </c>
      <c r="G1847" s="5">
        <v>49310608</v>
      </c>
      <c r="H1847" s="1">
        <v>0.39600000000000002</v>
      </c>
      <c r="I1847" t="str">
        <f t="shared" si="36"/>
        <v>USA</v>
      </c>
      <c r="J1847" s="5">
        <f>D1847*(1+VLOOKUP(A1847,'Adjusted All With Inflation'!A$1:K$24,11,FALSE))</f>
        <v>177550492.72499999</v>
      </c>
      <c r="K1847" s="5">
        <f>E1847*(1+VLOOKUP($A1847,'Adjusted All With Inflation'!$A$1:$K$24,11,FALSE))</f>
        <v>107282876.325</v>
      </c>
      <c r="L1847" s="5">
        <f>G1847*(1+VLOOKUP($A1847,'Adjusted All With Inflation'!$A$1:$K$24,11,FALSE))</f>
        <v>70267616.400000006</v>
      </c>
    </row>
    <row r="1848" spans="1:12" x14ac:dyDescent="0.3">
      <c r="A1848">
        <v>2009</v>
      </c>
      <c r="B1848">
        <v>47</v>
      </c>
      <c r="C1848" t="s">
        <v>2639</v>
      </c>
      <c r="D1848" s="5">
        <v>122444772</v>
      </c>
      <c r="E1848" s="5">
        <v>38577772</v>
      </c>
      <c r="F1848" s="1">
        <v>0.315</v>
      </c>
      <c r="G1848" s="5">
        <v>83867000</v>
      </c>
      <c r="H1848" s="1">
        <v>0.68500000000000005</v>
      </c>
      <c r="I1848" t="str">
        <f t="shared" si="36"/>
        <v>USA</v>
      </c>
      <c r="J1848" s="5">
        <f>D1848*(1+VLOOKUP(A1848,'Adjusted All With Inflation'!A$1:K$24,11,FALSE))</f>
        <v>174483800.09999999</v>
      </c>
      <c r="K1848" s="5">
        <f>E1848*(1+VLOOKUP($A1848,'Adjusted All With Inflation'!$A$1:$K$24,11,FALSE))</f>
        <v>54973325.100000001</v>
      </c>
      <c r="L1848" s="5">
        <f>G1848*(1+VLOOKUP($A1848,'Adjusted All With Inflation'!$A$1:$K$24,11,FALSE))</f>
        <v>119510475</v>
      </c>
    </row>
    <row r="1849" spans="1:12" x14ac:dyDescent="0.3">
      <c r="A1849">
        <v>2009</v>
      </c>
      <c r="B1849">
        <v>48</v>
      </c>
      <c r="C1849" t="s">
        <v>2640</v>
      </c>
      <c r="D1849" s="5">
        <v>122233971</v>
      </c>
      <c r="E1849" s="5">
        <v>37491364</v>
      </c>
      <c r="F1849" s="1">
        <v>0.307</v>
      </c>
      <c r="G1849" s="5">
        <v>84742607</v>
      </c>
      <c r="H1849" s="1">
        <v>0.69299999999999995</v>
      </c>
      <c r="I1849" t="str">
        <f t="shared" si="36"/>
        <v>USA</v>
      </c>
      <c r="J1849" s="5">
        <f>D1849*(1+VLOOKUP(A1849,'Adjusted All With Inflation'!A$1:K$24,11,FALSE))</f>
        <v>174183408.67500001</v>
      </c>
      <c r="K1849" s="5">
        <f>E1849*(1+VLOOKUP($A1849,'Adjusted All With Inflation'!$A$1:$K$24,11,FALSE))</f>
        <v>53425193.700000003</v>
      </c>
      <c r="L1849" s="5">
        <f>G1849*(1+VLOOKUP($A1849,'Adjusted All With Inflation'!$A$1:$K$24,11,FALSE))</f>
        <v>120758214.97500001</v>
      </c>
    </row>
    <row r="1850" spans="1:12" x14ac:dyDescent="0.3">
      <c r="A1850">
        <v>2009</v>
      </c>
      <c r="B1850">
        <v>49</v>
      </c>
      <c r="C1850" t="s">
        <v>2641</v>
      </c>
      <c r="D1850" s="5">
        <v>120432178</v>
      </c>
      <c r="G1850" s="5">
        <v>120432178</v>
      </c>
      <c r="H1850" s="2">
        <v>1</v>
      </c>
      <c r="I1850" t="str">
        <f t="shared" si="36"/>
        <v>International</v>
      </c>
      <c r="J1850" s="5">
        <f>D1850*(1+VLOOKUP(A1850,'Adjusted All With Inflation'!A$1:K$24,11,FALSE))</f>
        <v>171615853.65000001</v>
      </c>
      <c r="K1850" s="5">
        <f>E1850*(1+VLOOKUP($A1850,'Adjusted All With Inflation'!$A$1:$K$24,11,FALSE))</f>
        <v>0</v>
      </c>
      <c r="L1850" s="5">
        <f>G1850*(1+VLOOKUP($A1850,'Adjusted All With Inflation'!$A$1:$K$24,11,FALSE))</f>
        <v>171615853.65000001</v>
      </c>
    </row>
    <row r="1851" spans="1:12" x14ac:dyDescent="0.3">
      <c r="A1851">
        <v>2009</v>
      </c>
      <c r="B1851">
        <v>50</v>
      </c>
      <c r="C1851" t="s">
        <v>2642</v>
      </c>
      <c r="D1851" s="5">
        <v>117252578</v>
      </c>
      <c r="E1851" s="5">
        <v>73034460</v>
      </c>
      <c r="F1851" s="1">
        <v>0.623</v>
      </c>
      <c r="G1851" s="5">
        <v>44218118</v>
      </c>
      <c r="H1851" s="1">
        <v>0.377</v>
      </c>
      <c r="I1851" t="str">
        <f t="shared" si="36"/>
        <v>USA</v>
      </c>
      <c r="J1851" s="5">
        <f>D1851*(1+VLOOKUP(A1851,'Adjusted All With Inflation'!A$1:K$24,11,FALSE))</f>
        <v>167084923.65000001</v>
      </c>
      <c r="K1851" s="5">
        <f>E1851*(1+VLOOKUP($A1851,'Adjusted All With Inflation'!$A$1:$K$24,11,FALSE))</f>
        <v>104074105.5</v>
      </c>
      <c r="L1851" s="5">
        <f>G1851*(1+VLOOKUP($A1851,'Adjusted All With Inflation'!$A$1:$K$24,11,FALSE))</f>
        <v>63010818.149999999</v>
      </c>
    </row>
    <row r="1852" spans="1:12" x14ac:dyDescent="0.3">
      <c r="A1852">
        <v>2009</v>
      </c>
      <c r="B1852">
        <v>51</v>
      </c>
      <c r="C1852" t="s">
        <v>1589</v>
      </c>
      <c r="D1852" s="5">
        <v>115375850</v>
      </c>
      <c r="E1852" s="5">
        <v>58715510</v>
      </c>
      <c r="F1852" s="1">
        <v>0.50900000000000001</v>
      </c>
      <c r="G1852" s="5">
        <v>56660340</v>
      </c>
      <c r="H1852" s="1">
        <v>0.49099999999999999</v>
      </c>
      <c r="I1852" t="str">
        <f t="shared" si="36"/>
        <v>USA</v>
      </c>
      <c r="J1852" s="5">
        <f>D1852*(1+VLOOKUP(A1852,'Adjusted All With Inflation'!A$1:K$24,11,FALSE))</f>
        <v>164410586.25</v>
      </c>
      <c r="K1852" s="5">
        <f>E1852*(1+VLOOKUP($A1852,'Adjusted All With Inflation'!$A$1:$K$24,11,FALSE))</f>
        <v>83669601.75</v>
      </c>
      <c r="L1852" s="5">
        <f>G1852*(1+VLOOKUP($A1852,'Adjusted All With Inflation'!$A$1:$K$24,11,FALSE))</f>
        <v>80740984.5</v>
      </c>
    </row>
    <row r="1853" spans="1:12" x14ac:dyDescent="0.3">
      <c r="A1853">
        <v>2009</v>
      </c>
      <c r="B1853">
        <v>52</v>
      </c>
      <c r="C1853" t="s">
        <v>2643</v>
      </c>
      <c r="D1853" s="5">
        <v>108394089</v>
      </c>
      <c r="E1853" s="5">
        <v>44277350</v>
      </c>
      <c r="F1853" s="1">
        <v>0.40799999999999997</v>
      </c>
      <c r="G1853" s="5">
        <v>64116739</v>
      </c>
      <c r="H1853" s="1">
        <v>0.59199999999999997</v>
      </c>
      <c r="I1853" t="str">
        <f t="shared" si="36"/>
        <v>USA</v>
      </c>
      <c r="J1853" s="5">
        <f>D1853*(1+VLOOKUP(A1853,'Adjusted All With Inflation'!A$1:K$24,11,FALSE))</f>
        <v>154461576.82500002</v>
      </c>
      <c r="K1853" s="5">
        <f>E1853*(1+VLOOKUP($A1853,'Adjusted All With Inflation'!$A$1:$K$24,11,FALSE))</f>
        <v>63095223.75</v>
      </c>
      <c r="L1853" s="5">
        <f>G1853*(1+VLOOKUP($A1853,'Adjusted All With Inflation'!$A$1:$K$24,11,FALSE))</f>
        <v>91366353.075000003</v>
      </c>
    </row>
    <row r="1854" spans="1:12" x14ac:dyDescent="0.3">
      <c r="A1854">
        <v>2009</v>
      </c>
      <c r="B1854">
        <v>53</v>
      </c>
      <c r="C1854" t="s">
        <v>2644</v>
      </c>
      <c r="D1854" s="5">
        <v>106387141</v>
      </c>
      <c r="E1854" s="5">
        <v>67172594</v>
      </c>
      <c r="F1854" s="1">
        <v>0.63100000000000001</v>
      </c>
      <c r="G1854" s="5">
        <v>39214547</v>
      </c>
      <c r="H1854" s="1">
        <v>0.36899999999999999</v>
      </c>
      <c r="I1854" t="str">
        <f t="shared" si="36"/>
        <v>USA</v>
      </c>
      <c r="J1854" s="5">
        <f>D1854*(1+VLOOKUP(A1854,'Adjusted All With Inflation'!A$1:K$24,11,FALSE))</f>
        <v>151601675.92500001</v>
      </c>
      <c r="K1854" s="5">
        <f>E1854*(1+VLOOKUP($A1854,'Adjusted All With Inflation'!$A$1:$K$24,11,FALSE))</f>
        <v>95720946.450000003</v>
      </c>
      <c r="L1854" s="5">
        <f>G1854*(1+VLOOKUP($A1854,'Adjusted All With Inflation'!$A$1:$K$24,11,FALSE))</f>
        <v>55880729.475000001</v>
      </c>
    </row>
    <row r="1855" spans="1:12" x14ac:dyDescent="0.3">
      <c r="A1855">
        <v>2009</v>
      </c>
      <c r="B1855">
        <v>54</v>
      </c>
      <c r="C1855" t="s">
        <v>2645</v>
      </c>
      <c r="D1855" s="5">
        <v>105647102</v>
      </c>
      <c r="E1855" s="5">
        <v>42194060</v>
      </c>
      <c r="F1855" s="1">
        <v>0.39900000000000002</v>
      </c>
      <c r="G1855" s="5">
        <v>63453042</v>
      </c>
      <c r="H1855" s="1">
        <v>0.60099999999999998</v>
      </c>
      <c r="I1855" t="str">
        <f t="shared" si="36"/>
        <v>USA</v>
      </c>
      <c r="J1855" s="5">
        <f>D1855*(1+VLOOKUP(A1855,'Adjusted All With Inflation'!A$1:K$24,11,FALSE))</f>
        <v>150547120.34999999</v>
      </c>
      <c r="K1855" s="5">
        <f>E1855*(1+VLOOKUP($A1855,'Adjusted All With Inflation'!$A$1:$K$24,11,FALSE))</f>
        <v>60126535.5</v>
      </c>
      <c r="L1855" s="5">
        <f>G1855*(1+VLOOKUP($A1855,'Adjusted All With Inflation'!$A$1:$K$24,11,FALSE))</f>
        <v>90420584.850000009</v>
      </c>
    </row>
    <row r="1856" spans="1:12" x14ac:dyDescent="0.3">
      <c r="A1856">
        <v>2009</v>
      </c>
      <c r="B1856">
        <v>55</v>
      </c>
      <c r="C1856" t="s">
        <v>2220</v>
      </c>
      <c r="D1856" s="5">
        <v>104414200</v>
      </c>
      <c r="E1856" s="5">
        <v>10095170</v>
      </c>
      <c r="F1856" s="1">
        <v>9.7000000000000003E-2</v>
      </c>
      <c r="G1856" s="5">
        <v>94319030</v>
      </c>
      <c r="H1856" s="1">
        <v>0.90300000000000002</v>
      </c>
      <c r="I1856" t="str">
        <f t="shared" si="36"/>
        <v>International</v>
      </c>
      <c r="J1856" s="5">
        <f>D1856*(1+VLOOKUP(A1856,'Adjusted All With Inflation'!A$1:K$24,11,FALSE))</f>
        <v>148790235</v>
      </c>
      <c r="K1856" s="5">
        <f>E1856*(1+VLOOKUP($A1856,'Adjusted All With Inflation'!$A$1:$K$24,11,FALSE))</f>
        <v>14385617.25</v>
      </c>
      <c r="L1856" s="5">
        <f>G1856*(1+VLOOKUP($A1856,'Adjusted All With Inflation'!$A$1:$K$24,11,FALSE))</f>
        <v>134404617.75</v>
      </c>
    </row>
    <row r="1857" spans="1:12" x14ac:dyDescent="0.3">
      <c r="A1857">
        <v>2009</v>
      </c>
      <c r="B1857">
        <v>56</v>
      </c>
      <c r="C1857" t="s">
        <v>2646</v>
      </c>
      <c r="D1857" s="5">
        <v>102392080</v>
      </c>
      <c r="E1857" s="5">
        <v>75590286</v>
      </c>
      <c r="F1857" s="1">
        <v>0.73799999999999999</v>
      </c>
      <c r="G1857" s="5">
        <v>26801794</v>
      </c>
      <c r="H1857" s="1">
        <v>0.26200000000000001</v>
      </c>
      <c r="I1857" t="str">
        <f t="shared" si="36"/>
        <v>USA</v>
      </c>
      <c r="J1857" s="5">
        <f>D1857*(1+VLOOKUP(A1857,'Adjusted All With Inflation'!A$1:K$24,11,FALSE))</f>
        <v>145908714</v>
      </c>
      <c r="K1857" s="5">
        <f>E1857*(1+VLOOKUP($A1857,'Adjusted All With Inflation'!$A$1:$K$24,11,FALSE))</f>
        <v>107716157.55</v>
      </c>
      <c r="L1857" s="5">
        <f>G1857*(1+VLOOKUP($A1857,'Adjusted All With Inflation'!$A$1:$K$24,11,FALSE))</f>
        <v>38192556.450000003</v>
      </c>
    </row>
    <row r="1858" spans="1:12" x14ac:dyDescent="0.3">
      <c r="A1858">
        <v>2009</v>
      </c>
      <c r="B1858">
        <v>57</v>
      </c>
      <c r="C1858" t="s">
        <v>2647</v>
      </c>
      <c r="D1858" s="5">
        <v>102366815</v>
      </c>
      <c r="E1858" s="5">
        <v>55250026</v>
      </c>
      <c r="F1858" s="2">
        <v>0.54</v>
      </c>
      <c r="G1858" s="5">
        <v>47116789</v>
      </c>
      <c r="H1858" s="2">
        <v>0.46</v>
      </c>
      <c r="I1858" t="str">
        <f t="shared" si="36"/>
        <v>USA</v>
      </c>
      <c r="J1858" s="5">
        <f>D1858*(1+VLOOKUP(A1858,'Adjusted All With Inflation'!A$1:K$24,11,FALSE))</f>
        <v>145872711.375</v>
      </c>
      <c r="K1858" s="5">
        <f>E1858*(1+VLOOKUP($A1858,'Adjusted All With Inflation'!$A$1:$K$24,11,FALSE))</f>
        <v>78731287.049999997</v>
      </c>
      <c r="L1858" s="5">
        <f>G1858*(1+VLOOKUP($A1858,'Adjusted All With Inflation'!$A$1:$K$24,11,FALSE))</f>
        <v>67141424.325000003</v>
      </c>
    </row>
    <row r="1859" spans="1:12" x14ac:dyDescent="0.3">
      <c r="A1859">
        <v>2009</v>
      </c>
      <c r="B1859">
        <v>58</v>
      </c>
      <c r="C1859" t="s">
        <v>2648</v>
      </c>
      <c r="D1859" s="5">
        <v>101344412</v>
      </c>
      <c r="E1859" s="5">
        <v>63414846</v>
      </c>
      <c r="F1859" s="1">
        <v>0.626</v>
      </c>
      <c r="G1859" s="5">
        <v>37929566</v>
      </c>
      <c r="H1859" s="1">
        <v>0.374</v>
      </c>
      <c r="I1859" t="str">
        <f t="shared" si="36"/>
        <v>USA</v>
      </c>
      <c r="J1859" s="5">
        <f>D1859*(1+VLOOKUP(A1859,'Adjusted All With Inflation'!A$1:K$24,11,FALSE))</f>
        <v>144415787.09999999</v>
      </c>
      <c r="K1859" s="5">
        <f>E1859*(1+VLOOKUP($A1859,'Adjusted All With Inflation'!$A$1:$K$24,11,FALSE))</f>
        <v>90366155.549999997</v>
      </c>
      <c r="L1859" s="5">
        <f>G1859*(1+VLOOKUP($A1859,'Adjusted All With Inflation'!$A$1:$K$24,11,FALSE))</f>
        <v>54049631.550000004</v>
      </c>
    </row>
    <row r="1860" spans="1:12" x14ac:dyDescent="0.3">
      <c r="A1860">
        <v>2009</v>
      </c>
      <c r="B1860">
        <v>59</v>
      </c>
      <c r="C1860" t="s">
        <v>2649</v>
      </c>
      <c r="D1860" s="5">
        <v>100734718</v>
      </c>
      <c r="E1860" s="5">
        <v>51545952</v>
      </c>
      <c r="F1860" s="1">
        <v>0.51200000000000001</v>
      </c>
      <c r="G1860" s="5">
        <v>49188766</v>
      </c>
      <c r="H1860" s="1">
        <v>0.48799999999999999</v>
      </c>
      <c r="I1860" t="str">
        <f t="shared" si="36"/>
        <v>USA</v>
      </c>
      <c r="J1860" s="5">
        <f>D1860*(1+VLOOKUP(A1860,'Adjusted All With Inflation'!A$1:K$24,11,FALSE))</f>
        <v>143546973.15000001</v>
      </c>
      <c r="K1860" s="5">
        <f>E1860*(1+VLOOKUP($A1860,'Adjusted All With Inflation'!$A$1:$K$24,11,FALSE))</f>
        <v>73452981.600000009</v>
      </c>
      <c r="L1860" s="5">
        <f>G1860*(1+VLOOKUP($A1860,'Adjusted All With Inflation'!$A$1:$K$24,11,FALSE))</f>
        <v>70093991.549999997</v>
      </c>
    </row>
    <row r="1861" spans="1:12" x14ac:dyDescent="0.3">
      <c r="A1861">
        <v>2009</v>
      </c>
      <c r="B1861">
        <v>60</v>
      </c>
      <c r="C1861" t="s">
        <v>2650</v>
      </c>
      <c r="D1861" s="5">
        <v>100140096</v>
      </c>
      <c r="E1861" s="5">
        <v>77233467</v>
      </c>
      <c r="F1861" s="1">
        <v>0.77100000000000002</v>
      </c>
      <c r="G1861" s="5">
        <v>22906629</v>
      </c>
      <c r="H1861" s="1">
        <v>0.22900000000000001</v>
      </c>
      <c r="I1861" t="str">
        <f t="shared" si="36"/>
        <v>USA</v>
      </c>
      <c r="J1861" s="5">
        <f>D1861*(1+VLOOKUP(A1861,'Adjusted All With Inflation'!A$1:K$24,11,FALSE))</f>
        <v>142699636.80000001</v>
      </c>
      <c r="K1861" s="5">
        <f>E1861*(1+VLOOKUP($A1861,'Adjusted All With Inflation'!$A$1:$K$24,11,FALSE))</f>
        <v>110057690.47500001</v>
      </c>
      <c r="L1861" s="5">
        <f>G1861*(1+VLOOKUP($A1861,'Adjusted All With Inflation'!$A$1:$K$24,11,FALSE))</f>
        <v>32641946.324999999</v>
      </c>
    </row>
    <row r="1862" spans="1:12" x14ac:dyDescent="0.3">
      <c r="A1862">
        <v>2009</v>
      </c>
      <c r="B1862">
        <v>61</v>
      </c>
      <c r="C1862" t="s">
        <v>2651</v>
      </c>
      <c r="D1862" s="5">
        <v>96753696</v>
      </c>
      <c r="E1862" s="5">
        <v>49492060</v>
      </c>
      <c r="F1862" s="1">
        <v>0.51200000000000001</v>
      </c>
      <c r="G1862" s="5">
        <v>47261636</v>
      </c>
      <c r="H1862" s="1">
        <v>0.48799999999999999</v>
      </c>
      <c r="I1862" t="str">
        <f t="shared" si="36"/>
        <v>USA</v>
      </c>
      <c r="J1862" s="5">
        <f>D1862*(1+VLOOKUP(A1862,'Adjusted All With Inflation'!A$1:K$24,11,FALSE))</f>
        <v>137874016.80000001</v>
      </c>
      <c r="K1862" s="5">
        <f>E1862*(1+VLOOKUP($A1862,'Adjusted All With Inflation'!$A$1:$K$24,11,FALSE))</f>
        <v>70526185.5</v>
      </c>
      <c r="L1862" s="5">
        <f>G1862*(1+VLOOKUP($A1862,'Adjusted All With Inflation'!$A$1:$K$24,11,FALSE))</f>
        <v>67347831.299999997</v>
      </c>
    </row>
    <row r="1863" spans="1:12" x14ac:dyDescent="0.3">
      <c r="A1863">
        <v>2009</v>
      </c>
      <c r="B1863">
        <v>62</v>
      </c>
      <c r="C1863" t="s">
        <v>2652</v>
      </c>
      <c r="D1863" s="5">
        <v>95714875</v>
      </c>
      <c r="E1863" s="5">
        <v>49200230</v>
      </c>
      <c r="F1863" s="1">
        <v>0.51400000000000001</v>
      </c>
      <c r="G1863" s="5">
        <v>46514645</v>
      </c>
      <c r="H1863" s="1">
        <v>0.48599999999999999</v>
      </c>
      <c r="I1863" t="str">
        <f t="shared" si="36"/>
        <v>USA</v>
      </c>
      <c r="J1863" s="5">
        <f>D1863*(1+VLOOKUP(A1863,'Adjusted All With Inflation'!A$1:K$24,11,FALSE))</f>
        <v>136393696.875</v>
      </c>
      <c r="K1863" s="5">
        <f>E1863*(1+VLOOKUP($A1863,'Adjusted All With Inflation'!$A$1:$K$24,11,FALSE))</f>
        <v>70110327.75</v>
      </c>
      <c r="L1863" s="5">
        <f>G1863*(1+VLOOKUP($A1863,'Adjusted All With Inflation'!$A$1:$K$24,11,FALSE))</f>
        <v>66283369.125</v>
      </c>
    </row>
    <row r="1864" spans="1:12" x14ac:dyDescent="0.3">
      <c r="A1864">
        <v>2009</v>
      </c>
      <c r="B1864">
        <v>63</v>
      </c>
      <c r="C1864" t="s">
        <v>2653</v>
      </c>
      <c r="D1864" s="5">
        <v>94882549</v>
      </c>
      <c r="E1864" s="5">
        <v>35053660</v>
      </c>
      <c r="F1864" s="1">
        <v>0.36899999999999999</v>
      </c>
      <c r="G1864" s="5">
        <v>59828889</v>
      </c>
      <c r="H1864" s="1">
        <v>0.63100000000000001</v>
      </c>
      <c r="I1864" t="str">
        <f t="shared" si="36"/>
        <v>USA</v>
      </c>
      <c r="J1864" s="5">
        <f>D1864*(1+VLOOKUP(A1864,'Adjusted All With Inflation'!A$1:K$24,11,FALSE))</f>
        <v>135207632.32500002</v>
      </c>
      <c r="K1864" s="5">
        <f>E1864*(1+VLOOKUP($A1864,'Adjusted All With Inflation'!$A$1:$K$24,11,FALSE))</f>
        <v>49951465.5</v>
      </c>
      <c r="L1864" s="5">
        <f>G1864*(1+VLOOKUP($A1864,'Adjusted All With Inflation'!$A$1:$K$24,11,FALSE))</f>
        <v>85256166.825000003</v>
      </c>
    </row>
    <row r="1865" spans="1:12" x14ac:dyDescent="0.3">
      <c r="A1865">
        <v>2009</v>
      </c>
      <c r="B1865">
        <v>64</v>
      </c>
      <c r="C1865" t="s">
        <v>2654</v>
      </c>
      <c r="D1865" s="5">
        <v>93621340</v>
      </c>
      <c r="E1865" s="5">
        <v>44114232</v>
      </c>
      <c r="F1865" s="1">
        <v>0.47099999999999997</v>
      </c>
      <c r="G1865" s="5">
        <v>49507108</v>
      </c>
      <c r="H1865" s="1">
        <v>0.52900000000000003</v>
      </c>
      <c r="I1865" t="str">
        <f t="shared" si="36"/>
        <v>USA</v>
      </c>
      <c r="J1865" s="5">
        <f>D1865*(1+VLOOKUP(A1865,'Adjusted All With Inflation'!A$1:K$24,11,FALSE))</f>
        <v>133410409.5</v>
      </c>
      <c r="K1865" s="5">
        <f>E1865*(1+VLOOKUP($A1865,'Adjusted All With Inflation'!$A$1:$K$24,11,FALSE))</f>
        <v>62862780.600000001</v>
      </c>
      <c r="L1865" s="5">
        <f>G1865*(1+VLOOKUP($A1865,'Adjusted All With Inflation'!$A$1:$K$24,11,FALSE))</f>
        <v>70547628.900000006</v>
      </c>
    </row>
    <row r="1866" spans="1:12" x14ac:dyDescent="0.3">
      <c r="A1866">
        <v>2009</v>
      </c>
      <c r="B1866">
        <v>65</v>
      </c>
      <c r="C1866" t="s">
        <v>2655</v>
      </c>
      <c r="D1866" s="5">
        <v>92158961</v>
      </c>
      <c r="E1866" s="5">
        <v>45802315</v>
      </c>
      <c r="F1866" s="1">
        <v>0.497</v>
      </c>
      <c r="G1866" s="5">
        <v>46356646</v>
      </c>
      <c r="H1866" s="1">
        <v>0.503</v>
      </c>
      <c r="I1866" t="str">
        <f t="shared" si="36"/>
        <v>USA</v>
      </c>
      <c r="J1866" s="5">
        <f>D1866*(1+VLOOKUP(A1866,'Adjusted All With Inflation'!A$1:K$24,11,FALSE))</f>
        <v>131326519.425</v>
      </c>
      <c r="K1866" s="5">
        <f>E1866*(1+VLOOKUP($A1866,'Adjusted All With Inflation'!$A$1:$K$24,11,FALSE))</f>
        <v>65268298.875</v>
      </c>
      <c r="L1866" s="5">
        <f>G1866*(1+VLOOKUP($A1866,'Adjusted All With Inflation'!$A$1:$K$24,11,FALSE))</f>
        <v>66058220.550000004</v>
      </c>
    </row>
    <row r="1867" spans="1:12" x14ac:dyDescent="0.3">
      <c r="A1867">
        <v>2009</v>
      </c>
      <c r="B1867">
        <v>66</v>
      </c>
      <c r="C1867" t="s">
        <v>2656</v>
      </c>
      <c r="D1867" s="5">
        <v>91980359</v>
      </c>
      <c r="E1867" s="5">
        <v>71440011</v>
      </c>
      <c r="F1867" s="1">
        <v>0.77700000000000002</v>
      </c>
      <c r="G1867" s="5">
        <v>20540348</v>
      </c>
      <c r="H1867" s="1">
        <v>0.223</v>
      </c>
      <c r="I1867" t="str">
        <f t="shared" ref="I1867:I1930" si="37">IF(F1867&gt;10%,"USA","International")</f>
        <v>USA</v>
      </c>
      <c r="J1867" s="5">
        <f>D1867*(1+VLOOKUP(A1867,'Adjusted All With Inflation'!A$1:K$24,11,FALSE))</f>
        <v>131072011.575</v>
      </c>
      <c r="K1867" s="5">
        <f>E1867*(1+VLOOKUP($A1867,'Adjusted All With Inflation'!$A$1:$K$24,11,FALSE))</f>
        <v>101802015.675</v>
      </c>
      <c r="L1867" s="5">
        <f>G1867*(1+VLOOKUP($A1867,'Adjusted All With Inflation'!$A$1:$K$24,11,FALSE))</f>
        <v>29269995.900000002</v>
      </c>
    </row>
    <row r="1868" spans="1:12" x14ac:dyDescent="0.3">
      <c r="A1868">
        <v>2009</v>
      </c>
      <c r="B1868">
        <v>67</v>
      </c>
      <c r="C1868" t="s">
        <v>2657</v>
      </c>
      <c r="D1868" s="5">
        <v>91509154</v>
      </c>
      <c r="E1868" s="5">
        <v>65002019</v>
      </c>
      <c r="F1868" s="2">
        <v>0.71</v>
      </c>
      <c r="G1868" s="5">
        <v>26507135</v>
      </c>
      <c r="H1868" s="2">
        <v>0.28999999999999998</v>
      </c>
      <c r="I1868" t="str">
        <f t="shared" si="37"/>
        <v>USA</v>
      </c>
      <c r="J1868" s="5">
        <f>D1868*(1+VLOOKUP(A1868,'Adjusted All With Inflation'!A$1:K$24,11,FALSE))</f>
        <v>130400544.45</v>
      </c>
      <c r="K1868" s="5">
        <f>E1868*(1+VLOOKUP($A1868,'Adjusted All With Inflation'!$A$1:$K$24,11,FALSE))</f>
        <v>92627877.075000003</v>
      </c>
      <c r="L1868" s="5">
        <f>G1868*(1+VLOOKUP($A1868,'Adjusted All With Inflation'!$A$1:$K$24,11,FALSE))</f>
        <v>37772667.375</v>
      </c>
    </row>
    <row r="1869" spans="1:12" x14ac:dyDescent="0.3">
      <c r="A1869">
        <v>2009</v>
      </c>
      <c r="B1869">
        <v>68</v>
      </c>
      <c r="C1869" t="s">
        <v>2658</v>
      </c>
      <c r="D1869" s="5">
        <v>90842646</v>
      </c>
      <c r="E1869" s="5">
        <v>42100625</v>
      </c>
      <c r="F1869" s="1">
        <v>0.46300000000000002</v>
      </c>
      <c r="G1869" s="5">
        <v>48742021</v>
      </c>
      <c r="H1869" s="1">
        <v>0.53700000000000003</v>
      </c>
      <c r="I1869" t="str">
        <f t="shared" si="37"/>
        <v>USA</v>
      </c>
      <c r="J1869" s="5">
        <f>D1869*(1+VLOOKUP(A1869,'Adjusted All With Inflation'!A$1:K$24,11,FALSE))</f>
        <v>129450770.55</v>
      </c>
      <c r="K1869" s="5">
        <f>E1869*(1+VLOOKUP($A1869,'Adjusted All With Inflation'!$A$1:$K$24,11,FALSE))</f>
        <v>59993390.625</v>
      </c>
      <c r="L1869" s="5">
        <f>G1869*(1+VLOOKUP($A1869,'Adjusted All With Inflation'!$A$1:$K$24,11,FALSE))</f>
        <v>69457379.924999997</v>
      </c>
    </row>
    <row r="1870" spans="1:12" x14ac:dyDescent="0.3">
      <c r="A1870">
        <v>2009</v>
      </c>
      <c r="B1870">
        <v>69</v>
      </c>
      <c r="C1870" t="s">
        <v>2659</v>
      </c>
      <c r="D1870" s="5">
        <v>90508336</v>
      </c>
      <c r="E1870" s="5">
        <v>90508336</v>
      </c>
      <c r="F1870" s="2">
        <v>1</v>
      </c>
      <c r="I1870" t="str">
        <f t="shared" si="37"/>
        <v>USA</v>
      </c>
      <c r="J1870" s="5">
        <f>D1870*(1+VLOOKUP(A1870,'Adjusted All With Inflation'!A$1:K$24,11,FALSE))</f>
        <v>128974378.8</v>
      </c>
      <c r="K1870" s="5">
        <f>E1870*(1+VLOOKUP($A1870,'Adjusted All With Inflation'!$A$1:$K$24,11,FALSE))</f>
        <v>128974378.8</v>
      </c>
      <c r="L1870" s="5">
        <f>G1870*(1+VLOOKUP($A1870,'Adjusted All With Inflation'!$A$1:$K$24,11,FALSE))</f>
        <v>0</v>
      </c>
    </row>
    <row r="1871" spans="1:12" x14ac:dyDescent="0.3">
      <c r="A1871">
        <v>2009</v>
      </c>
      <c r="B1871">
        <v>70</v>
      </c>
      <c r="C1871" t="s">
        <v>2660</v>
      </c>
      <c r="D1871" s="5">
        <v>88055243</v>
      </c>
      <c r="G1871" s="5">
        <v>88055243</v>
      </c>
      <c r="H1871" s="2">
        <v>1</v>
      </c>
      <c r="I1871" t="str">
        <f t="shared" si="37"/>
        <v>International</v>
      </c>
      <c r="J1871" s="5">
        <f>D1871*(1+VLOOKUP(A1871,'Adjusted All With Inflation'!A$1:K$24,11,FALSE))</f>
        <v>125478721.27500001</v>
      </c>
      <c r="K1871" s="5">
        <f>E1871*(1+VLOOKUP($A1871,'Adjusted All With Inflation'!$A$1:$K$24,11,FALSE))</f>
        <v>0</v>
      </c>
      <c r="L1871" s="5">
        <f>G1871*(1+VLOOKUP($A1871,'Adjusted All With Inflation'!$A$1:$K$24,11,FALSE))</f>
        <v>125478721.27500001</v>
      </c>
    </row>
    <row r="1872" spans="1:12" x14ac:dyDescent="0.3">
      <c r="A1872">
        <v>2009</v>
      </c>
      <c r="B1872">
        <v>71</v>
      </c>
      <c r="C1872" t="s">
        <v>2661</v>
      </c>
      <c r="D1872" s="5">
        <v>87812371</v>
      </c>
      <c r="E1872" s="5">
        <v>37017955</v>
      </c>
      <c r="F1872" s="1">
        <v>0.42199999999999999</v>
      </c>
      <c r="G1872" s="5">
        <v>50794416</v>
      </c>
      <c r="H1872" s="1">
        <v>0.57799999999999996</v>
      </c>
      <c r="I1872" t="str">
        <f t="shared" si="37"/>
        <v>USA</v>
      </c>
      <c r="J1872" s="5">
        <f>D1872*(1+VLOOKUP(A1872,'Adjusted All With Inflation'!A$1:K$24,11,FALSE))</f>
        <v>125132628.675</v>
      </c>
      <c r="K1872" s="5">
        <f>E1872*(1+VLOOKUP($A1872,'Adjusted All With Inflation'!$A$1:$K$24,11,FALSE))</f>
        <v>52750585.875</v>
      </c>
      <c r="L1872" s="5">
        <f>G1872*(1+VLOOKUP($A1872,'Adjusted All With Inflation'!$A$1:$K$24,11,FALSE))</f>
        <v>72382042.799999997</v>
      </c>
    </row>
    <row r="1873" spans="1:12" x14ac:dyDescent="0.3">
      <c r="A1873">
        <v>2009</v>
      </c>
      <c r="B1873">
        <v>72</v>
      </c>
      <c r="C1873" t="s">
        <v>2662</v>
      </c>
      <c r="D1873" s="5">
        <v>85280250</v>
      </c>
      <c r="E1873" s="5">
        <v>29580087</v>
      </c>
      <c r="F1873" s="1">
        <v>0.34699999999999998</v>
      </c>
      <c r="G1873" s="5">
        <v>55700163</v>
      </c>
      <c r="H1873" s="1">
        <v>0.65300000000000002</v>
      </c>
      <c r="I1873" t="str">
        <f t="shared" si="37"/>
        <v>USA</v>
      </c>
      <c r="J1873" s="5">
        <f>D1873*(1+VLOOKUP(A1873,'Adjusted All With Inflation'!A$1:K$24,11,FALSE))</f>
        <v>121524356.25</v>
      </c>
      <c r="K1873" s="5">
        <f>E1873*(1+VLOOKUP($A1873,'Adjusted All With Inflation'!$A$1:$K$24,11,FALSE))</f>
        <v>42151623.975000001</v>
      </c>
      <c r="L1873" s="5">
        <f>G1873*(1+VLOOKUP($A1873,'Adjusted All With Inflation'!$A$1:$K$24,11,FALSE))</f>
        <v>79372732.275000006</v>
      </c>
    </row>
    <row r="1874" spans="1:12" x14ac:dyDescent="0.3">
      <c r="A1874">
        <v>2009</v>
      </c>
      <c r="B1874">
        <v>73</v>
      </c>
      <c r="C1874" t="s">
        <v>2663</v>
      </c>
      <c r="D1874" s="5">
        <v>78176181</v>
      </c>
      <c r="E1874" s="5">
        <v>40572825</v>
      </c>
      <c r="F1874" s="1">
        <v>0.51900000000000002</v>
      </c>
      <c r="G1874" s="5">
        <v>37603356</v>
      </c>
      <c r="H1874" s="1">
        <v>0.48099999999999998</v>
      </c>
      <c r="I1874" t="str">
        <f t="shared" si="37"/>
        <v>USA</v>
      </c>
      <c r="J1874" s="5">
        <f>D1874*(1+VLOOKUP(A1874,'Adjusted All With Inflation'!A$1:K$24,11,FALSE))</f>
        <v>111401057.925</v>
      </c>
      <c r="K1874" s="5">
        <f>E1874*(1+VLOOKUP($A1874,'Adjusted All With Inflation'!$A$1:$K$24,11,FALSE))</f>
        <v>57816275.625</v>
      </c>
      <c r="L1874" s="5">
        <f>G1874*(1+VLOOKUP($A1874,'Adjusted All With Inflation'!$A$1:$K$24,11,FALSE))</f>
        <v>53584782.300000004</v>
      </c>
    </row>
    <row r="1875" spans="1:12" x14ac:dyDescent="0.3">
      <c r="A1875">
        <v>2009</v>
      </c>
      <c r="B1875">
        <v>74</v>
      </c>
      <c r="C1875" t="s">
        <v>2664</v>
      </c>
      <c r="D1875" s="5">
        <v>77912251</v>
      </c>
      <c r="E1875" s="5">
        <v>41596251</v>
      </c>
      <c r="F1875" s="1">
        <v>0.53400000000000003</v>
      </c>
      <c r="G1875" s="5">
        <v>36316000</v>
      </c>
      <c r="H1875" s="1">
        <v>0.46600000000000003</v>
      </c>
      <c r="I1875" t="str">
        <f t="shared" si="37"/>
        <v>USA</v>
      </c>
      <c r="J1875" s="5">
        <f>D1875*(1+VLOOKUP(A1875,'Adjusted All With Inflation'!A$1:K$24,11,FALSE))</f>
        <v>111024957.675</v>
      </c>
      <c r="K1875" s="5">
        <f>E1875*(1+VLOOKUP($A1875,'Adjusted All With Inflation'!$A$1:$K$24,11,FALSE))</f>
        <v>59274657.675000004</v>
      </c>
      <c r="L1875" s="5">
        <f>G1875*(1+VLOOKUP($A1875,'Adjusted All With Inflation'!$A$1:$K$24,11,FALSE))</f>
        <v>51750300</v>
      </c>
    </row>
    <row r="1876" spans="1:12" x14ac:dyDescent="0.3">
      <c r="A1876">
        <v>2009</v>
      </c>
      <c r="B1876">
        <v>75</v>
      </c>
      <c r="C1876" t="s">
        <v>2665</v>
      </c>
      <c r="D1876" s="5">
        <v>77536359</v>
      </c>
      <c r="E1876" s="5">
        <v>55389516</v>
      </c>
      <c r="F1876" s="1">
        <v>0.71399999999999997</v>
      </c>
      <c r="G1876" s="5">
        <v>22146843</v>
      </c>
      <c r="H1876" s="1">
        <v>0.28599999999999998</v>
      </c>
      <c r="I1876" t="str">
        <f t="shared" si="37"/>
        <v>USA</v>
      </c>
      <c r="J1876" s="5">
        <f>D1876*(1+VLOOKUP(A1876,'Adjusted All With Inflation'!A$1:K$24,11,FALSE))</f>
        <v>110489311.575</v>
      </c>
      <c r="K1876" s="5">
        <f>E1876*(1+VLOOKUP($A1876,'Adjusted All With Inflation'!$A$1:$K$24,11,FALSE))</f>
        <v>78930060.299999997</v>
      </c>
      <c r="L1876" s="5">
        <f>G1876*(1+VLOOKUP($A1876,'Adjusted All With Inflation'!$A$1:$K$24,11,FALSE))</f>
        <v>31559251.275000002</v>
      </c>
    </row>
    <row r="1877" spans="1:12" x14ac:dyDescent="0.3">
      <c r="A1877">
        <v>2009</v>
      </c>
      <c r="B1877">
        <v>76</v>
      </c>
      <c r="C1877" t="s">
        <v>2666</v>
      </c>
      <c r="D1877" s="5">
        <v>77211836</v>
      </c>
      <c r="E1877" s="5">
        <v>22455510</v>
      </c>
      <c r="F1877" s="1">
        <v>0.29099999999999998</v>
      </c>
      <c r="G1877" s="5">
        <v>54756326</v>
      </c>
      <c r="H1877" s="1">
        <v>0.70899999999999996</v>
      </c>
      <c r="I1877" t="str">
        <f t="shared" si="37"/>
        <v>USA</v>
      </c>
      <c r="J1877" s="5">
        <f>D1877*(1+VLOOKUP(A1877,'Adjusted All With Inflation'!A$1:K$24,11,FALSE))</f>
        <v>110026866.3</v>
      </c>
      <c r="K1877" s="5">
        <f>E1877*(1+VLOOKUP($A1877,'Adjusted All With Inflation'!$A$1:$K$24,11,FALSE))</f>
        <v>31999101.75</v>
      </c>
      <c r="L1877" s="5">
        <f>G1877*(1+VLOOKUP($A1877,'Adjusted All With Inflation'!$A$1:$K$24,11,FALSE))</f>
        <v>78027764.549999997</v>
      </c>
    </row>
    <row r="1878" spans="1:12" x14ac:dyDescent="0.3">
      <c r="A1878">
        <v>2009</v>
      </c>
      <c r="B1878">
        <v>77</v>
      </c>
      <c r="C1878" t="s">
        <v>2667</v>
      </c>
      <c r="D1878" s="5">
        <v>76514050</v>
      </c>
      <c r="E1878" s="5">
        <v>42670410</v>
      </c>
      <c r="F1878" s="1">
        <v>0.55800000000000005</v>
      </c>
      <c r="G1878" s="5">
        <v>33843640</v>
      </c>
      <c r="H1878" s="1">
        <v>0.442</v>
      </c>
      <c r="I1878" t="str">
        <f t="shared" si="37"/>
        <v>USA</v>
      </c>
      <c r="J1878" s="5">
        <f>D1878*(1+VLOOKUP(A1878,'Adjusted All With Inflation'!A$1:K$24,11,FALSE))</f>
        <v>109032521.25</v>
      </c>
      <c r="K1878" s="5">
        <f>E1878*(1+VLOOKUP($A1878,'Adjusted All With Inflation'!$A$1:$K$24,11,FALSE))</f>
        <v>60805334.25</v>
      </c>
      <c r="L1878" s="5">
        <f>G1878*(1+VLOOKUP($A1878,'Adjusted All With Inflation'!$A$1:$K$24,11,FALSE))</f>
        <v>48227187</v>
      </c>
    </row>
    <row r="1879" spans="1:12" x14ac:dyDescent="0.3">
      <c r="A1879">
        <v>2009</v>
      </c>
      <c r="B1879">
        <v>78</v>
      </c>
      <c r="C1879" t="s">
        <v>2668</v>
      </c>
      <c r="D1879" s="5">
        <v>76025134</v>
      </c>
      <c r="E1879" s="5">
        <v>35922978</v>
      </c>
      <c r="F1879" s="1">
        <v>0.47299999999999998</v>
      </c>
      <c r="G1879" s="5">
        <v>40102156</v>
      </c>
      <c r="H1879" s="1">
        <v>0.52700000000000002</v>
      </c>
      <c r="I1879" t="str">
        <f t="shared" si="37"/>
        <v>USA</v>
      </c>
      <c r="J1879" s="5">
        <f>D1879*(1+VLOOKUP(A1879,'Adjusted All With Inflation'!A$1:K$24,11,FALSE))</f>
        <v>108335815.95</v>
      </c>
      <c r="K1879" s="5">
        <f>E1879*(1+VLOOKUP($A1879,'Adjusted All With Inflation'!$A$1:$K$24,11,FALSE))</f>
        <v>51190243.649999999</v>
      </c>
      <c r="L1879" s="5">
        <f>G1879*(1+VLOOKUP($A1879,'Adjusted All With Inflation'!$A$1:$K$24,11,FALSE))</f>
        <v>57145572.300000004</v>
      </c>
    </row>
    <row r="1880" spans="1:12" x14ac:dyDescent="0.3">
      <c r="A1880">
        <v>2009</v>
      </c>
      <c r="B1880">
        <v>79</v>
      </c>
      <c r="C1880" t="s">
        <v>2669</v>
      </c>
      <c r="D1880" s="5">
        <v>73830347</v>
      </c>
      <c r="E1880" s="5">
        <v>68261644</v>
      </c>
      <c r="F1880" s="1">
        <v>0.92500000000000004</v>
      </c>
      <c r="G1880" s="5">
        <v>5568703</v>
      </c>
      <c r="H1880" s="1">
        <v>7.4999999999999997E-2</v>
      </c>
      <c r="I1880" t="str">
        <f t="shared" si="37"/>
        <v>USA</v>
      </c>
      <c r="J1880" s="5">
        <f>D1880*(1+VLOOKUP(A1880,'Adjusted All With Inflation'!A$1:K$24,11,FALSE))</f>
        <v>105208244.47500001</v>
      </c>
      <c r="K1880" s="5">
        <f>E1880*(1+VLOOKUP($A1880,'Adjusted All With Inflation'!$A$1:$K$24,11,FALSE))</f>
        <v>97272842.700000003</v>
      </c>
      <c r="L1880" s="5">
        <f>G1880*(1+VLOOKUP($A1880,'Adjusted All With Inflation'!$A$1:$K$24,11,FALSE))</f>
        <v>7935401.7750000004</v>
      </c>
    </row>
    <row r="1881" spans="1:12" x14ac:dyDescent="0.3">
      <c r="A1881">
        <v>2009</v>
      </c>
      <c r="B1881">
        <v>80</v>
      </c>
      <c r="C1881" t="s">
        <v>2670</v>
      </c>
      <c r="D1881" s="5">
        <v>71585235</v>
      </c>
      <c r="E1881" s="5">
        <v>51855045</v>
      </c>
      <c r="F1881" s="1">
        <v>0.72399999999999998</v>
      </c>
      <c r="G1881" s="5">
        <v>19730190</v>
      </c>
      <c r="H1881" s="1">
        <v>0.27600000000000002</v>
      </c>
      <c r="I1881" t="str">
        <f t="shared" si="37"/>
        <v>USA</v>
      </c>
      <c r="J1881" s="5">
        <f>D1881*(1+VLOOKUP(A1881,'Adjusted All With Inflation'!A$1:K$24,11,FALSE))</f>
        <v>102008959.875</v>
      </c>
      <c r="K1881" s="5">
        <f>E1881*(1+VLOOKUP($A1881,'Adjusted All With Inflation'!$A$1:$K$24,11,FALSE))</f>
        <v>73893439.125</v>
      </c>
      <c r="L1881" s="5">
        <f>G1881*(1+VLOOKUP($A1881,'Adjusted All With Inflation'!$A$1:$K$24,11,FALSE))</f>
        <v>28115520.75</v>
      </c>
    </row>
    <row r="1882" spans="1:12" x14ac:dyDescent="0.3">
      <c r="A1882">
        <v>2009</v>
      </c>
      <c r="B1882">
        <v>81</v>
      </c>
      <c r="C1882" t="s">
        <v>2671</v>
      </c>
      <c r="D1882" s="5">
        <v>71283278</v>
      </c>
      <c r="G1882" s="5">
        <v>71283278</v>
      </c>
      <c r="H1882" s="2">
        <v>1</v>
      </c>
      <c r="I1882" t="str">
        <f t="shared" si="37"/>
        <v>International</v>
      </c>
      <c r="J1882" s="5">
        <f>D1882*(1+VLOOKUP(A1882,'Adjusted All With Inflation'!A$1:K$24,11,FALSE))</f>
        <v>101578671.15000001</v>
      </c>
      <c r="K1882" s="5">
        <f>E1882*(1+VLOOKUP($A1882,'Adjusted All With Inflation'!$A$1:$K$24,11,FALSE))</f>
        <v>0</v>
      </c>
      <c r="L1882" s="5">
        <f>G1882*(1+VLOOKUP($A1882,'Adjusted All With Inflation'!$A$1:$K$24,11,FALSE))</f>
        <v>101578671.15000001</v>
      </c>
    </row>
    <row r="1883" spans="1:12" x14ac:dyDescent="0.3">
      <c r="A1883">
        <v>2009</v>
      </c>
      <c r="B1883">
        <v>82</v>
      </c>
      <c r="C1883" t="s">
        <v>2672</v>
      </c>
      <c r="D1883" s="5">
        <v>69095771</v>
      </c>
      <c r="E1883" s="5">
        <v>32428195</v>
      </c>
      <c r="F1883" s="1">
        <v>0.46899999999999997</v>
      </c>
      <c r="G1883" s="5">
        <v>36667576</v>
      </c>
      <c r="H1883" s="1">
        <v>0.53100000000000003</v>
      </c>
      <c r="I1883" t="str">
        <f t="shared" si="37"/>
        <v>USA</v>
      </c>
      <c r="J1883" s="5">
        <f>D1883*(1+VLOOKUP(A1883,'Adjusted All With Inflation'!A$1:K$24,11,FALSE))</f>
        <v>98461473.674999997</v>
      </c>
      <c r="K1883" s="5">
        <f>E1883*(1+VLOOKUP($A1883,'Adjusted All With Inflation'!$A$1:$K$24,11,FALSE))</f>
        <v>46210177.875</v>
      </c>
      <c r="L1883" s="5">
        <f>G1883*(1+VLOOKUP($A1883,'Adjusted All With Inflation'!$A$1:$K$24,11,FALSE))</f>
        <v>52251295.800000004</v>
      </c>
    </row>
    <row r="1884" spans="1:12" x14ac:dyDescent="0.3">
      <c r="A1884">
        <v>2009</v>
      </c>
      <c r="B1884">
        <v>83</v>
      </c>
      <c r="C1884" t="s">
        <v>2673</v>
      </c>
      <c r="D1884" s="5">
        <v>68777554</v>
      </c>
      <c r="E1884" s="5">
        <v>49438370</v>
      </c>
      <c r="F1884" s="1">
        <v>0.71899999999999997</v>
      </c>
      <c r="G1884" s="5">
        <v>19339184</v>
      </c>
      <c r="H1884" s="1">
        <v>0.28100000000000003</v>
      </c>
      <c r="I1884" t="str">
        <f t="shared" si="37"/>
        <v>USA</v>
      </c>
      <c r="J1884" s="5">
        <f>D1884*(1+VLOOKUP(A1884,'Adjusted All With Inflation'!A$1:K$24,11,FALSE))</f>
        <v>98008014.450000003</v>
      </c>
      <c r="K1884" s="5">
        <f>E1884*(1+VLOOKUP($A1884,'Adjusted All With Inflation'!$A$1:$K$24,11,FALSE))</f>
        <v>70449677.25</v>
      </c>
      <c r="L1884" s="5">
        <f>G1884*(1+VLOOKUP($A1884,'Adjusted All With Inflation'!$A$1:$K$24,11,FALSE))</f>
        <v>27558337.199999999</v>
      </c>
    </row>
    <row r="1885" spans="1:12" x14ac:dyDescent="0.3">
      <c r="A1885">
        <v>2009</v>
      </c>
      <c r="B1885">
        <v>84</v>
      </c>
      <c r="C1885" t="s">
        <v>2674</v>
      </c>
      <c r="D1885" s="5">
        <v>68234154</v>
      </c>
      <c r="E1885" s="5">
        <v>27693292</v>
      </c>
      <c r="F1885" s="1">
        <v>0.40600000000000003</v>
      </c>
      <c r="G1885" s="5">
        <v>40540862</v>
      </c>
      <c r="H1885" s="1">
        <v>0.59399999999999997</v>
      </c>
      <c r="I1885" t="str">
        <f t="shared" si="37"/>
        <v>USA</v>
      </c>
      <c r="J1885" s="5">
        <f>D1885*(1+VLOOKUP(A1885,'Adjusted All With Inflation'!A$1:K$24,11,FALSE))</f>
        <v>97233669.450000003</v>
      </c>
      <c r="K1885" s="5">
        <f>E1885*(1+VLOOKUP($A1885,'Adjusted All With Inflation'!$A$1:$K$24,11,FALSE))</f>
        <v>39462941.100000001</v>
      </c>
      <c r="L1885" s="5">
        <f>G1885*(1+VLOOKUP($A1885,'Adjusted All With Inflation'!$A$1:$K$24,11,FALSE))</f>
        <v>57770728.350000001</v>
      </c>
    </row>
    <row r="1886" spans="1:12" x14ac:dyDescent="0.3">
      <c r="A1886">
        <v>2009</v>
      </c>
      <c r="B1886">
        <v>85</v>
      </c>
      <c r="C1886" t="s">
        <v>2675</v>
      </c>
      <c r="D1886" s="5">
        <v>67153225</v>
      </c>
      <c r="E1886" s="5">
        <v>7638241</v>
      </c>
      <c r="F1886" s="1">
        <v>0.114</v>
      </c>
      <c r="G1886" s="5">
        <v>59514984</v>
      </c>
      <c r="H1886" s="1">
        <v>0.88600000000000001</v>
      </c>
      <c r="I1886" t="str">
        <f t="shared" si="37"/>
        <v>USA</v>
      </c>
      <c r="J1886" s="5">
        <f>D1886*(1+VLOOKUP(A1886,'Adjusted All With Inflation'!A$1:K$24,11,FALSE))</f>
        <v>95693345.625</v>
      </c>
      <c r="K1886" s="5">
        <f>E1886*(1+VLOOKUP($A1886,'Adjusted All With Inflation'!$A$1:$K$24,11,FALSE))</f>
        <v>10884493.425000001</v>
      </c>
      <c r="L1886" s="5">
        <f>G1886*(1+VLOOKUP($A1886,'Adjusted All With Inflation'!$A$1:$K$24,11,FALSE))</f>
        <v>84808852.200000003</v>
      </c>
    </row>
    <row r="1887" spans="1:12" x14ac:dyDescent="0.3">
      <c r="A1887">
        <v>2009</v>
      </c>
      <c r="B1887">
        <v>86</v>
      </c>
      <c r="C1887" t="s">
        <v>2676</v>
      </c>
      <c r="D1887" s="5">
        <v>63649529</v>
      </c>
      <c r="E1887" s="5">
        <v>47566524</v>
      </c>
      <c r="F1887" s="1">
        <v>0.747</v>
      </c>
      <c r="G1887" s="5">
        <v>16083005</v>
      </c>
      <c r="H1887" s="1">
        <v>0.253</v>
      </c>
      <c r="I1887" t="str">
        <f t="shared" si="37"/>
        <v>USA</v>
      </c>
      <c r="J1887" s="5">
        <f>D1887*(1+VLOOKUP(A1887,'Adjusted All With Inflation'!A$1:K$24,11,FALSE))</f>
        <v>90700578.825000003</v>
      </c>
      <c r="K1887" s="5">
        <f>E1887*(1+VLOOKUP($A1887,'Adjusted All With Inflation'!$A$1:$K$24,11,FALSE))</f>
        <v>67782296.700000003</v>
      </c>
      <c r="L1887" s="5">
        <f>G1887*(1+VLOOKUP($A1887,'Adjusted All With Inflation'!$A$1:$K$24,11,FALSE))</f>
        <v>22918282.125</v>
      </c>
    </row>
    <row r="1888" spans="1:12" x14ac:dyDescent="0.3">
      <c r="A1888">
        <v>2009</v>
      </c>
      <c r="B1888">
        <v>87</v>
      </c>
      <c r="C1888" t="s">
        <v>2677</v>
      </c>
      <c r="D1888" s="5">
        <v>62792067</v>
      </c>
      <c r="G1888" s="5">
        <v>62792067</v>
      </c>
      <c r="H1888" s="2">
        <v>1</v>
      </c>
      <c r="I1888" t="str">
        <f t="shared" si="37"/>
        <v>International</v>
      </c>
      <c r="J1888" s="5">
        <f>D1888*(1+VLOOKUP(A1888,'Adjusted All With Inflation'!A$1:K$24,11,FALSE))</f>
        <v>89478695.475000009</v>
      </c>
      <c r="K1888" s="5">
        <f>E1888*(1+VLOOKUP($A1888,'Adjusted All With Inflation'!$A$1:$K$24,11,FALSE))</f>
        <v>0</v>
      </c>
      <c r="L1888" s="5">
        <f>G1888*(1+VLOOKUP($A1888,'Adjusted All With Inflation'!$A$1:$K$24,11,FALSE))</f>
        <v>89478695.475000009</v>
      </c>
    </row>
    <row r="1889" spans="1:12" x14ac:dyDescent="0.3">
      <c r="A1889">
        <v>2009</v>
      </c>
      <c r="B1889">
        <v>88</v>
      </c>
      <c r="C1889" t="s">
        <v>2678</v>
      </c>
      <c r="D1889" s="5">
        <v>62357900</v>
      </c>
      <c r="E1889" s="5">
        <v>43337279</v>
      </c>
      <c r="F1889" s="1">
        <v>0.69499999999999995</v>
      </c>
      <c r="G1889" s="5">
        <v>19020621</v>
      </c>
      <c r="H1889" s="1">
        <v>0.30499999999999999</v>
      </c>
      <c r="I1889" t="str">
        <f t="shared" si="37"/>
        <v>USA</v>
      </c>
      <c r="J1889" s="5">
        <f>D1889*(1+VLOOKUP(A1889,'Adjusted All With Inflation'!A$1:K$24,11,FALSE))</f>
        <v>88860007.5</v>
      </c>
      <c r="K1889" s="5">
        <f>E1889*(1+VLOOKUP($A1889,'Adjusted All With Inflation'!$A$1:$K$24,11,FALSE))</f>
        <v>61755622.575000003</v>
      </c>
      <c r="L1889" s="5">
        <f>G1889*(1+VLOOKUP($A1889,'Adjusted All With Inflation'!$A$1:$K$24,11,FALSE))</f>
        <v>27104384.925000001</v>
      </c>
    </row>
    <row r="1890" spans="1:12" x14ac:dyDescent="0.3">
      <c r="A1890">
        <v>2009</v>
      </c>
      <c r="B1890">
        <v>89</v>
      </c>
      <c r="C1890" t="s">
        <v>2679</v>
      </c>
      <c r="D1890" s="5">
        <v>61808775</v>
      </c>
      <c r="E1890" s="5">
        <v>7689607</v>
      </c>
      <c r="F1890" s="1">
        <v>0.124</v>
      </c>
      <c r="G1890" s="5">
        <v>54119168</v>
      </c>
      <c r="H1890" s="1">
        <v>0.876</v>
      </c>
      <c r="I1890" t="str">
        <f t="shared" si="37"/>
        <v>USA</v>
      </c>
      <c r="J1890" s="5">
        <f>D1890*(1+VLOOKUP(A1890,'Adjusted All With Inflation'!A$1:K$24,11,FALSE))</f>
        <v>88077504.375</v>
      </c>
      <c r="K1890" s="5">
        <f>E1890*(1+VLOOKUP($A1890,'Adjusted All With Inflation'!$A$1:$K$24,11,FALSE))</f>
        <v>10957689.975</v>
      </c>
      <c r="L1890" s="5">
        <f>G1890*(1+VLOOKUP($A1890,'Adjusted All With Inflation'!$A$1:$K$24,11,FALSE))</f>
        <v>77119814.400000006</v>
      </c>
    </row>
    <row r="1891" spans="1:12" x14ac:dyDescent="0.3">
      <c r="A1891">
        <v>2009</v>
      </c>
      <c r="B1891">
        <v>90</v>
      </c>
      <c r="C1891" t="s">
        <v>2680</v>
      </c>
      <c r="D1891" s="5">
        <v>61601280</v>
      </c>
      <c r="E1891" s="5">
        <v>38122883</v>
      </c>
      <c r="F1891" s="1">
        <v>0.61899999999999999</v>
      </c>
      <c r="G1891" s="5">
        <v>23478397</v>
      </c>
      <c r="H1891" s="1">
        <v>0.38100000000000001</v>
      </c>
      <c r="I1891" t="str">
        <f t="shared" si="37"/>
        <v>USA</v>
      </c>
      <c r="J1891" s="5">
        <f>D1891*(1+VLOOKUP(A1891,'Adjusted All With Inflation'!A$1:K$24,11,FALSE))</f>
        <v>87781824</v>
      </c>
      <c r="K1891" s="5">
        <f>E1891*(1+VLOOKUP($A1891,'Adjusted All With Inflation'!$A$1:$K$24,11,FALSE))</f>
        <v>54325108.274999999</v>
      </c>
      <c r="L1891" s="5">
        <f>G1891*(1+VLOOKUP($A1891,'Adjusted All With Inflation'!$A$1:$K$24,11,FALSE))</f>
        <v>33456715.725000001</v>
      </c>
    </row>
    <row r="1892" spans="1:12" x14ac:dyDescent="0.3">
      <c r="A1892">
        <v>2009</v>
      </c>
      <c r="B1892">
        <v>91</v>
      </c>
      <c r="C1892" t="s">
        <v>2681</v>
      </c>
      <c r="D1892" s="5">
        <v>60722734</v>
      </c>
      <c r="E1892" s="5">
        <v>32391374</v>
      </c>
      <c r="F1892" s="1">
        <v>0.53300000000000003</v>
      </c>
      <c r="G1892" s="5">
        <v>28331360</v>
      </c>
      <c r="H1892" s="1">
        <v>0.46700000000000003</v>
      </c>
      <c r="I1892" t="str">
        <f t="shared" si="37"/>
        <v>USA</v>
      </c>
      <c r="J1892" s="5">
        <f>D1892*(1+VLOOKUP(A1892,'Adjusted All With Inflation'!A$1:K$24,11,FALSE))</f>
        <v>86529895.950000003</v>
      </c>
      <c r="K1892" s="5">
        <f>E1892*(1+VLOOKUP($A1892,'Adjusted All With Inflation'!$A$1:$K$24,11,FALSE))</f>
        <v>46157707.950000003</v>
      </c>
      <c r="L1892" s="5">
        <f>G1892*(1+VLOOKUP($A1892,'Adjusted All With Inflation'!$A$1:$K$24,11,FALSE))</f>
        <v>40372188</v>
      </c>
    </row>
    <row r="1893" spans="1:12" x14ac:dyDescent="0.3">
      <c r="A1893">
        <v>2009</v>
      </c>
      <c r="B1893">
        <v>92</v>
      </c>
      <c r="C1893" t="s">
        <v>2682</v>
      </c>
      <c r="D1893" s="5">
        <v>60262836</v>
      </c>
      <c r="E1893" s="5">
        <v>6532874</v>
      </c>
      <c r="F1893" s="1">
        <v>0.108</v>
      </c>
      <c r="G1893" s="5">
        <v>53729962</v>
      </c>
      <c r="H1893" s="1">
        <v>0.89200000000000002</v>
      </c>
      <c r="I1893" t="str">
        <f t="shared" si="37"/>
        <v>USA</v>
      </c>
      <c r="J1893" s="5">
        <f>D1893*(1+VLOOKUP(A1893,'Adjusted All With Inflation'!A$1:K$24,11,FALSE))</f>
        <v>85874541.299999997</v>
      </c>
      <c r="K1893" s="5">
        <f>E1893*(1+VLOOKUP($A1893,'Adjusted All With Inflation'!$A$1:$K$24,11,FALSE))</f>
        <v>9309345.4500000011</v>
      </c>
      <c r="L1893" s="5">
        <f>G1893*(1+VLOOKUP($A1893,'Adjusted All With Inflation'!$A$1:$K$24,11,FALSE))</f>
        <v>76565195.850000009</v>
      </c>
    </row>
    <row r="1894" spans="1:12" x14ac:dyDescent="0.3">
      <c r="A1894">
        <v>2009</v>
      </c>
      <c r="B1894">
        <v>93</v>
      </c>
      <c r="C1894" t="s">
        <v>2683</v>
      </c>
      <c r="D1894" s="5">
        <v>60253843</v>
      </c>
      <c r="E1894" s="5">
        <v>25450527</v>
      </c>
      <c r="F1894" s="1">
        <v>0.42199999999999999</v>
      </c>
      <c r="G1894" s="5">
        <v>34803316</v>
      </c>
      <c r="H1894" s="1">
        <v>0.57799999999999996</v>
      </c>
      <c r="I1894" t="str">
        <f t="shared" si="37"/>
        <v>USA</v>
      </c>
      <c r="J1894" s="5">
        <f>D1894*(1+VLOOKUP(A1894,'Adjusted All With Inflation'!A$1:K$24,11,FALSE))</f>
        <v>85861726.275000006</v>
      </c>
      <c r="K1894" s="5">
        <f>E1894*(1+VLOOKUP($A1894,'Adjusted All With Inflation'!$A$1:$K$24,11,FALSE))</f>
        <v>36267000.975000001</v>
      </c>
      <c r="L1894" s="5">
        <f>G1894*(1+VLOOKUP($A1894,'Adjusted All With Inflation'!$A$1:$K$24,11,FALSE))</f>
        <v>49594725.300000004</v>
      </c>
    </row>
    <row r="1895" spans="1:12" x14ac:dyDescent="0.3">
      <c r="A1895">
        <v>2009</v>
      </c>
      <c r="B1895">
        <v>94</v>
      </c>
      <c r="C1895" t="s">
        <v>2684</v>
      </c>
      <c r="D1895" s="5">
        <v>57881056</v>
      </c>
      <c r="E1895" s="5">
        <v>25200412</v>
      </c>
      <c r="F1895" s="1">
        <v>0.435</v>
      </c>
      <c r="G1895" s="5">
        <v>32680644</v>
      </c>
      <c r="H1895" s="1">
        <v>0.56499999999999995</v>
      </c>
      <c r="I1895" t="str">
        <f t="shared" si="37"/>
        <v>USA</v>
      </c>
      <c r="J1895" s="5">
        <f>D1895*(1+VLOOKUP(A1895,'Adjusted All With Inflation'!A$1:K$24,11,FALSE))</f>
        <v>82480504.799999997</v>
      </c>
      <c r="K1895" s="5">
        <f>E1895*(1+VLOOKUP($A1895,'Adjusted All With Inflation'!$A$1:$K$24,11,FALSE))</f>
        <v>35910587.100000001</v>
      </c>
      <c r="L1895" s="5">
        <f>G1895*(1+VLOOKUP($A1895,'Adjusted All With Inflation'!$A$1:$K$24,11,FALSE))</f>
        <v>46569917.700000003</v>
      </c>
    </row>
    <row r="1896" spans="1:12" x14ac:dyDescent="0.3">
      <c r="A1896">
        <v>2009</v>
      </c>
      <c r="B1896">
        <v>95</v>
      </c>
      <c r="C1896" t="s">
        <v>2685</v>
      </c>
      <c r="D1896" s="5">
        <v>56390258</v>
      </c>
      <c r="G1896" s="5">
        <v>56390258</v>
      </c>
      <c r="H1896" s="2">
        <v>1</v>
      </c>
      <c r="I1896" t="str">
        <f t="shared" si="37"/>
        <v>International</v>
      </c>
      <c r="J1896" s="5">
        <f>D1896*(1+VLOOKUP(A1896,'Adjusted All With Inflation'!A$1:K$24,11,FALSE))</f>
        <v>80356117.650000006</v>
      </c>
      <c r="K1896" s="5">
        <f>E1896*(1+VLOOKUP($A1896,'Adjusted All With Inflation'!$A$1:$K$24,11,FALSE))</f>
        <v>0</v>
      </c>
      <c r="L1896" s="5">
        <f>G1896*(1+VLOOKUP($A1896,'Adjusted All With Inflation'!$A$1:$K$24,11,FALSE))</f>
        <v>80356117.650000006</v>
      </c>
    </row>
    <row r="1897" spans="1:12" x14ac:dyDescent="0.3">
      <c r="A1897">
        <v>2009</v>
      </c>
      <c r="B1897">
        <v>96</v>
      </c>
      <c r="C1897" t="s">
        <v>2686</v>
      </c>
      <c r="D1897" s="5">
        <v>55902624</v>
      </c>
      <c r="E1897" s="5">
        <v>36262926</v>
      </c>
      <c r="F1897" s="1">
        <v>0.64900000000000002</v>
      </c>
      <c r="G1897" s="5">
        <v>19639698</v>
      </c>
      <c r="H1897" s="1">
        <v>0.35099999999999998</v>
      </c>
      <c r="I1897" t="str">
        <f t="shared" si="37"/>
        <v>USA</v>
      </c>
      <c r="J1897" s="5">
        <f>D1897*(1+VLOOKUP(A1897,'Adjusted All With Inflation'!A$1:K$24,11,FALSE))</f>
        <v>79661239.200000003</v>
      </c>
      <c r="K1897" s="5">
        <f>E1897*(1+VLOOKUP($A1897,'Adjusted All With Inflation'!$A$1:$K$24,11,FALSE))</f>
        <v>51674669.550000004</v>
      </c>
      <c r="L1897" s="5">
        <f>G1897*(1+VLOOKUP($A1897,'Adjusted All With Inflation'!$A$1:$K$24,11,FALSE))</f>
        <v>27986569.650000002</v>
      </c>
    </row>
    <row r="1898" spans="1:12" x14ac:dyDescent="0.3">
      <c r="A1898">
        <v>2009</v>
      </c>
      <c r="B1898">
        <v>97</v>
      </c>
      <c r="C1898" t="s">
        <v>2687</v>
      </c>
      <c r="D1898" s="5">
        <v>55720772</v>
      </c>
      <c r="E1898" s="5">
        <v>9362785</v>
      </c>
      <c r="F1898" s="1">
        <v>0.16800000000000001</v>
      </c>
      <c r="G1898" s="5">
        <v>46357987</v>
      </c>
      <c r="H1898" s="1">
        <v>0.83199999999999996</v>
      </c>
      <c r="I1898" t="str">
        <f t="shared" si="37"/>
        <v>USA</v>
      </c>
      <c r="J1898" s="5">
        <f>D1898*(1+VLOOKUP(A1898,'Adjusted All With Inflation'!A$1:K$24,11,FALSE))</f>
        <v>79402100.100000009</v>
      </c>
      <c r="K1898" s="5">
        <f>E1898*(1+VLOOKUP($A1898,'Adjusted All With Inflation'!$A$1:$K$24,11,FALSE))</f>
        <v>13341968.625</v>
      </c>
      <c r="L1898" s="5">
        <f>G1898*(1+VLOOKUP($A1898,'Adjusted All With Inflation'!$A$1:$K$24,11,FALSE))</f>
        <v>66060131.475000001</v>
      </c>
    </row>
    <row r="1899" spans="1:12" x14ac:dyDescent="0.3">
      <c r="A1899">
        <v>2009</v>
      </c>
      <c r="B1899">
        <v>98</v>
      </c>
      <c r="C1899" t="s">
        <v>2688</v>
      </c>
      <c r="D1899" s="5">
        <v>54004950</v>
      </c>
      <c r="E1899" s="5">
        <v>19676965</v>
      </c>
      <c r="F1899" s="1">
        <v>0.36399999999999999</v>
      </c>
      <c r="G1899" s="5">
        <v>34327985</v>
      </c>
      <c r="H1899" s="1">
        <v>0.63600000000000001</v>
      </c>
      <c r="I1899" t="str">
        <f t="shared" si="37"/>
        <v>USA</v>
      </c>
      <c r="J1899" s="5">
        <f>D1899*(1+VLOOKUP(A1899,'Adjusted All With Inflation'!A$1:K$24,11,FALSE))</f>
        <v>76957053.75</v>
      </c>
      <c r="K1899" s="5">
        <f>E1899*(1+VLOOKUP($A1899,'Adjusted All With Inflation'!$A$1:$K$24,11,FALSE))</f>
        <v>28039675.125</v>
      </c>
      <c r="L1899" s="5">
        <f>G1899*(1+VLOOKUP($A1899,'Adjusted All With Inflation'!$A$1:$K$24,11,FALSE))</f>
        <v>48917378.625</v>
      </c>
    </row>
    <row r="1900" spans="1:12" x14ac:dyDescent="0.3">
      <c r="A1900">
        <v>2009</v>
      </c>
      <c r="B1900">
        <v>99</v>
      </c>
      <c r="C1900" t="s">
        <v>2689</v>
      </c>
      <c r="D1900" s="5">
        <v>52377611</v>
      </c>
      <c r="G1900" s="5">
        <v>52377611</v>
      </c>
      <c r="H1900" s="2">
        <v>1</v>
      </c>
      <c r="I1900" t="str">
        <f t="shared" si="37"/>
        <v>International</v>
      </c>
      <c r="J1900" s="5">
        <f>D1900*(1+VLOOKUP(A1900,'Adjusted All With Inflation'!A$1:K$24,11,FALSE))</f>
        <v>74638095.674999997</v>
      </c>
      <c r="K1900" s="5">
        <f>E1900*(1+VLOOKUP($A1900,'Adjusted All With Inflation'!$A$1:$K$24,11,FALSE))</f>
        <v>0</v>
      </c>
      <c r="L1900" s="5">
        <f>G1900*(1+VLOOKUP($A1900,'Adjusted All With Inflation'!$A$1:$K$24,11,FALSE))</f>
        <v>74638095.674999997</v>
      </c>
    </row>
    <row r="1901" spans="1:12" x14ac:dyDescent="0.3">
      <c r="A1901">
        <v>2009</v>
      </c>
      <c r="B1901">
        <v>100</v>
      </c>
      <c r="C1901" t="s">
        <v>2690</v>
      </c>
      <c r="D1901" s="5">
        <v>52141043</v>
      </c>
      <c r="G1901" s="5">
        <v>52141043</v>
      </c>
      <c r="H1901" s="2">
        <v>1</v>
      </c>
      <c r="I1901" t="str">
        <f t="shared" si="37"/>
        <v>International</v>
      </c>
      <c r="J1901" s="5">
        <f>D1901*(1+VLOOKUP(A1901,'Adjusted All With Inflation'!A$1:K$24,11,FALSE))</f>
        <v>74300986.275000006</v>
      </c>
      <c r="K1901" s="5">
        <f>E1901*(1+VLOOKUP($A1901,'Adjusted All With Inflation'!$A$1:$K$24,11,FALSE))</f>
        <v>0</v>
      </c>
      <c r="L1901" s="5">
        <f>G1901*(1+VLOOKUP($A1901,'Adjusted All With Inflation'!$A$1:$K$24,11,FALSE))</f>
        <v>74300986.275000006</v>
      </c>
    </row>
    <row r="1902" spans="1:12" x14ac:dyDescent="0.3">
      <c r="A1902">
        <v>2009</v>
      </c>
      <c r="B1902">
        <v>101</v>
      </c>
      <c r="C1902" t="s">
        <v>2691</v>
      </c>
      <c r="D1902" s="5">
        <v>52119081</v>
      </c>
      <c r="G1902" s="5">
        <v>52119081</v>
      </c>
      <c r="H1902" s="2">
        <v>1</v>
      </c>
      <c r="I1902" t="str">
        <f t="shared" si="37"/>
        <v>International</v>
      </c>
      <c r="J1902" s="5">
        <f>D1902*(1+VLOOKUP(A1902,'Adjusted All With Inflation'!A$1:K$24,11,FALSE))</f>
        <v>74269690.424999997</v>
      </c>
      <c r="K1902" s="5">
        <f>E1902*(1+VLOOKUP($A1902,'Adjusted All With Inflation'!$A$1:$K$24,11,FALSE))</f>
        <v>0</v>
      </c>
      <c r="L1902" s="5">
        <f>G1902*(1+VLOOKUP($A1902,'Adjusted All With Inflation'!$A$1:$K$24,11,FALSE))</f>
        <v>74269690.424999997</v>
      </c>
    </row>
    <row r="1903" spans="1:12" x14ac:dyDescent="0.3">
      <c r="A1903">
        <v>2009</v>
      </c>
      <c r="B1903">
        <v>102</v>
      </c>
      <c r="C1903" t="s">
        <v>2692</v>
      </c>
      <c r="D1903" s="5">
        <v>51733921</v>
      </c>
      <c r="E1903" s="5">
        <v>51733921</v>
      </c>
      <c r="F1903" s="2">
        <v>1</v>
      </c>
      <c r="I1903" t="str">
        <f t="shared" si="37"/>
        <v>USA</v>
      </c>
      <c r="J1903" s="5">
        <f>D1903*(1+VLOOKUP(A1903,'Adjusted All With Inflation'!A$1:K$24,11,FALSE))</f>
        <v>73720837.424999997</v>
      </c>
      <c r="K1903" s="5">
        <f>E1903*(1+VLOOKUP($A1903,'Adjusted All With Inflation'!$A$1:$K$24,11,FALSE))</f>
        <v>73720837.424999997</v>
      </c>
      <c r="L1903" s="5">
        <f>G1903*(1+VLOOKUP($A1903,'Adjusted All With Inflation'!$A$1:$K$24,11,FALSE))</f>
        <v>0</v>
      </c>
    </row>
    <row r="1904" spans="1:12" x14ac:dyDescent="0.3">
      <c r="A1904">
        <v>2009</v>
      </c>
      <c r="B1904">
        <v>103</v>
      </c>
      <c r="C1904" t="s">
        <v>2693</v>
      </c>
      <c r="D1904" s="5">
        <v>50812934</v>
      </c>
      <c r="E1904" s="5">
        <v>6113834</v>
      </c>
      <c r="F1904" s="2">
        <v>0.12</v>
      </c>
      <c r="G1904" s="5">
        <v>44699100</v>
      </c>
      <c r="H1904" s="2">
        <v>0.88</v>
      </c>
      <c r="I1904" t="str">
        <f t="shared" si="37"/>
        <v>USA</v>
      </c>
      <c r="J1904" s="5">
        <f>D1904*(1+VLOOKUP(A1904,'Adjusted All With Inflation'!A$1:K$24,11,FALSE))</f>
        <v>72408430.950000003</v>
      </c>
      <c r="K1904" s="5">
        <f>E1904*(1+VLOOKUP($A1904,'Adjusted All With Inflation'!$A$1:$K$24,11,FALSE))</f>
        <v>8712213.4500000011</v>
      </c>
      <c r="L1904" s="5">
        <f>G1904*(1+VLOOKUP($A1904,'Adjusted All With Inflation'!$A$1:$K$24,11,FALSE))</f>
        <v>63696217.5</v>
      </c>
    </row>
    <row r="1905" spans="1:12" x14ac:dyDescent="0.3">
      <c r="A1905">
        <v>2009</v>
      </c>
      <c r="B1905">
        <v>104</v>
      </c>
      <c r="C1905" t="s">
        <v>2694</v>
      </c>
      <c r="D1905" s="5">
        <v>49271461</v>
      </c>
      <c r="G1905" s="5">
        <v>49271461</v>
      </c>
      <c r="H1905" s="2">
        <v>1</v>
      </c>
      <c r="I1905" t="str">
        <f t="shared" si="37"/>
        <v>International</v>
      </c>
      <c r="J1905" s="5">
        <f>D1905*(1+VLOOKUP(A1905,'Adjusted All With Inflation'!A$1:K$24,11,FALSE))</f>
        <v>70211831.924999997</v>
      </c>
      <c r="K1905" s="5">
        <f>E1905*(1+VLOOKUP($A1905,'Adjusted All With Inflation'!$A$1:$K$24,11,FALSE))</f>
        <v>0</v>
      </c>
      <c r="L1905" s="5">
        <f>G1905*(1+VLOOKUP($A1905,'Adjusted All With Inflation'!$A$1:$K$24,11,FALSE))</f>
        <v>70211831.924999997</v>
      </c>
    </row>
    <row r="1906" spans="1:12" x14ac:dyDescent="0.3">
      <c r="A1906">
        <v>2009</v>
      </c>
      <c r="B1906">
        <v>105</v>
      </c>
      <c r="C1906" t="s">
        <v>2695</v>
      </c>
      <c r="D1906" s="5">
        <v>48858618</v>
      </c>
      <c r="E1906" s="5">
        <v>31811527</v>
      </c>
      <c r="F1906" s="1">
        <v>0.65100000000000002</v>
      </c>
      <c r="G1906" s="5">
        <v>17047091</v>
      </c>
      <c r="H1906" s="1">
        <v>0.34899999999999998</v>
      </c>
      <c r="I1906" t="str">
        <f t="shared" si="37"/>
        <v>USA</v>
      </c>
      <c r="J1906" s="5">
        <f>D1906*(1+VLOOKUP(A1906,'Adjusted All With Inflation'!A$1:K$24,11,FALSE))</f>
        <v>69623530.650000006</v>
      </c>
      <c r="K1906" s="5">
        <f>E1906*(1+VLOOKUP($A1906,'Adjusted All With Inflation'!$A$1:$K$24,11,FALSE))</f>
        <v>45331425.975000001</v>
      </c>
      <c r="L1906" s="5">
        <f>G1906*(1+VLOOKUP($A1906,'Adjusted All With Inflation'!$A$1:$K$24,11,FALSE))</f>
        <v>24292104.675000001</v>
      </c>
    </row>
    <row r="1907" spans="1:12" x14ac:dyDescent="0.3">
      <c r="A1907">
        <v>2009</v>
      </c>
      <c r="B1907">
        <v>106</v>
      </c>
      <c r="C1907">
        <v>9</v>
      </c>
      <c r="D1907" s="5">
        <v>48428063</v>
      </c>
      <c r="E1907" s="5">
        <v>31749894</v>
      </c>
      <c r="F1907" s="1">
        <v>0.65600000000000003</v>
      </c>
      <c r="G1907" s="5">
        <v>16678169</v>
      </c>
      <c r="H1907" s="1">
        <v>0.34399999999999997</v>
      </c>
      <c r="I1907" t="str">
        <f t="shared" si="37"/>
        <v>USA</v>
      </c>
      <c r="J1907" s="5">
        <f>D1907*(1+VLOOKUP(A1907,'Adjusted All With Inflation'!A$1:K$24,11,FALSE))</f>
        <v>69009989.775000006</v>
      </c>
      <c r="K1907" s="5">
        <f>E1907*(1+VLOOKUP($A1907,'Adjusted All With Inflation'!$A$1:$K$24,11,FALSE))</f>
        <v>45243598.950000003</v>
      </c>
      <c r="L1907" s="5">
        <f>G1907*(1+VLOOKUP($A1907,'Adjusted All With Inflation'!$A$1:$K$24,11,FALSE))</f>
        <v>23766390.824999999</v>
      </c>
    </row>
    <row r="1908" spans="1:12" x14ac:dyDescent="0.3">
      <c r="A1908">
        <v>2009</v>
      </c>
      <c r="B1908">
        <v>107</v>
      </c>
      <c r="C1908" t="s">
        <v>2696</v>
      </c>
      <c r="D1908" s="5">
        <v>48397818</v>
      </c>
      <c r="G1908" s="5">
        <v>48397818</v>
      </c>
      <c r="H1908" s="2">
        <v>1</v>
      </c>
      <c r="I1908" t="str">
        <f t="shared" si="37"/>
        <v>International</v>
      </c>
      <c r="J1908" s="5">
        <f>D1908*(1+VLOOKUP(A1908,'Adjusted All With Inflation'!A$1:K$24,11,FALSE))</f>
        <v>68966890.650000006</v>
      </c>
      <c r="K1908" s="5">
        <f>E1908*(1+VLOOKUP($A1908,'Adjusted All With Inflation'!$A$1:$K$24,11,FALSE))</f>
        <v>0</v>
      </c>
      <c r="L1908" s="5">
        <f>G1908*(1+VLOOKUP($A1908,'Adjusted All With Inflation'!$A$1:$K$24,11,FALSE))</f>
        <v>68966890.650000006</v>
      </c>
    </row>
    <row r="1909" spans="1:12" x14ac:dyDescent="0.3">
      <c r="A1909">
        <v>2009</v>
      </c>
      <c r="B1909">
        <v>108</v>
      </c>
      <c r="C1909" t="s">
        <v>2697</v>
      </c>
      <c r="D1909" s="5">
        <v>47709193</v>
      </c>
      <c r="E1909" s="5">
        <v>25486040</v>
      </c>
      <c r="F1909" s="1">
        <v>0.53400000000000003</v>
      </c>
      <c r="G1909" s="5">
        <v>22223153</v>
      </c>
      <c r="H1909" s="1">
        <v>0.46600000000000003</v>
      </c>
      <c r="I1909" t="str">
        <f t="shared" si="37"/>
        <v>USA</v>
      </c>
      <c r="J1909" s="5">
        <f>D1909*(1+VLOOKUP(A1909,'Adjusted All With Inflation'!A$1:K$24,11,FALSE))</f>
        <v>67985600.025000006</v>
      </c>
      <c r="K1909" s="5">
        <f>E1909*(1+VLOOKUP($A1909,'Adjusted All With Inflation'!$A$1:$K$24,11,FALSE))</f>
        <v>36317607</v>
      </c>
      <c r="L1909" s="5">
        <f>G1909*(1+VLOOKUP($A1909,'Adjusted All With Inflation'!$A$1:$K$24,11,FALSE))</f>
        <v>31667993.025000002</v>
      </c>
    </row>
    <row r="1910" spans="1:12" x14ac:dyDescent="0.3">
      <c r="A1910">
        <v>2009</v>
      </c>
      <c r="B1910">
        <v>109</v>
      </c>
      <c r="C1910" t="s">
        <v>2698</v>
      </c>
      <c r="D1910" s="5">
        <v>47405566</v>
      </c>
      <c r="E1910" s="5">
        <v>39464306</v>
      </c>
      <c r="F1910" s="1">
        <v>0.83199999999999996</v>
      </c>
      <c r="G1910" s="5">
        <v>7941260</v>
      </c>
      <c r="H1910" s="1">
        <v>0.16800000000000001</v>
      </c>
      <c r="I1910" t="str">
        <f t="shared" si="37"/>
        <v>USA</v>
      </c>
      <c r="J1910" s="5">
        <f>D1910*(1+VLOOKUP(A1910,'Adjusted All With Inflation'!A$1:K$24,11,FALSE))</f>
        <v>67552931.549999997</v>
      </c>
      <c r="K1910" s="5">
        <f>E1910*(1+VLOOKUP($A1910,'Adjusted All With Inflation'!$A$1:$K$24,11,FALSE))</f>
        <v>56236636.050000004</v>
      </c>
      <c r="L1910" s="5">
        <f>G1910*(1+VLOOKUP($A1910,'Adjusted All With Inflation'!$A$1:$K$24,11,FALSE))</f>
        <v>11316295.5</v>
      </c>
    </row>
    <row r="1911" spans="1:12" x14ac:dyDescent="0.3">
      <c r="A1911">
        <v>2009</v>
      </c>
      <c r="B1911">
        <v>110</v>
      </c>
      <c r="C1911" t="s">
        <v>2699</v>
      </c>
      <c r="D1911" s="5">
        <v>46748131</v>
      </c>
      <c r="G1911" s="5">
        <v>46748131</v>
      </c>
      <c r="H1911" s="2">
        <v>1</v>
      </c>
      <c r="I1911" t="str">
        <f t="shared" si="37"/>
        <v>International</v>
      </c>
      <c r="J1911" s="5">
        <f>D1911*(1+VLOOKUP(A1911,'Adjusted All With Inflation'!A$1:K$24,11,FALSE))</f>
        <v>66616086.675000004</v>
      </c>
      <c r="K1911" s="5">
        <f>E1911*(1+VLOOKUP($A1911,'Adjusted All With Inflation'!$A$1:$K$24,11,FALSE))</f>
        <v>0</v>
      </c>
      <c r="L1911" s="5">
        <f>G1911*(1+VLOOKUP($A1911,'Adjusted All With Inflation'!$A$1:$K$24,11,FALSE))</f>
        <v>66616086.675000004</v>
      </c>
    </row>
    <row r="1912" spans="1:12" x14ac:dyDescent="0.3">
      <c r="A1912">
        <v>2009</v>
      </c>
      <c r="B1912">
        <v>111</v>
      </c>
      <c r="C1912" t="s">
        <v>2700</v>
      </c>
      <c r="D1912" s="5">
        <v>46471023</v>
      </c>
      <c r="E1912" s="5">
        <v>21002919</v>
      </c>
      <c r="F1912" s="1">
        <v>0.45200000000000001</v>
      </c>
      <c r="G1912" s="5">
        <v>25468104</v>
      </c>
      <c r="H1912" s="1">
        <v>0.54800000000000004</v>
      </c>
      <c r="I1912" t="str">
        <f t="shared" si="37"/>
        <v>USA</v>
      </c>
      <c r="J1912" s="5">
        <f>D1912*(1+VLOOKUP(A1912,'Adjusted All With Inflation'!A$1:K$24,11,FALSE))</f>
        <v>66221207.774999999</v>
      </c>
      <c r="K1912" s="5">
        <f>E1912*(1+VLOOKUP($A1912,'Adjusted All With Inflation'!$A$1:$K$24,11,FALSE))</f>
        <v>29929159.574999999</v>
      </c>
      <c r="L1912" s="5">
        <f>G1912*(1+VLOOKUP($A1912,'Adjusted All With Inflation'!$A$1:$K$24,11,FALSE))</f>
        <v>36292048.200000003</v>
      </c>
    </row>
    <row r="1913" spans="1:12" x14ac:dyDescent="0.3">
      <c r="A1913">
        <v>2009</v>
      </c>
      <c r="B1913">
        <v>112</v>
      </c>
      <c r="C1913" t="s">
        <v>2701</v>
      </c>
      <c r="D1913" s="5">
        <v>46439905</v>
      </c>
      <c r="G1913" s="5">
        <v>46439905</v>
      </c>
      <c r="H1913" s="2">
        <v>1</v>
      </c>
      <c r="I1913" t="str">
        <f t="shared" si="37"/>
        <v>International</v>
      </c>
      <c r="J1913" s="5">
        <f>D1913*(1+VLOOKUP(A1913,'Adjusted All With Inflation'!A$1:K$24,11,FALSE))</f>
        <v>66176864.625</v>
      </c>
      <c r="K1913" s="5">
        <f>E1913*(1+VLOOKUP($A1913,'Adjusted All With Inflation'!$A$1:$K$24,11,FALSE))</f>
        <v>0</v>
      </c>
      <c r="L1913" s="5">
        <f>G1913*(1+VLOOKUP($A1913,'Adjusted All With Inflation'!$A$1:$K$24,11,FALSE))</f>
        <v>66176864.625</v>
      </c>
    </row>
    <row r="1914" spans="1:12" x14ac:dyDescent="0.3">
      <c r="A1914">
        <v>2009</v>
      </c>
      <c r="B1914">
        <v>113</v>
      </c>
      <c r="C1914" t="s">
        <v>2702</v>
      </c>
      <c r="D1914" s="5">
        <v>45289053</v>
      </c>
      <c r="E1914" s="5">
        <v>32752215</v>
      </c>
      <c r="F1914" s="1">
        <v>0.72299999999999998</v>
      </c>
      <c r="G1914" s="5">
        <v>12536838</v>
      </c>
      <c r="H1914" s="1">
        <v>0.27700000000000002</v>
      </c>
      <c r="I1914" t="str">
        <f t="shared" si="37"/>
        <v>USA</v>
      </c>
      <c r="J1914" s="5">
        <f>D1914*(1+VLOOKUP(A1914,'Adjusted All With Inflation'!A$1:K$24,11,FALSE))</f>
        <v>64536900.524999999</v>
      </c>
      <c r="K1914" s="5">
        <f>E1914*(1+VLOOKUP($A1914,'Adjusted All With Inflation'!$A$1:$K$24,11,FALSE))</f>
        <v>46671906.375</v>
      </c>
      <c r="L1914" s="5">
        <f>G1914*(1+VLOOKUP($A1914,'Adjusted All With Inflation'!$A$1:$K$24,11,FALSE))</f>
        <v>17864994.150000002</v>
      </c>
    </row>
    <row r="1915" spans="1:12" x14ac:dyDescent="0.3">
      <c r="A1915">
        <v>2009</v>
      </c>
      <c r="B1915">
        <v>114</v>
      </c>
      <c r="C1915" t="s">
        <v>2703</v>
      </c>
      <c r="D1915" s="5">
        <v>45236543</v>
      </c>
      <c r="E1915" s="5">
        <v>24307086</v>
      </c>
      <c r="F1915" s="1">
        <v>0.53700000000000003</v>
      </c>
      <c r="G1915" s="5">
        <v>20929457</v>
      </c>
      <c r="H1915" s="1">
        <v>0.46300000000000002</v>
      </c>
      <c r="I1915" t="str">
        <f t="shared" si="37"/>
        <v>USA</v>
      </c>
      <c r="J1915" s="5">
        <f>D1915*(1+VLOOKUP(A1915,'Adjusted All With Inflation'!A$1:K$24,11,FALSE))</f>
        <v>64462073.774999999</v>
      </c>
      <c r="K1915" s="5">
        <f>E1915*(1+VLOOKUP($A1915,'Adjusted All With Inflation'!$A$1:$K$24,11,FALSE))</f>
        <v>34637597.550000004</v>
      </c>
      <c r="L1915" s="5">
        <f>G1915*(1+VLOOKUP($A1915,'Adjusted All With Inflation'!$A$1:$K$24,11,FALSE))</f>
        <v>29824476.225000001</v>
      </c>
    </row>
    <row r="1916" spans="1:12" x14ac:dyDescent="0.3">
      <c r="A1916">
        <v>2009</v>
      </c>
      <c r="B1916">
        <v>115</v>
      </c>
      <c r="C1916" t="s">
        <v>2704</v>
      </c>
      <c r="D1916" s="5">
        <v>44879450</v>
      </c>
      <c r="G1916" s="5">
        <v>44879450</v>
      </c>
      <c r="H1916" s="2">
        <v>1</v>
      </c>
      <c r="I1916" t="str">
        <f t="shared" si="37"/>
        <v>International</v>
      </c>
      <c r="J1916" s="5">
        <f>D1916*(1+VLOOKUP(A1916,'Adjusted All With Inflation'!A$1:K$24,11,FALSE))</f>
        <v>63953216.25</v>
      </c>
      <c r="K1916" s="5">
        <f>E1916*(1+VLOOKUP($A1916,'Adjusted All With Inflation'!$A$1:$K$24,11,FALSE))</f>
        <v>0</v>
      </c>
      <c r="L1916" s="5">
        <f>G1916*(1+VLOOKUP($A1916,'Adjusted All With Inflation'!$A$1:$K$24,11,FALSE))</f>
        <v>63953216.25</v>
      </c>
    </row>
    <row r="1917" spans="1:12" x14ac:dyDescent="0.3">
      <c r="A1917">
        <v>2009</v>
      </c>
      <c r="B1917">
        <v>116</v>
      </c>
      <c r="C1917" t="s">
        <v>2705</v>
      </c>
      <c r="D1917" s="5">
        <v>44420167</v>
      </c>
      <c r="E1917" s="5">
        <v>36843682</v>
      </c>
      <c r="F1917" s="1">
        <v>0.82899999999999996</v>
      </c>
      <c r="G1917" s="5">
        <v>7576485</v>
      </c>
      <c r="H1917" s="1">
        <v>0.17100000000000001</v>
      </c>
      <c r="I1917" t="str">
        <f t="shared" si="37"/>
        <v>USA</v>
      </c>
      <c r="J1917" s="5">
        <f>D1917*(1+VLOOKUP(A1917,'Adjusted All With Inflation'!A$1:K$24,11,FALSE))</f>
        <v>63298737.975000001</v>
      </c>
      <c r="K1917" s="5">
        <f>E1917*(1+VLOOKUP($A1917,'Adjusted All With Inflation'!$A$1:$K$24,11,FALSE))</f>
        <v>52502246.850000001</v>
      </c>
      <c r="L1917" s="5">
        <f>G1917*(1+VLOOKUP($A1917,'Adjusted All With Inflation'!$A$1:$K$24,11,FALSE))</f>
        <v>10796491.125</v>
      </c>
    </row>
    <row r="1918" spans="1:12" x14ac:dyDescent="0.3">
      <c r="A1918">
        <v>2009</v>
      </c>
      <c r="B1918">
        <v>117</v>
      </c>
      <c r="C1918" t="s">
        <v>2706</v>
      </c>
      <c r="D1918" s="5">
        <v>44276335</v>
      </c>
      <c r="E1918" s="5">
        <v>5190196</v>
      </c>
      <c r="F1918" s="1">
        <v>0.11700000000000001</v>
      </c>
      <c r="G1918" s="5">
        <v>39086139</v>
      </c>
      <c r="H1918" s="1">
        <v>0.88300000000000001</v>
      </c>
      <c r="I1918" t="str">
        <f t="shared" si="37"/>
        <v>USA</v>
      </c>
      <c r="J1918" s="5">
        <f>D1918*(1+VLOOKUP(A1918,'Adjusted All With Inflation'!A$1:K$24,11,FALSE))</f>
        <v>63093777.375</v>
      </c>
      <c r="K1918" s="5">
        <f>E1918*(1+VLOOKUP($A1918,'Adjusted All With Inflation'!$A$1:$K$24,11,FALSE))</f>
        <v>7396029.2999999998</v>
      </c>
      <c r="L1918" s="5">
        <f>G1918*(1+VLOOKUP($A1918,'Adjusted All With Inflation'!$A$1:$K$24,11,FALSE))</f>
        <v>55697748.075000003</v>
      </c>
    </row>
    <row r="1919" spans="1:12" x14ac:dyDescent="0.3">
      <c r="A1919">
        <v>2009</v>
      </c>
      <c r="B1919">
        <v>118</v>
      </c>
      <c r="C1919" t="s">
        <v>2707</v>
      </c>
      <c r="D1919" s="5">
        <v>43474578</v>
      </c>
      <c r="E1919" s="5">
        <v>28544157</v>
      </c>
      <c r="F1919" s="1">
        <v>0.65700000000000003</v>
      </c>
      <c r="G1919" s="5">
        <v>14930421</v>
      </c>
      <c r="H1919" s="1">
        <v>0.34300000000000003</v>
      </c>
      <c r="I1919" t="str">
        <f t="shared" si="37"/>
        <v>USA</v>
      </c>
      <c r="J1919" s="5">
        <f>D1919*(1+VLOOKUP(A1919,'Adjusted All With Inflation'!A$1:K$24,11,FALSE))</f>
        <v>61951273.649999999</v>
      </c>
      <c r="K1919" s="5">
        <f>E1919*(1+VLOOKUP($A1919,'Adjusted All With Inflation'!$A$1:$K$24,11,FALSE))</f>
        <v>40675423.725000001</v>
      </c>
      <c r="L1919" s="5">
        <f>G1919*(1+VLOOKUP($A1919,'Adjusted All With Inflation'!$A$1:$K$24,11,FALSE))</f>
        <v>21275849.925000001</v>
      </c>
    </row>
    <row r="1920" spans="1:12" x14ac:dyDescent="0.3">
      <c r="A1920">
        <v>2009</v>
      </c>
      <c r="B1920">
        <v>119</v>
      </c>
      <c r="C1920" t="s">
        <v>2708</v>
      </c>
      <c r="D1920" s="5">
        <v>41771168</v>
      </c>
      <c r="E1920" s="5">
        <v>33316821</v>
      </c>
      <c r="F1920" s="1">
        <v>0.79800000000000004</v>
      </c>
      <c r="G1920" s="5">
        <v>8454347</v>
      </c>
      <c r="H1920" s="1">
        <v>0.20200000000000001</v>
      </c>
      <c r="I1920" t="str">
        <f t="shared" si="37"/>
        <v>USA</v>
      </c>
      <c r="J1920" s="5">
        <f>D1920*(1+VLOOKUP(A1920,'Adjusted All With Inflation'!A$1:K$24,11,FALSE))</f>
        <v>59523914.399999999</v>
      </c>
      <c r="K1920" s="5">
        <f>E1920*(1+VLOOKUP($A1920,'Adjusted All With Inflation'!$A$1:$K$24,11,FALSE))</f>
        <v>47476469.925000004</v>
      </c>
      <c r="L1920" s="5">
        <f>G1920*(1+VLOOKUP($A1920,'Adjusted All With Inflation'!$A$1:$K$24,11,FALSE))</f>
        <v>12047444.475</v>
      </c>
    </row>
    <row r="1921" spans="1:12" x14ac:dyDescent="0.3">
      <c r="A1921">
        <v>2009</v>
      </c>
      <c r="B1921">
        <v>120</v>
      </c>
      <c r="C1921" t="s">
        <v>2709</v>
      </c>
      <c r="D1921" s="5">
        <v>41633384</v>
      </c>
      <c r="E1921" s="5">
        <v>28596818</v>
      </c>
      <c r="F1921" s="1">
        <v>0.68700000000000006</v>
      </c>
      <c r="G1921" s="5">
        <v>13036566</v>
      </c>
      <c r="H1921" s="1">
        <v>0.313</v>
      </c>
      <c r="I1921" t="str">
        <f t="shared" si="37"/>
        <v>USA</v>
      </c>
      <c r="J1921" s="5">
        <f>D1921*(1+VLOOKUP(A1921,'Adjusted All With Inflation'!A$1:K$24,11,FALSE))</f>
        <v>59327572.200000003</v>
      </c>
      <c r="K1921" s="5">
        <f>E1921*(1+VLOOKUP($A1921,'Adjusted All With Inflation'!$A$1:$K$24,11,FALSE))</f>
        <v>40750465.649999999</v>
      </c>
      <c r="L1921" s="5">
        <f>G1921*(1+VLOOKUP($A1921,'Adjusted All With Inflation'!$A$1:$K$24,11,FALSE))</f>
        <v>18577106.550000001</v>
      </c>
    </row>
    <row r="1922" spans="1:12" x14ac:dyDescent="0.3">
      <c r="A1922">
        <v>2009</v>
      </c>
      <c r="B1922">
        <v>121</v>
      </c>
      <c r="C1922" t="s">
        <v>2710</v>
      </c>
      <c r="D1922" s="5">
        <v>41258298</v>
      </c>
      <c r="E1922" s="5">
        <v>30702446</v>
      </c>
      <c r="F1922" s="1">
        <v>0.74399999999999999</v>
      </c>
      <c r="G1922" s="5">
        <v>10555852</v>
      </c>
      <c r="H1922" s="1">
        <v>0.25600000000000001</v>
      </c>
      <c r="I1922" t="str">
        <f t="shared" si="37"/>
        <v>USA</v>
      </c>
      <c r="J1922" s="5">
        <f>D1922*(1+VLOOKUP(A1922,'Adjusted All With Inflation'!A$1:K$24,11,FALSE))</f>
        <v>58793074.649999999</v>
      </c>
      <c r="K1922" s="5">
        <f>E1922*(1+VLOOKUP($A1922,'Adjusted All With Inflation'!$A$1:$K$24,11,FALSE))</f>
        <v>43750985.550000004</v>
      </c>
      <c r="L1922" s="5">
        <f>G1922*(1+VLOOKUP($A1922,'Adjusted All With Inflation'!$A$1:$K$24,11,FALSE))</f>
        <v>15042089.1</v>
      </c>
    </row>
    <row r="1923" spans="1:12" x14ac:dyDescent="0.3">
      <c r="A1923">
        <v>2009</v>
      </c>
      <c r="B1923">
        <v>122</v>
      </c>
      <c r="C1923" t="s">
        <v>2711</v>
      </c>
      <c r="D1923" s="5">
        <v>41162041</v>
      </c>
      <c r="E1923" s="5">
        <v>133640</v>
      </c>
      <c r="F1923" s="1">
        <v>3.0000000000000001E-3</v>
      </c>
      <c r="G1923" s="5">
        <v>41028401</v>
      </c>
      <c r="H1923" s="1">
        <v>0.997</v>
      </c>
      <c r="I1923" t="str">
        <f t="shared" si="37"/>
        <v>International</v>
      </c>
      <c r="J1923" s="5">
        <f>D1923*(1+VLOOKUP(A1923,'Adjusted All With Inflation'!A$1:K$24,11,FALSE))</f>
        <v>58655908.425000004</v>
      </c>
      <c r="K1923" s="5">
        <f>E1923*(1+VLOOKUP($A1923,'Adjusted All With Inflation'!$A$1:$K$24,11,FALSE))</f>
        <v>190437</v>
      </c>
      <c r="L1923" s="5">
        <f>G1923*(1+VLOOKUP($A1923,'Adjusted All With Inflation'!$A$1:$K$24,11,FALSE))</f>
        <v>58465471.425000004</v>
      </c>
    </row>
    <row r="1924" spans="1:12" x14ac:dyDescent="0.3">
      <c r="A1924">
        <v>2009</v>
      </c>
      <c r="B1924">
        <v>123</v>
      </c>
      <c r="C1924" t="s">
        <v>2712</v>
      </c>
      <c r="D1924" s="5">
        <v>41146351</v>
      </c>
      <c r="E1924" s="5">
        <v>657986</v>
      </c>
      <c r="F1924" s="1">
        <v>1.6E-2</v>
      </c>
      <c r="G1924" s="5">
        <v>40488365</v>
      </c>
      <c r="H1924" s="1">
        <v>0.98399999999999999</v>
      </c>
      <c r="I1924" t="str">
        <f t="shared" si="37"/>
        <v>International</v>
      </c>
      <c r="J1924" s="5">
        <f>D1924*(1+VLOOKUP(A1924,'Adjusted All With Inflation'!A$1:K$24,11,FALSE))</f>
        <v>58633550.175000004</v>
      </c>
      <c r="K1924" s="5">
        <f>E1924*(1+VLOOKUP($A1924,'Adjusted All With Inflation'!$A$1:$K$24,11,FALSE))</f>
        <v>937630.05</v>
      </c>
      <c r="L1924" s="5">
        <f>G1924*(1+VLOOKUP($A1924,'Adjusted All With Inflation'!$A$1:$K$24,11,FALSE))</f>
        <v>57695920.125</v>
      </c>
    </row>
    <row r="1925" spans="1:12" x14ac:dyDescent="0.3">
      <c r="A1925">
        <v>2009</v>
      </c>
      <c r="B1925">
        <v>124</v>
      </c>
      <c r="C1925" t="s">
        <v>2713</v>
      </c>
      <c r="D1925" s="5">
        <v>40828540</v>
      </c>
      <c r="E1925" s="5">
        <v>20534907</v>
      </c>
      <c r="F1925" s="1">
        <v>0.503</v>
      </c>
      <c r="G1925" s="5">
        <v>20293633</v>
      </c>
      <c r="H1925" s="1">
        <v>0.497</v>
      </c>
      <c r="I1925" t="str">
        <f t="shared" si="37"/>
        <v>USA</v>
      </c>
      <c r="J1925" s="5">
        <f>D1925*(1+VLOOKUP(A1925,'Adjusted All With Inflation'!A$1:K$24,11,FALSE))</f>
        <v>58180669.5</v>
      </c>
      <c r="K1925" s="5">
        <f>E1925*(1+VLOOKUP($A1925,'Adjusted All With Inflation'!$A$1:$K$24,11,FALSE))</f>
        <v>29262242.475000001</v>
      </c>
      <c r="L1925" s="5">
        <f>G1925*(1+VLOOKUP($A1925,'Adjusted All With Inflation'!$A$1:$K$24,11,FALSE))</f>
        <v>28918427.025000002</v>
      </c>
    </row>
    <row r="1926" spans="1:12" x14ac:dyDescent="0.3">
      <c r="A1926">
        <v>2009</v>
      </c>
      <c r="B1926">
        <v>125</v>
      </c>
      <c r="C1926" t="s">
        <v>2714</v>
      </c>
      <c r="D1926" s="5">
        <v>40105542</v>
      </c>
      <c r="E1926" s="5">
        <v>33862903</v>
      </c>
      <c r="F1926" s="1">
        <v>0.84399999999999997</v>
      </c>
      <c r="G1926" s="5">
        <v>6242639</v>
      </c>
      <c r="H1926" s="1">
        <v>0.156</v>
      </c>
      <c r="I1926" t="str">
        <f t="shared" si="37"/>
        <v>USA</v>
      </c>
      <c r="J1926" s="5">
        <f>D1926*(1+VLOOKUP(A1926,'Adjusted All With Inflation'!A$1:K$24,11,FALSE))</f>
        <v>57150397.350000001</v>
      </c>
      <c r="K1926" s="5">
        <f>E1926*(1+VLOOKUP($A1926,'Adjusted All With Inflation'!$A$1:$K$24,11,FALSE))</f>
        <v>48254636.774999999</v>
      </c>
      <c r="L1926" s="5">
        <f>G1926*(1+VLOOKUP($A1926,'Adjusted All With Inflation'!$A$1:$K$24,11,FALSE))</f>
        <v>8895760.5750000011</v>
      </c>
    </row>
    <row r="1927" spans="1:12" x14ac:dyDescent="0.3">
      <c r="A1927">
        <v>2009</v>
      </c>
      <c r="B1927">
        <v>126</v>
      </c>
      <c r="C1927" t="s">
        <v>2715</v>
      </c>
      <c r="D1927" s="5">
        <v>39886986</v>
      </c>
      <c r="E1927" s="5">
        <v>19551067</v>
      </c>
      <c r="F1927" s="2">
        <v>0.49</v>
      </c>
      <c r="G1927" s="5">
        <v>20335919</v>
      </c>
      <c r="H1927" s="2">
        <v>0.51</v>
      </c>
      <c r="I1927" t="str">
        <f t="shared" si="37"/>
        <v>USA</v>
      </c>
      <c r="J1927" s="5">
        <f>D1927*(1+VLOOKUP(A1927,'Adjusted All With Inflation'!A$1:K$24,11,FALSE))</f>
        <v>56838955.050000004</v>
      </c>
      <c r="K1927" s="5">
        <f>E1927*(1+VLOOKUP($A1927,'Adjusted All With Inflation'!$A$1:$K$24,11,FALSE))</f>
        <v>27860270.475000001</v>
      </c>
      <c r="L1927" s="5">
        <f>G1927*(1+VLOOKUP($A1927,'Adjusted All With Inflation'!$A$1:$K$24,11,FALSE))</f>
        <v>28978684.574999999</v>
      </c>
    </row>
    <row r="1928" spans="1:12" x14ac:dyDescent="0.3">
      <c r="A1928">
        <v>2009</v>
      </c>
      <c r="B1928">
        <v>127</v>
      </c>
      <c r="C1928" t="s">
        <v>2716</v>
      </c>
      <c r="D1928" s="5">
        <v>39664359</v>
      </c>
      <c r="G1928" s="5">
        <v>39664359</v>
      </c>
      <c r="H1928" s="2">
        <v>1</v>
      </c>
      <c r="I1928" t="str">
        <f t="shared" si="37"/>
        <v>International</v>
      </c>
      <c r="J1928" s="5">
        <f>D1928*(1+VLOOKUP(A1928,'Adjusted All With Inflation'!A$1:K$24,11,FALSE))</f>
        <v>56521711.575000003</v>
      </c>
      <c r="K1928" s="5">
        <f>E1928*(1+VLOOKUP($A1928,'Adjusted All With Inflation'!$A$1:$K$24,11,FALSE))</f>
        <v>0</v>
      </c>
      <c r="L1928" s="5">
        <f>G1928*(1+VLOOKUP($A1928,'Adjusted All With Inflation'!$A$1:$K$24,11,FALSE))</f>
        <v>56521711.575000003</v>
      </c>
    </row>
    <row r="1929" spans="1:12" x14ac:dyDescent="0.3">
      <c r="A1929">
        <v>2009</v>
      </c>
      <c r="B1929">
        <v>128</v>
      </c>
      <c r="C1929" t="s">
        <v>2717</v>
      </c>
      <c r="D1929" s="5">
        <v>39457342</v>
      </c>
      <c r="E1929" s="5">
        <v>619423</v>
      </c>
      <c r="F1929" s="1">
        <v>1.6E-2</v>
      </c>
      <c r="G1929" s="5">
        <v>38837919</v>
      </c>
      <c r="H1929" s="1">
        <v>0.98399999999999999</v>
      </c>
      <c r="I1929" t="str">
        <f t="shared" si="37"/>
        <v>International</v>
      </c>
      <c r="J1929" s="5">
        <f>D1929*(1+VLOOKUP(A1929,'Adjusted All With Inflation'!A$1:K$24,11,FALSE))</f>
        <v>56226712.350000001</v>
      </c>
      <c r="K1929" s="5">
        <f>E1929*(1+VLOOKUP($A1929,'Adjusted All With Inflation'!$A$1:$K$24,11,FALSE))</f>
        <v>882677.77500000002</v>
      </c>
      <c r="L1929" s="5">
        <f>G1929*(1+VLOOKUP($A1929,'Adjusted All With Inflation'!$A$1:$K$24,11,FALSE))</f>
        <v>55344034.575000003</v>
      </c>
    </row>
    <row r="1930" spans="1:12" x14ac:dyDescent="0.3">
      <c r="A1930">
        <v>2009</v>
      </c>
      <c r="B1930">
        <v>129</v>
      </c>
      <c r="C1930" t="s">
        <v>2718</v>
      </c>
      <c r="D1930" s="5">
        <v>39421467</v>
      </c>
      <c r="E1930" s="5">
        <v>33392973</v>
      </c>
      <c r="F1930" s="1">
        <v>0.84699999999999998</v>
      </c>
      <c r="G1930" s="5">
        <v>6028494</v>
      </c>
      <c r="H1930" s="1">
        <v>0.153</v>
      </c>
      <c r="I1930" t="str">
        <f t="shared" si="37"/>
        <v>USA</v>
      </c>
      <c r="J1930" s="5">
        <f>D1930*(1+VLOOKUP(A1930,'Adjusted All With Inflation'!A$1:K$24,11,FALSE))</f>
        <v>56175590.475000001</v>
      </c>
      <c r="K1930" s="5">
        <f>E1930*(1+VLOOKUP($A1930,'Adjusted All With Inflation'!$A$1:$K$24,11,FALSE))</f>
        <v>47584986.524999999</v>
      </c>
      <c r="L1930" s="5">
        <f>G1930*(1+VLOOKUP($A1930,'Adjusted All With Inflation'!$A$1:$K$24,11,FALSE))</f>
        <v>8590603.9500000011</v>
      </c>
    </row>
    <row r="1931" spans="1:12" x14ac:dyDescent="0.3">
      <c r="A1931">
        <v>2009</v>
      </c>
      <c r="B1931">
        <v>130</v>
      </c>
      <c r="C1931" t="s">
        <v>2719</v>
      </c>
      <c r="D1931" s="5">
        <v>39291383</v>
      </c>
      <c r="E1931" s="5">
        <v>13869515</v>
      </c>
      <c r="F1931" s="1">
        <v>0.35299999999999998</v>
      </c>
      <c r="G1931" s="5">
        <v>25421868</v>
      </c>
      <c r="H1931" s="1">
        <v>0.64700000000000002</v>
      </c>
      <c r="I1931" t="str">
        <f t="shared" ref="I1931:I1994" si="38">IF(F1931&gt;10%,"USA","International")</f>
        <v>USA</v>
      </c>
      <c r="J1931" s="5">
        <f>D1931*(1+VLOOKUP(A1931,'Adjusted All With Inflation'!A$1:K$24,11,FALSE))</f>
        <v>55990220.774999999</v>
      </c>
      <c r="K1931" s="5">
        <f>E1931*(1+VLOOKUP($A1931,'Adjusted All With Inflation'!$A$1:$K$24,11,FALSE))</f>
        <v>19764058.875</v>
      </c>
      <c r="L1931" s="5">
        <f>G1931*(1+VLOOKUP($A1931,'Adjusted All With Inflation'!$A$1:$K$24,11,FALSE))</f>
        <v>36226161.899999999</v>
      </c>
    </row>
    <row r="1932" spans="1:12" x14ac:dyDescent="0.3">
      <c r="A1932">
        <v>2009</v>
      </c>
      <c r="B1932">
        <v>131</v>
      </c>
      <c r="C1932" t="s">
        <v>2720</v>
      </c>
      <c r="D1932" s="5">
        <v>38681926</v>
      </c>
      <c r="G1932" s="5">
        <v>38681926</v>
      </c>
      <c r="H1932" s="2">
        <v>1</v>
      </c>
      <c r="I1932" t="str">
        <f t="shared" si="38"/>
        <v>International</v>
      </c>
      <c r="J1932" s="5">
        <f>D1932*(1+VLOOKUP(A1932,'Adjusted All With Inflation'!A$1:K$24,11,FALSE))</f>
        <v>55121744.550000004</v>
      </c>
      <c r="K1932" s="5">
        <f>E1932*(1+VLOOKUP($A1932,'Adjusted All With Inflation'!$A$1:$K$24,11,FALSE))</f>
        <v>0</v>
      </c>
      <c r="L1932" s="5">
        <f>G1932*(1+VLOOKUP($A1932,'Adjusted All With Inflation'!$A$1:$K$24,11,FALSE))</f>
        <v>55121744.550000004</v>
      </c>
    </row>
    <row r="1933" spans="1:12" x14ac:dyDescent="0.3">
      <c r="A1933">
        <v>2009</v>
      </c>
      <c r="B1933">
        <v>132</v>
      </c>
      <c r="C1933" t="s">
        <v>2721</v>
      </c>
      <c r="D1933" s="5">
        <v>38332994</v>
      </c>
      <c r="E1933" s="5">
        <v>31720158</v>
      </c>
      <c r="F1933" s="1">
        <v>0.82699999999999996</v>
      </c>
      <c r="G1933" s="5">
        <v>6612836</v>
      </c>
      <c r="H1933" s="1">
        <v>0.17299999999999999</v>
      </c>
      <c r="I1933" t="str">
        <f t="shared" si="38"/>
        <v>USA</v>
      </c>
      <c r="J1933" s="5">
        <f>D1933*(1+VLOOKUP(A1933,'Adjusted All With Inflation'!A$1:K$24,11,FALSE))</f>
        <v>54624516.450000003</v>
      </c>
      <c r="K1933" s="5">
        <f>E1933*(1+VLOOKUP($A1933,'Adjusted All With Inflation'!$A$1:$K$24,11,FALSE))</f>
        <v>45201225.149999999</v>
      </c>
      <c r="L1933" s="5">
        <f>G1933*(1+VLOOKUP($A1933,'Adjusted All With Inflation'!$A$1:$K$24,11,FALSE))</f>
        <v>9423291.3000000007</v>
      </c>
    </row>
    <row r="1934" spans="1:12" x14ac:dyDescent="0.3">
      <c r="A1934">
        <v>2009</v>
      </c>
      <c r="B1934">
        <v>133</v>
      </c>
      <c r="C1934" t="s">
        <v>2722</v>
      </c>
      <c r="D1934" s="5">
        <v>37840539</v>
      </c>
      <c r="G1934" s="5">
        <v>37840539</v>
      </c>
      <c r="H1934" s="2">
        <v>1</v>
      </c>
      <c r="I1934" t="str">
        <f t="shared" si="38"/>
        <v>International</v>
      </c>
      <c r="J1934" s="5">
        <f>D1934*(1+VLOOKUP(A1934,'Adjusted All With Inflation'!A$1:K$24,11,FALSE))</f>
        <v>53922768.075000003</v>
      </c>
      <c r="K1934" s="5">
        <f>E1934*(1+VLOOKUP($A1934,'Adjusted All With Inflation'!$A$1:$K$24,11,FALSE))</f>
        <v>0</v>
      </c>
      <c r="L1934" s="5">
        <f>G1934*(1+VLOOKUP($A1934,'Adjusted All With Inflation'!$A$1:$K$24,11,FALSE))</f>
        <v>53922768.075000003</v>
      </c>
    </row>
    <row r="1935" spans="1:12" x14ac:dyDescent="0.3">
      <c r="A1935">
        <v>2009</v>
      </c>
      <c r="B1935">
        <v>134</v>
      </c>
      <c r="C1935" t="s">
        <v>2723</v>
      </c>
      <c r="D1935" s="5">
        <v>37472507</v>
      </c>
      <c r="E1935" s="5">
        <v>5014305</v>
      </c>
      <c r="F1935" s="1">
        <v>0.13400000000000001</v>
      </c>
      <c r="G1935" s="5">
        <v>32458202</v>
      </c>
      <c r="H1935" s="1">
        <v>0.86599999999999999</v>
      </c>
      <c r="I1935" t="str">
        <f t="shared" si="38"/>
        <v>USA</v>
      </c>
      <c r="J1935" s="5">
        <f>D1935*(1+VLOOKUP(A1935,'Adjusted All With Inflation'!A$1:K$24,11,FALSE))</f>
        <v>53398322.475000001</v>
      </c>
      <c r="K1935" s="5">
        <f>E1935*(1+VLOOKUP($A1935,'Adjusted All With Inflation'!$A$1:$K$24,11,FALSE))</f>
        <v>7145384.625</v>
      </c>
      <c r="L1935" s="5">
        <f>G1935*(1+VLOOKUP($A1935,'Adjusted All With Inflation'!$A$1:$K$24,11,FALSE))</f>
        <v>46252937.850000001</v>
      </c>
    </row>
    <row r="1936" spans="1:12" x14ac:dyDescent="0.3">
      <c r="A1936">
        <v>2009</v>
      </c>
      <c r="B1936">
        <v>135</v>
      </c>
      <c r="C1936" t="s">
        <v>2724</v>
      </c>
      <c r="D1936" s="5">
        <v>36440201</v>
      </c>
      <c r="E1936" s="5">
        <v>27163593</v>
      </c>
      <c r="F1936" s="1">
        <v>0.745</v>
      </c>
      <c r="G1936" s="5">
        <v>9276608</v>
      </c>
      <c r="H1936" s="1">
        <v>0.255</v>
      </c>
      <c r="I1936" t="str">
        <f t="shared" si="38"/>
        <v>USA</v>
      </c>
      <c r="J1936" s="5">
        <f>D1936*(1+VLOOKUP(A1936,'Adjusted All With Inflation'!A$1:K$24,11,FALSE))</f>
        <v>51927286.425000004</v>
      </c>
      <c r="K1936" s="5">
        <f>E1936*(1+VLOOKUP($A1936,'Adjusted All With Inflation'!$A$1:$K$24,11,FALSE))</f>
        <v>38708120.024999999</v>
      </c>
      <c r="L1936" s="5">
        <f>G1936*(1+VLOOKUP($A1936,'Adjusted All With Inflation'!$A$1:$K$24,11,FALSE))</f>
        <v>13219166.4</v>
      </c>
    </row>
    <row r="1937" spans="1:12" x14ac:dyDescent="0.3">
      <c r="A1937">
        <v>2009</v>
      </c>
      <c r="B1937">
        <v>136</v>
      </c>
      <c r="C1937" t="s">
        <v>2725</v>
      </c>
      <c r="D1937" s="5">
        <v>36348784</v>
      </c>
      <c r="E1937" s="5">
        <v>8017917</v>
      </c>
      <c r="F1937" s="1">
        <v>0.221</v>
      </c>
      <c r="G1937" s="5">
        <v>28330867</v>
      </c>
      <c r="H1937" s="1">
        <v>0.77900000000000003</v>
      </c>
      <c r="I1937" t="str">
        <f t="shared" si="38"/>
        <v>USA</v>
      </c>
      <c r="J1937" s="5">
        <f>D1937*(1+VLOOKUP(A1937,'Adjusted All With Inflation'!A$1:K$24,11,FALSE))</f>
        <v>51797017.200000003</v>
      </c>
      <c r="K1937" s="5">
        <f>E1937*(1+VLOOKUP($A1937,'Adjusted All With Inflation'!$A$1:$K$24,11,FALSE))</f>
        <v>11425531.725</v>
      </c>
      <c r="L1937" s="5">
        <f>G1937*(1+VLOOKUP($A1937,'Adjusted All With Inflation'!$A$1:$K$24,11,FALSE))</f>
        <v>40371485.475000001</v>
      </c>
    </row>
    <row r="1938" spans="1:12" x14ac:dyDescent="0.3">
      <c r="A1938">
        <v>2009</v>
      </c>
      <c r="B1938">
        <v>137</v>
      </c>
      <c r="C1938" t="s">
        <v>2726</v>
      </c>
      <c r="D1938" s="5">
        <v>36088028</v>
      </c>
      <c r="E1938" s="5">
        <v>22965110</v>
      </c>
      <c r="F1938" s="1">
        <v>0.63600000000000001</v>
      </c>
      <c r="G1938" s="5">
        <v>13122918</v>
      </c>
      <c r="H1938" s="1">
        <v>0.36399999999999999</v>
      </c>
      <c r="I1938" t="str">
        <f t="shared" si="38"/>
        <v>USA</v>
      </c>
      <c r="J1938" s="5">
        <f>D1938*(1+VLOOKUP(A1938,'Adjusted All With Inflation'!A$1:K$24,11,FALSE))</f>
        <v>51425439.899999999</v>
      </c>
      <c r="K1938" s="5">
        <f>E1938*(1+VLOOKUP($A1938,'Adjusted All With Inflation'!$A$1:$K$24,11,FALSE))</f>
        <v>32725281.75</v>
      </c>
      <c r="L1938" s="5">
        <f>G1938*(1+VLOOKUP($A1938,'Adjusted All With Inflation'!$A$1:$K$24,11,FALSE))</f>
        <v>18700158.150000002</v>
      </c>
    </row>
    <row r="1939" spans="1:12" x14ac:dyDescent="0.3">
      <c r="A1939">
        <v>2009</v>
      </c>
      <c r="B1939">
        <v>138</v>
      </c>
      <c r="C1939" t="s">
        <v>2727</v>
      </c>
      <c r="D1939" s="5">
        <v>36020534</v>
      </c>
      <c r="E1939" s="5">
        <v>5306706</v>
      </c>
      <c r="F1939" s="1">
        <v>0.14699999999999999</v>
      </c>
      <c r="G1939" s="5">
        <v>30713828</v>
      </c>
      <c r="H1939" s="1">
        <v>0.85299999999999998</v>
      </c>
      <c r="I1939" t="str">
        <f t="shared" si="38"/>
        <v>USA</v>
      </c>
      <c r="J1939" s="5">
        <f>D1939*(1+VLOOKUP(A1939,'Adjusted All With Inflation'!A$1:K$24,11,FALSE))</f>
        <v>51329260.950000003</v>
      </c>
      <c r="K1939" s="5">
        <f>E1939*(1+VLOOKUP($A1939,'Adjusted All With Inflation'!$A$1:$K$24,11,FALSE))</f>
        <v>7562056.0499999998</v>
      </c>
      <c r="L1939" s="5">
        <f>G1939*(1+VLOOKUP($A1939,'Adjusted All With Inflation'!$A$1:$K$24,11,FALSE))</f>
        <v>43767204.899999999</v>
      </c>
    </row>
    <row r="1940" spans="1:12" x14ac:dyDescent="0.3">
      <c r="A1940">
        <v>2009</v>
      </c>
      <c r="B1940">
        <v>139</v>
      </c>
      <c r="C1940" t="s">
        <v>2728</v>
      </c>
      <c r="D1940" s="5">
        <v>35079650</v>
      </c>
      <c r="E1940" s="5">
        <v>6391436</v>
      </c>
      <c r="F1940" s="1">
        <v>0.182</v>
      </c>
      <c r="G1940" s="5">
        <v>28688214</v>
      </c>
      <c r="H1940" s="1">
        <v>0.81799999999999995</v>
      </c>
      <c r="I1940" t="str">
        <f t="shared" si="38"/>
        <v>USA</v>
      </c>
      <c r="J1940" s="5">
        <f>D1940*(1+VLOOKUP(A1940,'Adjusted All With Inflation'!A$1:K$24,11,FALSE))</f>
        <v>49988501.25</v>
      </c>
      <c r="K1940" s="5">
        <f>E1940*(1+VLOOKUP($A1940,'Adjusted All With Inflation'!$A$1:$K$24,11,FALSE))</f>
        <v>9107796.3000000007</v>
      </c>
      <c r="L1940" s="5">
        <f>G1940*(1+VLOOKUP($A1940,'Adjusted All With Inflation'!$A$1:$K$24,11,FALSE))</f>
        <v>40880704.950000003</v>
      </c>
    </row>
    <row r="1941" spans="1:12" x14ac:dyDescent="0.3">
      <c r="A1941">
        <v>2009</v>
      </c>
      <c r="B1941">
        <v>140</v>
      </c>
      <c r="C1941" t="s">
        <v>2729</v>
      </c>
      <c r="D1941" s="5">
        <v>34572541</v>
      </c>
      <c r="E1941" s="5">
        <v>13684249</v>
      </c>
      <c r="F1941" s="1">
        <v>0.39600000000000002</v>
      </c>
      <c r="G1941" s="5">
        <v>20888292</v>
      </c>
      <c r="H1941" s="1">
        <v>0.60399999999999998</v>
      </c>
      <c r="I1941" t="str">
        <f t="shared" si="38"/>
        <v>USA</v>
      </c>
      <c r="J1941" s="5">
        <f>D1941*(1+VLOOKUP(A1941,'Adjusted All With Inflation'!A$1:K$24,11,FALSE))</f>
        <v>49265870.925000004</v>
      </c>
      <c r="K1941" s="5">
        <f>E1941*(1+VLOOKUP($A1941,'Adjusted All With Inflation'!$A$1:$K$24,11,FALSE))</f>
        <v>19500054.824999999</v>
      </c>
      <c r="L1941" s="5">
        <f>G1941*(1+VLOOKUP($A1941,'Adjusted All With Inflation'!$A$1:$K$24,11,FALSE))</f>
        <v>29765816.100000001</v>
      </c>
    </row>
    <row r="1942" spans="1:12" x14ac:dyDescent="0.3">
      <c r="A1942">
        <v>2009</v>
      </c>
      <c r="B1942">
        <v>141</v>
      </c>
      <c r="C1942" t="s">
        <v>2730</v>
      </c>
      <c r="D1942" s="5">
        <v>34117482</v>
      </c>
      <c r="G1942" s="5">
        <v>34117482</v>
      </c>
      <c r="H1942" s="2">
        <v>1</v>
      </c>
      <c r="I1942" t="str">
        <f t="shared" si="38"/>
        <v>International</v>
      </c>
      <c r="J1942" s="5">
        <f>D1942*(1+VLOOKUP(A1942,'Adjusted All With Inflation'!A$1:K$24,11,FALSE))</f>
        <v>48617411.850000001</v>
      </c>
      <c r="K1942" s="5">
        <f>E1942*(1+VLOOKUP($A1942,'Adjusted All With Inflation'!$A$1:$K$24,11,FALSE))</f>
        <v>0</v>
      </c>
      <c r="L1942" s="5">
        <f>G1942*(1+VLOOKUP($A1942,'Adjusted All With Inflation'!$A$1:$K$24,11,FALSE))</f>
        <v>48617411.850000001</v>
      </c>
    </row>
    <row r="1943" spans="1:12" x14ac:dyDescent="0.3">
      <c r="A1943">
        <v>2009</v>
      </c>
      <c r="B1943">
        <v>142</v>
      </c>
      <c r="C1943" t="s">
        <v>2731</v>
      </c>
      <c r="D1943" s="5">
        <v>33333531</v>
      </c>
      <c r="E1943" s="5">
        <v>15051977</v>
      </c>
      <c r="F1943" s="1">
        <v>0.45200000000000001</v>
      </c>
      <c r="G1943" s="5">
        <v>18281554</v>
      </c>
      <c r="H1943" s="1">
        <v>0.54800000000000004</v>
      </c>
      <c r="I1943" t="str">
        <f t="shared" si="38"/>
        <v>USA</v>
      </c>
      <c r="J1943" s="5">
        <f>D1943*(1+VLOOKUP(A1943,'Adjusted All With Inflation'!A$1:K$24,11,FALSE))</f>
        <v>47500281.675000004</v>
      </c>
      <c r="K1943" s="5">
        <f>E1943*(1+VLOOKUP($A1943,'Adjusted All With Inflation'!$A$1:$K$24,11,FALSE))</f>
        <v>21449067.225000001</v>
      </c>
      <c r="L1943" s="5">
        <f>G1943*(1+VLOOKUP($A1943,'Adjusted All With Inflation'!$A$1:$K$24,11,FALSE))</f>
        <v>26051214.449999999</v>
      </c>
    </row>
    <row r="1944" spans="1:12" x14ac:dyDescent="0.3">
      <c r="A1944">
        <v>2009</v>
      </c>
      <c r="B1944">
        <v>143</v>
      </c>
      <c r="C1944" t="s">
        <v>2732</v>
      </c>
      <c r="D1944" s="5">
        <v>32764784</v>
      </c>
      <c r="G1944" s="5">
        <v>32764784</v>
      </c>
      <c r="H1944" s="2">
        <v>1</v>
      </c>
      <c r="I1944" t="str">
        <f t="shared" si="38"/>
        <v>International</v>
      </c>
      <c r="J1944" s="5">
        <f>D1944*(1+VLOOKUP(A1944,'Adjusted All With Inflation'!A$1:K$24,11,FALSE))</f>
        <v>46689817.200000003</v>
      </c>
      <c r="K1944" s="5">
        <f>E1944*(1+VLOOKUP($A1944,'Adjusted All With Inflation'!$A$1:$K$24,11,FALSE))</f>
        <v>0</v>
      </c>
      <c r="L1944" s="5">
        <f>G1944*(1+VLOOKUP($A1944,'Adjusted All With Inflation'!$A$1:$K$24,11,FALSE))</f>
        <v>46689817.200000003</v>
      </c>
    </row>
    <row r="1945" spans="1:12" x14ac:dyDescent="0.3">
      <c r="A1945">
        <v>2009</v>
      </c>
      <c r="B1945">
        <v>144</v>
      </c>
      <c r="C1945" t="s">
        <v>2733</v>
      </c>
      <c r="D1945" s="5">
        <v>32482728</v>
      </c>
      <c r="E1945" s="5">
        <v>23091010</v>
      </c>
      <c r="F1945" s="1">
        <v>0.71099999999999997</v>
      </c>
      <c r="G1945" s="5">
        <v>9391718</v>
      </c>
      <c r="H1945" s="1">
        <v>0.28899999999999998</v>
      </c>
      <c r="I1945" t="str">
        <f t="shared" si="38"/>
        <v>USA</v>
      </c>
      <c r="J1945" s="5">
        <f>D1945*(1+VLOOKUP(A1945,'Adjusted All With Inflation'!A$1:K$24,11,FALSE))</f>
        <v>46287887.399999999</v>
      </c>
      <c r="K1945" s="5">
        <f>E1945*(1+VLOOKUP($A1945,'Adjusted All With Inflation'!$A$1:$K$24,11,FALSE))</f>
        <v>32904689.25</v>
      </c>
      <c r="L1945" s="5">
        <f>G1945*(1+VLOOKUP($A1945,'Adjusted All With Inflation'!$A$1:$K$24,11,FALSE))</f>
        <v>13383198.15</v>
      </c>
    </row>
    <row r="1946" spans="1:12" x14ac:dyDescent="0.3">
      <c r="A1946">
        <v>2009</v>
      </c>
      <c r="B1946">
        <v>145</v>
      </c>
      <c r="C1946" t="s">
        <v>2734</v>
      </c>
      <c r="D1946" s="5">
        <v>32406507</v>
      </c>
      <c r="E1946" s="5">
        <v>18451251</v>
      </c>
      <c r="F1946" s="1">
        <v>0.56899999999999995</v>
      </c>
      <c r="G1946" s="5">
        <v>13955256</v>
      </c>
      <c r="H1946" s="1">
        <v>0.43099999999999999</v>
      </c>
      <c r="I1946" t="str">
        <f t="shared" si="38"/>
        <v>USA</v>
      </c>
      <c r="J1946" s="5">
        <f>D1946*(1+VLOOKUP(A1946,'Adjusted All With Inflation'!A$1:K$24,11,FALSE))</f>
        <v>46179272.475000001</v>
      </c>
      <c r="K1946" s="5">
        <f>E1946*(1+VLOOKUP($A1946,'Adjusted All With Inflation'!$A$1:$K$24,11,FALSE))</f>
        <v>26293032.675000001</v>
      </c>
      <c r="L1946" s="5">
        <f>G1946*(1+VLOOKUP($A1946,'Adjusted All With Inflation'!$A$1:$K$24,11,FALSE))</f>
        <v>19886239.800000001</v>
      </c>
    </row>
    <row r="1947" spans="1:12" x14ac:dyDescent="0.3">
      <c r="A1947">
        <v>2009</v>
      </c>
      <c r="B1947">
        <v>146</v>
      </c>
      <c r="C1947" t="s">
        <v>2735</v>
      </c>
      <c r="D1947" s="5">
        <v>32112343</v>
      </c>
      <c r="G1947" s="5">
        <v>32112343</v>
      </c>
      <c r="H1947" s="2">
        <v>1</v>
      </c>
      <c r="I1947" t="str">
        <f t="shared" si="38"/>
        <v>International</v>
      </c>
      <c r="J1947" s="5">
        <f>D1947*(1+VLOOKUP(A1947,'Adjusted All With Inflation'!A$1:K$24,11,FALSE))</f>
        <v>45760088.774999999</v>
      </c>
      <c r="K1947" s="5">
        <f>E1947*(1+VLOOKUP($A1947,'Adjusted All With Inflation'!$A$1:$K$24,11,FALSE))</f>
        <v>0</v>
      </c>
      <c r="L1947" s="5">
        <f>G1947*(1+VLOOKUP($A1947,'Adjusted All With Inflation'!$A$1:$K$24,11,FALSE))</f>
        <v>45760088.774999999</v>
      </c>
    </row>
    <row r="1948" spans="1:12" x14ac:dyDescent="0.3">
      <c r="A1948">
        <v>2009</v>
      </c>
      <c r="B1948">
        <v>147</v>
      </c>
      <c r="C1948" t="s">
        <v>2736</v>
      </c>
      <c r="D1948" s="5">
        <v>31556061</v>
      </c>
      <c r="E1948" s="5">
        <v>16204793</v>
      </c>
      <c r="F1948" s="1">
        <v>0.51400000000000001</v>
      </c>
      <c r="G1948" s="5">
        <v>15351268</v>
      </c>
      <c r="H1948" s="1">
        <v>0.48599999999999999</v>
      </c>
      <c r="I1948" t="str">
        <f t="shared" si="38"/>
        <v>USA</v>
      </c>
      <c r="J1948" s="5">
        <f>D1948*(1+VLOOKUP(A1948,'Adjusted All With Inflation'!A$1:K$24,11,FALSE))</f>
        <v>44967386.925000004</v>
      </c>
      <c r="K1948" s="5">
        <f>E1948*(1+VLOOKUP($A1948,'Adjusted All With Inflation'!$A$1:$K$24,11,FALSE))</f>
        <v>23091830.025000002</v>
      </c>
      <c r="L1948" s="5">
        <f>G1948*(1+VLOOKUP($A1948,'Adjusted All With Inflation'!$A$1:$K$24,11,FALSE))</f>
        <v>21875556.900000002</v>
      </c>
    </row>
    <row r="1949" spans="1:12" x14ac:dyDescent="0.3">
      <c r="A1949">
        <v>2009</v>
      </c>
      <c r="B1949">
        <v>148</v>
      </c>
      <c r="C1949" t="s">
        <v>2737</v>
      </c>
      <c r="D1949" s="5">
        <v>31439140</v>
      </c>
      <c r="E1949" s="5">
        <v>25662155</v>
      </c>
      <c r="F1949" s="1">
        <v>0.81599999999999995</v>
      </c>
      <c r="G1949" s="5">
        <v>5776985</v>
      </c>
      <c r="H1949" s="1">
        <v>0.184</v>
      </c>
      <c r="I1949" t="str">
        <f t="shared" si="38"/>
        <v>USA</v>
      </c>
      <c r="J1949" s="5">
        <f>D1949*(1+VLOOKUP(A1949,'Adjusted All With Inflation'!A$1:K$24,11,FALSE))</f>
        <v>44800774.5</v>
      </c>
      <c r="K1949" s="5">
        <f>E1949*(1+VLOOKUP($A1949,'Adjusted All With Inflation'!$A$1:$K$24,11,FALSE))</f>
        <v>36568570.875</v>
      </c>
      <c r="L1949" s="5">
        <f>G1949*(1+VLOOKUP($A1949,'Adjusted All With Inflation'!$A$1:$K$24,11,FALSE))</f>
        <v>8232203.625</v>
      </c>
    </row>
    <row r="1950" spans="1:12" x14ac:dyDescent="0.3">
      <c r="A1950">
        <v>2009</v>
      </c>
      <c r="B1950">
        <v>149</v>
      </c>
      <c r="C1950" t="s">
        <v>2738</v>
      </c>
      <c r="D1950" s="5">
        <v>31430334</v>
      </c>
      <c r="E1950" s="5">
        <v>9228768</v>
      </c>
      <c r="F1950" s="1">
        <v>0.29399999999999998</v>
      </c>
      <c r="G1950" s="5">
        <v>22201566</v>
      </c>
      <c r="H1950" s="1">
        <v>0.70599999999999996</v>
      </c>
      <c r="I1950" t="str">
        <f t="shared" si="38"/>
        <v>USA</v>
      </c>
      <c r="J1950" s="5">
        <f>D1950*(1+VLOOKUP(A1950,'Adjusted All With Inflation'!A$1:K$24,11,FALSE))</f>
        <v>44788225.950000003</v>
      </c>
      <c r="K1950" s="5">
        <f>E1950*(1+VLOOKUP($A1950,'Adjusted All With Inflation'!$A$1:$K$24,11,FALSE))</f>
        <v>13150994.4</v>
      </c>
      <c r="L1950" s="5">
        <f>G1950*(1+VLOOKUP($A1950,'Adjusted All With Inflation'!$A$1:$K$24,11,FALSE))</f>
        <v>31637231.550000001</v>
      </c>
    </row>
    <row r="1951" spans="1:12" x14ac:dyDescent="0.3">
      <c r="A1951">
        <v>2009</v>
      </c>
      <c r="B1951">
        <v>150</v>
      </c>
      <c r="C1951" t="s">
        <v>2739</v>
      </c>
      <c r="D1951" s="5">
        <v>31198531</v>
      </c>
      <c r="E1951" s="5">
        <v>29062561</v>
      </c>
      <c r="F1951" s="1">
        <v>0.93200000000000005</v>
      </c>
      <c r="G1951" s="5">
        <v>2135970</v>
      </c>
      <c r="H1951" s="1">
        <v>6.8000000000000005E-2</v>
      </c>
      <c r="I1951" t="str">
        <f t="shared" si="38"/>
        <v>USA</v>
      </c>
      <c r="J1951" s="5">
        <f>D1951*(1+VLOOKUP(A1951,'Adjusted All With Inflation'!A$1:K$24,11,FALSE))</f>
        <v>44457906.675000004</v>
      </c>
      <c r="K1951" s="5">
        <f>E1951*(1+VLOOKUP($A1951,'Adjusted All With Inflation'!$A$1:$K$24,11,FALSE))</f>
        <v>41414149.425000004</v>
      </c>
      <c r="L1951" s="5">
        <f>G1951*(1+VLOOKUP($A1951,'Adjusted All With Inflation'!$A$1:$K$24,11,FALSE))</f>
        <v>3043757.25</v>
      </c>
    </row>
    <row r="1952" spans="1:12" x14ac:dyDescent="0.3">
      <c r="A1952">
        <v>2009</v>
      </c>
      <c r="B1952">
        <v>151</v>
      </c>
      <c r="C1952" t="s">
        <v>2740</v>
      </c>
      <c r="D1952" s="5">
        <v>30365792</v>
      </c>
      <c r="G1952" s="5">
        <v>30365792</v>
      </c>
      <c r="H1952" s="2">
        <v>1</v>
      </c>
      <c r="I1952" t="str">
        <f t="shared" si="38"/>
        <v>International</v>
      </c>
      <c r="J1952" s="5">
        <f>D1952*(1+VLOOKUP(A1952,'Adjusted All With Inflation'!A$1:K$24,11,FALSE))</f>
        <v>43271253.600000001</v>
      </c>
      <c r="K1952" s="5">
        <f>E1952*(1+VLOOKUP($A1952,'Adjusted All With Inflation'!$A$1:$K$24,11,FALSE))</f>
        <v>0</v>
      </c>
      <c r="L1952" s="5">
        <f>G1952*(1+VLOOKUP($A1952,'Adjusted All With Inflation'!$A$1:$K$24,11,FALSE))</f>
        <v>43271253.600000001</v>
      </c>
    </row>
    <row r="1953" spans="1:12" x14ac:dyDescent="0.3">
      <c r="A1953">
        <v>2009</v>
      </c>
      <c r="B1953">
        <v>152</v>
      </c>
      <c r="C1953" t="s">
        <v>2741</v>
      </c>
      <c r="D1953" s="5">
        <v>29976481</v>
      </c>
      <c r="G1953" s="5">
        <v>29976481</v>
      </c>
      <c r="H1953" s="2">
        <v>1</v>
      </c>
      <c r="I1953" t="str">
        <f t="shared" si="38"/>
        <v>International</v>
      </c>
      <c r="J1953" s="5">
        <f>D1953*(1+VLOOKUP(A1953,'Adjusted All With Inflation'!A$1:K$24,11,FALSE))</f>
        <v>42716485.425000004</v>
      </c>
      <c r="K1953" s="5">
        <f>E1953*(1+VLOOKUP($A1953,'Adjusted All With Inflation'!$A$1:$K$24,11,FALSE))</f>
        <v>0</v>
      </c>
      <c r="L1953" s="5">
        <f>G1953*(1+VLOOKUP($A1953,'Adjusted All With Inflation'!$A$1:$K$24,11,FALSE))</f>
        <v>42716485.425000004</v>
      </c>
    </row>
    <row r="1954" spans="1:12" x14ac:dyDescent="0.3">
      <c r="A1954">
        <v>2009</v>
      </c>
      <c r="B1954">
        <v>153</v>
      </c>
      <c r="C1954" t="s">
        <v>2742</v>
      </c>
      <c r="D1954" s="5">
        <v>29893636</v>
      </c>
      <c r="G1954" s="5">
        <v>29893636</v>
      </c>
      <c r="H1954" s="2">
        <v>1</v>
      </c>
      <c r="I1954" t="str">
        <f t="shared" si="38"/>
        <v>International</v>
      </c>
      <c r="J1954" s="5">
        <f>D1954*(1+VLOOKUP(A1954,'Adjusted All With Inflation'!A$1:K$24,11,FALSE))</f>
        <v>42598431.300000004</v>
      </c>
      <c r="K1954" s="5">
        <f>E1954*(1+VLOOKUP($A1954,'Adjusted All With Inflation'!$A$1:$K$24,11,FALSE))</f>
        <v>0</v>
      </c>
      <c r="L1954" s="5">
        <f>G1954*(1+VLOOKUP($A1954,'Adjusted All With Inflation'!$A$1:$K$24,11,FALSE))</f>
        <v>42598431.300000004</v>
      </c>
    </row>
    <row r="1955" spans="1:12" x14ac:dyDescent="0.3">
      <c r="A1955">
        <v>2009</v>
      </c>
      <c r="B1955">
        <v>154</v>
      </c>
      <c r="C1955" t="s">
        <v>2743</v>
      </c>
      <c r="D1955" s="5">
        <v>29502213</v>
      </c>
      <c r="G1955" s="5">
        <v>29502213</v>
      </c>
      <c r="H1955" s="2">
        <v>1</v>
      </c>
      <c r="I1955" t="str">
        <f t="shared" si="38"/>
        <v>International</v>
      </c>
      <c r="J1955" s="5">
        <f>D1955*(1+VLOOKUP(A1955,'Adjusted All With Inflation'!A$1:K$24,11,FALSE))</f>
        <v>42040653.524999999</v>
      </c>
      <c r="K1955" s="5">
        <f>E1955*(1+VLOOKUP($A1955,'Adjusted All With Inflation'!$A$1:$K$24,11,FALSE))</f>
        <v>0</v>
      </c>
      <c r="L1955" s="5">
        <f>G1955*(1+VLOOKUP($A1955,'Adjusted All With Inflation'!$A$1:$K$24,11,FALSE))</f>
        <v>42040653.524999999</v>
      </c>
    </row>
    <row r="1956" spans="1:12" x14ac:dyDescent="0.3">
      <c r="A1956">
        <v>2009</v>
      </c>
      <c r="B1956">
        <v>155</v>
      </c>
      <c r="C1956" t="s">
        <v>2744</v>
      </c>
      <c r="D1956" s="5">
        <v>29181829</v>
      </c>
      <c r="E1956" s="5">
        <v>11001272</v>
      </c>
      <c r="F1956" s="1">
        <v>0.377</v>
      </c>
      <c r="G1956" s="5">
        <v>18180557</v>
      </c>
      <c r="H1956" s="1">
        <v>0.623</v>
      </c>
      <c r="I1956" t="str">
        <f t="shared" si="38"/>
        <v>USA</v>
      </c>
      <c r="J1956" s="5">
        <f>D1956*(1+VLOOKUP(A1956,'Adjusted All With Inflation'!A$1:K$24,11,FALSE))</f>
        <v>41584106.325000003</v>
      </c>
      <c r="K1956" s="5">
        <f>E1956*(1+VLOOKUP($A1956,'Adjusted All With Inflation'!$A$1:$K$24,11,FALSE))</f>
        <v>15676812.6</v>
      </c>
      <c r="L1956" s="5">
        <f>G1956*(1+VLOOKUP($A1956,'Adjusted All With Inflation'!$A$1:$K$24,11,FALSE))</f>
        <v>25907293.725000001</v>
      </c>
    </row>
    <row r="1957" spans="1:12" x14ac:dyDescent="0.3">
      <c r="A1957">
        <v>2009</v>
      </c>
      <c r="B1957">
        <v>156</v>
      </c>
      <c r="C1957" t="s">
        <v>2745</v>
      </c>
      <c r="D1957" s="5">
        <v>29010817</v>
      </c>
      <c r="E1957" s="5">
        <v>16734283</v>
      </c>
      <c r="F1957" s="1">
        <v>0.57699999999999996</v>
      </c>
      <c r="G1957" s="5">
        <v>12276534</v>
      </c>
      <c r="H1957" s="1">
        <v>0.42299999999999999</v>
      </c>
      <c r="I1957" t="str">
        <f t="shared" si="38"/>
        <v>USA</v>
      </c>
      <c r="J1957" s="5">
        <f>D1957*(1+VLOOKUP(A1957,'Adjusted All With Inflation'!A$1:K$24,11,FALSE))</f>
        <v>41340414.225000001</v>
      </c>
      <c r="K1957" s="5">
        <f>E1957*(1+VLOOKUP($A1957,'Adjusted All With Inflation'!$A$1:$K$24,11,FALSE))</f>
        <v>23846353.275000002</v>
      </c>
      <c r="L1957" s="5">
        <f>G1957*(1+VLOOKUP($A1957,'Adjusted All With Inflation'!$A$1:$K$24,11,FALSE))</f>
        <v>17494060.949999999</v>
      </c>
    </row>
    <row r="1958" spans="1:12" x14ac:dyDescent="0.3">
      <c r="A1958">
        <v>2009</v>
      </c>
      <c r="B1958">
        <v>157</v>
      </c>
      <c r="C1958" t="s">
        <v>2746</v>
      </c>
      <c r="D1958" s="5">
        <v>29000322</v>
      </c>
      <c r="G1958" s="5">
        <v>29000322</v>
      </c>
      <c r="H1958" s="2">
        <v>1</v>
      </c>
      <c r="I1958" t="str">
        <f t="shared" si="38"/>
        <v>International</v>
      </c>
      <c r="J1958" s="5">
        <f>D1958*(1+VLOOKUP(A1958,'Adjusted All With Inflation'!A$1:K$24,11,FALSE))</f>
        <v>41325458.850000001</v>
      </c>
      <c r="K1958" s="5">
        <f>E1958*(1+VLOOKUP($A1958,'Adjusted All With Inflation'!$A$1:$K$24,11,FALSE))</f>
        <v>0</v>
      </c>
      <c r="L1958" s="5">
        <f>G1958*(1+VLOOKUP($A1958,'Adjusted All With Inflation'!$A$1:$K$24,11,FALSE))</f>
        <v>41325458.850000001</v>
      </c>
    </row>
    <row r="1959" spans="1:12" x14ac:dyDescent="0.3">
      <c r="A1959">
        <v>2009</v>
      </c>
      <c r="B1959">
        <v>158</v>
      </c>
      <c r="C1959" t="s">
        <v>2747</v>
      </c>
      <c r="D1959" s="5">
        <v>28972508</v>
      </c>
      <c r="E1959" s="5">
        <v>20919166</v>
      </c>
      <c r="F1959" s="1">
        <v>0.72199999999999998</v>
      </c>
      <c r="G1959" s="5">
        <v>8053342</v>
      </c>
      <c r="H1959" s="1">
        <v>0.27800000000000002</v>
      </c>
      <c r="I1959" t="str">
        <f t="shared" si="38"/>
        <v>USA</v>
      </c>
      <c r="J1959" s="5">
        <f>D1959*(1+VLOOKUP(A1959,'Adjusted All With Inflation'!A$1:K$24,11,FALSE))</f>
        <v>41285823.899999999</v>
      </c>
      <c r="K1959" s="5">
        <f>E1959*(1+VLOOKUP($A1959,'Adjusted All With Inflation'!$A$1:$K$24,11,FALSE))</f>
        <v>29809811.550000001</v>
      </c>
      <c r="L1959" s="5">
        <f>G1959*(1+VLOOKUP($A1959,'Adjusted All With Inflation'!$A$1:$K$24,11,FALSE))</f>
        <v>11476012.35</v>
      </c>
    </row>
    <row r="1960" spans="1:12" x14ac:dyDescent="0.3">
      <c r="A1960">
        <v>2009</v>
      </c>
      <c r="B1960">
        <v>159</v>
      </c>
      <c r="C1960" t="s">
        <v>2748</v>
      </c>
      <c r="D1960" s="5">
        <v>28748076</v>
      </c>
      <c r="G1960" s="5">
        <v>28748076</v>
      </c>
      <c r="H1960" s="2">
        <v>1</v>
      </c>
      <c r="I1960" t="str">
        <f t="shared" si="38"/>
        <v>International</v>
      </c>
      <c r="J1960" s="5">
        <f>D1960*(1+VLOOKUP(A1960,'Adjusted All With Inflation'!A$1:K$24,11,FALSE))</f>
        <v>40966008.300000004</v>
      </c>
      <c r="K1960" s="5">
        <f>E1960*(1+VLOOKUP($A1960,'Adjusted All With Inflation'!$A$1:$K$24,11,FALSE))</f>
        <v>0</v>
      </c>
      <c r="L1960" s="5">
        <f>G1960*(1+VLOOKUP($A1960,'Adjusted All With Inflation'!$A$1:$K$24,11,FALSE))</f>
        <v>40966008.300000004</v>
      </c>
    </row>
    <row r="1961" spans="1:12" x14ac:dyDescent="0.3">
      <c r="A1961">
        <v>2009</v>
      </c>
      <c r="B1961">
        <v>160</v>
      </c>
      <c r="C1961" t="s">
        <v>2749</v>
      </c>
      <c r="D1961" s="5">
        <v>28190603</v>
      </c>
      <c r="E1961" s="5">
        <v>13261851</v>
      </c>
      <c r="F1961" s="2">
        <v>0.47</v>
      </c>
      <c r="G1961" s="5">
        <v>14928752</v>
      </c>
      <c r="H1961" s="2">
        <v>0.53</v>
      </c>
      <c r="I1961" t="str">
        <f t="shared" si="38"/>
        <v>USA</v>
      </c>
      <c r="J1961" s="5">
        <f>D1961*(1+VLOOKUP(A1961,'Adjusted All With Inflation'!A$1:K$24,11,FALSE))</f>
        <v>40171609.274999999</v>
      </c>
      <c r="K1961" s="5">
        <f>E1961*(1+VLOOKUP($A1961,'Adjusted All With Inflation'!$A$1:$K$24,11,FALSE))</f>
        <v>18898137.675000001</v>
      </c>
      <c r="L1961" s="5">
        <f>G1961*(1+VLOOKUP($A1961,'Adjusted All With Inflation'!$A$1:$K$24,11,FALSE))</f>
        <v>21273471.600000001</v>
      </c>
    </row>
    <row r="1962" spans="1:12" x14ac:dyDescent="0.3">
      <c r="A1962">
        <v>2009</v>
      </c>
      <c r="B1962">
        <v>161</v>
      </c>
      <c r="C1962" t="s">
        <v>2750</v>
      </c>
      <c r="D1962" s="5">
        <v>27699692</v>
      </c>
      <c r="G1962" s="5">
        <v>27699692</v>
      </c>
      <c r="H1962" s="2">
        <v>1</v>
      </c>
      <c r="I1962" t="str">
        <f t="shared" si="38"/>
        <v>International</v>
      </c>
      <c r="J1962" s="5">
        <f>D1962*(1+VLOOKUP(A1962,'Adjusted All With Inflation'!A$1:K$24,11,FALSE))</f>
        <v>39472061.100000001</v>
      </c>
      <c r="K1962" s="5">
        <f>E1962*(1+VLOOKUP($A1962,'Adjusted All With Inflation'!$A$1:$K$24,11,FALSE))</f>
        <v>0</v>
      </c>
      <c r="L1962" s="5">
        <f>G1962*(1+VLOOKUP($A1962,'Adjusted All With Inflation'!$A$1:$K$24,11,FALSE))</f>
        <v>39472061.100000001</v>
      </c>
    </row>
    <row r="1963" spans="1:12" x14ac:dyDescent="0.3">
      <c r="A1963">
        <v>2009</v>
      </c>
      <c r="B1963">
        <v>162</v>
      </c>
      <c r="C1963" t="s">
        <v>2751</v>
      </c>
      <c r="D1963" s="5">
        <v>27639579</v>
      </c>
      <c r="E1963" s="5">
        <v>8117000</v>
      </c>
      <c r="F1963" s="1">
        <v>0.29399999999999998</v>
      </c>
      <c r="G1963" s="5">
        <v>19522579</v>
      </c>
      <c r="H1963" s="1">
        <v>0.70599999999999996</v>
      </c>
      <c r="I1963" t="str">
        <f t="shared" si="38"/>
        <v>USA</v>
      </c>
      <c r="J1963" s="5">
        <f>D1963*(1+VLOOKUP(A1963,'Adjusted All With Inflation'!A$1:K$24,11,FALSE))</f>
        <v>39386400.075000003</v>
      </c>
      <c r="K1963" s="5">
        <f>E1963*(1+VLOOKUP($A1963,'Adjusted All With Inflation'!$A$1:$K$24,11,FALSE))</f>
        <v>11566725</v>
      </c>
      <c r="L1963" s="5">
        <f>G1963*(1+VLOOKUP($A1963,'Adjusted All With Inflation'!$A$1:$K$24,11,FALSE))</f>
        <v>27819675.074999999</v>
      </c>
    </row>
    <row r="1964" spans="1:12" x14ac:dyDescent="0.3">
      <c r="A1964">
        <v>2009</v>
      </c>
      <c r="B1964">
        <v>163</v>
      </c>
      <c r="C1964" t="s">
        <v>2752</v>
      </c>
      <c r="D1964" s="5">
        <v>27206120</v>
      </c>
      <c r="E1964" s="5">
        <v>11965282</v>
      </c>
      <c r="F1964" s="2">
        <v>0.44</v>
      </c>
      <c r="G1964" s="5">
        <v>15240838</v>
      </c>
      <c r="H1964" s="2">
        <v>0.56000000000000005</v>
      </c>
      <c r="I1964" t="str">
        <f t="shared" si="38"/>
        <v>USA</v>
      </c>
      <c r="J1964" s="5">
        <f>D1964*(1+VLOOKUP(A1964,'Adjusted All With Inflation'!A$1:K$24,11,FALSE))</f>
        <v>38768721</v>
      </c>
      <c r="K1964" s="5">
        <f>E1964*(1+VLOOKUP($A1964,'Adjusted All With Inflation'!$A$1:$K$24,11,FALSE))</f>
        <v>17050526.850000001</v>
      </c>
      <c r="L1964" s="5">
        <f>G1964*(1+VLOOKUP($A1964,'Adjusted All With Inflation'!$A$1:$K$24,11,FALSE))</f>
        <v>21718194.150000002</v>
      </c>
    </row>
    <row r="1965" spans="1:12" x14ac:dyDescent="0.3">
      <c r="A1965">
        <v>2009</v>
      </c>
      <c r="B1965">
        <v>164</v>
      </c>
      <c r="C1965" t="s">
        <v>2753</v>
      </c>
      <c r="D1965" s="5">
        <v>26973554</v>
      </c>
      <c r="E1965" s="5">
        <v>24007324</v>
      </c>
      <c r="F1965" s="2">
        <v>0.89</v>
      </c>
      <c r="G1965" s="5">
        <v>2966230</v>
      </c>
      <c r="H1965" s="2">
        <v>0.11</v>
      </c>
      <c r="I1965" t="str">
        <f t="shared" si="38"/>
        <v>USA</v>
      </c>
      <c r="J1965" s="5">
        <f>D1965*(1+VLOOKUP(A1965,'Adjusted All With Inflation'!A$1:K$24,11,FALSE))</f>
        <v>38437314.450000003</v>
      </c>
      <c r="K1965" s="5">
        <f>E1965*(1+VLOOKUP($A1965,'Adjusted All With Inflation'!$A$1:$K$24,11,FALSE))</f>
        <v>34210436.700000003</v>
      </c>
      <c r="L1965" s="5">
        <f>G1965*(1+VLOOKUP($A1965,'Adjusted All With Inflation'!$A$1:$K$24,11,FALSE))</f>
        <v>4226877.75</v>
      </c>
    </row>
    <row r="1966" spans="1:12" x14ac:dyDescent="0.3">
      <c r="A1966">
        <v>2009</v>
      </c>
      <c r="B1966">
        <v>165</v>
      </c>
      <c r="C1966" t="s">
        <v>2754</v>
      </c>
      <c r="D1966" s="5">
        <v>26096852</v>
      </c>
      <c r="E1966" s="5">
        <v>12574914</v>
      </c>
      <c r="F1966" s="1">
        <v>0.48199999999999998</v>
      </c>
      <c r="G1966" s="5">
        <v>13521938</v>
      </c>
      <c r="H1966" s="1">
        <v>0.51800000000000002</v>
      </c>
      <c r="I1966" t="str">
        <f t="shared" si="38"/>
        <v>USA</v>
      </c>
      <c r="J1966" s="5">
        <f>D1966*(1+VLOOKUP(A1966,'Adjusted All With Inflation'!A$1:K$24,11,FALSE))</f>
        <v>37188014.100000001</v>
      </c>
      <c r="K1966" s="5">
        <f>E1966*(1+VLOOKUP($A1966,'Adjusted All With Inflation'!$A$1:$K$24,11,FALSE))</f>
        <v>17919252.449999999</v>
      </c>
      <c r="L1966" s="5">
        <f>G1966*(1+VLOOKUP($A1966,'Adjusted All With Inflation'!$A$1:$K$24,11,FALSE))</f>
        <v>19268761.650000002</v>
      </c>
    </row>
    <row r="1967" spans="1:12" x14ac:dyDescent="0.3">
      <c r="A1967">
        <v>2009</v>
      </c>
      <c r="B1967">
        <v>166</v>
      </c>
      <c r="C1967" t="s">
        <v>1016</v>
      </c>
      <c r="D1967" s="5">
        <v>25593707</v>
      </c>
      <c r="G1967" s="5">
        <v>25593707</v>
      </c>
      <c r="H1967" s="2">
        <v>1</v>
      </c>
      <c r="I1967" t="str">
        <f t="shared" si="38"/>
        <v>International</v>
      </c>
      <c r="J1967" s="5">
        <f>D1967*(1+VLOOKUP(A1967,'Adjusted All With Inflation'!A$1:K$24,11,FALSE))</f>
        <v>36471032.475000001</v>
      </c>
      <c r="K1967" s="5">
        <f>E1967*(1+VLOOKUP($A1967,'Adjusted All With Inflation'!$A$1:$K$24,11,FALSE))</f>
        <v>0</v>
      </c>
      <c r="L1967" s="5">
        <f>G1967*(1+VLOOKUP($A1967,'Adjusted All With Inflation'!$A$1:$K$24,11,FALSE))</f>
        <v>36471032.475000001</v>
      </c>
    </row>
    <row r="1968" spans="1:12" x14ac:dyDescent="0.3">
      <c r="A1968">
        <v>2009</v>
      </c>
      <c r="B1968">
        <v>167</v>
      </c>
      <c r="C1968" t="s">
        <v>2755</v>
      </c>
      <c r="D1968" s="5">
        <v>25422212</v>
      </c>
      <c r="G1968" s="5">
        <v>25422212</v>
      </c>
      <c r="H1968" s="2">
        <v>1</v>
      </c>
      <c r="I1968" t="str">
        <f t="shared" si="38"/>
        <v>International</v>
      </c>
      <c r="J1968" s="5">
        <f>D1968*(1+VLOOKUP(A1968,'Adjusted All With Inflation'!A$1:K$24,11,FALSE))</f>
        <v>36226652.100000001</v>
      </c>
      <c r="K1968" s="5">
        <f>E1968*(1+VLOOKUP($A1968,'Adjusted All With Inflation'!$A$1:$K$24,11,FALSE))</f>
        <v>0</v>
      </c>
      <c r="L1968" s="5">
        <f>G1968*(1+VLOOKUP($A1968,'Adjusted All With Inflation'!$A$1:$K$24,11,FALSE))</f>
        <v>36226652.100000001</v>
      </c>
    </row>
    <row r="1969" spans="1:12" x14ac:dyDescent="0.3">
      <c r="A1969">
        <v>2009</v>
      </c>
      <c r="B1969">
        <v>168</v>
      </c>
      <c r="C1969" t="s">
        <v>2756</v>
      </c>
      <c r="D1969" s="5">
        <v>25134437</v>
      </c>
      <c r="G1969" s="5">
        <v>25134437</v>
      </c>
      <c r="H1969" s="2">
        <v>1</v>
      </c>
      <c r="I1969" t="str">
        <f t="shared" si="38"/>
        <v>International</v>
      </c>
      <c r="J1969" s="5">
        <f>D1969*(1+VLOOKUP(A1969,'Adjusted All With Inflation'!A$1:K$24,11,FALSE))</f>
        <v>35816572.725000001</v>
      </c>
      <c r="K1969" s="5">
        <f>E1969*(1+VLOOKUP($A1969,'Adjusted All With Inflation'!$A$1:$K$24,11,FALSE))</f>
        <v>0</v>
      </c>
      <c r="L1969" s="5">
        <f>G1969*(1+VLOOKUP($A1969,'Adjusted All With Inflation'!$A$1:$K$24,11,FALSE))</f>
        <v>35816572.725000001</v>
      </c>
    </row>
    <row r="1970" spans="1:12" x14ac:dyDescent="0.3">
      <c r="A1970">
        <v>2009</v>
      </c>
      <c r="B1970">
        <v>169</v>
      </c>
      <c r="C1970" t="s">
        <v>2757</v>
      </c>
      <c r="D1970" s="5">
        <v>24964890</v>
      </c>
      <c r="E1970" s="5">
        <v>9176000</v>
      </c>
      <c r="F1970" s="1">
        <v>0.36799999999999999</v>
      </c>
      <c r="G1970" s="5">
        <v>15788890</v>
      </c>
      <c r="H1970" s="1">
        <v>0.63200000000000001</v>
      </c>
      <c r="I1970" t="str">
        <f t="shared" si="38"/>
        <v>USA</v>
      </c>
      <c r="J1970" s="5">
        <f>D1970*(1+VLOOKUP(A1970,'Adjusted All With Inflation'!A$1:K$24,11,FALSE))</f>
        <v>35574968.25</v>
      </c>
      <c r="K1970" s="5">
        <f>E1970*(1+VLOOKUP($A1970,'Adjusted All With Inflation'!$A$1:$K$24,11,FALSE))</f>
        <v>13075800</v>
      </c>
      <c r="L1970" s="5">
        <f>G1970*(1+VLOOKUP($A1970,'Adjusted All With Inflation'!$A$1:$K$24,11,FALSE))</f>
        <v>22499168.25</v>
      </c>
    </row>
    <row r="1971" spans="1:12" x14ac:dyDescent="0.3">
      <c r="A1971">
        <v>2009</v>
      </c>
      <c r="B1971">
        <v>170</v>
      </c>
      <c r="C1971" t="s">
        <v>2758</v>
      </c>
      <c r="D1971" s="5">
        <v>24709016</v>
      </c>
      <c r="G1971" s="5">
        <v>24709016</v>
      </c>
      <c r="H1971" s="2">
        <v>1</v>
      </c>
      <c r="I1971" t="str">
        <f t="shared" si="38"/>
        <v>International</v>
      </c>
      <c r="J1971" s="5">
        <f>D1971*(1+VLOOKUP(A1971,'Adjusted All With Inflation'!A$1:K$24,11,FALSE))</f>
        <v>35210347.800000004</v>
      </c>
      <c r="K1971" s="5">
        <f>E1971*(1+VLOOKUP($A1971,'Adjusted All With Inflation'!$A$1:$K$24,11,FALSE))</f>
        <v>0</v>
      </c>
      <c r="L1971" s="5">
        <f>G1971*(1+VLOOKUP($A1971,'Adjusted All With Inflation'!$A$1:$K$24,11,FALSE))</f>
        <v>35210347.800000004</v>
      </c>
    </row>
    <row r="1972" spans="1:12" x14ac:dyDescent="0.3">
      <c r="A1972">
        <v>2009</v>
      </c>
      <c r="B1972">
        <v>171</v>
      </c>
      <c r="C1972" t="s">
        <v>2759</v>
      </c>
      <c r="D1972" s="5">
        <v>24415116</v>
      </c>
      <c r="G1972" s="5">
        <v>24415116</v>
      </c>
      <c r="H1972" s="2">
        <v>1</v>
      </c>
      <c r="I1972" t="str">
        <f t="shared" si="38"/>
        <v>International</v>
      </c>
      <c r="J1972" s="5">
        <f>D1972*(1+VLOOKUP(A1972,'Adjusted All With Inflation'!A$1:K$24,11,FALSE))</f>
        <v>34791540.300000004</v>
      </c>
      <c r="K1972" s="5">
        <f>E1972*(1+VLOOKUP($A1972,'Adjusted All With Inflation'!$A$1:$K$24,11,FALSE))</f>
        <v>0</v>
      </c>
      <c r="L1972" s="5">
        <f>G1972*(1+VLOOKUP($A1972,'Adjusted All With Inflation'!$A$1:$K$24,11,FALSE))</f>
        <v>34791540.300000004</v>
      </c>
    </row>
    <row r="1973" spans="1:12" x14ac:dyDescent="0.3">
      <c r="A1973">
        <v>2009</v>
      </c>
      <c r="B1973">
        <v>172</v>
      </c>
      <c r="C1973" t="s">
        <v>2760</v>
      </c>
      <c r="D1973" s="5">
        <v>24051386</v>
      </c>
      <c r="G1973" s="5">
        <v>24051386</v>
      </c>
      <c r="H1973" s="2">
        <v>1</v>
      </c>
      <c r="I1973" t="str">
        <f t="shared" si="38"/>
        <v>International</v>
      </c>
      <c r="J1973" s="5">
        <f>D1973*(1+VLOOKUP(A1973,'Adjusted All With Inflation'!A$1:K$24,11,FALSE))</f>
        <v>34273225.050000004</v>
      </c>
      <c r="K1973" s="5">
        <f>E1973*(1+VLOOKUP($A1973,'Adjusted All With Inflation'!$A$1:$K$24,11,FALSE))</f>
        <v>0</v>
      </c>
      <c r="L1973" s="5">
        <f>G1973*(1+VLOOKUP($A1973,'Adjusted All With Inflation'!$A$1:$K$24,11,FALSE))</f>
        <v>34273225.050000004</v>
      </c>
    </row>
    <row r="1974" spans="1:12" x14ac:dyDescent="0.3">
      <c r="A1974">
        <v>2009</v>
      </c>
      <c r="B1974">
        <v>173</v>
      </c>
      <c r="C1974" t="s">
        <v>2761</v>
      </c>
      <c r="D1974" s="5">
        <v>23914731</v>
      </c>
      <c r="E1974" s="5">
        <v>4817770</v>
      </c>
      <c r="F1974" s="1">
        <v>0.20100000000000001</v>
      </c>
      <c r="G1974" s="5">
        <v>19096961</v>
      </c>
      <c r="H1974" s="1">
        <v>0.79900000000000004</v>
      </c>
      <c r="I1974" t="str">
        <f t="shared" si="38"/>
        <v>USA</v>
      </c>
      <c r="J1974" s="5">
        <f>D1974*(1+VLOOKUP(A1974,'Adjusted All With Inflation'!A$1:K$24,11,FALSE))</f>
        <v>34078491.675000004</v>
      </c>
      <c r="K1974" s="5">
        <f>E1974*(1+VLOOKUP($A1974,'Adjusted All With Inflation'!$A$1:$K$24,11,FALSE))</f>
        <v>6865322.25</v>
      </c>
      <c r="L1974" s="5">
        <f>G1974*(1+VLOOKUP($A1974,'Adjusted All With Inflation'!$A$1:$K$24,11,FALSE))</f>
        <v>27213169.425000001</v>
      </c>
    </row>
    <row r="1975" spans="1:12" x14ac:dyDescent="0.3">
      <c r="A1975">
        <v>2009</v>
      </c>
      <c r="B1975">
        <v>174</v>
      </c>
      <c r="C1975" t="s">
        <v>2762</v>
      </c>
      <c r="D1975" s="5">
        <v>23772559</v>
      </c>
      <c r="G1975" s="5">
        <v>23772559</v>
      </c>
      <c r="H1975" s="2">
        <v>1</v>
      </c>
      <c r="I1975" t="str">
        <f t="shared" si="38"/>
        <v>International</v>
      </c>
      <c r="J1975" s="5">
        <f>D1975*(1+VLOOKUP(A1975,'Adjusted All With Inflation'!A$1:K$24,11,FALSE))</f>
        <v>33875896.575000003</v>
      </c>
      <c r="K1975" s="5">
        <f>E1975*(1+VLOOKUP($A1975,'Adjusted All With Inflation'!$A$1:$K$24,11,FALSE))</f>
        <v>0</v>
      </c>
      <c r="L1975" s="5">
        <f>G1975*(1+VLOOKUP($A1975,'Adjusted All With Inflation'!$A$1:$K$24,11,FALSE))</f>
        <v>33875896.575000003</v>
      </c>
    </row>
    <row r="1976" spans="1:12" x14ac:dyDescent="0.3">
      <c r="A1976">
        <v>2009</v>
      </c>
      <c r="B1976">
        <v>175</v>
      </c>
      <c r="C1976" t="s">
        <v>2763</v>
      </c>
      <c r="D1976" s="5">
        <v>23186960</v>
      </c>
      <c r="E1976" s="5">
        <v>19162740</v>
      </c>
      <c r="F1976" s="1">
        <v>0.82599999999999996</v>
      </c>
      <c r="G1976" s="5">
        <v>4024220</v>
      </c>
      <c r="H1976" s="1">
        <v>0.17399999999999999</v>
      </c>
      <c r="I1976" t="str">
        <f t="shared" si="38"/>
        <v>USA</v>
      </c>
      <c r="J1976" s="5">
        <f>D1976*(1+VLOOKUP(A1976,'Adjusted All With Inflation'!A$1:K$24,11,FALSE))</f>
        <v>33041418</v>
      </c>
      <c r="K1976" s="5">
        <f>E1976*(1+VLOOKUP($A1976,'Adjusted All With Inflation'!$A$1:$K$24,11,FALSE))</f>
        <v>27306904.5</v>
      </c>
      <c r="L1976" s="5">
        <f>G1976*(1+VLOOKUP($A1976,'Adjusted All With Inflation'!$A$1:$K$24,11,FALSE))</f>
        <v>5734513.5</v>
      </c>
    </row>
    <row r="1977" spans="1:12" x14ac:dyDescent="0.3">
      <c r="A1977">
        <v>2009</v>
      </c>
      <c r="B1977">
        <v>176</v>
      </c>
      <c r="C1977" t="s">
        <v>2764</v>
      </c>
      <c r="D1977" s="5">
        <v>22985194</v>
      </c>
      <c r="E1977" s="5">
        <v>16123323</v>
      </c>
      <c r="F1977" s="1">
        <v>0.70099999999999996</v>
      </c>
      <c r="G1977" s="5">
        <v>6861871</v>
      </c>
      <c r="H1977" s="1">
        <v>0.29899999999999999</v>
      </c>
      <c r="I1977" t="str">
        <f t="shared" si="38"/>
        <v>USA</v>
      </c>
      <c r="J1977" s="5">
        <f>D1977*(1+VLOOKUP(A1977,'Adjusted All With Inflation'!A$1:K$24,11,FALSE))</f>
        <v>32753901.449999999</v>
      </c>
      <c r="K1977" s="5">
        <f>E1977*(1+VLOOKUP($A1977,'Adjusted All With Inflation'!$A$1:$K$24,11,FALSE))</f>
        <v>22975735.275000002</v>
      </c>
      <c r="L1977" s="5">
        <f>G1977*(1+VLOOKUP($A1977,'Adjusted All With Inflation'!$A$1:$K$24,11,FALSE))</f>
        <v>9778166.1750000007</v>
      </c>
    </row>
    <row r="1978" spans="1:12" x14ac:dyDescent="0.3">
      <c r="A1978">
        <v>2009</v>
      </c>
      <c r="B1978">
        <v>177</v>
      </c>
      <c r="C1978" t="s">
        <v>2765</v>
      </c>
      <c r="D1978" s="5">
        <v>22942221</v>
      </c>
      <c r="E1978" s="5">
        <v>15988876</v>
      </c>
      <c r="F1978" s="1">
        <v>0.69699999999999995</v>
      </c>
      <c r="G1978" s="5">
        <v>6953345</v>
      </c>
      <c r="H1978" s="1">
        <v>0.30299999999999999</v>
      </c>
      <c r="I1978" t="str">
        <f t="shared" si="38"/>
        <v>USA</v>
      </c>
      <c r="J1978" s="5">
        <f>D1978*(1+VLOOKUP(A1978,'Adjusted All With Inflation'!A$1:K$24,11,FALSE))</f>
        <v>32692664.925000001</v>
      </c>
      <c r="K1978" s="5">
        <f>E1978*(1+VLOOKUP($A1978,'Adjusted All With Inflation'!$A$1:$K$24,11,FALSE))</f>
        <v>22784148.300000001</v>
      </c>
      <c r="L1978" s="5">
        <f>G1978*(1+VLOOKUP($A1978,'Adjusted All With Inflation'!$A$1:$K$24,11,FALSE))</f>
        <v>9908516.625</v>
      </c>
    </row>
    <row r="1979" spans="1:12" x14ac:dyDescent="0.3">
      <c r="A1979">
        <v>2009</v>
      </c>
      <c r="B1979">
        <v>178</v>
      </c>
      <c r="C1979" t="s">
        <v>2766</v>
      </c>
      <c r="D1979" s="5">
        <v>22938329</v>
      </c>
      <c r="E1979" s="5">
        <v>15515460</v>
      </c>
      <c r="F1979" s="1">
        <v>0.67600000000000005</v>
      </c>
      <c r="G1979" s="5">
        <v>7422869</v>
      </c>
      <c r="H1979" s="1">
        <v>0.32400000000000001</v>
      </c>
      <c r="I1979" t="str">
        <f t="shared" si="38"/>
        <v>USA</v>
      </c>
      <c r="J1979" s="5">
        <f>D1979*(1+VLOOKUP(A1979,'Adjusted All With Inflation'!A$1:K$24,11,FALSE))</f>
        <v>32687118.824999999</v>
      </c>
      <c r="K1979" s="5">
        <f>E1979*(1+VLOOKUP($A1979,'Adjusted All With Inflation'!$A$1:$K$24,11,FALSE))</f>
        <v>22109530.5</v>
      </c>
      <c r="L1979" s="5">
        <f>G1979*(1+VLOOKUP($A1979,'Adjusted All With Inflation'!$A$1:$K$24,11,FALSE))</f>
        <v>10577588.325000001</v>
      </c>
    </row>
    <row r="1980" spans="1:12" x14ac:dyDescent="0.3">
      <c r="A1980">
        <v>2009</v>
      </c>
      <c r="B1980">
        <v>179</v>
      </c>
      <c r="C1980" t="s">
        <v>2767</v>
      </c>
      <c r="D1980" s="5">
        <v>22873653</v>
      </c>
      <c r="G1980" s="5">
        <v>22873653</v>
      </c>
      <c r="H1980" s="2">
        <v>1</v>
      </c>
      <c r="I1980" t="str">
        <f t="shared" si="38"/>
        <v>International</v>
      </c>
      <c r="J1980" s="5">
        <f>D1980*(1+VLOOKUP(A1980,'Adjusted All With Inflation'!A$1:K$24,11,FALSE))</f>
        <v>32594955.525000002</v>
      </c>
      <c r="K1980" s="5">
        <f>E1980*(1+VLOOKUP($A1980,'Adjusted All With Inflation'!$A$1:$K$24,11,FALSE))</f>
        <v>0</v>
      </c>
      <c r="L1980" s="5">
        <f>G1980*(1+VLOOKUP($A1980,'Adjusted All With Inflation'!$A$1:$K$24,11,FALSE))</f>
        <v>32594955.525000002</v>
      </c>
    </row>
    <row r="1981" spans="1:12" x14ac:dyDescent="0.3">
      <c r="A1981">
        <v>2009</v>
      </c>
      <c r="B1981">
        <v>180</v>
      </c>
      <c r="C1981" t="s">
        <v>2768</v>
      </c>
      <c r="D1981" s="5">
        <v>22420615</v>
      </c>
      <c r="G1981" s="5">
        <v>22420615</v>
      </c>
      <c r="H1981" s="2">
        <v>1</v>
      </c>
      <c r="I1981" t="str">
        <f t="shared" si="38"/>
        <v>International</v>
      </c>
      <c r="J1981" s="5">
        <f>D1981*(1+VLOOKUP(A1981,'Adjusted All With Inflation'!A$1:K$24,11,FALSE))</f>
        <v>31949376.375</v>
      </c>
      <c r="K1981" s="5">
        <f>E1981*(1+VLOOKUP($A1981,'Adjusted All With Inflation'!$A$1:$K$24,11,FALSE))</f>
        <v>0</v>
      </c>
      <c r="L1981" s="5">
        <f>G1981*(1+VLOOKUP($A1981,'Adjusted All With Inflation'!$A$1:$K$24,11,FALSE))</f>
        <v>31949376.375</v>
      </c>
    </row>
    <row r="1982" spans="1:12" x14ac:dyDescent="0.3">
      <c r="A1982">
        <v>2009</v>
      </c>
      <c r="B1982">
        <v>181</v>
      </c>
      <c r="C1982" t="s">
        <v>2769</v>
      </c>
      <c r="D1982" s="5">
        <v>22243482</v>
      </c>
      <c r="G1982" s="5">
        <v>22243482</v>
      </c>
      <c r="H1982" s="2">
        <v>1</v>
      </c>
      <c r="I1982" t="str">
        <f t="shared" si="38"/>
        <v>International</v>
      </c>
      <c r="J1982" s="5">
        <f>D1982*(1+VLOOKUP(A1982,'Adjusted All With Inflation'!A$1:K$24,11,FALSE))</f>
        <v>31696961.850000001</v>
      </c>
      <c r="K1982" s="5">
        <f>E1982*(1+VLOOKUP($A1982,'Adjusted All With Inflation'!$A$1:$K$24,11,FALSE))</f>
        <v>0</v>
      </c>
      <c r="L1982" s="5">
        <f>G1982*(1+VLOOKUP($A1982,'Adjusted All With Inflation'!$A$1:$K$24,11,FALSE))</f>
        <v>31696961.850000001</v>
      </c>
    </row>
    <row r="1983" spans="1:12" x14ac:dyDescent="0.3">
      <c r="A1983">
        <v>2009</v>
      </c>
      <c r="B1983">
        <v>182</v>
      </c>
      <c r="C1983" t="s">
        <v>2770</v>
      </c>
      <c r="D1983" s="5">
        <v>21924245</v>
      </c>
      <c r="E1983" s="5">
        <v>89375</v>
      </c>
      <c r="F1983" s="1">
        <v>4.0000000000000001E-3</v>
      </c>
      <c r="G1983" s="5">
        <v>21834870</v>
      </c>
      <c r="H1983" s="1">
        <v>0.996</v>
      </c>
      <c r="I1983" t="str">
        <f t="shared" si="38"/>
        <v>International</v>
      </c>
      <c r="J1983" s="5">
        <f>D1983*(1+VLOOKUP(A1983,'Adjusted All With Inflation'!A$1:K$24,11,FALSE))</f>
        <v>31242049.125</v>
      </c>
      <c r="K1983" s="5">
        <f>E1983*(1+VLOOKUP($A1983,'Adjusted All With Inflation'!$A$1:$K$24,11,FALSE))</f>
        <v>127359.375</v>
      </c>
      <c r="L1983" s="5">
        <f>G1983*(1+VLOOKUP($A1983,'Adjusted All With Inflation'!$A$1:$K$24,11,FALSE))</f>
        <v>31114689.75</v>
      </c>
    </row>
    <row r="1984" spans="1:12" x14ac:dyDescent="0.3">
      <c r="A1984">
        <v>2009</v>
      </c>
      <c r="B1984">
        <v>183</v>
      </c>
      <c r="C1984" t="s">
        <v>2771</v>
      </c>
      <c r="D1984" s="5">
        <v>21791288</v>
      </c>
      <c r="G1984" s="5">
        <v>21791288</v>
      </c>
      <c r="H1984" s="2">
        <v>1</v>
      </c>
      <c r="I1984" t="str">
        <f t="shared" si="38"/>
        <v>International</v>
      </c>
      <c r="J1984" s="5">
        <f>D1984*(1+VLOOKUP(A1984,'Adjusted All With Inflation'!A$1:K$24,11,FALSE))</f>
        <v>31052585.400000002</v>
      </c>
      <c r="K1984" s="5">
        <f>E1984*(1+VLOOKUP($A1984,'Adjusted All With Inflation'!$A$1:$K$24,11,FALSE))</f>
        <v>0</v>
      </c>
      <c r="L1984" s="5">
        <f>G1984*(1+VLOOKUP($A1984,'Adjusted All With Inflation'!$A$1:$K$24,11,FALSE))</f>
        <v>31052585.400000002</v>
      </c>
    </row>
    <row r="1985" spans="1:12" x14ac:dyDescent="0.3">
      <c r="A1985">
        <v>2009</v>
      </c>
      <c r="B1985">
        <v>184</v>
      </c>
      <c r="C1985" t="s">
        <v>2772</v>
      </c>
      <c r="D1985" s="5">
        <v>21056256</v>
      </c>
      <c r="G1985" s="5">
        <v>21056256</v>
      </c>
      <c r="H1985" s="2">
        <v>1</v>
      </c>
      <c r="I1985" t="str">
        <f t="shared" si="38"/>
        <v>International</v>
      </c>
      <c r="J1985" s="5">
        <f>D1985*(1+VLOOKUP(A1985,'Adjusted All With Inflation'!A$1:K$24,11,FALSE))</f>
        <v>30005164.800000001</v>
      </c>
      <c r="K1985" s="5">
        <f>E1985*(1+VLOOKUP($A1985,'Adjusted All With Inflation'!$A$1:$K$24,11,FALSE))</f>
        <v>0</v>
      </c>
      <c r="L1985" s="5">
        <f>G1985*(1+VLOOKUP($A1985,'Adjusted All With Inflation'!$A$1:$K$24,11,FALSE))</f>
        <v>30005164.800000001</v>
      </c>
    </row>
    <row r="1986" spans="1:12" x14ac:dyDescent="0.3">
      <c r="A1986">
        <v>2009</v>
      </c>
      <c r="B1986">
        <v>185</v>
      </c>
      <c r="C1986" t="s">
        <v>2773</v>
      </c>
      <c r="D1986" s="5">
        <v>20984902</v>
      </c>
      <c r="G1986" s="5">
        <v>20984902</v>
      </c>
      <c r="H1986" s="2">
        <v>1</v>
      </c>
      <c r="I1986" t="str">
        <f t="shared" si="38"/>
        <v>International</v>
      </c>
      <c r="J1986" s="5">
        <f>D1986*(1+VLOOKUP(A1986,'Adjusted All With Inflation'!A$1:K$24,11,FALSE))</f>
        <v>29903485.350000001</v>
      </c>
      <c r="K1986" s="5">
        <f>E1986*(1+VLOOKUP($A1986,'Adjusted All With Inflation'!$A$1:$K$24,11,FALSE))</f>
        <v>0</v>
      </c>
      <c r="L1986" s="5">
        <f>G1986*(1+VLOOKUP($A1986,'Adjusted All With Inflation'!$A$1:$K$24,11,FALSE))</f>
        <v>29903485.350000001</v>
      </c>
    </row>
    <row r="1987" spans="1:12" x14ac:dyDescent="0.3">
      <c r="A1987">
        <v>2009</v>
      </c>
      <c r="B1987">
        <v>186</v>
      </c>
      <c r="C1987" t="s">
        <v>588</v>
      </c>
      <c r="D1987" s="5">
        <v>20794985</v>
      </c>
      <c r="E1987" s="5">
        <v>2430083</v>
      </c>
      <c r="F1987" s="1">
        <v>0.11700000000000001</v>
      </c>
      <c r="G1987" s="5">
        <v>18364902</v>
      </c>
      <c r="H1987" s="1">
        <v>0.88300000000000001</v>
      </c>
      <c r="I1987" t="str">
        <f t="shared" si="38"/>
        <v>USA</v>
      </c>
      <c r="J1987" s="5">
        <f>D1987*(1+VLOOKUP(A1987,'Adjusted All With Inflation'!A$1:K$24,11,FALSE))</f>
        <v>29632853.625</v>
      </c>
      <c r="K1987" s="5">
        <f>E1987*(1+VLOOKUP($A1987,'Adjusted All With Inflation'!$A$1:$K$24,11,FALSE))</f>
        <v>3462868.2749999999</v>
      </c>
      <c r="L1987" s="5">
        <f>G1987*(1+VLOOKUP($A1987,'Adjusted All With Inflation'!$A$1:$K$24,11,FALSE))</f>
        <v>26169985.350000001</v>
      </c>
    </row>
    <row r="1988" spans="1:12" x14ac:dyDescent="0.3">
      <c r="A1988">
        <v>2009</v>
      </c>
      <c r="B1988">
        <v>187</v>
      </c>
      <c r="C1988" t="s">
        <v>2774</v>
      </c>
      <c r="D1988" s="5">
        <v>20768906</v>
      </c>
      <c r="E1988" s="5">
        <v>2037459</v>
      </c>
      <c r="F1988" s="1">
        <v>9.8000000000000004E-2</v>
      </c>
      <c r="G1988" s="5">
        <v>18731447</v>
      </c>
      <c r="H1988" s="1">
        <v>0.90200000000000002</v>
      </c>
      <c r="I1988" t="str">
        <f t="shared" si="38"/>
        <v>International</v>
      </c>
      <c r="J1988" s="5">
        <f>D1988*(1+VLOOKUP(A1988,'Adjusted All With Inflation'!A$1:K$24,11,FALSE))</f>
        <v>29595691.050000001</v>
      </c>
      <c r="K1988" s="5">
        <f>E1988*(1+VLOOKUP($A1988,'Adjusted All With Inflation'!$A$1:$K$24,11,FALSE))</f>
        <v>2903379.0750000002</v>
      </c>
      <c r="L1988" s="5">
        <f>G1988*(1+VLOOKUP($A1988,'Adjusted All With Inflation'!$A$1:$K$24,11,FALSE))</f>
        <v>26692311.975000001</v>
      </c>
    </row>
    <row r="1989" spans="1:12" x14ac:dyDescent="0.3">
      <c r="A1989">
        <v>2009</v>
      </c>
      <c r="B1989">
        <v>188</v>
      </c>
      <c r="C1989" t="s">
        <v>2775</v>
      </c>
      <c r="D1989" s="5">
        <v>20712567</v>
      </c>
      <c r="G1989" s="5">
        <v>20712567</v>
      </c>
      <c r="H1989" s="2">
        <v>1</v>
      </c>
      <c r="I1989" t="str">
        <f t="shared" si="38"/>
        <v>International</v>
      </c>
      <c r="J1989" s="5">
        <f>D1989*(1+VLOOKUP(A1989,'Adjusted All With Inflation'!A$1:K$24,11,FALSE))</f>
        <v>29515407.975000001</v>
      </c>
      <c r="K1989" s="5">
        <f>E1989*(1+VLOOKUP($A1989,'Adjusted All With Inflation'!$A$1:$K$24,11,FALSE))</f>
        <v>0</v>
      </c>
      <c r="L1989" s="5">
        <f>G1989*(1+VLOOKUP($A1989,'Adjusted All With Inflation'!$A$1:$K$24,11,FALSE))</f>
        <v>29515407.975000001</v>
      </c>
    </row>
    <row r="1990" spans="1:12" x14ac:dyDescent="0.3">
      <c r="A1990">
        <v>2009</v>
      </c>
      <c r="B1990">
        <v>189</v>
      </c>
      <c r="C1990" t="s">
        <v>2776</v>
      </c>
      <c r="D1990" s="5">
        <v>20648328</v>
      </c>
      <c r="E1990" s="5">
        <v>10330853</v>
      </c>
      <c r="F1990" s="2">
        <v>0.5</v>
      </c>
      <c r="G1990" s="5">
        <v>10317475</v>
      </c>
      <c r="H1990" s="2">
        <v>0.5</v>
      </c>
      <c r="I1990" t="str">
        <f t="shared" si="38"/>
        <v>USA</v>
      </c>
      <c r="J1990" s="5">
        <f>D1990*(1+VLOOKUP(A1990,'Adjusted All With Inflation'!A$1:K$24,11,FALSE))</f>
        <v>29423867.400000002</v>
      </c>
      <c r="K1990" s="5">
        <f>E1990*(1+VLOOKUP($A1990,'Adjusted All With Inflation'!$A$1:$K$24,11,FALSE))</f>
        <v>14721465.525</v>
      </c>
      <c r="L1990" s="5">
        <f>G1990*(1+VLOOKUP($A1990,'Adjusted All With Inflation'!$A$1:$K$24,11,FALSE))</f>
        <v>14702401.875</v>
      </c>
    </row>
    <row r="1991" spans="1:12" x14ac:dyDescent="0.3">
      <c r="A1991">
        <v>2009</v>
      </c>
      <c r="B1991">
        <v>190</v>
      </c>
      <c r="C1991" t="s">
        <v>2777</v>
      </c>
      <c r="D1991" s="5">
        <v>20455482</v>
      </c>
      <c r="E1991" s="5">
        <v>8665206</v>
      </c>
      <c r="F1991" s="1">
        <v>0.42399999999999999</v>
      </c>
      <c r="G1991" s="5">
        <v>11790276</v>
      </c>
      <c r="H1991" s="1">
        <v>0.57599999999999996</v>
      </c>
      <c r="I1991" t="str">
        <f t="shared" si="38"/>
        <v>USA</v>
      </c>
      <c r="J1991" s="5">
        <f>D1991*(1+VLOOKUP(A1991,'Adjusted All With Inflation'!A$1:K$24,11,FALSE))</f>
        <v>29149061.850000001</v>
      </c>
      <c r="K1991" s="5">
        <f>E1991*(1+VLOOKUP($A1991,'Adjusted All With Inflation'!$A$1:$K$24,11,FALSE))</f>
        <v>12347918.550000001</v>
      </c>
      <c r="L1991" s="5">
        <f>G1991*(1+VLOOKUP($A1991,'Adjusted All With Inflation'!$A$1:$K$24,11,FALSE))</f>
        <v>16801143.300000001</v>
      </c>
    </row>
    <row r="1992" spans="1:12" x14ac:dyDescent="0.3">
      <c r="A1992">
        <v>2009</v>
      </c>
      <c r="B1992">
        <v>191</v>
      </c>
      <c r="C1992" t="s">
        <v>2778</v>
      </c>
      <c r="D1992" s="5">
        <v>20123466</v>
      </c>
      <c r="G1992" s="5">
        <v>20123466</v>
      </c>
      <c r="H1992" s="2">
        <v>1</v>
      </c>
      <c r="I1992" t="str">
        <f t="shared" si="38"/>
        <v>International</v>
      </c>
      <c r="J1992" s="5">
        <f>D1992*(1+VLOOKUP(A1992,'Adjusted All With Inflation'!A$1:K$24,11,FALSE))</f>
        <v>28675939.050000001</v>
      </c>
      <c r="K1992" s="5">
        <f>E1992*(1+VLOOKUP($A1992,'Adjusted All With Inflation'!$A$1:$K$24,11,FALSE))</f>
        <v>0</v>
      </c>
      <c r="L1992" s="5">
        <f>G1992*(1+VLOOKUP($A1992,'Adjusted All With Inflation'!$A$1:$K$24,11,FALSE))</f>
        <v>28675939.050000001</v>
      </c>
    </row>
    <row r="1993" spans="1:12" x14ac:dyDescent="0.3">
      <c r="A1993">
        <v>2009</v>
      </c>
      <c r="B1993">
        <v>192</v>
      </c>
      <c r="C1993" t="s">
        <v>2779</v>
      </c>
      <c r="D1993" s="5">
        <v>19652185</v>
      </c>
      <c r="G1993" s="5">
        <v>19652185</v>
      </c>
      <c r="H1993" s="2">
        <v>1</v>
      </c>
      <c r="I1993" t="str">
        <f t="shared" si="38"/>
        <v>International</v>
      </c>
      <c r="J1993" s="5">
        <f>D1993*(1+VLOOKUP(A1993,'Adjusted All With Inflation'!A$1:K$24,11,FALSE))</f>
        <v>28004363.625</v>
      </c>
      <c r="K1993" s="5">
        <f>E1993*(1+VLOOKUP($A1993,'Adjusted All With Inflation'!$A$1:$K$24,11,FALSE))</f>
        <v>0</v>
      </c>
      <c r="L1993" s="5">
        <f>G1993*(1+VLOOKUP($A1993,'Adjusted All With Inflation'!$A$1:$K$24,11,FALSE))</f>
        <v>28004363.625</v>
      </c>
    </row>
    <row r="1994" spans="1:12" x14ac:dyDescent="0.3">
      <c r="A1994">
        <v>2009</v>
      </c>
      <c r="B1994">
        <v>193</v>
      </c>
      <c r="C1994" t="s">
        <v>2780</v>
      </c>
      <c r="D1994" s="5">
        <v>19643086</v>
      </c>
      <c r="E1994" s="5">
        <v>14246488</v>
      </c>
      <c r="F1994" s="1">
        <v>0.72499999999999998</v>
      </c>
      <c r="G1994" s="5">
        <v>5396598</v>
      </c>
      <c r="H1994" s="1">
        <v>0.27500000000000002</v>
      </c>
      <c r="I1994" t="str">
        <f t="shared" si="38"/>
        <v>USA</v>
      </c>
      <c r="J1994" s="5">
        <f>D1994*(1+VLOOKUP(A1994,'Adjusted All With Inflation'!A$1:K$24,11,FALSE))</f>
        <v>27991397.550000001</v>
      </c>
      <c r="K1994" s="5">
        <f>E1994*(1+VLOOKUP($A1994,'Adjusted All With Inflation'!$A$1:$K$24,11,FALSE))</f>
        <v>20301245.400000002</v>
      </c>
      <c r="L1994" s="5">
        <f>G1994*(1+VLOOKUP($A1994,'Adjusted All With Inflation'!$A$1:$K$24,11,FALSE))</f>
        <v>7690152.1500000004</v>
      </c>
    </row>
    <row r="1995" spans="1:12" x14ac:dyDescent="0.3">
      <c r="A1995">
        <v>2009</v>
      </c>
      <c r="B1995">
        <v>194</v>
      </c>
      <c r="C1995" t="s">
        <v>2781</v>
      </c>
      <c r="D1995" s="5">
        <v>19611028</v>
      </c>
      <c r="G1995" s="5">
        <v>19611028</v>
      </c>
      <c r="H1995" s="2">
        <v>1</v>
      </c>
      <c r="I1995" t="str">
        <f t="shared" ref="I1995:I2001" si="39">IF(F1995&gt;10%,"USA","International")</f>
        <v>International</v>
      </c>
      <c r="J1995" s="5">
        <f>D1995*(1+VLOOKUP(A1995,'Adjusted All With Inflation'!A$1:K$24,11,FALSE))</f>
        <v>27945714.900000002</v>
      </c>
      <c r="K1995" s="5">
        <f>E1995*(1+VLOOKUP($A1995,'Adjusted All With Inflation'!$A$1:$K$24,11,FALSE))</f>
        <v>0</v>
      </c>
      <c r="L1995" s="5">
        <f>G1995*(1+VLOOKUP($A1995,'Adjusted All With Inflation'!$A$1:$K$24,11,FALSE))</f>
        <v>27945714.900000002</v>
      </c>
    </row>
    <row r="1996" spans="1:12" x14ac:dyDescent="0.3">
      <c r="A1996">
        <v>2009</v>
      </c>
      <c r="B1996">
        <v>195</v>
      </c>
      <c r="C1996" t="s">
        <v>2782</v>
      </c>
      <c r="D1996" s="5">
        <v>19487557</v>
      </c>
      <c r="G1996" s="5">
        <v>19487557</v>
      </c>
      <c r="H1996" s="2">
        <v>1</v>
      </c>
      <c r="I1996" t="str">
        <f t="shared" si="39"/>
        <v>International</v>
      </c>
      <c r="J1996" s="5">
        <f>D1996*(1+VLOOKUP(A1996,'Adjusted All With Inflation'!A$1:K$24,11,FALSE))</f>
        <v>27769768.725000001</v>
      </c>
      <c r="K1996" s="5">
        <f>E1996*(1+VLOOKUP($A1996,'Adjusted All With Inflation'!$A$1:$K$24,11,FALSE))</f>
        <v>0</v>
      </c>
      <c r="L1996" s="5">
        <f>G1996*(1+VLOOKUP($A1996,'Adjusted All With Inflation'!$A$1:$K$24,11,FALSE))</f>
        <v>27769768.725000001</v>
      </c>
    </row>
    <row r="1997" spans="1:12" x14ac:dyDescent="0.3">
      <c r="A1997">
        <v>2009</v>
      </c>
      <c r="B1997">
        <v>196</v>
      </c>
      <c r="C1997" t="s">
        <v>2783</v>
      </c>
      <c r="D1997" s="5">
        <v>19418091</v>
      </c>
      <c r="G1997" s="5">
        <v>19418091</v>
      </c>
      <c r="H1997" s="2">
        <v>1</v>
      </c>
      <c r="I1997" t="str">
        <f t="shared" si="39"/>
        <v>International</v>
      </c>
      <c r="J1997" s="5">
        <f>D1997*(1+VLOOKUP(A1997,'Adjusted All With Inflation'!A$1:K$24,11,FALSE))</f>
        <v>27670779.675000001</v>
      </c>
      <c r="K1997" s="5">
        <f>E1997*(1+VLOOKUP($A1997,'Adjusted All With Inflation'!$A$1:$K$24,11,FALSE))</f>
        <v>0</v>
      </c>
      <c r="L1997" s="5">
        <f>G1997*(1+VLOOKUP($A1997,'Adjusted All With Inflation'!$A$1:$K$24,11,FALSE))</f>
        <v>27670779.675000001</v>
      </c>
    </row>
    <row r="1998" spans="1:12" x14ac:dyDescent="0.3">
      <c r="A1998">
        <v>2009</v>
      </c>
      <c r="B1998">
        <v>197</v>
      </c>
      <c r="C1998" t="s">
        <v>2784</v>
      </c>
      <c r="D1998" s="5">
        <v>19328678</v>
      </c>
      <c r="G1998" s="5">
        <v>19328678</v>
      </c>
      <c r="H1998" s="2">
        <v>1</v>
      </c>
      <c r="I1998" t="str">
        <f t="shared" si="39"/>
        <v>International</v>
      </c>
      <c r="J1998" s="5">
        <f>D1998*(1+VLOOKUP(A1998,'Adjusted All With Inflation'!A$1:K$24,11,FALSE))</f>
        <v>27543366.150000002</v>
      </c>
      <c r="K1998" s="5">
        <f>E1998*(1+VLOOKUP($A1998,'Adjusted All With Inflation'!$A$1:$K$24,11,FALSE))</f>
        <v>0</v>
      </c>
      <c r="L1998" s="5">
        <f>G1998*(1+VLOOKUP($A1998,'Adjusted All With Inflation'!$A$1:$K$24,11,FALSE))</f>
        <v>27543366.150000002</v>
      </c>
    </row>
    <row r="1999" spans="1:12" x14ac:dyDescent="0.3">
      <c r="A1999">
        <v>2009</v>
      </c>
      <c r="B1999">
        <v>198</v>
      </c>
      <c r="C1999" t="s">
        <v>2785</v>
      </c>
      <c r="D1999" s="5">
        <v>19319671</v>
      </c>
      <c r="E1999" s="5">
        <v>2222862</v>
      </c>
      <c r="F1999" s="1">
        <v>0.115</v>
      </c>
      <c r="G1999" s="5">
        <v>17096809</v>
      </c>
      <c r="H1999" s="1">
        <v>0.88500000000000001</v>
      </c>
      <c r="I1999" t="str">
        <f t="shared" si="39"/>
        <v>USA</v>
      </c>
      <c r="J1999" s="5">
        <f>D1999*(1+VLOOKUP(A1999,'Adjusted All With Inflation'!A$1:K$24,11,FALSE))</f>
        <v>27530531.175000001</v>
      </c>
      <c r="K1999" s="5">
        <f>E1999*(1+VLOOKUP($A1999,'Adjusted All With Inflation'!$A$1:$K$24,11,FALSE))</f>
        <v>3167578.35</v>
      </c>
      <c r="L1999" s="5">
        <f>G1999*(1+VLOOKUP($A1999,'Adjusted All With Inflation'!$A$1:$K$24,11,FALSE))</f>
        <v>24362952.824999999</v>
      </c>
    </row>
    <row r="2000" spans="1:12" x14ac:dyDescent="0.3">
      <c r="A2000">
        <v>2009</v>
      </c>
      <c r="B2000">
        <v>199</v>
      </c>
      <c r="C2000" t="s">
        <v>2786</v>
      </c>
      <c r="D2000" s="5">
        <v>19300483</v>
      </c>
      <c r="G2000" s="5">
        <v>19300483</v>
      </c>
      <c r="H2000" s="2">
        <v>1</v>
      </c>
      <c r="I2000" t="str">
        <f t="shared" si="39"/>
        <v>International</v>
      </c>
      <c r="J2000" s="5">
        <f>D2000*(1+VLOOKUP(A2000,'Adjusted All With Inflation'!A$1:K$24,11,FALSE))</f>
        <v>27503188.275000002</v>
      </c>
      <c r="K2000" s="5">
        <f>E2000*(1+VLOOKUP($A2000,'Adjusted All With Inflation'!$A$1:$K$24,11,FALSE))</f>
        <v>0</v>
      </c>
      <c r="L2000" s="5">
        <f>G2000*(1+VLOOKUP($A2000,'Adjusted All With Inflation'!$A$1:$K$24,11,FALSE))</f>
        <v>27503188.275000002</v>
      </c>
    </row>
    <row r="2001" spans="1:12" x14ac:dyDescent="0.3">
      <c r="A2001">
        <v>2009</v>
      </c>
      <c r="B2001">
        <v>200</v>
      </c>
      <c r="C2001" t="s">
        <v>2787</v>
      </c>
      <c r="D2001" s="5">
        <v>18874808</v>
      </c>
      <c r="G2001" s="5">
        <v>18874808</v>
      </c>
      <c r="H2001" s="2">
        <v>1</v>
      </c>
      <c r="I2001" t="str">
        <f t="shared" si="39"/>
        <v>International</v>
      </c>
      <c r="J2001" s="5">
        <f>D2001*(1+VLOOKUP(A2001,'Adjusted All With Inflation'!A$1:K$24,11,FALSE))</f>
        <v>26896601.400000002</v>
      </c>
      <c r="K2001" s="5">
        <f>E2001*(1+VLOOKUP($A2001,'Adjusted All With Inflation'!$A$1:$K$24,11,FALSE))</f>
        <v>0</v>
      </c>
      <c r="L2001" s="5">
        <f>G2001*(1+VLOOKUP($A2001,'Adjusted All With Inflation'!$A$1:$K$24,11,FALSE))</f>
        <v>26896601.400000002</v>
      </c>
    </row>
    <row r="2002" spans="1:12" x14ac:dyDescent="0.3">
      <c r="A2002">
        <v>2010</v>
      </c>
      <c r="B2002">
        <v>1</v>
      </c>
      <c r="C2002" t="s">
        <v>2396</v>
      </c>
      <c r="D2002" s="5">
        <v>1066969703</v>
      </c>
      <c r="E2002" s="5">
        <v>415004880</v>
      </c>
      <c r="F2002" s="1">
        <v>0.38900000000000001</v>
      </c>
      <c r="G2002" s="5">
        <v>651964823</v>
      </c>
      <c r="H2002" s="1">
        <v>0.61099999999999999</v>
      </c>
      <c r="I2002" t="str">
        <f>IF(F2002&gt;10%,"USA","International")</f>
        <v>USA</v>
      </c>
      <c r="J2002" s="5">
        <f>D2002*(1+VLOOKUP(A2002,'Adjusted All With Inflation'!A$1:K$24,11,FALSE))</f>
        <v>1495891523.6060002</v>
      </c>
      <c r="K2002" s="5">
        <f>E2002*(1+VLOOKUP($A2002,'Adjusted All With Inflation'!$A$1:$K$24,11,FALSE))</f>
        <v>581836841.76000011</v>
      </c>
      <c r="L2002" s="5">
        <f>G2002*(1+VLOOKUP($A2002,'Adjusted All With Inflation'!$A$1:$K$24,11,FALSE))</f>
        <v>914054681.84600008</v>
      </c>
    </row>
    <row r="2003" spans="1:12" x14ac:dyDescent="0.3">
      <c r="A2003">
        <v>2010</v>
      </c>
      <c r="B2003">
        <v>2</v>
      </c>
      <c r="C2003" t="s">
        <v>2397</v>
      </c>
      <c r="D2003" s="5">
        <v>1025467110</v>
      </c>
      <c r="E2003" s="5">
        <v>334191110</v>
      </c>
      <c r="F2003" s="1">
        <v>0.32600000000000001</v>
      </c>
      <c r="G2003" s="5">
        <v>691276000</v>
      </c>
      <c r="H2003" s="1">
        <v>0.67400000000000004</v>
      </c>
      <c r="I2003" t="str">
        <f t="shared" ref="I2003:I2066" si="40">IF(F2003&gt;10%,"USA","International")</f>
        <v>USA</v>
      </c>
      <c r="J2003" s="5">
        <f>D2003*(1+VLOOKUP(A2003,'Adjusted All With Inflation'!A$1:K$24,11,FALSE))</f>
        <v>1437704888.22</v>
      </c>
      <c r="K2003" s="5">
        <f>E2003*(1+VLOOKUP($A2003,'Adjusted All With Inflation'!$A$1:$K$24,11,FALSE))</f>
        <v>468535936.22000003</v>
      </c>
      <c r="L2003" s="5">
        <f>G2003*(1+VLOOKUP($A2003,'Adjusted All With Inflation'!$A$1:$K$24,11,FALSE))</f>
        <v>969168952.00000012</v>
      </c>
    </row>
    <row r="2004" spans="1:12" x14ac:dyDescent="0.3">
      <c r="A2004">
        <v>2010</v>
      </c>
      <c r="B2004">
        <v>3</v>
      </c>
      <c r="C2004" t="s">
        <v>2398</v>
      </c>
      <c r="D2004" s="5">
        <v>976536918</v>
      </c>
      <c r="E2004" s="5">
        <v>295983305</v>
      </c>
      <c r="F2004" s="1">
        <v>0.30299999999999999</v>
      </c>
      <c r="G2004" s="5">
        <v>680553613</v>
      </c>
      <c r="H2004" s="1">
        <v>0.69699999999999995</v>
      </c>
      <c r="I2004" t="str">
        <f t="shared" si="40"/>
        <v>USA</v>
      </c>
      <c r="J2004" s="5">
        <f>D2004*(1+VLOOKUP(A2004,'Adjusted All With Inflation'!A$1:K$24,11,FALSE))</f>
        <v>1369104759.036</v>
      </c>
      <c r="K2004" s="5">
        <f>E2004*(1+VLOOKUP($A2004,'Adjusted All With Inflation'!$A$1:$K$24,11,FALSE))</f>
        <v>414968593.61000001</v>
      </c>
      <c r="L2004" s="5">
        <f>G2004*(1+VLOOKUP($A2004,'Adjusted All With Inflation'!$A$1:$K$24,11,FALSE))</f>
        <v>954136165.42600012</v>
      </c>
    </row>
    <row r="2005" spans="1:12" x14ac:dyDescent="0.3">
      <c r="A2005">
        <v>2010</v>
      </c>
      <c r="B2005">
        <v>4</v>
      </c>
      <c r="C2005" t="s">
        <v>2399</v>
      </c>
      <c r="D2005" s="5">
        <v>825793570</v>
      </c>
      <c r="E2005" s="5">
        <v>292576195</v>
      </c>
      <c r="F2005" s="1">
        <v>0.35399999999999998</v>
      </c>
      <c r="G2005" s="5">
        <v>533217375</v>
      </c>
      <c r="H2005" s="1">
        <v>0.64600000000000002</v>
      </c>
      <c r="I2005" t="str">
        <f t="shared" si="40"/>
        <v>USA</v>
      </c>
      <c r="J2005" s="5">
        <f>D2005*(1+VLOOKUP(A2005,'Adjusted All With Inflation'!A$1:K$24,11,FALSE))</f>
        <v>1157762585.1400001</v>
      </c>
      <c r="K2005" s="5">
        <f>E2005*(1+VLOOKUP($A2005,'Adjusted All With Inflation'!$A$1:$K$24,11,FALSE))</f>
        <v>410191825.39000005</v>
      </c>
      <c r="L2005" s="5">
        <f>G2005*(1+VLOOKUP($A2005,'Adjusted All With Inflation'!$A$1:$K$24,11,FALSE))</f>
        <v>747570759.75000012</v>
      </c>
    </row>
    <row r="2006" spans="1:12" x14ac:dyDescent="0.3">
      <c r="A2006">
        <v>2010</v>
      </c>
      <c r="B2006">
        <v>5</v>
      </c>
      <c r="C2006" t="s">
        <v>2400</v>
      </c>
      <c r="D2006" s="5">
        <v>752600867</v>
      </c>
      <c r="E2006" s="5">
        <v>238736787</v>
      </c>
      <c r="F2006" s="1">
        <v>0.317</v>
      </c>
      <c r="G2006" s="5">
        <v>513864080</v>
      </c>
      <c r="H2006" s="1">
        <v>0.68300000000000005</v>
      </c>
      <c r="I2006" t="str">
        <f t="shared" si="40"/>
        <v>USA</v>
      </c>
      <c r="J2006" s="5">
        <f>D2006*(1+VLOOKUP(A2006,'Adjusted All With Inflation'!A$1:K$24,11,FALSE))</f>
        <v>1055146415.5340002</v>
      </c>
      <c r="K2006" s="5">
        <f>E2006*(1+VLOOKUP($A2006,'Adjusted All With Inflation'!$A$1:$K$24,11,FALSE))</f>
        <v>334708975.37400001</v>
      </c>
      <c r="L2006" s="5">
        <f>G2006*(1+VLOOKUP($A2006,'Adjusted All With Inflation'!$A$1:$K$24,11,FALSE))</f>
        <v>720437440.16000009</v>
      </c>
    </row>
    <row r="2007" spans="1:12" x14ac:dyDescent="0.3">
      <c r="A2007">
        <v>2010</v>
      </c>
      <c r="B2007">
        <v>6</v>
      </c>
      <c r="C2007" t="s">
        <v>2401</v>
      </c>
      <c r="D2007" s="5">
        <v>698491347</v>
      </c>
      <c r="E2007" s="5">
        <v>300531751</v>
      </c>
      <c r="F2007" s="2">
        <v>0.43</v>
      </c>
      <c r="G2007" s="5">
        <v>397959596</v>
      </c>
      <c r="H2007" s="2">
        <v>0.56999999999999995</v>
      </c>
      <c r="I2007" t="str">
        <f t="shared" si="40"/>
        <v>USA</v>
      </c>
      <c r="J2007" s="5">
        <f>D2007*(1+VLOOKUP(A2007,'Adjusted All With Inflation'!A$1:K$24,11,FALSE))</f>
        <v>979284868.49400008</v>
      </c>
      <c r="K2007" s="5">
        <f>E2007*(1+VLOOKUP($A2007,'Adjusted All With Inflation'!$A$1:$K$24,11,FALSE))</f>
        <v>421345514.90200007</v>
      </c>
      <c r="L2007" s="5">
        <f>G2007*(1+VLOOKUP($A2007,'Adjusted All With Inflation'!$A$1:$K$24,11,FALSE))</f>
        <v>557939353.59200001</v>
      </c>
    </row>
    <row r="2008" spans="1:12" x14ac:dyDescent="0.3">
      <c r="A2008">
        <v>2010</v>
      </c>
      <c r="B2008">
        <v>7</v>
      </c>
      <c r="C2008" t="s">
        <v>2402</v>
      </c>
      <c r="D2008" s="5">
        <v>623933331</v>
      </c>
      <c r="E2008" s="5">
        <v>312433331</v>
      </c>
      <c r="F2008" s="1">
        <v>0.501</v>
      </c>
      <c r="G2008" s="5">
        <v>311500000</v>
      </c>
      <c r="H2008" s="1">
        <v>0.499</v>
      </c>
      <c r="I2008" t="str">
        <f t="shared" si="40"/>
        <v>USA</v>
      </c>
      <c r="J2008" s="5">
        <f>D2008*(1+VLOOKUP(A2008,'Adjusted All With Inflation'!A$1:K$24,11,FALSE))</f>
        <v>874754530.06200004</v>
      </c>
      <c r="K2008" s="5">
        <f>E2008*(1+VLOOKUP($A2008,'Adjusted All With Inflation'!$A$1:$K$24,11,FALSE))</f>
        <v>438031530.06200004</v>
      </c>
      <c r="L2008" s="5">
        <f>G2008*(1+VLOOKUP($A2008,'Adjusted All With Inflation'!$A$1:$K$24,11,FALSE))</f>
        <v>436723000.00000006</v>
      </c>
    </row>
    <row r="2009" spans="1:12" x14ac:dyDescent="0.3">
      <c r="A2009">
        <v>2010</v>
      </c>
      <c r="B2009">
        <v>8</v>
      </c>
      <c r="C2009" t="s">
        <v>2403</v>
      </c>
      <c r="D2009" s="5">
        <v>592461732</v>
      </c>
      <c r="E2009" s="5">
        <v>200821936</v>
      </c>
      <c r="F2009" s="1">
        <v>0.33900000000000002</v>
      </c>
      <c r="G2009" s="5">
        <v>391639796</v>
      </c>
      <c r="H2009" s="1">
        <v>0.66100000000000003</v>
      </c>
      <c r="I2009" t="str">
        <f t="shared" si="40"/>
        <v>USA</v>
      </c>
      <c r="J2009" s="5">
        <f>D2009*(1+VLOOKUP(A2009,'Adjusted All With Inflation'!A$1:K$24,11,FALSE))</f>
        <v>830631348.26400006</v>
      </c>
      <c r="K2009" s="5">
        <f>E2009*(1+VLOOKUP($A2009,'Adjusted All With Inflation'!$A$1:$K$24,11,FALSE))</f>
        <v>281552354.27200001</v>
      </c>
      <c r="L2009" s="5">
        <f>G2009*(1+VLOOKUP($A2009,'Adjusted All With Inflation'!$A$1:$K$24,11,FALSE))</f>
        <v>549078993.9920001</v>
      </c>
    </row>
    <row r="2010" spans="1:12" x14ac:dyDescent="0.3">
      <c r="A2010">
        <v>2010</v>
      </c>
      <c r="B2010">
        <v>9</v>
      </c>
      <c r="C2010" t="s">
        <v>2404</v>
      </c>
      <c r="D2010" s="5">
        <v>543113985</v>
      </c>
      <c r="E2010" s="5">
        <v>251513985</v>
      </c>
      <c r="F2010" s="1">
        <v>0.46300000000000002</v>
      </c>
      <c r="G2010" s="5">
        <v>291600000</v>
      </c>
      <c r="H2010" s="1">
        <v>0.53700000000000003</v>
      </c>
      <c r="I2010" t="str">
        <f t="shared" si="40"/>
        <v>USA</v>
      </c>
      <c r="J2010" s="5">
        <f>D2010*(1+VLOOKUP(A2010,'Adjusted All With Inflation'!A$1:K$24,11,FALSE))</f>
        <v>761445806.97000003</v>
      </c>
      <c r="K2010" s="5">
        <f>E2010*(1+VLOOKUP($A2010,'Adjusted All With Inflation'!$A$1:$K$24,11,FALSE))</f>
        <v>352622606.97000003</v>
      </c>
      <c r="L2010" s="5">
        <f>G2010*(1+VLOOKUP($A2010,'Adjusted All With Inflation'!$A$1:$K$24,11,FALSE))</f>
        <v>408823200.00000006</v>
      </c>
    </row>
    <row r="2011" spans="1:12" x14ac:dyDescent="0.3">
      <c r="A2011">
        <v>2010</v>
      </c>
      <c r="B2011">
        <v>10</v>
      </c>
      <c r="C2011" t="s">
        <v>2405</v>
      </c>
      <c r="D2011" s="5">
        <v>494878759</v>
      </c>
      <c r="E2011" s="5">
        <v>217581231</v>
      </c>
      <c r="F2011" s="2">
        <v>0.44</v>
      </c>
      <c r="G2011" s="5">
        <v>277297528</v>
      </c>
      <c r="H2011" s="2">
        <v>0.56000000000000005</v>
      </c>
      <c r="I2011" t="str">
        <f t="shared" si="40"/>
        <v>USA</v>
      </c>
      <c r="J2011" s="5">
        <f>D2011*(1+VLOOKUP(A2011,'Adjusted All With Inflation'!A$1:K$24,11,FALSE))</f>
        <v>693820020.11800003</v>
      </c>
      <c r="K2011" s="5">
        <f>E2011*(1+VLOOKUP($A2011,'Adjusted All With Inflation'!$A$1:$K$24,11,FALSE))</f>
        <v>305048885.86200005</v>
      </c>
      <c r="L2011" s="5">
        <f>G2011*(1+VLOOKUP($A2011,'Adjusted All With Inflation'!$A$1:$K$24,11,FALSE))</f>
        <v>388771134.25600004</v>
      </c>
    </row>
    <row r="2012" spans="1:12" x14ac:dyDescent="0.3">
      <c r="A2012">
        <v>2010</v>
      </c>
      <c r="B2012">
        <v>11</v>
      </c>
      <c r="C2012" t="s">
        <v>2406</v>
      </c>
      <c r="D2012" s="5">
        <v>493214993</v>
      </c>
      <c r="E2012" s="5">
        <v>163214888</v>
      </c>
      <c r="F2012" s="1">
        <v>0.33100000000000002</v>
      </c>
      <c r="G2012" s="5">
        <v>330000105</v>
      </c>
      <c r="H2012" s="1">
        <v>0.66900000000000004</v>
      </c>
      <c r="I2012" t="str">
        <f t="shared" si="40"/>
        <v>USA</v>
      </c>
      <c r="J2012" s="5">
        <f>D2012*(1+VLOOKUP(A2012,'Adjusted All With Inflation'!A$1:K$24,11,FALSE))</f>
        <v>691487420.18600011</v>
      </c>
      <c r="K2012" s="5">
        <f>E2012*(1+VLOOKUP($A2012,'Adjusted All With Inflation'!$A$1:$K$24,11,FALSE))</f>
        <v>228827272.97600001</v>
      </c>
      <c r="L2012" s="5">
        <f>G2012*(1+VLOOKUP($A2012,'Adjusted All With Inflation'!$A$1:$K$24,11,FALSE))</f>
        <v>462660147.21000004</v>
      </c>
    </row>
    <row r="2013" spans="1:12" x14ac:dyDescent="0.3">
      <c r="A2013">
        <v>2010</v>
      </c>
      <c r="B2013">
        <v>12</v>
      </c>
      <c r="C2013" t="s">
        <v>2407</v>
      </c>
      <c r="D2013" s="5">
        <v>423999102</v>
      </c>
      <c r="E2013" s="5">
        <v>135453143</v>
      </c>
      <c r="F2013" s="1">
        <v>0.31900000000000001</v>
      </c>
      <c r="G2013" s="5">
        <v>288545959</v>
      </c>
      <c r="H2013" s="1">
        <v>0.68100000000000005</v>
      </c>
      <c r="I2013" t="str">
        <f t="shared" si="40"/>
        <v>USA</v>
      </c>
      <c r="J2013" s="5">
        <f>D2013*(1+VLOOKUP(A2013,'Adjusted All With Inflation'!A$1:K$24,11,FALSE))</f>
        <v>594446741.00400007</v>
      </c>
      <c r="K2013" s="5">
        <f>E2013*(1+VLOOKUP($A2013,'Adjusted All With Inflation'!$A$1:$K$24,11,FALSE))</f>
        <v>189905306.48600003</v>
      </c>
      <c r="L2013" s="5">
        <f>G2013*(1+VLOOKUP($A2013,'Adjusted All With Inflation'!$A$1:$K$24,11,FALSE))</f>
        <v>404541434.51800007</v>
      </c>
    </row>
    <row r="2014" spans="1:12" x14ac:dyDescent="0.3">
      <c r="A2014">
        <v>2010</v>
      </c>
      <c r="B2014">
        <v>13</v>
      </c>
      <c r="C2014" t="s">
        <v>2408</v>
      </c>
      <c r="D2014" s="5">
        <v>415686217</v>
      </c>
      <c r="E2014" s="5">
        <v>104386950</v>
      </c>
      <c r="F2014" s="1">
        <v>0.251</v>
      </c>
      <c r="G2014" s="5">
        <v>311299267</v>
      </c>
      <c r="H2014" s="1">
        <v>0.749</v>
      </c>
      <c r="I2014" t="str">
        <f t="shared" si="40"/>
        <v>USA</v>
      </c>
      <c r="J2014" s="5">
        <f>D2014*(1+VLOOKUP(A2014,'Adjusted All With Inflation'!A$1:K$24,11,FALSE))</f>
        <v>582792076.23400009</v>
      </c>
      <c r="K2014" s="5">
        <f>E2014*(1+VLOOKUP($A2014,'Adjusted All With Inflation'!$A$1:$K$24,11,FALSE))</f>
        <v>146350503.90000001</v>
      </c>
      <c r="L2014" s="5">
        <f>G2014*(1+VLOOKUP($A2014,'Adjusted All With Inflation'!$A$1:$K$24,11,FALSE))</f>
        <v>436441572.33400005</v>
      </c>
    </row>
    <row r="2015" spans="1:12" x14ac:dyDescent="0.3">
      <c r="A2015">
        <v>2010</v>
      </c>
      <c r="B2015">
        <v>14</v>
      </c>
      <c r="C2015" t="s">
        <v>2409</v>
      </c>
      <c r="D2015" s="5">
        <v>400062763</v>
      </c>
      <c r="E2015" s="5">
        <v>172062763</v>
      </c>
      <c r="F2015" s="2">
        <v>0.43</v>
      </c>
      <c r="G2015" s="5">
        <v>228000000</v>
      </c>
      <c r="H2015" s="2">
        <v>0.56999999999999995</v>
      </c>
      <c r="I2015" t="str">
        <f t="shared" si="40"/>
        <v>USA</v>
      </c>
      <c r="J2015" s="5">
        <f>D2015*(1+VLOOKUP(A2015,'Adjusted All With Inflation'!A$1:K$24,11,FALSE))</f>
        <v>560887993.72600007</v>
      </c>
      <c r="K2015" s="5">
        <f>E2015*(1+VLOOKUP($A2015,'Adjusted All With Inflation'!$A$1:$K$24,11,FALSE))</f>
        <v>241231993.72600001</v>
      </c>
      <c r="L2015" s="5">
        <f>G2015*(1+VLOOKUP($A2015,'Adjusted All With Inflation'!$A$1:$K$24,11,FALSE))</f>
        <v>319656000.00000006</v>
      </c>
    </row>
    <row r="2016" spans="1:12" x14ac:dyDescent="0.3">
      <c r="A2016">
        <v>2010</v>
      </c>
      <c r="B2016">
        <v>15</v>
      </c>
      <c r="C2016" t="s">
        <v>2410</v>
      </c>
      <c r="D2016" s="5">
        <v>359126022</v>
      </c>
      <c r="E2016" s="5">
        <v>176591618</v>
      </c>
      <c r="F2016" s="1">
        <v>0.49199999999999999</v>
      </c>
      <c r="G2016" s="5">
        <v>182534404</v>
      </c>
      <c r="H2016" s="1">
        <v>0.50800000000000001</v>
      </c>
      <c r="I2016" t="str">
        <f t="shared" si="40"/>
        <v>USA</v>
      </c>
      <c r="J2016" s="5">
        <f>D2016*(1+VLOOKUP(A2016,'Adjusted All With Inflation'!A$1:K$24,11,FALSE))</f>
        <v>503494682.84400004</v>
      </c>
      <c r="K2016" s="5">
        <f>E2016*(1+VLOOKUP($A2016,'Adjusted All With Inflation'!$A$1:$K$24,11,FALSE))</f>
        <v>247581448.43600002</v>
      </c>
      <c r="L2016" s="5">
        <f>G2016*(1+VLOOKUP($A2016,'Adjusted All With Inflation'!$A$1:$K$24,11,FALSE))</f>
        <v>255913234.40800002</v>
      </c>
    </row>
    <row r="2017" spans="1:12" x14ac:dyDescent="0.3">
      <c r="A2017">
        <v>2010</v>
      </c>
      <c r="B2017">
        <v>16</v>
      </c>
      <c r="C2017" t="s">
        <v>2411</v>
      </c>
      <c r="D2017" s="5">
        <v>329398046</v>
      </c>
      <c r="E2017" s="5">
        <v>106954678</v>
      </c>
      <c r="F2017" s="1">
        <v>0.32500000000000001</v>
      </c>
      <c r="G2017" s="5">
        <v>222443368</v>
      </c>
      <c r="H2017" s="1">
        <v>0.67500000000000004</v>
      </c>
      <c r="I2017" t="str">
        <f t="shared" si="40"/>
        <v>USA</v>
      </c>
      <c r="J2017" s="5">
        <f>D2017*(1+VLOOKUP(A2017,'Adjusted All With Inflation'!A$1:K$24,11,FALSE))</f>
        <v>461816060.49200004</v>
      </c>
      <c r="K2017" s="5">
        <f>E2017*(1+VLOOKUP($A2017,'Adjusted All With Inflation'!$A$1:$K$24,11,FALSE))</f>
        <v>149950458.55600002</v>
      </c>
      <c r="L2017" s="5">
        <f>G2017*(1+VLOOKUP($A2017,'Adjusted All With Inflation'!$A$1:$K$24,11,FALSE))</f>
        <v>311865601.93600005</v>
      </c>
    </row>
    <row r="2018" spans="1:12" x14ac:dyDescent="0.3">
      <c r="A2018">
        <v>2010</v>
      </c>
      <c r="B2018">
        <v>17</v>
      </c>
      <c r="C2018" t="s">
        <v>2412</v>
      </c>
      <c r="D2018" s="5">
        <v>321885765</v>
      </c>
      <c r="E2018" s="5">
        <v>148415853</v>
      </c>
      <c r="F2018" s="1">
        <v>0.46100000000000002</v>
      </c>
      <c r="G2018" s="5">
        <v>173469912</v>
      </c>
      <c r="H2018" s="1">
        <v>0.53900000000000003</v>
      </c>
      <c r="I2018" t="str">
        <f t="shared" si="40"/>
        <v>USA</v>
      </c>
      <c r="J2018" s="5">
        <f>D2018*(1+VLOOKUP(A2018,'Adjusted All With Inflation'!A$1:K$24,11,FALSE))</f>
        <v>451283842.53000003</v>
      </c>
      <c r="K2018" s="5">
        <f>E2018*(1+VLOOKUP($A2018,'Adjusted All With Inflation'!$A$1:$K$24,11,FALSE))</f>
        <v>208079025.90600002</v>
      </c>
      <c r="L2018" s="5">
        <f>G2018*(1+VLOOKUP($A2018,'Adjusted All With Inflation'!$A$1:$K$24,11,FALSE))</f>
        <v>243204816.62400001</v>
      </c>
    </row>
    <row r="2019" spans="1:12" x14ac:dyDescent="0.3">
      <c r="A2019">
        <v>2010</v>
      </c>
      <c r="B2019">
        <v>18</v>
      </c>
      <c r="C2019" t="s">
        <v>889</v>
      </c>
      <c r="D2019" s="5">
        <v>321669741</v>
      </c>
      <c r="E2019" s="5">
        <v>105269730</v>
      </c>
      <c r="F2019" s="1">
        <v>0.32700000000000001</v>
      </c>
      <c r="G2019" s="5">
        <v>216400011</v>
      </c>
      <c r="H2019" s="1">
        <v>0.67300000000000004</v>
      </c>
      <c r="I2019" t="str">
        <f t="shared" si="40"/>
        <v>USA</v>
      </c>
      <c r="J2019" s="5">
        <f>D2019*(1+VLOOKUP(A2019,'Adjusted All With Inflation'!A$1:K$24,11,FALSE))</f>
        <v>450980976.88200003</v>
      </c>
      <c r="K2019" s="5">
        <f>E2019*(1+VLOOKUP($A2019,'Adjusted All With Inflation'!$A$1:$K$24,11,FALSE))</f>
        <v>147588161.46000001</v>
      </c>
      <c r="L2019" s="5">
        <f>G2019*(1+VLOOKUP($A2019,'Adjusted All With Inflation'!$A$1:$K$24,11,FALSE))</f>
        <v>303392815.42200005</v>
      </c>
    </row>
    <row r="2020" spans="1:12" x14ac:dyDescent="0.3">
      <c r="A2020">
        <v>2010</v>
      </c>
      <c r="B2020">
        <v>19</v>
      </c>
      <c r="C2020" t="s">
        <v>2413</v>
      </c>
      <c r="D2020" s="5">
        <v>319713881</v>
      </c>
      <c r="E2020" s="5">
        <v>131772187</v>
      </c>
      <c r="F2020" s="1">
        <v>0.41199999999999998</v>
      </c>
      <c r="G2020" s="5">
        <v>187941694</v>
      </c>
      <c r="H2020" s="1">
        <v>0.58799999999999997</v>
      </c>
      <c r="I2020" t="str">
        <f t="shared" si="40"/>
        <v>USA</v>
      </c>
      <c r="J2020" s="5">
        <f>D2020*(1+VLOOKUP(A2020,'Adjusted All With Inflation'!A$1:K$24,11,FALSE))</f>
        <v>448238861.16200006</v>
      </c>
      <c r="K2020" s="5">
        <f>E2020*(1+VLOOKUP($A2020,'Adjusted All With Inflation'!$A$1:$K$24,11,FALSE))</f>
        <v>184744606.17400002</v>
      </c>
      <c r="L2020" s="5">
        <f>G2020*(1+VLOOKUP($A2020,'Adjusted All With Inflation'!$A$1:$K$24,11,FALSE))</f>
        <v>263494254.98800004</v>
      </c>
    </row>
    <row r="2021" spans="1:12" x14ac:dyDescent="0.3">
      <c r="A2021">
        <v>2010</v>
      </c>
      <c r="B2021">
        <v>20</v>
      </c>
      <c r="C2021" t="s">
        <v>2414</v>
      </c>
      <c r="D2021" s="5">
        <v>310650585</v>
      </c>
      <c r="E2021" s="5">
        <v>148438600</v>
      </c>
      <c r="F2021" s="1">
        <v>0.47799999999999998</v>
      </c>
      <c r="G2021" s="5">
        <v>162211985</v>
      </c>
      <c r="H2021" s="1">
        <v>0.52200000000000002</v>
      </c>
      <c r="I2021" t="str">
        <f t="shared" si="40"/>
        <v>USA</v>
      </c>
      <c r="J2021" s="5">
        <f>D2021*(1+VLOOKUP(A2021,'Adjusted All With Inflation'!A$1:K$24,11,FALSE))</f>
        <v>435532120.17000002</v>
      </c>
      <c r="K2021" s="5">
        <f>E2021*(1+VLOOKUP($A2021,'Adjusted All With Inflation'!$A$1:$K$24,11,FALSE))</f>
        <v>208110917.20000002</v>
      </c>
      <c r="L2021" s="5">
        <f>G2021*(1+VLOOKUP($A2021,'Adjusted All With Inflation'!$A$1:$K$24,11,FALSE))</f>
        <v>227421202.97000003</v>
      </c>
    </row>
    <row r="2022" spans="1:12" x14ac:dyDescent="0.3">
      <c r="A2022">
        <v>2010</v>
      </c>
      <c r="B2022">
        <v>21</v>
      </c>
      <c r="C2022" t="s">
        <v>2415</v>
      </c>
      <c r="D2022" s="5">
        <v>300228084</v>
      </c>
      <c r="E2022" s="5">
        <v>60128566</v>
      </c>
      <c r="F2022" s="2">
        <v>0.2</v>
      </c>
      <c r="G2022" s="5">
        <v>240099518</v>
      </c>
      <c r="H2022" s="2">
        <v>0.8</v>
      </c>
      <c r="I2022" t="str">
        <f t="shared" si="40"/>
        <v>USA</v>
      </c>
      <c r="J2022" s="5">
        <f>D2022*(1+VLOOKUP(A2022,'Adjusted All With Inflation'!A$1:K$24,11,FALSE))</f>
        <v>420919773.76800007</v>
      </c>
      <c r="K2022" s="5">
        <f>E2022*(1+VLOOKUP($A2022,'Adjusted All With Inflation'!$A$1:$K$24,11,FALSE))</f>
        <v>84300249.532000005</v>
      </c>
      <c r="L2022" s="5">
        <f>G2022*(1+VLOOKUP($A2022,'Adjusted All With Inflation'!$A$1:$K$24,11,FALSE))</f>
        <v>336619524.23600006</v>
      </c>
    </row>
    <row r="2023" spans="1:12" x14ac:dyDescent="0.3">
      <c r="A2023">
        <v>2010</v>
      </c>
      <c r="B2023">
        <v>22</v>
      </c>
      <c r="C2023" t="s">
        <v>2416</v>
      </c>
      <c r="D2023" s="5">
        <v>294804195</v>
      </c>
      <c r="E2023" s="5">
        <v>128012934</v>
      </c>
      <c r="F2023" s="1">
        <v>0.434</v>
      </c>
      <c r="G2023" s="5">
        <v>166791261</v>
      </c>
      <c r="H2023" s="1">
        <v>0.56599999999999995</v>
      </c>
      <c r="I2023" t="str">
        <f t="shared" si="40"/>
        <v>USA</v>
      </c>
      <c r="J2023" s="5">
        <f>D2023*(1+VLOOKUP(A2023,'Adjusted All With Inflation'!A$1:K$24,11,FALSE))</f>
        <v>413315481.39000005</v>
      </c>
      <c r="K2023" s="5">
        <f>E2023*(1+VLOOKUP($A2023,'Adjusted All With Inflation'!$A$1:$K$24,11,FALSE))</f>
        <v>179474133.46800002</v>
      </c>
      <c r="L2023" s="5">
        <f>G2023*(1+VLOOKUP($A2023,'Adjusted All With Inflation'!$A$1:$K$24,11,FALSE))</f>
        <v>233841347.92200002</v>
      </c>
    </row>
    <row r="2024" spans="1:12" x14ac:dyDescent="0.3">
      <c r="A2024">
        <v>2010</v>
      </c>
      <c r="B2024">
        <v>23</v>
      </c>
      <c r="C2024" t="s">
        <v>2417</v>
      </c>
      <c r="D2024" s="5">
        <v>293503354</v>
      </c>
      <c r="E2024" s="5">
        <v>118311368</v>
      </c>
      <c r="F2024" s="1">
        <v>0.40300000000000002</v>
      </c>
      <c r="G2024" s="5">
        <v>175191986</v>
      </c>
      <c r="H2024" s="1">
        <v>0.59699999999999998</v>
      </c>
      <c r="I2024" t="str">
        <f t="shared" si="40"/>
        <v>USA</v>
      </c>
      <c r="J2024" s="5">
        <f>D2024*(1+VLOOKUP(A2024,'Adjusted All With Inflation'!A$1:K$24,11,FALSE))</f>
        <v>411491702.30800003</v>
      </c>
      <c r="K2024" s="5">
        <f>E2024*(1+VLOOKUP($A2024,'Adjusted All With Inflation'!$A$1:$K$24,11,FALSE))</f>
        <v>165872537.93600002</v>
      </c>
      <c r="L2024" s="5">
        <f>G2024*(1+VLOOKUP($A2024,'Adjusted All With Inflation'!$A$1:$K$24,11,FALSE))</f>
        <v>245619164.37200001</v>
      </c>
    </row>
    <row r="2025" spans="1:12" x14ac:dyDescent="0.3">
      <c r="A2025">
        <v>2010</v>
      </c>
      <c r="B2025">
        <v>24</v>
      </c>
      <c r="C2025" t="s">
        <v>2418</v>
      </c>
      <c r="D2025" s="5">
        <v>290745055</v>
      </c>
      <c r="E2025" s="5">
        <v>95347692</v>
      </c>
      <c r="F2025" s="1">
        <v>0.32800000000000001</v>
      </c>
      <c r="G2025" s="5">
        <v>195397363</v>
      </c>
      <c r="H2025" s="1">
        <v>0.67200000000000004</v>
      </c>
      <c r="I2025" t="str">
        <f t="shared" si="40"/>
        <v>USA</v>
      </c>
      <c r="J2025" s="5">
        <f>D2025*(1+VLOOKUP(A2025,'Adjusted All With Inflation'!A$1:K$24,11,FALSE))</f>
        <v>407624567.11000001</v>
      </c>
      <c r="K2025" s="5">
        <f>E2025*(1+VLOOKUP($A2025,'Adjusted All With Inflation'!$A$1:$K$24,11,FALSE))</f>
        <v>133677464.18400002</v>
      </c>
      <c r="L2025" s="5">
        <f>G2025*(1+VLOOKUP($A2025,'Adjusted All With Inflation'!$A$1:$K$24,11,FALSE))</f>
        <v>273947102.926</v>
      </c>
    </row>
    <row r="2026" spans="1:12" x14ac:dyDescent="0.3">
      <c r="A2026">
        <v>2010</v>
      </c>
      <c r="B2026">
        <v>25</v>
      </c>
      <c r="C2026" t="s">
        <v>2419</v>
      </c>
      <c r="D2026" s="5">
        <v>278780441</v>
      </c>
      <c r="E2026" s="5">
        <v>67631157</v>
      </c>
      <c r="F2026" s="1">
        <v>0.24299999999999999</v>
      </c>
      <c r="G2026" s="5">
        <v>211149284</v>
      </c>
      <c r="H2026" s="1">
        <v>0.75700000000000001</v>
      </c>
      <c r="I2026" t="str">
        <f t="shared" si="40"/>
        <v>USA</v>
      </c>
      <c r="J2026" s="5">
        <f>D2026*(1+VLOOKUP(A2026,'Adjusted All With Inflation'!A$1:K$24,11,FALSE))</f>
        <v>390850178.28200006</v>
      </c>
      <c r="K2026" s="5">
        <f>E2026*(1+VLOOKUP($A2026,'Adjusted All With Inflation'!$A$1:$K$24,11,FALSE))</f>
        <v>94818882.114000008</v>
      </c>
      <c r="L2026" s="5">
        <f>G2026*(1+VLOOKUP($A2026,'Adjusted All With Inflation'!$A$1:$K$24,11,FALSE))</f>
        <v>296031296.16800004</v>
      </c>
    </row>
    <row r="2027" spans="1:12" x14ac:dyDescent="0.3">
      <c r="A2027">
        <v>2010</v>
      </c>
      <c r="B2027">
        <v>26</v>
      </c>
      <c r="C2027" t="s">
        <v>2420</v>
      </c>
      <c r="D2027" s="5">
        <v>274470394</v>
      </c>
      <c r="E2027" s="5">
        <v>103068524</v>
      </c>
      <c r="F2027" s="1">
        <v>0.376</v>
      </c>
      <c r="G2027" s="5">
        <v>171401870</v>
      </c>
      <c r="H2027" s="1">
        <v>0.624</v>
      </c>
      <c r="I2027" t="str">
        <f t="shared" si="40"/>
        <v>USA</v>
      </c>
      <c r="J2027" s="5">
        <f>D2027*(1+VLOOKUP(A2027,'Adjusted All With Inflation'!A$1:K$24,11,FALSE))</f>
        <v>384807492.38800001</v>
      </c>
      <c r="K2027" s="5">
        <f>E2027*(1+VLOOKUP($A2027,'Adjusted All With Inflation'!$A$1:$K$24,11,FALSE))</f>
        <v>144502070.648</v>
      </c>
      <c r="L2027" s="5">
        <f>G2027*(1+VLOOKUP($A2027,'Adjusted All With Inflation'!$A$1:$K$24,11,FALSE))</f>
        <v>240305421.74000001</v>
      </c>
    </row>
    <row r="2028" spans="1:12" x14ac:dyDescent="0.3">
      <c r="A2028">
        <v>2010</v>
      </c>
      <c r="B2028">
        <v>27</v>
      </c>
      <c r="C2028" t="s">
        <v>2421</v>
      </c>
      <c r="D2028" s="5">
        <v>271430189</v>
      </c>
      <c r="E2028" s="5">
        <v>162001186</v>
      </c>
      <c r="F2028" s="1">
        <v>0.59699999999999998</v>
      </c>
      <c r="G2028" s="5">
        <v>109429003</v>
      </c>
      <c r="H2028" s="1">
        <v>0.40300000000000002</v>
      </c>
      <c r="I2028" t="str">
        <f t="shared" si="40"/>
        <v>USA</v>
      </c>
      <c r="J2028" s="5">
        <f>D2028*(1+VLOOKUP(A2028,'Adjusted All With Inflation'!A$1:K$24,11,FALSE))</f>
        <v>380545124.97800004</v>
      </c>
      <c r="K2028" s="5">
        <f>E2028*(1+VLOOKUP($A2028,'Adjusted All With Inflation'!$A$1:$K$24,11,FALSE))</f>
        <v>227125662.77200001</v>
      </c>
      <c r="L2028" s="5">
        <f>G2028*(1+VLOOKUP($A2028,'Adjusted All With Inflation'!$A$1:$K$24,11,FALSE))</f>
        <v>153419462.206</v>
      </c>
    </row>
    <row r="2029" spans="1:12" x14ac:dyDescent="0.3">
      <c r="A2029">
        <v>2010</v>
      </c>
      <c r="B2029">
        <v>28</v>
      </c>
      <c r="C2029" t="s">
        <v>2422</v>
      </c>
      <c r="D2029" s="5">
        <v>261930436</v>
      </c>
      <c r="E2029" s="5">
        <v>76423035</v>
      </c>
      <c r="F2029" s="1">
        <v>0.29199999999999998</v>
      </c>
      <c r="G2029" s="5">
        <v>185507401</v>
      </c>
      <c r="H2029" s="1">
        <v>0.70799999999999996</v>
      </c>
      <c r="I2029" t="str">
        <f t="shared" si="40"/>
        <v>USA</v>
      </c>
      <c r="J2029" s="5">
        <f>D2029*(1+VLOOKUP(A2029,'Adjusted All With Inflation'!A$1:K$24,11,FALSE))</f>
        <v>367226471.27200001</v>
      </c>
      <c r="K2029" s="5">
        <f>E2029*(1+VLOOKUP($A2029,'Adjusted All With Inflation'!$A$1:$K$24,11,FALSE))</f>
        <v>107145095.07000001</v>
      </c>
      <c r="L2029" s="5">
        <f>G2029*(1+VLOOKUP($A2029,'Adjusted All With Inflation'!$A$1:$K$24,11,FALSE))</f>
        <v>260081376.20200002</v>
      </c>
    </row>
    <row r="2030" spans="1:12" x14ac:dyDescent="0.3">
      <c r="A2030">
        <v>2010</v>
      </c>
      <c r="B2030">
        <v>29</v>
      </c>
      <c r="C2030" t="s">
        <v>2423</v>
      </c>
      <c r="D2030" s="5">
        <v>252276927</v>
      </c>
      <c r="E2030" s="5">
        <v>171243005</v>
      </c>
      <c r="F2030" s="1">
        <v>0.67900000000000005</v>
      </c>
      <c r="G2030" s="5">
        <v>81033922</v>
      </c>
      <c r="H2030" s="1">
        <v>0.32100000000000001</v>
      </c>
      <c r="I2030" t="str">
        <f t="shared" si="40"/>
        <v>USA</v>
      </c>
      <c r="J2030" s="5">
        <f>D2030*(1+VLOOKUP(A2030,'Adjusted All With Inflation'!A$1:K$24,11,FALSE))</f>
        <v>353692251.65400004</v>
      </c>
      <c r="K2030" s="5">
        <f>E2030*(1+VLOOKUP($A2030,'Adjusted All With Inflation'!$A$1:$K$24,11,FALSE))</f>
        <v>240082693.01000002</v>
      </c>
      <c r="L2030" s="5">
        <f>G2030*(1+VLOOKUP($A2030,'Adjusted All With Inflation'!$A$1:$K$24,11,FALSE))</f>
        <v>113609558.64400001</v>
      </c>
    </row>
    <row r="2031" spans="1:12" x14ac:dyDescent="0.3">
      <c r="A2031">
        <v>2010</v>
      </c>
      <c r="B2031">
        <v>30</v>
      </c>
      <c r="C2031" t="s">
        <v>2424</v>
      </c>
      <c r="D2031" s="5">
        <v>237382724</v>
      </c>
      <c r="E2031" s="5">
        <v>42779261</v>
      </c>
      <c r="F2031" s="2">
        <v>0.18</v>
      </c>
      <c r="G2031" s="5">
        <v>194603463</v>
      </c>
      <c r="H2031" s="2">
        <v>0.82</v>
      </c>
      <c r="I2031" t="str">
        <f t="shared" si="40"/>
        <v>USA</v>
      </c>
      <c r="J2031" s="5">
        <f>D2031*(1+VLOOKUP(A2031,'Adjusted All With Inflation'!A$1:K$24,11,FALSE))</f>
        <v>332810579.04800004</v>
      </c>
      <c r="K2031" s="5">
        <f>E2031*(1+VLOOKUP($A2031,'Adjusted All With Inflation'!$A$1:$K$24,11,FALSE))</f>
        <v>59976523.922000006</v>
      </c>
      <c r="L2031" s="5">
        <f>G2031*(1+VLOOKUP($A2031,'Adjusted All With Inflation'!$A$1:$K$24,11,FALSE))</f>
        <v>272834055.12600005</v>
      </c>
    </row>
    <row r="2032" spans="1:12" x14ac:dyDescent="0.3">
      <c r="A2032">
        <v>2010</v>
      </c>
      <c r="B2032">
        <v>31</v>
      </c>
      <c r="C2032" t="s">
        <v>2425</v>
      </c>
      <c r="D2032" s="5">
        <v>226497209</v>
      </c>
      <c r="E2032" s="5">
        <v>88768303</v>
      </c>
      <c r="F2032" s="1">
        <v>0.39200000000000002</v>
      </c>
      <c r="G2032" s="5">
        <v>137728906</v>
      </c>
      <c r="H2032" s="1">
        <v>0.60799999999999998</v>
      </c>
      <c r="I2032" t="str">
        <f t="shared" si="40"/>
        <v>USA</v>
      </c>
      <c r="J2032" s="5">
        <f>D2032*(1+VLOOKUP(A2032,'Adjusted All With Inflation'!A$1:K$24,11,FALSE))</f>
        <v>317549087.01800001</v>
      </c>
      <c r="K2032" s="5">
        <f>E2032*(1+VLOOKUP($A2032,'Adjusted All With Inflation'!$A$1:$K$24,11,FALSE))</f>
        <v>124453160.80600001</v>
      </c>
      <c r="L2032" s="5">
        <f>G2032*(1+VLOOKUP($A2032,'Adjusted All With Inflation'!$A$1:$K$24,11,FALSE))</f>
        <v>193095926.21200001</v>
      </c>
    </row>
    <row r="2033" spans="1:12" x14ac:dyDescent="0.3">
      <c r="A2033">
        <v>2010</v>
      </c>
      <c r="B2033">
        <v>32</v>
      </c>
      <c r="C2033" t="s">
        <v>2426</v>
      </c>
      <c r="D2033" s="5">
        <v>224920315</v>
      </c>
      <c r="E2033" s="5">
        <v>96962694</v>
      </c>
      <c r="F2033" s="1">
        <v>0.43099999999999999</v>
      </c>
      <c r="G2033" s="5">
        <v>127957621</v>
      </c>
      <c r="H2033" s="1">
        <v>0.56899999999999995</v>
      </c>
      <c r="I2033" t="str">
        <f t="shared" si="40"/>
        <v>USA</v>
      </c>
      <c r="J2033" s="5">
        <f>D2033*(1+VLOOKUP(A2033,'Adjusted All With Inflation'!A$1:K$24,11,FALSE))</f>
        <v>315338281.63000005</v>
      </c>
      <c r="K2033" s="5">
        <f>E2033*(1+VLOOKUP($A2033,'Adjusted All With Inflation'!$A$1:$K$24,11,FALSE))</f>
        <v>135941696.98800001</v>
      </c>
      <c r="L2033" s="5">
        <f>G2033*(1+VLOOKUP($A2033,'Adjusted All With Inflation'!$A$1:$K$24,11,FALSE))</f>
        <v>179396584.64200002</v>
      </c>
    </row>
    <row r="2034" spans="1:12" x14ac:dyDescent="0.3">
      <c r="A2034">
        <v>2010</v>
      </c>
      <c r="B2034">
        <v>33</v>
      </c>
      <c r="C2034" t="s">
        <v>2427</v>
      </c>
      <c r="D2034" s="5">
        <v>216485654</v>
      </c>
      <c r="E2034" s="5">
        <v>110485654</v>
      </c>
      <c r="F2034" s="2">
        <v>0.51</v>
      </c>
      <c r="G2034" s="5">
        <v>106000000</v>
      </c>
      <c r="H2034" s="2">
        <v>0.49</v>
      </c>
      <c r="I2034" t="str">
        <f t="shared" si="40"/>
        <v>USA</v>
      </c>
      <c r="J2034" s="5">
        <f>D2034*(1+VLOOKUP(A2034,'Adjusted All With Inflation'!A$1:K$24,11,FALSE))</f>
        <v>303512886.90800005</v>
      </c>
      <c r="K2034" s="5">
        <f>E2034*(1+VLOOKUP($A2034,'Adjusted All With Inflation'!$A$1:$K$24,11,FALSE))</f>
        <v>154900886.90800002</v>
      </c>
      <c r="L2034" s="5">
        <f>G2034*(1+VLOOKUP($A2034,'Adjusted All With Inflation'!$A$1:$K$24,11,FALSE))</f>
        <v>148612000</v>
      </c>
    </row>
    <row r="2035" spans="1:12" x14ac:dyDescent="0.3">
      <c r="A2035">
        <v>2010</v>
      </c>
      <c r="B2035">
        <v>34</v>
      </c>
      <c r="C2035" t="s">
        <v>2428</v>
      </c>
      <c r="D2035" s="5">
        <v>215283742</v>
      </c>
      <c r="E2035" s="5">
        <v>63150991</v>
      </c>
      <c r="F2035" s="1">
        <v>0.29299999999999998</v>
      </c>
      <c r="G2035" s="5">
        <v>152132751</v>
      </c>
      <c r="H2035" s="1">
        <v>0.70699999999999996</v>
      </c>
      <c r="I2035" t="str">
        <f t="shared" si="40"/>
        <v>USA</v>
      </c>
      <c r="J2035" s="5">
        <f>D2035*(1+VLOOKUP(A2035,'Adjusted All With Inflation'!A$1:K$24,11,FALSE))</f>
        <v>301827806.28400004</v>
      </c>
      <c r="K2035" s="5">
        <f>E2035*(1+VLOOKUP($A2035,'Adjusted All With Inflation'!$A$1:$K$24,11,FALSE))</f>
        <v>88537689.382000014</v>
      </c>
      <c r="L2035" s="5">
        <f>G2035*(1+VLOOKUP($A2035,'Adjusted All With Inflation'!$A$1:$K$24,11,FALSE))</f>
        <v>213290116.90200001</v>
      </c>
    </row>
    <row r="2036" spans="1:12" x14ac:dyDescent="0.3">
      <c r="A2036">
        <v>2010</v>
      </c>
      <c r="B2036">
        <v>35</v>
      </c>
      <c r="C2036" t="s">
        <v>2429</v>
      </c>
      <c r="D2036" s="5">
        <v>211780824</v>
      </c>
      <c r="E2036" s="5">
        <v>100539043</v>
      </c>
      <c r="F2036" s="1">
        <v>0.47499999999999998</v>
      </c>
      <c r="G2036" s="5">
        <v>111241781</v>
      </c>
      <c r="H2036" s="1">
        <v>0.52500000000000002</v>
      </c>
      <c r="I2036" t="str">
        <f t="shared" si="40"/>
        <v>USA</v>
      </c>
      <c r="J2036" s="5">
        <f>D2036*(1+VLOOKUP(A2036,'Adjusted All With Inflation'!A$1:K$24,11,FALSE))</f>
        <v>296916715.24800003</v>
      </c>
      <c r="K2036" s="5">
        <f>E2036*(1+VLOOKUP($A2036,'Adjusted All With Inflation'!$A$1:$K$24,11,FALSE))</f>
        <v>140955738.28600001</v>
      </c>
      <c r="L2036" s="5">
        <f>G2036*(1+VLOOKUP($A2036,'Adjusted All With Inflation'!$A$1:$K$24,11,FALSE))</f>
        <v>155960976.96200001</v>
      </c>
    </row>
    <row r="2037" spans="1:12" x14ac:dyDescent="0.3">
      <c r="A2037">
        <v>2010</v>
      </c>
      <c r="B2037">
        <v>36</v>
      </c>
      <c r="C2037" t="s">
        <v>2430</v>
      </c>
      <c r="D2037" s="5">
        <v>204594016</v>
      </c>
      <c r="E2037" s="5">
        <v>80574010</v>
      </c>
      <c r="F2037" s="1">
        <v>0.39400000000000002</v>
      </c>
      <c r="G2037" s="5">
        <v>124020006</v>
      </c>
      <c r="H2037" s="1">
        <v>0.60599999999999998</v>
      </c>
      <c r="I2037" t="str">
        <f t="shared" si="40"/>
        <v>USA</v>
      </c>
      <c r="J2037" s="5">
        <f>D2037*(1+VLOOKUP(A2037,'Adjusted All With Inflation'!A$1:K$24,11,FALSE))</f>
        <v>286840810.43200004</v>
      </c>
      <c r="K2037" s="5">
        <f>E2037*(1+VLOOKUP($A2037,'Adjusted All With Inflation'!$A$1:$K$24,11,FALSE))</f>
        <v>112964762.02000001</v>
      </c>
      <c r="L2037" s="5">
        <f>G2037*(1+VLOOKUP($A2037,'Adjusted All With Inflation'!$A$1:$K$24,11,FALSE))</f>
        <v>173876048.41200003</v>
      </c>
    </row>
    <row r="2038" spans="1:12" x14ac:dyDescent="0.3">
      <c r="A2038">
        <v>2010</v>
      </c>
      <c r="B2038">
        <v>37</v>
      </c>
      <c r="C2038" t="s">
        <v>2431</v>
      </c>
      <c r="D2038" s="5">
        <v>203509374</v>
      </c>
      <c r="E2038" s="5">
        <v>100246011</v>
      </c>
      <c r="F2038" s="1">
        <v>0.49299999999999999</v>
      </c>
      <c r="G2038" s="5">
        <v>103263363</v>
      </c>
      <c r="H2038" s="1">
        <v>0.50700000000000001</v>
      </c>
      <c r="I2038" t="str">
        <f t="shared" si="40"/>
        <v>USA</v>
      </c>
      <c r="J2038" s="5">
        <f>D2038*(1+VLOOKUP(A2038,'Adjusted All With Inflation'!A$1:K$24,11,FALSE))</f>
        <v>285320142.34800005</v>
      </c>
      <c r="K2038" s="5">
        <f>E2038*(1+VLOOKUP($A2038,'Adjusted All With Inflation'!$A$1:$K$24,11,FALSE))</f>
        <v>140544907.42200002</v>
      </c>
      <c r="L2038" s="5">
        <f>G2038*(1+VLOOKUP($A2038,'Adjusted All With Inflation'!$A$1:$K$24,11,FALSE))</f>
        <v>144775234.926</v>
      </c>
    </row>
    <row r="2039" spans="1:12" x14ac:dyDescent="0.3">
      <c r="A2039">
        <v>2010</v>
      </c>
      <c r="B2039">
        <v>38</v>
      </c>
      <c r="C2039" t="s">
        <v>2432</v>
      </c>
      <c r="D2039" s="5">
        <v>199006387</v>
      </c>
      <c r="E2039" s="5">
        <v>90380162</v>
      </c>
      <c r="F2039" s="1">
        <v>0.45400000000000001</v>
      </c>
      <c r="G2039" s="5">
        <v>108626225</v>
      </c>
      <c r="H2039" s="1">
        <v>0.54600000000000004</v>
      </c>
      <c r="I2039" t="str">
        <f t="shared" si="40"/>
        <v>USA</v>
      </c>
      <c r="J2039" s="5">
        <f>D2039*(1+VLOOKUP(A2039,'Adjusted All With Inflation'!A$1:K$24,11,FALSE))</f>
        <v>279006954.574</v>
      </c>
      <c r="K2039" s="5">
        <f>E2039*(1+VLOOKUP($A2039,'Adjusted All With Inflation'!$A$1:$K$24,11,FALSE))</f>
        <v>126712987.12400001</v>
      </c>
      <c r="L2039" s="5">
        <f>G2039*(1+VLOOKUP($A2039,'Adjusted All With Inflation'!$A$1:$K$24,11,FALSE))</f>
        <v>152293967.45000002</v>
      </c>
    </row>
    <row r="2040" spans="1:12" x14ac:dyDescent="0.3">
      <c r="A2040">
        <v>2010</v>
      </c>
      <c r="B2040">
        <v>39</v>
      </c>
      <c r="C2040" t="s">
        <v>2433</v>
      </c>
      <c r="D2040" s="5">
        <v>177512032</v>
      </c>
      <c r="E2040" s="5">
        <v>84752907</v>
      </c>
      <c r="F2040" s="1">
        <v>0.47699999999999998</v>
      </c>
      <c r="G2040" s="5">
        <v>92759125</v>
      </c>
      <c r="H2040" s="1">
        <v>0.52300000000000002</v>
      </c>
      <c r="I2040" t="str">
        <f t="shared" si="40"/>
        <v>USA</v>
      </c>
      <c r="J2040" s="5">
        <f>D2040*(1+VLOOKUP(A2040,'Adjusted All With Inflation'!A$1:K$24,11,FALSE))</f>
        <v>248871868.86400002</v>
      </c>
      <c r="K2040" s="5">
        <f>E2040*(1+VLOOKUP($A2040,'Adjusted All With Inflation'!$A$1:$K$24,11,FALSE))</f>
        <v>118823575.61400001</v>
      </c>
      <c r="L2040" s="5">
        <f>G2040*(1+VLOOKUP($A2040,'Adjusted All With Inflation'!$A$1:$K$24,11,FALSE))</f>
        <v>130048293.25000001</v>
      </c>
    </row>
    <row r="2041" spans="1:12" x14ac:dyDescent="0.3">
      <c r="A2041">
        <v>2010</v>
      </c>
      <c r="B2041">
        <v>40</v>
      </c>
      <c r="C2041" t="s">
        <v>2434</v>
      </c>
      <c r="D2041" s="5">
        <v>177238796</v>
      </c>
      <c r="E2041" s="5">
        <v>77222099</v>
      </c>
      <c r="F2041" s="1">
        <v>0.436</v>
      </c>
      <c r="G2041" s="5">
        <v>100016697</v>
      </c>
      <c r="H2041" s="1">
        <v>0.56399999999999995</v>
      </c>
      <c r="I2041" t="str">
        <f t="shared" si="40"/>
        <v>USA</v>
      </c>
      <c r="J2041" s="5">
        <f>D2041*(1+VLOOKUP(A2041,'Adjusted All With Inflation'!A$1:K$24,11,FALSE))</f>
        <v>248488791.99200001</v>
      </c>
      <c r="K2041" s="5">
        <f>E2041*(1+VLOOKUP($A2041,'Adjusted All With Inflation'!$A$1:$K$24,11,FALSE))</f>
        <v>108265382.79800001</v>
      </c>
      <c r="L2041" s="5">
        <f>G2041*(1+VLOOKUP($A2041,'Adjusted All With Inflation'!$A$1:$K$24,11,FALSE))</f>
        <v>140223409.19400001</v>
      </c>
    </row>
    <row r="2042" spans="1:12" x14ac:dyDescent="0.3">
      <c r="A2042">
        <v>2010</v>
      </c>
      <c r="B2042">
        <v>41</v>
      </c>
      <c r="C2042" t="s">
        <v>2435</v>
      </c>
      <c r="D2042" s="5">
        <v>171685792</v>
      </c>
      <c r="E2042" s="5">
        <v>117229692</v>
      </c>
      <c r="F2042" s="1">
        <v>0.68300000000000005</v>
      </c>
      <c r="G2042" s="5">
        <v>54456100</v>
      </c>
      <c r="H2042" s="1">
        <v>0.317</v>
      </c>
      <c r="I2042" t="str">
        <f t="shared" si="40"/>
        <v>USA</v>
      </c>
      <c r="J2042" s="5">
        <f>D2042*(1+VLOOKUP(A2042,'Adjusted All With Inflation'!A$1:K$24,11,FALSE))</f>
        <v>240703480.38400003</v>
      </c>
      <c r="K2042" s="5">
        <f>E2042*(1+VLOOKUP($A2042,'Adjusted All With Inflation'!$A$1:$K$24,11,FALSE))</f>
        <v>164356028.18400002</v>
      </c>
      <c r="L2042" s="5">
        <f>G2042*(1+VLOOKUP($A2042,'Adjusted All With Inflation'!$A$1:$K$24,11,FALSE))</f>
        <v>76347452.200000003</v>
      </c>
    </row>
    <row r="2043" spans="1:12" x14ac:dyDescent="0.3">
      <c r="A2043">
        <v>2010</v>
      </c>
      <c r="B2043">
        <v>42</v>
      </c>
      <c r="C2043" t="s">
        <v>2436</v>
      </c>
      <c r="D2043" s="5">
        <v>170458922</v>
      </c>
      <c r="E2043" s="5">
        <v>119219978</v>
      </c>
      <c r="F2043" s="1">
        <v>0.69899999999999995</v>
      </c>
      <c r="G2043" s="5">
        <v>51238944</v>
      </c>
      <c r="H2043" s="1">
        <v>0.30099999999999999</v>
      </c>
      <c r="I2043" t="str">
        <f t="shared" si="40"/>
        <v>USA</v>
      </c>
      <c r="J2043" s="5">
        <f>D2043*(1+VLOOKUP(A2043,'Adjusted All With Inflation'!A$1:K$24,11,FALSE))</f>
        <v>238983408.64400002</v>
      </c>
      <c r="K2043" s="5">
        <f>E2043*(1+VLOOKUP($A2043,'Adjusted All With Inflation'!$A$1:$K$24,11,FALSE))</f>
        <v>167146409.15600002</v>
      </c>
      <c r="L2043" s="5">
        <f>G2043*(1+VLOOKUP($A2043,'Adjusted All With Inflation'!$A$1:$K$24,11,FALSE))</f>
        <v>71836999.488000005</v>
      </c>
    </row>
    <row r="2044" spans="1:12" x14ac:dyDescent="0.3">
      <c r="A2044">
        <v>2010</v>
      </c>
      <c r="B2044">
        <v>43</v>
      </c>
      <c r="C2044" t="s">
        <v>2437</v>
      </c>
      <c r="D2044" s="5">
        <v>167805466</v>
      </c>
      <c r="E2044" s="5">
        <v>81562942</v>
      </c>
      <c r="F2044" s="1">
        <v>0.48599999999999999</v>
      </c>
      <c r="G2044" s="5">
        <v>86242524</v>
      </c>
      <c r="H2044" s="1">
        <v>0.51400000000000001</v>
      </c>
      <c r="I2044" t="str">
        <f t="shared" si="40"/>
        <v>USA</v>
      </c>
      <c r="J2044" s="5">
        <f>D2044*(1+VLOOKUP(A2044,'Adjusted All With Inflation'!A$1:K$24,11,FALSE))</f>
        <v>235263263.33200002</v>
      </c>
      <c r="K2044" s="5">
        <f>E2044*(1+VLOOKUP($A2044,'Adjusted All With Inflation'!$A$1:$K$24,11,FALSE))</f>
        <v>114351244.68400002</v>
      </c>
      <c r="L2044" s="5">
        <f>G2044*(1+VLOOKUP($A2044,'Adjusted All With Inflation'!$A$1:$K$24,11,FALSE))</f>
        <v>120912018.64800002</v>
      </c>
    </row>
    <row r="2045" spans="1:12" x14ac:dyDescent="0.3">
      <c r="A2045">
        <v>2010</v>
      </c>
      <c r="B2045">
        <v>44</v>
      </c>
      <c r="C2045" t="s">
        <v>2438</v>
      </c>
      <c r="D2045" s="5">
        <v>159291809</v>
      </c>
      <c r="E2045" s="5">
        <v>42400223</v>
      </c>
      <c r="F2045" s="1">
        <v>0.26600000000000001</v>
      </c>
      <c r="G2045" s="5">
        <v>116891586</v>
      </c>
      <c r="H2045" s="1">
        <v>0.73399999999999999</v>
      </c>
      <c r="I2045" t="str">
        <f t="shared" si="40"/>
        <v>USA</v>
      </c>
      <c r="J2045" s="5">
        <f>D2045*(1+VLOOKUP(A2045,'Adjusted All With Inflation'!A$1:K$24,11,FALSE))</f>
        <v>223327116.21800002</v>
      </c>
      <c r="K2045" s="5">
        <f>E2045*(1+VLOOKUP($A2045,'Adjusted All With Inflation'!$A$1:$K$24,11,FALSE))</f>
        <v>59445112.646000005</v>
      </c>
      <c r="L2045" s="5">
        <f>G2045*(1+VLOOKUP($A2045,'Adjusted All With Inflation'!$A$1:$K$24,11,FALSE))</f>
        <v>163882003.57200003</v>
      </c>
    </row>
    <row r="2046" spans="1:12" x14ac:dyDescent="0.3">
      <c r="A2046">
        <v>2010</v>
      </c>
      <c r="B2046">
        <v>45</v>
      </c>
      <c r="C2046" t="s">
        <v>2439</v>
      </c>
      <c r="D2046" s="5">
        <v>157107755</v>
      </c>
      <c r="E2046" s="5">
        <v>94835059</v>
      </c>
      <c r="F2046" s="1">
        <v>0.60399999999999998</v>
      </c>
      <c r="G2046" s="5">
        <v>62272696</v>
      </c>
      <c r="H2046" s="1">
        <v>0.39600000000000002</v>
      </c>
      <c r="I2046" t="str">
        <f t="shared" si="40"/>
        <v>USA</v>
      </c>
      <c r="J2046" s="5">
        <f>D2046*(1+VLOOKUP(A2046,'Adjusted All With Inflation'!A$1:K$24,11,FALSE))</f>
        <v>220265072.51000002</v>
      </c>
      <c r="K2046" s="5">
        <f>E2046*(1+VLOOKUP($A2046,'Adjusted All With Inflation'!$A$1:$K$24,11,FALSE))</f>
        <v>132958752.71800001</v>
      </c>
      <c r="L2046" s="5">
        <f>G2046*(1+VLOOKUP($A2046,'Adjusted All With Inflation'!$A$1:$K$24,11,FALSE))</f>
        <v>87306319.792000011</v>
      </c>
    </row>
    <row r="2047" spans="1:12" x14ac:dyDescent="0.3">
      <c r="A2047">
        <v>2010</v>
      </c>
      <c r="B2047">
        <v>46</v>
      </c>
      <c r="C2047" t="s">
        <v>2440</v>
      </c>
      <c r="D2047" s="5">
        <v>154026136</v>
      </c>
      <c r="E2047" s="5">
        <v>92186262</v>
      </c>
      <c r="F2047" s="1">
        <v>0.59899999999999998</v>
      </c>
      <c r="G2047" s="5">
        <v>61839874</v>
      </c>
      <c r="H2047" s="1">
        <v>0.40100000000000002</v>
      </c>
      <c r="I2047" t="str">
        <f t="shared" si="40"/>
        <v>USA</v>
      </c>
      <c r="J2047" s="5">
        <f>D2047*(1+VLOOKUP(A2047,'Adjusted All With Inflation'!A$1:K$24,11,FALSE))</f>
        <v>215944642.67200002</v>
      </c>
      <c r="K2047" s="5">
        <f>E2047*(1+VLOOKUP($A2047,'Adjusted All With Inflation'!$A$1:$K$24,11,FALSE))</f>
        <v>129245139.32400002</v>
      </c>
      <c r="L2047" s="5">
        <f>G2047*(1+VLOOKUP($A2047,'Adjusted All With Inflation'!$A$1:$K$24,11,FALSE))</f>
        <v>86699503.348000005</v>
      </c>
    </row>
    <row r="2048" spans="1:12" x14ac:dyDescent="0.3">
      <c r="A2048">
        <v>2010</v>
      </c>
      <c r="B2048">
        <v>47</v>
      </c>
      <c r="C2048" t="s">
        <v>2441</v>
      </c>
      <c r="D2048" s="5">
        <v>152263880</v>
      </c>
      <c r="E2048" s="5">
        <v>98711404</v>
      </c>
      <c r="F2048" s="1">
        <v>0.64800000000000002</v>
      </c>
      <c r="G2048" s="5">
        <v>53552476</v>
      </c>
      <c r="H2048" s="1">
        <v>0.35199999999999998</v>
      </c>
      <c r="I2048" t="str">
        <f t="shared" si="40"/>
        <v>USA</v>
      </c>
      <c r="J2048" s="5">
        <f>D2048*(1+VLOOKUP(A2048,'Adjusted All With Inflation'!A$1:K$24,11,FALSE))</f>
        <v>213473959.76000002</v>
      </c>
      <c r="K2048" s="5">
        <f>E2048*(1+VLOOKUP($A2048,'Adjusted All With Inflation'!$A$1:$K$24,11,FALSE))</f>
        <v>138393388.40800002</v>
      </c>
      <c r="L2048" s="5">
        <f>G2048*(1+VLOOKUP($A2048,'Adjusted All With Inflation'!$A$1:$K$24,11,FALSE))</f>
        <v>75080571.352000013</v>
      </c>
    </row>
    <row r="2049" spans="1:12" x14ac:dyDescent="0.3">
      <c r="A2049">
        <v>2010</v>
      </c>
      <c r="B2049">
        <v>48</v>
      </c>
      <c r="C2049" t="s">
        <v>2442</v>
      </c>
      <c r="D2049" s="5">
        <v>148800274</v>
      </c>
      <c r="E2049" s="5">
        <v>19202743</v>
      </c>
      <c r="F2049" s="1">
        <v>0.129</v>
      </c>
      <c r="G2049" s="5">
        <v>129597531</v>
      </c>
      <c r="H2049" s="1">
        <v>0.871</v>
      </c>
      <c r="I2049" t="str">
        <f t="shared" si="40"/>
        <v>USA</v>
      </c>
      <c r="J2049" s="5">
        <f>D2049*(1+VLOOKUP(A2049,'Adjusted All With Inflation'!A$1:K$24,11,FALSE))</f>
        <v>208617984.14800003</v>
      </c>
      <c r="K2049" s="5">
        <f>E2049*(1+VLOOKUP($A2049,'Adjusted All With Inflation'!$A$1:$K$24,11,FALSE))</f>
        <v>26922245.686000004</v>
      </c>
      <c r="L2049" s="5">
        <f>G2049*(1+VLOOKUP($A2049,'Adjusted All With Inflation'!$A$1:$K$24,11,FALSE))</f>
        <v>181695738.46200001</v>
      </c>
    </row>
    <row r="2050" spans="1:12" x14ac:dyDescent="0.3">
      <c r="A2050">
        <v>2010</v>
      </c>
      <c r="B2050">
        <v>49</v>
      </c>
      <c r="C2050" t="s">
        <v>2443</v>
      </c>
      <c r="D2050" s="5">
        <v>140073390</v>
      </c>
      <c r="E2050" s="5">
        <v>55675313</v>
      </c>
      <c r="F2050" s="1">
        <v>0.39700000000000002</v>
      </c>
      <c r="G2050" s="5">
        <v>84398077</v>
      </c>
      <c r="H2050" s="1">
        <v>0.60299999999999998</v>
      </c>
      <c r="I2050" t="str">
        <f t="shared" si="40"/>
        <v>USA</v>
      </c>
      <c r="J2050" s="5">
        <f>D2050*(1+VLOOKUP(A2050,'Adjusted All With Inflation'!A$1:K$24,11,FALSE))</f>
        <v>196382892.78000003</v>
      </c>
      <c r="K2050" s="5">
        <f>E2050*(1+VLOOKUP($A2050,'Adjusted All With Inflation'!$A$1:$K$24,11,FALSE))</f>
        <v>78056788.826000005</v>
      </c>
      <c r="L2050" s="5">
        <f>G2050*(1+VLOOKUP($A2050,'Adjusted All With Inflation'!$A$1:$K$24,11,FALSE))</f>
        <v>118326103.95400001</v>
      </c>
    </row>
    <row r="2051" spans="1:12" x14ac:dyDescent="0.3">
      <c r="A2051">
        <v>2010</v>
      </c>
      <c r="B2051">
        <v>50</v>
      </c>
      <c r="C2051" t="s">
        <v>2444</v>
      </c>
      <c r="D2051" s="5">
        <v>139789765</v>
      </c>
      <c r="E2051" s="5">
        <v>61979680</v>
      </c>
      <c r="F2051" s="1">
        <v>0.443</v>
      </c>
      <c r="G2051" s="5">
        <v>77810085</v>
      </c>
      <c r="H2051" s="1">
        <v>0.55700000000000005</v>
      </c>
      <c r="I2051" t="str">
        <f t="shared" si="40"/>
        <v>USA</v>
      </c>
      <c r="J2051" s="5">
        <f>D2051*(1+VLOOKUP(A2051,'Adjusted All With Inflation'!A$1:K$24,11,FALSE))</f>
        <v>195985250.53000003</v>
      </c>
      <c r="K2051" s="5">
        <f>E2051*(1+VLOOKUP($A2051,'Adjusted All With Inflation'!$A$1:$K$24,11,FALSE))</f>
        <v>86895511.360000014</v>
      </c>
      <c r="L2051" s="5">
        <f>G2051*(1+VLOOKUP($A2051,'Adjusted All With Inflation'!$A$1:$K$24,11,FALSE))</f>
        <v>109089739.17000002</v>
      </c>
    </row>
    <row r="2052" spans="1:12" x14ac:dyDescent="0.3">
      <c r="A2052">
        <v>2010</v>
      </c>
      <c r="B2052">
        <v>51</v>
      </c>
      <c r="C2052" t="s">
        <v>2445</v>
      </c>
      <c r="D2052" s="5">
        <v>136333522</v>
      </c>
      <c r="E2052" s="5">
        <v>67061228</v>
      </c>
      <c r="F2052" s="1">
        <v>0.49199999999999999</v>
      </c>
      <c r="G2052" s="5">
        <v>69272294</v>
      </c>
      <c r="H2052" s="1">
        <v>0.50800000000000001</v>
      </c>
      <c r="I2052" t="str">
        <f t="shared" si="40"/>
        <v>USA</v>
      </c>
      <c r="J2052" s="5">
        <f>D2052*(1+VLOOKUP(A2052,'Adjusted All With Inflation'!A$1:K$24,11,FALSE))</f>
        <v>191139597.84400001</v>
      </c>
      <c r="K2052" s="5">
        <f>E2052*(1+VLOOKUP($A2052,'Adjusted All With Inflation'!$A$1:$K$24,11,FALSE))</f>
        <v>94019841.656000003</v>
      </c>
      <c r="L2052" s="5">
        <f>G2052*(1+VLOOKUP($A2052,'Adjusted All With Inflation'!$A$1:$K$24,11,FALSE))</f>
        <v>97119756.188000008</v>
      </c>
    </row>
    <row r="2053" spans="1:12" x14ac:dyDescent="0.3">
      <c r="A2053">
        <v>2010</v>
      </c>
      <c r="B2053">
        <v>52</v>
      </c>
      <c r="C2053" t="s">
        <v>2446</v>
      </c>
      <c r="D2053" s="5">
        <v>136150434</v>
      </c>
      <c r="E2053" s="5">
        <v>45710178</v>
      </c>
      <c r="F2053" s="1">
        <v>0.33600000000000002</v>
      </c>
      <c r="G2053" s="5">
        <v>90440256</v>
      </c>
      <c r="H2053" s="1">
        <v>0.66400000000000003</v>
      </c>
      <c r="I2053" t="str">
        <f t="shared" si="40"/>
        <v>USA</v>
      </c>
      <c r="J2053" s="5">
        <f>D2053*(1+VLOOKUP(A2053,'Adjusted All With Inflation'!A$1:K$24,11,FALSE))</f>
        <v>190882908.46800002</v>
      </c>
      <c r="K2053" s="5">
        <f>E2053*(1+VLOOKUP($A2053,'Adjusted All With Inflation'!$A$1:$K$24,11,FALSE))</f>
        <v>64085669.556000009</v>
      </c>
      <c r="L2053" s="5">
        <f>G2053*(1+VLOOKUP($A2053,'Adjusted All With Inflation'!$A$1:$K$24,11,FALSE))</f>
        <v>126797238.91200002</v>
      </c>
    </row>
    <row r="2054" spans="1:12" x14ac:dyDescent="0.3">
      <c r="A2054">
        <v>2010</v>
      </c>
      <c r="B2054">
        <v>53</v>
      </c>
      <c r="C2054" t="s">
        <v>2447</v>
      </c>
      <c r="D2054" s="5">
        <v>134748021</v>
      </c>
      <c r="E2054" s="5">
        <v>52474616</v>
      </c>
      <c r="F2054" s="1">
        <v>0.38900000000000001</v>
      </c>
      <c r="G2054" s="5">
        <v>82273405</v>
      </c>
      <c r="H2054" s="1">
        <v>0.61099999999999999</v>
      </c>
      <c r="I2054" t="str">
        <f t="shared" si="40"/>
        <v>USA</v>
      </c>
      <c r="J2054" s="5">
        <f>D2054*(1+VLOOKUP(A2054,'Adjusted All With Inflation'!A$1:K$24,11,FALSE))</f>
        <v>188916725.44200003</v>
      </c>
      <c r="K2054" s="5">
        <f>E2054*(1+VLOOKUP($A2054,'Adjusted All With Inflation'!$A$1:$K$24,11,FALSE))</f>
        <v>73569411.632000014</v>
      </c>
      <c r="L2054" s="5">
        <f>G2054*(1+VLOOKUP($A2054,'Adjusted All With Inflation'!$A$1:$K$24,11,FALSE))</f>
        <v>115347313.81000002</v>
      </c>
    </row>
    <row r="2055" spans="1:12" x14ac:dyDescent="0.3">
      <c r="A2055">
        <v>2010</v>
      </c>
      <c r="B2055">
        <v>54</v>
      </c>
      <c r="C2055" t="s">
        <v>2448</v>
      </c>
      <c r="D2055" s="5">
        <v>127869379</v>
      </c>
      <c r="E2055" s="5">
        <v>62495645</v>
      </c>
      <c r="F2055" s="1">
        <v>0.48899999999999999</v>
      </c>
      <c r="G2055" s="5">
        <v>65373734</v>
      </c>
      <c r="H2055" s="1">
        <v>0.51100000000000001</v>
      </c>
      <c r="I2055" t="str">
        <f t="shared" si="40"/>
        <v>USA</v>
      </c>
      <c r="J2055" s="5">
        <f>D2055*(1+VLOOKUP(A2055,'Adjusted All With Inflation'!A$1:K$24,11,FALSE))</f>
        <v>179272869.35800001</v>
      </c>
      <c r="K2055" s="5">
        <f>E2055*(1+VLOOKUP($A2055,'Adjusted All With Inflation'!$A$1:$K$24,11,FALSE))</f>
        <v>87618894.290000007</v>
      </c>
      <c r="L2055" s="5">
        <f>G2055*(1+VLOOKUP($A2055,'Adjusted All With Inflation'!$A$1:$K$24,11,FALSE))</f>
        <v>91653975.068000004</v>
      </c>
    </row>
    <row r="2056" spans="1:12" x14ac:dyDescent="0.3">
      <c r="A2056">
        <v>2010</v>
      </c>
      <c r="B2056">
        <v>55</v>
      </c>
      <c r="C2056" t="s">
        <v>2449</v>
      </c>
      <c r="D2056" s="5">
        <v>127233108</v>
      </c>
      <c r="E2056" s="5">
        <v>52000688</v>
      </c>
      <c r="F2056" s="1">
        <v>0.40899999999999997</v>
      </c>
      <c r="G2056" s="5">
        <v>75232420</v>
      </c>
      <c r="H2056" s="1">
        <v>0.59099999999999997</v>
      </c>
      <c r="I2056" t="str">
        <f t="shared" si="40"/>
        <v>USA</v>
      </c>
      <c r="J2056" s="5">
        <f>D2056*(1+VLOOKUP(A2056,'Adjusted All With Inflation'!A$1:K$24,11,FALSE))</f>
        <v>178380817.41600001</v>
      </c>
      <c r="K2056" s="5">
        <f>E2056*(1+VLOOKUP($A2056,'Adjusted All With Inflation'!$A$1:$K$24,11,FALSE))</f>
        <v>72904964.576000005</v>
      </c>
      <c r="L2056" s="5">
        <f>G2056*(1+VLOOKUP($A2056,'Adjusted All With Inflation'!$A$1:$K$24,11,FALSE))</f>
        <v>105475852.84</v>
      </c>
    </row>
    <row r="2057" spans="1:12" x14ac:dyDescent="0.3">
      <c r="A2057">
        <v>2010</v>
      </c>
      <c r="B2057">
        <v>56</v>
      </c>
      <c r="C2057" t="s">
        <v>2450</v>
      </c>
      <c r="D2057" s="5">
        <v>115694863</v>
      </c>
      <c r="E2057" s="5">
        <v>63075011</v>
      </c>
      <c r="F2057" s="1">
        <v>0.54500000000000004</v>
      </c>
      <c r="G2057" s="5">
        <v>52619852</v>
      </c>
      <c r="H2057" s="1">
        <v>0.45500000000000002</v>
      </c>
      <c r="I2057" t="str">
        <f t="shared" si="40"/>
        <v>USA</v>
      </c>
      <c r="J2057" s="5">
        <f>D2057*(1+VLOOKUP(A2057,'Adjusted All With Inflation'!A$1:K$24,11,FALSE))</f>
        <v>162204197.92600003</v>
      </c>
      <c r="K2057" s="5">
        <f>E2057*(1+VLOOKUP($A2057,'Adjusted All With Inflation'!$A$1:$K$24,11,FALSE))</f>
        <v>88431165.422000006</v>
      </c>
      <c r="L2057" s="5">
        <f>G2057*(1+VLOOKUP($A2057,'Adjusted All With Inflation'!$A$1:$K$24,11,FALSE))</f>
        <v>73773032.504000008</v>
      </c>
    </row>
    <row r="2058" spans="1:12" x14ac:dyDescent="0.3">
      <c r="A2058">
        <v>2010</v>
      </c>
      <c r="B2058">
        <v>57</v>
      </c>
      <c r="C2058" t="s">
        <v>2451</v>
      </c>
      <c r="D2058" s="5">
        <v>114984666</v>
      </c>
      <c r="E2058" s="5">
        <v>80014842</v>
      </c>
      <c r="F2058" s="1">
        <v>0.69599999999999995</v>
      </c>
      <c r="G2058" s="5">
        <v>34969824</v>
      </c>
      <c r="H2058" s="1">
        <v>0.30399999999999999</v>
      </c>
      <c r="I2058" t="str">
        <f t="shared" si="40"/>
        <v>USA</v>
      </c>
      <c r="J2058" s="5">
        <f>D2058*(1+VLOOKUP(A2058,'Adjusted All With Inflation'!A$1:K$24,11,FALSE))</f>
        <v>161208501.73200002</v>
      </c>
      <c r="K2058" s="5">
        <f>E2058*(1+VLOOKUP($A2058,'Adjusted All With Inflation'!$A$1:$K$24,11,FALSE))</f>
        <v>112180808.48400001</v>
      </c>
      <c r="L2058" s="5">
        <f>G2058*(1+VLOOKUP($A2058,'Adjusted All With Inflation'!$A$1:$K$24,11,FALSE))</f>
        <v>49027693.248000003</v>
      </c>
    </row>
    <row r="2059" spans="1:12" x14ac:dyDescent="0.3">
      <c r="A2059">
        <v>2010</v>
      </c>
      <c r="B2059">
        <v>58</v>
      </c>
      <c r="C2059" t="s">
        <v>2452</v>
      </c>
      <c r="D2059" s="5">
        <v>112483764</v>
      </c>
      <c r="E2059" s="5">
        <v>43585753</v>
      </c>
      <c r="F2059" s="1">
        <v>0.38700000000000001</v>
      </c>
      <c r="G2059" s="5">
        <v>68898011</v>
      </c>
      <c r="H2059" s="1">
        <v>0.61299999999999999</v>
      </c>
      <c r="I2059" t="str">
        <f t="shared" si="40"/>
        <v>USA</v>
      </c>
      <c r="J2059" s="5">
        <f>D2059*(1+VLOOKUP(A2059,'Adjusted All With Inflation'!A$1:K$24,11,FALSE))</f>
        <v>157702237.12800002</v>
      </c>
      <c r="K2059" s="5">
        <f>E2059*(1+VLOOKUP($A2059,'Adjusted All With Inflation'!$A$1:$K$24,11,FALSE))</f>
        <v>61107225.706000008</v>
      </c>
      <c r="L2059" s="5">
        <f>G2059*(1+VLOOKUP($A2059,'Adjusted All With Inflation'!$A$1:$K$24,11,FALSE))</f>
        <v>96595011.422000006</v>
      </c>
    </row>
    <row r="2060" spans="1:12" x14ac:dyDescent="0.3">
      <c r="A2060">
        <v>2010</v>
      </c>
      <c r="B2060">
        <v>59</v>
      </c>
      <c r="C2060" t="s">
        <v>2453</v>
      </c>
      <c r="D2060" s="5">
        <v>112462508</v>
      </c>
      <c r="E2060" s="5">
        <v>60022256</v>
      </c>
      <c r="F2060" s="1">
        <v>0.53400000000000003</v>
      </c>
      <c r="G2060" s="5">
        <v>52440252</v>
      </c>
      <c r="H2060" s="1">
        <v>0.46600000000000003</v>
      </c>
      <c r="I2060" t="str">
        <f t="shared" si="40"/>
        <v>USA</v>
      </c>
      <c r="J2060" s="5">
        <f>D2060*(1+VLOOKUP(A2060,'Adjusted All With Inflation'!A$1:K$24,11,FALSE))</f>
        <v>157672436.21600002</v>
      </c>
      <c r="K2060" s="5">
        <f>E2060*(1+VLOOKUP($A2060,'Adjusted All With Inflation'!$A$1:$K$24,11,FALSE))</f>
        <v>84151202.912000015</v>
      </c>
      <c r="L2060" s="5">
        <f>G2060*(1+VLOOKUP($A2060,'Adjusted All With Inflation'!$A$1:$K$24,11,FALSE))</f>
        <v>73521233.304000005</v>
      </c>
    </row>
    <row r="2061" spans="1:12" x14ac:dyDescent="0.3">
      <c r="A2061">
        <v>2010</v>
      </c>
      <c r="B2061">
        <v>60</v>
      </c>
      <c r="C2061" t="s">
        <v>2454</v>
      </c>
      <c r="D2061" s="5">
        <v>108609310</v>
      </c>
      <c r="E2061" s="5">
        <v>23209310</v>
      </c>
      <c r="F2061" s="1">
        <v>0.214</v>
      </c>
      <c r="G2061" s="5">
        <v>85400000</v>
      </c>
      <c r="H2061" s="1">
        <v>0.78600000000000003</v>
      </c>
      <c r="I2061" t="str">
        <f t="shared" si="40"/>
        <v>USA</v>
      </c>
      <c r="J2061" s="5">
        <f>D2061*(1+VLOOKUP(A2061,'Adjusted All With Inflation'!A$1:K$24,11,FALSE))</f>
        <v>152270252.62</v>
      </c>
      <c r="K2061" s="5">
        <f>E2061*(1+VLOOKUP($A2061,'Adjusted All With Inflation'!$A$1:$K$24,11,FALSE))</f>
        <v>32539452.620000005</v>
      </c>
      <c r="L2061" s="5">
        <f>G2061*(1+VLOOKUP($A2061,'Adjusted All With Inflation'!$A$1:$K$24,11,FALSE))</f>
        <v>119730800.00000001</v>
      </c>
    </row>
    <row r="2062" spans="1:12" x14ac:dyDescent="0.3">
      <c r="A2062">
        <v>2010</v>
      </c>
      <c r="B2062">
        <v>61</v>
      </c>
      <c r="C2062" t="s">
        <v>2455</v>
      </c>
      <c r="D2062" s="5">
        <v>107056263</v>
      </c>
      <c r="G2062" s="5">
        <v>107056263</v>
      </c>
      <c r="H2062" s="2">
        <v>1</v>
      </c>
      <c r="I2062" t="str">
        <f t="shared" si="40"/>
        <v>International</v>
      </c>
      <c r="J2062" s="5">
        <f>D2062*(1+VLOOKUP(A2062,'Adjusted All With Inflation'!A$1:K$24,11,FALSE))</f>
        <v>150092880.72600001</v>
      </c>
      <c r="K2062" s="5">
        <f>E2062*(1+VLOOKUP($A2062,'Adjusted All With Inflation'!$A$1:$K$24,11,FALSE))</f>
        <v>0</v>
      </c>
      <c r="L2062" s="5">
        <f>G2062*(1+VLOOKUP($A2062,'Adjusted All With Inflation'!$A$1:$K$24,11,FALSE))</f>
        <v>150092880.72600001</v>
      </c>
    </row>
    <row r="2063" spans="1:12" x14ac:dyDescent="0.3">
      <c r="A2063">
        <v>2010</v>
      </c>
      <c r="B2063">
        <v>62</v>
      </c>
      <c r="C2063" t="s">
        <v>2456</v>
      </c>
      <c r="D2063" s="5">
        <v>106956330</v>
      </c>
      <c r="E2063" s="5">
        <v>32746941</v>
      </c>
      <c r="F2063" s="1">
        <v>0.30599999999999999</v>
      </c>
      <c r="G2063" s="5">
        <v>74209389</v>
      </c>
      <c r="H2063" s="1">
        <v>0.69399999999999995</v>
      </c>
      <c r="I2063" t="str">
        <f t="shared" si="40"/>
        <v>USA</v>
      </c>
      <c r="J2063" s="5">
        <f>D2063*(1+VLOOKUP(A2063,'Adjusted All With Inflation'!A$1:K$24,11,FALSE))</f>
        <v>149952774.66000003</v>
      </c>
      <c r="K2063" s="5">
        <f>E2063*(1+VLOOKUP($A2063,'Adjusted All With Inflation'!$A$1:$K$24,11,FALSE))</f>
        <v>45911211.282000005</v>
      </c>
      <c r="L2063" s="5">
        <f>G2063*(1+VLOOKUP($A2063,'Adjusted All With Inflation'!$A$1:$K$24,11,FALSE))</f>
        <v>104041563.37800001</v>
      </c>
    </row>
    <row r="2064" spans="1:12" x14ac:dyDescent="0.3">
      <c r="A2064">
        <v>2010</v>
      </c>
      <c r="B2064">
        <v>63</v>
      </c>
      <c r="C2064" t="s">
        <v>2457</v>
      </c>
      <c r="D2064" s="5">
        <v>105734416</v>
      </c>
      <c r="E2064" s="5">
        <v>53374681</v>
      </c>
      <c r="F2064" s="1">
        <v>0.505</v>
      </c>
      <c r="G2064" s="5">
        <v>52359735</v>
      </c>
      <c r="H2064" s="1">
        <v>0.495</v>
      </c>
      <c r="I2064" t="str">
        <f t="shared" si="40"/>
        <v>USA</v>
      </c>
      <c r="J2064" s="5">
        <f>D2064*(1+VLOOKUP(A2064,'Adjusted All With Inflation'!A$1:K$24,11,FALSE))</f>
        <v>148239651.23200002</v>
      </c>
      <c r="K2064" s="5">
        <f>E2064*(1+VLOOKUP($A2064,'Adjusted All With Inflation'!$A$1:$K$24,11,FALSE))</f>
        <v>74831302.762000009</v>
      </c>
      <c r="L2064" s="5">
        <f>G2064*(1+VLOOKUP($A2064,'Adjusted All With Inflation'!$A$1:$K$24,11,FALSE))</f>
        <v>73408348.470000014</v>
      </c>
    </row>
    <row r="2065" spans="1:12" x14ac:dyDescent="0.3">
      <c r="A2065">
        <v>2010</v>
      </c>
      <c r="B2065">
        <v>64</v>
      </c>
      <c r="C2065" t="s">
        <v>2458</v>
      </c>
      <c r="D2065" s="5">
        <v>104723314</v>
      </c>
      <c r="E2065" s="5">
        <v>63012</v>
      </c>
      <c r="F2065" s="1">
        <v>1E-3</v>
      </c>
      <c r="G2065" s="5">
        <v>104660302</v>
      </c>
      <c r="H2065" s="1">
        <v>0.999</v>
      </c>
      <c r="I2065" t="str">
        <f t="shared" si="40"/>
        <v>International</v>
      </c>
      <c r="J2065" s="5">
        <f>D2065*(1+VLOOKUP(A2065,'Adjusted All With Inflation'!A$1:K$24,11,FALSE))</f>
        <v>146822086.22800002</v>
      </c>
      <c r="K2065" s="5">
        <f>E2065*(1+VLOOKUP($A2065,'Adjusted All With Inflation'!$A$1:$K$24,11,FALSE))</f>
        <v>88342.824000000008</v>
      </c>
      <c r="L2065" s="5">
        <f>G2065*(1+VLOOKUP($A2065,'Adjusted All With Inflation'!$A$1:$K$24,11,FALSE))</f>
        <v>146733743.40400001</v>
      </c>
    </row>
    <row r="2066" spans="1:12" x14ac:dyDescent="0.3">
      <c r="A2066">
        <v>2010</v>
      </c>
      <c r="B2066">
        <v>65</v>
      </c>
      <c r="C2066" t="s">
        <v>2459</v>
      </c>
      <c r="D2066" s="5">
        <v>102820008</v>
      </c>
      <c r="E2066" s="5">
        <v>32367005</v>
      </c>
      <c r="F2066" s="1">
        <v>0.315</v>
      </c>
      <c r="G2066" s="5">
        <v>70453003</v>
      </c>
      <c r="H2066" s="1">
        <v>0.68500000000000005</v>
      </c>
      <c r="I2066" t="str">
        <f t="shared" si="40"/>
        <v>USA</v>
      </c>
      <c r="J2066" s="5">
        <f>D2066*(1+VLOOKUP(A2066,'Adjusted All With Inflation'!A$1:K$24,11,FALSE))</f>
        <v>144153651.21600002</v>
      </c>
      <c r="K2066" s="5">
        <f>E2066*(1+VLOOKUP($A2066,'Adjusted All With Inflation'!$A$1:$K$24,11,FALSE))</f>
        <v>45378541.010000005</v>
      </c>
      <c r="L2066" s="5">
        <f>G2066*(1+VLOOKUP($A2066,'Adjusted All With Inflation'!$A$1:$K$24,11,FALSE))</f>
        <v>98775110.206000015</v>
      </c>
    </row>
    <row r="2067" spans="1:12" x14ac:dyDescent="0.3">
      <c r="A2067">
        <v>2010</v>
      </c>
      <c r="B2067">
        <v>66</v>
      </c>
      <c r="C2067" t="s">
        <v>2460</v>
      </c>
      <c r="D2067" s="5">
        <v>100293273</v>
      </c>
      <c r="E2067" s="5">
        <v>62962</v>
      </c>
      <c r="F2067" s="1">
        <v>1E-3</v>
      </c>
      <c r="G2067" s="5">
        <v>100230311</v>
      </c>
      <c r="H2067" s="1">
        <v>0.999</v>
      </c>
      <c r="I2067" t="str">
        <f t="shared" ref="I2067:I2130" si="41">IF(F2067&gt;10%,"USA","International")</f>
        <v>International</v>
      </c>
      <c r="J2067" s="5">
        <f>D2067*(1+VLOOKUP(A2067,'Adjusted All With Inflation'!A$1:K$24,11,FALSE))</f>
        <v>140611168.74600002</v>
      </c>
      <c r="K2067" s="5">
        <f>E2067*(1+VLOOKUP($A2067,'Adjusted All With Inflation'!$A$1:$K$24,11,FALSE))</f>
        <v>88272.724000000002</v>
      </c>
      <c r="L2067" s="5">
        <f>G2067*(1+VLOOKUP($A2067,'Adjusted All With Inflation'!$A$1:$K$24,11,FALSE))</f>
        <v>140522896.02200001</v>
      </c>
    </row>
    <row r="2068" spans="1:12" x14ac:dyDescent="0.3">
      <c r="A2068">
        <v>2010</v>
      </c>
      <c r="B2068">
        <v>67</v>
      </c>
      <c r="C2068" t="s">
        <v>2461</v>
      </c>
      <c r="D2068" s="5">
        <v>98663381</v>
      </c>
      <c r="G2068" s="5">
        <v>98663381</v>
      </c>
      <c r="H2068" s="2">
        <v>1</v>
      </c>
      <c r="I2068" t="str">
        <f t="shared" si="41"/>
        <v>International</v>
      </c>
      <c r="J2068" s="5">
        <f>D2068*(1+VLOOKUP(A2068,'Adjusted All With Inflation'!A$1:K$24,11,FALSE))</f>
        <v>138326060.162</v>
      </c>
      <c r="K2068" s="5">
        <f>E2068*(1+VLOOKUP($A2068,'Adjusted All With Inflation'!$A$1:$K$24,11,FALSE))</f>
        <v>0</v>
      </c>
      <c r="L2068" s="5">
        <f>G2068*(1+VLOOKUP($A2068,'Adjusted All With Inflation'!$A$1:$K$24,11,FALSE))</f>
        <v>138326060.162</v>
      </c>
    </row>
    <row r="2069" spans="1:12" x14ac:dyDescent="0.3">
      <c r="A2069">
        <v>2010</v>
      </c>
      <c r="B2069">
        <v>68</v>
      </c>
      <c r="C2069" t="s">
        <v>2462</v>
      </c>
      <c r="D2069" s="5">
        <v>98159963</v>
      </c>
      <c r="E2069" s="5">
        <v>47059963</v>
      </c>
      <c r="F2069" s="1">
        <v>0.47899999999999998</v>
      </c>
      <c r="G2069" s="5">
        <v>51100000</v>
      </c>
      <c r="H2069" s="1">
        <v>0.52100000000000002</v>
      </c>
      <c r="I2069" t="str">
        <f t="shared" si="41"/>
        <v>USA</v>
      </c>
      <c r="J2069" s="5">
        <f>D2069*(1+VLOOKUP(A2069,'Adjusted All With Inflation'!A$1:K$24,11,FALSE))</f>
        <v>137620268.12600002</v>
      </c>
      <c r="K2069" s="5">
        <f>E2069*(1+VLOOKUP($A2069,'Adjusted All With Inflation'!$A$1:$K$24,11,FALSE))</f>
        <v>65978068.126000009</v>
      </c>
      <c r="L2069" s="5">
        <f>G2069*(1+VLOOKUP($A2069,'Adjusted All With Inflation'!$A$1:$K$24,11,FALSE))</f>
        <v>71642200</v>
      </c>
    </row>
    <row r="2070" spans="1:12" x14ac:dyDescent="0.3">
      <c r="A2070">
        <v>2010</v>
      </c>
      <c r="B2070">
        <v>69</v>
      </c>
      <c r="C2070" t="s">
        <v>2463</v>
      </c>
      <c r="D2070" s="5">
        <v>96188903</v>
      </c>
      <c r="E2070" s="5">
        <v>48071303</v>
      </c>
      <c r="F2070" s="2">
        <v>0.5</v>
      </c>
      <c r="G2070" s="5">
        <v>48117600</v>
      </c>
      <c r="H2070" s="2">
        <v>0.5</v>
      </c>
      <c r="I2070" t="str">
        <f t="shared" si="41"/>
        <v>USA</v>
      </c>
      <c r="J2070" s="5">
        <f>D2070*(1+VLOOKUP(A2070,'Adjusted All With Inflation'!A$1:K$24,11,FALSE))</f>
        <v>134856842.00600001</v>
      </c>
      <c r="K2070" s="5">
        <f>E2070*(1+VLOOKUP($A2070,'Adjusted All With Inflation'!$A$1:$K$24,11,FALSE))</f>
        <v>67395966.806000009</v>
      </c>
      <c r="L2070" s="5">
        <f>G2070*(1+VLOOKUP($A2070,'Adjusted All With Inflation'!$A$1:$K$24,11,FALSE))</f>
        <v>67460875.200000003</v>
      </c>
    </row>
    <row r="2071" spans="1:12" x14ac:dyDescent="0.3">
      <c r="A2071">
        <v>2010</v>
      </c>
      <c r="B2071">
        <v>70</v>
      </c>
      <c r="C2071" t="s">
        <v>2464</v>
      </c>
      <c r="D2071" s="5">
        <v>93251121</v>
      </c>
      <c r="E2071" s="5">
        <v>29011215</v>
      </c>
      <c r="F2071" s="1">
        <v>0.311</v>
      </c>
      <c r="G2071" s="5">
        <v>64239906</v>
      </c>
      <c r="H2071" s="1">
        <v>0.68899999999999995</v>
      </c>
      <c r="I2071" t="str">
        <f t="shared" si="41"/>
        <v>USA</v>
      </c>
      <c r="J2071" s="5">
        <f>D2071*(1+VLOOKUP(A2071,'Adjusted All With Inflation'!A$1:K$24,11,FALSE))</f>
        <v>130738071.64200002</v>
      </c>
      <c r="K2071" s="5">
        <f>E2071*(1+VLOOKUP($A2071,'Adjusted All With Inflation'!$A$1:$K$24,11,FALSE))</f>
        <v>40673723.430000007</v>
      </c>
      <c r="L2071" s="5">
        <f>G2071*(1+VLOOKUP($A2071,'Adjusted All With Inflation'!$A$1:$K$24,11,FALSE))</f>
        <v>90064348.212000012</v>
      </c>
    </row>
    <row r="2072" spans="1:12" x14ac:dyDescent="0.3">
      <c r="A2072">
        <v>2010</v>
      </c>
      <c r="B2072">
        <v>71</v>
      </c>
      <c r="C2072" t="s">
        <v>2465</v>
      </c>
      <c r="D2072" s="5">
        <v>91720255</v>
      </c>
      <c r="E2072" s="5">
        <v>60974475</v>
      </c>
      <c r="F2072" s="1">
        <v>0.66500000000000004</v>
      </c>
      <c r="G2072" s="5">
        <v>30745780</v>
      </c>
      <c r="H2072" s="1">
        <v>0.33500000000000002</v>
      </c>
      <c r="I2072" t="str">
        <f t="shared" si="41"/>
        <v>USA</v>
      </c>
      <c r="J2072" s="5">
        <f>D2072*(1+VLOOKUP(A2072,'Adjusted All With Inflation'!A$1:K$24,11,FALSE))</f>
        <v>128591797.51000001</v>
      </c>
      <c r="K2072" s="5">
        <f>E2072*(1+VLOOKUP($A2072,'Adjusted All With Inflation'!$A$1:$K$24,11,FALSE))</f>
        <v>85486213.950000003</v>
      </c>
      <c r="L2072" s="5">
        <f>G2072*(1+VLOOKUP($A2072,'Adjusted All With Inflation'!$A$1:$K$24,11,FALSE))</f>
        <v>43105583.560000002</v>
      </c>
    </row>
    <row r="2073" spans="1:12" x14ac:dyDescent="0.3">
      <c r="A2073">
        <v>2010</v>
      </c>
      <c r="B2073">
        <v>72</v>
      </c>
      <c r="C2073" t="s">
        <v>2466</v>
      </c>
      <c r="D2073" s="5">
        <v>89519773</v>
      </c>
      <c r="E2073" s="5">
        <v>39440655</v>
      </c>
      <c r="F2073" s="1">
        <v>0.441</v>
      </c>
      <c r="G2073" s="5">
        <v>50079118</v>
      </c>
      <c r="H2073" s="1">
        <v>0.55900000000000005</v>
      </c>
      <c r="I2073" t="str">
        <f t="shared" si="41"/>
        <v>USA</v>
      </c>
      <c r="J2073" s="5">
        <f>D2073*(1+VLOOKUP(A2073,'Adjusted All With Inflation'!A$1:K$24,11,FALSE))</f>
        <v>125506721.74600001</v>
      </c>
      <c r="K2073" s="5">
        <f>E2073*(1+VLOOKUP($A2073,'Adjusted All With Inflation'!$A$1:$K$24,11,FALSE))</f>
        <v>55295798.310000002</v>
      </c>
      <c r="L2073" s="5">
        <f>G2073*(1+VLOOKUP($A2073,'Adjusted All With Inflation'!$A$1:$K$24,11,FALSE))</f>
        <v>70210923.436000004</v>
      </c>
    </row>
    <row r="2074" spans="1:12" x14ac:dyDescent="0.3">
      <c r="A2074">
        <v>2010</v>
      </c>
      <c r="B2074">
        <v>73</v>
      </c>
      <c r="C2074" t="s">
        <v>2467</v>
      </c>
      <c r="D2074" s="5">
        <v>89137047</v>
      </c>
      <c r="E2074" s="5">
        <v>62950384</v>
      </c>
      <c r="F2074" s="1">
        <v>0.70599999999999996</v>
      </c>
      <c r="G2074" s="5">
        <v>26186663</v>
      </c>
      <c r="H2074" s="1">
        <v>0.29399999999999998</v>
      </c>
      <c r="I2074" t="str">
        <f t="shared" si="41"/>
        <v>USA</v>
      </c>
      <c r="J2074" s="5">
        <f>D2074*(1+VLOOKUP(A2074,'Adjusted All With Inflation'!A$1:K$24,11,FALSE))</f>
        <v>124970139.89400001</v>
      </c>
      <c r="K2074" s="5">
        <f>E2074*(1+VLOOKUP($A2074,'Adjusted All With Inflation'!$A$1:$K$24,11,FALSE))</f>
        <v>88256438.368000016</v>
      </c>
      <c r="L2074" s="5">
        <f>G2074*(1+VLOOKUP($A2074,'Adjusted All With Inflation'!$A$1:$K$24,11,FALSE))</f>
        <v>36713701.526000001</v>
      </c>
    </row>
    <row r="2075" spans="1:12" x14ac:dyDescent="0.3">
      <c r="A2075">
        <v>2010</v>
      </c>
      <c r="B2075">
        <v>74</v>
      </c>
      <c r="C2075" t="s">
        <v>2468</v>
      </c>
      <c r="D2075" s="5">
        <v>86855739</v>
      </c>
      <c r="E2075" s="5">
        <v>73026337</v>
      </c>
      <c r="F2075" s="1">
        <v>0.84099999999999997</v>
      </c>
      <c r="G2075" s="5">
        <v>13829402</v>
      </c>
      <c r="H2075" s="1">
        <v>0.159</v>
      </c>
      <c r="I2075" t="str">
        <f t="shared" si="41"/>
        <v>USA</v>
      </c>
      <c r="J2075" s="5">
        <f>D2075*(1+VLOOKUP(A2075,'Adjusted All With Inflation'!A$1:K$24,11,FALSE))</f>
        <v>121771746.07800001</v>
      </c>
      <c r="K2075" s="5">
        <f>E2075*(1+VLOOKUP($A2075,'Adjusted All With Inflation'!$A$1:$K$24,11,FALSE))</f>
        <v>102382924.47400001</v>
      </c>
      <c r="L2075" s="5">
        <f>G2075*(1+VLOOKUP($A2075,'Adjusted All With Inflation'!$A$1:$K$24,11,FALSE))</f>
        <v>19388821.604000002</v>
      </c>
    </row>
    <row r="2076" spans="1:12" x14ac:dyDescent="0.3">
      <c r="A2076">
        <v>2010</v>
      </c>
      <c r="B2076">
        <v>75</v>
      </c>
      <c r="C2076" t="s">
        <v>2469</v>
      </c>
      <c r="D2076" s="5">
        <v>85347374</v>
      </c>
      <c r="G2076" s="5">
        <v>85347374</v>
      </c>
      <c r="H2076" s="2">
        <v>1</v>
      </c>
      <c r="I2076" t="str">
        <f t="shared" si="41"/>
        <v>International</v>
      </c>
      <c r="J2076" s="5">
        <f>D2076*(1+VLOOKUP(A2076,'Adjusted All With Inflation'!A$1:K$24,11,FALSE))</f>
        <v>119657018.348</v>
      </c>
      <c r="K2076" s="5">
        <f>E2076*(1+VLOOKUP($A2076,'Adjusted All With Inflation'!$A$1:$K$24,11,FALSE))</f>
        <v>0</v>
      </c>
      <c r="L2076" s="5">
        <f>G2076*(1+VLOOKUP($A2076,'Adjusted All With Inflation'!$A$1:$K$24,11,FALSE))</f>
        <v>119657018.348</v>
      </c>
    </row>
    <row r="2077" spans="1:12" x14ac:dyDescent="0.3">
      <c r="A2077">
        <v>2010</v>
      </c>
      <c r="B2077">
        <v>76</v>
      </c>
      <c r="C2077" t="s">
        <v>2470</v>
      </c>
      <c r="D2077" s="5">
        <v>83761844</v>
      </c>
      <c r="E2077" s="5">
        <v>33644788</v>
      </c>
      <c r="F2077" s="1">
        <v>0.40200000000000002</v>
      </c>
      <c r="G2077" s="5">
        <v>50117056</v>
      </c>
      <c r="H2077" s="1">
        <v>0.59799999999999998</v>
      </c>
      <c r="I2077" t="str">
        <f t="shared" si="41"/>
        <v>USA</v>
      </c>
      <c r="J2077" s="5">
        <f>D2077*(1+VLOOKUP(A2077,'Adjusted All With Inflation'!A$1:K$24,11,FALSE))</f>
        <v>117434105.28800002</v>
      </c>
      <c r="K2077" s="5">
        <f>E2077*(1+VLOOKUP($A2077,'Adjusted All With Inflation'!$A$1:$K$24,11,FALSE))</f>
        <v>47169992.776000008</v>
      </c>
      <c r="L2077" s="5">
        <f>G2077*(1+VLOOKUP($A2077,'Adjusted All With Inflation'!$A$1:$K$24,11,FALSE))</f>
        <v>70264112.512000009</v>
      </c>
    </row>
    <row r="2078" spans="1:12" x14ac:dyDescent="0.3">
      <c r="A2078">
        <v>2010</v>
      </c>
      <c r="B2078">
        <v>77</v>
      </c>
      <c r="C2078" t="s">
        <v>2471</v>
      </c>
      <c r="D2078" s="5">
        <v>83188165</v>
      </c>
      <c r="E2078" s="5">
        <v>25003155</v>
      </c>
      <c r="F2078" s="1">
        <v>0.30099999999999999</v>
      </c>
      <c r="G2078" s="5">
        <v>58185010</v>
      </c>
      <c r="H2078" s="1">
        <v>0.69899999999999995</v>
      </c>
      <c r="I2078" t="str">
        <f t="shared" si="41"/>
        <v>USA</v>
      </c>
      <c r="J2078" s="5">
        <f>D2078*(1+VLOOKUP(A2078,'Adjusted All With Inflation'!A$1:K$24,11,FALSE))</f>
        <v>116629807.33000001</v>
      </c>
      <c r="K2078" s="5">
        <f>E2078*(1+VLOOKUP($A2078,'Adjusted All With Inflation'!$A$1:$K$24,11,FALSE))</f>
        <v>35054423.310000002</v>
      </c>
      <c r="L2078" s="5">
        <f>G2078*(1+VLOOKUP($A2078,'Adjusted All With Inflation'!$A$1:$K$24,11,FALSE))</f>
        <v>81575384.020000011</v>
      </c>
    </row>
    <row r="2079" spans="1:12" x14ac:dyDescent="0.3">
      <c r="A2079">
        <v>2010</v>
      </c>
      <c r="B2079">
        <v>78</v>
      </c>
      <c r="C2079" t="s">
        <v>2472</v>
      </c>
      <c r="D2079" s="5">
        <v>83090556</v>
      </c>
      <c r="E2079" s="5">
        <v>19422319</v>
      </c>
      <c r="F2079" s="1">
        <v>0.23400000000000001</v>
      </c>
      <c r="G2079" s="5">
        <v>63668237</v>
      </c>
      <c r="H2079" s="1">
        <v>0.76600000000000001</v>
      </c>
      <c r="I2079" t="str">
        <f t="shared" si="41"/>
        <v>USA</v>
      </c>
      <c r="J2079" s="5">
        <f>D2079*(1+VLOOKUP(A2079,'Adjusted All With Inflation'!A$1:K$24,11,FALSE))</f>
        <v>116492959.51200001</v>
      </c>
      <c r="K2079" s="5">
        <f>E2079*(1+VLOOKUP($A2079,'Adjusted All With Inflation'!$A$1:$K$24,11,FALSE))</f>
        <v>27230091.238000002</v>
      </c>
      <c r="L2079" s="5">
        <f>G2079*(1+VLOOKUP($A2079,'Adjusted All With Inflation'!$A$1:$K$24,11,FALSE))</f>
        <v>89262868.274000004</v>
      </c>
    </row>
    <row r="2080" spans="1:12" x14ac:dyDescent="0.3">
      <c r="A2080">
        <v>2010</v>
      </c>
      <c r="B2080">
        <v>79</v>
      </c>
      <c r="C2080" t="s">
        <v>2473</v>
      </c>
      <c r="D2080" s="5">
        <v>82177196</v>
      </c>
      <c r="G2080" s="5">
        <v>82177196</v>
      </c>
      <c r="H2080" s="2">
        <v>1</v>
      </c>
      <c r="I2080" t="str">
        <f t="shared" si="41"/>
        <v>International</v>
      </c>
      <c r="J2080" s="5">
        <f>D2080*(1+VLOOKUP(A2080,'Adjusted All With Inflation'!A$1:K$24,11,FALSE))</f>
        <v>115212428.79200001</v>
      </c>
      <c r="K2080" s="5">
        <f>E2080*(1+VLOOKUP($A2080,'Adjusted All With Inflation'!$A$1:$K$24,11,FALSE))</f>
        <v>0</v>
      </c>
      <c r="L2080" s="5">
        <f>G2080*(1+VLOOKUP($A2080,'Adjusted All With Inflation'!$A$1:$K$24,11,FALSE))</f>
        <v>115212428.79200001</v>
      </c>
    </row>
    <row r="2081" spans="1:12" x14ac:dyDescent="0.3">
      <c r="A2081">
        <v>2010</v>
      </c>
      <c r="B2081">
        <v>80</v>
      </c>
      <c r="C2081" t="s">
        <v>2474</v>
      </c>
      <c r="D2081" s="5">
        <v>81126522</v>
      </c>
      <c r="E2081" s="5">
        <v>43313890</v>
      </c>
      <c r="F2081" s="1">
        <v>0.53400000000000003</v>
      </c>
      <c r="G2081" s="5">
        <v>37812632</v>
      </c>
      <c r="H2081" s="1">
        <v>0.46600000000000003</v>
      </c>
      <c r="I2081" t="str">
        <f t="shared" si="41"/>
        <v>USA</v>
      </c>
      <c r="J2081" s="5">
        <f>D2081*(1+VLOOKUP(A2081,'Adjusted All With Inflation'!A$1:K$24,11,FALSE))</f>
        <v>113739383.84400001</v>
      </c>
      <c r="K2081" s="5">
        <f>E2081*(1+VLOOKUP($A2081,'Adjusted All With Inflation'!$A$1:$K$24,11,FALSE))</f>
        <v>60726073.780000009</v>
      </c>
      <c r="L2081" s="5">
        <f>G2081*(1+VLOOKUP($A2081,'Adjusted All With Inflation'!$A$1:$K$24,11,FALSE))</f>
        <v>53013310.064000003</v>
      </c>
    </row>
    <row r="2082" spans="1:12" x14ac:dyDescent="0.3">
      <c r="A2082">
        <v>2010</v>
      </c>
      <c r="B2082">
        <v>81</v>
      </c>
      <c r="C2082" t="s">
        <v>2475</v>
      </c>
      <c r="D2082" s="5">
        <v>80547866</v>
      </c>
      <c r="E2082" s="5">
        <v>36661504</v>
      </c>
      <c r="F2082" s="1">
        <v>0.45500000000000002</v>
      </c>
      <c r="G2082" s="5">
        <v>43886362</v>
      </c>
      <c r="H2082" s="1">
        <v>0.54500000000000004</v>
      </c>
      <c r="I2082" t="str">
        <f t="shared" si="41"/>
        <v>USA</v>
      </c>
      <c r="J2082" s="5">
        <f>D2082*(1+VLOOKUP(A2082,'Adjusted All With Inflation'!A$1:K$24,11,FALSE))</f>
        <v>112928108.13200001</v>
      </c>
      <c r="K2082" s="5">
        <f>E2082*(1+VLOOKUP($A2082,'Adjusted All With Inflation'!$A$1:$K$24,11,FALSE))</f>
        <v>51399428.608000003</v>
      </c>
      <c r="L2082" s="5">
        <f>G2082*(1+VLOOKUP($A2082,'Adjusted All With Inflation'!$A$1:$K$24,11,FALSE))</f>
        <v>61528679.524000004</v>
      </c>
    </row>
    <row r="2083" spans="1:12" x14ac:dyDescent="0.3">
      <c r="A2083">
        <v>2010</v>
      </c>
      <c r="B2083">
        <v>82</v>
      </c>
      <c r="C2083" t="s">
        <v>2476</v>
      </c>
      <c r="D2083" s="5">
        <v>79293444</v>
      </c>
      <c r="E2083" s="5">
        <v>53032453</v>
      </c>
      <c r="F2083" s="1">
        <v>0.66900000000000004</v>
      </c>
      <c r="G2083" s="5">
        <v>26260991</v>
      </c>
      <c r="H2083" s="1">
        <v>0.33100000000000002</v>
      </c>
      <c r="I2083" t="str">
        <f t="shared" si="41"/>
        <v>USA</v>
      </c>
      <c r="J2083" s="5">
        <f>D2083*(1+VLOOKUP(A2083,'Adjusted All With Inflation'!A$1:K$24,11,FALSE))</f>
        <v>111169408.48800001</v>
      </c>
      <c r="K2083" s="5">
        <f>E2083*(1+VLOOKUP($A2083,'Adjusted All With Inflation'!$A$1:$K$24,11,FALSE))</f>
        <v>74351499.106000006</v>
      </c>
      <c r="L2083" s="5">
        <f>G2083*(1+VLOOKUP($A2083,'Adjusted All With Inflation'!$A$1:$K$24,11,FALSE))</f>
        <v>36817909.382000007</v>
      </c>
    </row>
    <row r="2084" spans="1:12" x14ac:dyDescent="0.3">
      <c r="A2084">
        <v>2010</v>
      </c>
      <c r="B2084">
        <v>83</v>
      </c>
      <c r="C2084" t="s">
        <v>2477</v>
      </c>
      <c r="D2084" s="5">
        <v>77477008</v>
      </c>
      <c r="E2084" s="5">
        <v>37490007</v>
      </c>
      <c r="F2084" s="1">
        <v>0.48399999999999999</v>
      </c>
      <c r="G2084" s="5">
        <v>39987001</v>
      </c>
      <c r="H2084" s="1">
        <v>0.51600000000000001</v>
      </c>
      <c r="I2084" t="str">
        <f t="shared" si="41"/>
        <v>USA</v>
      </c>
      <c r="J2084" s="5">
        <f>D2084*(1+VLOOKUP(A2084,'Adjusted All With Inflation'!A$1:K$24,11,FALSE))</f>
        <v>108622765.21600001</v>
      </c>
      <c r="K2084" s="5">
        <f>E2084*(1+VLOOKUP($A2084,'Adjusted All With Inflation'!$A$1:$K$24,11,FALSE))</f>
        <v>52560989.814000003</v>
      </c>
      <c r="L2084" s="5">
        <f>G2084*(1+VLOOKUP($A2084,'Adjusted All With Inflation'!$A$1:$K$24,11,FALSE))</f>
        <v>56061775.402000003</v>
      </c>
    </row>
    <row r="2085" spans="1:12" x14ac:dyDescent="0.3">
      <c r="A2085">
        <v>2010</v>
      </c>
      <c r="B2085">
        <v>84</v>
      </c>
      <c r="C2085" t="s">
        <v>2478</v>
      </c>
      <c r="D2085" s="5">
        <v>76196538</v>
      </c>
      <c r="E2085" s="5">
        <v>64003625</v>
      </c>
      <c r="F2085" s="2">
        <v>0.84</v>
      </c>
      <c r="G2085" s="5">
        <v>12192913</v>
      </c>
      <c r="H2085" s="2">
        <v>0.16</v>
      </c>
      <c r="I2085" t="str">
        <f t="shared" si="41"/>
        <v>USA</v>
      </c>
      <c r="J2085" s="5">
        <f>D2085*(1+VLOOKUP(A2085,'Adjusted All With Inflation'!A$1:K$24,11,FALSE))</f>
        <v>106827546.27600001</v>
      </c>
      <c r="K2085" s="5">
        <f>E2085*(1+VLOOKUP($A2085,'Adjusted All With Inflation'!$A$1:$K$24,11,FALSE))</f>
        <v>89733082.250000015</v>
      </c>
      <c r="L2085" s="5">
        <f>G2085*(1+VLOOKUP($A2085,'Adjusted All With Inflation'!$A$1:$K$24,11,FALSE))</f>
        <v>17094464.026000001</v>
      </c>
    </row>
    <row r="2086" spans="1:12" x14ac:dyDescent="0.3">
      <c r="A2086">
        <v>2010</v>
      </c>
      <c r="B2086">
        <v>85</v>
      </c>
      <c r="C2086" t="s">
        <v>2479</v>
      </c>
      <c r="D2086" s="5">
        <v>76085443</v>
      </c>
      <c r="E2086" s="5">
        <v>426894</v>
      </c>
      <c r="F2086" s="1">
        <v>6.0000000000000001E-3</v>
      </c>
      <c r="G2086" s="5">
        <v>75658549</v>
      </c>
      <c r="H2086" s="1">
        <v>0.99399999999999999</v>
      </c>
      <c r="I2086" t="str">
        <f t="shared" si="41"/>
        <v>International</v>
      </c>
      <c r="J2086" s="5">
        <f>D2086*(1+VLOOKUP(A2086,'Adjusted All With Inflation'!A$1:K$24,11,FALSE))</f>
        <v>106671791.08600001</v>
      </c>
      <c r="K2086" s="5">
        <f>E2086*(1+VLOOKUP($A2086,'Adjusted All With Inflation'!$A$1:$K$24,11,FALSE))</f>
        <v>598505.38800000004</v>
      </c>
      <c r="L2086" s="5">
        <f>G2086*(1+VLOOKUP($A2086,'Adjusted All With Inflation'!$A$1:$K$24,11,FALSE))</f>
        <v>106073285.69800001</v>
      </c>
    </row>
    <row r="2087" spans="1:12" x14ac:dyDescent="0.3">
      <c r="A2087">
        <v>2010</v>
      </c>
      <c r="B2087">
        <v>86</v>
      </c>
      <c r="C2087" t="s">
        <v>2480</v>
      </c>
      <c r="D2087" s="5">
        <v>75026216</v>
      </c>
      <c r="E2087" s="5">
        <v>58401464</v>
      </c>
      <c r="F2087" s="1">
        <v>0.77800000000000002</v>
      </c>
      <c r="G2087" s="5">
        <v>16624752</v>
      </c>
      <c r="H2087" s="1">
        <v>0.222</v>
      </c>
      <c r="I2087" t="str">
        <f t="shared" si="41"/>
        <v>USA</v>
      </c>
      <c r="J2087" s="5">
        <f>D2087*(1+VLOOKUP(A2087,'Adjusted All With Inflation'!A$1:K$24,11,FALSE))</f>
        <v>105186754.83200002</v>
      </c>
      <c r="K2087" s="5">
        <f>E2087*(1+VLOOKUP($A2087,'Adjusted All With Inflation'!$A$1:$K$24,11,FALSE))</f>
        <v>81878852.528000012</v>
      </c>
      <c r="L2087" s="5">
        <f>G2087*(1+VLOOKUP($A2087,'Adjusted All With Inflation'!$A$1:$K$24,11,FALSE))</f>
        <v>23307902.304000001</v>
      </c>
    </row>
    <row r="2088" spans="1:12" x14ac:dyDescent="0.3">
      <c r="A2088">
        <v>2010</v>
      </c>
      <c r="B2088">
        <v>87</v>
      </c>
      <c r="C2088" t="s">
        <v>2481</v>
      </c>
      <c r="D2088" s="5">
        <v>74249729</v>
      </c>
      <c r="E2088" s="5">
        <v>52522904</v>
      </c>
      <c r="F2088" s="1">
        <v>0.70699999999999996</v>
      </c>
      <c r="G2088" s="5">
        <v>21726825</v>
      </c>
      <c r="H2088" s="1">
        <v>0.29299999999999998</v>
      </c>
      <c r="I2088" t="str">
        <f t="shared" si="41"/>
        <v>USA</v>
      </c>
      <c r="J2088" s="5">
        <f>D2088*(1+VLOOKUP(A2088,'Adjusted All With Inflation'!A$1:K$24,11,FALSE))</f>
        <v>104098120.05800001</v>
      </c>
      <c r="K2088" s="5">
        <f>E2088*(1+VLOOKUP($A2088,'Adjusted All With Inflation'!$A$1:$K$24,11,FALSE))</f>
        <v>73637111.408000007</v>
      </c>
      <c r="L2088" s="5">
        <f>G2088*(1+VLOOKUP($A2088,'Adjusted All With Inflation'!$A$1:$K$24,11,FALSE))</f>
        <v>30461008.650000002</v>
      </c>
    </row>
    <row r="2089" spans="1:12" x14ac:dyDescent="0.3">
      <c r="A2089">
        <v>2010</v>
      </c>
      <c r="B2089">
        <v>88</v>
      </c>
      <c r="C2089" t="s">
        <v>2482</v>
      </c>
      <c r="D2089" s="5">
        <v>71143529</v>
      </c>
      <c r="G2089" s="5">
        <v>71143529</v>
      </c>
      <c r="H2089" s="2">
        <v>1</v>
      </c>
      <c r="I2089" t="str">
        <f t="shared" si="41"/>
        <v>International</v>
      </c>
      <c r="J2089" s="5">
        <f>D2089*(1+VLOOKUP(A2089,'Adjusted All With Inflation'!A$1:K$24,11,FALSE))</f>
        <v>99743227.658000007</v>
      </c>
      <c r="K2089" s="5">
        <f>E2089*(1+VLOOKUP($A2089,'Adjusted All With Inflation'!$A$1:$K$24,11,FALSE))</f>
        <v>0</v>
      </c>
      <c r="L2089" s="5">
        <f>G2089*(1+VLOOKUP($A2089,'Adjusted All With Inflation'!$A$1:$K$24,11,FALSE))</f>
        <v>99743227.658000007</v>
      </c>
    </row>
    <row r="2090" spans="1:12" x14ac:dyDescent="0.3">
      <c r="A2090">
        <v>2010</v>
      </c>
      <c r="B2090">
        <v>89</v>
      </c>
      <c r="C2090" t="s">
        <v>2483</v>
      </c>
      <c r="D2090" s="5">
        <v>70627617</v>
      </c>
      <c r="G2090" s="5">
        <v>70627617</v>
      </c>
      <c r="H2090" s="2">
        <v>1</v>
      </c>
      <c r="I2090" t="str">
        <f t="shared" si="41"/>
        <v>International</v>
      </c>
      <c r="J2090" s="5">
        <f>D2090*(1+VLOOKUP(A2090,'Adjusted All With Inflation'!A$1:K$24,11,FALSE))</f>
        <v>99019919.034000009</v>
      </c>
      <c r="K2090" s="5">
        <f>E2090*(1+VLOOKUP($A2090,'Adjusted All With Inflation'!$A$1:$K$24,11,FALSE))</f>
        <v>0</v>
      </c>
      <c r="L2090" s="5">
        <f>G2090*(1+VLOOKUP($A2090,'Adjusted All With Inflation'!$A$1:$K$24,11,FALSE))</f>
        <v>99019919.034000009</v>
      </c>
    </row>
    <row r="2091" spans="1:12" x14ac:dyDescent="0.3">
      <c r="A2091">
        <v>2010</v>
      </c>
      <c r="B2091">
        <v>90</v>
      </c>
      <c r="C2091" t="s">
        <v>2484</v>
      </c>
      <c r="D2091" s="5">
        <v>69432527</v>
      </c>
      <c r="E2091" s="5">
        <v>41034350</v>
      </c>
      <c r="F2091" s="1">
        <v>0.59099999999999997</v>
      </c>
      <c r="G2091" s="5">
        <v>28398177</v>
      </c>
      <c r="H2091" s="1">
        <v>0.40899999999999997</v>
      </c>
      <c r="I2091" t="str">
        <f t="shared" si="41"/>
        <v>USA</v>
      </c>
      <c r="J2091" s="5">
        <f>D2091*(1+VLOOKUP(A2091,'Adjusted All With Inflation'!A$1:K$24,11,FALSE))</f>
        <v>97344402.854000002</v>
      </c>
      <c r="K2091" s="5">
        <f>E2091*(1+VLOOKUP($A2091,'Adjusted All With Inflation'!$A$1:$K$24,11,FALSE))</f>
        <v>57530158.700000003</v>
      </c>
      <c r="L2091" s="5">
        <f>G2091*(1+VLOOKUP($A2091,'Adjusted All With Inflation'!$A$1:$K$24,11,FALSE))</f>
        <v>39814244.154000007</v>
      </c>
    </row>
    <row r="2092" spans="1:12" x14ac:dyDescent="0.3">
      <c r="A2092">
        <v>2010</v>
      </c>
      <c r="B2092">
        <v>91</v>
      </c>
      <c r="C2092" t="s">
        <v>2485</v>
      </c>
      <c r="D2092" s="5">
        <v>69055695</v>
      </c>
      <c r="E2092" s="5">
        <v>57744720</v>
      </c>
      <c r="F2092" s="1">
        <v>0.83599999999999997</v>
      </c>
      <c r="G2092" s="5">
        <v>11310975</v>
      </c>
      <c r="H2092" s="1">
        <v>0.16400000000000001</v>
      </c>
      <c r="I2092" t="str">
        <f t="shared" si="41"/>
        <v>USA</v>
      </c>
      <c r="J2092" s="5">
        <f>D2092*(1+VLOOKUP(A2092,'Adjusted All With Inflation'!A$1:K$24,11,FALSE))</f>
        <v>96816084.390000015</v>
      </c>
      <c r="K2092" s="5">
        <f>E2092*(1+VLOOKUP($A2092,'Adjusted All With Inflation'!$A$1:$K$24,11,FALSE))</f>
        <v>80958097.440000013</v>
      </c>
      <c r="L2092" s="5">
        <f>G2092*(1+VLOOKUP($A2092,'Adjusted All With Inflation'!$A$1:$K$24,11,FALSE))</f>
        <v>15857986.950000001</v>
      </c>
    </row>
    <row r="2093" spans="1:12" x14ac:dyDescent="0.3">
      <c r="A2093">
        <v>2010</v>
      </c>
      <c r="B2093">
        <v>92</v>
      </c>
      <c r="C2093" t="s">
        <v>2486</v>
      </c>
      <c r="D2093" s="5">
        <v>68813389</v>
      </c>
      <c r="G2093" s="5">
        <v>68813389</v>
      </c>
      <c r="H2093" s="2">
        <v>1</v>
      </c>
      <c r="I2093" t="str">
        <f t="shared" si="41"/>
        <v>International</v>
      </c>
      <c r="J2093" s="5">
        <f>D2093*(1+VLOOKUP(A2093,'Adjusted All With Inflation'!A$1:K$24,11,FALSE))</f>
        <v>96476371.378000006</v>
      </c>
      <c r="K2093" s="5">
        <f>E2093*(1+VLOOKUP($A2093,'Adjusted All With Inflation'!$A$1:$K$24,11,FALSE))</f>
        <v>0</v>
      </c>
      <c r="L2093" s="5">
        <f>G2093*(1+VLOOKUP($A2093,'Adjusted All With Inflation'!$A$1:$K$24,11,FALSE))</f>
        <v>96476371.378000006</v>
      </c>
    </row>
    <row r="2094" spans="1:12" x14ac:dyDescent="0.3">
      <c r="A2094">
        <v>2010</v>
      </c>
      <c r="B2094">
        <v>93</v>
      </c>
      <c r="C2094" t="s">
        <v>2487</v>
      </c>
      <c r="D2094" s="5">
        <v>67918658</v>
      </c>
      <c r="E2094" s="5">
        <v>40168080</v>
      </c>
      <c r="F2094" s="1">
        <v>0.59099999999999997</v>
      </c>
      <c r="G2094" s="5">
        <v>27750578</v>
      </c>
      <c r="H2094" s="1">
        <v>0.40899999999999997</v>
      </c>
      <c r="I2094" t="str">
        <f t="shared" si="41"/>
        <v>USA</v>
      </c>
      <c r="J2094" s="5">
        <f>D2094*(1+VLOOKUP(A2094,'Adjusted All With Inflation'!A$1:K$24,11,FALSE))</f>
        <v>95221958.516000003</v>
      </c>
      <c r="K2094" s="5">
        <f>E2094*(1+VLOOKUP($A2094,'Adjusted All With Inflation'!$A$1:$K$24,11,FALSE))</f>
        <v>56315648.160000004</v>
      </c>
      <c r="L2094" s="5">
        <f>G2094*(1+VLOOKUP($A2094,'Adjusted All With Inflation'!$A$1:$K$24,11,FALSE))</f>
        <v>38906310.356000006</v>
      </c>
    </row>
    <row r="2095" spans="1:12" x14ac:dyDescent="0.3">
      <c r="A2095">
        <v>2010</v>
      </c>
      <c r="B2095">
        <v>94</v>
      </c>
      <c r="C2095" t="s">
        <v>2488</v>
      </c>
      <c r="D2095" s="5">
        <v>67876281</v>
      </c>
      <c r="E2095" s="5">
        <v>35606376</v>
      </c>
      <c r="F2095" s="1">
        <v>0.52500000000000002</v>
      </c>
      <c r="G2095" s="5">
        <v>32269905</v>
      </c>
      <c r="H2095" s="1">
        <v>0.47499999999999998</v>
      </c>
      <c r="I2095" t="str">
        <f t="shared" si="41"/>
        <v>USA</v>
      </c>
      <c r="J2095" s="5">
        <f>D2095*(1+VLOOKUP(A2095,'Adjusted All With Inflation'!A$1:K$24,11,FALSE))</f>
        <v>95162545.962000012</v>
      </c>
      <c r="K2095" s="5">
        <f>E2095*(1+VLOOKUP($A2095,'Adjusted All With Inflation'!$A$1:$K$24,11,FALSE))</f>
        <v>49920139.152000003</v>
      </c>
      <c r="L2095" s="5">
        <f>G2095*(1+VLOOKUP($A2095,'Adjusted All With Inflation'!$A$1:$K$24,11,FALSE))</f>
        <v>45242406.810000002</v>
      </c>
    </row>
    <row r="2096" spans="1:12" x14ac:dyDescent="0.3">
      <c r="A2096">
        <v>2010</v>
      </c>
      <c r="B2096">
        <v>95</v>
      </c>
      <c r="C2096" t="s">
        <v>2489</v>
      </c>
      <c r="D2096" s="5">
        <v>67448651</v>
      </c>
      <c r="E2096" s="5">
        <v>21148651</v>
      </c>
      <c r="F2096" s="1">
        <v>0.314</v>
      </c>
      <c r="G2096" s="5">
        <v>46300000</v>
      </c>
      <c r="H2096" s="1">
        <v>0.68600000000000005</v>
      </c>
      <c r="I2096" t="str">
        <f t="shared" si="41"/>
        <v>USA</v>
      </c>
      <c r="J2096" s="5">
        <f>D2096*(1+VLOOKUP(A2096,'Adjusted All With Inflation'!A$1:K$24,11,FALSE))</f>
        <v>94563008.702000007</v>
      </c>
      <c r="K2096" s="5">
        <f>E2096*(1+VLOOKUP($A2096,'Adjusted All With Inflation'!$A$1:$K$24,11,FALSE))</f>
        <v>29650408.702000003</v>
      </c>
      <c r="L2096" s="5">
        <f>G2096*(1+VLOOKUP($A2096,'Adjusted All With Inflation'!$A$1:$K$24,11,FALSE))</f>
        <v>64912600.000000007</v>
      </c>
    </row>
    <row r="2097" spans="1:12" x14ac:dyDescent="0.3">
      <c r="A2097">
        <v>2010</v>
      </c>
      <c r="B2097">
        <v>96</v>
      </c>
      <c r="C2097" t="s">
        <v>2490</v>
      </c>
      <c r="D2097" s="5">
        <v>66984887</v>
      </c>
      <c r="E2097" s="5">
        <v>21393620</v>
      </c>
      <c r="F2097" s="1">
        <v>0.31900000000000001</v>
      </c>
      <c r="G2097" s="5">
        <v>45591267</v>
      </c>
      <c r="H2097" s="1">
        <v>0.68100000000000005</v>
      </c>
      <c r="I2097" t="str">
        <f t="shared" si="41"/>
        <v>USA</v>
      </c>
      <c r="J2097" s="5">
        <f>D2097*(1+VLOOKUP(A2097,'Adjusted All With Inflation'!A$1:K$24,11,FALSE))</f>
        <v>93912811.574000016</v>
      </c>
      <c r="K2097" s="5">
        <f>E2097*(1+VLOOKUP($A2097,'Adjusted All With Inflation'!$A$1:$K$24,11,FALSE))</f>
        <v>29993855.240000002</v>
      </c>
      <c r="L2097" s="5">
        <f>G2097*(1+VLOOKUP($A2097,'Adjusted All With Inflation'!$A$1:$K$24,11,FALSE))</f>
        <v>63918956.334000006</v>
      </c>
    </row>
    <row r="2098" spans="1:12" x14ac:dyDescent="0.3">
      <c r="A2098">
        <v>2010</v>
      </c>
      <c r="B2098">
        <v>97</v>
      </c>
      <c r="C2098" t="s">
        <v>2491</v>
      </c>
      <c r="D2098" s="5">
        <v>64735752</v>
      </c>
      <c r="E2098" s="5">
        <v>50287556</v>
      </c>
      <c r="F2098" s="1">
        <v>0.77700000000000002</v>
      </c>
      <c r="G2098" s="5">
        <v>14448196</v>
      </c>
      <c r="H2098" s="1">
        <v>0.223</v>
      </c>
      <c r="I2098" t="str">
        <f t="shared" si="41"/>
        <v>USA</v>
      </c>
      <c r="J2098" s="5">
        <f>D2098*(1+VLOOKUP(A2098,'Adjusted All With Inflation'!A$1:K$24,11,FALSE))</f>
        <v>90759524.304000005</v>
      </c>
      <c r="K2098" s="5">
        <f>E2098*(1+VLOOKUP($A2098,'Adjusted All With Inflation'!$A$1:$K$24,11,FALSE))</f>
        <v>70503153.512000009</v>
      </c>
      <c r="L2098" s="5">
        <f>G2098*(1+VLOOKUP($A2098,'Adjusted All With Inflation'!$A$1:$K$24,11,FALSE))</f>
        <v>20256370.792000003</v>
      </c>
    </row>
    <row r="2099" spans="1:12" x14ac:dyDescent="0.3">
      <c r="A2099">
        <v>2010</v>
      </c>
      <c r="B2099">
        <v>98</v>
      </c>
      <c r="C2099" t="s">
        <v>2492</v>
      </c>
      <c r="D2099" s="5">
        <v>63618850</v>
      </c>
      <c r="E2099" s="5">
        <v>100119</v>
      </c>
      <c r="F2099" s="1">
        <v>2E-3</v>
      </c>
      <c r="G2099" s="5">
        <v>63518731</v>
      </c>
      <c r="H2099" s="1">
        <v>0.998</v>
      </c>
      <c r="I2099" t="str">
        <f t="shared" si="41"/>
        <v>International</v>
      </c>
      <c r="J2099" s="5">
        <f>D2099*(1+VLOOKUP(A2099,'Adjusted All With Inflation'!A$1:K$24,11,FALSE))</f>
        <v>89193627.700000003</v>
      </c>
      <c r="K2099" s="5">
        <f>E2099*(1+VLOOKUP($A2099,'Adjusted All With Inflation'!$A$1:$K$24,11,FALSE))</f>
        <v>140366.83800000002</v>
      </c>
      <c r="L2099" s="5">
        <f>G2099*(1+VLOOKUP($A2099,'Adjusted All With Inflation'!$A$1:$K$24,11,FALSE))</f>
        <v>89053260.862000003</v>
      </c>
    </row>
    <row r="2100" spans="1:12" x14ac:dyDescent="0.3">
      <c r="A2100">
        <v>2010</v>
      </c>
      <c r="B2100">
        <v>99</v>
      </c>
      <c r="C2100" t="s">
        <v>2493</v>
      </c>
      <c r="D2100" s="5">
        <v>62695489</v>
      </c>
      <c r="E2100" s="5">
        <v>33601190</v>
      </c>
      <c r="F2100" s="1">
        <v>0.53600000000000003</v>
      </c>
      <c r="G2100" s="5">
        <v>29094299</v>
      </c>
      <c r="H2100" s="1">
        <v>0.46400000000000002</v>
      </c>
      <c r="I2100" t="str">
        <f t="shared" si="41"/>
        <v>USA</v>
      </c>
      <c r="J2100" s="5">
        <f>D2100*(1+VLOOKUP(A2100,'Adjusted All With Inflation'!A$1:K$24,11,FALSE))</f>
        <v>87899075.578000009</v>
      </c>
      <c r="K2100" s="5">
        <f>E2100*(1+VLOOKUP($A2100,'Adjusted All With Inflation'!$A$1:$K$24,11,FALSE))</f>
        <v>47108868.380000003</v>
      </c>
      <c r="L2100" s="5">
        <f>G2100*(1+VLOOKUP($A2100,'Adjusted All With Inflation'!$A$1:$K$24,11,FALSE))</f>
        <v>40790207.198000006</v>
      </c>
    </row>
    <row r="2101" spans="1:12" x14ac:dyDescent="0.3">
      <c r="A2101">
        <v>2010</v>
      </c>
      <c r="B2101">
        <v>100</v>
      </c>
      <c r="C2101" t="s">
        <v>2494</v>
      </c>
      <c r="D2101" s="5">
        <v>60738797</v>
      </c>
      <c r="E2101" s="5">
        <v>18335230</v>
      </c>
      <c r="F2101" s="1">
        <v>0.30199999999999999</v>
      </c>
      <c r="G2101" s="5">
        <v>42403567</v>
      </c>
      <c r="H2101" s="1">
        <v>0.69799999999999995</v>
      </c>
      <c r="I2101" t="str">
        <f t="shared" si="41"/>
        <v>USA</v>
      </c>
      <c r="J2101" s="5">
        <f>D2101*(1+VLOOKUP(A2101,'Adjusted All With Inflation'!A$1:K$24,11,FALSE))</f>
        <v>85155793.394000009</v>
      </c>
      <c r="K2101" s="5">
        <f>E2101*(1+VLOOKUP($A2101,'Adjusted All With Inflation'!$A$1:$K$24,11,FALSE))</f>
        <v>25705992.460000001</v>
      </c>
      <c r="L2101" s="5">
        <f>G2101*(1+VLOOKUP($A2101,'Adjusted All With Inflation'!$A$1:$K$24,11,FALSE))</f>
        <v>59449800.934000008</v>
      </c>
    </row>
    <row r="2102" spans="1:12" x14ac:dyDescent="0.3">
      <c r="A2102">
        <v>2010</v>
      </c>
      <c r="B2102">
        <v>101</v>
      </c>
      <c r="C2102" t="s">
        <v>2495</v>
      </c>
      <c r="D2102" s="5">
        <v>60673972</v>
      </c>
      <c r="E2102" s="5">
        <v>60095852</v>
      </c>
      <c r="F2102" s="2">
        <v>0.99</v>
      </c>
      <c r="G2102" s="5">
        <v>578120</v>
      </c>
      <c r="H2102" s="2">
        <v>0.01</v>
      </c>
      <c r="I2102" t="str">
        <f t="shared" si="41"/>
        <v>USA</v>
      </c>
      <c r="J2102" s="5">
        <f>D2102*(1+VLOOKUP(A2102,'Adjusted All With Inflation'!A$1:K$24,11,FALSE))</f>
        <v>85064908.744000003</v>
      </c>
      <c r="K2102" s="5">
        <f>E2102*(1+VLOOKUP($A2102,'Adjusted All With Inflation'!$A$1:$K$24,11,FALSE))</f>
        <v>84254384.504000008</v>
      </c>
      <c r="L2102" s="5">
        <f>G2102*(1+VLOOKUP($A2102,'Adjusted All With Inflation'!$A$1:$K$24,11,FALSE))</f>
        <v>810524.24000000011</v>
      </c>
    </row>
    <row r="2103" spans="1:12" x14ac:dyDescent="0.3">
      <c r="A2103">
        <v>2010</v>
      </c>
      <c r="B2103">
        <v>102</v>
      </c>
      <c r="C2103" t="s">
        <v>2496</v>
      </c>
      <c r="D2103" s="5">
        <v>60331447</v>
      </c>
      <c r="E2103" s="5">
        <v>15541549</v>
      </c>
      <c r="F2103" s="1">
        <v>0.25800000000000001</v>
      </c>
      <c r="G2103" s="5">
        <v>44789898</v>
      </c>
      <c r="H2103" s="1">
        <v>0.74199999999999999</v>
      </c>
      <c r="I2103" t="str">
        <f t="shared" si="41"/>
        <v>USA</v>
      </c>
      <c r="J2103" s="5">
        <f>D2103*(1+VLOOKUP(A2103,'Adjusted All With Inflation'!A$1:K$24,11,FALSE))</f>
        <v>84584688.694000006</v>
      </c>
      <c r="K2103" s="5">
        <f>E2103*(1+VLOOKUP($A2103,'Adjusted All With Inflation'!$A$1:$K$24,11,FALSE))</f>
        <v>21789251.698000003</v>
      </c>
      <c r="L2103" s="5">
        <f>G2103*(1+VLOOKUP($A2103,'Adjusted All With Inflation'!$A$1:$K$24,11,FALSE))</f>
        <v>62795436.996000007</v>
      </c>
    </row>
    <row r="2104" spans="1:12" x14ac:dyDescent="0.3">
      <c r="A2104">
        <v>2010</v>
      </c>
      <c r="B2104">
        <v>103</v>
      </c>
      <c r="C2104" t="s">
        <v>2497</v>
      </c>
      <c r="D2104" s="5">
        <v>60321861</v>
      </c>
      <c r="E2104" s="5">
        <v>59713955</v>
      </c>
      <c r="F2104" s="2">
        <v>0.99</v>
      </c>
      <c r="G2104" s="5">
        <v>607906</v>
      </c>
      <c r="H2104" s="2">
        <v>0.01</v>
      </c>
      <c r="I2104" t="str">
        <f t="shared" si="41"/>
        <v>USA</v>
      </c>
      <c r="J2104" s="5">
        <f>D2104*(1+VLOOKUP(A2104,'Adjusted All With Inflation'!A$1:K$24,11,FALSE))</f>
        <v>84571249.122000009</v>
      </c>
      <c r="K2104" s="5">
        <f>E2104*(1+VLOOKUP($A2104,'Adjusted All With Inflation'!$A$1:$K$24,11,FALSE))</f>
        <v>83718964.910000011</v>
      </c>
      <c r="L2104" s="5">
        <f>G2104*(1+VLOOKUP($A2104,'Adjusted All With Inflation'!$A$1:$K$24,11,FALSE))</f>
        <v>852284.21200000006</v>
      </c>
    </row>
    <row r="2105" spans="1:12" x14ac:dyDescent="0.3">
      <c r="A2105">
        <v>2010</v>
      </c>
      <c r="B2105">
        <v>104</v>
      </c>
      <c r="C2105" t="s">
        <v>2498</v>
      </c>
      <c r="D2105" s="5">
        <v>60040976</v>
      </c>
      <c r="E2105" s="5">
        <v>31011732</v>
      </c>
      <c r="F2105" s="1">
        <v>0.51700000000000002</v>
      </c>
      <c r="G2105" s="5">
        <v>29029244</v>
      </c>
      <c r="H2105" s="1">
        <v>0.48299999999999998</v>
      </c>
      <c r="I2105" t="str">
        <f t="shared" si="41"/>
        <v>USA</v>
      </c>
      <c r="J2105" s="5">
        <f>D2105*(1+VLOOKUP(A2105,'Adjusted All With Inflation'!A$1:K$24,11,FALSE))</f>
        <v>84177448.352000013</v>
      </c>
      <c r="K2105" s="5">
        <f>E2105*(1+VLOOKUP($A2105,'Adjusted All With Inflation'!$A$1:$K$24,11,FALSE))</f>
        <v>43478448.264000006</v>
      </c>
      <c r="L2105" s="5">
        <f>G2105*(1+VLOOKUP($A2105,'Adjusted All With Inflation'!$A$1:$K$24,11,FALSE))</f>
        <v>40699000.088000007</v>
      </c>
    </row>
    <row r="2106" spans="1:12" x14ac:dyDescent="0.3">
      <c r="A2106">
        <v>2010</v>
      </c>
      <c r="B2106">
        <v>105</v>
      </c>
      <c r="C2106" t="s">
        <v>2499</v>
      </c>
      <c r="D2106" s="5">
        <v>56032889</v>
      </c>
      <c r="E2106" s="5">
        <v>19068240</v>
      </c>
      <c r="F2106" s="2">
        <v>0.34</v>
      </c>
      <c r="G2106" s="5">
        <v>36964649</v>
      </c>
      <c r="H2106" s="2">
        <v>0.66</v>
      </c>
      <c r="I2106" t="str">
        <f t="shared" si="41"/>
        <v>USA</v>
      </c>
      <c r="J2106" s="5">
        <f>D2106*(1+VLOOKUP(A2106,'Adjusted All With Inflation'!A$1:K$24,11,FALSE))</f>
        <v>78558110.378000006</v>
      </c>
      <c r="K2106" s="5">
        <f>E2106*(1+VLOOKUP($A2106,'Adjusted All With Inflation'!$A$1:$K$24,11,FALSE))</f>
        <v>26733672.480000004</v>
      </c>
      <c r="L2106" s="5">
        <f>G2106*(1+VLOOKUP($A2106,'Adjusted All With Inflation'!$A$1:$K$24,11,FALSE))</f>
        <v>51824437.898000002</v>
      </c>
    </row>
    <row r="2107" spans="1:12" x14ac:dyDescent="0.3">
      <c r="A2107">
        <v>2010</v>
      </c>
      <c r="B2107">
        <v>106</v>
      </c>
      <c r="C2107" t="s">
        <v>2500</v>
      </c>
      <c r="D2107" s="5">
        <v>55611001</v>
      </c>
      <c r="E2107" s="5">
        <v>44875481</v>
      </c>
      <c r="F2107" s="1">
        <v>0.80700000000000005</v>
      </c>
      <c r="G2107" s="5">
        <v>10735520</v>
      </c>
      <c r="H2107" s="1">
        <v>0.193</v>
      </c>
      <c r="I2107" t="str">
        <f t="shared" si="41"/>
        <v>USA</v>
      </c>
      <c r="J2107" s="5">
        <f>D2107*(1+VLOOKUP(A2107,'Adjusted All With Inflation'!A$1:K$24,11,FALSE))</f>
        <v>77966623.40200001</v>
      </c>
      <c r="K2107" s="5">
        <f>E2107*(1+VLOOKUP($A2107,'Adjusted All With Inflation'!$A$1:$K$24,11,FALSE))</f>
        <v>62915424.362000003</v>
      </c>
      <c r="L2107" s="5">
        <f>G2107*(1+VLOOKUP($A2107,'Adjusted All With Inflation'!$A$1:$K$24,11,FALSE))</f>
        <v>15051199.040000001</v>
      </c>
    </row>
    <row r="2108" spans="1:12" x14ac:dyDescent="0.3">
      <c r="A2108">
        <v>2010</v>
      </c>
      <c r="B2108">
        <v>107</v>
      </c>
      <c r="C2108" t="s">
        <v>2501</v>
      </c>
      <c r="D2108" s="5">
        <v>55024621</v>
      </c>
      <c r="G2108" s="5">
        <v>55024621</v>
      </c>
      <c r="H2108" s="2">
        <v>1</v>
      </c>
      <c r="I2108" t="str">
        <f t="shared" si="41"/>
        <v>International</v>
      </c>
      <c r="J2108" s="5">
        <f>D2108*(1+VLOOKUP(A2108,'Adjusted All With Inflation'!A$1:K$24,11,FALSE))</f>
        <v>77144518.642000005</v>
      </c>
      <c r="K2108" s="5">
        <f>E2108*(1+VLOOKUP($A2108,'Adjusted All With Inflation'!$A$1:$K$24,11,FALSE))</f>
        <v>0</v>
      </c>
      <c r="L2108" s="5">
        <f>G2108*(1+VLOOKUP($A2108,'Adjusted All With Inflation'!$A$1:$K$24,11,FALSE))</f>
        <v>77144518.642000005</v>
      </c>
    </row>
    <row r="2109" spans="1:12" x14ac:dyDescent="0.3">
      <c r="A2109">
        <v>2010</v>
      </c>
      <c r="B2109">
        <v>108</v>
      </c>
      <c r="C2109" t="s">
        <v>2502</v>
      </c>
      <c r="D2109" s="5">
        <v>54806823</v>
      </c>
      <c r="E2109" s="5">
        <v>39123589</v>
      </c>
      <c r="F2109" s="1">
        <v>0.71399999999999997</v>
      </c>
      <c r="G2109" s="5">
        <v>15683234</v>
      </c>
      <c r="H2109" s="1">
        <v>0.28599999999999998</v>
      </c>
      <c r="I2109" t="str">
        <f t="shared" si="41"/>
        <v>USA</v>
      </c>
      <c r="J2109" s="5">
        <f>D2109*(1+VLOOKUP(A2109,'Adjusted All With Inflation'!A$1:K$24,11,FALSE))</f>
        <v>76839165.846000001</v>
      </c>
      <c r="K2109" s="5">
        <f>E2109*(1+VLOOKUP($A2109,'Adjusted All With Inflation'!$A$1:$K$24,11,FALSE))</f>
        <v>54851271.778000005</v>
      </c>
      <c r="L2109" s="5">
        <f>G2109*(1+VLOOKUP($A2109,'Adjusted All With Inflation'!$A$1:$K$24,11,FALSE))</f>
        <v>21987894.068000004</v>
      </c>
    </row>
    <row r="2110" spans="1:12" x14ac:dyDescent="0.3">
      <c r="A2110">
        <v>2010</v>
      </c>
      <c r="B2110">
        <v>109</v>
      </c>
      <c r="C2110" t="s">
        <v>2503</v>
      </c>
      <c r="D2110" s="5">
        <v>53319615</v>
      </c>
      <c r="E2110" s="5">
        <v>206088</v>
      </c>
      <c r="F2110" s="1">
        <v>4.0000000000000001E-3</v>
      </c>
      <c r="G2110" s="5">
        <v>53113527</v>
      </c>
      <c r="H2110" s="1">
        <v>0.996</v>
      </c>
      <c r="I2110" t="str">
        <f t="shared" si="41"/>
        <v>International</v>
      </c>
      <c r="J2110" s="5">
        <f>D2110*(1+VLOOKUP(A2110,'Adjusted All With Inflation'!A$1:K$24,11,FALSE))</f>
        <v>74754100.230000004</v>
      </c>
      <c r="K2110" s="5">
        <f>E2110*(1+VLOOKUP($A2110,'Adjusted All With Inflation'!$A$1:$K$24,11,FALSE))</f>
        <v>288935.37600000005</v>
      </c>
      <c r="L2110" s="5">
        <f>G2110*(1+VLOOKUP($A2110,'Adjusted All With Inflation'!$A$1:$K$24,11,FALSE))</f>
        <v>74465164.854000002</v>
      </c>
    </row>
    <row r="2111" spans="1:12" x14ac:dyDescent="0.3">
      <c r="A2111">
        <v>2010</v>
      </c>
      <c r="B2111">
        <v>110</v>
      </c>
      <c r="C2111" t="s">
        <v>2504</v>
      </c>
      <c r="D2111" s="5">
        <v>52830951</v>
      </c>
      <c r="E2111" s="5">
        <v>24077427</v>
      </c>
      <c r="F2111" s="1">
        <v>0.45600000000000002</v>
      </c>
      <c r="G2111" s="5">
        <v>28753524</v>
      </c>
      <c r="H2111" s="1">
        <v>0.54400000000000004</v>
      </c>
      <c r="I2111" t="str">
        <f t="shared" si="41"/>
        <v>USA</v>
      </c>
      <c r="J2111" s="5">
        <f>D2111*(1+VLOOKUP(A2111,'Adjusted All With Inflation'!A$1:K$24,11,FALSE))</f>
        <v>74068993.302000001</v>
      </c>
      <c r="K2111" s="5">
        <f>E2111*(1+VLOOKUP($A2111,'Adjusted All With Inflation'!$A$1:$K$24,11,FALSE))</f>
        <v>33756552.654000007</v>
      </c>
      <c r="L2111" s="5">
        <f>G2111*(1+VLOOKUP($A2111,'Adjusted All With Inflation'!$A$1:$K$24,11,FALSE))</f>
        <v>40312440.648000002</v>
      </c>
    </row>
    <row r="2112" spans="1:12" x14ac:dyDescent="0.3">
      <c r="A2112">
        <v>2010</v>
      </c>
      <c r="B2112">
        <v>111</v>
      </c>
      <c r="C2112" t="s">
        <v>2505</v>
      </c>
      <c r="D2112" s="5">
        <v>51899269</v>
      </c>
      <c r="E2112" s="5">
        <v>459836</v>
      </c>
      <c r="F2112" s="1">
        <v>8.9999999999999993E-3</v>
      </c>
      <c r="G2112" s="5">
        <v>51439433</v>
      </c>
      <c r="H2112" s="1">
        <v>0.99099999999999999</v>
      </c>
      <c r="I2112" t="str">
        <f t="shared" si="41"/>
        <v>International</v>
      </c>
      <c r="J2112" s="5">
        <f>D2112*(1+VLOOKUP(A2112,'Adjusted All With Inflation'!A$1:K$24,11,FALSE))</f>
        <v>72762775.138000011</v>
      </c>
      <c r="K2112" s="5">
        <f>E2112*(1+VLOOKUP($A2112,'Adjusted All With Inflation'!$A$1:$K$24,11,FALSE))</f>
        <v>644690.07200000004</v>
      </c>
      <c r="L2112" s="5">
        <f>G2112*(1+VLOOKUP($A2112,'Adjusted All With Inflation'!$A$1:$K$24,11,FALSE))</f>
        <v>72118085.066</v>
      </c>
    </row>
    <row r="2113" spans="1:12" x14ac:dyDescent="0.3">
      <c r="A2113">
        <v>2010</v>
      </c>
      <c r="B2113">
        <v>112</v>
      </c>
      <c r="C2113" t="s">
        <v>2506</v>
      </c>
      <c r="D2113" s="5">
        <v>51883642</v>
      </c>
      <c r="G2113" s="5">
        <v>51883642</v>
      </c>
      <c r="H2113" s="2">
        <v>1</v>
      </c>
      <c r="I2113" t="str">
        <f t="shared" si="41"/>
        <v>International</v>
      </c>
      <c r="J2113" s="5">
        <f>D2113*(1+VLOOKUP(A2113,'Adjusted All With Inflation'!A$1:K$24,11,FALSE))</f>
        <v>72740866.084000006</v>
      </c>
      <c r="K2113" s="5">
        <f>E2113*(1+VLOOKUP($A2113,'Adjusted All With Inflation'!$A$1:$K$24,11,FALSE))</f>
        <v>0</v>
      </c>
      <c r="L2113" s="5">
        <f>G2113*(1+VLOOKUP($A2113,'Adjusted All With Inflation'!$A$1:$K$24,11,FALSE))</f>
        <v>72740866.084000006</v>
      </c>
    </row>
    <row r="2114" spans="1:12" x14ac:dyDescent="0.3">
      <c r="A2114">
        <v>2010</v>
      </c>
      <c r="B2114">
        <v>113</v>
      </c>
      <c r="C2114" t="s">
        <v>2507</v>
      </c>
      <c r="D2114" s="5">
        <v>51416464</v>
      </c>
      <c r="E2114" s="5">
        <v>30101577</v>
      </c>
      <c r="F2114" s="1">
        <v>0.58499999999999996</v>
      </c>
      <c r="G2114" s="5">
        <v>21314887</v>
      </c>
      <c r="H2114" s="1">
        <v>0.41499999999999998</v>
      </c>
      <c r="I2114" t="str">
        <f t="shared" si="41"/>
        <v>USA</v>
      </c>
      <c r="J2114" s="5">
        <f>D2114*(1+VLOOKUP(A2114,'Adjusted All With Inflation'!A$1:K$24,11,FALSE))</f>
        <v>72085882.528000012</v>
      </c>
      <c r="K2114" s="5">
        <f>E2114*(1+VLOOKUP($A2114,'Adjusted All With Inflation'!$A$1:$K$24,11,FALSE))</f>
        <v>42202410.954000004</v>
      </c>
      <c r="L2114" s="5">
        <f>G2114*(1+VLOOKUP($A2114,'Adjusted All With Inflation'!$A$1:$K$24,11,FALSE))</f>
        <v>29883471.574000005</v>
      </c>
    </row>
    <row r="2115" spans="1:12" x14ac:dyDescent="0.3">
      <c r="A2115">
        <v>2010</v>
      </c>
      <c r="B2115">
        <v>114</v>
      </c>
      <c r="C2115" t="s">
        <v>2508</v>
      </c>
      <c r="D2115" s="5">
        <v>50507267</v>
      </c>
      <c r="E2115" s="5">
        <v>25107267</v>
      </c>
      <c r="F2115" s="1">
        <v>0.497</v>
      </c>
      <c r="G2115" s="5">
        <v>25400000</v>
      </c>
      <c r="H2115" s="1">
        <v>0.503</v>
      </c>
      <c r="I2115" t="str">
        <f t="shared" si="41"/>
        <v>USA</v>
      </c>
      <c r="J2115" s="5">
        <f>D2115*(1+VLOOKUP(A2115,'Adjusted All With Inflation'!A$1:K$24,11,FALSE))</f>
        <v>70811188.334000006</v>
      </c>
      <c r="K2115" s="5">
        <f>E2115*(1+VLOOKUP($A2115,'Adjusted All With Inflation'!$A$1:$K$24,11,FALSE))</f>
        <v>35200388.334000006</v>
      </c>
      <c r="L2115" s="5">
        <f>G2115*(1+VLOOKUP($A2115,'Adjusted All With Inflation'!$A$1:$K$24,11,FALSE))</f>
        <v>35610800</v>
      </c>
    </row>
    <row r="2116" spans="1:12" x14ac:dyDescent="0.3">
      <c r="A2116">
        <v>2010</v>
      </c>
      <c r="B2116">
        <v>115</v>
      </c>
      <c r="C2116" t="s">
        <v>2509</v>
      </c>
      <c r="D2116" s="5">
        <v>49830607</v>
      </c>
      <c r="E2116" s="5">
        <v>27779426</v>
      </c>
      <c r="F2116" s="1">
        <v>0.55700000000000005</v>
      </c>
      <c r="G2116" s="5">
        <v>22051181</v>
      </c>
      <c r="H2116" s="1">
        <v>0.443</v>
      </c>
      <c r="I2116" t="str">
        <f t="shared" si="41"/>
        <v>USA</v>
      </c>
      <c r="J2116" s="5">
        <f>D2116*(1+VLOOKUP(A2116,'Adjusted All With Inflation'!A$1:K$24,11,FALSE))</f>
        <v>69862511.014000013</v>
      </c>
      <c r="K2116" s="5">
        <f>E2116*(1+VLOOKUP($A2116,'Adjusted All With Inflation'!$A$1:$K$24,11,FALSE))</f>
        <v>38946755.252000004</v>
      </c>
      <c r="L2116" s="5">
        <f>G2116*(1+VLOOKUP($A2116,'Adjusted All With Inflation'!$A$1:$K$24,11,FALSE))</f>
        <v>30915755.762000002</v>
      </c>
    </row>
    <row r="2117" spans="1:12" x14ac:dyDescent="0.3">
      <c r="A2117">
        <v>2010</v>
      </c>
      <c r="B2117">
        <v>116</v>
      </c>
      <c r="C2117" t="s">
        <v>2510</v>
      </c>
      <c r="D2117" s="5">
        <v>49827298</v>
      </c>
      <c r="G2117" s="5">
        <v>49827298</v>
      </c>
      <c r="H2117" s="2">
        <v>1</v>
      </c>
      <c r="I2117" t="str">
        <f t="shared" si="41"/>
        <v>International</v>
      </c>
      <c r="J2117" s="5">
        <f>D2117*(1+VLOOKUP(A2117,'Adjusted All With Inflation'!A$1:K$24,11,FALSE))</f>
        <v>69857871.796000004</v>
      </c>
      <c r="K2117" s="5">
        <f>E2117*(1+VLOOKUP($A2117,'Adjusted All With Inflation'!$A$1:$K$24,11,FALSE))</f>
        <v>0</v>
      </c>
      <c r="L2117" s="5">
        <f>G2117*(1+VLOOKUP($A2117,'Adjusted All With Inflation'!$A$1:$K$24,11,FALSE))</f>
        <v>69857871.796000004</v>
      </c>
    </row>
    <row r="2118" spans="1:12" x14ac:dyDescent="0.3">
      <c r="A2118">
        <v>2010</v>
      </c>
      <c r="B2118">
        <v>117</v>
      </c>
      <c r="C2118" t="s">
        <v>2511</v>
      </c>
      <c r="D2118" s="5">
        <v>49779728</v>
      </c>
      <c r="E2118" s="5">
        <v>32010860</v>
      </c>
      <c r="F2118" s="1">
        <v>0.64300000000000002</v>
      </c>
      <c r="G2118" s="5">
        <v>17768868</v>
      </c>
      <c r="H2118" s="1">
        <v>0.35699999999999998</v>
      </c>
      <c r="I2118" t="str">
        <f t="shared" si="41"/>
        <v>USA</v>
      </c>
      <c r="J2118" s="5">
        <f>D2118*(1+VLOOKUP(A2118,'Adjusted All With Inflation'!A$1:K$24,11,FALSE))</f>
        <v>69791178.656000003</v>
      </c>
      <c r="K2118" s="5">
        <f>E2118*(1+VLOOKUP($A2118,'Adjusted All With Inflation'!$A$1:$K$24,11,FALSE))</f>
        <v>44879225.720000006</v>
      </c>
      <c r="L2118" s="5">
        <f>G2118*(1+VLOOKUP($A2118,'Adjusted All With Inflation'!$A$1:$K$24,11,FALSE))</f>
        <v>24911952.936000001</v>
      </c>
    </row>
    <row r="2119" spans="1:12" x14ac:dyDescent="0.3">
      <c r="A2119">
        <v>2010</v>
      </c>
      <c r="B2119">
        <v>118</v>
      </c>
      <c r="C2119" t="s">
        <v>2512</v>
      </c>
      <c r="D2119" s="5">
        <v>49050886</v>
      </c>
      <c r="E2119" s="5">
        <v>42739347</v>
      </c>
      <c r="F2119" s="1">
        <v>0.871</v>
      </c>
      <c r="G2119" s="5">
        <v>6311539</v>
      </c>
      <c r="H2119" s="1">
        <v>0.129</v>
      </c>
      <c r="I2119" t="str">
        <f t="shared" si="41"/>
        <v>USA</v>
      </c>
      <c r="J2119" s="5">
        <f>D2119*(1+VLOOKUP(A2119,'Adjusted All With Inflation'!A$1:K$24,11,FALSE))</f>
        <v>68769342.172000006</v>
      </c>
      <c r="K2119" s="5">
        <f>E2119*(1+VLOOKUP($A2119,'Adjusted All With Inflation'!$A$1:$K$24,11,FALSE))</f>
        <v>59920564.494000003</v>
      </c>
      <c r="L2119" s="5">
        <f>G2119*(1+VLOOKUP($A2119,'Adjusted All With Inflation'!$A$1:$K$24,11,FALSE))</f>
        <v>8848777.6780000012</v>
      </c>
    </row>
    <row r="2120" spans="1:12" x14ac:dyDescent="0.3">
      <c r="A2120">
        <v>2010</v>
      </c>
      <c r="B2120">
        <v>119</v>
      </c>
      <c r="C2120" t="s">
        <v>2513</v>
      </c>
      <c r="D2120" s="5">
        <v>48668907</v>
      </c>
      <c r="E2120" s="5">
        <v>30212620</v>
      </c>
      <c r="F2120" s="1">
        <v>0.621</v>
      </c>
      <c r="G2120" s="5">
        <v>18456287</v>
      </c>
      <c r="H2120" s="1">
        <v>0.379</v>
      </c>
      <c r="I2120" t="str">
        <f t="shared" si="41"/>
        <v>USA</v>
      </c>
      <c r="J2120" s="5">
        <f>D2120*(1+VLOOKUP(A2120,'Adjusted All With Inflation'!A$1:K$24,11,FALSE))</f>
        <v>68233807.614000008</v>
      </c>
      <c r="K2120" s="5">
        <f>E2120*(1+VLOOKUP($A2120,'Adjusted All With Inflation'!$A$1:$K$24,11,FALSE))</f>
        <v>42358093.240000002</v>
      </c>
      <c r="L2120" s="5">
        <f>G2120*(1+VLOOKUP($A2120,'Adjusted All With Inflation'!$A$1:$K$24,11,FALSE))</f>
        <v>25875714.374000002</v>
      </c>
    </row>
    <row r="2121" spans="1:12" x14ac:dyDescent="0.3">
      <c r="A2121">
        <v>2010</v>
      </c>
      <c r="B2121">
        <v>120</v>
      </c>
      <c r="C2121" t="s">
        <v>2514</v>
      </c>
      <c r="D2121" s="5">
        <v>48190704</v>
      </c>
      <c r="E2121" s="5">
        <v>31162545</v>
      </c>
      <c r="F2121" s="1">
        <v>0.64700000000000002</v>
      </c>
      <c r="G2121" s="5">
        <v>17028159</v>
      </c>
      <c r="H2121" s="1">
        <v>0.35299999999999998</v>
      </c>
      <c r="I2121" t="str">
        <f t="shared" si="41"/>
        <v>USA</v>
      </c>
      <c r="J2121" s="5">
        <f>D2121*(1+VLOOKUP(A2121,'Adjusted All With Inflation'!A$1:K$24,11,FALSE))</f>
        <v>67563367.008000001</v>
      </c>
      <c r="K2121" s="5">
        <f>E2121*(1+VLOOKUP($A2121,'Adjusted All With Inflation'!$A$1:$K$24,11,FALSE))</f>
        <v>43689888.090000004</v>
      </c>
      <c r="L2121" s="5">
        <f>G2121*(1+VLOOKUP($A2121,'Adjusted All With Inflation'!$A$1:$K$24,11,FALSE))</f>
        <v>23873478.918000001</v>
      </c>
    </row>
    <row r="2122" spans="1:12" x14ac:dyDescent="0.3">
      <c r="A2122">
        <v>2010</v>
      </c>
      <c r="B2122">
        <v>121</v>
      </c>
      <c r="C2122" t="s">
        <v>2515</v>
      </c>
      <c r="D2122" s="5">
        <v>48023509</v>
      </c>
      <c r="E2122" s="5">
        <v>504030</v>
      </c>
      <c r="F2122" s="2">
        <v>0.01</v>
      </c>
      <c r="G2122" s="5">
        <v>47519479</v>
      </c>
      <c r="H2122" s="2">
        <v>0.99</v>
      </c>
      <c r="I2122" t="str">
        <f t="shared" si="41"/>
        <v>International</v>
      </c>
      <c r="J2122" s="5">
        <f>D2122*(1+VLOOKUP(A2122,'Adjusted All With Inflation'!A$1:K$24,11,FALSE))</f>
        <v>67328959.618000001</v>
      </c>
      <c r="K2122" s="5">
        <f>E2122*(1+VLOOKUP($A2122,'Adjusted All With Inflation'!$A$1:$K$24,11,FALSE))</f>
        <v>706650.06</v>
      </c>
      <c r="L2122" s="5">
        <f>G2122*(1+VLOOKUP($A2122,'Adjusted All With Inflation'!$A$1:$K$24,11,FALSE))</f>
        <v>66622309.558000006</v>
      </c>
    </row>
    <row r="2123" spans="1:12" x14ac:dyDescent="0.3">
      <c r="A2123">
        <v>2010</v>
      </c>
      <c r="B2123">
        <v>122</v>
      </c>
      <c r="C2123" t="s">
        <v>2516</v>
      </c>
      <c r="D2123" s="5">
        <v>47664559</v>
      </c>
      <c r="E2123" s="5">
        <v>31524275</v>
      </c>
      <c r="F2123" s="1">
        <v>0.66100000000000003</v>
      </c>
      <c r="G2123" s="5">
        <v>16140284</v>
      </c>
      <c r="H2123" s="1">
        <v>0.33900000000000002</v>
      </c>
      <c r="I2123" t="str">
        <f t="shared" si="41"/>
        <v>USA</v>
      </c>
      <c r="J2123" s="5">
        <f>D2123*(1+VLOOKUP(A2123,'Adjusted All With Inflation'!A$1:K$24,11,FALSE))</f>
        <v>66825711.71800001</v>
      </c>
      <c r="K2123" s="5">
        <f>E2123*(1+VLOOKUP($A2123,'Adjusted All With Inflation'!$A$1:$K$24,11,FALSE))</f>
        <v>44197033.550000004</v>
      </c>
      <c r="L2123" s="5">
        <f>G2123*(1+VLOOKUP($A2123,'Adjusted All With Inflation'!$A$1:$K$24,11,FALSE))</f>
        <v>22628678.168000001</v>
      </c>
    </row>
    <row r="2124" spans="1:12" x14ac:dyDescent="0.3">
      <c r="A2124">
        <v>2010</v>
      </c>
      <c r="B2124">
        <v>123</v>
      </c>
      <c r="C2124" t="s">
        <v>2517</v>
      </c>
      <c r="D2124" s="5">
        <v>46960833</v>
      </c>
      <c r="G2124" s="5">
        <v>46960833</v>
      </c>
      <c r="H2124" s="2">
        <v>1</v>
      </c>
      <c r="I2124" t="str">
        <f t="shared" si="41"/>
        <v>International</v>
      </c>
      <c r="J2124" s="5">
        <f>D2124*(1+VLOOKUP(A2124,'Adjusted All With Inflation'!A$1:K$24,11,FALSE))</f>
        <v>65839087.866000004</v>
      </c>
      <c r="K2124" s="5">
        <f>E2124*(1+VLOOKUP($A2124,'Adjusted All With Inflation'!$A$1:$K$24,11,FALSE))</f>
        <v>0</v>
      </c>
      <c r="L2124" s="5">
        <f>G2124*(1+VLOOKUP($A2124,'Adjusted All With Inflation'!$A$1:$K$24,11,FALSE))</f>
        <v>65839087.866000004</v>
      </c>
    </row>
    <row r="2125" spans="1:12" x14ac:dyDescent="0.3">
      <c r="A2125">
        <v>2010</v>
      </c>
      <c r="B2125">
        <v>124</v>
      </c>
      <c r="C2125" t="s">
        <v>2518</v>
      </c>
      <c r="D2125" s="5">
        <v>45896492</v>
      </c>
      <c r="G2125" s="5">
        <v>45896492</v>
      </c>
      <c r="H2125" s="2">
        <v>1</v>
      </c>
      <c r="I2125" t="str">
        <f t="shared" si="41"/>
        <v>International</v>
      </c>
      <c r="J2125" s="5">
        <f>D2125*(1+VLOOKUP(A2125,'Adjusted All With Inflation'!A$1:K$24,11,FALSE))</f>
        <v>64346881.784000009</v>
      </c>
      <c r="K2125" s="5">
        <f>E2125*(1+VLOOKUP($A2125,'Adjusted All With Inflation'!$A$1:$K$24,11,FALSE))</f>
        <v>0</v>
      </c>
      <c r="L2125" s="5">
        <f>G2125*(1+VLOOKUP($A2125,'Adjusted All With Inflation'!$A$1:$K$24,11,FALSE))</f>
        <v>64346881.784000009</v>
      </c>
    </row>
    <row r="2126" spans="1:12" x14ac:dyDescent="0.3">
      <c r="A2126">
        <v>2010</v>
      </c>
      <c r="B2126">
        <v>125</v>
      </c>
      <c r="C2126" t="s">
        <v>2519</v>
      </c>
      <c r="D2126" s="5">
        <v>45491656</v>
      </c>
      <c r="E2126" s="5">
        <v>26593646</v>
      </c>
      <c r="F2126" s="1">
        <v>0.58499999999999996</v>
      </c>
      <c r="G2126" s="5">
        <v>18898010</v>
      </c>
      <c r="H2126" s="1">
        <v>0.41499999999999998</v>
      </c>
      <c r="I2126" t="str">
        <f t="shared" si="41"/>
        <v>USA</v>
      </c>
      <c r="J2126" s="5">
        <f>D2126*(1+VLOOKUP(A2126,'Adjusted All With Inflation'!A$1:K$24,11,FALSE))</f>
        <v>63779301.712000005</v>
      </c>
      <c r="K2126" s="5">
        <f>E2126*(1+VLOOKUP($A2126,'Adjusted All With Inflation'!$A$1:$K$24,11,FALSE))</f>
        <v>37284291.692000002</v>
      </c>
      <c r="L2126" s="5">
        <f>G2126*(1+VLOOKUP($A2126,'Adjusted All With Inflation'!$A$1:$K$24,11,FALSE))</f>
        <v>26495010.020000003</v>
      </c>
    </row>
    <row r="2127" spans="1:12" x14ac:dyDescent="0.3">
      <c r="A2127">
        <v>2010</v>
      </c>
      <c r="B2127">
        <v>126</v>
      </c>
      <c r="C2127" t="s">
        <v>2520</v>
      </c>
      <c r="D2127" s="5">
        <v>45203103</v>
      </c>
      <c r="G2127" s="5">
        <v>45203103</v>
      </c>
      <c r="H2127" s="2">
        <v>1</v>
      </c>
      <c r="I2127" t="str">
        <f t="shared" si="41"/>
        <v>International</v>
      </c>
      <c r="J2127" s="5">
        <f>D2127*(1+VLOOKUP(A2127,'Adjusted All With Inflation'!A$1:K$24,11,FALSE))</f>
        <v>63374750.406000003</v>
      </c>
      <c r="K2127" s="5">
        <f>E2127*(1+VLOOKUP($A2127,'Adjusted All With Inflation'!$A$1:$K$24,11,FALSE))</f>
        <v>0</v>
      </c>
      <c r="L2127" s="5">
        <f>G2127*(1+VLOOKUP($A2127,'Adjusted All With Inflation'!$A$1:$K$24,11,FALSE))</f>
        <v>63374750.406000003</v>
      </c>
    </row>
    <row r="2128" spans="1:12" x14ac:dyDescent="0.3">
      <c r="A2128">
        <v>2010</v>
      </c>
      <c r="B2128">
        <v>127</v>
      </c>
      <c r="C2128" t="s">
        <v>2521</v>
      </c>
      <c r="D2128" s="5">
        <v>44838548</v>
      </c>
      <c r="E2128" s="5">
        <v>10741486</v>
      </c>
      <c r="F2128" s="2">
        <v>0.24</v>
      </c>
      <c r="G2128" s="5">
        <v>34097062</v>
      </c>
      <c r="H2128" s="2">
        <v>0.76</v>
      </c>
      <c r="I2128" t="str">
        <f t="shared" si="41"/>
        <v>USA</v>
      </c>
      <c r="J2128" s="5">
        <f>D2128*(1+VLOOKUP(A2128,'Adjusted All With Inflation'!A$1:K$24,11,FALSE))</f>
        <v>62863644.296000004</v>
      </c>
      <c r="K2128" s="5">
        <f>E2128*(1+VLOOKUP($A2128,'Adjusted All With Inflation'!$A$1:$K$24,11,FALSE))</f>
        <v>15059563.372000001</v>
      </c>
      <c r="L2128" s="5">
        <f>G2128*(1+VLOOKUP($A2128,'Adjusted All With Inflation'!$A$1:$K$24,11,FALSE))</f>
        <v>47804080.924000002</v>
      </c>
    </row>
    <row r="2129" spans="1:12" x14ac:dyDescent="0.3">
      <c r="A2129">
        <v>2010</v>
      </c>
      <c r="B2129">
        <v>128</v>
      </c>
      <c r="C2129" t="s">
        <v>2522</v>
      </c>
      <c r="D2129" s="5">
        <v>44723232</v>
      </c>
      <c r="E2129" s="5">
        <v>528175</v>
      </c>
      <c r="F2129" s="1">
        <v>1.2E-2</v>
      </c>
      <c r="G2129" s="5">
        <v>44195057</v>
      </c>
      <c r="H2129" s="1">
        <v>0.98799999999999999</v>
      </c>
      <c r="I2129" t="str">
        <f t="shared" si="41"/>
        <v>International</v>
      </c>
      <c r="J2129" s="5">
        <f>D2129*(1+VLOOKUP(A2129,'Adjusted All With Inflation'!A$1:K$24,11,FALSE))</f>
        <v>62701971.264000006</v>
      </c>
      <c r="K2129" s="5">
        <f>E2129*(1+VLOOKUP($A2129,'Adjusted All With Inflation'!$A$1:$K$24,11,FALSE))</f>
        <v>740501.35000000009</v>
      </c>
      <c r="L2129" s="5">
        <f>G2129*(1+VLOOKUP($A2129,'Adjusted All With Inflation'!$A$1:$K$24,11,FALSE))</f>
        <v>61961469.914000005</v>
      </c>
    </row>
    <row r="2130" spans="1:12" x14ac:dyDescent="0.3">
      <c r="A2130">
        <v>2010</v>
      </c>
      <c r="B2130">
        <v>129</v>
      </c>
      <c r="C2130" t="s">
        <v>2523</v>
      </c>
      <c r="D2130" s="5">
        <v>43803417</v>
      </c>
      <c r="E2130" s="5">
        <v>3951596</v>
      </c>
      <c r="F2130" s="2">
        <v>0.09</v>
      </c>
      <c r="G2130" s="5">
        <v>39851821</v>
      </c>
      <c r="H2130" s="2">
        <v>0.91</v>
      </c>
      <c r="I2130" t="str">
        <f t="shared" si="41"/>
        <v>International</v>
      </c>
      <c r="J2130" s="5">
        <f>D2130*(1+VLOOKUP(A2130,'Adjusted All With Inflation'!A$1:K$24,11,FALSE))</f>
        <v>61412390.634000003</v>
      </c>
      <c r="K2130" s="5">
        <f>E2130*(1+VLOOKUP($A2130,'Adjusted All With Inflation'!$A$1:$K$24,11,FALSE))</f>
        <v>5540137.5920000002</v>
      </c>
      <c r="L2130" s="5">
        <f>G2130*(1+VLOOKUP($A2130,'Adjusted All With Inflation'!$A$1:$K$24,11,FALSE))</f>
        <v>55872253.042000003</v>
      </c>
    </row>
    <row r="2131" spans="1:12" x14ac:dyDescent="0.3">
      <c r="A2131">
        <v>2010</v>
      </c>
      <c r="B2131">
        <v>130</v>
      </c>
      <c r="C2131" t="s">
        <v>2524</v>
      </c>
      <c r="D2131" s="5">
        <v>43551154</v>
      </c>
      <c r="E2131" s="5">
        <v>256211</v>
      </c>
      <c r="F2131" s="1">
        <v>6.0000000000000001E-3</v>
      </c>
      <c r="G2131" s="5">
        <v>43294943</v>
      </c>
      <c r="H2131" s="1">
        <v>0.99399999999999999</v>
      </c>
      <c r="I2131" t="str">
        <f t="shared" ref="I2131:I2194" si="42">IF(F2131&gt;10%,"USA","International")</f>
        <v>International</v>
      </c>
      <c r="J2131" s="5">
        <f>D2131*(1+VLOOKUP(A2131,'Adjusted All With Inflation'!A$1:K$24,11,FALSE))</f>
        <v>61058717.908000007</v>
      </c>
      <c r="K2131" s="5">
        <f>E2131*(1+VLOOKUP($A2131,'Adjusted All With Inflation'!$A$1:$K$24,11,FALSE))</f>
        <v>359207.82200000004</v>
      </c>
      <c r="L2131" s="5">
        <f>G2131*(1+VLOOKUP($A2131,'Adjusted All With Inflation'!$A$1:$K$24,11,FALSE))</f>
        <v>60699510.086000003</v>
      </c>
    </row>
    <row r="2132" spans="1:12" x14ac:dyDescent="0.3">
      <c r="A2132">
        <v>2010</v>
      </c>
      <c r="B2132">
        <v>131</v>
      </c>
      <c r="C2132" t="s">
        <v>2525</v>
      </c>
      <c r="D2132" s="5">
        <v>43053376</v>
      </c>
      <c r="E2132" s="5">
        <v>32680633</v>
      </c>
      <c r="F2132" s="1">
        <v>0.75900000000000001</v>
      </c>
      <c r="G2132" s="5">
        <v>10372743</v>
      </c>
      <c r="H2132" s="1">
        <v>0.24099999999999999</v>
      </c>
      <c r="I2132" t="str">
        <f t="shared" si="42"/>
        <v>USA</v>
      </c>
      <c r="J2132" s="5">
        <f>D2132*(1+VLOOKUP(A2132,'Adjusted All With Inflation'!A$1:K$24,11,FALSE))</f>
        <v>60360833.152000003</v>
      </c>
      <c r="K2132" s="5">
        <f>E2132*(1+VLOOKUP($A2132,'Adjusted All With Inflation'!$A$1:$K$24,11,FALSE))</f>
        <v>45818247.466000006</v>
      </c>
      <c r="L2132" s="5">
        <f>G2132*(1+VLOOKUP($A2132,'Adjusted All With Inflation'!$A$1:$K$24,11,FALSE))</f>
        <v>14542585.686000001</v>
      </c>
    </row>
    <row r="2133" spans="1:12" x14ac:dyDescent="0.3">
      <c r="A2133">
        <v>2010</v>
      </c>
      <c r="B2133">
        <v>132</v>
      </c>
      <c r="C2133" t="s">
        <v>2526</v>
      </c>
      <c r="D2133" s="5">
        <v>42345360</v>
      </c>
      <c r="E2133" s="5">
        <v>4018771</v>
      </c>
      <c r="F2133" s="1">
        <v>9.5000000000000001E-2</v>
      </c>
      <c r="G2133" s="5">
        <v>38326589</v>
      </c>
      <c r="H2133" s="1">
        <v>0.90500000000000003</v>
      </c>
      <c r="I2133" t="str">
        <f t="shared" si="42"/>
        <v>International</v>
      </c>
      <c r="J2133" s="5">
        <f>D2133*(1+VLOOKUP(A2133,'Adjusted All With Inflation'!A$1:K$24,11,FALSE))</f>
        <v>59368194.720000006</v>
      </c>
      <c r="K2133" s="5">
        <f>E2133*(1+VLOOKUP($A2133,'Adjusted All With Inflation'!$A$1:$K$24,11,FALSE))</f>
        <v>5634316.9420000007</v>
      </c>
      <c r="L2133" s="5">
        <f>G2133*(1+VLOOKUP($A2133,'Adjusted All With Inflation'!$A$1:$K$24,11,FALSE))</f>
        <v>53733877.778000005</v>
      </c>
    </row>
    <row r="2134" spans="1:12" x14ac:dyDescent="0.3">
      <c r="A2134">
        <v>2010</v>
      </c>
      <c r="B2134">
        <v>133</v>
      </c>
      <c r="C2134" t="s">
        <v>2527</v>
      </c>
      <c r="D2134" s="5">
        <v>42059111</v>
      </c>
      <c r="E2134" s="5">
        <v>17804299</v>
      </c>
      <c r="F2134" s="1">
        <v>0.42299999999999999</v>
      </c>
      <c r="G2134" s="5">
        <v>24254812</v>
      </c>
      <c r="H2134" s="1">
        <v>0.57699999999999996</v>
      </c>
      <c r="I2134" t="str">
        <f t="shared" si="42"/>
        <v>USA</v>
      </c>
      <c r="J2134" s="5">
        <f>D2134*(1+VLOOKUP(A2134,'Adjusted All With Inflation'!A$1:K$24,11,FALSE))</f>
        <v>58966873.622000009</v>
      </c>
      <c r="K2134" s="5">
        <f>E2134*(1+VLOOKUP($A2134,'Adjusted All With Inflation'!$A$1:$K$24,11,FALSE))</f>
        <v>24961627.198000003</v>
      </c>
      <c r="L2134" s="5">
        <f>G2134*(1+VLOOKUP($A2134,'Adjusted All With Inflation'!$A$1:$K$24,11,FALSE))</f>
        <v>34005246.424000002</v>
      </c>
    </row>
    <row r="2135" spans="1:12" x14ac:dyDescent="0.3">
      <c r="A2135">
        <v>2010</v>
      </c>
      <c r="B2135">
        <v>134</v>
      </c>
      <c r="C2135" t="s">
        <v>2528</v>
      </c>
      <c r="D2135" s="5">
        <v>41054604</v>
      </c>
      <c r="G2135" s="5">
        <v>41054604</v>
      </c>
      <c r="H2135" s="2">
        <v>1</v>
      </c>
      <c r="I2135" t="str">
        <f t="shared" si="42"/>
        <v>International</v>
      </c>
      <c r="J2135" s="5">
        <f>D2135*(1+VLOOKUP(A2135,'Adjusted All With Inflation'!A$1:K$24,11,FALSE))</f>
        <v>57558554.808000006</v>
      </c>
      <c r="K2135" s="5">
        <f>E2135*(1+VLOOKUP($A2135,'Adjusted All With Inflation'!$A$1:$K$24,11,FALSE))</f>
        <v>0</v>
      </c>
      <c r="L2135" s="5">
        <f>G2135*(1+VLOOKUP($A2135,'Adjusted All With Inflation'!$A$1:$K$24,11,FALSE))</f>
        <v>57558554.808000006</v>
      </c>
    </row>
    <row r="2136" spans="1:12" x14ac:dyDescent="0.3">
      <c r="A2136">
        <v>2010</v>
      </c>
      <c r="B2136">
        <v>135</v>
      </c>
      <c r="C2136" t="s">
        <v>2529</v>
      </c>
      <c r="D2136" s="5">
        <v>39674739</v>
      </c>
      <c r="G2136" s="5">
        <v>39674739</v>
      </c>
      <c r="H2136" s="2">
        <v>1</v>
      </c>
      <c r="I2136" t="str">
        <f t="shared" si="42"/>
        <v>International</v>
      </c>
      <c r="J2136" s="5">
        <f>D2136*(1+VLOOKUP(A2136,'Adjusted All With Inflation'!A$1:K$24,11,FALSE))</f>
        <v>55623984.078000009</v>
      </c>
      <c r="K2136" s="5">
        <f>E2136*(1+VLOOKUP($A2136,'Adjusted All With Inflation'!$A$1:$K$24,11,FALSE))</f>
        <v>0</v>
      </c>
      <c r="L2136" s="5">
        <f>G2136*(1+VLOOKUP($A2136,'Adjusted All With Inflation'!$A$1:$K$24,11,FALSE))</f>
        <v>55623984.078000009</v>
      </c>
    </row>
    <row r="2137" spans="1:12" x14ac:dyDescent="0.3">
      <c r="A2137">
        <v>2010</v>
      </c>
      <c r="B2137">
        <v>136</v>
      </c>
      <c r="C2137" t="s">
        <v>2530</v>
      </c>
      <c r="D2137" s="5">
        <v>37982240</v>
      </c>
      <c r="G2137" s="5">
        <v>37982240</v>
      </c>
      <c r="H2137" s="2">
        <v>1</v>
      </c>
      <c r="I2137" t="str">
        <f t="shared" si="42"/>
        <v>International</v>
      </c>
      <c r="J2137" s="5">
        <f>D2137*(1+VLOOKUP(A2137,'Adjusted All With Inflation'!A$1:K$24,11,FALSE))</f>
        <v>53251100.480000004</v>
      </c>
      <c r="K2137" s="5">
        <f>E2137*(1+VLOOKUP($A2137,'Adjusted All With Inflation'!$A$1:$K$24,11,FALSE))</f>
        <v>0</v>
      </c>
      <c r="L2137" s="5">
        <f>G2137*(1+VLOOKUP($A2137,'Adjusted All With Inflation'!$A$1:$K$24,11,FALSE))</f>
        <v>53251100.480000004</v>
      </c>
    </row>
    <row r="2138" spans="1:12" x14ac:dyDescent="0.3">
      <c r="A2138">
        <v>2010</v>
      </c>
      <c r="B2138">
        <v>137</v>
      </c>
      <c r="C2138" t="s">
        <v>2531</v>
      </c>
      <c r="D2138" s="5">
        <v>37981984</v>
      </c>
      <c r="E2138" s="5">
        <v>37729698</v>
      </c>
      <c r="F2138" s="1">
        <v>0.99299999999999999</v>
      </c>
      <c r="G2138" s="5">
        <v>252286</v>
      </c>
      <c r="H2138" s="1">
        <v>7.0000000000000001E-3</v>
      </c>
      <c r="I2138" t="str">
        <f t="shared" si="42"/>
        <v>USA</v>
      </c>
      <c r="J2138" s="5">
        <f>D2138*(1+VLOOKUP(A2138,'Adjusted All With Inflation'!A$1:K$24,11,FALSE))</f>
        <v>53250741.568000004</v>
      </c>
      <c r="K2138" s="5">
        <f>E2138*(1+VLOOKUP($A2138,'Adjusted All With Inflation'!$A$1:$K$24,11,FALSE))</f>
        <v>52897036.596000008</v>
      </c>
      <c r="L2138" s="5">
        <f>G2138*(1+VLOOKUP($A2138,'Adjusted All With Inflation'!$A$1:$K$24,11,FALSE))</f>
        <v>353704.97200000001</v>
      </c>
    </row>
    <row r="2139" spans="1:12" x14ac:dyDescent="0.3">
      <c r="A2139">
        <v>2010</v>
      </c>
      <c r="B2139">
        <v>138</v>
      </c>
      <c r="C2139" t="s">
        <v>2532</v>
      </c>
      <c r="D2139" s="5">
        <v>36407407</v>
      </c>
      <c r="G2139" s="5">
        <v>36407407</v>
      </c>
      <c r="H2139" s="2">
        <v>1</v>
      </c>
      <c r="I2139" t="str">
        <f t="shared" si="42"/>
        <v>International</v>
      </c>
      <c r="J2139" s="5">
        <f>D2139*(1+VLOOKUP(A2139,'Adjusted All With Inflation'!A$1:K$24,11,FALSE))</f>
        <v>51043184.614000008</v>
      </c>
      <c r="K2139" s="5">
        <f>E2139*(1+VLOOKUP($A2139,'Adjusted All With Inflation'!$A$1:$K$24,11,FALSE))</f>
        <v>0</v>
      </c>
      <c r="L2139" s="5">
        <f>G2139*(1+VLOOKUP($A2139,'Adjusted All With Inflation'!$A$1:$K$24,11,FALSE))</f>
        <v>51043184.614000008</v>
      </c>
    </row>
    <row r="2140" spans="1:12" x14ac:dyDescent="0.3">
      <c r="A2140">
        <v>2010</v>
      </c>
      <c r="B2140">
        <v>139</v>
      </c>
      <c r="C2140" t="s">
        <v>2533</v>
      </c>
      <c r="D2140" s="5">
        <v>36298578</v>
      </c>
      <c r="G2140" s="5">
        <v>36298578</v>
      </c>
      <c r="H2140" s="2">
        <v>1</v>
      </c>
      <c r="I2140" t="str">
        <f t="shared" si="42"/>
        <v>International</v>
      </c>
      <c r="J2140" s="5">
        <f>D2140*(1+VLOOKUP(A2140,'Adjusted All With Inflation'!A$1:K$24,11,FALSE))</f>
        <v>50890606.356000006</v>
      </c>
      <c r="K2140" s="5">
        <f>E2140*(1+VLOOKUP($A2140,'Adjusted All With Inflation'!$A$1:$K$24,11,FALSE))</f>
        <v>0</v>
      </c>
      <c r="L2140" s="5">
        <f>G2140*(1+VLOOKUP($A2140,'Adjusted All With Inflation'!$A$1:$K$24,11,FALSE))</f>
        <v>50890606.356000006</v>
      </c>
    </row>
    <row r="2141" spans="1:12" x14ac:dyDescent="0.3">
      <c r="A2141">
        <v>2010</v>
      </c>
      <c r="B2141">
        <v>140</v>
      </c>
      <c r="C2141" t="s">
        <v>2534</v>
      </c>
      <c r="D2141" s="5">
        <v>36288132</v>
      </c>
      <c r="E2141" s="5">
        <v>17630465</v>
      </c>
      <c r="F2141" s="1">
        <v>0.48599999999999999</v>
      </c>
      <c r="G2141" s="5">
        <v>18657667</v>
      </c>
      <c r="H2141" s="1">
        <v>0.51400000000000001</v>
      </c>
      <c r="I2141" t="str">
        <f t="shared" si="42"/>
        <v>USA</v>
      </c>
      <c r="J2141" s="5">
        <f>D2141*(1+VLOOKUP(A2141,'Adjusted All With Inflation'!A$1:K$24,11,FALSE))</f>
        <v>50875961.064000003</v>
      </c>
      <c r="K2141" s="5">
        <f>E2141*(1+VLOOKUP($A2141,'Adjusted All With Inflation'!$A$1:$K$24,11,FALSE))</f>
        <v>24717911.930000003</v>
      </c>
      <c r="L2141" s="5">
        <f>G2141*(1+VLOOKUP($A2141,'Adjusted All With Inflation'!$A$1:$K$24,11,FALSE))</f>
        <v>26158049.134000003</v>
      </c>
    </row>
    <row r="2142" spans="1:12" x14ac:dyDescent="0.3">
      <c r="A2142">
        <v>2010</v>
      </c>
      <c r="B2142">
        <v>141</v>
      </c>
      <c r="C2142" t="s">
        <v>2535</v>
      </c>
      <c r="D2142" s="5">
        <v>35867322</v>
      </c>
      <c r="E2142" s="5">
        <v>3248246</v>
      </c>
      <c r="F2142" s="1">
        <v>9.0999999999999998E-2</v>
      </c>
      <c r="G2142" s="5">
        <v>32619076</v>
      </c>
      <c r="H2142" s="1">
        <v>0.90900000000000003</v>
      </c>
      <c r="I2142" t="str">
        <f t="shared" si="42"/>
        <v>International</v>
      </c>
      <c r="J2142" s="5">
        <f>D2142*(1+VLOOKUP(A2142,'Adjusted All With Inflation'!A$1:K$24,11,FALSE))</f>
        <v>50285985.444000006</v>
      </c>
      <c r="K2142" s="5">
        <f>E2142*(1+VLOOKUP($A2142,'Adjusted All With Inflation'!$A$1:$K$24,11,FALSE))</f>
        <v>4554040.892</v>
      </c>
      <c r="L2142" s="5">
        <f>G2142*(1+VLOOKUP($A2142,'Adjusted All With Inflation'!$A$1:$K$24,11,FALSE))</f>
        <v>45731944.552000001</v>
      </c>
    </row>
    <row r="2143" spans="1:12" x14ac:dyDescent="0.3">
      <c r="A2143">
        <v>2010</v>
      </c>
      <c r="B2143">
        <v>142</v>
      </c>
      <c r="C2143" t="s">
        <v>2536</v>
      </c>
      <c r="D2143" s="5">
        <v>35626958</v>
      </c>
      <c r="E2143" s="5">
        <v>23240020</v>
      </c>
      <c r="F2143" s="1">
        <v>0.65200000000000002</v>
      </c>
      <c r="G2143" s="5">
        <v>12386938</v>
      </c>
      <c r="H2143" s="1">
        <v>0.34799999999999998</v>
      </c>
      <c r="I2143" t="str">
        <f t="shared" si="42"/>
        <v>USA</v>
      </c>
      <c r="J2143" s="5">
        <f>D2143*(1+VLOOKUP(A2143,'Adjusted All With Inflation'!A$1:K$24,11,FALSE))</f>
        <v>49948995.116000004</v>
      </c>
      <c r="K2143" s="5">
        <f>E2143*(1+VLOOKUP($A2143,'Adjusted All With Inflation'!$A$1:$K$24,11,FALSE))</f>
        <v>32582508.040000003</v>
      </c>
      <c r="L2143" s="5">
        <f>G2143*(1+VLOOKUP($A2143,'Adjusted All With Inflation'!$A$1:$K$24,11,FALSE))</f>
        <v>17366487.076000001</v>
      </c>
    </row>
    <row r="2144" spans="1:12" x14ac:dyDescent="0.3">
      <c r="A2144">
        <v>2010</v>
      </c>
      <c r="B2144">
        <v>143</v>
      </c>
      <c r="C2144" t="s">
        <v>2537</v>
      </c>
      <c r="D2144" s="5">
        <v>34705850</v>
      </c>
      <c r="E2144" s="5">
        <v>20811365</v>
      </c>
      <c r="F2144" s="2">
        <v>0.6</v>
      </c>
      <c r="G2144" s="5">
        <v>13894485</v>
      </c>
      <c r="H2144" s="2">
        <v>0.4</v>
      </c>
      <c r="I2144" t="str">
        <f t="shared" si="42"/>
        <v>USA</v>
      </c>
      <c r="J2144" s="5">
        <f>D2144*(1+VLOOKUP(A2144,'Adjusted All With Inflation'!A$1:K$24,11,FALSE))</f>
        <v>48657601.700000003</v>
      </c>
      <c r="K2144" s="5">
        <f>E2144*(1+VLOOKUP($A2144,'Adjusted All With Inflation'!$A$1:$K$24,11,FALSE))</f>
        <v>29177533.730000004</v>
      </c>
      <c r="L2144" s="5">
        <f>G2144*(1+VLOOKUP($A2144,'Adjusted All With Inflation'!$A$1:$K$24,11,FALSE))</f>
        <v>19480067.970000003</v>
      </c>
    </row>
    <row r="2145" spans="1:12" x14ac:dyDescent="0.3">
      <c r="A2145">
        <v>2010</v>
      </c>
      <c r="B2145">
        <v>144</v>
      </c>
      <c r="C2145" t="s">
        <v>2538</v>
      </c>
      <c r="D2145" s="5">
        <v>34702573</v>
      </c>
      <c r="G2145" s="5">
        <v>34702573</v>
      </c>
      <c r="H2145" s="2">
        <v>1</v>
      </c>
      <c r="I2145" t="str">
        <f t="shared" si="42"/>
        <v>International</v>
      </c>
      <c r="J2145" s="5">
        <f>D2145*(1+VLOOKUP(A2145,'Adjusted All With Inflation'!A$1:K$24,11,FALSE))</f>
        <v>48653007.346000008</v>
      </c>
      <c r="K2145" s="5">
        <f>E2145*(1+VLOOKUP($A2145,'Adjusted All With Inflation'!$A$1:$K$24,11,FALSE))</f>
        <v>0</v>
      </c>
      <c r="L2145" s="5">
        <f>G2145*(1+VLOOKUP($A2145,'Adjusted All With Inflation'!$A$1:$K$24,11,FALSE))</f>
        <v>48653007.346000008</v>
      </c>
    </row>
    <row r="2146" spans="1:12" x14ac:dyDescent="0.3">
      <c r="A2146">
        <v>2010</v>
      </c>
      <c r="B2146">
        <v>145</v>
      </c>
      <c r="C2146" t="s">
        <v>2539</v>
      </c>
      <c r="D2146" s="5">
        <v>34604339</v>
      </c>
      <c r="G2146" s="5">
        <v>34604339</v>
      </c>
      <c r="H2146" s="2">
        <v>1</v>
      </c>
      <c r="I2146" t="str">
        <f t="shared" si="42"/>
        <v>International</v>
      </c>
      <c r="J2146" s="5">
        <f>D2146*(1+VLOOKUP(A2146,'Adjusted All With Inflation'!A$1:K$24,11,FALSE))</f>
        <v>48515283.278000005</v>
      </c>
      <c r="K2146" s="5">
        <f>E2146*(1+VLOOKUP($A2146,'Adjusted All With Inflation'!$A$1:$K$24,11,FALSE))</f>
        <v>0</v>
      </c>
      <c r="L2146" s="5">
        <f>G2146*(1+VLOOKUP($A2146,'Adjusted All With Inflation'!$A$1:$K$24,11,FALSE))</f>
        <v>48515283.278000005</v>
      </c>
    </row>
    <row r="2147" spans="1:12" x14ac:dyDescent="0.3">
      <c r="A2147">
        <v>2010</v>
      </c>
      <c r="B2147">
        <v>146</v>
      </c>
      <c r="C2147" t="s">
        <v>2540</v>
      </c>
      <c r="D2147" s="5">
        <v>33857735</v>
      </c>
      <c r="G2147" s="5">
        <v>33857735</v>
      </c>
      <c r="H2147" s="2">
        <v>1</v>
      </c>
      <c r="I2147" t="str">
        <f t="shared" si="42"/>
        <v>International</v>
      </c>
      <c r="J2147" s="5">
        <f>D2147*(1+VLOOKUP(A2147,'Adjusted All With Inflation'!A$1:K$24,11,FALSE))</f>
        <v>47468544.470000006</v>
      </c>
      <c r="K2147" s="5">
        <f>E2147*(1+VLOOKUP($A2147,'Adjusted All With Inflation'!$A$1:$K$24,11,FALSE))</f>
        <v>0</v>
      </c>
      <c r="L2147" s="5">
        <f>G2147*(1+VLOOKUP($A2147,'Adjusted All With Inflation'!$A$1:$K$24,11,FALSE))</f>
        <v>47468544.470000006</v>
      </c>
    </row>
    <row r="2148" spans="1:12" x14ac:dyDescent="0.3">
      <c r="A2148">
        <v>2010</v>
      </c>
      <c r="B2148">
        <v>147</v>
      </c>
      <c r="C2148" t="s">
        <v>2541</v>
      </c>
      <c r="D2148" s="5">
        <v>33519334</v>
      </c>
      <c r="G2148" s="5">
        <v>33519334</v>
      </c>
      <c r="H2148" s="2">
        <v>1</v>
      </c>
      <c r="I2148" t="str">
        <f t="shared" si="42"/>
        <v>International</v>
      </c>
      <c r="J2148" s="5">
        <f>D2148*(1+VLOOKUP(A2148,'Adjusted All With Inflation'!A$1:K$24,11,FALSE))</f>
        <v>46994106.268000007</v>
      </c>
      <c r="K2148" s="5">
        <f>E2148*(1+VLOOKUP($A2148,'Adjusted All With Inflation'!$A$1:$K$24,11,FALSE))</f>
        <v>0</v>
      </c>
      <c r="L2148" s="5">
        <f>G2148*(1+VLOOKUP($A2148,'Adjusted All With Inflation'!$A$1:$K$24,11,FALSE))</f>
        <v>46994106.268000007</v>
      </c>
    </row>
    <row r="2149" spans="1:12" x14ac:dyDescent="0.3">
      <c r="A2149">
        <v>2010</v>
      </c>
      <c r="B2149">
        <v>148</v>
      </c>
      <c r="C2149" t="s">
        <v>2542</v>
      </c>
      <c r="D2149" s="5">
        <v>33016351</v>
      </c>
      <c r="G2149" s="5">
        <v>33016351</v>
      </c>
      <c r="H2149" s="2">
        <v>1</v>
      </c>
      <c r="I2149" t="str">
        <f t="shared" si="42"/>
        <v>International</v>
      </c>
      <c r="J2149" s="5">
        <f>D2149*(1+VLOOKUP(A2149,'Adjusted All With Inflation'!A$1:K$24,11,FALSE))</f>
        <v>46288924.102000006</v>
      </c>
      <c r="K2149" s="5">
        <f>E2149*(1+VLOOKUP($A2149,'Adjusted All With Inflation'!$A$1:$K$24,11,FALSE))</f>
        <v>0</v>
      </c>
      <c r="L2149" s="5">
        <f>G2149*(1+VLOOKUP($A2149,'Adjusted All With Inflation'!$A$1:$K$24,11,FALSE))</f>
        <v>46288924.102000006</v>
      </c>
    </row>
    <row r="2150" spans="1:12" x14ac:dyDescent="0.3">
      <c r="A2150">
        <v>2010</v>
      </c>
      <c r="B2150">
        <v>149</v>
      </c>
      <c r="C2150" t="s">
        <v>2543</v>
      </c>
      <c r="D2150" s="5">
        <v>32686500</v>
      </c>
      <c r="E2150" s="5">
        <v>25918920</v>
      </c>
      <c r="F2150" s="1">
        <v>0.79300000000000004</v>
      </c>
      <c r="G2150" s="5">
        <v>6767580</v>
      </c>
      <c r="H2150" s="1">
        <v>0.20699999999999999</v>
      </c>
      <c r="I2150" t="str">
        <f t="shared" si="42"/>
        <v>USA</v>
      </c>
      <c r="J2150" s="5">
        <f>D2150*(1+VLOOKUP(A2150,'Adjusted All With Inflation'!A$1:K$24,11,FALSE))</f>
        <v>45826473.000000007</v>
      </c>
      <c r="K2150" s="5">
        <f>E2150*(1+VLOOKUP($A2150,'Adjusted All With Inflation'!$A$1:$K$24,11,FALSE))</f>
        <v>36338325.840000004</v>
      </c>
      <c r="L2150" s="5">
        <f>G2150*(1+VLOOKUP($A2150,'Adjusted All With Inflation'!$A$1:$K$24,11,FALSE))</f>
        <v>9488147.1600000001</v>
      </c>
    </row>
    <row r="2151" spans="1:12" x14ac:dyDescent="0.3">
      <c r="A2151">
        <v>2010</v>
      </c>
      <c r="B2151">
        <v>150</v>
      </c>
      <c r="C2151" t="s">
        <v>2544</v>
      </c>
      <c r="D2151" s="5">
        <v>32309881</v>
      </c>
      <c r="E2151" s="5">
        <v>1618844</v>
      </c>
      <c r="F2151" s="2">
        <v>0.05</v>
      </c>
      <c r="G2151" s="5">
        <v>30691037</v>
      </c>
      <c r="H2151" s="2">
        <v>0.95</v>
      </c>
      <c r="I2151" t="str">
        <f t="shared" si="42"/>
        <v>International</v>
      </c>
      <c r="J2151" s="5">
        <f>D2151*(1+VLOOKUP(A2151,'Adjusted All With Inflation'!A$1:K$24,11,FALSE))</f>
        <v>45298453.162000008</v>
      </c>
      <c r="K2151" s="5">
        <f>E2151*(1+VLOOKUP($A2151,'Adjusted All With Inflation'!$A$1:$K$24,11,FALSE))</f>
        <v>2269619.2880000002</v>
      </c>
      <c r="L2151" s="5">
        <f>G2151*(1+VLOOKUP($A2151,'Adjusted All With Inflation'!$A$1:$K$24,11,FALSE))</f>
        <v>43028833.874000005</v>
      </c>
    </row>
    <row r="2152" spans="1:12" x14ac:dyDescent="0.3">
      <c r="A2152">
        <v>2010</v>
      </c>
      <c r="B2152">
        <v>151</v>
      </c>
      <c r="C2152" t="s">
        <v>2545</v>
      </c>
      <c r="D2152" s="5">
        <v>32054369</v>
      </c>
      <c r="E2152" s="5">
        <v>25702053</v>
      </c>
      <c r="F2152" s="1">
        <v>0.80200000000000005</v>
      </c>
      <c r="G2152" s="5">
        <v>6352316</v>
      </c>
      <c r="H2152" s="1">
        <v>0.19800000000000001</v>
      </c>
      <c r="I2152" t="str">
        <f t="shared" si="42"/>
        <v>USA</v>
      </c>
      <c r="J2152" s="5">
        <f>D2152*(1+VLOOKUP(A2152,'Adjusted All With Inflation'!A$1:K$24,11,FALSE))</f>
        <v>44940225.338000007</v>
      </c>
      <c r="K2152" s="5">
        <f>E2152*(1+VLOOKUP($A2152,'Adjusted All With Inflation'!$A$1:$K$24,11,FALSE))</f>
        <v>36034278.306000002</v>
      </c>
      <c r="L2152" s="5">
        <f>G2152*(1+VLOOKUP($A2152,'Adjusted All With Inflation'!$A$1:$K$24,11,FALSE))</f>
        <v>8905947.0320000015</v>
      </c>
    </row>
    <row r="2153" spans="1:12" x14ac:dyDescent="0.3">
      <c r="A2153">
        <v>2010</v>
      </c>
      <c r="B2153">
        <v>152</v>
      </c>
      <c r="C2153" t="s">
        <v>2546</v>
      </c>
      <c r="D2153" s="5">
        <v>29459596</v>
      </c>
      <c r="E2153" s="5">
        <v>1514558</v>
      </c>
      <c r="F2153" s="1">
        <v>5.0999999999999997E-2</v>
      </c>
      <c r="G2153" s="5">
        <v>27945038</v>
      </c>
      <c r="H2153" s="1">
        <v>0.94899999999999995</v>
      </c>
      <c r="I2153" t="str">
        <f t="shared" si="42"/>
        <v>International</v>
      </c>
      <c r="J2153" s="5">
        <f>D2153*(1+VLOOKUP(A2153,'Adjusted All With Inflation'!A$1:K$24,11,FALSE))</f>
        <v>41302353.592000008</v>
      </c>
      <c r="K2153" s="5">
        <f>E2153*(1+VLOOKUP($A2153,'Adjusted All With Inflation'!$A$1:$K$24,11,FALSE))</f>
        <v>2123410.3160000001</v>
      </c>
      <c r="L2153" s="5">
        <f>G2153*(1+VLOOKUP($A2153,'Adjusted All With Inflation'!$A$1:$K$24,11,FALSE))</f>
        <v>39178943.276000001</v>
      </c>
    </row>
    <row r="2154" spans="1:12" x14ac:dyDescent="0.3">
      <c r="A2154">
        <v>2010</v>
      </c>
      <c r="B2154">
        <v>153</v>
      </c>
      <c r="C2154" t="s">
        <v>2547</v>
      </c>
      <c r="D2154" s="5">
        <v>29397654</v>
      </c>
      <c r="E2154" s="5">
        <v>23591432</v>
      </c>
      <c r="F2154" s="1">
        <v>0.80200000000000005</v>
      </c>
      <c r="G2154" s="5">
        <v>5806222</v>
      </c>
      <c r="H2154" s="1">
        <v>0.19800000000000001</v>
      </c>
      <c r="I2154" t="str">
        <f t="shared" si="42"/>
        <v>USA</v>
      </c>
      <c r="J2154" s="5">
        <f>D2154*(1+VLOOKUP(A2154,'Adjusted All With Inflation'!A$1:K$24,11,FALSE))</f>
        <v>41215510.908000007</v>
      </c>
      <c r="K2154" s="5">
        <f>E2154*(1+VLOOKUP($A2154,'Adjusted All With Inflation'!$A$1:$K$24,11,FALSE))</f>
        <v>33075187.664000005</v>
      </c>
      <c r="L2154" s="5">
        <f>G2154*(1+VLOOKUP($A2154,'Adjusted All With Inflation'!$A$1:$K$24,11,FALSE))</f>
        <v>8140323.2440000009</v>
      </c>
    </row>
    <row r="2155" spans="1:12" x14ac:dyDescent="0.3">
      <c r="A2155">
        <v>2010</v>
      </c>
      <c r="B2155">
        <v>154</v>
      </c>
      <c r="C2155" t="s">
        <v>2548</v>
      </c>
      <c r="D2155" s="5">
        <v>29181330</v>
      </c>
      <c r="G2155" s="5">
        <v>29181330</v>
      </c>
      <c r="H2155" s="2">
        <v>1</v>
      </c>
      <c r="I2155" t="str">
        <f t="shared" si="42"/>
        <v>International</v>
      </c>
      <c r="J2155" s="5">
        <f>D2155*(1+VLOOKUP(A2155,'Adjusted All With Inflation'!A$1:K$24,11,FALSE))</f>
        <v>40912224.660000004</v>
      </c>
      <c r="K2155" s="5">
        <f>E2155*(1+VLOOKUP($A2155,'Adjusted All With Inflation'!$A$1:$K$24,11,FALSE))</f>
        <v>0</v>
      </c>
      <c r="L2155" s="5">
        <f>G2155*(1+VLOOKUP($A2155,'Adjusted All With Inflation'!$A$1:$K$24,11,FALSE))</f>
        <v>40912224.660000004</v>
      </c>
    </row>
    <row r="2156" spans="1:12" x14ac:dyDescent="0.3">
      <c r="A2156">
        <v>2010</v>
      </c>
      <c r="B2156">
        <v>155</v>
      </c>
      <c r="C2156" t="s">
        <v>2549</v>
      </c>
      <c r="D2156" s="5">
        <v>29093560</v>
      </c>
      <c r="E2156" s="5">
        <v>29792</v>
      </c>
      <c r="F2156" s="1">
        <v>1E-3</v>
      </c>
      <c r="G2156" s="5">
        <v>29063768</v>
      </c>
      <c r="H2156" s="1">
        <v>0.999</v>
      </c>
      <c r="I2156" t="str">
        <f t="shared" si="42"/>
        <v>International</v>
      </c>
      <c r="J2156" s="5">
        <f>D2156*(1+VLOOKUP(A2156,'Adjusted All With Inflation'!A$1:K$24,11,FALSE))</f>
        <v>40789171.120000005</v>
      </c>
      <c r="K2156" s="5">
        <f>E2156*(1+VLOOKUP($A2156,'Adjusted All With Inflation'!$A$1:$K$24,11,FALSE))</f>
        <v>41768.384000000005</v>
      </c>
      <c r="L2156" s="5">
        <f>G2156*(1+VLOOKUP($A2156,'Adjusted All With Inflation'!$A$1:$K$24,11,FALSE))</f>
        <v>40747402.736000001</v>
      </c>
    </row>
    <row r="2157" spans="1:12" x14ac:dyDescent="0.3">
      <c r="A2157">
        <v>2010</v>
      </c>
      <c r="B2157">
        <v>156</v>
      </c>
      <c r="C2157" t="s">
        <v>2550</v>
      </c>
      <c r="D2157" s="5">
        <v>27769952</v>
      </c>
      <c r="G2157" s="5">
        <v>27769952</v>
      </c>
      <c r="H2157" s="2">
        <v>1</v>
      </c>
      <c r="I2157" t="str">
        <f t="shared" si="42"/>
        <v>International</v>
      </c>
      <c r="J2157" s="5">
        <f>D2157*(1+VLOOKUP(A2157,'Adjusted All With Inflation'!A$1:K$24,11,FALSE))</f>
        <v>38933472.704000004</v>
      </c>
      <c r="K2157" s="5">
        <f>E2157*(1+VLOOKUP($A2157,'Adjusted All With Inflation'!$A$1:$K$24,11,FALSE))</f>
        <v>0</v>
      </c>
      <c r="L2157" s="5">
        <f>G2157*(1+VLOOKUP($A2157,'Adjusted All With Inflation'!$A$1:$K$24,11,FALSE))</f>
        <v>38933472.704000004</v>
      </c>
    </row>
    <row r="2158" spans="1:12" x14ac:dyDescent="0.3">
      <c r="A2158">
        <v>2010</v>
      </c>
      <c r="B2158">
        <v>157</v>
      </c>
      <c r="C2158" t="s">
        <v>2551</v>
      </c>
      <c r="D2158" s="5">
        <v>27390678</v>
      </c>
      <c r="E2158" s="5">
        <v>50433</v>
      </c>
      <c r="F2158" s="1">
        <v>2E-3</v>
      </c>
      <c r="G2158" s="5">
        <v>27340245</v>
      </c>
      <c r="H2158" s="1">
        <v>0.998</v>
      </c>
      <c r="I2158" t="str">
        <f t="shared" si="42"/>
        <v>International</v>
      </c>
      <c r="J2158" s="5">
        <f>D2158*(1+VLOOKUP(A2158,'Adjusted All With Inflation'!A$1:K$24,11,FALSE))</f>
        <v>38401730.556000002</v>
      </c>
      <c r="K2158" s="5">
        <f>E2158*(1+VLOOKUP($A2158,'Adjusted All With Inflation'!$A$1:$K$24,11,FALSE))</f>
        <v>70707.066000000006</v>
      </c>
      <c r="L2158" s="5">
        <f>G2158*(1+VLOOKUP($A2158,'Adjusted All With Inflation'!$A$1:$K$24,11,FALSE))</f>
        <v>38331023.490000002</v>
      </c>
    </row>
    <row r="2159" spans="1:12" x14ac:dyDescent="0.3">
      <c r="A2159">
        <v>2010</v>
      </c>
      <c r="B2159">
        <v>158</v>
      </c>
      <c r="C2159" t="s">
        <v>2552</v>
      </c>
      <c r="D2159" s="5">
        <v>27293743</v>
      </c>
      <c r="E2159" s="5">
        <v>26167002</v>
      </c>
      <c r="F2159" s="1">
        <v>0.95899999999999996</v>
      </c>
      <c r="G2159" s="5">
        <v>1126741</v>
      </c>
      <c r="H2159" s="1">
        <v>4.1000000000000002E-2</v>
      </c>
      <c r="I2159" t="str">
        <f t="shared" si="42"/>
        <v>USA</v>
      </c>
      <c r="J2159" s="5">
        <f>D2159*(1+VLOOKUP(A2159,'Adjusted All With Inflation'!A$1:K$24,11,FALSE))</f>
        <v>38265827.686000004</v>
      </c>
      <c r="K2159" s="5">
        <f>E2159*(1+VLOOKUP($A2159,'Adjusted All With Inflation'!$A$1:$K$24,11,FALSE))</f>
        <v>36686136.804000005</v>
      </c>
      <c r="L2159" s="5">
        <f>G2159*(1+VLOOKUP($A2159,'Adjusted All With Inflation'!$A$1:$K$24,11,FALSE))</f>
        <v>1579690.8820000002</v>
      </c>
    </row>
    <row r="2160" spans="1:12" x14ac:dyDescent="0.3">
      <c r="A2160">
        <v>2010</v>
      </c>
      <c r="B2160">
        <v>159</v>
      </c>
      <c r="C2160" t="s">
        <v>2553</v>
      </c>
      <c r="D2160" s="5">
        <v>27127620</v>
      </c>
      <c r="E2160" s="5">
        <v>17010170</v>
      </c>
      <c r="F2160" s="1">
        <v>0.627</v>
      </c>
      <c r="G2160" s="5">
        <v>10117450</v>
      </c>
      <c r="H2160" s="1">
        <v>0.373</v>
      </c>
      <c r="I2160" t="str">
        <f t="shared" si="42"/>
        <v>USA</v>
      </c>
      <c r="J2160" s="5">
        <f>D2160*(1+VLOOKUP(A2160,'Adjusted All With Inflation'!A$1:K$24,11,FALSE))</f>
        <v>38032923.240000002</v>
      </c>
      <c r="K2160" s="5">
        <f>E2160*(1+VLOOKUP($A2160,'Adjusted All With Inflation'!$A$1:$K$24,11,FALSE))</f>
        <v>23848258.340000004</v>
      </c>
      <c r="L2160" s="5">
        <f>G2160*(1+VLOOKUP($A2160,'Adjusted All With Inflation'!$A$1:$K$24,11,FALSE))</f>
        <v>14184664.900000002</v>
      </c>
    </row>
    <row r="2161" spans="1:12" x14ac:dyDescent="0.3">
      <c r="A2161">
        <v>2010</v>
      </c>
      <c r="B2161">
        <v>160</v>
      </c>
      <c r="C2161" t="s">
        <v>2554</v>
      </c>
      <c r="D2161" s="5">
        <v>27093592</v>
      </c>
      <c r="E2161" s="5">
        <v>12134935</v>
      </c>
      <c r="F2161" s="1">
        <v>0.44800000000000001</v>
      </c>
      <c r="G2161" s="5">
        <v>14958657</v>
      </c>
      <c r="H2161" s="1">
        <v>0.55200000000000005</v>
      </c>
      <c r="I2161" t="str">
        <f t="shared" si="42"/>
        <v>USA</v>
      </c>
      <c r="J2161" s="5">
        <f>D2161*(1+VLOOKUP(A2161,'Adjusted All With Inflation'!A$1:K$24,11,FALSE))</f>
        <v>37985215.984000005</v>
      </c>
      <c r="K2161" s="5">
        <f>E2161*(1+VLOOKUP($A2161,'Adjusted All With Inflation'!$A$1:$K$24,11,FALSE))</f>
        <v>17013178.870000001</v>
      </c>
      <c r="L2161" s="5">
        <f>G2161*(1+VLOOKUP($A2161,'Adjusted All With Inflation'!$A$1:$K$24,11,FALSE))</f>
        <v>20972037.114000004</v>
      </c>
    </row>
    <row r="2162" spans="1:12" x14ac:dyDescent="0.3">
      <c r="A2162">
        <v>2010</v>
      </c>
      <c r="B2162">
        <v>161</v>
      </c>
      <c r="C2162" t="s">
        <v>2555</v>
      </c>
      <c r="D2162" s="5">
        <v>25798915</v>
      </c>
      <c r="E2162" s="5">
        <v>9540691</v>
      </c>
      <c r="F2162" s="2">
        <v>0.37</v>
      </c>
      <c r="G2162" s="5">
        <v>16258224</v>
      </c>
      <c r="H2162" s="2">
        <v>0.63</v>
      </c>
      <c r="I2162" t="str">
        <f t="shared" si="42"/>
        <v>USA</v>
      </c>
      <c r="J2162" s="5">
        <f>D2162*(1+VLOOKUP(A2162,'Adjusted All With Inflation'!A$1:K$24,11,FALSE))</f>
        <v>36170078.830000006</v>
      </c>
      <c r="K2162" s="5">
        <f>E2162*(1+VLOOKUP($A2162,'Adjusted All With Inflation'!$A$1:$K$24,11,FALSE))</f>
        <v>13376048.782000002</v>
      </c>
      <c r="L2162" s="5">
        <f>G2162*(1+VLOOKUP($A2162,'Adjusted All With Inflation'!$A$1:$K$24,11,FALSE))</f>
        <v>22794030.048</v>
      </c>
    </row>
    <row r="2163" spans="1:12" x14ac:dyDescent="0.3">
      <c r="A2163">
        <v>2010</v>
      </c>
      <c r="B2163">
        <v>162</v>
      </c>
      <c r="C2163" t="s">
        <v>2556</v>
      </c>
      <c r="D2163" s="5">
        <v>25623521</v>
      </c>
      <c r="G2163" s="5">
        <v>25623521</v>
      </c>
      <c r="H2163" s="2">
        <v>1</v>
      </c>
      <c r="I2163" t="str">
        <f t="shared" si="42"/>
        <v>International</v>
      </c>
      <c r="J2163" s="5">
        <f>D2163*(1+VLOOKUP(A2163,'Adjusted All With Inflation'!A$1:K$24,11,FALSE))</f>
        <v>35924176.442000002</v>
      </c>
      <c r="K2163" s="5">
        <f>E2163*(1+VLOOKUP($A2163,'Adjusted All With Inflation'!$A$1:$K$24,11,FALSE))</f>
        <v>0</v>
      </c>
      <c r="L2163" s="5">
        <f>G2163*(1+VLOOKUP($A2163,'Adjusted All With Inflation'!$A$1:$K$24,11,FALSE))</f>
        <v>35924176.442000002</v>
      </c>
    </row>
    <row r="2164" spans="1:12" x14ac:dyDescent="0.3">
      <c r="A2164">
        <v>2010</v>
      </c>
      <c r="B2164">
        <v>163</v>
      </c>
      <c r="C2164" t="s">
        <v>2557</v>
      </c>
      <c r="D2164" s="5">
        <v>25362517</v>
      </c>
      <c r="G2164" s="5">
        <v>25362517</v>
      </c>
      <c r="H2164" s="2">
        <v>1</v>
      </c>
      <c r="I2164" t="str">
        <f t="shared" si="42"/>
        <v>International</v>
      </c>
      <c r="J2164" s="5">
        <f>D2164*(1+VLOOKUP(A2164,'Adjusted All With Inflation'!A$1:K$24,11,FALSE))</f>
        <v>35558248.834000006</v>
      </c>
      <c r="K2164" s="5">
        <f>E2164*(1+VLOOKUP($A2164,'Adjusted All With Inflation'!$A$1:$K$24,11,FALSE))</f>
        <v>0</v>
      </c>
      <c r="L2164" s="5">
        <f>G2164*(1+VLOOKUP($A2164,'Adjusted All With Inflation'!$A$1:$K$24,11,FALSE))</f>
        <v>35558248.834000006</v>
      </c>
    </row>
    <row r="2165" spans="1:12" x14ac:dyDescent="0.3">
      <c r="A2165">
        <v>2010</v>
      </c>
      <c r="B2165">
        <v>164</v>
      </c>
      <c r="C2165" t="s">
        <v>2558</v>
      </c>
      <c r="D2165" s="5">
        <v>25147786</v>
      </c>
      <c r="E2165" s="5">
        <v>5101237</v>
      </c>
      <c r="F2165" s="1">
        <v>0.20300000000000001</v>
      </c>
      <c r="G2165" s="5">
        <v>20046549</v>
      </c>
      <c r="H2165" s="1">
        <v>0.79700000000000004</v>
      </c>
      <c r="I2165" t="str">
        <f t="shared" si="42"/>
        <v>USA</v>
      </c>
      <c r="J2165" s="5">
        <f>D2165*(1+VLOOKUP(A2165,'Adjusted All With Inflation'!A$1:K$24,11,FALSE))</f>
        <v>35257195.972000003</v>
      </c>
      <c r="K2165" s="5">
        <f>E2165*(1+VLOOKUP($A2165,'Adjusted All With Inflation'!$A$1:$K$24,11,FALSE))</f>
        <v>7151934.2740000011</v>
      </c>
      <c r="L2165" s="5">
        <f>G2165*(1+VLOOKUP($A2165,'Adjusted All With Inflation'!$A$1:$K$24,11,FALSE))</f>
        <v>28105261.698000003</v>
      </c>
    </row>
    <row r="2166" spans="1:12" x14ac:dyDescent="0.3">
      <c r="A2166">
        <v>2010</v>
      </c>
      <c r="B2166">
        <v>165</v>
      </c>
      <c r="C2166" t="s">
        <v>2559</v>
      </c>
      <c r="D2166" s="5">
        <v>25030264</v>
      </c>
      <c r="G2166" s="5">
        <v>25030264</v>
      </c>
      <c r="H2166" s="2">
        <v>1</v>
      </c>
      <c r="I2166" t="str">
        <f t="shared" si="42"/>
        <v>International</v>
      </c>
      <c r="J2166" s="5">
        <f>D2166*(1+VLOOKUP(A2166,'Adjusted All With Inflation'!A$1:K$24,11,FALSE))</f>
        <v>35092430.128000006</v>
      </c>
      <c r="K2166" s="5">
        <f>E2166*(1+VLOOKUP($A2166,'Adjusted All With Inflation'!$A$1:$K$24,11,FALSE))</f>
        <v>0</v>
      </c>
      <c r="L2166" s="5">
        <f>G2166*(1+VLOOKUP($A2166,'Adjusted All With Inflation'!$A$1:$K$24,11,FALSE))</f>
        <v>35092430.128000006</v>
      </c>
    </row>
    <row r="2167" spans="1:12" x14ac:dyDescent="0.3">
      <c r="A2167">
        <v>2010</v>
      </c>
      <c r="B2167">
        <v>166</v>
      </c>
      <c r="C2167" t="s">
        <v>2560</v>
      </c>
      <c r="D2167" s="5">
        <v>24792815</v>
      </c>
      <c r="E2167" s="5">
        <v>7693187</v>
      </c>
      <c r="F2167" s="2">
        <v>0.31</v>
      </c>
      <c r="G2167" s="5">
        <v>17099628</v>
      </c>
      <c r="H2167" s="2">
        <v>0.69</v>
      </c>
      <c r="I2167" t="str">
        <f t="shared" si="42"/>
        <v>USA</v>
      </c>
      <c r="J2167" s="5">
        <f>D2167*(1+VLOOKUP(A2167,'Adjusted All With Inflation'!A$1:K$24,11,FALSE))</f>
        <v>34759526.630000003</v>
      </c>
      <c r="K2167" s="5">
        <f>E2167*(1+VLOOKUP($A2167,'Adjusted All With Inflation'!$A$1:$K$24,11,FALSE))</f>
        <v>10785848.174000001</v>
      </c>
      <c r="L2167" s="5">
        <f>G2167*(1+VLOOKUP($A2167,'Adjusted All With Inflation'!$A$1:$K$24,11,FALSE))</f>
        <v>23973678.456000004</v>
      </c>
    </row>
    <row r="2168" spans="1:12" x14ac:dyDescent="0.3">
      <c r="A2168">
        <v>2010</v>
      </c>
      <c r="B2168">
        <v>167</v>
      </c>
      <c r="C2168" t="s">
        <v>2561</v>
      </c>
      <c r="D2168" s="5">
        <v>24719879</v>
      </c>
      <c r="E2168" s="5">
        <v>24719879</v>
      </c>
      <c r="F2168" s="2">
        <v>1</v>
      </c>
      <c r="I2168" t="str">
        <f t="shared" si="42"/>
        <v>USA</v>
      </c>
      <c r="J2168" s="5">
        <f>D2168*(1+VLOOKUP(A2168,'Adjusted All With Inflation'!A$1:K$24,11,FALSE))</f>
        <v>34657270.358000003</v>
      </c>
      <c r="K2168" s="5">
        <f>E2168*(1+VLOOKUP($A2168,'Adjusted All With Inflation'!$A$1:$K$24,11,FALSE))</f>
        <v>34657270.358000003</v>
      </c>
      <c r="L2168" s="5">
        <f>G2168*(1+VLOOKUP($A2168,'Adjusted All With Inflation'!$A$1:$K$24,11,FALSE))</f>
        <v>0</v>
      </c>
    </row>
    <row r="2169" spans="1:12" x14ac:dyDescent="0.3">
      <c r="A2169">
        <v>2010</v>
      </c>
      <c r="B2169">
        <v>168</v>
      </c>
      <c r="C2169" t="s">
        <v>2562</v>
      </c>
      <c r="D2169" s="5">
        <v>24658706</v>
      </c>
      <c r="G2169" s="5">
        <v>24658706</v>
      </c>
      <c r="H2169" s="2">
        <v>1</v>
      </c>
      <c r="I2169" t="str">
        <f t="shared" si="42"/>
        <v>International</v>
      </c>
      <c r="J2169" s="5">
        <f>D2169*(1+VLOOKUP(A2169,'Adjusted All With Inflation'!A$1:K$24,11,FALSE))</f>
        <v>34571505.812000006</v>
      </c>
      <c r="K2169" s="5">
        <f>E2169*(1+VLOOKUP($A2169,'Adjusted All With Inflation'!$A$1:$K$24,11,FALSE))</f>
        <v>0</v>
      </c>
      <c r="L2169" s="5">
        <f>G2169*(1+VLOOKUP($A2169,'Adjusted All With Inflation'!$A$1:$K$24,11,FALSE))</f>
        <v>34571505.812000006</v>
      </c>
    </row>
    <row r="2170" spans="1:12" x14ac:dyDescent="0.3">
      <c r="A2170">
        <v>2010</v>
      </c>
      <c r="B2170">
        <v>169</v>
      </c>
      <c r="C2170" t="s">
        <v>488</v>
      </c>
      <c r="D2170" s="5">
        <v>24172201</v>
      </c>
      <c r="E2170" s="5">
        <v>2701859</v>
      </c>
      <c r="F2170" s="1">
        <v>0.112</v>
      </c>
      <c r="G2170" s="5">
        <v>21470342</v>
      </c>
      <c r="H2170" s="1">
        <v>0.88800000000000001</v>
      </c>
      <c r="I2170" t="str">
        <f t="shared" si="42"/>
        <v>USA</v>
      </c>
      <c r="J2170" s="5">
        <f>D2170*(1+VLOOKUP(A2170,'Adjusted All With Inflation'!A$1:K$24,11,FALSE))</f>
        <v>33889425.802000001</v>
      </c>
      <c r="K2170" s="5">
        <f>E2170*(1+VLOOKUP($A2170,'Adjusted All With Inflation'!$A$1:$K$24,11,FALSE))</f>
        <v>3788006.3180000004</v>
      </c>
      <c r="L2170" s="5">
        <f>G2170*(1+VLOOKUP($A2170,'Adjusted All With Inflation'!$A$1:$K$24,11,FALSE))</f>
        <v>30101419.484000001</v>
      </c>
    </row>
    <row r="2171" spans="1:12" x14ac:dyDescent="0.3">
      <c r="A2171">
        <v>2010</v>
      </c>
      <c r="B2171">
        <v>170</v>
      </c>
      <c r="C2171" t="s">
        <v>2563</v>
      </c>
      <c r="D2171" s="5">
        <v>24022125</v>
      </c>
      <c r="G2171" s="5">
        <v>24022125</v>
      </c>
      <c r="H2171" s="2">
        <v>1</v>
      </c>
      <c r="I2171" t="str">
        <f t="shared" si="42"/>
        <v>International</v>
      </c>
      <c r="J2171" s="5">
        <f>D2171*(1+VLOOKUP(A2171,'Adjusted All With Inflation'!A$1:K$24,11,FALSE))</f>
        <v>33679019.25</v>
      </c>
      <c r="K2171" s="5">
        <f>E2171*(1+VLOOKUP($A2171,'Adjusted All With Inflation'!$A$1:$K$24,11,FALSE))</f>
        <v>0</v>
      </c>
      <c r="L2171" s="5">
        <f>G2171*(1+VLOOKUP($A2171,'Adjusted All With Inflation'!$A$1:$K$24,11,FALSE))</f>
        <v>33679019.25</v>
      </c>
    </row>
    <row r="2172" spans="1:12" x14ac:dyDescent="0.3">
      <c r="A2172">
        <v>2010</v>
      </c>
      <c r="B2172">
        <v>171</v>
      </c>
      <c r="C2172" t="s">
        <v>2564</v>
      </c>
      <c r="D2172" s="5">
        <v>23705022</v>
      </c>
      <c r="G2172" s="5">
        <v>23705022</v>
      </c>
      <c r="H2172" s="2">
        <v>1</v>
      </c>
      <c r="I2172" t="str">
        <f t="shared" si="42"/>
        <v>International</v>
      </c>
      <c r="J2172" s="5">
        <f>D2172*(1+VLOOKUP(A2172,'Adjusted All With Inflation'!A$1:K$24,11,FALSE))</f>
        <v>33234440.844000004</v>
      </c>
      <c r="K2172" s="5">
        <f>E2172*(1+VLOOKUP($A2172,'Adjusted All With Inflation'!$A$1:$K$24,11,FALSE))</f>
        <v>0</v>
      </c>
      <c r="L2172" s="5">
        <f>G2172*(1+VLOOKUP($A2172,'Adjusted All With Inflation'!$A$1:$K$24,11,FALSE))</f>
        <v>33234440.844000004</v>
      </c>
    </row>
    <row r="2173" spans="1:12" x14ac:dyDescent="0.3">
      <c r="A2173">
        <v>2010</v>
      </c>
      <c r="B2173">
        <v>172</v>
      </c>
      <c r="C2173" t="s">
        <v>2565</v>
      </c>
      <c r="D2173" s="5">
        <v>23423390</v>
      </c>
      <c r="G2173" s="5">
        <v>23423390</v>
      </c>
      <c r="H2173" s="2">
        <v>1</v>
      </c>
      <c r="I2173" t="str">
        <f t="shared" si="42"/>
        <v>International</v>
      </c>
      <c r="J2173" s="5">
        <f>D2173*(1+VLOOKUP(A2173,'Adjusted All With Inflation'!A$1:K$24,11,FALSE))</f>
        <v>32839592.780000005</v>
      </c>
      <c r="K2173" s="5">
        <f>E2173*(1+VLOOKUP($A2173,'Adjusted All With Inflation'!$A$1:$K$24,11,FALSE))</f>
        <v>0</v>
      </c>
      <c r="L2173" s="5">
        <f>G2173*(1+VLOOKUP($A2173,'Adjusted All With Inflation'!$A$1:$K$24,11,FALSE))</f>
        <v>32839592.780000005</v>
      </c>
    </row>
    <row r="2174" spans="1:12" x14ac:dyDescent="0.3">
      <c r="A2174">
        <v>2010</v>
      </c>
      <c r="B2174">
        <v>173</v>
      </c>
      <c r="C2174" t="s">
        <v>2566</v>
      </c>
      <c r="D2174" s="5">
        <v>23004431</v>
      </c>
      <c r="G2174" s="5">
        <v>23004431</v>
      </c>
      <c r="H2174" s="2">
        <v>1</v>
      </c>
      <c r="I2174" t="str">
        <f t="shared" si="42"/>
        <v>International</v>
      </c>
      <c r="J2174" s="5">
        <f>D2174*(1+VLOOKUP(A2174,'Adjusted All With Inflation'!A$1:K$24,11,FALSE))</f>
        <v>32252212.262000002</v>
      </c>
      <c r="K2174" s="5">
        <f>E2174*(1+VLOOKUP($A2174,'Adjusted All With Inflation'!$A$1:$K$24,11,FALSE))</f>
        <v>0</v>
      </c>
      <c r="L2174" s="5">
        <f>G2174*(1+VLOOKUP($A2174,'Adjusted All With Inflation'!$A$1:$K$24,11,FALSE))</f>
        <v>32252212.262000002</v>
      </c>
    </row>
    <row r="2175" spans="1:12" x14ac:dyDescent="0.3">
      <c r="A2175">
        <v>2010</v>
      </c>
      <c r="B2175">
        <v>174</v>
      </c>
      <c r="C2175" t="s">
        <v>2567</v>
      </c>
      <c r="D2175" s="5">
        <v>22588876</v>
      </c>
      <c r="G2175" s="5">
        <v>22588876</v>
      </c>
      <c r="H2175" s="2">
        <v>1</v>
      </c>
      <c r="I2175" t="str">
        <f t="shared" si="42"/>
        <v>International</v>
      </c>
      <c r="J2175" s="5">
        <f>D2175*(1+VLOOKUP(A2175,'Adjusted All With Inflation'!A$1:K$24,11,FALSE))</f>
        <v>31669604.152000003</v>
      </c>
      <c r="K2175" s="5">
        <f>E2175*(1+VLOOKUP($A2175,'Adjusted All With Inflation'!$A$1:$K$24,11,FALSE))</f>
        <v>0</v>
      </c>
      <c r="L2175" s="5">
        <f>G2175*(1+VLOOKUP($A2175,'Adjusted All With Inflation'!$A$1:$K$24,11,FALSE))</f>
        <v>31669604.152000003</v>
      </c>
    </row>
    <row r="2176" spans="1:12" x14ac:dyDescent="0.3">
      <c r="A2176">
        <v>2010</v>
      </c>
      <c r="B2176">
        <v>175</v>
      </c>
      <c r="C2176" t="s">
        <v>2568</v>
      </c>
      <c r="D2176" s="5">
        <v>22414467</v>
      </c>
      <c r="G2176" s="5">
        <v>22414467</v>
      </c>
      <c r="H2176" s="2">
        <v>1</v>
      </c>
      <c r="I2176" t="str">
        <f t="shared" si="42"/>
        <v>International</v>
      </c>
      <c r="J2176" s="5">
        <f>D2176*(1+VLOOKUP(A2176,'Adjusted All With Inflation'!A$1:K$24,11,FALSE))</f>
        <v>31425082.734000005</v>
      </c>
      <c r="K2176" s="5">
        <f>E2176*(1+VLOOKUP($A2176,'Adjusted All With Inflation'!$A$1:$K$24,11,FALSE))</f>
        <v>0</v>
      </c>
      <c r="L2176" s="5">
        <f>G2176*(1+VLOOKUP($A2176,'Adjusted All With Inflation'!$A$1:$K$24,11,FALSE))</f>
        <v>31425082.734000005</v>
      </c>
    </row>
    <row r="2177" spans="1:12" x14ac:dyDescent="0.3">
      <c r="A2177">
        <v>2010</v>
      </c>
      <c r="B2177">
        <v>176</v>
      </c>
      <c r="C2177" t="s">
        <v>2569</v>
      </c>
      <c r="D2177" s="5">
        <v>22044277</v>
      </c>
      <c r="E2177" s="5">
        <v>18450127</v>
      </c>
      <c r="F2177" s="1">
        <v>0.83699999999999997</v>
      </c>
      <c r="G2177" s="5">
        <v>3594150</v>
      </c>
      <c r="H2177" s="1">
        <v>0.16300000000000001</v>
      </c>
      <c r="I2177" t="str">
        <f t="shared" si="42"/>
        <v>USA</v>
      </c>
      <c r="J2177" s="5">
        <f>D2177*(1+VLOOKUP(A2177,'Adjusted All With Inflation'!A$1:K$24,11,FALSE))</f>
        <v>30906076.354000002</v>
      </c>
      <c r="K2177" s="5">
        <f>E2177*(1+VLOOKUP($A2177,'Adjusted All With Inflation'!$A$1:$K$24,11,FALSE))</f>
        <v>25867078.054000001</v>
      </c>
      <c r="L2177" s="5">
        <f>G2177*(1+VLOOKUP($A2177,'Adjusted All With Inflation'!$A$1:$K$24,11,FALSE))</f>
        <v>5038998.3000000007</v>
      </c>
    </row>
    <row r="2178" spans="1:12" x14ac:dyDescent="0.3">
      <c r="A2178">
        <v>2010</v>
      </c>
      <c r="B2178">
        <v>177</v>
      </c>
      <c r="C2178" t="s">
        <v>2570</v>
      </c>
      <c r="D2178" s="5">
        <v>22039646</v>
      </c>
      <c r="G2178" s="5">
        <v>22039646</v>
      </c>
      <c r="H2178" s="2">
        <v>1</v>
      </c>
      <c r="I2178" t="str">
        <f t="shared" si="42"/>
        <v>International</v>
      </c>
      <c r="J2178" s="5">
        <f>D2178*(1+VLOOKUP(A2178,'Adjusted All With Inflation'!A$1:K$24,11,FALSE))</f>
        <v>30899583.692000002</v>
      </c>
      <c r="K2178" s="5">
        <f>E2178*(1+VLOOKUP($A2178,'Adjusted All With Inflation'!$A$1:$K$24,11,FALSE))</f>
        <v>0</v>
      </c>
      <c r="L2178" s="5">
        <f>G2178*(1+VLOOKUP($A2178,'Adjusted All With Inflation'!$A$1:$K$24,11,FALSE))</f>
        <v>30899583.692000002</v>
      </c>
    </row>
    <row r="2179" spans="1:12" x14ac:dyDescent="0.3">
      <c r="A2179">
        <v>2010</v>
      </c>
      <c r="B2179">
        <v>178</v>
      </c>
      <c r="C2179" t="s">
        <v>2571</v>
      </c>
      <c r="D2179" s="5">
        <v>21925534</v>
      </c>
      <c r="G2179" s="5">
        <v>21925534</v>
      </c>
      <c r="H2179" s="2">
        <v>1</v>
      </c>
      <c r="I2179" t="str">
        <f t="shared" si="42"/>
        <v>International</v>
      </c>
      <c r="J2179" s="5">
        <f>D2179*(1+VLOOKUP(A2179,'Adjusted All With Inflation'!A$1:K$24,11,FALSE))</f>
        <v>30739598.668000001</v>
      </c>
      <c r="K2179" s="5">
        <f>E2179*(1+VLOOKUP($A2179,'Adjusted All With Inflation'!$A$1:$K$24,11,FALSE))</f>
        <v>0</v>
      </c>
      <c r="L2179" s="5">
        <f>G2179*(1+VLOOKUP($A2179,'Adjusted All With Inflation'!$A$1:$K$24,11,FALSE))</f>
        <v>30739598.668000001</v>
      </c>
    </row>
    <row r="2180" spans="1:12" x14ac:dyDescent="0.3">
      <c r="A2180">
        <v>2010</v>
      </c>
      <c r="B2180">
        <v>179</v>
      </c>
      <c r="C2180" t="s">
        <v>2572</v>
      </c>
      <c r="D2180" s="5">
        <v>21695883</v>
      </c>
      <c r="G2180" s="5">
        <v>21695883</v>
      </c>
      <c r="H2180" s="2">
        <v>1</v>
      </c>
      <c r="I2180" t="str">
        <f t="shared" si="42"/>
        <v>International</v>
      </c>
      <c r="J2180" s="5">
        <f>D2180*(1+VLOOKUP(A2180,'Adjusted All With Inflation'!A$1:K$24,11,FALSE))</f>
        <v>30417627.966000002</v>
      </c>
      <c r="K2180" s="5">
        <f>E2180*(1+VLOOKUP($A2180,'Adjusted All With Inflation'!$A$1:$K$24,11,FALSE))</f>
        <v>0</v>
      </c>
      <c r="L2180" s="5">
        <f>G2180*(1+VLOOKUP($A2180,'Adjusted All With Inflation'!$A$1:$K$24,11,FALSE))</f>
        <v>30417627.966000002</v>
      </c>
    </row>
    <row r="2181" spans="1:12" x14ac:dyDescent="0.3">
      <c r="A2181">
        <v>2010</v>
      </c>
      <c r="B2181">
        <v>180</v>
      </c>
      <c r="C2181" t="s">
        <v>2573</v>
      </c>
      <c r="D2181" s="5">
        <v>21645379</v>
      </c>
      <c r="G2181" s="5">
        <v>21645379</v>
      </c>
      <c r="H2181" s="2">
        <v>1</v>
      </c>
      <c r="I2181" t="str">
        <f t="shared" si="42"/>
        <v>International</v>
      </c>
      <c r="J2181" s="5">
        <f>D2181*(1+VLOOKUP(A2181,'Adjusted All With Inflation'!A$1:K$24,11,FALSE))</f>
        <v>30346821.358000003</v>
      </c>
      <c r="K2181" s="5">
        <f>E2181*(1+VLOOKUP($A2181,'Adjusted All With Inflation'!$A$1:$K$24,11,FALSE))</f>
        <v>0</v>
      </c>
      <c r="L2181" s="5">
        <f>G2181*(1+VLOOKUP($A2181,'Adjusted All With Inflation'!$A$1:$K$24,11,FALSE))</f>
        <v>30346821.358000003</v>
      </c>
    </row>
    <row r="2182" spans="1:12" x14ac:dyDescent="0.3">
      <c r="A2182">
        <v>2010</v>
      </c>
      <c r="B2182">
        <v>181</v>
      </c>
      <c r="C2182" t="s">
        <v>2574</v>
      </c>
      <c r="D2182" s="5">
        <v>21584424</v>
      </c>
      <c r="E2182" s="5">
        <v>21540363</v>
      </c>
      <c r="F2182" s="1">
        <v>0.998</v>
      </c>
      <c r="G2182" s="5">
        <v>44061</v>
      </c>
      <c r="H2182" s="1">
        <v>2E-3</v>
      </c>
      <c r="I2182" t="str">
        <f t="shared" si="42"/>
        <v>USA</v>
      </c>
      <c r="J2182" s="5">
        <f>D2182*(1+VLOOKUP(A2182,'Adjusted All With Inflation'!A$1:K$24,11,FALSE))</f>
        <v>30261362.448000003</v>
      </c>
      <c r="K2182" s="5">
        <f>E2182*(1+VLOOKUP($A2182,'Adjusted All With Inflation'!$A$1:$K$24,11,FALSE))</f>
        <v>30199588.926000003</v>
      </c>
      <c r="L2182" s="5">
        <f>G2182*(1+VLOOKUP($A2182,'Adjusted All With Inflation'!$A$1:$K$24,11,FALSE))</f>
        <v>61773.522000000004</v>
      </c>
    </row>
    <row r="2183" spans="1:12" x14ac:dyDescent="0.3">
      <c r="A2183">
        <v>2010</v>
      </c>
      <c r="B2183">
        <v>182</v>
      </c>
      <c r="C2183" t="s">
        <v>2575</v>
      </c>
      <c r="D2183" s="5">
        <v>21500813</v>
      </c>
      <c r="E2183" s="5">
        <v>14744435</v>
      </c>
      <c r="F2183" s="1">
        <v>0.68600000000000005</v>
      </c>
      <c r="G2183" s="5">
        <v>6756378</v>
      </c>
      <c r="H2183" s="1">
        <v>0.314</v>
      </c>
      <c r="I2183" t="str">
        <f t="shared" si="42"/>
        <v>USA</v>
      </c>
      <c r="J2183" s="5">
        <f>D2183*(1+VLOOKUP(A2183,'Adjusted All With Inflation'!A$1:K$24,11,FALSE))</f>
        <v>30144139.826000001</v>
      </c>
      <c r="K2183" s="5">
        <f>E2183*(1+VLOOKUP($A2183,'Adjusted All With Inflation'!$A$1:$K$24,11,FALSE))</f>
        <v>20671697.870000001</v>
      </c>
      <c r="L2183" s="5">
        <f>G2183*(1+VLOOKUP($A2183,'Adjusted All With Inflation'!$A$1:$K$24,11,FALSE))</f>
        <v>9472441.9560000002</v>
      </c>
    </row>
    <row r="2184" spans="1:12" x14ac:dyDescent="0.3">
      <c r="A2184">
        <v>2010</v>
      </c>
      <c r="B2184">
        <v>183</v>
      </c>
      <c r="C2184" t="s">
        <v>2576</v>
      </c>
      <c r="D2184" s="5">
        <v>21409028</v>
      </c>
      <c r="E2184" s="5">
        <v>20255281</v>
      </c>
      <c r="F2184" s="1">
        <v>0.94599999999999995</v>
      </c>
      <c r="G2184" s="5">
        <v>1153747</v>
      </c>
      <c r="H2184" s="1">
        <v>5.3999999999999999E-2</v>
      </c>
      <c r="I2184" t="str">
        <f t="shared" si="42"/>
        <v>USA</v>
      </c>
      <c r="J2184" s="5">
        <f>D2184*(1+VLOOKUP(A2184,'Adjusted All With Inflation'!A$1:K$24,11,FALSE))</f>
        <v>30015457.256000005</v>
      </c>
      <c r="K2184" s="5">
        <f>E2184*(1+VLOOKUP($A2184,'Adjusted All With Inflation'!$A$1:$K$24,11,FALSE))</f>
        <v>28397903.962000001</v>
      </c>
      <c r="L2184" s="5">
        <f>G2184*(1+VLOOKUP($A2184,'Adjusted All With Inflation'!$A$1:$K$24,11,FALSE))</f>
        <v>1617553.2940000002</v>
      </c>
    </row>
    <row r="2185" spans="1:12" x14ac:dyDescent="0.3">
      <c r="A2185">
        <v>2010</v>
      </c>
      <c r="B2185">
        <v>184</v>
      </c>
      <c r="C2185" t="s">
        <v>2577</v>
      </c>
      <c r="D2185" s="5">
        <v>21218935</v>
      </c>
      <c r="G2185" s="5">
        <v>21218935</v>
      </c>
      <c r="H2185" s="2">
        <v>1</v>
      </c>
      <c r="I2185" t="str">
        <f t="shared" si="42"/>
        <v>International</v>
      </c>
      <c r="J2185" s="5">
        <f>D2185*(1+VLOOKUP(A2185,'Adjusted All With Inflation'!A$1:K$24,11,FALSE))</f>
        <v>29748946.870000001</v>
      </c>
      <c r="K2185" s="5">
        <f>E2185*(1+VLOOKUP($A2185,'Adjusted All With Inflation'!$A$1:$K$24,11,FALSE))</f>
        <v>0</v>
      </c>
      <c r="L2185" s="5">
        <f>G2185*(1+VLOOKUP($A2185,'Adjusted All With Inflation'!$A$1:$K$24,11,FALSE))</f>
        <v>29748946.870000001</v>
      </c>
    </row>
    <row r="2186" spans="1:12" x14ac:dyDescent="0.3">
      <c r="A2186">
        <v>2010</v>
      </c>
      <c r="B2186">
        <v>185</v>
      </c>
      <c r="C2186" t="s">
        <v>2578</v>
      </c>
      <c r="D2186" s="5">
        <v>20967660</v>
      </c>
      <c r="E2186" s="5">
        <v>176638</v>
      </c>
      <c r="F2186" s="1">
        <v>8.0000000000000002E-3</v>
      </c>
      <c r="G2186" s="5">
        <v>20791022</v>
      </c>
      <c r="H2186" s="1">
        <v>0.99199999999999999</v>
      </c>
      <c r="I2186" t="str">
        <f t="shared" si="42"/>
        <v>International</v>
      </c>
      <c r="J2186" s="5">
        <f>D2186*(1+VLOOKUP(A2186,'Adjusted All With Inflation'!A$1:K$24,11,FALSE))</f>
        <v>29396659.320000004</v>
      </c>
      <c r="K2186" s="5">
        <f>E2186*(1+VLOOKUP($A2186,'Adjusted All With Inflation'!$A$1:$K$24,11,FALSE))</f>
        <v>247646.47600000002</v>
      </c>
      <c r="L2186" s="5">
        <f>G2186*(1+VLOOKUP($A2186,'Adjusted All With Inflation'!$A$1:$K$24,11,FALSE))</f>
        <v>29149012.844000004</v>
      </c>
    </row>
    <row r="2187" spans="1:12" x14ac:dyDescent="0.3">
      <c r="A2187">
        <v>2010</v>
      </c>
      <c r="B2187">
        <v>186</v>
      </c>
      <c r="C2187" t="s">
        <v>2579</v>
      </c>
      <c r="D2187" s="5">
        <v>20529194</v>
      </c>
      <c r="E2187" s="5">
        <v>20218921</v>
      </c>
      <c r="F2187" s="1">
        <v>0.98499999999999999</v>
      </c>
      <c r="G2187" s="5">
        <v>310273</v>
      </c>
      <c r="H2187" s="1">
        <v>1.4999999999999999E-2</v>
      </c>
      <c r="I2187" t="str">
        <f t="shared" si="42"/>
        <v>USA</v>
      </c>
      <c r="J2187" s="5">
        <f>D2187*(1+VLOOKUP(A2187,'Adjusted All With Inflation'!A$1:K$24,11,FALSE))</f>
        <v>28781929.988000002</v>
      </c>
      <c r="K2187" s="5">
        <f>E2187*(1+VLOOKUP($A2187,'Adjusted All With Inflation'!$A$1:$K$24,11,FALSE))</f>
        <v>28346927.242000002</v>
      </c>
      <c r="L2187" s="5">
        <f>G2187*(1+VLOOKUP($A2187,'Adjusted All With Inflation'!$A$1:$K$24,11,FALSE))</f>
        <v>435002.74600000004</v>
      </c>
    </row>
    <row r="2188" spans="1:12" x14ac:dyDescent="0.3">
      <c r="A2188">
        <v>2010</v>
      </c>
      <c r="B2188">
        <v>187</v>
      </c>
      <c r="C2188" t="s">
        <v>2580</v>
      </c>
      <c r="D2188" s="5">
        <v>20219060</v>
      </c>
      <c r="G2188" s="5">
        <v>20219060</v>
      </c>
      <c r="H2188" s="2">
        <v>1</v>
      </c>
      <c r="I2188" t="str">
        <f t="shared" si="42"/>
        <v>International</v>
      </c>
      <c r="J2188" s="5">
        <f>D2188*(1+VLOOKUP(A2188,'Adjusted All With Inflation'!A$1:K$24,11,FALSE))</f>
        <v>28347122.120000001</v>
      </c>
      <c r="K2188" s="5">
        <f>E2188*(1+VLOOKUP($A2188,'Adjusted All With Inflation'!$A$1:$K$24,11,FALSE))</f>
        <v>0</v>
      </c>
      <c r="L2188" s="5">
        <f>G2188*(1+VLOOKUP($A2188,'Adjusted All With Inflation'!$A$1:$K$24,11,FALSE))</f>
        <v>28347122.120000001</v>
      </c>
    </row>
    <row r="2189" spans="1:12" x14ac:dyDescent="0.3">
      <c r="A2189">
        <v>2010</v>
      </c>
      <c r="B2189">
        <v>188</v>
      </c>
      <c r="C2189" t="s">
        <v>2581</v>
      </c>
      <c r="D2189" s="5">
        <v>20157447</v>
      </c>
      <c r="G2189" s="5">
        <v>20157447</v>
      </c>
      <c r="H2189" s="2">
        <v>1</v>
      </c>
      <c r="I2189" t="str">
        <f t="shared" si="42"/>
        <v>International</v>
      </c>
      <c r="J2189" s="5">
        <f>D2189*(1+VLOOKUP(A2189,'Adjusted All With Inflation'!A$1:K$24,11,FALSE))</f>
        <v>28260740.694000002</v>
      </c>
      <c r="K2189" s="5">
        <f>E2189*(1+VLOOKUP($A2189,'Adjusted All With Inflation'!$A$1:$K$24,11,FALSE))</f>
        <v>0</v>
      </c>
      <c r="L2189" s="5">
        <f>G2189*(1+VLOOKUP($A2189,'Adjusted All With Inflation'!$A$1:$K$24,11,FALSE))</f>
        <v>28260740.694000002</v>
      </c>
    </row>
    <row r="2190" spans="1:12" x14ac:dyDescent="0.3">
      <c r="A2190">
        <v>2010</v>
      </c>
      <c r="B2190">
        <v>189</v>
      </c>
      <c r="C2190" t="s">
        <v>2582</v>
      </c>
      <c r="D2190" s="5">
        <v>19969473</v>
      </c>
      <c r="G2190" s="5">
        <v>19969473</v>
      </c>
      <c r="H2190" s="2">
        <v>1</v>
      </c>
      <c r="I2190" t="str">
        <f t="shared" si="42"/>
        <v>International</v>
      </c>
      <c r="J2190" s="5">
        <f>D2190*(1+VLOOKUP(A2190,'Adjusted All With Inflation'!A$1:K$24,11,FALSE))</f>
        <v>27997201.146000002</v>
      </c>
      <c r="K2190" s="5">
        <f>E2190*(1+VLOOKUP($A2190,'Adjusted All With Inflation'!$A$1:$K$24,11,FALSE))</f>
        <v>0</v>
      </c>
      <c r="L2190" s="5">
        <f>G2190*(1+VLOOKUP($A2190,'Adjusted All With Inflation'!$A$1:$K$24,11,FALSE))</f>
        <v>27997201.146000002</v>
      </c>
    </row>
    <row r="2191" spans="1:12" x14ac:dyDescent="0.3">
      <c r="A2191">
        <v>2010</v>
      </c>
      <c r="B2191">
        <v>190</v>
      </c>
      <c r="C2191" t="s">
        <v>2583</v>
      </c>
      <c r="D2191" s="5">
        <v>19795115</v>
      </c>
      <c r="G2191" s="5">
        <v>19795115</v>
      </c>
      <c r="H2191" s="2">
        <v>1</v>
      </c>
      <c r="I2191" t="str">
        <f t="shared" si="42"/>
        <v>International</v>
      </c>
      <c r="J2191" s="5">
        <f>D2191*(1+VLOOKUP(A2191,'Adjusted All With Inflation'!A$1:K$24,11,FALSE))</f>
        <v>27752751.230000004</v>
      </c>
      <c r="K2191" s="5">
        <f>E2191*(1+VLOOKUP($A2191,'Adjusted All With Inflation'!$A$1:$K$24,11,FALSE))</f>
        <v>0</v>
      </c>
      <c r="L2191" s="5">
        <f>G2191*(1+VLOOKUP($A2191,'Adjusted All With Inflation'!$A$1:$K$24,11,FALSE))</f>
        <v>27752751.230000004</v>
      </c>
    </row>
    <row r="2192" spans="1:12" x14ac:dyDescent="0.3">
      <c r="A2192">
        <v>2010</v>
      </c>
      <c r="B2192">
        <v>191</v>
      </c>
      <c r="C2192" t="s">
        <v>2584</v>
      </c>
      <c r="D2192" s="5">
        <v>19774455</v>
      </c>
      <c r="G2192" s="5">
        <v>19774455</v>
      </c>
      <c r="H2192" s="2">
        <v>1</v>
      </c>
      <c r="I2192" t="str">
        <f t="shared" si="42"/>
        <v>International</v>
      </c>
      <c r="J2192" s="5">
        <f>D2192*(1+VLOOKUP(A2192,'Adjusted All With Inflation'!A$1:K$24,11,FALSE))</f>
        <v>27723785.910000004</v>
      </c>
      <c r="K2192" s="5">
        <f>E2192*(1+VLOOKUP($A2192,'Adjusted All With Inflation'!$A$1:$K$24,11,FALSE))</f>
        <v>0</v>
      </c>
      <c r="L2192" s="5">
        <f>G2192*(1+VLOOKUP($A2192,'Adjusted All With Inflation'!$A$1:$K$24,11,FALSE))</f>
        <v>27723785.910000004</v>
      </c>
    </row>
    <row r="2193" spans="1:12" x14ac:dyDescent="0.3">
      <c r="A2193">
        <v>2010</v>
      </c>
      <c r="B2193">
        <v>192</v>
      </c>
      <c r="C2193" t="s">
        <v>2585</v>
      </c>
      <c r="D2193" s="5">
        <v>19722766</v>
      </c>
      <c r="E2193" s="5">
        <v>3205706</v>
      </c>
      <c r="F2193" s="1">
        <v>0.16300000000000001</v>
      </c>
      <c r="G2193" s="5">
        <v>16517060</v>
      </c>
      <c r="H2193" s="1">
        <v>0.83699999999999997</v>
      </c>
      <c r="I2193" t="str">
        <f t="shared" si="42"/>
        <v>USA</v>
      </c>
      <c r="J2193" s="5">
        <f>D2193*(1+VLOOKUP(A2193,'Adjusted All With Inflation'!A$1:K$24,11,FALSE))</f>
        <v>27651317.932000004</v>
      </c>
      <c r="K2193" s="5">
        <f>E2193*(1+VLOOKUP($A2193,'Adjusted All With Inflation'!$A$1:$K$24,11,FALSE))</f>
        <v>4494399.8120000008</v>
      </c>
      <c r="L2193" s="5">
        <f>G2193*(1+VLOOKUP($A2193,'Adjusted All With Inflation'!$A$1:$K$24,11,FALSE))</f>
        <v>23156918.120000001</v>
      </c>
    </row>
    <row r="2194" spans="1:12" x14ac:dyDescent="0.3">
      <c r="A2194">
        <v>2010</v>
      </c>
      <c r="B2194">
        <v>193</v>
      </c>
      <c r="C2194" t="s">
        <v>2586</v>
      </c>
      <c r="D2194" s="5">
        <v>19651093</v>
      </c>
      <c r="E2194" s="5">
        <v>15281286</v>
      </c>
      <c r="F2194" s="1">
        <v>0.77800000000000002</v>
      </c>
      <c r="G2194" s="5">
        <v>4369807</v>
      </c>
      <c r="H2194" s="1">
        <v>0.222</v>
      </c>
      <c r="I2194" t="str">
        <f t="shared" si="42"/>
        <v>USA</v>
      </c>
      <c r="J2194" s="5">
        <f>D2194*(1+VLOOKUP(A2194,'Adjusted All With Inflation'!A$1:K$24,11,FALSE))</f>
        <v>27550832.386000004</v>
      </c>
      <c r="K2194" s="5">
        <f>E2194*(1+VLOOKUP($A2194,'Adjusted All With Inflation'!$A$1:$K$24,11,FALSE))</f>
        <v>21424362.972000003</v>
      </c>
      <c r="L2194" s="5">
        <f>G2194*(1+VLOOKUP($A2194,'Adjusted All With Inflation'!$A$1:$K$24,11,FALSE))</f>
        <v>6126469.4140000008</v>
      </c>
    </row>
    <row r="2195" spans="1:12" x14ac:dyDescent="0.3">
      <c r="A2195">
        <v>2010</v>
      </c>
      <c r="B2195">
        <v>194</v>
      </c>
      <c r="C2195" t="s">
        <v>2587</v>
      </c>
      <c r="D2195" s="5">
        <v>19573451</v>
      </c>
      <c r="G2195" s="5">
        <v>19573451</v>
      </c>
      <c r="H2195" s="2">
        <v>1</v>
      </c>
      <c r="I2195" t="str">
        <f t="shared" ref="I2195:I2201" si="43">IF(F2195&gt;10%,"USA","International")</f>
        <v>International</v>
      </c>
      <c r="J2195" s="5">
        <f>D2195*(1+VLOOKUP(A2195,'Adjusted All With Inflation'!A$1:K$24,11,FALSE))</f>
        <v>27441978.302000001</v>
      </c>
      <c r="K2195" s="5">
        <f>E2195*(1+VLOOKUP($A2195,'Adjusted All With Inflation'!$A$1:$K$24,11,FALSE))</f>
        <v>0</v>
      </c>
      <c r="L2195" s="5">
        <f>G2195*(1+VLOOKUP($A2195,'Adjusted All With Inflation'!$A$1:$K$24,11,FALSE))</f>
        <v>27441978.302000001</v>
      </c>
    </row>
    <row r="2196" spans="1:12" x14ac:dyDescent="0.3">
      <c r="A2196">
        <v>2010</v>
      </c>
      <c r="B2196">
        <v>195</v>
      </c>
      <c r="C2196" t="s">
        <v>2588</v>
      </c>
      <c r="D2196" s="5">
        <v>19439764</v>
      </c>
      <c r="E2196" s="5">
        <v>1044143</v>
      </c>
      <c r="F2196" s="1">
        <v>5.3999999999999999E-2</v>
      </c>
      <c r="G2196" s="5">
        <v>18395621</v>
      </c>
      <c r="H2196" s="1">
        <v>0.94599999999999995</v>
      </c>
      <c r="I2196" t="str">
        <f t="shared" si="43"/>
        <v>International</v>
      </c>
      <c r="J2196" s="5">
        <f>D2196*(1+VLOOKUP(A2196,'Adjusted All With Inflation'!A$1:K$24,11,FALSE))</f>
        <v>27254549.128000002</v>
      </c>
      <c r="K2196" s="5">
        <f>E2196*(1+VLOOKUP($A2196,'Adjusted All With Inflation'!$A$1:$K$24,11,FALSE))</f>
        <v>1463888.486</v>
      </c>
      <c r="L2196" s="5">
        <f>G2196*(1+VLOOKUP($A2196,'Adjusted All With Inflation'!$A$1:$K$24,11,FALSE))</f>
        <v>25790660.642000001</v>
      </c>
    </row>
    <row r="2197" spans="1:12" x14ac:dyDescent="0.3">
      <c r="A2197">
        <v>2010</v>
      </c>
      <c r="B2197">
        <v>196</v>
      </c>
      <c r="C2197" t="s">
        <v>2589</v>
      </c>
      <c r="D2197" s="5">
        <v>19259164</v>
      </c>
      <c r="G2197" s="5">
        <v>19259164</v>
      </c>
      <c r="H2197" s="2">
        <v>1</v>
      </c>
      <c r="I2197" t="str">
        <f t="shared" si="43"/>
        <v>International</v>
      </c>
      <c r="J2197" s="5">
        <f>D2197*(1+VLOOKUP(A2197,'Adjusted All With Inflation'!A$1:K$24,11,FALSE))</f>
        <v>27001347.928000003</v>
      </c>
      <c r="K2197" s="5">
        <f>E2197*(1+VLOOKUP($A2197,'Adjusted All With Inflation'!$A$1:$K$24,11,FALSE))</f>
        <v>0</v>
      </c>
      <c r="L2197" s="5">
        <f>G2197*(1+VLOOKUP($A2197,'Adjusted All With Inflation'!$A$1:$K$24,11,FALSE))</f>
        <v>27001347.928000003</v>
      </c>
    </row>
    <row r="2198" spans="1:12" x14ac:dyDescent="0.3">
      <c r="A2198">
        <v>2010</v>
      </c>
      <c r="B2198">
        <v>197</v>
      </c>
      <c r="C2198" t="s">
        <v>2590</v>
      </c>
      <c r="D2198" s="5">
        <v>19115721</v>
      </c>
      <c r="E2198" s="5">
        <v>13000</v>
      </c>
      <c r="F2198" s="1">
        <v>1E-3</v>
      </c>
      <c r="G2198" s="5">
        <v>19102721</v>
      </c>
      <c r="H2198" s="1">
        <v>0.999</v>
      </c>
      <c r="I2198" t="str">
        <f t="shared" si="43"/>
        <v>International</v>
      </c>
      <c r="J2198" s="5">
        <f>D2198*(1+VLOOKUP(A2198,'Adjusted All With Inflation'!A$1:K$24,11,FALSE))</f>
        <v>26800240.842000004</v>
      </c>
      <c r="K2198" s="5">
        <f>E2198*(1+VLOOKUP($A2198,'Adjusted All With Inflation'!$A$1:$K$24,11,FALSE))</f>
        <v>18226</v>
      </c>
      <c r="L2198" s="5">
        <f>G2198*(1+VLOOKUP($A2198,'Adjusted All With Inflation'!$A$1:$K$24,11,FALSE))</f>
        <v>26782014.842000004</v>
      </c>
    </row>
    <row r="2199" spans="1:12" x14ac:dyDescent="0.3">
      <c r="A2199">
        <v>2010</v>
      </c>
      <c r="B2199">
        <v>198</v>
      </c>
      <c r="C2199" t="s">
        <v>2591</v>
      </c>
      <c r="D2199" s="5">
        <v>18876082</v>
      </c>
      <c r="G2199" s="5">
        <v>18876082</v>
      </c>
      <c r="H2199" s="2">
        <v>1</v>
      </c>
      <c r="I2199" t="str">
        <f t="shared" si="43"/>
        <v>International</v>
      </c>
      <c r="J2199" s="5">
        <f>D2199*(1+VLOOKUP(A2199,'Adjusted All With Inflation'!A$1:K$24,11,FALSE))</f>
        <v>26464266.964000002</v>
      </c>
      <c r="K2199" s="5">
        <f>E2199*(1+VLOOKUP($A2199,'Adjusted All With Inflation'!$A$1:$K$24,11,FALSE))</f>
        <v>0</v>
      </c>
      <c r="L2199" s="5">
        <f>G2199*(1+VLOOKUP($A2199,'Adjusted All With Inflation'!$A$1:$K$24,11,FALSE))</f>
        <v>26464266.964000002</v>
      </c>
    </row>
    <row r="2200" spans="1:12" x14ac:dyDescent="0.3">
      <c r="A2200">
        <v>2010</v>
      </c>
      <c r="B2200">
        <v>199</v>
      </c>
      <c r="C2200" t="s">
        <v>2592</v>
      </c>
      <c r="D2200" s="5">
        <v>18689058</v>
      </c>
      <c r="E2200" s="5">
        <v>802778</v>
      </c>
      <c r="F2200" s="1">
        <v>4.2999999999999997E-2</v>
      </c>
      <c r="G2200" s="5">
        <v>17886280</v>
      </c>
      <c r="H2200" s="1">
        <v>0.95699999999999996</v>
      </c>
      <c r="I2200" t="str">
        <f t="shared" si="43"/>
        <v>International</v>
      </c>
      <c r="J2200" s="5">
        <f>D2200*(1+VLOOKUP(A2200,'Adjusted All With Inflation'!A$1:K$24,11,FALSE))</f>
        <v>26202059.316000003</v>
      </c>
      <c r="K2200" s="5">
        <f>E2200*(1+VLOOKUP($A2200,'Adjusted All With Inflation'!$A$1:$K$24,11,FALSE))</f>
        <v>1125494.7560000001</v>
      </c>
      <c r="L2200" s="5">
        <f>G2200*(1+VLOOKUP($A2200,'Adjusted All With Inflation'!$A$1:$K$24,11,FALSE))</f>
        <v>25076564.560000002</v>
      </c>
    </row>
    <row r="2201" spans="1:12" x14ac:dyDescent="0.3">
      <c r="A2201">
        <v>2010</v>
      </c>
      <c r="B2201">
        <v>200</v>
      </c>
      <c r="C2201" t="s">
        <v>2593</v>
      </c>
      <c r="D2201" s="5">
        <v>18495045</v>
      </c>
      <c r="G2201" s="5">
        <v>18495045</v>
      </c>
      <c r="H2201" s="2">
        <v>1</v>
      </c>
      <c r="I2201" t="str">
        <f t="shared" si="43"/>
        <v>International</v>
      </c>
      <c r="J2201" s="5">
        <f>D2201*(1+VLOOKUP(A2201,'Adjusted All With Inflation'!A$1:K$24,11,FALSE))</f>
        <v>25930053.090000004</v>
      </c>
      <c r="K2201" s="5">
        <f>E2201*(1+VLOOKUP($A2201,'Adjusted All With Inflation'!$A$1:$K$24,11,FALSE))</f>
        <v>0</v>
      </c>
      <c r="L2201" s="5">
        <f>G2201*(1+VLOOKUP($A2201,'Adjusted All With Inflation'!$A$1:$K$24,11,FALSE))</f>
        <v>25930053.090000004</v>
      </c>
    </row>
    <row r="2202" spans="1:12" x14ac:dyDescent="0.3">
      <c r="A2202">
        <v>2011</v>
      </c>
      <c r="B2202">
        <v>1</v>
      </c>
      <c r="C2202" t="s">
        <v>2196</v>
      </c>
      <c r="D2202" s="5">
        <v>1341511219</v>
      </c>
      <c r="E2202" s="5">
        <v>381011219</v>
      </c>
      <c r="F2202" s="1">
        <v>0.28399999999999997</v>
      </c>
      <c r="G2202" s="5">
        <v>960500000</v>
      </c>
      <c r="H2202" s="1">
        <v>0.71599999999999997</v>
      </c>
      <c r="I2202" t="str">
        <f>IF(F2202&gt;10%,"USA","International")</f>
        <v>USA</v>
      </c>
      <c r="J2202" s="5">
        <f>D2202*(1+VLOOKUP(A2202,'Adjusted All With Inflation'!A$1:K$24,11,FALSE))</f>
        <v>1823113746.6210001</v>
      </c>
      <c r="K2202" s="5">
        <f>E2202*(1+VLOOKUP($A2202,'Adjusted All With Inflation'!$A$1:$K$24,11,FALSE))</f>
        <v>517794246.62099999</v>
      </c>
      <c r="L2202" s="5">
        <f>G2202*(1+VLOOKUP($A2202,'Adjusted All With Inflation'!$A$1:$K$24,11,FALSE))</f>
        <v>1305319500</v>
      </c>
    </row>
    <row r="2203" spans="1:12" x14ac:dyDescent="0.3">
      <c r="A2203">
        <v>2011</v>
      </c>
      <c r="B2203">
        <v>2</v>
      </c>
      <c r="C2203" t="s">
        <v>2197</v>
      </c>
      <c r="D2203" s="5">
        <v>1123794079</v>
      </c>
      <c r="E2203" s="5">
        <v>352390543</v>
      </c>
      <c r="F2203" s="1">
        <v>0.314</v>
      </c>
      <c r="G2203" s="5">
        <v>771403536</v>
      </c>
      <c r="H2203" s="1">
        <v>0.68600000000000005</v>
      </c>
      <c r="I2203" t="str">
        <f t="shared" ref="I2203:I2266" si="44">IF(F2203&gt;10%,"USA","International")</f>
        <v>USA</v>
      </c>
      <c r="J2203" s="5">
        <f>D2203*(1+VLOOKUP(A2203,'Adjusted All With Inflation'!A$1:K$24,11,FALSE))</f>
        <v>1527236153.3610001</v>
      </c>
      <c r="K2203" s="5">
        <f>E2203*(1+VLOOKUP($A2203,'Adjusted All With Inflation'!$A$1:$K$24,11,FALSE))</f>
        <v>478898747.93699998</v>
      </c>
      <c r="L2203" s="5">
        <f>G2203*(1+VLOOKUP($A2203,'Adjusted All With Inflation'!$A$1:$K$24,11,FALSE))</f>
        <v>1048337405.424</v>
      </c>
    </row>
    <row r="2204" spans="1:12" x14ac:dyDescent="0.3">
      <c r="A2204">
        <v>2011</v>
      </c>
      <c r="B2204">
        <v>3</v>
      </c>
      <c r="C2204" t="s">
        <v>2198</v>
      </c>
      <c r="D2204" s="5">
        <v>1045713802</v>
      </c>
      <c r="E2204" s="5">
        <v>241071802</v>
      </c>
      <c r="F2204" s="1">
        <v>0.23100000000000001</v>
      </c>
      <c r="G2204" s="5">
        <v>804642000</v>
      </c>
      <c r="H2204" s="1">
        <v>0.76900000000000002</v>
      </c>
      <c r="I2204" t="str">
        <f t="shared" si="44"/>
        <v>USA</v>
      </c>
      <c r="J2204" s="5">
        <f>D2204*(1+VLOOKUP(A2204,'Adjusted All With Inflation'!A$1:K$24,11,FALSE))</f>
        <v>1421125056.918</v>
      </c>
      <c r="K2204" s="5">
        <f>E2204*(1+VLOOKUP($A2204,'Adjusted All With Inflation'!$A$1:$K$24,11,FALSE))</f>
        <v>327616578.91799998</v>
      </c>
      <c r="L2204" s="5">
        <f>G2204*(1+VLOOKUP($A2204,'Adjusted All With Inflation'!$A$1:$K$24,11,FALSE))</f>
        <v>1093508478</v>
      </c>
    </row>
    <row r="2205" spans="1:12" x14ac:dyDescent="0.3">
      <c r="A2205">
        <v>2011</v>
      </c>
      <c r="B2205">
        <v>4</v>
      </c>
      <c r="C2205" t="s">
        <v>2199</v>
      </c>
      <c r="D2205" s="5">
        <v>712205856</v>
      </c>
      <c r="E2205" s="5">
        <v>281287133</v>
      </c>
      <c r="F2205" s="1">
        <v>0.39500000000000002</v>
      </c>
      <c r="G2205" s="5">
        <v>430918723</v>
      </c>
      <c r="H2205" s="1">
        <v>0.60499999999999998</v>
      </c>
      <c r="I2205" t="str">
        <f t="shared" si="44"/>
        <v>USA</v>
      </c>
      <c r="J2205" s="5">
        <f>D2205*(1+VLOOKUP(A2205,'Adjusted All With Inflation'!A$1:K$24,11,FALSE))</f>
        <v>967887758.30400002</v>
      </c>
      <c r="K2205" s="5">
        <f>E2205*(1+VLOOKUP($A2205,'Adjusted All With Inflation'!$A$1:$K$24,11,FALSE))</f>
        <v>382269213.74699998</v>
      </c>
      <c r="L2205" s="5">
        <f>G2205*(1+VLOOKUP($A2205,'Adjusted All With Inflation'!$A$1:$K$24,11,FALSE))</f>
        <v>585618544.55700004</v>
      </c>
    </row>
    <row r="2206" spans="1:12" x14ac:dyDescent="0.3">
      <c r="A2206">
        <v>2011</v>
      </c>
      <c r="B2206">
        <v>5</v>
      </c>
      <c r="C2206" t="s">
        <v>2200</v>
      </c>
      <c r="D2206" s="5">
        <v>694713380</v>
      </c>
      <c r="E2206" s="5">
        <v>209397903</v>
      </c>
      <c r="F2206" s="1">
        <v>0.30099999999999999</v>
      </c>
      <c r="G2206" s="5">
        <v>485315477</v>
      </c>
      <c r="H2206" s="1">
        <v>0.69899999999999995</v>
      </c>
      <c r="I2206" t="str">
        <f t="shared" si="44"/>
        <v>USA</v>
      </c>
      <c r="J2206" s="5">
        <f>D2206*(1+VLOOKUP(A2206,'Adjusted All With Inflation'!A$1:K$24,11,FALSE))</f>
        <v>944115483.41999996</v>
      </c>
      <c r="K2206" s="5">
        <f>E2206*(1+VLOOKUP($A2206,'Adjusted All With Inflation'!$A$1:$K$24,11,FALSE))</f>
        <v>284571750.17699999</v>
      </c>
      <c r="L2206" s="5">
        <f>G2206*(1+VLOOKUP($A2206,'Adjusted All With Inflation'!$A$1:$K$24,11,FALSE))</f>
        <v>659543733.24300003</v>
      </c>
    </row>
    <row r="2207" spans="1:12" x14ac:dyDescent="0.3">
      <c r="A2207">
        <v>2011</v>
      </c>
      <c r="B2207">
        <v>6</v>
      </c>
      <c r="C2207" t="s">
        <v>2201</v>
      </c>
      <c r="D2207" s="5">
        <v>665692281</v>
      </c>
      <c r="E2207" s="5">
        <v>165249063</v>
      </c>
      <c r="F2207" s="1">
        <v>0.248</v>
      </c>
      <c r="G2207" s="5">
        <v>500443218</v>
      </c>
      <c r="H2207" s="1">
        <v>0.752</v>
      </c>
      <c r="I2207" t="str">
        <f t="shared" si="44"/>
        <v>USA</v>
      </c>
      <c r="J2207" s="5">
        <f>D2207*(1+VLOOKUP(A2207,'Adjusted All With Inflation'!A$1:K$24,11,FALSE))</f>
        <v>904675809.87899995</v>
      </c>
      <c r="K2207" s="5">
        <f>E2207*(1+VLOOKUP($A2207,'Adjusted All With Inflation'!$A$1:$K$24,11,FALSE))</f>
        <v>224573476.61699998</v>
      </c>
      <c r="L2207" s="5">
        <f>G2207*(1+VLOOKUP($A2207,'Adjusted All With Inflation'!$A$1:$K$24,11,FALSE))</f>
        <v>680102333.26199996</v>
      </c>
    </row>
    <row r="2208" spans="1:12" x14ac:dyDescent="0.3">
      <c r="A2208">
        <v>2011</v>
      </c>
      <c r="B2208">
        <v>7</v>
      </c>
      <c r="C2208" t="s">
        <v>2202</v>
      </c>
      <c r="D2208" s="5">
        <v>626137675</v>
      </c>
      <c r="E2208" s="5">
        <v>209837675</v>
      </c>
      <c r="F2208" s="1">
        <v>0.33500000000000002</v>
      </c>
      <c r="G2208" s="5">
        <v>416300000</v>
      </c>
      <c r="H2208" s="1">
        <v>0.66500000000000004</v>
      </c>
      <c r="I2208" t="str">
        <f t="shared" si="44"/>
        <v>USA</v>
      </c>
      <c r="J2208" s="5">
        <f>D2208*(1+VLOOKUP(A2208,'Adjusted All With Inflation'!A$1:K$24,11,FALSE))</f>
        <v>850921100.32500005</v>
      </c>
      <c r="K2208" s="5">
        <f>E2208*(1+VLOOKUP($A2208,'Adjusted All With Inflation'!$A$1:$K$24,11,FALSE))</f>
        <v>285169400.32499999</v>
      </c>
      <c r="L2208" s="5">
        <f>G2208*(1+VLOOKUP($A2208,'Adjusted All With Inflation'!$A$1:$K$24,11,FALSE))</f>
        <v>565751700</v>
      </c>
    </row>
    <row r="2209" spans="1:12" x14ac:dyDescent="0.3">
      <c r="A2209">
        <v>2011</v>
      </c>
      <c r="B2209">
        <v>8</v>
      </c>
      <c r="C2209" t="s">
        <v>2203</v>
      </c>
      <c r="D2209" s="5">
        <v>586764305</v>
      </c>
      <c r="E2209" s="5">
        <v>254464305</v>
      </c>
      <c r="F2209" s="1">
        <v>0.434</v>
      </c>
      <c r="G2209" s="5">
        <v>332300000</v>
      </c>
      <c r="H2209" s="1">
        <v>0.56599999999999995</v>
      </c>
      <c r="I2209" t="str">
        <f t="shared" si="44"/>
        <v>USA</v>
      </c>
      <c r="J2209" s="5">
        <f>D2209*(1+VLOOKUP(A2209,'Adjusted All With Inflation'!A$1:K$24,11,FALSE))</f>
        <v>797412690.495</v>
      </c>
      <c r="K2209" s="5">
        <f>E2209*(1+VLOOKUP($A2209,'Adjusted All With Inflation'!$A$1:$K$24,11,FALSE))</f>
        <v>345816990.495</v>
      </c>
      <c r="L2209" s="5">
        <f>G2209*(1+VLOOKUP($A2209,'Adjusted All With Inflation'!$A$1:$K$24,11,FALSE))</f>
        <v>451595700</v>
      </c>
    </row>
    <row r="2210" spans="1:12" x14ac:dyDescent="0.3">
      <c r="A2210">
        <v>2011</v>
      </c>
      <c r="B2210">
        <v>9</v>
      </c>
      <c r="C2210" t="s">
        <v>2204</v>
      </c>
      <c r="D2210" s="5">
        <v>563749323</v>
      </c>
      <c r="E2210" s="5">
        <v>142614158</v>
      </c>
      <c r="F2210" s="1">
        <v>0.253</v>
      </c>
      <c r="G2210" s="5">
        <v>421135165</v>
      </c>
      <c r="H2210" s="1">
        <v>0.747</v>
      </c>
      <c r="I2210" t="str">
        <f t="shared" si="44"/>
        <v>USA</v>
      </c>
      <c r="J2210" s="5">
        <f>D2210*(1+VLOOKUP(A2210,'Adjusted All With Inflation'!A$1:K$24,11,FALSE))</f>
        <v>766135329.95700002</v>
      </c>
      <c r="K2210" s="5">
        <f>E2210*(1+VLOOKUP($A2210,'Adjusted All With Inflation'!$A$1:$K$24,11,FALSE))</f>
        <v>193812640.722</v>
      </c>
      <c r="L2210" s="5">
        <f>G2210*(1+VLOOKUP($A2210,'Adjusted All With Inflation'!$A$1:$K$24,11,FALSE))</f>
        <v>572322689.23500001</v>
      </c>
    </row>
    <row r="2211" spans="1:12" x14ac:dyDescent="0.3">
      <c r="A2211">
        <v>2011</v>
      </c>
      <c r="B2211">
        <v>10</v>
      </c>
      <c r="C2211" t="s">
        <v>2205</v>
      </c>
      <c r="D2211" s="5">
        <v>559852396</v>
      </c>
      <c r="E2211" s="5">
        <v>191452396</v>
      </c>
      <c r="F2211" s="1">
        <v>0.34200000000000003</v>
      </c>
      <c r="G2211" s="5">
        <v>368400000</v>
      </c>
      <c r="H2211" s="1">
        <v>0.65800000000000003</v>
      </c>
      <c r="I2211" t="str">
        <f t="shared" si="44"/>
        <v>USA</v>
      </c>
      <c r="J2211" s="5">
        <f>D2211*(1+VLOOKUP(A2211,'Adjusted All With Inflation'!A$1:K$24,11,FALSE))</f>
        <v>760839406.16400003</v>
      </c>
      <c r="K2211" s="5">
        <f>E2211*(1+VLOOKUP($A2211,'Adjusted All With Inflation'!$A$1:$K$24,11,FALSE))</f>
        <v>260183806.164</v>
      </c>
      <c r="L2211" s="5">
        <f>G2211*(1+VLOOKUP($A2211,'Adjusted All With Inflation'!$A$1:$K$24,11,FALSE))</f>
        <v>500655600</v>
      </c>
    </row>
    <row r="2212" spans="1:12" x14ac:dyDescent="0.3">
      <c r="A2212">
        <v>2011</v>
      </c>
      <c r="B2212">
        <v>11</v>
      </c>
      <c r="C2212" t="s">
        <v>2206</v>
      </c>
      <c r="D2212" s="5">
        <v>554987477</v>
      </c>
      <c r="E2212" s="5">
        <v>149260504</v>
      </c>
      <c r="F2212" s="1">
        <v>0.26900000000000002</v>
      </c>
      <c r="G2212" s="5">
        <v>405726973</v>
      </c>
      <c r="H2212" s="1">
        <v>0.73099999999999998</v>
      </c>
      <c r="I2212" t="str">
        <f t="shared" si="44"/>
        <v>USA</v>
      </c>
      <c r="J2212" s="5">
        <f>D2212*(1+VLOOKUP(A2212,'Adjusted All With Inflation'!A$1:K$24,11,FALSE))</f>
        <v>754227981.24300003</v>
      </c>
      <c r="K2212" s="5">
        <f>E2212*(1+VLOOKUP($A2212,'Adjusted All With Inflation'!$A$1:$K$24,11,FALSE))</f>
        <v>202845024.93599999</v>
      </c>
      <c r="L2212" s="5">
        <f>G2212*(1+VLOOKUP($A2212,'Adjusted All With Inflation'!$A$1:$K$24,11,FALSE))</f>
        <v>551382956.30700004</v>
      </c>
    </row>
    <row r="2213" spans="1:12" x14ac:dyDescent="0.3">
      <c r="A2213">
        <v>2011</v>
      </c>
      <c r="B2213">
        <v>12</v>
      </c>
      <c r="C2213" t="s">
        <v>2207</v>
      </c>
      <c r="D2213" s="5">
        <v>543848418</v>
      </c>
      <c r="E2213" s="5">
        <v>186848418</v>
      </c>
      <c r="F2213" s="1">
        <v>0.34399999999999997</v>
      </c>
      <c r="G2213" s="5">
        <v>357000000</v>
      </c>
      <c r="H2213" s="1">
        <v>0.65600000000000003</v>
      </c>
      <c r="I2213" t="str">
        <f t="shared" si="44"/>
        <v>USA</v>
      </c>
      <c r="J2213" s="5">
        <f>D2213*(1+VLOOKUP(A2213,'Adjusted All With Inflation'!A$1:K$24,11,FALSE))</f>
        <v>739090000.06200004</v>
      </c>
      <c r="K2213" s="5">
        <f>E2213*(1+VLOOKUP($A2213,'Adjusted All With Inflation'!$A$1:$K$24,11,FALSE))</f>
        <v>253927000.06200001</v>
      </c>
      <c r="L2213" s="5">
        <f>G2213*(1+VLOOKUP($A2213,'Adjusted All With Inflation'!$A$1:$K$24,11,FALSE))</f>
        <v>485163000</v>
      </c>
    </row>
    <row r="2214" spans="1:12" x14ac:dyDescent="0.3">
      <c r="A2214">
        <v>2011</v>
      </c>
      <c r="B2214">
        <v>13</v>
      </c>
      <c r="C2214" t="s">
        <v>2208</v>
      </c>
      <c r="D2214" s="5">
        <v>483866518</v>
      </c>
      <c r="E2214" s="5">
        <v>143619809</v>
      </c>
      <c r="F2214" s="1">
        <v>0.29699999999999999</v>
      </c>
      <c r="G2214" s="5">
        <v>340246709</v>
      </c>
      <c r="H2214" s="1">
        <v>0.70299999999999996</v>
      </c>
      <c r="I2214" t="str">
        <f t="shared" si="44"/>
        <v>USA</v>
      </c>
      <c r="J2214" s="5">
        <f>D2214*(1+VLOOKUP(A2214,'Adjusted All With Inflation'!A$1:K$24,11,FALSE))</f>
        <v>657574597.96200001</v>
      </c>
      <c r="K2214" s="5">
        <f>E2214*(1+VLOOKUP($A2214,'Adjusted All With Inflation'!$A$1:$K$24,11,FALSE))</f>
        <v>195179320.43099999</v>
      </c>
      <c r="L2214" s="5">
        <f>G2214*(1+VLOOKUP($A2214,'Adjusted All With Inflation'!$A$1:$K$24,11,FALSE))</f>
        <v>462395277.53100002</v>
      </c>
    </row>
    <row r="2215" spans="1:12" x14ac:dyDescent="0.3">
      <c r="A2215">
        <v>2011</v>
      </c>
      <c r="B2215">
        <v>14</v>
      </c>
      <c r="C2215" t="s">
        <v>2209</v>
      </c>
      <c r="D2215" s="5">
        <v>481800873</v>
      </c>
      <c r="E2215" s="5">
        <v>176760185</v>
      </c>
      <c r="F2215" s="1">
        <v>0.36699999999999999</v>
      </c>
      <c r="G2215" s="5">
        <v>305040688</v>
      </c>
      <c r="H2215" s="1">
        <v>0.63300000000000001</v>
      </c>
      <c r="I2215" t="str">
        <f t="shared" si="44"/>
        <v>USA</v>
      </c>
      <c r="J2215" s="5">
        <f>D2215*(1+VLOOKUP(A2215,'Adjusted All With Inflation'!A$1:K$24,11,FALSE))</f>
        <v>654767386.40699995</v>
      </c>
      <c r="K2215" s="5">
        <f>E2215*(1+VLOOKUP($A2215,'Adjusted All With Inflation'!$A$1:$K$24,11,FALSE))</f>
        <v>240217091.41499999</v>
      </c>
      <c r="L2215" s="5">
        <f>G2215*(1+VLOOKUP($A2215,'Adjusted All With Inflation'!$A$1:$K$24,11,FALSE))</f>
        <v>414550294.99199998</v>
      </c>
    </row>
    <row r="2216" spans="1:12" x14ac:dyDescent="0.3">
      <c r="A2216">
        <v>2011</v>
      </c>
      <c r="B2216">
        <v>15</v>
      </c>
      <c r="C2216" t="s">
        <v>2210</v>
      </c>
      <c r="D2216" s="5">
        <v>449326618</v>
      </c>
      <c r="E2216" s="5">
        <v>181030624</v>
      </c>
      <c r="F2216" s="1">
        <v>0.40300000000000002</v>
      </c>
      <c r="G2216" s="5">
        <v>268295994</v>
      </c>
      <c r="H2216" s="1">
        <v>0.59699999999999998</v>
      </c>
      <c r="I2216" t="str">
        <f t="shared" si="44"/>
        <v>USA</v>
      </c>
      <c r="J2216" s="5">
        <f>D2216*(1+VLOOKUP(A2216,'Adjusted All With Inflation'!A$1:K$24,11,FALSE))</f>
        <v>610634873.86199999</v>
      </c>
      <c r="K2216" s="5">
        <f>E2216*(1+VLOOKUP($A2216,'Adjusted All With Inflation'!$A$1:$K$24,11,FALSE))</f>
        <v>246020618.016</v>
      </c>
      <c r="L2216" s="5">
        <f>G2216*(1+VLOOKUP($A2216,'Adjusted All With Inflation'!$A$1:$K$24,11,FALSE))</f>
        <v>364614255.84600002</v>
      </c>
    </row>
    <row r="2217" spans="1:12" x14ac:dyDescent="0.3">
      <c r="A2217">
        <v>2011</v>
      </c>
      <c r="B2217">
        <v>16</v>
      </c>
      <c r="C2217" t="s">
        <v>2211</v>
      </c>
      <c r="D2217" s="5">
        <v>426588510</v>
      </c>
      <c r="E2217" s="5">
        <v>10198820</v>
      </c>
      <c r="F2217" s="1">
        <v>2.4E-2</v>
      </c>
      <c r="G2217" s="5">
        <v>416389690</v>
      </c>
      <c r="H2217" s="1">
        <v>0.97599999999999998</v>
      </c>
      <c r="I2217" t="str">
        <f t="shared" si="44"/>
        <v>International</v>
      </c>
      <c r="J2217" s="5">
        <f>D2217*(1+VLOOKUP(A2217,'Adjusted All With Inflation'!A$1:K$24,11,FALSE))</f>
        <v>579733785.09000003</v>
      </c>
      <c r="K2217" s="5">
        <f>E2217*(1+VLOOKUP($A2217,'Adjusted All With Inflation'!$A$1:$K$24,11,FALSE))</f>
        <v>13860196.379999999</v>
      </c>
      <c r="L2217" s="5">
        <f>G2217*(1+VLOOKUP($A2217,'Adjusted All With Inflation'!$A$1:$K$24,11,FALSE))</f>
        <v>565873588.71000004</v>
      </c>
    </row>
    <row r="2218" spans="1:12" x14ac:dyDescent="0.3">
      <c r="A2218">
        <v>2011</v>
      </c>
      <c r="B2218">
        <v>17</v>
      </c>
      <c r="C2218" t="s">
        <v>2212</v>
      </c>
      <c r="D2218" s="5">
        <v>373993951</v>
      </c>
      <c r="E2218" s="5">
        <v>77591831</v>
      </c>
      <c r="F2218" s="1">
        <v>0.20699999999999999</v>
      </c>
      <c r="G2218" s="5">
        <v>296402120</v>
      </c>
      <c r="H2218" s="1">
        <v>0.79300000000000004</v>
      </c>
      <c r="I2218" t="str">
        <f t="shared" si="44"/>
        <v>USA</v>
      </c>
      <c r="J2218" s="5">
        <f>D2218*(1+VLOOKUP(A2218,'Adjusted All With Inflation'!A$1:K$24,11,FALSE))</f>
        <v>508257779.40899998</v>
      </c>
      <c r="K2218" s="5">
        <f>E2218*(1+VLOOKUP($A2218,'Adjusted All With Inflation'!$A$1:$K$24,11,FALSE))</f>
        <v>105447298.329</v>
      </c>
      <c r="L2218" s="5">
        <f>G2218*(1+VLOOKUP($A2218,'Adjusted All With Inflation'!$A$1:$K$24,11,FALSE))</f>
        <v>402810481.07999998</v>
      </c>
    </row>
    <row r="2219" spans="1:12" x14ac:dyDescent="0.3">
      <c r="A2219">
        <v>2011</v>
      </c>
      <c r="B2219">
        <v>18</v>
      </c>
      <c r="C2219" t="s">
        <v>2213</v>
      </c>
      <c r="D2219" s="5">
        <v>370569774</v>
      </c>
      <c r="E2219" s="5">
        <v>176654505</v>
      </c>
      <c r="F2219" s="1">
        <v>0.47699999999999998</v>
      </c>
      <c r="G2219" s="5">
        <v>193915269</v>
      </c>
      <c r="H2219" s="1">
        <v>0.52300000000000002</v>
      </c>
      <c r="I2219" t="str">
        <f t="shared" si="44"/>
        <v>USA</v>
      </c>
      <c r="J2219" s="5">
        <f>D2219*(1+VLOOKUP(A2219,'Adjusted All With Inflation'!A$1:K$24,11,FALSE))</f>
        <v>503604322.866</v>
      </c>
      <c r="K2219" s="5">
        <f>E2219*(1+VLOOKUP($A2219,'Adjusted All With Inflation'!$A$1:$K$24,11,FALSE))</f>
        <v>240073472.29499999</v>
      </c>
      <c r="L2219" s="5">
        <f>G2219*(1+VLOOKUP($A2219,'Adjusted All With Inflation'!$A$1:$K$24,11,FALSE))</f>
        <v>263530850.57100001</v>
      </c>
    </row>
    <row r="2220" spans="1:12" x14ac:dyDescent="0.3">
      <c r="A2220">
        <v>2011</v>
      </c>
      <c r="B2220">
        <v>19</v>
      </c>
      <c r="C2220" t="s">
        <v>2214</v>
      </c>
      <c r="D2220" s="5">
        <v>352616690</v>
      </c>
      <c r="E2220" s="5">
        <v>146408305</v>
      </c>
      <c r="F2220" s="1">
        <v>0.41499999999999998</v>
      </c>
      <c r="G2220" s="5">
        <v>206208385</v>
      </c>
      <c r="H2220" s="1">
        <v>0.58499999999999996</v>
      </c>
      <c r="I2220" t="str">
        <f t="shared" si="44"/>
        <v>USA</v>
      </c>
      <c r="J2220" s="5">
        <f>D2220*(1+VLOOKUP(A2220,'Adjusted All With Inflation'!A$1:K$24,11,FALSE))</f>
        <v>479206081.70999998</v>
      </c>
      <c r="K2220" s="5">
        <f>E2220*(1+VLOOKUP($A2220,'Adjusted All With Inflation'!$A$1:$K$24,11,FALSE))</f>
        <v>198968886.495</v>
      </c>
      <c r="L2220" s="5">
        <f>G2220*(1+VLOOKUP($A2220,'Adjusted All With Inflation'!$A$1:$K$24,11,FALSE))</f>
        <v>280237195.21499997</v>
      </c>
    </row>
    <row r="2221" spans="1:12" x14ac:dyDescent="0.3">
      <c r="A2221">
        <v>2011</v>
      </c>
      <c r="B2221">
        <v>20</v>
      </c>
      <c r="C2221" t="s">
        <v>2215</v>
      </c>
      <c r="D2221" s="5">
        <v>342695435</v>
      </c>
      <c r="E2221" s="5">
        <v>133110742</v>
      </c>
      <c r="F2221" s="1">
        <v>0.38800000000000001</v>
      </c>
      <c r="G2221" s="5">
        <v>209584693</v>
      </c>
      <c r="H2221" s="1">
        <v>0.61199999999999999</v>
      </c>
      <c r="I2221" t="str">
        <f t="shared" si="44"/>
        <v>USA</v>
      </c>
      <c r="J2221" s="5">
        <f>D2221*(1+VLOOKUP(A2221,'Adjusted All With Inflation'!A$1:K$24,11,FALSE))</f>
        <v>465723096.16500002</v>
      </c>
      <c r="K2221" s="5">
        <f>E2221*(1+VLOOKUP($A2221,'Adjusted All With Inflation'!$A$1:$K$24,11,FALSE))</f>
        <v>180897498.37799999</v>
      </c>
      <c r="L2221" s="5">
        <f>G2221*(1+VLOOKUP($A2221,'Adjusted All With Inflation'!$A$1:$K$24,11,FALSE))</f>
        <v>284825597.787</v>
      </c>
    </row>
    <row r="2222" spans="1:12" x14ac:dyDescent="0.3">
      <c r="A2222">
        <v>2011</v>
      </c>
      <c r="B2222">
        <v>21</v>
      </c>
      <c r="C2222" t="s">
        <v>2216</v>
      </c>
      <c r="D2222" s="5">
        <v>299268508</v>
      </c>
      <c r="E2222" s="5">
        <v>85468508</v>
      </c>
      <c r="F2222" s="1">
        <v>0.28599999999999998</v>
      </c>
      <c r="G2222" s="5">
        <v>213800000</v>
      </c>
      <c r="H2222" s="1">
        <v>0.71399999999999997</v>
      </c>
      <c r="I2222" t="str">
        <f t="shared" si="44"/>
        <v>USA</v>
      </c>
      <c r="J2222" s="5">
        <f>D2222*(1+VLOOKUP(A2222,'Adjusted All With Inflation'!A$1:K$24,11,FALSE))</f>
        <v>406705902.37199998</v>
      </c>
      <c r="K2222" s="5">
        <f>E2222*(1+VLOOKUP($A2222,'Adjusted All With Inflation'!$A$1:$K$24,11,FALSE))</f>
        <v>116151702.37199999</v>
      </c>
      <c r="L2222" s="5">
        <f>G2222*(1+VLOOKUP($A2222,'Adjusted All With Inflation'!$A$1:$K$24,11,FALSE))</f>
        <v>290554200</v>
      </c>
    </row>
    <row r="2223" spans="1:12" x14ac:dyDescent="0.3">
      <c r="A2223">
        <v>2011</v>
      </c>
      <c r="B2223">
        <v>22</v>
      </c>
      <c r="C2223" t="s">
        <v>2217</v>
      </c>
      <c r="D2223" s="5">
        <v>288383523</v>
      </c>
      <c r="E2223" s="5">
        <v>169106725</v>
      </c>
      <c r="F2223" s="1">
        <v>0.58599999999999997</v>
      </c>
      <c r="G2223" s="5">
        <v>119276798</v>
      </c>
      <c r="H2223" s="1">
        <v>0.41399999999999998</v>
      </c>
      <c r="I2223" t="str">
        <f t="shared" si="44"/>
        <v>USA</v>
      </c>
      <c r="J2223" s="5">
        <f>D2223*(1+VLOOKUP(A2223,'Adjusted All With Inflation'!A$1:K$24,11,FALSE))</f>
        <v>391913207.75699997</v>
      </c>
      <c r="K2223" s="5">
        <f>E2223*(1+VLOOKUP($A2223,'Adjusted All With Inflation'!$A$1:$K$24,11,FALSE))</f>
        <v>229816039.27500001</v>
      </c>
      <c r="L2223" s="5">
        <f>G2223*(1+VLOOKUP($A2223,'Adjusted All With Inflation'!$A$1:$K$24,11,FALSE))</f>
        <v>162097168.48199999</v>
      </c>
    </row>
    <row r="2224" spans="1:12" x14ac:dyDescent="0.3">
      <c r="A2224">
        <v>2011</v>
      </c>
      <c r="B2224">
        <v>23</v>
      </c>
      <c r="C2224" t="s">
        <v>2218</v>
      </c>
      <c r="D2224" s="5">
        <v>260095986</v>
      </c>
      <c r="E2224" s="5">
        <v>127004179</v>
      </c>
      <c r="F2224" s="1">
        <v>0.48799999999999999</v>
      </c>
      <c r="G2224" s="5">
        <v>133091807</v>
      </c>
      <c r="H2224" s="1">
        <v>0.51200000000000001</v>
      </c>
      <c r="I2224" t="str">
        <f t="shared" si="44"/>
        <v>USA</v>
      </c>
      <c r="J2224" s="5">
        <f>D2224*(1+VLOOKUP(A2224,'Adjusted All With Inflation'!A$1:K$24,11,FALSE))</f>
        <v>353470444.97399998</v>
      </c>
      <c r="K2224" s="5">
        <f>E2224*(1+VLOOKUP($A2224,'Adjusted All With Inflation'!$A$1:$K$24,11,FALSE))</f>
        <v>172598679.26100001</v>
      </c>
      <c r="L2224" s="5">
        <f>G2224*(1+VLOOKUP($A2224,'Adjusted All With Inflation'!$A$1:$K$24,11,FALSE))</f>
        <v>180871765.713</v>
      </c>
    </row>
    <row r="2225" spans="1:12" x14ac:dyDescent="0.3">
      <c r="A2225">
        <v>2011</v>
      </c>
      <c r="B2225">
        <v>24</v>
      </c>
      <c r="C2225" t="s">
        <v>2219</v>
      </c>
      <c r="D2225" s="5">
        <v>245724603</v>
      </c>
      <c r="E2225" s="5">
        <v>123477607</v>
      </c>
      <c r="F2225" s="1">
        <v>0.503</v>
      </c>
      <c r="G2225" s="5">
        <v>122246996</v>
      </c>
      <c r="H2225" s="1">
        <v>0.497</v>
      </c>
      <c r="I2225" t="str">
        <f t="shared" si="44"/>
        <v>USA</v>
      </c>
      <c r="J2225" s="5">
        <f>D2225*(1+VLOOKUP(A2225,'Adjusted All With Inflation'!A$1:K$24,11,FALSE))</f>
        <v>333939735.477</v>
      </c>
      <c r="K2225" s="5">
        <f>E2225*(1+VLOOKUP($A2225,'Adjusted All With Inflation'!$A$1:$K$24,11,FALSE))</f>
        <v>167806067.91299999</v>
      </c>
      <c r="L2225" s="5">
        <f>G2225*(1+VLOOKUP($A2225,'Adjusted All With Inflation'!$A$1:$K$24,11,FALSE))</f>
        <v>166133667.56400001</v>
      </c>
    </row>
    <row r="2226" spans="1:12" x14ac:dyDescent="0.3">
      <c r="A2226">
        <v>2011</v>
      </c>
      <c r="B2226">
        <v>25</v>
      </c>
      <c r="C2226" t="s">
        <v>2220</v>
      </c>
      <c r="D2226" s="5">
        <v>232617430</v>
      </c>
      <c r="E2226" s="5">
        <v>102515793</v>
      </c>
      <c r="F2226" s="1">
        <v>0.441</v>
      </c>
      <c r="G2226" s="5">
        <v>130101637</v>
      </c>
      <c r="H2226" s="1">
        <v>0.55900000000000005</v>
      </c>
      <c r="I2226" t="str">
        <f t="shared" si="44"/>
        <v>USA</v>
      </c>
      <c r="J2226" s="5">
        <f>D2226*(1+VLOOKUP(A2226,'Adjusted All With Inflation'!A$1:K$24,11,FALSE))</f>
        <v>316127087.37</v>
      </c>
      <c r="K2226" s="5">
        <f>E2226*(1+VLOOKUP($A2226,'Adjusted All With Inflation'!$A$1:$K$24,11,FALSE))</f>
        <v>139318962.68700001</v>
      </c>
      <c r="L2226" s="5">
        <f>G2226*(1+VLOOKUP($A2226,'Adjusted All With Inflation'!$A$1:$K$24,11,FALSE))</f>
        <v>176808124.683</v>
      </c>
    </row>
    <row r="2227" spans="1:12" x14ac:dyDescent="0.3">
      <c r="A2227">
        <v>2011</v>
      </c>
      <c r="B2227">
        <v>26</v>
      </c>
      <c r="C2227" t="s">
        <v>2221</v>
      </c>
      <c r="D2227" s="5">
        <v>227817248</v>
      </c>
      <c r="E2227" s="5">
        <v>98780042</v>
      </c>
      <c r="F2227" s="1">
        <v>0.434</v>
      </c>
      <c r="G2227" s="5">
        <v>129037206</v>
      </c>
      <c r="H2227" s="1">
        <v>0.56599999999999995</v>
      </c>
      <c r="I2227" t="str">
        <f t="shared" si="44"/>
        <v>USA</v>
      </c>
      <c r="J2227" s="5">
        <f>D2227*(1+VLOOKUP(A2227,'Adjusted All With Inflation'!A$1:K$24,11,FALSE))</f>
        <v>309603640.03200001</v>
      </c>
      <c r="K2227" s="5">
        <f>E2227*(1+VLOOKUP($A2227,'Adjusted All With Inflation'!$A$1:$K$24,11,FALSE))</f>
        <v>134242077.07800001</v>
      </c>
      <c r="L2227" s="5">
        <f>G2227*(1+VLOOKUP($A2227,'Adjusted All With Inflation'!$A$1:$K$24,11,FALSE))</f>
        <v>175361562.954</v>
      </c>
    </row>
    <row r="2228" spans="1:12" x14ac:dyDescent="0.3">
      <c r="A2228">
        <v>2011</v>
      </c>
      <c r="B2228">
        <v>27</v>
      </c>
      <c r="C2228" t="s">
        <v>2222</v>
      </c>
      <c r="D2228" s="5">
        <v>226904017</v>
      </c>
      <c r="E2228" s="5">
        <v>83504017</v>
      </c>
      <c r="F2228" s="1">
        <v>0.36799999999999999</v>
      </c>
      <c r="G2228" s="5">
        <v>143400000</v>
      </c>
      <c r="H2228" s="1">
        <v>0.63200000000000001</v>
      </c>
      <c r="I2228" t="str">
        <f t="shared" si="44"/>
        <v>USA</v>
      </c>
      <c r="J2228" s="5">
        <f>D2228*(1+VLOOKUP(A2228,'Adjusted All With Inflation'!A$1:K$24,11,FALSE))</f>
        <v>308362559.10299999</v>
      </c>
      <c r="K2228" s="5">
        <f>E2228*(1+VLOOKUP($A2228,'Adjusted All With Inflation'!$A$1:$K$24,11,FALSE))</f>
        <v>113481959.103</v>
      </c>
      <c r="L2228" s="5">
        <f>G2228*(1+VLOOKUP($A2228,'Adjusted All With Inflation'!$A$1:$K$24,11,FALSE))</f>
        <v>194880600</v>
      </c>
    </row>
    <row r="2229" spans="1:12" x14ac:dyDescent="0.3">
      <c r="A2229">
        <v>2011</v>
      </c>
      <c r="B2229">
        <v>28</v>
      </c>
      <c r="C2229" t="s">
        <v>2223</v>
      </c>
      <c r="D2229" s="5">
        <v>219851172</v>
      </c>
      <c r="E2229" s="5">
        <v>116601172</v>
      </c>
      <c r="F2229" s="2">
        <v>0.53</v>
      </c>
      <c r="G2229" s="5">
        <v>103250000</v>
      </c>
      <c r="H2229" s="2">
        <v>0.47</v>
      </c>
      <c r="I2229" t="str">
        <f t="shared" si="44"/>
        <v>USA</v>
      </c>
      <c r="J2229" s="5">
        <f>D2229*(1+VLOOKUP(A2229,'Adjusted All With Inflation'!A$1:K$24,11,FALSE))</f>
        <v>298777742.74800003</v>
      </c>
      <c r="K2229" s="5">
        <f>E2229*(1+VLOOKUP($A2229,'Adjusted All With Inflation'!$A$1:$K$24,11,FALSE))</f>
        <v>158460992.748</v>
      </c>
      <c r="L2229" s="5">
        <f>G2229*(1+VLOOKUP($A2229,'Adjusted All With Inflation'!$A$1:$K$24,11,FALSE))</f>
        <v>140316750</v>
      </c>
    </row>
    <row r="2230" spans="1:12" x14ac:dyDescent="0.3">
      <c r="A2230">
        <v>2011</v>
      </c>
      <c r="B2230">
        <v>29</v>
      </c>
      <c r="C2230" t="s">
        <v>2224</v>
      </c>
      <c r="D2230" s="5">
        <v>216639112</v>
      </c>
      <c r="E2230" s="5">
        <v>169708112</v>
      </c>
      <c r="F2230" s="1">
        <v>0.78300000000000003</v>
      </c>
      <c r="G2230" s="5">
        <v>46931000</v>
      </c>
      <c r="H2230" s="1">
        <v>0.217</v>
      </c>
      <c r="I2230" t="str">
        <f t="shared" si="44"/>
        <v>USA</v>
      </c>
      <c r="J2230" s="5">
        <f>D2230*(1+VLOOKUP(A2230,'Adjusted All With Inflation'!A$1:K$24,11,FALSE))</f>
        <v>294412553.208</v>
      </c>
      <c r="K2230" s="5">
        <f>E2230*(1+VLOOKUP($A2230,'Adjusted All With Inflation'!$A$1:$K$24,11,FALSE))</f>
        <v>230633324.208</v>
      </c>
      <c r="L2230" s="5">
        <f>G2230*(1+VLOOKUP($A2230,'Adjusted All With Inflation'!$A$1:$K$24,11,FALSE))</f>
        <v>63779229</v>
      </c>
    </row>
    <row r="2231" spans="1:12" x14ac:dyDescent="0.3">
      <c r="A2231">
        <v>2011</v>
      </c>
      <c r="B2231">
        <v>30</v>
      </c>
      <c r="C2231" t="s">
        <v>2225</v>
      </c>
      <c r="D2231" s="5">
        <v>216197492</v>
      </c>
      <c r="E2231" s="5">
        <v>100292856</v>
      </c>
      <c r="F2231" s="1">
        <v>0.46400000000000002</v>
      </c>
      <c r="G2231" s="5">
        <v>115904636</v>
      </c>
      <c r="H2231" s="1">
        <v>0.53600000000000003</v>
      </c>
      <c r="I2231" t="str">
        <f t="shared" si="44"/>
        <v>USA</v>
      </c>
      <c r="J2231" s="5">
        <f>D2231*(1+VLOOKUP(A2231,'Adjusted All With Inflation'!A$1:K$24,11,FALSE))</f>
        <v>293812391.62800002</v>
      </c>
      <c r="K2231" s="5">
        <f>E2231*(1+VLOOKUP($A2231,'Adjusted All With Inflation'!$A$1:$K$24,11,FALSE))</f>
        <v>136297991.30399999</v>
      </c>
      <c r="L2231" s="5">
        <f>G2231*(1+VLOOKUP($A2231,'Adjusted All With Inflation'!$A$1:$K$24,11,FALSE))</f>
        <v>157514400.324</v>
      </c>
    </row>
    <row r="2232" spans="1:12" x14ac:dyDescent="0.3">
      <c r="A2232">
        <v>2011</v>
      </c>
      <c r="B2232">
        <v>31</v>
      </c>
      <c r="C2232" t="s">
        <v>2226</v>
      </c>
      <c r="D2232" s="5">
        <v>214945591</v>
      </c>
      <c r="E2232" s="5">
        <v>103028109</v>
      </c>
      <c r="F2232" s="1">
        <v>0.47899999999999998</v>
      </c>
      <c r="G2232" s="5">
        <v>111917482</v>
      </c>
      <c r="H2232" s="1">
        <v>0.52100000000000002</v>
      </c>
      <c r="I2232" t="str">
        <f t="shared" si="44"/>
        <v>USA</v>
      </c>
      <c r="J2232" s="5">
        <f>D2232*(1+VLOOKUP(A2232,'Adjusted All With Inflation'!A$1:K$24,11,FALSE))</f>
        <v>292111058.16899997</v>
      </c>
      <c r="K2232" s="5">
        <f>E2232*(1+VLOOKUP($A2232,'Adjusted All With Inflation'!$A$1:$K$24,11,FALSE))</f>
        <v>140015200.13100001</v>
      </c>
      <c r="L2232" s="5">
        <f>G2232*(1+VLOOKUP($A2232,'Adjusted All With Inflation'!$A$1:$K$24,11,FALSE))</f>
        <v>152095858.03799999</v>
      </c>
    </row>
    <row r="2233" spans="1:12" x14ac:dyDescent="0.3">
      <c r="A2233">
        <v>2011</v>
      </c>
      <c r="B2233">
        <v>32</v>
      </c>
      <c r="C2233" t="s">
        <v>2227</v>
      </c>
      <c r="D2233" s="5">
        <v>211819354</v>
      </c>
      <c r="E2233" s="5">
        <v>83552429</v>
      </c>
      <c r="F2233" s="1">
        <v>0.39400000000000002</v>
      </c>
      <c r="G2233" s="5">
        <v>128266925</v>
      </c>
      <c r="H2233" s="1">
        <v>0.60599999999999998</v>
      </c>
      <c r="I2233" t="str">
        <f t="shared" si="44"/>
        <v>USA</v>
      </c>
      <c r="J2233" s="5">
        <f>D2233*(1+VLOOKUP(A2233,'Adjusted All With Inflation'!A$1:K$24,11,FALSE))</f>
        <v>287862502.08600003</v>
      </c>
      <c r="K2233" s="5">
        <f>E2233*(1+VLOOKUP($A2233,'Adjusted All With Inflation'!$A$1:$K$24,11,FALSE))</f>
        <v>113547751.01099999</v>
      </c>
      <c r="L2233" s="5">
        <f>G2233*(1+VLOOKUP($A2233,'Adjusted All With Inflation'!$A$1:$K$24,11,FALSE))</f>
        <v>174314751.07499999</v>
      </c>
    </row>
    <row r="2234" spans="1:12" x14ac:dyDescent="0.3">
      <c r="A2234">
        <v>2011</v>
      </c>
      <c r="B2234">
        <v>33</v>
      </c>
      <c r="C2234" t="s">
        <v>2228</v>
      </c>
      <c r="D2234" s="5">
        <v>209838559</v>
      </c>
      <c r="E2234" s="5">
        <v>117538559</v>
      </c>
      <c r="F2234" s="2">
        <v>0.56000000000000005</v>
      </c>
      <c r="G2234" s="5">
        <v>92300000</v>
      </c>
      <c r="H2234" s="2">
        <v>0.44</v>
      </c>
      <c r="I2234" t="str">
        <f t="shared" si="44"/>
        <v>USA</v>
      </c>
      <c r="J2234" s="5">
        <f>D2234*(1+VLOOKUP(A2234,'Adjusted All With Inflation'!A$1:K$24,11,FALSE))</f>
        <v>285170601.68099999</v>
      </c>
      <c r="K2234" s="5">
        <f>E2234*(1+VLOOKUP($A2234,'Adjusted All With Inflation'!$A$1:$K$24,11,FALSE))</f>
        <v>159734901.68099999</v>
      </c>
      <c r="L2234" s="5">
        <f>G2234*(1+VLOOKUP($A2234,'Adjusted All With Inflation'!$A$1:$K$24,11,FALSE))</f>
        <v>125435700</v>
      </c>
    </row>
    <row r="2235" spans="1:12" x14ac:dyDescent="0.3">
      <c r="A2235">
        <v>2011</v>
      </c>
      <c r="B2235">
        <v>34</v>
      </c>
      <c r="C2235" t="s">
        <v>2229</v>
      </c>
      <c r="D2235" s="5">
        <v>207039844</v>
      </c>
      <c r="E2235" s="5">
        <v>104028807</v>
      </c>
      <c r="F2235" s="1">
        <v>0.502</v>
      </c>
      <c r="G2235" s="5">
        <v>103011037</v>
      </c>
      <c r="H2235" s="1">
        <v>0.498</v>
      </c>
      <c r="I2235" t="str">
        <f t="shared" si="44"/>
        <v>USA</v>
      </c>
      <c r="J2235" s="5">
        <f>D2235*(1+VLOOKUP(A2235,'Adjusted All With Inflation'!A$1:K$24,11,FALSE))</f>
        <v>281367147.99599999</v>
      </c>
      <c r="K2235" s="5">
        <f>E2235*(1+VLOOKUP($A2235,'Adjusted All With Inflation'!$A$1:$K$24,11,FALSE))</f>
        <v>141375148.713</v>
      </c>
      <c r="L2235" s="5">
        <f>G2235*(1+VLOOKUP($A2235,'Adjusted All With Inflation'!$A$1:$K$24,11,FALSE))</f>
        <v>139991999.28299999</v>
      </c>
    </row>
    <row r="2236" spans="1:12" x14ac:dyDescent="0.3">
      <c r="A2236">
        <v>2011</v>
      </c>
      <c r="B2236">
        <v>35</v>
      </c>
      <c r="C2236" t="s">
        <v>2230</v>
      </c>
      <c r="D2236" s="5">
        <v>193967670</v>
      </c>
      <c r="E2236" s="5">
        <v>99967670</v>
      </c>
      <c r="F2236" s="1">
        <v>0.51500000000000001</v>
      </c>
      <c r="G2236" s="5">
        <v>94000000</v>
      </c>
      <c r="H2236" s="1">
        <v>0.48499999999999999</v>
      </c>
      <c r="I2236" t="str">
        <f t="shared" si="44"/>
        <v>USA</v>
      </c>
      <c r="J2236" s="5">
        <f>D2236*(1+VLOOKUP(A2236,'Adjusted All With Inflation'!A$1:K$24,11,FALSE))</f>
        <v>263602063.53</v>
      </c>
      <c r="K2236" s="5">
        <f>E2236*(1+VLOOKUP($A2236,'Adjusted All With Inflation'!$A$1:$K$24,11,FALSE))</f>
        <v>135856063.53</v>
      </c>
      <c r="L2236" s="5">
        <f>G2236*(1+VLOOKUP($A2236,'Adjusted All With Inflation'!$A$1:$K$24,11,FALSE))</f>
        <v>127746000</v>
      </c>
    </row>
    <row r="2237" spans="1:12" x14ac:dyDescent="0.3">
      <c r="A2237">
        <v>2011</v>
      </c>
      <c r="B2237">
        <v>36</v>
      </c>
      <c r="C2237" t="s">
        <v>2231</v>
      </c>
      <c r="D2237" s="5">
        <v>187361754</v>
      </c>
      <c r="E2237" s="5">
        <v>68224452</v>
      </c>
      <c r="F2237" s="1">
        <v>0.36399999999999999</v>
      </c>
      <c r="G2237" s="5">
        <v>119137302</v>
      </c>
      <c r="H2237" s="1">
        <v>0.63600000000000001</v>
      </c>
      <c r="I2237" t="str">
        <f t="shared" si="44"/>
        <v>USA</v>
      </c>
      <c r="J2237" s="5">
        <f>D2237*(1+VLOOKUP(A2237,'Adjusted All With Inflation'!A$1:K$24,11,FALSE))</f>
        <v>254624623.68599999</v>
      </c>
      <c r="K2237" s="5">
        <f>E2237*(1+VLOOKUP($A2237,'Adjusted All With Inflation'!$A$1:$K$24,11,FALSE))</f>
        <v>92717030.267999992</v>
      </c>
      <c r="L2237" s="5">
        <f>G2237*(1+VLOOKUP($A2237,'Adjusted All With Inflation'!$A$1:$K$24,11,FALSE))</f>
        <v>161907593.41800001</v>
      </c>
    </row>
    <row r="2238" spans="1:12" x14ac:dyDescent="0.3">
      <c r="A2238">
        <v>2011</v>
      </c>
      <c r="B2238">
        <v>37</v>
      </c>
      <c r="C2238" t="s">
        <v>2232</v>
      </c>
      <c r="D2238" s="5">
        <v>185770160</v>
      </c>
      <c r="E2238" s="5">
        <v>73864507</v>
      </c>
      <c r="F2238" s="1">
        <v>0.39800000000000002</v>
      </c>
      <c r="G2238" s="5">
        <v>111905653</v>
      </c>
      <c r="H2238" s="1">
        <v>0.60199999999999998</v>
      </c>
      <c r="I2238" t="str">
        <f t="shared" si="44"/>
        <v>USA</v>
      </c>
      <c r="J2238" s="5">
        <f>D2238*(1+VLOOKUP(A2238,'Adjusted All With Inflation'!A$1:K$24,11,FALSE))</f>
        <v>252461647.44</v>
      </c>
      <c r="K2238" s="5">
        <f>E2238*(1+VLOOKUP($A2238,'Adjusted All With Inflation'!$A$1:$K$24,11,FALSE))</f>
        <v>100381865.013</v>
      </c>
      <c r="L2238" s="5">
        <f>G2238*(1+VLOOKUP($A2238,'Adjusted All With Inflation'!$A$1:$K$24,11,FALSE))</f>
        <v>152079782.42699999</v>
      </c>
    </row>
    <row r="2239" spans="1:12" x14ac:dyDescent="0.3">
      <c r="A2239">
        <v>2011</v>
      </c>
      <c r="B2239">
        <v>38</v>
      </c>
      <c r="C2239" t="s">
        <v>2233</v>
      </c>
      <c r="D2239" s="5">
        <v>185542001</v>
      </c>
      <c r="E2239" s="5">
        <v>94242001</v>
      </c>
      <c r="F2239" s="1">
        <v>0.50800000000000001</v>
      </c>
      <c r="G2239" s="5">
        <v>91300000</v>
      </c>
      <c r="H2239" s="1">
        <v>0.49199999999999999</v>
      </c>
      <c r="I2239" t="str">
        <f t="shared" si="44"/>
        <v>USA</v>
      </c>
      <c r="J2239" s="5">
        <f>D2239*(1+VLOOKUP(A2239,'Adjusted All With Inflation'!A$1:K$24,11,FALSE))</f>
        <v>252151579.359</v>
      </c>
      <c r="K2239" s="5">
        <f>E2239*(1+VLOOKUP($A2239,'Adjusted All With Inflation'!$A$1:$K$24,11,FALSE))</f>
        <v>128074879.359</v>
      </c>
      <c r="L2239" s="5">
        <f>G2239*(1+VLOOKUP($A2239,'Adjusted All With Inflation'!$A$1:$K$24,11,FALSE))</f>
        <v>124076700</v>
      </c>
    </row>
    <row r="2240" spans="1:12" x14ac:dyDescent="0.3">
      <c r="A2240">
        <v>2011</v>
      </c>
      <c r="B2240">
        <v>39</v>
      </c>
      <c r="C2240" t="s">
        <v>2234</v>
      </c>
      <c r="D2240" s="5">
        <v>183953723</v>
      </c>
      <c r="E2240" s="5">
        <v>108085305</v>
      </c>
      <c r="F2240" s="1">
        <v>0.58799999999999997</v>
      </c>
      <c r="G2240" s="5">
        <v>75868418</v>
      </c>
      <c r="H2240" s="1">
        <v>0.41199999999999998</v>
      </c>
      <c r="I2240" t="str">
        <f t="shared" si="44"/>
        <v>USA</v>
      </c>
      <c r="J2240" s="5">
        <f>D2240*(1+VLOOKUP(A2240,'Adjusted All With Inflation'!A$1:K$24,11,FALSE))</f>
        <v>249993109.55700001</v>
      </c>
      <c r="K2240" s="5">
        <f>E2240*(1+VLOOKUP($A2240,'Adjusted All With Inflation'!$A$1:$K$24,11,FALSE))</f>
        <v>146887929.495</v>
      </c>
      <c r="L2240" s="5">
        <f>G2240*(1+VLOOKUP($A2240,'Adjusted All With Inflation'!$A$1:$K$24,11,FALSE))</f>
        <v>103105180.06199999</v>
      </c>
    </row>
    <row r="2241" spans="1:12" x14ac:dyDescent="0.3">
      <c r="A2241">
        <v>2011</v>
      </c>
      <c r="B2241">
        <v>40</v>
      </c>
      <c r="C2241" t="s">
        <v>2235</v>
      </c>
      <c r="D2241" s="5">
        <v>177584879</v>
      </c>
      <c r="E2241" s="5">
        <v>79884879</v>
      </c>
      <c r="F2241" s="2">
        <v>0.45</v>
      </c>
      <c r="G2241" s="5">
        <v>97700000</v>
      </c>
      <c r="H2241" s="2">
        <v>0.55000000000000004</v>
      </c>
      <c r="I2241" t="str">
        <f t="shared" si="44"/>
        <v>USA</v>
      </c>
      <c r="J2241" s="5">
        <f>D2241*(1+VLOOKUP(A2241,'Adjusted All With Inflation'!A$1:K$24,11,FALSE))</f>
        <v>241337850.56099999</v>
      </c>
      <c r="K2241" s="5">
        <f>E2241*(1+VLOOKUP($A2241,'Adjusted All With Inflation'!$A$1:$K$24,11,FALSE))</f>
        <v>108563550.561</v>
      </c>
      <c r="L2241" s="5">
        <f>G2241*(1+VLOOKUP($A2241,'Adjusted All With Inflation'!$A$1:$K$24,11,FALSE))</f>
        <v>132774300</v>
      </c>
    </row>
    <row r="2242" spans="1:12" x14ac:dyDescent="0.3">
      <c r="A2242">
        <v>2011</v>
      </c>
      <c r="B2242">
        <v>41</v>
      </c>
      <c r="C2242" t="s">
        <v>2236</v>
      </c>
      <c r="D2242" s="5">
        <v>177243185</v>
      </c>
      <c r="E2242" s="5">
        <v>82584160</v>
      </c>
      <c r="F2242" s="1">
        <v>0.46600000000000003</v>
      </c>
      <c r="G2242" s="5">
        <v>94659025</v>
      </c>
      <c r="H2242" s="1">
        <v>0.53400000000000003</v>
      </c>
      <c r="I2242" t="str">
        <f t="shared" si="44"/>
        <v>USA</v>
      </c>
      <c r="J2242" s="5">
        <f>D2242*(1+VLOOKUP(A2242,'Adjusted All With Inflation'!A$1:K$24,11,FALSE))</f>
        <v>240873488.41499999</v>
      </c>
      <c r="K2242" s="5">
        <f>E2242*(1+VLOOKUP($A2242,'Adjusted All With Inflation'!$A$1:$K$24,11,FALSE))</f>
        <v>112231873.44</v>
      </c>
      <c r="L2242" s="5">
        <f>G2242*(1+VLOOKUP($A2242,'Adjusted All With Inflation'!$A$1:$K$24,11,FALSE))</f>
        <v>128641614.97499999</v>
      </c>
    </row>
    <row r="2243" spans="1:12" x14ac:dyDescent="0.3">
      <c r="A2243">
        <v>2011</v>
      </c>
      <c r="B2243">
        <v>42</v>
      </c>
      <c r="C2243" t="s">
        <v>2237</v>
      </c>
      <c r="D2243" s="5">
        <v>174822325</v>
      </c>
      <c r="E2243" s="5">
        <v>100240551</v>
      </c>
      <c r="F2243" s="1">
        <v>0.57299999999999995</v>
      </c>
      <c r="G2243" s="5">
        <v>74581774</v>
      </c>
      <c r="H2243" s="1">
        <v>0.42699999999999999</v>
      </c>
      <c r="I2243" t="str">
        <f t="shared" si="44"/>
        <v>USA</v>
      </c>
      <c r="J2243" s="5">
        <f>D2243*(1+VLOOKUP(A2243,'Adjusted All With Inflation'!A$1:K$24,11,FALSE))</f>
        <v>237583539.67500001</v>
      </c>
      <c r="K2243" s="5">
        <f>E2243*(1+VLOOKUP($A2243,'Adjusted All With Inflation'!$A$1:$K$24,11,FALSE))</f>
        <v>136226908.80899999</v>
      </c>
      <c r="L2243" s="5">
        <f>G2243*(1+VLOOKUP($A2243,'Adjusted All With Inflation'!$A$1:$K$24,11,FALSE))</f>
        <v>101356630.866</v>
      </c>
    </row>
    <row r="2244" spans="1:12" x14ac:dyDescent="0.3">
      <c r="A2244">
        <v>2011</v>
      </c>
      <c r="B2244">
        <v>43</v>
      </c>
      <c r="C2244" t="s">
        <v>2238</v>
      </c>
      <c r="D2244" s="5">
        <v>173930596</v>
      </c>
      <c r="E2244" s="5">
        <v>37520095</v>
      </c>
      <c r="F2244" s="1">
        <v>0.216</v>
      </c>
      <c r="G2244" s="5">
        <v>136410501</v>
      </c>
      <c r="H2244" s="1">
        <v>0.78400000000000003</v>
      </c>
      <c r="I2244" t="str">
        <f t="shared" si="44"/>
        <v>USA</v>
      </c>
      <c r="J2244" s="5">
        <f>D2244*(1+VLOOKUP(A2244,'Adjusted All With Inflation'!A$1:K$24,11,FALSE))</f>
        <v>236371679.96399999</v>
      </c>
      <c r="K2244" s="5">
        <f>E2244*(1+VLOOKUP($A2244,'Adjusted All With Inflation'!$A$1:$K$24,11,FALSE))</f>
        <v>50989809.104999997</v>
      </c>
      <c r="L2244" s="5">
        <f>G2244*(1+VLOOKUP($A2244,'Adjusted All With Inflation'!$A$1:$K$24,11,FALSE))</f>
        <v>185381870.859</v>
      </c>
    </row>
    <row r="2245" spans="1:12" x14ac:dyDescent="0.3">
      <c r="A2245">
        <v>2011</v>
      </c>
      <c r="B2245">
        <v>44</v>
      </c>
      <c r="C2245" t="s">
        <v>2239</v>
      </c>
      <c r="D2245" s="5">
        <v>169852759</v>
      </c>
      <c r="E2245" s="5">
        <v>80360843</v>
      </c>
      <c r="F2245" s="1">
        <v>0.47299999999999998</v>
      </c>
      <c r="G2245" s="5">
        <v>89491916</v>
      </c>
      <c r="H2245" s="1">
        <v>0.52700000000000002</v>
      </c>
      <c r="I2245" t="str">
        <f t="shared" si="44"/>
        <v>USA</v>
      </c>
      <c r="J2245" s="5">
        <f>D2245*(1+VLOOKUP(A2245,'Adjusted All With Inflation'!A$1:K$24,11,FALSE))</f>
        <v>230829899.48100001</v>
      </c>
      <c r="K2245" s="5">
        <f>E2245*(1+VLOOKUP($A2245,'Adjusted All With Inflation'!$A$1:$K$24,11,FALSE))</f>
        <v>109210385.63699999</v>
      </c>
      <c r="L2245" s="5">
        <f>G2245*(1+VLOOKUP($A2245,'Adjusted All With Inflation'!$A$1:$K$24,11,FALSE))</f>
        <v>121619513.844</v>
      </c>
    </row>
    <row r="2246" spans="1:12" x14ac:dyDescent="0.3">
      <c r="A2246">
        <v>2011</v>
      </c>
      <c r="B2246">
        <v>45</v>
      </c>
      <c r="C2246" t="s">
        <v>2240</v>
      </c>
      <c r="D2246" s="5">
        <v>165184237</v>
      </c>
      <c r="E2246" s="5">
        <v>88631237</v>
      </c>
      <c r="F2246" s="1">
        <v>0.53700000000000003</v>
      </c>
      <c r="G2246" s="5">
        <v>76553000</v>
      </c>
      <c r="H2246" s="1">
        <v>0.46300000000000002</v>
      </c>
      <c r="I2246" t="str">
        <f t="shared" si="44"/>
        <v>USA</v>
      </c>
      <c r="J2246" s="5">
        <f>D2246*(1+VLOOKUP(A2246,'Adjusted All With Inflation'!A$1:K$24,11,FALSE))</f>
        <v>224485378.083</v>
      </c>
      <c r="K2246" s="5">
        <f>E2246*(1+VLOOKUP($A2246,'Adjusted All With Inflation'!$A$1:$K$24,11,FALSE))</f>
        <v>120449851.083</v>
      </c>
      <c r="L2246" s="5">
        <f>G2246*(1+VLOOKUP($A2246,'Adjusted All With Inflation'!$A$1:$K$24,11,FALSE))</f>
        <v>104035527</v>
      </c>
    </row>
    <row r="2247" spans="1:12" x14ac:dyDescent="0.3">
      <c r="A2247">
        <v>2011</v>
      </c>
      <c r="B2247">
        <v>46</v>
      </c>
      <c r="C2247" t="s">
        <v>2241</v>
      </c>
      <c r="D2247" s="5">
        <v>161849455</v>
      </c>
      <c r="E2247" s="5">
        <v>79249455</v>
      </c>
      <c r="F2247" s="2">
        <v>0.49</v>
      </c>
      <c r="G2247" s="5">
        <v>82600000</v>
      </c>
      <c r="H2247" s="2">
        <v>0.51</v>
      </c>
      <c r="I2247" t="str">
        <f t="shared" si="44"/>
        <v>USA</v>
      </c>
      <c r="J2247" s="5">
        <f>D2247*(1+VLOOKUP(A2247,'Adjusted All With Inflation'!A$1:K$24,11,FALSE))</f>
        <v>219953409.345</v>
      </c>
      <c r="K2247" s="5">
        <f>E2247*(1+VLOOKUP($A2247,'Adjusted All With Inflation'!$A$1:$K$24,11,FALSE))</f>
        <v>107700009.345</v>
      </c>
      <c r="L2247" s="5">
        <f>G2247*(1+VLOOKUP($A2247,'Adjusted All With Inflation'!$A$1:$K$24,11,FALSE))</f>
        <v>112253400</v>
      </c>
    </row>
    <row r="2248" spans="1:12" x14ac:dyDescent="0.3">
      <c r="A2248">
        <v>2011</v>
      </c>
      <c r="B2248">
        <v>47</v>
      </c>
      <c r="C2248" t="s">
        <v>2242</v>
      </c>
      <c r="D2248" s="5">
        <v>160078586</v>
      </c>
      <c r="E2248" s="5">
        <v>8305970</v>
      </c>
      <c r="F2248" s="1">
        <v>5.1999999999999998E-2</v>
      </c>
      <c r="G2248" s="5">
        <v>151772616</v>
      </c>
      <c r="H2248" s="1">
        <v>0.94799999999999995</v>
      </c>
      <c r="I2248" t="str">
        <f t="shared" si="44"/>
        <v>International</v>
      </c>
      <c r="J2248" s="5">
        <f>D2248*(1+VLOOKUP(A2248,'Adjusted All With Inflation'!A$1:K$24,11,FALSE))</f>
        <v>217546798.37399998</v>
      </c>
      <c r="K2248" s="5">
        <f>E2248*(1+VLOOKUP($A2248,'Adjusted All With Inflation'!$A$1:$K$24,11,FALSE))</f>
        <v>11287813.23</v>
      </c>
      <c r="L2248" s="5">
        <f>G2248*(1+VLOOKUP($A2248,'Adjusted All With Inflation'!$A$1:$K$24,11,FALSE))</f>
        <v>206258985.14399999</v>
      </c>
    </row>
    <row r="2249" spans="1:12" x14ac:dyDescent="0.3">
      <c r="A2249">
        <v>2011</v>
      </c>
      <c r="B2249">
        <v>48</v>
      </c>
      <c r="C2249" t="s">
        <v>2243</v>
      </c>
      <c r="D2249" s="5">
        <v>159196259</v>
      </c>
      <c r="E2249" s="5">
        <v>64006466</v>
      </c>
      <c r="F2249" s="1">
        <v>0.40200000000000002</v>
      </c>
      <c r="G2249" s="5">
        <v>95189793</v>
      </c>
      <c r="H2249" s="1">
        <v>0.59799999999999998</v>
      </c>
      <c r="I2249" t="str">
        <f t="shared" si="44"/>
        <v>USA</v>
      </c>
      <c r="J2249" s="5">
        <f>D2249*(1+VLOOKUP(A2249,'Adjusted All With Inflation'!A$1:K$24,11,FALSE))</f>
        <v>216347715.98100001</v>
      </c>
      <c r="K2249" s="5">
        <f>E2249*(1+VLOOKUP($A2249,'Adjusted All With Inflation'!$A$1:$K$24,11,FALSE))</f>
        <v>86984787.294</v>
      </c>
      <c r="L2249" s="5">
        <f>G2249*(1+VLOOKUP($A2249,'Adjusted All With Inflation'!$A$1:$K$24,11,FALSE))</f>
        <v>129362928.68699999</v>
      </c>
    </row>
    <row r="2250" spans="1:12" x14ac:dyDescent="0.3">
      <c r="A2250">
        <v>2011</v>
      </c>
      <c r="B2250">
        <v>49</v>
      </c>
      <c r="C2250" t="s">
        <v>2244</v>
      </c>
      <c r="D2250" s="5">
        <v>157887643</v>
      </c>
      <c r="E2250" s="5">
        <v>42587643</v>
      </c>
      <c r="F2250" s="2">
        <v>0.27</v>
      </c>
      <c r="G2250" s="5">
        <v>115300000</v>
      </c>
      <c r="H2250" s="2">
        <v>0.73</v>
      </c>
      <c r="I2250" t="str">
        <f t="shared" si="44"/>
        <v>USA</v>
      </c>
      <c r="J2250" s="5">
        <f>D2250*(1+VLOOKUP(A2250,'Adjusted All With Inflation'!A$1:K$24,11,FALSE))</f>
        <v>214569306.83700001</v>
      </c>
      <c r="K2250" s="5">
        <f>E2250*(1+VLOOKUP($A2250,'Adjusted All With Inflation'!$A$1:$K$24,11,FALSE))</f>
        <v>57876606.836999997</v>
      </c>
      <c r="L2250" s="5">
        <f>G2250*(1+VLOOKUP($A2250,'Adjusted All With Inflation'!$A$1:$K$24,11,FALSE))</f>
        <v>156692700</v>
      </c>
    </row>
    <row r="2251" spans="1:12" x14ac:dyDescent="0.3">
      <c r="A2251">
        <v>2011</v>
      </c>
      <c r="B2251">
        <v>50</v>
      </c>
      <c r="C2251" t="s">
        <v>2245</v>
      </c>
      <c r="D2251" s="5">
        <v>152930623</v>
      </c>
      <c r="E2251" s="5">
        <v>78046570</v>
      </c>
      <c r="F2251" s="2">
        <v>0.51</v>
      </c>
      <c r="G2251" s="5">
        <v>74884053</v>
      </c>
      <c r="H2251" s="2">
        <v>0.49</v>
      </c>
      <c r="I2251" t="str">
        <f t="shared" si="44"/>
        <v>USA</v>
      </c>
      <c r="J2251" s="5">
        <f>D2251*(1+VLOOKUP(A2251,'Adjusted All With Inflation'!A$1:K$24,11,FALSE))</f>
        <v>207832716.65700001</v>
      </c>
      <c r="K2251" s="5">
        <f>E2251*(1+VLOOKUP($A2251,'Adjusted All With Inflation'!$A$1:$K$24,11,FALSE))</f>
        <v>106065288.63</v>
      </c>
      <c r="L2251" s="5">
        <f>G2251*(1+VLOOKUP($A2251,'Adjusted All With Inflation'!$A$1:$K$24,11,FALSE))</f>
        <v>101767428.027</v>
      </c>
    </row>
    <row r="2252" spans="1:12" x14ac:dyDescent="0.3">
      <c r="A2252">
        <v>2011</v>
      </c>
      <c r="B2252">
        <v>51</v>
      </c>
      <c r="C2252" t="s">
        <v>2246</v>
      </c>
      <c r="D2252" s="5">
        <v>151672318</v>
      </c>
      <c r="E2252" s="5">
        <v>56817045</v>
      </c>
      <c r="F2252" s="1">
        <v>0.375</v>
      </c>
      <c r="G2252" s="5">
        <v>94855273</v>
      </c>
      <c r="H2252" s="1">
        <v>0.625</v>
      </c>
      <c r="I2252" t="str">
        <f t="shared" si="44"/>
        <v>USA</v>
      </c>
      <c r="J2252" s="5">
        <f>D2252*(1+VLOOKUP(A2252,'Adjusted All With Inflation'!A$1:K$24,11,FALSE))</f>
        <v>206122680.162</v>
      </c>
      <c r="K2252" s="5">
        <f>E2252*(1+VLOOKUP($A2252,'Adjusted All With Inflation'!$A$1:$K$24,11,FALSE))</f>
        <v>77214364.155000001</v>
      </c>
      <c r="L2252" s="5">
        <f>G2252*(1+VLOOKUP($A2252,'Adjusted All With Inflation'!$A$1:$K$24,11,FALSE))</f>
        <v>128908316.007</v>
      </c>
    </row>
    <row r="2253" spans="1:12" x14ac:dyDescent="0.3">
      <c r="A2253">
        <v>2011</v>
      </c>
      <c r="B2253">
        <v>52</v>
      </c>
      <c r="C2253" t="s">
        <v>2247</v>
      </c>
      <c r="D2253" s="5">
        <v>149878437</v>
      </c>
      <c r="E2253" s="5">
        <v>55100437</v>
      </c>
      <c r="F2253" s="1">
        <v>0.36799999999999999</v>
      </c>
      <c r="G2253" s="5">
        <v>94778000</v>
      </c>
      <c r="H2253" s="1">
        <v>0.63200000000000001</v>
      </c>
      <c r="I2253" t="str">
        <f t="shared" si="44"/>
        <v>USA</v>
      </c>
      <c r="J2253" s="5">
        <f>D2253*(1+VLOOKUP(A2253,'Adjusted All With Inflation'!A$1:K$24,11,FALSE))</f>
        <v>203684795.88299999</v>
      </c>
      <c r="K2253" s="5">
        <f>E2253*(1+VLOOKUP($A2253,'Adjusted All With Inflation'!$A$1:$K$24,11,FALSE))</f>
        <v>74881493.883000001</v>
      </c>
      <c r="L2253" s="5">
        <f>G2253*(1+VLOOKUP($A2253,'Adjusted All With Inflation'!$A$1:$K$24,11,FALSE))</f>
        <v>128803302</v>
      </c>
    </row>
    <row r="2254" spans="1:12" x14ac:dyDescent="0.3">
      <c r="A2254">
        <v>2011</v>
      </c>
      <c r="B2254">
        <v>53</v>
      </c>
      <c r="C2254" t="s">
        <v>2248</v>
      </c>
      <c r="D2254" s="5">
        <v>149673788</v>
      </c>
      <c r="E2254" s="5">
        <v>74158157</v>
      </c>
      <c r="F2254" s="1">
        <v>0.495</v>
      </c>
      <c r="G2254" s="5">
        <v>75515631</v>
      </c>
      <c r="H2254" s="1">
        <v>0.505</v>
      </c>
      <c r="I2254" t="str">
        <f t="shared" si="44"/>
        <v>USA</v>
      </c>
      <c r="J2254" s="5">
        <f>D2254*(1+VLOOKUP(A2254,'Adjusted All With Inflation'!A$1:K$24,11,FALSE))</f>
        <v>203406677.89199999</v>
      </c>
      <c r="K2254" s="5">
        <f>E2254*(1+VLOOKUP($A2254,'Adjusted All With Inflation'!$A$1:$K$24,11,FALSE))</f>
        <v>100780935.36300001</v>
      </c>
      <c r="L2254" s="5">
        <f>G2254*(1+VLOOKUP($A2254,'Adjusted All With Inflation'!$A$1:$K$24,11,FALSE))</f>
        <v>102625742.529</v>
      </c>
    </row>
    <row r="2255" spans="1:12" x14ac:dyDescent="0.3">
      <c r="A2255">
        <v>2011</v>
      </c>
      <c r="B2255">
        <v>54</v>
      </c>
      <c r="C2255" t="s">
        <v>2249</v>
      </c>
      <c r="D2255" s="5">
        <v>149542245</v>
      </c>
      <c r="E2255" s="5">
        <v>55802754</v>
      </c>
      <c r="F2255" s="1">
        <v>0.373</v>
      </c>
      <c r="G2255" s="5">
        <v>93739491</v>
      </c>
      <c r="H2255" s="1">
        <v>0.627</v>
      </c>
      <c r="I2255" t="str">
        <f t="shared" si="44"/>
        <v>USA</v>
      </c>
      <c r="J2255" s="5">
        <f>D2255*(1+VLOOKUP(A2255,'Adjusted All With Inflation'!A$1:K$24,11,FALSE))</f>
        <v>203227910.95499998</v>
      </c>
      <c r="K2255" s="5">
        <f>E2255*(1+VLOOKUP($A2255,'Adjusted All With Inflation'!$A$1:$K$24,11,FALSE))</f>
        <v>75835942.686000004</v>
      </c>
      <c r="L2255" s="5">
        <f>G2255*(1+VLOOKUP($A2255,'Adjusted All With Inflation'!$A$1:$K$24,11,FALSE))</f>
        <v>127391968.26899999</v>
      </c>
    </row>
    <row r="2256" spans="1:12" x14ac:dyDescent="0.3">
      <c r="A2256">
        <v>2011</v>
      </c>
      <c r="B2256">
        <v>55</v>
      </c>
      <c r="C2256" t="s">
        <v>2250</v>
      </c>
      <c r="D2256" s="5">
        <v>149228077</v>
      </c>
      <c r="E2256" s="5">
        <v>70662220</v>
      </c>
      <c r="F2256" s="1">
        <v>0.47399999999999998</v>
      </c>
      <c r="G2256" s="5">
        <v>78565857</v>
      </c>
      <c r="H2256" s="1">
        <v>0.52600000000000002</v>
      </c>
      <c r="I2256" t="str">
        <f t="shared" si="44"/>
        <v>USA</v>
      </c>
      <c r="J2256" s="5">
        <f>D2256*(1+VLOOKUP(A2256,'Adjusted All With Inflation'!A$1:K$24,11,FALSE))</f>
        <v>202800956.64300001</v>
      </c>
      <c r="K2256" s="5">
        <f>E2256*(1+VLOOKUP($A2256,'Adjusted All With Inflation'!$A$1:$K$24,11,FALSE))</f>
        <v>96029956.980000004</v>
      </c>
      <c r="L2256" s="5">
        <f>G2256*(1+VLOOKUP($A2256,'Adjusted All With Inflation'!$A$1:$K$24,11,FALSE))</f>
        <v>106770999.663</v>
      </c>
    </row>
    <row r="2257" spans="1:12" x14ac:dyDescent="0.3">
      <c r="A2257">
        <v>2011</v>
      </c>
      <c r="B2257">
        <v>56</v>
      </c>
      <c r="C2257" t="s">
        <v>2251</v>
      </c>
      <c r="D2257" s="5">
        <v>147419472</v>
      </c>
      <c r="E2257" s="5">
        <v>46462469</v>
      </c>
      <c r="F2257" s="1">
        <v>0.315</v>
      </c>
      <c r="G2257" s="5">
        <v>100957003</v>
      </c>
      <c r="H2257" s="1">
        <v>0.68500000000000005</v>
      </c>
      <c r="I2257" t="str">
        <f t="shared" si="44"/>
        <v>USA</v>
      </c>
      <c r="J2257" s="5">
        <f>D2257*(1+VLOOKUP(A2257,'Adjusted All With Inflation'!A$1:K$24,11,FALSE))</f>
        <v>200343062.44799998</v>
      </c>
      <c r="K2257" s="5">
        <f>E2257*(1+VLOOKUP($A2257,'Adjusted All With Inflation'!$A$1:$K$24,11,FALSE))</f>
        <v>63142495.370999999</v>
      </c>
      <c r="L2257" s="5">
        <f>G2257*(1+VLOOKUP($A2257,'Adjusted All With Inflation'!$A$1:$K$24,11,FALSE))</f>
        <v>137200567.07699999</v>
      </c>
    </row>
    <row r="2258" spans="1:12" x14ac:dyDescent="0.3">
      <c r="A2258">
        <v>2011</v>
      </c>
      <c r="B2258">
        <v>57</v>
      </c>
      <c r="C2258" t="s">
        <v>2252</v>
      </c>
      <c r="D2258" s="5">
        <v>147332697</v>
      </c>
      <c r="E2258" s="5">
        <v>54712227</v>
      </c>
      <c r="F2258" s="1">
        <v>0.371</v>
      </c>
      <c r="G2258" s="5">
        <v>92620470</v>
      </c>
      <c r="H2258" s="1">
        <v>0.629</v>
      </c>
      <c r="I2258" t="str">
        <f t="shared" si="44"/>
        <v>USA</v>
      </c>
      <c r="J2258" s="5">
        <f>D2258*(1+VLOOKUP(A2258,'Adjusted All With Inflation'!A$1:K$24,11,FALSE))</f>
        <v>200225135.22299999</v>
      </c>
      <c r="K2258" s="5">
        <f>E2258*(1+VLOOKUP($A2258,'Adjusted All With Inflation'!$A$1:$K$24,11,FALSE))</f>
        <v>74353916.493000001</v>
      </c>
      <c r="L2258" s="5">
        <f>G2258*(1+VLOOKUP($A2258,'Adjusted All With Inflation'!$A$1:$K$24,11,FALSE))</f>
        <v>125871218.73</v>
      </c>
    </row>
    <row r="2259" spans="1:12" x14ac:dyDescent="0.3">
      <c r="A2259">
        <v>2011</v>
      </c>
      <c r="B2259">
        <v>58</v>
      </c>
      <c r="C2259" t="s">
        <v>2253</v>
      </c>
      <c r="D2259" s="5">
        <v>145051197</v>
      </c>
      <c r="E2259" s="5">
        <v>84351197</v>
      </c>
      <c r="F2259" s="1">
        <v>0.58199999999999996</v>
      </c>
      <c r="G2259" s="5">
        <v>60700000</v>
      </c>
      <c r="H2259" s="1">
        <v>0.41799999999999998</v>
      </c>
      <c r="I2259" t="str">
        <f t="shared" si="44"/>
        <v>USA</v>
      </c>
      <c r="J2259" s="5">
        <f>D2259*(1+VLOOKUP(A2259,'Adjusted All With Inflation'!A$1:K$24,11,FALSE))</f>
        <v>197124576.72299999</v>
      </c>
      <c r="K2259" s="5">
        <f>E2259*(1+VLOOKUP($A2259,'Adjusted All With Inflation'!$A$1:$K$24,11,FALSE))</f>
        <v>114633276.723</v>
      </c>
      <c r="L2259" s="5">
        <f>G2259*(1+VLOOKUP($A2259,'Adjusted All With Inflation'!$A$1:$K$24,11,FALSE))</f>
        <v>82491300</v>
      </c>
    </row>
    <row r="2260" spans="1:12" x14ac:dyDescent="0.3">
      <c r="A2260">
        <v>2011</v>
      </c>
      <c r="B2260">
        <v>59</v>
      </c>
      <c r="C2260" t="s">
        <v>2254</v>
      </c>
      <c r="D2260" s="5">
        <v>142044638</v>
      </c>
      <c r="E2260" s="5">
        <v>54544638</v>
      </c>
      <c r="F2260" s="1">
        <v>0.38400000000000001</v>
      </c>
      <c r="G2260" s="5">
        <v>87500000</v>
      </c>
      <c r="H2260" s="1">
        <v>0.61599999999999999</v>
      </c>
      <c r="I2260" t="str">
        <f t="shared" si="44"/>
        <v>USA</v>
      </c>
      <c r="J2260" s="5">
        <f>D2260*(1+VLOOKUP(A2260,'Adjusted All With Inflation'!A$1:K$24,11,FALSE))</f>
        <v>193038663.042</v>
      </c>
      <c r="K2260" s="5">
        <f>E2260*(1+VLOOKUP($A2260,'Adjusted All With Inflation'!$A$1:$K$24,11,FALSE))</f>
        <v>74126163.041999996</v>
      </c>
      <c r="L2260" s="5">
        <f>G2260*(1+VLOOKUP($A2260,'Adjusted All With Inflation'!$A$1:$K$24,11,FALSE))</f>
        <v>118912500</v>
      </c>
    </row>
    <row r="2261" spans="1:12" x14ac:dyDescent="0.3">
      <c r="A2261">
        <v>2011</v>
      </c>
      <c r="B2261">
        <v>60</v>
      </c>
      <c r="C2261" t="s">
        <v>2255</v>
      </c>
      <c r="D2261" s="5">
        <v>136515867</v>
      </c>
      <c r="E2261" s="5">
        <v>75658097</v>
      </c>
      <c r="F2261" s="1">
        <v>0.55400000000000005</v>
      </c>
      <c r="G2261" s="5">
        <v>60857770</v>
      </c>
      <c r="H2261" s="1">
        <v>0.44600000000000001</v>
      </c>
      <c r="I2261" t="str">
        <f t="shared" si="44"/>
        <v>USA</v>
      </c>
      <c r="J2261" s="5">
        <f>D2261*(1+VLOOKUP(A2261,'Adjusted All With Inflation'!A$1:K$24,11,FALSE))</f>
        <v>185525063.25299999</v>
      </c>
      <c r="K2261" s="5">
        <f>E2261*(1+VLOOKUP($A2261,'Adjusted All With Inflation'!$A$1:$K$24,11,FALSE))</f>
        <v>102819353.823</v>
      </c>
      <c r="L2261" s="5">
        <f>G2261*(1+VLOOKUP($A2261,'Adjusted All With Inflation'!$A$1:$K$24,11,FALSE))</f>
        <v>82705709.429999992</v>
      </c>
    </row>
    <row r="2262" spans="1:12" x14ac:dyDescent="0.3">
      <c r="A2262">
        <v>2011</v>
      </c>
      <c r="B2262">
        <v>61</v>
      </c>
      <c r="C2262" t="s">
        <v>2256</v>
      </c>
      <c r="D2262" s="5">
        <v>135710029</v>
      </c>
      <c r="E2262" s="5">
        <v>63686397</v>
      </c>
      <c r="F2262" s="1">
        <v>0.46899999999999997</v>
      </c>
      <c r="G2262" s="5">
        <v>72023632</v>
      </c>
      <c r="H2262" s="1">
        <v>0.53100000000000003</v>
      </c>
      <c r="I2262" t="str">
        <f t="shared" si="44"/>
        <v>USA</v>
      </c>
      <c r="J2262" s="5">
        <f>D2262*(1+VLOOKUP(A2262,'Adjusted All With Inflation'!A$1:K$24,11,FALSE))</f>
        <v>184429929.41099998</v>
      </c>
      <c r="K2262" s="5">
        <f>E2262*(1+VLOOKUP($A2262,'Adjusted All With Inflation'!$A$1:$K$24,11,FALSE))</f>
        <v>86549813.523000002</v>
      </c>
      <c r="L2262" s="5">
        <f>G2262*(1+VLOOKUP($A2262,'Adjusted All With Inflation'!$A$1:$K$24,11,FALSE))</f>
        <v>97880115.887999997</v>
      </c>
    </row>
    <row r="2263" spans="1:12" x14ac:dyDescent="0.3">
      <c r="A2263">
        <v>2011</v>
      </c>
      <c r="B2263">
        <v>62</v>
      </c>
      <c r="C2263" t="s">
        <v>2257</v>
      </c>
      <c r="D2263" s="5">
        <v>133432856</v>
      </c>
      <c r="E2263" s="5">
        <v>44671682</v>
      </c>
      <c r="F2263" s="1">
        <v>0.33500000000000002</v>
      </c>
      <c r="G2263" s="5">
        <v>88761174</v>
      </c>
      <c r="H2263" s="1">
        <v>0.66500000000000004</v>
      </c>
      <c r="I2263" t="str">
        <f t="shared" si="44"/>
        <v>USA</v>
      </c>
      <c r="J2263" s="5">
        <f>D2263*(1+VLOOKUP(A2263,'Adjusted All With Inflation'!A$1:K$24,11,FALSE))</f>
        <v>181335251.30399999</v>
      </c>
      <c r="K2263" s="5">
        <f>E2263*(1+VLOOKUP($A2263,'Adjusted All With Inflation'!$A$1:$K$24,11,FALSE))</f>
        <v>60708815.838</v>
      </c>
      <c r="L2263" s="5">
        <f>G2263*(1+VLOOKUP($A2263,'Adjusted All With Inflation'!$A$1:$K$24,11,FALSE))</f>
        <v>120626435.46600001</v>
      </c>
    </row>
    <row r="2264" spans="1:12" x14ac:dyDescent="0.3">
      <c r="A2264">
        <v>2011</v>
      </c>
      <c r="B2264">
        <v>63</v>
      </c>
      <c r="C2264" t="s">
        <v>2258</v>
      </c>
      <c r="D2264" s="5">
        <v>132274484</v>
      </c>
      <c r="E2264" s="5">
        <v>20374484</v>
      </c>
      <c r="F2264" s="1">
        <v>0.154</v>
      </c>
      <c r="G2264" s="5">
        <v>111900000</v>
      </c>
      <c r="H2264" s="1">
        <v>0.84599999999999997</v>
      </c>
      <c r="I2264" t="str">
        <f t="shared" si="44"/>
        <v>USA</v>
      </c>
      <c r="J2264" s="5">
        <f>D2264*(1+VLOOKUP(A2264,'Adjusted All With Inflation'!A$1:K$24,11,FALSE))</f>
        <v>179761023.75600001</v>
      </c>
      <c r="K2264" s="5">
        <f>E2264*(1+VLOOKUP($A2264,'Adjusted All With Inflation'!$A$1:$K$24,11,FALSE))</f>
        <v>27688923.756000001</v>
      </c>
      <c r="L2264" s="5">
        <f>G2264*(1+VLOOKUP($A2264,'Adjusted All With Inflation'!$A$1:$K$24,11,FALSE))</f>
        <v>152072100</v>
      </c>
    </row>
    <row r="2265" spans="1:12" x14ac:dyDescent="0.3">
      <c r="A2265">
        <v>2011</v>
      </c>
      <c r="B2265">
        <v>64</v>
      </c>
      <c r="C2265" t="s">
        <v>2259</v>
      </c>
      <c r="D2265" s="5">
        <v>120081841</v>
      </c>
      <c r="E2265" s="5">
        <v>75624550</v>
      </c>
      <c r="F2265" s="2">
        <v>0.63</v>
      </c>
      <c r="G2265" s="5">
        <v>44457291</v>
      </c>
      <c r="H2265" s="2">
        <v>0.37</v>
      </c>
      <c r="I2265" t="str">
        <f t="shared" si="44"/>
        <v>USA</v>
      </c>
      <c r="J2265" s="5">
        <f>D2265*(1+VLOOKUP(A2265,'Adjusted All With Inflation'!A$1:K$24,11,FALSE))</f>
        <v>163191221.919</v>
      </c>
      <c r="K2265" s="5">
        <f>E2265*(1+VLOOKUP($A2265,'Adjusted All With Inflation'!$A$1:$K$24,11,FALSE))</f>
        <v>102773763.45</v>
      </c>
      <c r="L2265" s="5">
        <f>G2265*(1+VLOOKUP($A2265,'Adjusted All With Inflation'!$A$1:$K$24,11,FALSE))</f>
        <v>60417458.468999997</v>
      </c>
    </row>
    <row r="2266" spans="1:12" x14ac:dyDescent="0.3">
      <c r="A2266">
        <v>2011</v>
      </c>
      <c r="B2266">
        <v>65</v>
      </c>
      <c r="C2266" t="s">
        <v>2260</v>
      </c>
      <c r="D2266" s="5">
        <v>118799256</v>
      </c>
      <c r="G2266" s="5">
        <v>118799256</v>
      </c>
      <c r="H2266" s="2">
        <v>1</v>
      </c>
      <c r="I2266" t="str">
        <f t="shared" si="44"/>
        <v>International</v>
      </c>
      <c r="J2266" s="5">
        <f>D2266*(1+VLOOKUP(A2266,'Adjusted All With Inflation'!A$1:K$24,11,FALSE))</f>
        <v>161448188.90399998</v>
      </c>
      <c r="K2266" s="5">
        <f>E2266*(1+VLOOKUP($A2266,'Adjusted All With Inflation'!$A$1:$K$24,11,FALSE))</f>
        <v>0</v>
      </c>
      <c r="L2266" s="5">
        <f>G2266*(1+VLOOKUP($A2266,'Adjusted All With Inflation'!$A$1:$K$24,11,FALSE))</f>
        <v>161448188.90399998</v>
      </c>
    </row>
    <row r="2267" spans="1:12" x14ac:dyDescent="0.3">
      <c r="A2267">
        <v>2011</v>
      </c>
      <c r="B2267">
        <v>66</v>
      </c>
      <c r="C2267" t="s">
        <v>2261</v>
      </c>
      <c r="D2267" s="5">
        <v>117094902</v>
      </c>
      <c r="E2267" s="5">
        <v>58709717</v>
      </c>
      <c r="F2267" s="1">
        <v>0.501</v>
      </c>
      <c r="G2267" s="5">
        <v>58385185</v>
      </c>
      <c r="H2267" s="1">
        <v>0.499</v>
      </c>
      <c r="I2267" t="str">
        <f t="shared" ref="I2267:I2330" si="45">IF(F2267&gt;10%,"USA","International")</f>
        <v>USA</v>
      </c>
      <c r="J2267" s="5">
        <f>D2267*(1+VLOOKUP(A2267,'Adjusted All With Inflation'!A$1:K$24,11,FALSE))</f>
        <v>159131971.81799999</v>
      </c>
      <c r="K2267" s="5">
        <f>E2267*(1+VLOOKUP($A2267,'Adjusted All With Inflation'!$A$1:$K$24,11,FALSE))</f>
        <v>79786505.402999997</v>
      </c>
      <c r="L2267" s="5">
        <f>G2267*(1+VLOOKUP($A2267,'Adjusted All With Inflation'!$A$1:$K$24,11,FALSE))</f>
        <v>79345466.415000007</v>
      </c>
    </row>
    <row r="2268" spans="1:12" x14ac:dyDescent="0.3">
      <c r="A2268">
        <v>2011</v>
      </c>
      <c r="B2268">
        <v>67</v>
      </c>
      <c r="C2268" t="s">
        <v>2262</v>
      </c>
      <c r="D2268" s="5">
        <v>115890699</v>
      </c>
      <c r="E2268" s="5">
        <v>30017992</v>
      </c>
      <c r="F2268" s="1">
        <v>0.25900000000000001</v>
      </c>
      <c r="G2268" s="5">
        <v>85872707</v>
      </c>
      <c r="H2268" s="1">
        <v>0.74099999999999999</v>
      </c>
      <c r="I2268" t="str">
        <f t="shared" si="45"/>
        <v>USA</v>
      </c>
      <c r="J2268" s="5">
        <f>D2268*(1+VLOOKUP(A2268,'Adjusted All With Inflation'!A$1:K$24,11,FALSE))</f>
        <v>157495459.94099998</v>
      </c>
      <c r="K2268" s="5">
        <f>E2268*(1+VLOOKUP($A2268,'Adjusted All With Inflation'!$A$1:$K$24,11,FALSE))</f>
        <v>40794451.127999999</v>
      </c>
      <c r="L2268" s="5">
        <f>G2268*(1+VLOOKUP($A2268,'Adjusted All With Inflation'!$A$1:$K$24,11,FALSE))</f>
        <v>116701008.81299999</v>
      </c>
    </row>
    <row r="2269" spans="1:12" x14ac:dyDescent="0.3">
      <c r="A2269">
        <v>2011</v>
      </c>
      <c r="B2269">
        <v>68</v>
      </c>
      <c r="C2269" t="s">
        <v>2263</v>
      </c>
      <c r="D2269" s="5">
        <v>110206216</v>
      </c>
      <c r="E2269" s="5">
        <v>75605492</v>
      </c>
      <c r="F2269" s="1">
        <v>0.68600000000000005</v>
      </c>
      <c r="G2269" s="5">
        <v>34600724</v>
      </c>
      <c r="H2269" s="1">
        <v>0.314</v>
      </c>
      <c r="I2269" t="str">
        <f t="shared" si="45"/>
        <v>USA</v>
      </c>
      <c r="J2269" s="5">
        <f>D2269*(1+VLOOKUP(A2269,'Adjusted All With Inflation'!A$1:K$24,11,FALSE))</f>
        <v>149770247.544</v>
      </c>
      <c r="K2269" s="5">
        <f>E2269*(1+VLOOKUP($A2269,'Adjusted All With Inflation'!$A$1:$K$24,11,FALSE))</f>
        <v>102747863.62800001</v>
      </c>
      <c r="L2269" s="5">
        <f>G2269*(1+VLOOKUP($A2269,'Adjusted All With Inflation'!$A$1:$K$24,11,FALSE))</f>
        <v>47022383.916000001</v>
      </c>
    </row>
    <row r="2270" spans="1:12" x14ac:dyDescent="0.3">
      <c r="A2270">
        <v>2011</v>
      </c>
      <c r="B2270">
        <v>69</v>
      </c>
      <c r="C2270" t="s">
        <v>2264</v>
      </c>
      <c r="D2270" s="5">
        <v>99557032</v>
      </c>
      <c r="E2270" s="5">
        <v>54009150</v>
      </c>
      <c r="F2270" s="1">
        <v>0.54200000000000004</v>
      </c>
      <c r="G2270" s="5">
        <v>45547882</v>
      </c>
      <c r="H2270" s="1">
        <v>0.45800000000000002</v>
      </c>
      <c r="I2270" t="str">
        <f t="shared" si="45"/>
        <v>USA</v>
      </c>
      <c r="J2270" s="5">
        <f>D2270*(1+VLOOKUP(A2270,'Adjusted All With Inflation'!A$1:K$24,11,FALSE))</f>
        <v>135298006.48800001</v>
      </c>
      <c r="K2270" s="5">
        <f>E2270*(1+VLOOKUP($A2270,'Adjusted All With Inflation'!$A$1:$K$24,11,FALSE))</f>
        <v>73398434.849999994</v>
      </c>
      <c r="L2270" s="5">
        <f>G2270*(1+VLOOKUP($A2270,'Adjusted All With Inflation'!$A$1:$K$24,11,FALSE))</f>
        <v>61899571.637999997</v>
      </c>
    </row>
    <row r="2271" spans="1:12" x14ac:dyDescent="0.3">
      <c r="A2271">
        <v>2011</v>
      </c>
      <c r="B2271">
        <v>70</v>
      </c>
      <c r="C2271" t="s">
        <v>2265</v>
      </c>
      <c r="D2271" s="5">
        <v>99036827</v>
      </c>
      <c r="E2271" s="5">
        <v>73013910</v>
      </c>
      <c r="F2271" s="1">
        <v>0.73699999999999999</v>
      </c>
      <c r="G2271" s="5">
        <v>26022917</v>
      </c>
      <c r="H2271" s="1">
        <v>0.26300000000000001</v>
      </c>
      <c r="I2271" t="str">
        <f t="shared" si="45"/>
        <v>USA</v>
      </c>
      <c r="J2271" s="5">
        <f>D2271*(1+VLOOKUP(A2271,'Adjusted All With Inflation'!A$1:K$24,11,FALSE))</f>
        <v>134591047.89300001</v>
      </c>
      <c r="K2271" s="5">
        <f>E2271*(1+VLOOKUP($A2271,'Adjusted All With Inflation'!$A$1:$K$24,11,FALSE))</f>
        <v>99225903.689999998</v>
      </c>
      <c r="L2271" s="5">
        <f>G2271*(1+VLOOKUP($A2271,'Adjusted All With Inflation'!$A$1:$K$24,11,FALSE))</f>
        <v>35365144.203000002</v>
      </c>
    </row>
    <row r="2272" spans="1:12" x14ac:dyDescent="0.3">
      <c r="A2272">
        <v>2011</v>
      </c>
      <c r="B2272">
        <v>71</v>
      </c>
      <c r="C2272" t="s">
        <v>2266</v>
      </c>
      <c r="D2272" s="5">
        <v>97984015</v>
      </c>
      <c r="E2272" s="5">
        <v>37412945</v>
      </c>
      <c r="F2272" s="1">
        <v>0.38200000000000001</v>
      </c>
      <c r="G2272" s="5">
        <v>60571070</v>
      </c>
      <c r="H2272" s="1">
        <v>0.61799999999999999</v>
      </c>
      <c r="I2272" t="str">
        <f t="shared" si="45"/>
        <v>USA</v>
      </c>
      <c r="J2272" s="5">
        <f>D2272*(1+VLOOKUP(A2272,'Adjusted All With Inflation'!A$1:K$24,11,FALSE))</f>
        <v>133160276.38500001</v>
      </c>
      <c r="K2272" s="5">
        <f>E2272*(1+VLOOKUP($A2272,'Adjusted All With Inflation'!$A$1:$K$24,11,FALSE))</f>
        <v>50844192.255000003</v>
      </c>
      <c r="L2272" s="5">
        <f>G2272*(1+VLOOKUP($A2272,'Adjusted All With Inflation'!$A$1:$K$24,11,FALSE))</f>
        <v>82316084.129999995</v>
      </c>
    </row>
    <row r="2273" spans="1:12" x14ac:dyDescent="0.3">
      <c r="A2273">
        <v>2011</v>
      </c>
      <c r="B2273">
        <v>72</v>
      </c>
      <c r="C2273" t="s">
        <v>2267</v>
      </c>
      <c r="D2273" s="5">
        <v>97138686</v>
      </c>
      <c r="E2273" s="5">
        <v>38180928</v>
      </c>
      <c r="F2273" s="1">
        <v>0.39300000000000002</v>
      </c>
      <c r="G2273" s="5">
        <v>58957758</v>
      </c>
      <c r="H2273" s="1">
        <v>0.60699999999999998</v>
      </c>
      <c r="I2273" t="str">
        <f t="shared" si="45"/>
        <v>USA</v>
      </c>
      <c r="J2273" s="5">
        <f>D2273*(1+VLOOKUP(A2273,'Adjusted All With Inflation'!A$1:K$24,11,FALSE))</f>
        <v>132011474.274</v>
      </c>
      <c r="K2273" s="5">
        <f>E2273*(1+VLOOKUP($A2273,'Adjusted All With Inflation'!$A$1:$K$24,11,FALSE))</f>
        <v>51887881.152000003</v>
      </c>
      <c r="L2273" s="5">
        <f>G2273*(1+VLOOKUP($A2273,'Adjusted All With Inflation'!$A$1:$K$24,11,FALSE))</f>
        <v>80123593.121999994</v>
      </c>
    </row>
    <row r="2274" spans="1:12" x14ac:dyDescent="0.3">
      <c r="A2274">
        <v>2011</v>
      </c>
      <c r="B2274">
        <v>73</v>
      </c>
      <c r="C2274" t="s">
        <v>2268</v>
      </c>
      <c r="D2274" s="5">
        <v>96560591</v>
      </c>
      <c r="E2274" s="5">
        <v>33047633</v>
      </c>
      <c r="F2274" s="1">
        <v>0.34200000000000003</v>
      </c>
      <c r="G2274" s="5">
        <v>63512958</v>
      </c>
      <c r="H2274" s="1">
        <v>0.65800000000000003</v>
      </c>
      <c r="I2274" t="str">
        <f t="shared" si="45"/>
        <v>USA</v>
      </c>
      <c r="J2274" s="5">
        <f>D2274*(1+VLOOKUP(A2274,'Adjusted All With Inflation'!A$1:K$24,11,FALSE))</f>
        <v>131225843.169</v>
      </c>
      <c r="K2274" s="5">
        <f>E2274*(1+VLOOKUP($A2274,'Adjusted All With Inflation'!$A$1:$K$24,11,FALSE))</f>
        <v>44911733.247000001</v>
      </c>
      <c r="L2274" s="5">
        <f>G2274*(1+VLOOKUP($A2274,'Adjusted All With Inflation'!$A$1:$K$24,11,FALSE))</f>
        <v>86314109.922000006</v>
      </c>
    </row>
    <row r="2275" spans="1:12" x14ac:dyDescent="0.3">
      <c r="A2275">
        <v>2011</v>
      </c>
      <c r="B2275">
        <v>74</v>
      </c>
      <c r="C2275" t="s">
        <v>2269</v>
      </c>
      <c r="D2275" s="5">
        <v>95932565</v>
      </c>
      <c r="E2275" s="5">
        <v>72286779</v>
      </c>
      <c r="F2275" s="1">
        <v>0.754</v>
      </c>
      <c r="G2275" s="5">
        <v>23645786</v>
      </c>
      <c r="H2275" s="1">
        <v>0.246</v>
      </c>
      <c r="I2275" t="str">
        <f t="shared" si="45"/>
        <v>USA</v>
      </c>
      <c r="J2275" s="5">
        <f>D2275*(1+VLOOKUP(A2275,'Adjusted All With Inflation'!A$1:K$24,11,FALSE))</f>
        <v>130372355.83499999</v>
      </c>
      <c r="K2275" s="5">
        <f>E2275*(1+VLOOKUP($A2275,'Adjusted All With Inflation'!$A$1:$K$24,11,FALSE))</f>
        <v>98237732.660999998</v>
      </c>
      <c r="L2275" s="5">
        <f>G2275*(1+VLOOKUP($A2275,'Adjusted All With Inflation'!$A$1:$K$24,11,FALSE))</f>
        <v>32134623.173999999</v>
      </c>
    </row>
    <row r="2276" spans="1:12" x14ac:dyDescent="0.3">
      <c r="A2276">
        <v>2011</v>
      </c>
      <c r="B2276">
        <v>75</v>
      </c>
      <c r="C2276" t="s">
        <v>2270</v>
      </c>
      <c r="D2276" s="5">
        <v>93811164</v>
      </c>
      <c r="G2276" s="5">
        <v>93811164</v>
      </c>
      <c r="H2276" s="2">
        <v>1</v>
      </c>
      <c r="I2276" t="str">
        <f t="shared" si="45"/>
        <v>International</v>
      </c>
      <c r="J2276" s="5">
        <f>D2276*(1+VLOOKUP(A2276,'Adjusted All With Inflation'!A$1:K$24,11,FALSE))</f>
        <v>127489371.876</v>
      </c>
      <c r="K2276" s="5">
        <f>E2276*(1+VLOOKUP($A2276,'Adjusted All With Inflation'!$A$1:$K$24,11,FALSE))</f>
        <v>0</v>
      </c>
      <c r="L2276" s="5">
        <f>G2276*(1+VLOOKUP($A2276,'Adjusted All With Inflation'!$A$1:$K$24,11,FALSE))</f>
        <v>127489371.876</v>
      </c>
    </row>
    <row r="2277" spans="1:12" x14ac:dyDescent="0.3">
      <c r="A2277">
        <v>2011</v>
      </c>
      <c r="B2277">
        <v>76</v>
      </c>
      <c r="C2277" t="s">
        <v>2271</v>
      </c>
      <c r="D2277" s="5">
        <v>91627228</v>
      </c>
      <c r="E2277" s="5">
        <v>24827228</v>
      </c>
      <c r="F2277" s="1">
        <v>0.27100000000000002</v>
      </c>
      <c r="G2277" s="5">
        <v>66800000</v>
      </c>
      <c r="H2277" s="1">
        <v>0.72899999999999998</v>
      </c>
      <c r="I2277" t="str">
        <f t="shared" si="45"/>
        <v>USA</v>
      </c>
      <c r="J2277" s="5">
        <f>D2277*(1+VLOOKUP(A2277,'Adjusted All With Inflation'!A$1:K$24,11,FALSE))</f>
        <v>124521402.852</v>
      </c>
      <c r="K2277" s="5">
        <f>E2277*(1+VLOOKUP($A2277,'Adjusted All With Inflation'!$A$1:$K$24,11,FALSE))</f>
        <v>33740202.851999998</v>
      </c>
      <c r="L2277" s="5">
        <f>G2277*(1+VLOOKUP($A2277,'Adjusted All With Inflation'!$A$1:$K$24,11,FALSE))</f>
        <v>90781200</v>
      </c>
    </row>
    <row r="2278" spans="1:12" x14ac:dyDescent="0.3">
      <c r="A2278">
        <v>2011</v>
      </c>
      <c r="B2278">
        <v>77</v>
      </c>
      <c r="C2278" t="s">
        <v>2272</v>
      </c>
      <c r="D2278" s="5">
        <v>90260376</v>
      </c>
      <c r="E2278" s="5">
        <v>37662162</v>
      </c>
      <c r="F2278" s="1">
        <v>0.41699999999999998</v>
      </c>
      <c r="G2278" s="5">
        <v>52598214</v>
      </c>
      <c r="H2278" s="1">
        <v>0.58299999999999996</v>
      </c>
      <c r="I2278" t="str">
        <f t="shared" si="45"/>
        <v>USA</v>
      </c>
      <c r="J2278" s="5">
        <f>D2278*(1+VLOOKUP(A2278,'Adjusted All With Inflation'!A$1:K$24,11,FALSE))</f>
        <v>122663850.984</v>
      </c>
      <c r="K2278" s="5">
        <f>E2278*(1+VLOOKUP($A2278,'Adjusted All With Inflation'!$A$1:$K$24,11,FALSE))</f>
        <v>51182878.158</v>
      </c>
      <c r="L2278" s="5">
        <f>G2278*(1+VLOOKUP($A2278,'Adjusted All With Inflation'!$A$1:$K$24,11,FALSE))</f>
        <v>71480972.826000005</v>
      </c>
    </row>
    <row r="2279" spans="1:12" x14ac:dyDescent="0.3">
      <c r="A2279">
        <v>2011</v>
      </c>
      <c r="B2279">
        <v>78</v>
      </c>
      <c r="C2279" t="s">
        <v>2273</v>
      </c>
      <c r="D2279" s="5">
        <v>89792502</v>
      </c>
      <c r="E2279" s="5">
        <v>36392502</v>
      </c>
      <c r="F2279" s="1">
        <v>0.40500000000000003</v>
      </c>
      <c r="G2279" s="5">
        <v>53400000</v>
      </c>
      <c r="H2279" s="1">
        <v>0.59499999999999997</v>
      </c>
      <c r="I2279" t="str">
        <f t="shared" si="45"/>
        <v>USA</v>
      </c>
      <c r="J2279" s="5">
        <f>D2279*(1+VLOOKUP(A2279,'Adjusted All With Inflation'!A$1:K$24,11,FALSE))</f>
        <v>122028010.21799999</v>
      </c>
      <c r="K2279" s="5">
        <f>E2279*(1+VLOOKUP($A2279,'Adjusted All With Inflation'!$A$1:$K$24,11,FALSE))</f>
        <v>49457410.218000002</v>
      </c>
      <c r="L2279" s="5">
        <f>G2279*(1+VLOOKUP($A2279,'Adjusted All With Inflation'!$A$1:$K$24,11,FALSE))</f>
        <v>72570600</v>
      </c>
    </row>
    <row r="2280" spans="1:12" x14ac:dyDescent="0.3">
      <c r="A2280">
        <v>2011</v>
      </c>
      <c r="B2280">
        <v>79</v>
      </c>
      <c r="C2280" t="s">
        <v>2274</v>
      </c>
      <c r="D2280" s="5">
        <v>88823111</v>
      </c>
      <c r="E2280" s="5">
        <v>36000</v>
      </c>
      <c r="F2280" s="1">
        <v>1E-3</v>
      </c>
      <c r="G2280" s="5">
        <v>88787111</v>
      </c>
      <c r="H2280" s="2">
        <v>1</v>
      </c>
      <c r="I2280" t="str">
        <f t="shared" si="45"/>
        <v>International</v>
      </c>
      <c r="J2280" s="5">
        <f>D2280*(1+VLOOKUP(A2280,'Adjusted All With Inflation'!A$1:K$24,11,FALSE))</f>
        <v>120710607.84899999</v>
      </c>
      <c r="K2280" s="5">
        <f>E2280*(1+VLOOKUP($A2280,'Adjusted All With Inflation'!$A$1:$K$24,11,FALSE))</f>
        <v>48924</v>
      </c>
      <c r="L2280" s="5">
        <f>G2280*(1+VLOOKUP($A2280,'Adjusted All With Inflation'!$A$1:$K$24,11,FALSE))</f>
        <v>120661683.84899999</v>
      </c>
    </row>
    <row r="2281" spans="1:12" x14ac:dyDescent="0.3">
      <c r="A2281">
        <v>2011</v>
      </c>
      <c r="B2281">
        <v>80</v>
      </c>
      <c r="C2281" t="s">
        <v>2275</v>
      </c>
      <c r="D2281" s="5">
        <v>86752352</v>
      </c>
      <c r="E2281" s="5">
        <v>58009200</v>
      </c>
      <c r="F2281" s="1">
        <v>0.66900000000000004</v>
      </c>
      <c r="G2281" s="5">
        <v>28743152</v>
      </c>
      <c r="H2281" s="1">
        <v>0.33100000000000002</v>
      </c>
      <c r="I2281" t="str">
        <f t="shared" si="45"/>
        <v>USA</v>
      </c>
      <c r="J2281" s="5">
        <f>D2281*(1+VLOOKUP(A2281,'Adjusted All With Inflation'!A$1:K$24,11,FALSE))</f>
        <v>117896446.368</v>
      </c>
      <c r="K2281" s="5">
        <f>E2281*(1+VLOOKUP($A2281,'Adjusted All With Inflation'!$A$1:$K$24,11,FALSE))</f>
        <v>78834502.799999997</v>
      </c>
      <c r="L2281" s="5">
        <f>G2281*(1+VLOOKUP($A2281,'Adjusted All With Inflation'!$A$1:$K$24,11,FALSE))</f>
        <v>39061943.567999996</v>
      </c>
    </row>
    <row r="2282" spans="1:12" x14ac:dyDescent="0.3">
      <c r="A2282">
        <v>2011</v>
      </c>
      <c r="B2282">
        <v>81</v>
      </c>
      <c r="C2282" t="s">
        <v>2276</v>
      </c>
      <c r="D2282" s="5">
        <v>86157237</v>
      </c>
      <c r="E2282" s="5">
        <v>45060734</v>
      </c>
      <c r="F2282" s="1">
        <v>0.52300000000000002</v>
      </c>
      <c r="G2282" s="5">
        <v>41096503</v>
      </c>
      <c r="H2282" s="1">
        <v>0.47699999999999998</v>
      </c>
      <c r="I2282" t="str">
        <f t="shared" si="45"/>
        <v>USA</v>
      </c>
      <c r="J2282" s="5">
        <f>D2282*(1+VLOOKUP(A2282,'Adjusted All With Inflation'!A$1:K$24,11,FALSE))</f>
        <v>117087685.083</v>
      </c>
      <c r="K2282" s="5">
        <f>E2282*(1+VLOOKUP($A2282,'Adjusted All With Inflation'!$A$1:$K$24,11,FALSE))</f>
        <v>61237537.505999997</v>
      </c>
      <c r="L2282" s="5">
        <f>G2282*(1+VLOOKUP($A2282,'Adjusted All With Inflation'!$A$1:$K$24,11,FALSE))</f>
        <v>55850147.577</v>
      </c>
    </row>
    <row r="2283" spans="1:12" x14ac:dyDescent="0.3">
      <c r="A2283">
        <v>2011</v>
      </c>
      <c r="B2283">
        <v>82</v>
      </c>
      <c r="C2283" t="s">
        <v>2277</v>
      </c>
      <c r="D2283" s="5">
        <v>85564310</v>
      </c>
      <c r="E2283" s="5">
        <v>38538188</v>
      </c>
      <c r="F2283" s="2">
        <v>0.45</v>
      </c>
      <c r="G2283" s="5">
        <v>47026122</v>
      </c>
      <c r="H2283" s="2">
        <v>0.55000000000000004</v>
      </c>
      <c r="I2283" t="str">
        <f t="shared" si="45"/>
        <v>USA</v>
      </c>
      <c r="J2283" s="5">
        <f>D2283*(1+VLOOKUP(A2283,'Adjusted All With Inflation'!A$1:K$24,11,FALSE))</f>
        <v>116281897.28999999</v>
      </c>
      <c r="K2283" s="5">
        <f>E2283*(1+VLOOKUP($A2283,'Adjusted All With Inflation'!$A$1:$K$24,11,FALSE))</f>
        <v>52373397.491999999</v>
      </c>
      <c r="L2283" s="5">
        <f>G2283*(1+VLOOKUP($A2283,'Adjusted All With Inflation'!$A$1:$K$24,11,FALSE))</f>
        <v>63908499.798</v>
      </c>
    </row>
    <row r="2284" spans="1:12" x14ac:dyDescent="0.3">
      <c r="A2284">
        <v>2011</v>
      </c>
      <c r="B2284">
        <v>83</v>
      </c>
      <c r="C2284" t="s">
        <v>2278</v>
      </c>
      <c r="D2284" s="5">
        <v>84920539</v>
      </c>
      <c r="E2284" s="5">
        <v>37306030</v>
      </c>
      <c r="F2284" s="1">
        <v>0.439</v>
      </c>
      <c r="G2284" s="5">
        <v>47614509</v>
      </c>
      <c r="H2284" s="1">
        <v>0.56100000000000005</v>
      </c>
      <c r="I2284" t="str">
        <f t="shared" si="45"/>
        <v>USA</v>
      </c>
      <c r="J2284" s="5">
        <f>D2284*(1+VLOOKUP(A2284,'Adjusted All With Inflation'!A$1:K$24,11,FALSE))</f>
        <v>115407012.501</v>
      </c>
      <c r="K2284" s="5">
        <f>E2284*(1+VLOOKUP($A2284,'Adjusted All With Inflation'!$A$1:$K$24,11,FALSE))</f>
        <v>50698894.769999996</v>
      </c>
      <c r="L2284" s="5">
        <f>G2284*(1+VLOOKUP($A2284,'Adjusted All With Inflation'!$A$1:$K$24,11,FALSE))</f>
        <v>64708117.730999999</v>
      </c>
    </row>
    <row r="2285" spans="1:12" x14ac:dyDescent="0.3">
      <c r="A2285">
        <v>2011</v>
      </c>
      <c r="B2285">
        <v>84</v>
      </c>
      <c r="C2285" t="s">
        <v>2279</v>
      </c>
      <c r="D2285" s="5">
        <v>82686066</v>
      </c>
      <c r="E2285" s="5">
        <v>37915414</v>
      </c>
      <c r="F2285" s="1">
        <v>0.45900000000000002</v>
      </c>
      <c r="G2285" s="5">
        <v>44770652</v>
      </c>
      <c r="H2285" s="1">
        <v>0.54100000000000004</v>
      </c>
      <c r="I2285" t="str">
        <f t="shared" si="45"/>
        <v>USA</v>
      </c>
      <c r="J2285" s="5">
        <f>D2285*(1+VLOOKUP(A2285,'Adjusted All With Inflation'!A$1:K$24,11,FALSE))</f>
        <v>112370363.69400001</v>
      </c>
      <c r="K2285" s="5">
        <f>E2285*(1+VLOOKUP($A2285,'Adjusted All With Inflation'!$A$1:$K$24,11,FALSE))</f>
        <v>51527047.626000002</v>
      </c>
      <c r="L2285" s="5">
        <f>G2285*(1+VLOOKUP($A2285,'Adjusted All With Inflation'!$A$1:$K$24,11,FALSE))</f>
        <v>60843316.067999996</v>
      </c>
    </row>
    <row r="2286" spans="1:12" x14ac:dyDescent="0.3">
      <c r="A2286">
        <v>2011</v>
      </c>
      <c r="B2286">
        <v>85</v>
      </c>
      <c r="C2286" t="s">
        <v>2280</v>
      </c>
      <c r="D2286" s="5">
        <v>82087155</v>
      </c>
      <c r="E2286" s="5">
        <v>28087155</v>
      </c>
      <c r="F2286" s="1">
        <v>0.34200000000000003</v>
      </c>
      <c r="G2286" s="5">
        <v>54000000</v>
      </c>
      <c r="H2286" s="1">
        <v>0.65800000000000003</v>
      </c>
      <c r="I2286" t="str">
        <f t="shared" si="45"/>
        <v>USA</v>
      </c>
      <c r="J2286" s="5">
        <f>D2286*(1+VLOOKUP(A2286,'Adjusted All With Inflation'!A$1:K$24,11,FALSE))</f>
        <v>111556443.645</v>
      </c>
      <c r="K2286" s="5">
        <f>E2286*(1+VLOOKUP($A2286,'Adjusted All With Inflation'!$A$1:$K$24,11,FALSE))</f>
        <v>38170443.645000003</v>
      </c>
      <c r="L2286" s="5">
        <f>G2286*(1+VLOOKUP($A2286,'Adjusted All With Inflation'!$A$1:$K$24,11,FALSE))</f>
        <v>73386000</v>
      </c>
    </row>
    <row r="2287" spans="1:12" x14ac:dyDescent="0.3">
      <c r="A2287">
        <v>2011</v>
      </c>
      <c r="B2287">
        <v>86</v>
      </c>
      <c r="C2287" t="s">
        <v>2281</v>
      </c>
      <c r="D2287" s="5">
        <v>81244605</v>
      </c>
      <c r="E2287" s="5">
        <v>24149393</v>
      </c>
      <c r="F2287" s="1">
        <v>0.29699999999999999</v>
      </c>
      <c r="G2287" s="5">
        <v>57095212</v>
      </c>
      <c r="H2287" s="1">
        <v>0.70299999999999996</v>
      </c>
      <c r="I2287" t="str">
        <f t="shared" si="45"/>
        <v>USA</v>
      </c>
      <c r="J2287" s="5">
        <f>D2287*(1+VLOOKUP(A2287,'Adjusted All With Inflation'!A$1:K$24,11,FALSE))</f>
        <v>110411418.19499999</v>
      </c>
      <c r="K2287" s="5">
        <f>E2287*(1+VLOOKUP($A2287,'Adjusted All With Inflation'!$A$1:$K$24,11,FALSE))</f>
        <v>32819025.087000001</v>
      </c>
      <c r="L2287" s="5">
        <f>G2287*(1+VLOOKUP($A2287,'Adjusted All With Inflation'!$A$1:$K$24,11,FALSE))</f>
        <v>77592393.107999995</v>
      </c>
    </row>
    <row r="2288" spans="1:12" x14ac:dyDescent="0.3">
      <c r="A2288">
        <v>2011</v>
      </c>
      <c r="B2288">
        <v>87</v>
      </c>
      <c r="C2288" t="s">
        <v>2282</v>
      </c>
      <c r="D2288" s="5">
        <v>78309505</v>
      </c>
      <c r="E2288" s="5">
        <v>29137000</v>
      </c>
      <c r="F2288" s="1">
        <v>0.372</v>
      </c>
      <c r="G2288" s="5">
        <v>49172505</v>
      </c>
      <c r="H2288" s="1">
        <v>0.628</v>
      </c>
      <c r="I2288" t="str">
        <f t="shared" si="45"/>
        <v>USA</v>
      </c>
      <c r="J2288" s="5">
        <f>D2288*(1+VLOOKUP(A2288,'Adjusted All With Inflation'!A$1:K$24,11,FALSE))</f>
        <v>106422617.295</v>
      </c>
      <c r="K2288" s="5">
        <f>E2288*(1+VLOOKUP($A2288,'Adjusted All With Inflation'!$A$1:$K$24,11,FALSE))</f>
        <v>39597183</v>
      </c>
      <c r="L2288" s="5">
        <f>G2288*(1+VLOOKUP($A2288,'Adjusted All With Inflation'!$A$1:$K$24,11,FALSE))</f>
        <v>66825434.295000002</v>
      </c>
    </row>
    <row r="2289" spans="1:12" x14ac:dyDescent="0.3">
      <c r="A2289">
        <v>2011</v>
      </c>
      <c r="B2289">
        <v>88</v>
      </c>
      <c r="C2289" t="s">
        <v>2283</v>
      </c>
      <c r="D2289" s="5">
        <v>76976666</v>
      </c>
      <c r="E2289" s="5">
        <v>35061555</v>
      </c>
      <c r="F2289" s="1">
        <v>0.45500000000000002</v>
      </c>
      <c r="G2289" s="5">
        <v>41915111</v>
      </c>
      <c r="H2289" s="1">
        <v>0.54500000000000004</v>
      </c>
      <c r="I2289" t="str">
        <f t="shared" si="45"/>
        <v>USA</v>
      </c>
      <c r="J2289" s="5">
        <f>D2289*(1+VLOOKUP(A2289,'Adjusted All With Inflation'!A$1:K$24,11,FALSE))</f>
        <v>104611289.094</v>
      </c>
      <c r="K2289" s="5">
        <f>E2289*(1+VLOOKUP($A2289,'Adjusted All With Inflation'!$A$1:$K$24,11,FALSE))</f>
        <v>47648653.244999997</v>
      </c>
      <c r="L2289" s="5">
        <f>G2289*(1+VLOOKUP($A2289,'Adjusted All With Inflation'!$A$1:$K$24,11,FALSE))</f>
        <v>56962635.848999999</v>
      </c>
    </row>
    <row r="2290" spans="1:12" x14ac:dyDescent="0.3">
      <c r="A2290">
        <v>2011</v>
      </c>
      <c r="B2290">
        <v>89</v>
      </c>
      <c r="C2290" t="s">
        <v>2284</v>
      </c>
      <c r="D2290" s="5">
        <v>76338111</v>
      </c>
      <c r="E2290" s="5">
        <v>40962534</v>
      </c>
      <c r="F2290" s="1">
        <v>0.53700000000000003</v>
      </c>
      <c r="G2290" s="5">
        <v>35375577</v>
      </c>
      <c r="H2290" s="1">
        <v>0.46300000000000002</v>
      </c>
      <c r="I2290" t="str">
        <f t="shared" si="45"/>
        <v>USA</v>
      </c>
      <c r="J2290" s="5">
        <f>D2290*(1+VLOOKUP(A2290,'Adjusted All With Inflation'!A$1:K$24,11,FALSE))</f>
        <v>103743492.84899999</v>
      </c>
      <c r="K2290" s="5">
        <f>E2290*(1+VLOOKUP($A2290,'Adjusted All With Inflation'!$A$1:$K$24,11,FALSE))</f>
        <v>55668083.706</v>
      </c>
      <c r="L2290" s="5">
        <f>G2290*(1+VLOOKUP($A2290,'Adjusted All With Inflation'!$A$1:$K$24,11,FALSE))</f>
        <v>48075409.142999999</v>
      </c>
    </row>
    <row r="2291" spans="1:12" x14ac:dyDescent="0.3">
      <c r="A2291">
        <v>2011</v>
      </c>
      <c r="B2291">
        <v>90</v>
      </c>
      <c r="C2291" t="s">
        <v>2285</v>
      </c>
      <c r="D2291" s="5">
        <v>76130093</v>
      </c>
      <c r="E2291" s="5">
        <v>29121498</v>
      </c>
      <c r="F2291" s="1">
        <v>0.38300000000000001</v>
      </c>
      <c r="G2291" s="5">
        <v>47008595</v>
      </c>
      <c r="H2291" s="1">
        <v>0.61699999999999999</v>
      </c>
      <c r="I2291" t="str">
        <f t="shared" si="45"/>
        <v>USA</v>
      </c>
      <c r="J2291" s="5">
        <f>D2291*(1+VLOOKUP(A2291,'Adjusted All With Inflation'!A$1:K$24,11,FALSE))</f>
        <v>103460796.38699999</v>
      </c>
      <c r="K2291" s="5">
        <f>E2291*(1+VLOOKUP($A2291,'Adjusted All With Inflation'!$A$1:$K$24,11,FALSE))</f>
        <v>39576115.781999998</v>
      </c>
      <c r="L2291" s="5">
        <f>G2291*(1+VLOOKUP($A2291,'Adjusted All With Inflation'!$A$1:$K$24,11,FALSE))</f>
        <v>63884680.604999997</v>
      </c>
    </row>
    <row r="2292" spans="1:12" x14ac:dyDescent="0.3">
      <c r="A2292">
        <v>2011</v>
      </c>
      <c r="B2292">
        <v>91</v>
      </c>
      <c r="C2292" t="s">
        <v>2286</v>
      </c>
      <c r="D2292" s="5">
        <v>75450437</v>
      </c>
      <c r="E2292" s="5">
        <v>37081475</v>
      </c>
      <c r="F2292" s="1">
        <v>0.49099999999999999</v>
      </c>
      <c r="G2292" s="5">
        <v>38368962</v>
      </c>
      <c r="H2292" s="1">
        <v>0.50900000000000001</v>
      </c>
      <c r="I2292" t="str">
        <f t="shared" si="45"/>
        <v>USA</v>
      </c>
      <c r="J2292" s="5">
        <f>D2292*(1+VLOOKUP(A2292,'Adjusted All With Inflation'!A$1:K$24,11,FALSE))</f>
        <v>102537143.883</v>
      </c>
      <c r="K2292" s="5">
        <f>E2292*(1+VLOOKUP($A2292,'Adjusted All With Inflation'!$A$1:$K$24,11,FALSE))</f>
        <v>50393724.524999999</v>
      </c>
      <c r="L2292" s="5">
        <f>G2292*(1+VLOOKUP($A2292,'Adjusted All With Inflation'!$A$1:$K$24,11,FALSE))</f>
        <v>52143419.358000003</v>
      </c>
    </row>
    <row r="2293" spans="1:12" x14ac:dyDescent="0.3">
      <c r="A2293">
        <v>2011</v>
      </c>
      <c r="B2293">
        <v>92</v>
      </c>
      <c r="C2293" t="s">
        <v>2287</v>
      </c>
      <c r="D2293" s="5">
        <v>75055070</v>
      </c>
      <c r="E2293" s="5">
        <v>35608245</v>
      </c>
      <c r="F2293" s="1">
        <v>0.47399999999999998</v>
      </c>
      <c r="G2293" s="5">
        <v>39446825</v>
      </c>
      <c r="H2293" s="1">
        <v>0.52600000000000002</v>
      </c>
      <c r="I2293" t="str">
        <f t="shared" si="45"/>
        <v>USA</v>
      </c>
      <c r="J2293" s="5">
        <f>D2293*(1+VLOOKUP(A2293,'Adjusted All With Inflation'!A$1:K$24,11,FALSE))</f>
        <v>101999840.13</v>
      </c>
      <c r="K2293" s="5">
        <f>E2293*(1+VLOOKUP($A2293,'Adjusted All With Inflation'!$A$1:$K$24,11,FALSE))</f>
        <v>48391604.954999998</v>
      </c>
      <c r="L2293" s="5">
        <f>G2293*(1+VLOOKUP($A2293,'Adjusted All With Inflation'!$A$1:$K$24,11,FALSE))</f>
        <v>53608235.174999997</v>
      </c>
    </row>
    <row r="2294" spans="1:12" x14ac:dyDescent="0.3">
      <c r="A2294">
        <v>2011</v>
      </c>
      <c r="B2294">
        <v>93</v>
      </c>
      <c r="C2294" t="s">
        <v>2288</v>
      </c>
      <c r="D2294" s="5">
        <v>72526996</v>
      </c>
      <c r="E2294" s="5">
        <v>52698535</v>
      </c>
      <c r="F2294" s="1">
        <v>0.72699999999999998</v>
      </c>
      <c r="G2294" s="5">
        <v>19828461</v>
      </c>
      <c r="H2294" s="1">
        <v>0.27300000000000002</v>
      </c>
      <c r="I2294" t="str">
        <f t="shared" si="45"/>
        <v>USA</v>
      </c>
      <c r="J2294" s="5">
        <f>D2294*(1+VLOOKUP(A2294,'Adjusted All With Inflation'!A$1:K$24,11,FALSE))</f>
        <v>98564187.563999996</v>
      </c>
      <c r="K2294" s="5">
        <f>E2294*(1+VLOOKUP($A2294,'Adjusted All With Inflation'!$A$1:$K$24,11,FALSE))</f>
        <v>71617309.064999998</v>
      </c>
      <c r="L2294" s="5">
        <f>G2294*(1+VLOOKUP($A2294,'Adjusted All With Inflation'!$A$1:$K$24,11,FALSE))</f>
        <v>26946878.498999998</v>
      </c>
    </row>
    <row r="2295" spans="1:12" x14ac:dyDescent="0.3">
      <c r="A2295">
        <v>2011</v>
      </c>
      <c r="B2295">
        <v>94</v>
      </c>
      <c r="C2295" t="s">
        <v>2289</v>
      </c>
      <c r="D2295" s="5">
        <v>69721966</v>
      </c>
      <c r="E2295" s="5">
        <v>48475290</v>
      </c>
      <c r="F2295" s="1">
        <v>0.69499999999999995</v>
      </c>
      <c r="G2295" s="5">
        <v>21246676</v>
      </c>
      <c r="H2295" s="1">
        <v>0.30499999999999999</v>
      </c>
      <c r="I2295" t="str">
        <f t="shared" si="45"/>
        <v>USA</v>
      </c>
      <c r="J2295" s="5">
        <f>D2295*(1+VLOOKUP(A2295,'Adjusted All With Inflation'!A$1:K$24,11,FALSE))</f>
        <v>94752151.794</v>
      </c>
      <c r="K2295" s="5">
        <f>E2295*(1+VLOOKUP($A2295,'Adjusted All With Inflation'!$A$1:$K$24,11,FALSE))</f>
        <v>65877919.109999999</v>
      </c>
      <c r="L2295" s="5">
        <f>G2295*(1+VLOOKUP($A2295,'Adjusted All With Inflation'!$A$1:$K$24,11,FALSE))</f>
        <v>28874232.684</v>
      </c>
    </row>
    <row r="2296" spans="1:12" x14ac:dyDescent="0.3">
      <c r="A2296">
        <v>2011</v>
      </c>
      <c r="B2296">
        <v>95</v>
      </c>
      <c r="C2296" t="s">
        <v>2290</v>
      </c>
      <c r="D2296" s="5">
        <v>65100369</v>
      </c>
      <c r="E2296" s="5">
        <v>39046489</v>
      </c>
      <c r="F2296" s="2">
        <v>0.6</v>
      </c>
      <c r="G2296" s="5">
        <v>26053880</v>
      </c>
      <c r="H2296" s="2">
        <v>0.4</v>
      </c>
      <c r="I2296" t="str">
        <f t="shared" si="45"/>
        <v>USA</v>
      </c>
      <c r="J2296" s="5">
        <f>D2296*(1+VLOOKUP(A2296,'Adjusted All With Inflation'!A$1:K$24,11,FALSE))</f>
        <v>88471401.471000001</v>
      </c>
      <c r="K2296" s="5">
        <f>E2296*(1+VLOOKUP($A2296,'Adjusted All With Inflation'!$A$1:$K$24,11,FALSE))</f>
        <v>53064178.550999999</v>
      </c>
      <c r="L2296" s="5">
        <f>G2296*(1+VLOOKUP($A2296,'Adjusted All With Inflation'!$A$1:$K$24,11,FALSE))</f>
        <v>35407222.920000002</v>
      </c>
    </row>
    <row r="2297" spans="1:12" x14ac:dyDescent="0.3">
      <c r="A2297">
        <v>2011</v>
      </c>
      <c r="B2297">
        <v>96</v>
      </c>
      <c r="C2297" t="s">
        <v>2291</v>
      </c>
      <c r="D2297" s="5">
        <v>64626786</v>
      </c>
      <c r="E2297" s="5">
        <v>21443494</v>
      </c>
      <c r="F2297" s="1">
        <v>0.33200000000000002</v>
      </c>
      <c r="G2297" s="5">
        <v>43183292</v>
      </c>
      <c r="H2297" s="1">
        <v>0.66800000000000004</v>
      </c>
      <c r="I2297" t="str">
        <f t="shared" si="45"/>
        <v>USA</v>
      </c>
      <c r="J2297" s="5">
        <f>D2297*(1+VLOOKUP(A2297,'Adjusted All With Inflation'!A$1:K$24,11,FALSE))</f>
        <v>87827802.173999995</v>
      </c>
      <c r="K2297" s="5">
        <f>E2297*(1+VLOOKUP($A2297,'Adjusted All With Inflation'!$A$1:$K$24,11,FALSE))</f>
        <v>29141708.346000001</v>
      </c>
      <c r="L2297" s="5">
        <f>G2297*(1+VLOOKUP($A2297,'Adjusted All With Inflation'!$A$1:$K$24,11,FALSE))</f>
        <v>58686093.828000002</v>
      </c>
    </row>
    <row r="2298" spans="1:12" x14ac:dyDescent="0.3">
      <c r="A2298">
        <v>2011</v>
      </c>
      <c r="B2298">
        <v>97</v>
      </c>
      <c r="C2298" t="s">
        <v>2292</v>
      </c>
      <c r="D2298" s="5">
        <v>63782078</v>
      </c>
      <c r="E2298" s="5">
        <v>40259119</v>
      </c>
      <c r="F2298" s="1">
        <v>0.63100000000000001</v>
      </c>
      <c r="G2298" s="5">
        <v>23522959</v>
      </c>
      <c r="H2298" s="1">
        <v>0.36899999999999999</v>
      </c>
      <c r="I2298" t="str">
        <f t="shared" si="45"/>
        <v>USA</v>
      </c>
      <c r="J2298" s="5">
        <f>D2298*(1+VLOOKUP(A2298,'Adjusted All With Inflation'!A$1:K$24,11,FALSE))</f>
        <v>86679844.002000004</v>
      </c>
      <c r="K2298" s="5">
        <f>E2298*(1+VLOOKUP($A2298,'Adjusted All With Inflation'!$A$1:$K$24,11,FALSE))</f>
        <v>54712142.721000001</v>
      </c>
      <c r="L2298" s="5">
        <f>G2298*(1+VLOOKUP($A2298,'Adjusted All With Inflation'!$A$1:$K$24,11,FALSE))</f>
        <v>31967701.280999999</v>
      </c>
    </row>
    <row r="2299" spans="1:12" x14ac:dyDescent="0.3">
      <c r="A2299">
        <v>2011</v>
      </c>
      <c r="B2299">
        <v>98</v>
      </c>
      <c r="C2299" t="s">
        <v>2293</v>
      </c>
      <c r="D2299" s="5">
        <v>63543328</v>
      </c>
      <c r="E2299" s="5">
        <v>51802742</v>
      </c>
      <c r="F2299" s="1">
        <v>0.81499999999999995</v>
      </c>
      <c r="G2299" s="5">
        <v>11740586</v>
      </c>
      <c r="H2299" s="1">
        <v>0.185</v>
      </c>
      <c r="I2299" t="str">
        <f t="shared" si="45"/>
        <v>USA</v>
      </c>
      <c r="J2299" s="5">
        <f>D2299*(1+VLOOKUP(A2299,'Adjusted All With Inflation'!A$1:K$24,11,FALSE))</f>
        <v>86355382.752000004</v>
      </c>
      <c r="K2299" s="5">
        <f>E2299*(1+VLOOKUP($A2299,'Adjusted All With Inflation'!$A$1:$K$24,11,FALSE))</f>
        <v>70399926.378000006</v>
      </c>
      <c r="L2299" s="5">
        <f>G2299*(1+VLOOKUP($A2299,'Adjusted All With Inflation'!$A$1:$K$24,11,FALSE))</f>
        <v>15955456.374</v>
      </c>
    </row>
    <row r="2300" spans="1:12" x14ac:dyDescent="0.3">
      <c r="A2300">
        <v>2011</v>
      </c>
      <c r="B2300">
        <v>99</v>
      </c>
      <c r="C2300" t="s">
        <v>2294</v>
      </c>
      <c r="D2300" s="5">
        <v>63523283</v>
      </c>
      <c r="E2300" s="5">
        <v>21295021</v>
      </c>
      <c r="F2300" s="1">
        <v>0.33500000000000002</v>
      </c>
      <c r="G2300" s="5">
        <v>42228262</v>
      </c>
      <c r="H2300" s="1">
        <v>0.66500000000000004</v>
      </c>
      <c r="I2300" t="str">
        <f t="shared" si="45"/>
        <v>USA</v>
      </c>
      <c r="J2300" s="5">
        <f>D2300*(1+VLOOKUP(A2300,'Adjusted All With Inflation'!A$1:K$24,11,FALSE))</f>
        <v>86328141.597000003</v>
      </c>
      <c r="K2300" s="5">
        <f>E2300*(1+VLOOKUP($A2300,'Adjusted All With Inflation'!$A$1:$K$24,11,FALSE))</f>
        <v>28939933.539000001</v>
      </c>
      <c r="L2300" s="5">
        <f>G2300*(1+VLOOKUP($A2300,'Adjusted All With Inflation'!$A$1:$K$24,11,FALSE))</f>
        <v>57388208.057999998</v>
      </c>
    </row>
    <row r="2301" spans="1:12" x14ac:dyDescent="0.3">
      <c r="A2301">
        <v>2011</v>
      </c>
      <c r="B2301">
        <v>100</v>
      </c>
      <c r="C2301" t="s">
        <v>2295</v>
      </c>
      <c r="D2301" s="5">
        <v>63458440</v>
      </c>
      <c r="E2301" s="5">
        <v>36665854</v>
      </c>
      <c r="F2301" s="1">
        <v>0.57799999999999996</v>
      </c>
      <c r="G2301" s="5">
        <v>26792586</v>
      </c>
      <c r="H2301" s="1">
        <v>0.42199999999999999</v>
      </c>
      <c r="I2301" t="str">
        <f t="shared" si="45"/>
        <v>USA</v>
      </c>
      <c r="J2301" s="5">
        <f>D2301*(1+VLOOKUP(A2301,'Adjusted All With Inflation'!A$1:K$24,11,FALSE))</f>
        <v>86240019.959999993</v>
      </c>
      <c r="K2301" s="5">
        <f>E2301*(1+VLOOKUP($A2301,'Adjusted All With Inflation'!$A$1:$K$24,11,FALSE))</f>
        <v>49828895.586000003</v>
      </c>
      <c r="L2301" s="5">
        <f>G2301*(1+VLOOKUP($A2301,'Adjusted All With Inflation'!$A$1:$K$24,11,FALSE))</f>
        <v>36411124.373999998</v>
      </c>
    </row>
    <row r="2302" spans="1:12" x14ac:dyDescent="0.3">
      <c r="A2302">
        <v>2011</v>
      </c>
      <c r="B2302">
        <v>101</v>
      </c>
      <c r="C2302" t="s">
        <v>2296</v>
      </c>
      <c r="D2302" s="5">
        <v>61459425</v>
      </c>
      <c r="E2302" s="5">
        <v>1002895</v>
      </c>
      <c r="F2302" s="1">
        <v>1.6E-2</v>
      </c>
      <c r="G2302" s="5">
        <v>60456530</v>
      </c>
      <c r="H2302" s="1">
        <v>0.98399999999999999</v>
      </c>
      <c r="I2302" t="str">
        <f t="shared" si="45"/>
        <v>International</v>
      </c>
      <c r="J2302" s="5">
        <f>D2302*(1+VLOOKUP(A2302,'Adjusted All With Inflation'!A$1:K$24,11,FALSE))</f>
        <v>83523358.575000003</v>
      </c>
      <c r="K2302" s="5">
        <f>E2302*(1+VLOOKUP($A2302,'Adjusted All With Inflation'!$A$1:$K$24,11,FALSE))</f>
        <v>1362934.3049999999</v>
      </c>
      <c r="L2302" s="5">
        <f>G2302*(1+VLOOKUP($A2302,'Adjusted All With Inflation'!$A$1:$K$24,11,FALSE))</f>
        <v>82160424.269999996</v>
      </c>
    </row>
    <row r="2303" spans="1:12" x14ac:dyDescent="0.3">
      <c r="A2303">
        <v>2011</v>
      </c>
      <c r="B2303">
        <v>102</v>
      </c>
      <c r="C2303" t="s">
        <v>2297</v>
      </c>
      <c r="D2303" s="5">
        <v>60661950</v>
      </c>
      <c r="G2303" s="5">
        <v>60661950</v>
      </c>
      <c r="H2303" s="2">
        <v>1</v>
      </c>
      <c r="I2303" t="str">
        <f t="shared" si="45"/>
        <v>International</v>
      </c>
      <c r="J2303" s="5">
        <f>D2303*(1+VLOOKUP(A2303,'Adjusted All With Inflation'!A$1:K$24,11,FALSE))</f>
        <v>82439590.049999997</v>
      </c>
      <c r="K2303" s="5">
        <f>E2303*(1+VLOOKUP($A2303,'Adjusted All With Inflation'!$A$1:$K$24,11,FALSE))</f>
        <v>0</v>
      </c>
      <c r="L2303" s="5">
        <f>G2303*(1+VLOOKUP($A2303,'Adjusted All With Inflation'!$A$1:$K$24,11,FALSE))</f>
        <v>82439590.049999997</v>
      </c>
    </row>
    <row r="2304" spans="1:12" x14ac:dyDescent="0.3">
      <c r="A2304">
        <v>2011</v>
      </c>
      <c r="B2304">
        <v>103</v>
      </c>
      <c r="C2304" t="s">
        <v>2298</v>
      </c>
      <c r="D2304" s="5">
        <v>59389433</v>
      </c>
      <c r="E2304" s="5">
        <v>13843771</v>
      </c>
      <c r="F2304" s="1">
        <v>0.23300000000000001</v>
      </c>
      <c r="G2304" s="5">
        <v>45545662</v>
      </c>
      <c r="H2304" s="1">
        <v>0.76700000000000002</v>
      </c>
      <c r="I2304" t="str">
        <f t="shared" si="45"/>
        <v>USA</v>
      </c>
      <c r="J2304" s="5">
        <f>D2304*(1+VLOOKUP(A2304,'Adjusted All With Inflation'!A$1:K$24,11,FALSE))</f>
        <v>80710239.446999997</v>
      </c>
      <c r="K2304" s="5">
        <f>E2304*(1+VLOOKUP($A2304,'Adjusted All With Inflation'!$A$1:$K$24,11,FALSE))</f>
        <v>18813684.789000001</v>
      </c>
      <c r="L2304" s="5">
        <f>G2304*(1+VLOOKUP($A2304,'Adjusted All With Inflation'!$A$1:$K$24,11,FALSE))</f>
        <v>61896554.658</v>
      </c>
    </row>
    <row r="2305" spans="1:12" x14ac:dyDescent="0.3">
      <c r="A2305">
        <v>2011</v>
      </c>
      <c r="B2305">
        <v>104</v>
      </c>
      <c r="C2305" t="s">
        <v>2299</v>
      </c>
      <c r="D2305" s="5">
        <v>58409247</v>
      </c>
      <c r="E2305" s="5">
        <v>13303319</v>
      </c>
      <c r="F2305" s="1">
        <v>0.22800000000000001</v>
      </c>
      <c r="G2305" s="5">
        <v>45105928</v>
      </c>
      <c r="H2305" s="1">
        <v>0.77200000000000002</v>
      </c>
      <c r="I2305" t="str">
        <f t="shared" si="45"/>
        <v>USA</v>
      </c>
      <c r="J2305" s="5">
        <f>D2305*(1+VLOOKUP(A2305,'Adjusted All With Inflation'!A$1:K$24,11,FALSE))</f>
        <v>79378166.672999993</v>
      </c>
      <c r="K2305" s="5">
        <f>E2305*(1+VLOOKUP($A2305,'Adjusted All With Inflation'!$A$1:$K$24,11,FALSE))</f>
        <v>18079210.521000002</v>
      </c>
      <c r="L2305" s="5">
        <f>G2305*(1+VLOOKUP($A2305,'Adjusted All With Inflation'!$A$1:$K$24,11,FALSE))</f>
        <v>61298956.152000003</v>
      </c>
    </row>
    <row r="2306" spans="1:12" x14ac:dyDescent="0.3">
      <c r="A2306">
        <v>2011</v>
      </c>
      <c r="B2306">
        <v>105</v>
      </c>
      <c r="C2306" t="s">
        <v>2300</v>
      </c>
      <c r="D2306" s="5">
        <v>58309289</v>
      </c>
      <c r="E2306" s="5">
        <v>151000</v>
      </c>
      <c r="F2306" s="1">
        <v>3.0000000000000001E-3</v>
      </c>
      <c r="G2306" s="5">
        <v>58158289</v>
      </c>
      <c r="H2306" s="1">
        <v>0.997</v>
      </c>
      <c r="I2306" t="str">
        <f t="shared" si="45"/>
        <v>International</v>
      </c>
      <c r="J2306" s="5">
        <f>D2306*(1+VLOOKUP(A2306,'Adjusted All With Inflation'!A$1:K$24,11,FALSE))</f>
        <v>79242323.751000002</v>
      </c>
      <c r="K2306" s="5">
        <f>E2306*(1+VLOOKUP($A2306,'Adjusted All With Inflation'!$A$1:$K$24,11,FALSE))</f>
        <v>205209</v>
      </c>
      <c r="L2306" s="5">
        <f>G2306*(1+VLOOKUP($A2306,'Adjusted All With Inflation'!$A$1:$K$24,11,FALSE))</f>
        <v>79037114.751000002</v>
      </c>
    </row>
    <row r="2307" spans="1:12" x14ac:dyDescent="0.3">
      <c r="A2307">
        <v>2011</v>
      </c>
      <c r="B2307">
        <v>106</v>
      </c>
      <c r="C2307" t="s">
        <v>2301</v>
      </c>
      <c r="D2307" s="5">
        <v>57084522</v>
      </c>
      <c r="E2307" s="5">
        <v>25124966</v>
      </c>
      <c r="F2307" s="2">
        <v>0.44</v>
      </c>
      <c r="G2307" s="5">
        <v>31959556</v>
      </c>
      <c r="H2307" s="2">
        <v>0.56000000000000005</v>
      </c>
      <c r="I2307" t="str">
        <f t="shared" si="45"/>
        <v>USA</v>
      </c>
      <c r="J2307" s="5">
        <f>D2307*(1+VLOOKUP(A2307,'Adjusted All With Inflation'!A$1:K$24,11,FALSE))</f>
        <v>77577865.398000002</v>
      </c>
      <c r="K2307" s="5">
        <f>E2307*(1+VLOOKUP($A2307,'Adjusted All With Inflation'!$A$1:$K$24,11,FALSE))</f>
        <v>34144828.794</v>
      </c>
      <c r="L2307" s="5">
        <f>G2307*(1+VLOOKUP($A2307,'Adjusted All With Inflation'!$A$1:$K$24,11,FALSE))</f>
        <v>43433036.604000002</v>
      </c>
    </row>
    <row r="2308" spans="1:12" x14ac:dyDescent="0.3">
      <c r="A2308">
        <v>2011</v>
      </c>
      <c r="B2308">
        <v>107</v>
      </c>
      <c r="C2308" t="s">
        <v>2302</v>
      </c>
      <c r="D2308" s="5">
        <v>57082491</v>
      </c>
      <c r="G2308" s="5">
        <v>57082491</v>
      </c>
      <c r="H2308" s="2">
        <v>1</v>
      </c>
      <c r="I2308" t="str">
        <f t="shared" si="45"/>
        <v>International</v>
      </c>
      <c r="J2308" s="5">
        <f>D2308*(1+VLOOKUP(A2308,'Adjusted All With Inflation'!A$1:K$24,11,FALSE))</f>
        <v>77575105.268999994</v>
      </c>
      <c r="K2308" s="5">
        <f>E2308*(1+VLOOKUP($A2308,'Adjusted All With Inflation'!$A$1:$K$24,11,FALSE))</f>
        <v>0</v>
      </c>
      <c r="L2308" s="5">
        <f>G2308*(1+VLOOKUP($A2308,'Adjusted All With Inflation'!$A$1:$K$24,11,FALSE))</f>
        <v>77575105.268999994</v>
      </c>
    </row>
    <row r="2309" spans="1:12" x14ac:dyDescent="0.3">
      <c r="A2309">
        <v>2011</v>
      </c>
      <c r="B2309">
        <v>108</v>
      </c>
      <c r="C2309" t="s">
        <v>2303</v>
      </c>
      <c r="D2309" s="5">
        <v>55362705</v>
      </c>
      <c r="E2309" s="5">
        <v>17529157</v>
      </c>
      <c r="F2309" s="1">
        <v>0.317</v>
      </c>
      <c r="G2309" s="5">
        <v>37833548</v>
      </c>
      <c r="H2309" s="1">
        <v>0.68300000000000005</v>
      </c>
      <c r="I2309" t="str">
        <f t="shared" si="45"/>
        <v>USA</v>
      </c>
      <c r="J2309" s="5">
        <f>D2309*(1+VLOOKUP(A2309,'Adjusted All With Inflation'!A$1:K$24,11,FALSE))</f>
        <v>75237916.094999999</v>
      </c>
      <c r="K2309" s="5">
        <f>E2309*(1+VLOOKUP($A2309,'Adjusted All With Inflation'!$A$1:$K$24,11,FALSE))</f>
        <v>23822124.362999998</v>
      </c>
      <c r="L2309" s="5">
        <f>G2309*(1+VLOOKUP($A2309,'Adjusted All With Inflation'!$A$1:$K$24,11,FALSE))</f>
        <v>51415791.732000001</v>
      </c>
    </row>
    <row r="2310" spans="1:12" x14ac:dyDescent="0.3">
      <c r="A2310">
        <v>2011</v>
      </c>
      <c r="B2310">
        <v>109</v>
      </c>
      <c r="C2310" t="s">
        <v>2304</v>
      </c>
      <c r="D2310" s="5">
        <v>55247881</v>
      </c>
      <c r="E2310" s="5">
        <v>31847881</v>
      </c>
      <c r="F2310" s="1">
        <v>0.57599999999999996</v>
      </c>
      <c r="G2310" s="5">
        <v>23400000</v>
      </c>
      <c r="H2310" s="1">
        <v>0.42399999999999999</v>
      </c>
      <c r="I2310" t="str">
        <f t="shared" si="45"/>
        <v>USA</v>
      </c>
      <c r="J2310" s="5">
        <f>D2310*(1+VLOOKUP(A2310,'Adjusted All With Inflation'!A$1:K$24,11,FALSE))</f>
        <v>75081870.278999999</v>
      </c>
      <c r="K2310" s="5">
        <f>E2310*(1+VLOOKUP($A2310,'Adjusted All With Inflation'!$A$1:$K$24,11,FALSE))</f>
        <v>43281270.278999999</v>
      </c>
      <c r="L2310" s="5">
        <f>G2310*(1+VLOOKUP($A2310,'Adjusted All With Inflation'!$A$1:$K$24,11,FALSE))</f>
        <v>31800600</v>
      </c>
    </row>
    <row r="2311" spans="1:12" x14ac:dyDescent="0.3">
      <c r="A2311">
        <v>2011</v>
      </c>
      <c r="B2311">
        <v>110</v>
      </c>
      <c r="C2311" t="s">
        <v>2305</v>
      </c>
      <c r="D2311" s="5">
        <v>54161287</v>
      </c>
      <c r="E2311" s="5">
        <v>53345287</v>
      </c>
      <c r="F2311" s="1">
        <v>0.98499999999999999</v>
      </c>
      <c r="G2311" s="5">
        <v>816000</v>
      </c>
      <c r="H2311" s="1">
        <v>1.4999999999999999E-2</v>
      </c>
      <c r="I2311" t="str">
        <f t="shared" si="45"/>
        <v>USA</v>
      </c>
      <c r="J2311" s="5">
        <f>D2311*(1+VLOOKUP(A2311,'Adjusted All With Inflation'!A$1:K$24,11,FALSE))</f>
        <v>73605189.032999992</v>
      </c>
      <c r="K2311" s="5">
        <f>E2311*(1+VLOOKUP($A2311,'Adjusted All With Inflation'!$A$1:$K$24,11,FALSE))</f>
        <v>72496245.032999992</v>
      </c>
      <c r="L2311" s="5">
        <f>G2311*(1+VLOOKUP($A2311,'Adjusted All With Inflation'!$A$1:$K$24,11,FALSE))</f>
        <v>1108944</v>
      </c>
    </row>
    <row r="2312" spans="1:12" x14ac:dyDescent="0.3">
      <c r="A2312">
        <v>2011</v>
      </c>
      <c r="B2312">
        <v>111</v>
      </c>
      <c r="C2312" t="s">
        <v>2306</v>
      </c>
      <c r="D2312" s="5">
        <v>53982636</v>
      </c>
      <c r="G2312" s="5">
        <v>53982636</v>
      </c>
      <c r="H2312" s="2">
        <v>1</v>
      </c>
      <c r="I2312" t="str">
        <f t="shared" si="45"/>
        <v>International</v>
      </c>
      <c r="J2312" s="5">
        <f>D2312*(1+VLOOKUP(A2312,'Adjusted All With Inflation'!A$1:K$24,11,FALSE))</f>
        <v>73362402.324000001</v>
      </c>
      <c r="K2312" s="5">
        <f>E2312*(1+VLOOKUP($A2312,'Adjusted All With Inflation'!$A$1:$K$24,11,FALSE))</f>
        <v>0</v>
      </c>
      <c r="L2312" s="5">
        <f>G2312*(1+VLOOKUP($A2312,'Adjusted All With Inflation'!$A$1:$K$24,11,FALSE))</f>
        <v>73362402.324000001</v>
      </c>
    </row>
    <row r="2313" spans="1:12" x14ac:dyDescent="0.3">
      <c r="A2313">
        <v>2011</v>
      </c>
      <c r="B2313">
        <v>112</v>
      </c>
      <c r="C2313" t="s">
        <v>2307</v>
      </c>
      <c r="D2313" s="5">
        <v>51116421</v>
      </c>
      <c r="G2313" s="5">
        <v>51116421</v>
      </c>
      <c r="H2313" s="2">
        <v>1</v>
      </c>
      <c r="I2313" t="str">
        <f t="shared" si="45"/>
        <v>International</v>
      </c>
      <c r="J2313" s="5">
        <f>D2313*(1+VLOOKUP(A2313,'Adjusted All With Inflation'!A$1:K$24,11,FALSE))</f>
        <v>69467216.138999999</v>
      </c>
      <c r="K2313" s="5">
        <f>E2313*(1+VLOOKUP($A2313,'Adjusted All With Inflation'!$A$1:$K$24,11,FALSE))</f>
        <v>0</v>
      </c>
      <c r="L2313" s="5">
        <f>G2313*(1+VLOOKUP($A2313,'Adjusted All With Inflation'!$A$1:$K$24,11,FALSE))</f>
        <v>69467216.138999999</v>
      </c>
    </row>
    <row r="2314" spans="1:12" x14ac:dyDescent="0.3">
      <c r="A2314">
        <v>2011</v>
      </c>
      <c r="B2314">
        <v>113</v>
      </c>
      <c r="C2314" t="s">
        <v>2308</v>
      </c>
      <c r="D2314" s="5">
        <v>50587661</v>
      </c>
      <c r="E2314" s="5">
        <v>251200</v>
      </c>
      <c r="F2314" s="1">
        <v>5.0000000000000001E-3</v>
      </c>
      <c r="G2314" s="5">
        <v>50336461</v>
      </c>
      <c r="H2314" s="1">
        <v>0.995</v>
      </c>
      <c r="I2314" t="str">
        <f t="shared" si="45"/>
        <v>International</v>
      </c>
      <c r="J2314" s="5">
        <f>D2314*(1+VLOOKUP(A2314,'Adjusted All With Inflation'!A$1:K$24,11,FALSE))</f>
        <v>68748631.298999995</v>
      </c>
      <c r="K2314" s="5">
        <f>E2314*(1+VLOOKUP($A2314,'Adjusted All With Inflation'!$A$1:$K$24,11,FALSE))</f>
        <v>341380.8</v>
      </c>
      <c r="L2314" s="5">
        <f>G2314*(1+VLOOKUP($A2314,'Adjusted All With Inflation'!$A$1:$K$24,11,FALSE))</f>
        <v>68407250.498999998</v>
      </c>
    </row>
    <row r="2315" spans="1:12" x14ac:dyDescent="0.3">
      <c r="A2315">
        <v>2011</v>
      </c>
      <c r="B2315">
        <v>114</v>
      </c>
      <c r="C2315" t="s">
        <v>2309</v>
      </c>
      <c r="D2315" s="5">
        <v>50447784</v>
      </c>
      <c r="G2315" s="5">
        <v>50447784</v>
      </c>
      <c r="H2315" s="2">
        <v>1</v>
      </c>
      <c r="I2315" t="str">
        <f t="shared" si="45"/>
        <v>International</v>
      </c>
      <c r="J2315" s="5">
        <f>D2315*(1+VLOOKUP(A2315,'Adjusted All With Inflation'!A$1:K$24,11,FALSE))</f>
        <v>68558538.456</v>
      </c>
      <c r="K2315" s="5">
        <f>E2315*(1+VLOOKUP($A2315,'Adjusted All With Inflation'!$A$1:$K$24,11,FALSE))</f>
        <v>0</v>
      </c>
      <c r="L2315" s="5">
        <f>G2315*(1+VLOOKUP($A2315,'Adjusted All With Inflation'!$A$1:$K$24,11,FALSE))</f>
        <v>68558538.456</v>
      </c>
    </row>
    <row r="2316" spans="1:12" x14ac:dyDescent="0.3">
      <c r="A2316">
        <v>2011</v>
      </c>
      <c r="B2316">
        <v>115</v>
      </c>
      <c r="C2316" t="s">
        <v>2310</v>
      </c>
      <c r="D2316" s="5">
        <v>49871429</v>
      </c>
      <c r="E2316" s="5">
        <v>26692846</v>
      </c>
      <c r="F2316" s="1">
        <v>0.53500000000000003</v>
      </c>
      <c r="G2316" s="5">
        <v>23178583</v>
      </c>
      <c r="H2316" s="1">
        <v>0.46500000000000002</v>
      </c>
      <c r="I2316" t="str">
        <f t="shared" si="45"/>
        <v>USA</v>
      </c>
      <c r="J2316" s="5">
        <f>D2316*(1+VLOOKUP(A2316,'Adjusted All With Inflation'!A$1:K$24,11,FALSE))</f>
        <v>67775272.010999992</v>
      </c>
      <c r="K2316" s="5">
        <f>E2316*(1+VLOOKUP($A2316,'Adjusted All With Inflation'!$A$1:$K$24,11,FALSE))</f>
        <v>36275577.714000002</v>
      </c>
      <c r="L2316" s="5">
        <f>G2316*(1+VLOOKUP($A2316,'Adjusted All With Inflation'!$A$1:$K$24,11,FALSE))</f>
        <v>31499694.296999998</v>
      </c>
    </row>
    <row r="2317" spans="1:12" x14ac:dyDescent="0.3">
      <c r="A2317">
        <v>2011</v>
      </c>
      <c r="B2317">
        <v>116</v>
      </c>
      <c r="C2317" t="s">
        <v>2311</v>
      </c>
      <c r="D2317" s="5">
        <v>48147945</v>
      </c>
      <c r="E2317" s="5">
        <v>33035397</v>
      </c>
      <c r="F2317" s="1">
        <v>0.68600000000000005</v>
      </c>
      <c r="G2317" s="5">
        <v>15112548</v>
      </c>
      <c r="H2317" s="1">
        <v>0.314</v>
      </c>
      <c r="I2317" t="str">
        <f t="shared" si="45"/>
        <v>USA</v>
      </c>
      <c r="J2317" s="5">
        <f>D2317*(1+VLOOKUP(A2317,'Adjusted All With Inflation'!A$1:K$24,11,FALSE))</f>
        <v>65433057.255000003</v>
      </c>
      <c r="K2317" s="5">
        <f>E2317*(1+VLOOKUP($A2317,'Adjusted All With Inflation'!$A$1:$K$24,11,FALSE))</f>
        <v>44895104.523000002</v>
      </c>
      <c r="L2317" s="5">
        <f>G2317*(1+VLOOKUP($A2317,'Adjusted All With Inflation'!$A$1:$K$24,11,FALSE))</f>
        <v>20537952.732000001</v>
      </c>
    </row>
    <row r="2318" spans="1:12" x14ac:dyDescent="0.3">
      <c r="A2318">
        <v>2011</v>
      </c>
      <c r="B2318">
        <v>117</v>
      </c>
      <c r="C2318" t="s">
        <v>2312</v>
      </c>
      <c r="D2318" s="5">
        <v>47120948</v>
      </c>
      <c r="E2318" s="5">
        <v>43853424</v>
      </c>
      <c r="F2318" s="1">
        <v>0.93100000000000005</v>
      </c>
      <c r="G2318" s="5">
        <v>3267524</v>
      </c>
      <c r="H2318" s="1">
        <v>6.9000000000000006E-2</v>
      </c>
      <c r="I2318" t="str">
        <f t="shared" si="45"/>
        <v>USA</v>
      </c>
      <c r="J2318" s="5">
        <f>D2318*(1+VLOOKUP(A2318,'Adjusted All With Inflation'!A$1:K$24,11,FALSE))</f>
        <v>64037368.332000002</v>
      </c>
      <c r="K2318" s="5">
        <f>E2318*(1+VLOOKUP($A2318,'Adjusted All With Inflation'!$A$1:$K$24,11,FALSE))</f>
        <v>59596803.215999998</v>
      </c>
      <c r="L2318" s="5">
        <f>G2318*(1+VLOOKUP($A2318,'Adjusted All With Inflation'!$A$1:$K$24,11,FALSE))</f>
        <v>4440565.1160000004</v>
      </c>
    </row>
    <row r="2319" spans="1:12" x14ac:dyDescent="0.3">
      <c r="A2319">
        <v>2011</v>
      </c>
      <c r="B2319">
        <v>118</v>
      </c>
      <c r="C2319" t="s">
        <v>2313</v>
      </c>
      <c r="D2319" s="5">
        <v>45636368</v>
      </c>
      <c r="E2319" s="5">
        <v>31177548</v>
      </c>
      <c r="F2319" s="1">
        <v>0.68300000000000005</v>
      </c>
      <c r="G2319" s="5">
        <v>14458820</v>
      </c>
      <c r="H2319" s="1">
        <v>0.317</v>
      </c>
      <c r="I2319" t="str">
        <f t="shared" si="45"/>
        <v>USA</v>
      </c>
      <c r="J2319" s="5">
        <f>D2319*(1+VLOOKUP(A2319,'Adjusted All With Inflation'!A$1:K$24,11,FALSE))</f>
        <v>62019824.111999996</v>
      </c>
      <c r="K2319" s="5">
        <f>E2319*(1+VLOOKUP($A2319,'Adjusted All With Inflation'!$A$1:$K$24,11,FALSE))</f>
        <v>42370287.732000001</v>
      </c>
      <c r="L2319" s="5">
        <f>G2319*(1+VLOOKUP($A2319,'Adjusted All With Inflation'!$A$1:$K$24,11,FALSE))</f>
        <v>19649536.379999999</v>
      </c>
    </row>
    <row r="2320" spans="1:12" x14ac:dyDescent="0.3">
      <c r="A2320">
        <v>2011</v>
      </c>
      <c r="B2320">
        <v>119</v>
      </c>
      <c r="C2320" t="s">
        <v>2314</v>
      </c>
      <c r="D2320" s="5">
        <v>43202283</v>
      </c>
      <c r="E2320" s="5">
        <v>27865571</v>
      </c>
      <c r="F2320" s="1">
        <v>0.64500000000000002</v>
      </c>
      <c r="G2320" s="5">
        <v>15336712</v>
      </c>
      <c r="H2320" s="1">
        <v>0.35499999999999998</v>
      </c>
      <c r="I2320" t="str">
        <f t="shared" si="45"/>
        <v>USA</v>
      </c>
      <c r="J2320" s="5">
        <f>D2320*(1+VLOOKUP(A2320,'Adjusted All With Inflation'!A$1:K$24,11,FALSE))</f>
        <v>58711902.597000003</v>
      </c>
      <c r="K2320" s="5">
        <f>E2320*(1+VLOOKUP($A2320,'Adjusted All With Inflation'!$A$1:$K$24,11,FALSE))</f>
        <v>37869310.989</v>
      </c>
      <c r="L2320" s="5">
        <f>G2320*(1+VLOOKUP($A2320,'Adjusted All With Inflation'!$A$1:$K$24,11,FALSE))</f>
        <v>20842591.607999999</v>
      </c>
    </row>
    <row r="2321" spans="1:12" x14ac:dyDescent="0.3">
      <c r="A2321">
        <v>2011</v>
      </c>
      <c r="B2321">
        <v>120</v>
      </c>
      <c r="C2321" t="s">
        <v>2315</v>
      </c>
      <c r="D2321" s="5">
        <v>42808575</v>
      </c>
      <c r="G2321" s="5">
        <v>42808575</v>
      </c>
      <c r="H2321" s="2">
        <v>1</v>
      </c>
      <c r="I2321" t="str">
        <f t="shared" si="45"/>
        <v>International</v>
      </c>
      <c r="J2321" s="5">
        <f>D2321*(1+VLOOKUP(A2321,'Adjusted All With Inflation'!A$1:K$24,11,FALSE))</f>
        <v>58176853.424999997</v>
      </c>
      <c r="K2321" s="5">
        <f>E2321*(1+VLOOKUP($A2321,'Adjusted All With Inflation'!$A$1:$K$24,11,FALSE))</f>
        <v>0</v>
      </c>
      <c r="L2321" s="5">
        <f>G2321*(1+VLOOKUP($A2321,'Adjusted All With Inflation'!$A$1:$K$24,11,FALSE))</f>
        <v>58176853.424999997</v>
      </c>
    </row>
    <row r="2322" spans="1:12" x14ac:dyDescent="0.3">
      <c r="A2322">
        <v>2011</v>
      </c>
      <c r="B2322">
        <v>121</v>
      </c>
      <c r="C2322" t="s">
        <v>2316</v>
      </c>
      <c r="D2322" s="5">
        <v>42741494</v>
      </c>
      <c r="E2322" s="5">
        <v>66099</v>
      </c>
      <c r="F2322" s="1">
        <v>2E-3</v>
      </c>
      <c r="G2322" s="5">
        <v>42675395</v>
      </c>
      <c r="H2322" s="1">
        <v>0.998</v>
      </c>
      <c r="I2322" t="str">
        <f t="shared" si="45"/>
        <v>International</v>
      </c>
      <c r="J2322" s="5">
        <f>D2322*(1+VLOOKUP(A2322,'Adjusted All With Inflation'!A$1:K$24,11,FALSE))</f>
        <v>58085690.346000001</v>
      </c>
      <c r="K2322" s="5">
        <f>E2322*(1+VLOOKUP($A2322,'Adjusted All With Inflation'!$A$1:$K$24,11,FALSE))</f>
        <v>89828.540999999997</v>
      </c>
      <c r="L2322" s="5">
        <f>G2322*(1+VLOOKUP($A2322,'Adjusted All With Inflation'!$A$1:$K$24,11,FALSE))</f>
        <v>57995861.805</v>
      </c>
    </row>
    <row r="2323" spans="1:12" x14ac:dyDescent="0.3">
      <c r="A2323">
        <v>2011</v>
      </c>
      <c r="B2323">
        <v>122</v>
      </c>
      <c r="C2323" t="s">
        <v>2317</v>
      </c>
      <c r="D2323" s="5">
        <v>41644475</v>
      </c>
      <c r="E2323" s="5">
        <v>25978556</v>
      </c>
      <c r="F2323" s="1">
        <v>0.624</v>
      </c>
      <c r="G2323" s="5">
        <v>15665919</v>
      </c>
      <c r="H2323" s="1">
        <v>0.376</v>
      </c>
      <c r="I2323" t="str">
        <f t="shared" si="45"/>
        <v>USA</v>
      </c>
      <c r="J2323" s="5">
        <f>D2323*(1+VLOOKUP(A2323,'Adjusted All With Inflation'!A$1:K$24,11,FALSE))</f>
        <v>56594841.524999999</v>
      </c>
      <c r="K2323" s="5">
        <f>E2323*(1+VLOOKUP($A2323,'Adjusted All With Inflation'!$A$1:$K$24,11,FALSE))</f>
        <v>35304857.604000002</v>
      </c>
      <c r="L2323" s="5">
        <f>G2323*(1+VLOOKUP($A2323,'Adjusted All With Inflation'!$A$1:$K$24,11,FALSE))</f>
        <v>21289983.921</v>
      </c>
    </row>
    <row r="2324" spans="1:12" x14ac:dyDescent="0.3">
      <c r="A2324">
        <v>2011</v>
      </c>
      <c r="B2324">
        <v>123</v>
      </c>
      <c r="C2324" t="s">
        <v>2318</v>
      </c>
      <c r="D2324" s="5">
        <v>41363927</v>
      </c>
      <c r="E2324" s="5">
        <v>18877153</v>
      </c>
      <c r="F2324" s="1">
        <v>0.45600000000000002</v>
      </c>
      <c r="G2324" s="5">
        <v>22486774</v>
      </c>
      <c r="H2324" s="1">
        <v>0.54400000000000004</v>
      </c>
      <c r="I2324" t="str">
        <f t="shared" si="45"/>
        <v>USA</v>
      </c>
      <c r="J2324" s="5">
        <f>D2324*(1+VLOOKUP(A2324,'Adjusted All With Inflation'!A$1:K$24,11,FALSE))</f>
        <v>56213576.792999998</v>
      </c>
      <c r="K2324" s="5">
        <f>E2324*(1+VLOOKUP($A2324,'Adjusted All With Inflation'!$A$1:$K$24,11,FALSE))</f>
        <v>25654050.927000001</v>
      </c>
      <c r="L2324" s="5">
        <f>G2324*(1+VLOOKUP($A2324,'Adjusted All With Inflation'!$A$1:$K$24,11,FALSE))</f>
        <v>30559525.866</v>
      </c>
    </row>
    <row r="2325" spans="1:12" x14ac:dyDescent="0.3">
      <c r="A2325">
        <v>2011</v>
      </c>
      <c r="B2325">
        <v>124</v>
      </c>
      <c r="C2325" t="s">
        <v>2319</v>
      </c>
      <c r="D2325" s="5">
        <v>41097853</v>
      </c>
      <c r="E2325" s="5">
        <v>35014192</v>
      </c>
      <c r="F2325" s="1">
        <v>0.85199999999999998</v>
      </c>
      <c r="G2325" s="5">
        <v>6083661</v>
      </c>
      <c r="H2325" s="1">
        <v>0.14799999999999999</v>
      </c>
      <c r="I2325" t="str">
        <f t="shared" si="45"/>
        <v>USA</v>
      </c>
      <c r="J2325" s="5">
        <f>D2325*(1+VLOOKUP(A2325,'Adjusted All With Inflation'!A$1:K$24,11,FALSE))</f>
        <v>55851982.226999998</v>
      </c>
      <c r="K2325" s="5">
        <f>E2325*(1+VLOOKUP($A2325,'Adjusted All With Inflation'!$A$1:$K$24,11,FALSE))</f>
        <v>47584286.928000003</v>
      </c>
      <c r="L2325" s="5">
        <f>G2325*(1+VLOOKUP($A2325,'Adjusted All With Inflation'!$A$1:$K$24,11,FALSE))</f>
        <v>8267695.2989999996</v>
      </c>
    </row>
    <row r="2326" spans="1:12" x14ac:dyDescent="0.3">
      <c r="A2326">
        <v>2011</v>
      </c>
      <c r="B2326">
        <v>125</v>
      </c>
      <c r="C2326" t="s">
        <v>2320</v>
      </c>
      <c r="D2326" s="5">
        <v>41002607</v>
      </c>
      <c r="E2326" s="5">
        <v>18302607</v>
      </c>
      <c r="F2326" s="1">
        <v>0.44600000000000001</v>
      </c>
      <c r="G2326" s="5">
        <v>22700000</v>
      </c>
      <c r="H2326" s="1">
        <v>0.55400000000000005</v>
      </c>
      <c r="I2326" t="str">
        <f t="shared" si="45"/>
        <v>USA</v>
      </c>
      <c r="J2326" s="5">
        <f>D2326*(1+VLOOKUP(A2326,'Adjusted All With Inflation'!A$1:K$24,11,FALSE))</f>
        <v>55722542.913000003</v>
      </c>
      <c r="K2326" s="5">
        <f>E2326*(1+VLOOKUP($A2326,'Adjusted All With Inflation'!$A$1:$K$24,11,FALSE))</f>
        <v>24873242.912999999</v>
      </c>
      <c r="L2326" s="5">
        <f>G2326*(1+VLOOKUP($A2326,'Adjusted All With Inflation'!$A$1:$K$24,11,FALSE))</f>
        <v>30849300</v>
      </c>
    </row>
    <row r="2327" spans="1:12" x14ac:dyDescent="0.3">
      <c r="A2327">
        <v>2011</v>
      </c>
      <c r="B2327">
        <v>126</v>
      </c>
      <c r="C2327" t="s">
        <v>2321</v>
      </c>
      <c r="D2327" s="5">
        <v>40909909</v>
      </c>
      <c r="E2327" s="5">
        <v>10721033</v>
      </c>
      <c r="F2327" s="1">
        <v>0.26200000000000001</v>
      </c>
      <c r="G2327" s="5">
        <v>30188876</v>
      </c>
      <c r="H2327" s="1">
        <v>0.73799999999999999</v>
      </c>
      <c r="I2327" t="str">
        <f t="shared" si="45"/>
        <v>USA</v>
      </c>
      <c r="J2327" s="5">
        <f>D2327*(1+VLOOKUP(A2327,'Adjusted All With Inflation'!A$1:K$24,11,FALSE))</f>
        <v>55596566.331</v>
      </c>
      <c r="K2327" s="5">
        <f>E2327*(1+VLOOKUP($A2327,'Adjusted All With Inflation'!$A$1:$K$24,11,FALSE))</f>
        <v>14569883.846999999</v>
      </c>
      <c r="L2327" s="5">
        <f>G2327*(1+VLOOKUP($A2327,'Adjusted All With Inflation'!$A$1:$K$24,11,FALSE))</f>
        <v>41026682.483999997</v>
      </c>
    </row>
    <row r="2328" spans="1:12" x14ac:dyDescent="0.3">
      <c r="A2328">
        <v>2011</v>
      </c>
      <c r="B2328">
        <v>127</v>
      </c>
      <c r="C2328" t="s">
        <v>2322</v>
      </c>
      <c r="D2328" s="5">
        <v>40662632</v>
      </c>
      <c r="E2328" s="5">
        <v>37053924</v>
      </c>
      <c r="F2328" s="1">
        <v>0.91100000000000003</v>
      </c>
      <c r="G2328" s="5">
        <v>3608708</v>
      </c>
      <c r="H2328" s="1">
        <v>8.8999999999999996E-2</v>
      </c>
      <c r="I2328" t="str">
        <f t="shared" si="45"/>
        <v>USA</v>
      </c>
      <c r="J2328" s="5">
        <f>D2328*(1+VLOOKUP(A2328,'Adjusted All With Inflation'!A$1:K$24,11,FALSE))</f>
        <v>55260516.887999997</v>
      </c>
      <c r="K2328" s="5">
        <f>E2328*(1+VLOOKUP($A2328,'Adjusted All With Inflation'!$A$1:$K$24,11,FALSE))</f>
        <v>50356282.715999998</v>
      </c>
      <c r="L2328" s="5">
        <f>G2328*(1+VLOOKUP($A2328,'Adjusted All With Inflation'!$A$1:$K$24,11,FALSE))</f>
        <v>4904234.1720000003</v>
      </c>
    </row>
    <row r="2329" spans="1:12" x14ac:dyDescent="0.3">
      <c r="A2329">
        <v>2011</v>
      </c>
      <c r="B2329">
        <v>128</v>
      </c>
      <c r="C2329" t="s">
        <v>2323</v>
      </c>
      <c r="D2329" s="5">
        <v>40568961</v>
      </c>
      <c r="G2329" s="5">
        <v>40568961</v>
      </c>
      <c r="H2329" s="2">
        <v>1</v>
      </c>
      <c r="I2329" t="str">
        <f t="shared" si="45"/>
        <v>International</v>
      </c>
      <c r="J2329" s="5">
        <f>D2329*(1+VLOOKUP(A2329,'Adjusted All With Inflation'!A$1:K$24,11,FALSE))</f>
        <v>55133217.998999998</v>
      </c>
      <c r="K2329" s="5">
        <f>E2329*(1+VLOOKUP($A2329,'Adjusted All With Inflation'!$A$1:$K$24,11,FALSE))</f>
        <v>0</v>
      </c>
      <c r="L2329" s="5">
        <f>G2329*(1+VLOOKUP($A2329,'Adjusted All With Inflation'!$A$1:$K$24,11,FALSE))</f>
        <v>55133217.998999998</v>
      </c>
    </row>
    <row r="2330" spans="1:12" x14ac:dyDescent="0.3">
      <c r="A2330">
        <v>2011</v>
      </c>
      <c r="B2330">
        <v>129</v>
      </c>
      <c r="C2330" t="s">
        <v>2324</v>
      </c>
      <c r="D2330" s="5">
        <v>40492652</v>
      </c>
      <c r="E2330" s="5">
        <v>37300000</v>
      </c>
      <c r="F2330" s="1">
        <v>0.92100000000000004</v>
      </c>
      <c r="G2330" s="5">
        <v>3192652</v>
      </c>
      <c r="H2330" s="1">
        <v>7.9000000000000001E-2</v>
      </c>
      <c r="I2330" t="str">
        <f t="shared" si="45"/>
        <v>USA</v>
      </c>
      <c r="J2330" s="5">
        <f>D2330*(1+VLOOKUP(A2330,'Adjusted All With Inflation'!A$1:K$24,11,FALSE))</f>
        <v>55029514.067999996</v>
      </c>
      <c r="K2330" s="5">
        <f>E2330*(1+VLOOKUP($A2330,'Adjusted All With Inflation'!$A$1:$K$24,11,FALSE))</f>
        <v>50690700</v>
      </c>
      <c r="L2330" s="5">
        <f>G2330*(1+VLOOKUP($A2330,'Adjusted All With Inflation'!$A$1:$K$24,11,FALSE))</f>
        <v>4338814.068</v>
      </c>
    </row>
    <row r="2331" spans="1:12" x14ac:dyDescent="0.3">
      <c r="A2331">
        <v>2011</v>
      </c>
      <c r="B2331">
        <v>130</v>
      </c>
      <c r="C2331" t="s">
        <v>2325</v>
      </c>
      <c r="D2331" s="5">
        <v>40255101</v>
      </c>
      <c r="G2331" s="5">
        <v>40255101</v>
      </c>
      <c r="H2331" s="2">
        <v>1</v>
      </c>
      <c r="I2331" t="str">
        <f t="shared" ref="I2331:I2394" si="46">IF(F2331&gt;10%,"USA","International")</f>
        <v>International</v>
      </c>
      <c r="J2331" s="5">
        <f>D2331*(1+VLOOKUP(A2331,'Adjusted All With Inflation'!A$1:K$24,11,FALSE))</f>
        <v>54706682.258999996</v>
      </c>
      <c r="K2331" s="5">
        <f>E2331*(1+VLOOKUP($A2331,'Adjusted All With Inflation'!$A$1:$K$24,11,FALSE))</f>
        <v>0</v>
      </c>
      <c r="L2331" s="5">
        <f>G2331*(1+VLOOKUP($A2331,'Adjusted All With Inflation'!$A$1:$K$24,11,FALSE))</f>
        <v>54706682.258999996</v>
      </c>
    </row>
    <row r="2332" spans="1:12" x14ac:dyDescent="0.3">
      <c r="A2332">
        <v>2011</v>
      </c>
      <c r="B2332">
        <v>131</v>
      </c>
      <c r="C2332" t="s">
        <v>2326</v>
      </c>
      <c r="D2332" s="5">
        <v>39984400</v>
      </c>
      <c r="E2332" s="5">
        <v>21302340</v>
      </c>
      <c r="F2332" s="1">
        <v>0.53300000000000003</v>
      </c>
      <c r="G2332" s="5">
        <v>18682060</v>
      </c>
      <c r="H2332" s="1">
        <v>0.46700000000000003</v>
      </c>
      <c r="I2332" t="str">
        <f t="shared" si="46"/>
        <v>USA</v>
      </c>
      <c r="J2332" s="5">
        <f>D2332*(1+VLOOKUP(A2332,'Adjusted All With Inflation'!A$1:K$24,11,FALSE))</f>
        <v>54338799.600000001</v>
      </c>
      <c r="K2332" s="5">
        <f>E2332*(1+VLOOKUP($A2332,'Adjusted All With Inflation'!$A$1:$K$24,11,FALSE))</f>
        <v>28949880.059999999</v>
      </c>
      <c r="L2332" s="5">
        <f>G2332*(1+VLOOKUP($A2332,'Adjusted All With Inflation'!$A$1:$K$24,11,FALSE))</f>
        <v>25388919.539999999</v>
      </c>
    </row>
    <row r="2333" spans="1:12" x14ac:dyDescent="0.3">
      <c r="A2333">
        <v>2011</v>
      </c>
      <c r="B2333">
        <v>132</v>
      </c>
      <c r="C2333" t="s">
        <v>2327</v>
      </c>
      <c r="D2333" s="5">
        <v>39782683</v>
      </c>
      <c r="E2333" s="5">
        <v>23186769</v>
      </c>
      <c r="F2333" s="1">
        <v>0.58299999999999996</v>
      </c>
      <c r="G2333" s="5">
        <v>16595914</v>
      </c>
      <c r="H2333" s="1">
        <v>0.41699999999999998</v>
      </c>
      <c r="I2333" t="str">
        <f t="shared" si="46"/>
        <v>USA</v>
      </c>
      <c r="J2333" s="5">
        <f>D2333*(1+VLOOKUP(A2333,'Adjusted All With Inflation'!A$1:K$24,11,FALSE))</f>
        <v>54064666.196999997</v>
      </c>
      <c r="K2333" s="5">
        <f>E2333*(1+VLOOKUP($A2333,'Adjusted All With Inflation'!$A$1:$K$24,11,FALSE))</f>
        <v>31510819.070999999</v>
      </c>
      <c r="L2333" s="5">
        <f>G2333*(1+VLOOKUP($A2333,'Adjusted All With Inflation'!$A$1:$K$24,11,FALSE))</f>
        <v>22553847.125999998</v>
      </c>
    </row>
    <row r="2334" spans="1:12" x14ac:dyDescent="0.3">
      <c r="A2334">
        <v>2011</v>
      </c>
      <c r="B2334">
        <v>133</v>
      </c>
      <c r="C2334" t="s">
        <v>2328</v>
      </c>
      <c r="D2334" s="5">
        <v>39766344</v>
      </c>
      <c r="G2334" s="5">
        <v>39766344</v>
      </c>
      <c r="H2334" s="2">
        <v>1</v>
      </c>
      <c r="I2334" t="str">
        <f t="shared" si="46"/>
        <v>International</v>
      </c>
      <c r="J2334" s="5">
        <f>D2334*(1+VLOOKUP(A2334,'Adjusted All With Inflation'!A$1:K$24,11,FALSE))</f>
        <v>54042461.495999999</v>
      </c>
      <c r="K2334" s="5">
        <f>E2334*(1+VLOOKUP($A2334,'Adjusted All With Inflation'!$A$1:$K$24,11,FALSE))</f>
        <v>0</v>
      </c>
      <c r="L2334" s="5">
        <f>G2334*(1+VLOOKUP($A2334,'Adjusted All With Inflation'!$A$1:$K$24,11,FALSE))</f>
        <v>54042461.495999999</v>
      </c>
    </row>
    <row r="2335" spans="1:12" x14ac:dyDescent="0.3">
      <c r="A2335">
        <v>2011</v>
      </c>
      <c r="B2335">
        <v>134</v>
      </c>
      <c r="C2335" t="s">
        <v>2329</v>
      </c>
      <c r="D2335" s="5">
        <v>39233678</v>
      </c>
      <c r="E2335" s="5">
        <v>21392758</v>
      </c>
      <c r="F2335" s="1">
        <v>0.54500000000000004</v>
      </c>
      <c r="G2335" s="5">
        <v>17840920</v>
      </c>
      <c r="H2335" s="1">
        <v>0.45500000000000002</v>
      </c>
      <c r="I2335" t="str">
        <f t="shared" si="46"/>
        <v>USA</v>
      </c>
      <c r="J2335" s="5">
        <f>D2335*(1+VLOOKUP(A2335,'Adjusted All With Inflation'!A$1:K$24,11,FALSE))</f>
        <v>53318568.402000003</v>
      </c>
      <c r="K2335" s="5">
        <f>E2335*(1+VLOOKUP($A2335,'Adjusted All With Inflation'!$A$1:$K$24,11,FALSE))</f>
        <v>29072758.122000001</v>
      </c>
      <c r="L2335" s="5">
        <f>G2335*(1+VLOOKUP($A2335,'Adjusted All With Inflation'!$A$1:$K$24,11,FALSE))</f>
        <v>24245810.280000001</v>
      </c>
    </row>
    <row r="2336" spans="1:12" x14ac:dyDescent="0.3">
      <c r="A2336">
        <v>2011</v>
      </c>
      <c r="B2336">
        <v>135</v>
      </c>
      <c r="C2336" t="s">
        <v>2330</v>
      </c>
      <c r="D2336" s="5">
        <v>39000000</v>
      </c>
      <c r="G2336" s="5">
        <v>39000000</v>
      </c>
      <c r="H2336" s="2">
        <v>1</v>
      </c>
      <c r="I2336" t="str">
        <f t="shared" si="46"/>
        <v>International</v>
      </c>
      <c r="J2336" s="5">
        <f>D2336*(1+VLOOKUP(A2336,'Adjusted All With Inflation'!A$1:K$24,11,FALSE))</f>
        <v>53001000</v>
      </c>
      <c r="K2336" s="5">
        <f>E2336*(1+VLOOKUP($A2336,'Adjusted All With Inflation'!$A$1:$K$24,11,FALSE))</f>
        <v>0</v>
      </c>
      <c r="L2336" s="5">
        <f>G2336*(1+VLOOKUP($A2336,'Adjusted All With Inflation'!$A$1:$K$24,11,FALSE))</f>
        <v>53001000</v>
      </c>
    </row>
    <row r="2337" spans="1:12" x14ac:dyDescent="0.3">
      <c r="A2337">
        <v>2011</v>
      </c>
      <c r="B2337">
        <v>136</v>
      </c>
      <c r="C2337" t="s">
        <v>2331</v>
      </c>
      <c r="D2337" s="5">
        <v>38269529</v>
      </c>
      <c r="E2337" s="5">
        <v>24046682</v>
      </c>
      <c r="F2337" s="1">
        <v>0.628</v>
      </c>
      <c r="G2337" s="5">
        <v>14222847</v>
      </c>
      <c r="H2337" s="1">
        <v>0.372</v>
      </c>
      <c r="I2337" t="str">
        <f t="shared" si="46"/>
        <v>USA</v>
      </c>
      <c r="J2337" s="5">
        <f>D2337*(1+VLOOKUP(A2337,'Adjusted All With Inflation'!A$1:K$24,11,FALSE))</f>
        <v>52008289.910999998</v>
      </c>
      <c r="K2337" s="5">
        <f>E2337*(1+VLOOKUP($A2337,'Adjusted All With Inflation'!$A$1:$K$24,11,FALSE))</f>
        <v>32679440.838</v>
      </c>
      <c r="L2337" s="5">
        <f>G2337*(1+VLOOKUP($A2337,'Adjusted All With Inflation'!$A$1:$K$24,11,FALSE))</f>
        <v>19328849.072999999</v>
      </c>
    </row>
    <row r="2338" spans="1:12" x14ac:dyDescent="0.3">
      <c r="A2338">
        <v>2011</v>
      </c>
      <c r="B2338">
        <v>137</v>
      </c>
      <c r="C2338" t="s">
        <v>2332</v>
      </c>
      <c r="D2338" s="5">
        <v>38158601</v>
      </c>
      <c r="E2338" s="5">
        <v>37295394</v>
      </c>
      <c r="F2338" s="1">
        <v>0.97699999999999998</v>
      </c>
      <c r="G2338" s="5">
        <v>863207</v>
      </c>
      <c r="H2338" s="1">
        <v>2.3E-2</v>
      </c>
      <c r="I2338" t="str">
        <f t="shared" si="46"/>
        <v>USA</v>
      </c>
      <c r="J2338" s="5">
        <f>D2338*(1+VLOOKUP(A2338,'Adjusted All With Inflation'!A$1:K$24,11,FALSE))</f>
        <v>51857538.758999996</v>
      </c>
      <c r="K2338" s="5">
        <f>E2338*(1+VLOOKUP($A2338,'Adjusted All With Inflation'!$A$1:$K$24,11,FALSE))</f>
        <v>50684440.446000002</v>
      </c>
      <c r="L2338" s="5">
        <f>G2338*(1+VLOOKUP($A2338,'Adjusted All With Inflation'!$A$1:$K$24,11,FALSE))</f>
        <v>1173098.3130000001</v>
      </c>
    </row>
    <row r="2339" spans="1:12" x14ac:dyDescent="0.3">
      <c r="A2339">
        <v>2011</v>
      </c>
      <c r="B2339">
        <v>138</v>
      </c>
      <c r="C2339" t="s">
        <v>2333</v>
      </c>
      <c r="D2339" s="5">
        <v>38080789</v>
      </c>
      <c r="E2339" s="5">
        <v>26414527</v>
      </c>
      <c r="F2339" s="1">
        <v>0.69399999999999995</v>
      </c>
      <c r="G2339" s="5">
        <v>11666262</v>
      </c>
      <c r="H2339" s="1">
        <v>0.30599999999999999</v>
      </c>
      <c r="I2339" t="str">
        <f t="shared" si="46"/>
        <v>USA</v>
      </c>
      <c r="J2339" s="5">
        <f>D2339*(1+VLOOKUP(A2339,'Adjusted All With Inflation'!A$1:K$24,11,FALSE))</f>
        <v>51751792.251000002</v>
      </c>
      <c r="K2339" s="5">
        <f>E2339*(1+VLOOKUP($A2339,'Adjusted All With Inflation'!$A$1:$K$24,11,FALSE))</f>
        <v>35897342.192999996</v>
      </c>
      <c r="L2339" s="5">
        <f>G2339*(1+VLOOKUP($A2339,'Adjusted All With Inflation'!$A$1:$K$24,11,FALSE))</f>
        <v>15854450.058</v>
      </c>
    </row>
    <row r="2340" spans="1:12" x14ac:dyDescent="0.3">
      <c r="A2340">
        <v>2011</v>
      </c>
      <c r="B2340">
        <v>139</v>
      </c>
      <c r="C2340" t="s">
        <v>2334</v>
      </c>
      <c r="D2340" s="5">
        <v>37989684</v>
      </c>
      <c r="E2340" s="5">
        <v>19490041</v>
      </c>
      <c r="F2340" s="1">
        <v>0.51300000000000001</v>
      </c>
      <c r="G2340" s="5">
        <v>18499643</v>
      </c>
      <c r="H2340" s="1">
        <v>0.48699999999999999</v>
      </c>
      <c r="I2340" t="str">
        <f t="shared" si="46"/>
        <v>USA</v>
      </c>
      <c r="J2340" s="5">
        <f>D2340*(1+VLOOKUP(A2340,'Adjusted All With Inflation'!A$1:K$24,11,FALSE))</f>
        <v>51627980.556000002</v>
      </c>
      <c r="K2340" s="5">
        <f>E2340*(1+VLOOKUP($A2340,'Adjusted All With Inflation'!$A$1:$K$24,11,FALSE))</f>
        <v>26486965.719000001</v>
      </c>
      <c r="L2340" s="5">
        <f>G2340*(1+VLOOKUP($A2340,'Adjusted All With Inflation'!$A$1:$K$24,11,FALSE))</f>
        <v>25141014.837000001</v>
      </c>
    </row>
    <row r="2341" spans="1:12" x14ac:dyDescent="0.3">
      <c r="A2341">
        <v>2011</v>
      </c>
      <c r="B2341">
        <v>140</v>
      </c>
      <c r="C2341" t="s">
        <v>2335</v>
      </c>
      <c r="D2341" s="5">
        <v>36192775</v>
      </c>
      <c r="E2341" s="5">
        <v>35061031</v>
      </c>
      <c r="F2341" s="1">
        <v>0.96899999999999997</v>
      </c>
      <c r="G2341" s="5">
        <v>1131744</v>
      </c>
      <c r="H2341" s="1">
        <v>3.1E-2</v>
      </c>
      <c r="I2341" t="str">
        <f t="shared" si="46"/>
        <v>USA</v>
      </c>
      <c r="J2341" s="5">
        <f>D2341*(1+VLOOKUP(A2341,'Adjusted All With Inflation'!A$1:K$24,11,FALSE))</f>
        <v>49185981.225000001</v>
      </c>
      <c r="K2341" s="5">
        <f>E2341*(1+VLOOKUP($A2341,'Adjusted All With Inflation'!$A$1:$K$24,11,FALSE))</f>
        <v>47647941.129000001</v>
      </c>
      <c r="L2341" s="5">
        <f>G2341*(1+VLOOKUP($A2341,'Adjusted All With Inflation'!$A$1:$K$24,11,FALSE))</f>
        <v>1538040.0959999999</v>
      </c>
    </row>
    <row r="2342" spans="1:12" x14ac:dyDescent="0.3">
      <c r="A2342">
        <v>2011</v>
      </c>
      <c r="B2342">
        <v>141</v>
      </c>
      <c r="C2342" t="s">
        <v>2336</v>
      </c>
      <c r="D2342" s="5">
        <v>35911689</v>
      </c>
      <c r="E2342" s="5">
        <v>2511689</v>
      </c>
      <c r="F2342" s="2">
        <v>7.0000000000000007E-2</v>
      </c>
      <c r="G2342" s="5">
        <v>33400000</v>
      </c>
      <c r="H2342" s="2">
        <v>0.93</v>
      </c>
      <c r="I2342" t="str">
        <f t="shared" si="46"/>
        <v>International</v>
      </c>
      <c r="J2342" s="5">
        <f>D2342*(1+VLOOKUP(A2342,'Adjusted All With Inflation'!A$1:K$24,11,FALSE))</f>
        <v>48803985.350999996</v>
      </c>
      <c r="K2342" s="5">
        <f>E2342*(1+VLOOKUP($A2342,'Adjusted All With Inflation'!$A$1:$K$24,11,FALSE))</f>
        <v>3413385.3509999998</v>
      </c>
      <c r="L2342" s="5">
        <f>G2342*(1+VLOOKUP($A2342,'Adjusted All With Inflation'!$A$1:$K$24,11,FALSE))</f>
        <v>45390600</v>
      </c>
    </row>
    <row r="2343" spans="1:12" x14ac:dyDescent="0.3">
      <c r="A2343">
        <v>2011</v>
      </c>
      <c r="B2343">
        <v>142</v>
      </c>
      <c r="C2343" t="s">
        <v>2337</v>
      </c>
      <c r="D2343" s="5">
        <v>35185884</v>
      </c>
      <c r="E2343" s="5">
        <v>34522221</v>
      </c>
      <c r="F2343" s="1">
        <v>0.98099999999999998</v>
      </c>
      <c r="G2343" s="5">
        <v>663663</v>
      </c>
      <c r="H2343" s="1">
        <v>1.9E-2</v>
      </c>
      <c r="I2343" t="str">
        <f t="shared" si="46"/>
        <v>USA</v>
      </c>
      <c r="J2343" s="5">
        <f>D2343*(1+VLOOKUP(A2343,'Adjusted All With Inflation'!A$1:K$24,11,FALSE))</f>
        <v>47817616.355999999</v>
      </c>
      <c r="K2343" s="5">
        <f>E2343*(1+VLOOKUP($A2343,'Adjusted All With Inflation'!$A$1:$K$24,11,FALSE))</f>
        <v>46915698.339000002</v>
      </c>
      <c r="L2343" s="5">
        <f>G2343*(1+VLOOKUP($A2343,'Adjusted All With Inflation'!$A$1:$K$24,11,FALSE))</f>
        <v>901918.01699999999</v>
      </c>
    </row>
    <row r="2344" spans="1:12" x14ac:dyDescent="0.3">
      <c r="A2344">
        <v>2011</v>
      </c>
      <c r="B2344">
        <v>143</v>
      </c>
      <c r="C2344" t="s">
        <v>2338</v>
      </c>
      <c r="D2344" s="5">
        <v>35057696</v>
      </c>
      <c r="E2344" s="5">
        <v>14600347</v>
      </c>
      <c r="F2344" s="1">
        <v>0.41599999999999998</v>
      </c>
      <c r="G2344" s="5">
        <v>20457349</v>
      </c>
      <c r="H2344" s="1">
        <v>0.58399999999999996</v>
      </c>
      <c r="I2344" t="str">
        <f t="shared" si="46"/>
        <v>USA</v>
      </c>
      <c r="J2344" s="5">
        <f>D2344*(1+VLOOKUP(A2344,'Adjusted All With Inflation'!A$1:K$24,11,FALSE))</f>
        <v>47643408.864</v>
      </c>
      <c r="K2344" s="5">
        <f>E2344*(1+VLOOKUP($A2344,'Adjusted All With Inflation'!$A$1:$K$24,11,FALSE))</f>
        <v>19841871.572999999</v>
      </c>
      <c r="L2344" s="5">
        <f>G2344*(1+VLOOKUP($A2344,'Adjusted All With Inflation'!$A$1:$K$24,11,FALSE))</f>
        <v>27801537.291000001</v>
      </c>
    </row>
    <row r="2345" spans="1:12" x14ac:dyDescent="0.3">
      <c r="A2345">
        <v>2011</v>
      </c>
      <c r="B2345">
        <v>144</v>
      </c>
      <c r="C2345" t="s">
        <v>2339</v>
      </c>
      <c r="D2345" s="5">
        <v>34942188</v>
      </c>
      <c r="E2345" s="5">
        <v>30441326</v>
      </c>
      <c r="F2345" s="1">
        <v>0.871</v>
      </c>
      <c r="G2345" s="5">
        <v>4500862</v>
      </c>
      <c r="H2345" s="1">
        <v>0.129</v>
      </c>
      <c r="I2345" t="str">
        <f t="shared" si="46"/>
        <v>USA</v>
      </c>
      <c r="J2345" s="5">
        <f>D2345*(1+VLOOKUP(A2345,'Adjusted All With Inflation'!A$1:K$24,11,FALSE))</f>
        <v>47486433.491999999</v>
      </c>
      <c r="K2345" s="5">
        <f>E2345*(1+VLOOKUP($A2345,'Adjusted All With Inflation'!$A$1:$K$24,11,FALSE))</f>
        <v>41369762.034000002</v>
      </c>
      <c r="L2345" s="5">
        <f>G2345*(1+VLOOKUP($A2345,'Adjusted All With Inflation'!$A$1:$K$24,11,FALSE))</f>
        <v>6116671.4579999996</v>
      </c>
    </row>
    <row r="2346" spans="1:12" x14ac:dyDescent="0.3">
      <c r="A2346">
        <v>2011</v>
      </c>
      <c r="B2346">
        <v>145</v>
      </c>
      <c r="C2346" t="s">
        <v>2340</v>
      </c>
      <c r="D2346" s="5">
        <v>34710627</v>
      </c>
      <c r="E2346" s="5">
        <v>11242660</v>
      </c>
      <c r="F2346" s="1">
        <v>0.32400000000000001</v>
      </c>
      <c r="G2346" s="5">
        <v>23467967</v>
      </c>
      <c r="H2346" s="1">
        <v>0.67600000000000005</v>
      </c>
      <c r="I2346" t="str">
        <f t="shared" si="46"/>
        <v>USA</v>
      </c>
      <c r="J2346" s="5">
        <f>D2346*(1+VLOOKUP(A2346,'Adjusted All With Inflation'!A$1:K$24,11,FALSE))</f>
        <v>47171742.093000002</v>
      </c>
      <c r="K2346" s="5">
        <f>E2346*(1+VLOOKUP($A2346,'Adjusted All With Inflation'!$A$1:$K$24,11,FALSE))</f>
        <v>15278774.939999999</v>
      </c>
      <c r="L2346" s="5">
        <f>G2346*(1+VLOOKUP($A2346,'Adjusted All With Inflation'!$A$1:$K$24,11,FALSE))</f>
        <v>31892967.153000001</v>
      </c>
    </row>
    <row r="2347" spans="1:12" x14ac:dyDescent="0.3">
      <c r="A2347">
        <v>2011</v>
      </c>
      <c r="B2347">
        <v>146</v>
      </c>
      <c r="C2347" t="s">
        <v>2341</v>
      </c>
      <c r="D2347" s="5">
        <v>33678406</v>
      </c>
      <c r="E2347" s="5">
        <v>3185812</v>
      </c>
      <c r="F2347" s="1">
        <v>9.5000000000000001E-2</v>
      </c>
      <c r="G2347" s="5">
        <v>30492594</v>
      </c>
      <c r="H2347" s="1">
        <v>0.90500000000000003</v>
      </c>
      <c r="I2347" t="str">
        <f t="shared" si="46"/>
        <v>International</v>
      </c>
      <c r="J2347" s="5">
        <f>D2347*(1+VLOOKUP(A2347,'Adjusted All With Inflation'!A$1:K$24,11,FALSE))</f>
        <v>45768953.754000001</v>
      </c>
      <c r="K2347" s="5">
        <f>E2347*(1+VLOOKUP($A2347,'Adjusted All With Inflation'!$A$1:$K$24,11,FALSE))</f>
        <v>4329518.5080000004</v>
      </c>
      <c r="L2347" s="5">
        <f>G2347*(1+VLOOKUP($A2347,'Adjusted All With Inflation'!$A$1:$K$24,11,FALSE))</f>
        <v>41439435.245999999</v>
      </c>
    </row>
    <row r="2348" spans="1:12" x14ac:dyDescent="0.3">
      <c r="A2348">
        <v>2011</v>
      </c>
      <c r="B2348">
        <v>147</v>
      </c>
      <c r="C2348" t="s">
        <v>2342</v>
      </c>
      <c r="D2348" s="5">
        <v>33672515</v>
      </c>
      <c r="G2348" s="5">
        <v>33672515</v>
      </c>
      <c r="H2348" s="2">
        <v>1</v>
      </c>
      <c r="I2348" t="str">
        <f t="shared" si="46"/>
        <v>International</v>
      </c>
      <c r="J2348" s="5">
        <f>D2348*(1+VLOOKUP(A2348,'Adjusted All With Inflation'!A$1:K$24,11,FALSE))</f>
        <v>45760947.884999998</v>
      </c>
      <c r="K2348" s="5">
        <f>E2348*(1+VLOOKUP($A2348,'Adjusted All With Inflation'!$A$1:$K$24,11,FALSE))</f>
        <v>0</v>
      </c>
      <c r="L2348" s="5">
        <f>G2348*(1+VLOOKUP($A2348,'Adjusted All With Inflation'!$A$1:$K$24,11,FALSE))</f>
        <v>45760947.884999998</v>
      </c>
    </row>
    <row r="2349" spans="1:12" x14ac:dyDescent="0.3">
      <c r="A2349">
        <v>2011</v>
      </c>
      <c r="B2349">
        <v>148</v>
      </c>
      <c r="C2349" t="s">
        <v>2343</v>
      </c>
      <c r="D2349" s="5">
        <v>33556725</v>
      </c>
      <c r="G2349" s="5">
        <v>33556725</v>
      </c>
      <c r="H2349" s="2">
        <v>1</v>
      </c>
      <c r="I2349" t="str">
        <f t="shared" si="46"/>
        <v>International</v>
      </c>
      <c r="J2349" s="5">
        <f>D2349*(1+VLOOKUP(A2349,'Adjusted All With Inflation'!A$1:K$24,11,FALSE))</f>
        <v>45603589.274999999</v>
      </c>
      <c r="K2349" s="5">
        <f>E2349*(1+VLOOKUP($A2349,'Adjusted All With Inflation'!$A$1:$K$24,11,FALSE))</f>
        <v>0</v>
      </c>
      <c r="L2349" s="5">
        <f>G2349*(1+VLOOKUP($A2349,'Adjusted All With Inflation'!$A$1:$K$24,11,FALSE))</f>
        <v>45603589.274999999</v>
      </c>
    </row>
    <row r="2350" spans="1:12" x14ac:dyDescent="0.3">
      <c r="A2350">
        <v>2011</v>
      </c>
      <c r="B2350">
        <v>149</v>
      </c>
      <c r="C2350" t="s">
        <v>2344</v>
      </c>
      <c r="D2350" s="5">
        <v>32358664</v>
      </c>
      <c r="G2350" s="5">
        <v>32358664</v>
      </c>
      <c r="H2350" s="2">
        <v>1</v>
      </c>
      <c r="I2350" t="str">
        <f t="shared" si="46"/>
        <v>International</v>
      </c>
      <c r="J2350" s="5">
        <f>D2350*(1+VLOOKUP(A2350,'Adjusted All With Inflation'!A$1:K$24,11,FALSE))</f>
        <v>43975424.376000002</v>
      </c>
      <c r="K2350" s="5">
        <f>E2350*(1+VLOOKUP($A2350,'Adjusted All With Inflation'!$A$1:$K$24,11,FALSE))</f>
        <v>0</v>
      </c>
      <c r="L2350" s="5">
        <f>G2350*(1+VLOOKUP($A2350,'Adjusted All With Inflation'!$A$1:$K$24,11,FALSE))</f>
        <v>43975424.376000002</v>
      </c>
    </row>
    <row r="2351" spans="1:12" x14ac:dyDescent="0.3">
      <c r="A2351">
        <v>2011</v>
      </c>
      <c r="B2351">
        <v>150</v>
      </c>
      <c r="C2351" t="s">
        <v>2345</v>
      </c>
      <c r="D2351" s="5">
        <v>31516209</v>
      </c>
      <c r="E2351" s="5">
        <v>1834384</v>
      </c>
      <c r="F2351" s="1">
        <v>5.8000000000000003E-2</v>
      </c>
      <c r="G2351" s="5">
        <v>29681825</v>
      </c>
      <c r="H2351" s="1">
        <v>0.94199999999999995</v>
      </c>
      <c r="I2351" t="str">
        <f t="shared" si="46"/>
        <v>International</v>
      </c>
      <c r="J2351" s="5">
        <f>D2351*(1+VLOOKUP(A2351,'Adjusted All With Inflation'!A$1:K$24,11,FALSE))</f>
        <v>42830528.031000003</v>
      </c>
      <c r="K2351" s="5">
        <f>E2351*(1+VLOOKUP($A2351,'Adjusted All With Inflation'!$A$1:$K$24,11,FALSE))</f>
        <v>2492927.8560000001</v>
      </c>
      <c r="L2351" s="5">
        <f>G2351*(1+VLOOKUP($A2351,'Adjusted All With Inflation'!$A$1:$K$24,11,FALSE))</f>
        <v>40337600.174999997</v>
      </c>
    </row>
    <row r="2352" spans="1:12" x14ac:dyDescent="0.3">
      <c r="A2352">
        <v>2011</v>
      </c>
      <c r="B2352">
        <v>151</v>
      </c>
      <c r="C2352" t="s">
        <v>2346</v>
      </c>
      <c r="D2352" s="5">
        <v>31505287</v>
      </c>
      <c r="E2352" s="5">
        <v>16928670</v>
      </c>
      <c r="F2352" s="1">
        <v>0.53700000000000003</v>
      </c>
      <c r="G2352" s="5">
        <v>14576617</v>
      </c>
      <c r="H2352" s="1">
        <v>0.46300000000000002</v>
      </c>
      <c r="I2352" t="str">
        <f t="shared" si="46"/>
        <v>USA</v>
      </c>
      <c r="J2352" s="5">
        <f>D2352*(1+VLOOKUP(A2352,'Adjusted All With Inflation'!A$1:K$24,11,FALSE))</f>
        <v>42815685.033</v>
      </c>
      <c r="K2352" s="5">
        <f>E2352*(1+VLOOKUP($A2352,'Adjusted All With Inflation'!$A$1:$K$24,11,FALSE))</f>
        <v>23006062.530000001</v>
      </c>
      <c r="L2352" s="5">
        <f>G2352*(1+VLOOKUP($A2352,'Adjusted All With Inflation'!$A$1:$K$24,11,FALSE))</f>
        <v>19809622.502999999</v>
      </c>
    </row>
    <row r="2353" spans="1:12" x14ac:dyDescent="0.3">
      <c r="A2353">
        <v>2011</v>
      </c>
      <c r="B2353">
        <v>152</v>
      </c>
      <c r="C2353" t="s">
        <v>2347</v>
      </c>
      <c r="D2353" s="5">
        <v>31410151</v>
      </c>
      <c r="E2353" s="5">
        <v>9662284</v>
      </c>
      <c r="F2353" s="1">
        <v>0.308</v>
      </c>
      <c r="G2353" s="5">
        <v>21747867</v>
      </c>
      <c r="H2353" s="1">
        <v>0.69199999999999995</v>
      </c>
      <c r="I2353" t="str">
        <f t="shared" si="46"/>
        <v>USA</v>
      </c>
      <c r="J2353" s="5">
        <f>D2353*(1+VLOOKUP(A2353,'Adjusted All With Inflation'!A$1:K$24,11,FALSE))</f>
        <v>42686395.208999999</v>
      </c>
      <c r="K2353" s="5">
        <f>E2353*(1+VLOOKUP($A2353,'Adjusted All With Inflation'!$A$1:$K$24,11,FALSE))</f>
        <v>13131043.956</v>
      </c>
      <c r="L2353" s="5">
        <f>G2353*(1+VLOOKUP($A2353,'Adjusted All With Inflation'!$A$1:$K$24,11,FALSE))</f>
        <v>29555351.252999999</v>
      </c>
    </row>
    <row r="2354" spans="1:12" x14ac:dyDescent="0.3">
      <c r="A2354">
        <v>2011</v>
      </c>
      <c r="B2354">
        <v>153</v>
      </c>
      <c r="C2354" t="s">
        <v>2348</v>
      </c>
      <c r="D2354" s="5">
        <v>31335572</v>
      </c>
      <c r="G2354" s="5">
        <v>31335572</v>
      </c>
      <c r="H2354" s="2">
        <v>1</v>
      </c>
      <c r="I2354" t="str">
        <f t="shared" si="46"/>
        <v>International</v>
      </c>
      <c r="J2354" s="5">
        <f>D2354*(1+VLOOKUP(A2354,'Adjusted All With Inflation'!A$1:K$24,11,FALSE))</f>
        <v>42585042.347999997</v>
      </c>
      <c r="K2354" s="5">
        <f>E2354*(1+VLOOKUP($A2354,'Adjusted All With Inflation'!$A$1:$K$24,11,FALSE))</f>
        <v>0</v>
      </c>
      <c r="L2354" s="5">
        <f>G2354*(1+VLOOKUP($A2354,'Adjusted All With Inflation'!$A$1:$K$24,11,FALSE))</f>
        <v>42585042.347999997</v>
      </c>
    </row>
    <row r="2355" spans="1:12" x14ac:dyDescent="0.3">
      <c r="A2355">
        <v>2011</v>
      </c>
      <c r="B2355">
        <v>154</v>
      </c>
      <c r="C2355" t="s">
        <v>2349</v>
      </c>
      <c r="D2355" s="5">
        <v>31016553</v>
      </c>
      <c r="G2355" s="5">
        <v>31016553</v>
      </c>
      <c r="H2355" s="2">
        <v>1</v>
      </c>
      <c r="I2355" t="str">
        <f t="shared" si="46"/>
        <v>International</v>
      </c>
      <c r="J2355" s="5">
        <f>D2355*(1+VLOOKUP(A2355,'Adjusted All With Inflation'!A$1:K$24,11,FALSE))</f>
        <v>42151495.527000003</v>
      </c>
      <c r="K2355" s="5">
        <f>E2355*(1+VLOOKUP($A2355,'Adjusted All With Inflation'!$A$1:$K$24,11,FALSE))</f>
        <v>0</v>
      </c>
      <c r="L2355" s="5">
        <f>G2355*(1+VLOOKUP($A2355,'Adjusted All With Inflation'!$A$1:$K$24,11,FALSE))</f>
        <v>42151495.527000003</v>
      </c>
    </row>
    <row r="2356" spans="1:12" x14ac:dyDescent="0.3">
      <c r="A2356">
        <v>2011</v>
      </c>
      <c r="B2356">
        <v>155</v>
      </c>
      <c r="C2356" t="s">
        <v>2350</v>
      </c>
      <c r="D2356" s="5">
        <v>30996130</v>
      </c>
      <c r="G2356" s="5">
        <v>30996130</v>
      </c>
      <c r="H2356" s="2">
        <v>1</v>
      </c>
      <c r="I2356" t="str">
        <f t="shared" si="46"/>
        <v>International</v>
      </c>
      <c r="J2356" s="5">
        <f>D2356*(1+VLOOKUP(A2356,'Adjusted All With Inflation'!A$1:K$24,11,FALSE))</f>
        <v>42123740.670000002</v>
      </c>
      <c r="K2356" s="5">
        <f>E2356*(1+VLOOKUP($A2356,'Adjusted All With Inflation'!$A$1:$K$24,11,FALSE))</f>
        <v>0</v>
      </c>
      <c r="L2356" s="5">
        <f>G2356*(1+VLOOKUP($A2356,'Adjusted All With Inflation'!$A$1:$K$24,11,FALSE))</f>
        <v>42123740.670000002</v>
      </c>
    </row>
    <row r="2357" spans="1:12" x14ac:dyDescent="0.3">
      <c r="A2357">
        <v>2011</v>
      </c>
      <c r="B2357">
        <v>156</v>
      </c>
      <c r="C2357" t="s">
        <v>2351</v>
      </c>
      <c r="D2357" s="5">
        <v>30857747</v>
      </c>
      <c r="E2357" s="5">
        <v>15428747</v>
      </c>
      <c r="F2357" s="2">
        <v>0.5</v>
      </c>
      <c r="G2357" s="5">
        <v>15429000</v>
      </c>
      <c r="H2357" s="2">
        <v>0.5</v>
      </c>
      <c r="I2357" t="str">
        <f t="shared" si="46"/>
        <v>USA</v>
      </c>
      <c r="J2357" s="5">
        <f>D2357*(1+VLOOKUP(A2357,'Adjusted All With Inflation'!A$1:K$24,11,FALSE))</f>
        <v>41935678.173</v>
      </c>
      <c r="K2357" s="5">
        <f>E2357*(1+VLOOKUP($A2357,'Adjusted All With Inflation'!$A$1:$K$24,11,FALSE))</f>
        <v>20967667.173</v>
      </c>
      <c r="L2357" s="5">
        <f>G2357*(1+VLOOKUP($A2357,'Adjusted All With Inflation'!$A$1:$K$24,11,FALSE))</f>
        <v>20968011</v>
      </c>
    </row>
    <row r="2358" spans="1:12" x14ac:dyDescent="0.3">
      <c r="A2358">
        <v>2011</v>
      </c>
      <c r="B2358">
        <v>157</v>
      </c>
      <c r="C2358" t="s">
        <v>2352</v>
      </c>
      <c r="D2358" s="5">
        <v>30722632</v>
      </c>
      <c r="E2358" s="5">
        <v>2547047</v>
      </c>
      <c r="F2358" s="1">
        <v>8.3000000000000004E-2</v>
      </c>
      <c r="G2358" s="5">
        <v>28175585</v>
      </c>
      <c r="H2358" s="1">
        <v>0.91700000000000004</v>
      </c>
      <c r="I2358" t="str">
        <f t="shared" si="46"/>
        <v>International</v>
      </c>
      <c r="J2358" s="5">
        <f>D2358*(1+VLOOKUP(A2358,'Adjusted All With Inflation'!A$1:K$24,11,FALSE))</f>
        <v>41752056.887999997</v>
      </c>
      <c r="K2358" s="5">
        <f>E2358*(1+VLOOKUP($A2358,'Adjusted All With Inflation'!$A$1:$K$24,11,FALSE))</f>
        <v>3461436.8730000001</v>
      </c>
      <c r="L2358" s="5">
        <f>G2358*(1+VLOOKUP($A2358,'Adjusted All With Inflation'!$A$1:$K$24,11,FALSE))</f>
        <v>38290620.015000001</v>
      </c>
    </row>
    <row r="2359" spans="1:12" x14ac:dyDescent="0.3">
      <c r="A2359">
        <v>2011</v>
      </c>
      <c r="B2359">
        <v>158</v>
      </c>
      <c r="C2359" t="s">
        <v>2353</v>
      </c>
      <c r="D2359" s="5">
        <v>30519436</v>
      </c>
      <c r="E2359" s="5">
        <v>5704709</v>
      </c>
      <c r="F2359" s="1">
        <v>0.187</v>
      </c>
      <c r="G2359" s="5">
        <v>24814727</v>
      </c>
      <c r="H2359" s="1">
        <v>0.81299999999999994</v>
      </c>
      <c r="I2359" t="str">
        <f t="shared" si="46"/>
        <v>USA</v>
      </c>
      <c r="J2359" s="5">
        <f>D2359*(1+VLOOKUP(A2359,'Adjusted All With Inflation'!A$1:K$24,11,FALSE))</f>
        <v>41475913.523999996</v>
      </c>
      <c r="K2359" s="5">
        <f>E2359*(1+VLOOKUP($A2359,'Adjusted All With Inflation'!$A$1:$K$24,11,FALSE))</f>
        <v>7752699.5309999995</v>
      </c>
      <c r="L2359" s="5">
        <f>G2359*(1+VLOOKUP($A2359,'Adjusted All With Inflation'!$A$1:$K$24,11,FALSE))</f>
        <v>33723213.993000001</v>
      </c>
    </row>
    <row r="2360" spans="1:12" x14ac:dyDescent="0.3">
      <c r="A2360">
        <v>2011</v>
      </c>
      <c r="B2360">
        <v>159</v>
      </c>
      <c r="C2360" t="s">
        <v>2354</v>
      </c>
      <c r="D2360" s="5">
        <v>30426096</v>
      </c>
      <c r="E2360" s="5">
        <v>14011084</v>
      </c>
      <c r="F2360" s="2">
        <v>0.46</v>
      </c>
      <c r="G2360" s="5">
        <v>16415012</v>
      </c>
      <c r="H2360" s="2">
        <v>0.54</v>
      </c>
      <c r="I2360" t="str">
        <f t="shared" si="46"/>
        <v>USA</v>
      </c>
      <c r="J2360" s="5">
        <f>D2360*(1+VLOOKUP(A2360,'Adjusted All With Inflation'!A$1:K$24,11,FALSE))</f>
        <v>41349064.464000002</v>
      </c>
      <c r="K2360" s="5">
        <f>E2360*(1+VLOOKUP($A2360,'Adjusted All With Inflation'!$A$1:$K$24,11,FALSE))</f>
        <v>19041063.155999999</v>
      </c>
      <c r="L2360" s="5">
        <f>G2360*(1+VLOOKUP($A2360,'Adjusted All With Inflation'!$A$1:$K$24,11,FALSE))</f>
        <v>22308001.307999998</v>
      </c>
    </row>
    <row r="2361" spans="1:12" x14ac:dyDescent="0.3">
      <c r="A2361">
        <v>2011</v>
      </c>
      <c r="B2361">
        <v>160</v>
      </c>
      <c r="C2361" t="s">
        <v>2355</v>
      </c>
      <c r="D2361" s="5">
        <v>30236973</v>
      </c>
      <c r="G2361" s="5">
        <v>30236973</v>
      </c>
      <c r="H2361" s="2">
        <v>1</v>
      </c>
      <c r="I2361" t="str">
        <f t="shared" si="46"/>
        <v>International</v>
      </c>
      <c r="J2361" s="5">
        <f>D2361*(1+VLOOKUP(A2361,'Adjusted All With Inflation'!A$1:K$24,11,FALSE))</f>
        <v>41092046.306999996</v>
      </c>
      <c r="K2361" s="5">
        <f>E2361*(1+VLOOKUP($A2361,'Adjusted All With Inflation'!$A$1:$K$24,11,FALSE))</f>
        <v>0</v>
      </c>
      <c r="L2361" s="5">
        <f>G2361*(1+VLOOKUP($A2361,'Adjusted All With Inflation'!$A$1:$K$24,11,FALSE))</f>
        <v>41092046.306999996</v>
      </c>
    </row>
    <row r="2362" spans="1:12" x14ac:dyDescent="0.3">
      <c r="A2362">
        <v>2011</v>
      </c>
      <c r="B2362">
        <v>161</v>
      </c>
      <c r="C2362" t="s">
        <v>2356</v>
      </c>
      <c r="D2362" s="5">
        <v>30186159</v>
      </c>
      <c r="G2362" s="5">
        <v>30186159</v>
      </c>
      <c r="H2362" s="2">
        <v>1</v>
      </c>
      <c r="I2362" t="str">
        <f t="shared" si="46"/>
        <v>International</v>
      </c>
      <c r="J2362" s="5">
        <f>D2362*(1+VLOOKUP(A2362,'Adjusted All With Inflation'!A$1:K$24,11,FALSE))</f>
        <v>41022990.081</v>
      </c>
      <c r="K2362" s="5">
        <f>E2362*(1+VLOOKUP($A2362,'Adjusted All With Inflation'!$A$1:$K$24,11,FALSE))</f>
        <v>0</v>
      </c>
      <c r="L2362" s="5">
        <f>G2362*(1+VLOOKUP($A2362,'Adjusted All With Inflation'!$A$1:$K$24,11,FALSE))</f>
        <v>41022990.081</v>
      </c>
    </row>
    <row r="2363" spans="1:12" x14ac:dyDescent="0.3">
      <c r="A2363">
        <v>2011</v>
      </c>
      <c r="B2363">
        <v>162</v>
      </c>
      <c r="C2363" t="s">
        <v>2357</v>
      </c>
      <c r="D2363" s="5">
        <v>30134958</v>
      </c>
      <c r="E2363" s="5">
        <v>13109815</v>
      </c>
      <c r="F2363" s="1">
        <v>0.435</v>
      </c>
      <c r="G2363" s="5">
        <v>17025143</v>
      </c>
      <c r="H2363" s="1">
        <v>0.56499999999999995</v>
      </c>
      <c r="I2363" t="str">
        <f t="shared" si="46"/>
        <v>USA</v>
      </c>
      <c r="J2363" s="5">
        <f>D2363*(1+VLOOKUP(A2363,'Adjusted All With Inflation'!A$1:K$24,11,FALSE))</f>
        <v>40953407.921999998</v>
      </c>
      <c r="K2363" s="5">
        <f>E2363*(1+VLOOKUP($A2363,'Adjusted All With Inflation'!$A$1:$K$24,11,FALSE))</f>
        <v>17816238.585000001</v>
      </c>
      <c r="L2363" s="5">
        <f>G2363*(1+VLOOKUP($A2363,'Adjusted All With Inflation'!$A$1:$K$24,11,FALSE))</f>
        <v>23137169.337000001</v>
      </c>
    </row>
    <row r="2364" spans="1:12" x14ac:dyDescent="0.3">
      <c r="A2364">
        <v>2011</v>
      </c>
      <c r="B2364">
        <v>163</v>
      </c>
      <c r="C2364" t="s">
        <v>2358</v>
      </c>
      <c r="D2364" s="5">
        <v>30082188</v>
      </c>
      <c r="G2364" s="5">
        <v>30082188</v>
      </c>
      <c r="H2364" s="2">
        <v>1</v>
      </c>
      <c r="I2364" t="str">
        <f t="shared" si="46"/>
        <v>International</v>
      </c>
      <c r="J2364" s="5">
        <f>D2364*(1+VLOOKUP(A2364,'Adjusted All With Inflation'!A$1:K$24,11,FALSE))</f>
        <v>40881693.491999999</v>
      </c>
      <c r="K2364" s="5">
        <f>E2364*(1+VLOOKUP($A2364,'Adjusted All With Inflation'!$A$1:$K$24,11,FALSE))</f>
        <v>0</v>
      </c>
      <c r="L2364" s="5">
        <f>G2364*(1+VLOOKUP($A2364,'Adjusted All With Inflation'!$A$1:$K$24,11,FALSE))</f>
        <v>40881693.491999999</v>
      </c>
    </row>
    <row r="2365" spans="1:12" x14ac:dyDescent="0.3">
      <c r="A2365">
        <v>2011</v>
      </c>
      <c r="B2365">
        <v>164</v>
      </c>
      <c r="C2365" t="s">
        <v>2359</v>
      </c>
      <c r="D2365" s="5">
        <v>29843025</v>
      </c>
      <c r="G2365" s="5">
        <v>29843025</v>
      </c>
      <c r="H2365" s="2">
        <v>1</v>
      </c>
      <c r="I2365" t="str">
        <f t="shared" si="46"/>
        <v>International</v>
      </c>
      <c r="J2365" s="5">
        <f>D2365*(1+VLOOKUP(A2365,'Adjusted All With Inflation'!A$1:K$24,11,FALSE))</f>
        <v>40556670.975000001</v>
      </c>
      <c r="K2365" s="5">
        <f>E2365*(1+VLOOKUP($A2365,'Adjusted All With Inflation'!$A$1:$K$24,11,FALSE))</f>
        <v>0</v>
      </c>
      <c r="L2365" s="5">
        <f>G2365*(1+VLOOKUP($A2365,'Adjusted All With Inflation'!$A$1:$K$24,11,FALSE))</f>
        <v>40556670.975000001</v>
      </c>
    </row>
    <row r="2366" spans="1:12" x14ac:dyDescent="0.3">
      <c r="A2366">
        <v>2011</v>
      </c>
      <c r="B2366">
        <v>165</v>
      </c>
      <c r="C2366" t="s">
        <v>2360</v>
      </c>
      <c r="D2366" s="5">
        <v>29737384</v>
      </c>
      <c r="G2366" s="5">
        <v>29737384</v>
      </c>
      <c r="H2366" s="2">
        <v>1</v>
      </c>
      <c r="I2366" t="str">
        <f t="shared" si="46"/>
        <v>International</v>
      </c>
      <c r="J2366" s="5">
        <f>D2366*(1+VLOOKUP(A2366,'Adjusted All With Inflation'!A$1:K$24,11,FALSE))</f>
        <v>40413104.855999999</v>
      </c>
      <c r="K2366" s="5">
        <f>E2366*(1+VLOOKUP($A2366,'Adjusted All With Inflation'!$A$1:$K$24,11,FALSE))</f>
        <v>0</v>
      </c>
      <c r="L2366" s="5">
        <f>G2366*(1+VLOOKUP($A2366,'Adjusted All With Inflation'!$A$1:$K$24,11,FALSE))</f>
        <v>40413104.855999999</v>
      </c>
    </row>
    <row r="2367" spans="1:12" x14ac:dyDescent="0.3">
      <c r="A2367">
        <v>2011</v>
      </c>
      <c r="B2367">
        <v>166</v>
      </c>
      <c r="C2367" t="s">
        <v>2361</v>
      </c>
      <c r="D2367" s="5">
        <v>29649716</v>
      </c>
      <c r="G2367" s="5">
        <v>29649716</v>
      </c>
      <c r="H2367" s="2">
        <v>1</v>
      </c>
      <c r="I2367" t="str">
        <f t="shared" si="46"/>
        <v>International</v>
      </c>
      <c r="J2367" s="5">
        <f>D2367*(1+VLOOKUP(A2367,'Adjusted All With Inflation'!A$1:K$24,11,FALSE))</f>
        <v>40293964.044</v>
      </c>
      <c r="K2367" s="5">
        <f>E2367*(1+VLOOKUP($A2367,'Adjusted All With Inflation'!$A$1:$K$24,11,FALSE))</f>
        <v>0</v>
      </c>
      <c r="L2367" s="5">
        <f>G2367*(1+VLOOKUP($A2367,'Adjusted All With Inflation'!$A$1:$K$24,11,FALSE))</f>
        <v>40293964.044</v>
      </c>
    </row>
    <row r="2368" spans="1:12" x14ac:dyDescent="0.3">
      <c r="A2368">
        <v>2011</v>
      </c>
      <c r="B2368">
        <v>167</v>
      </c>
      <c r="C2368" t="s">
        <v>2362</v>
      </c>
      <c r="D2368" s="5">
        <v>29166054</v>
      </c>
      <c r="G2368" s="5">
        <v>29166054</v>
      </c>
      <c r="H2368" s="2">
        <v>1</v>
      </c>
      <c r="I2368" t="str">
        <f t="shared" si="46"/>
        <v>International</v>
      </c>
      <c r="J2368" s="5">
        <f>D2368*(1+VLOOKUP(A2368,'Adjusted All With Inflation'!A$1:K$24,11,FALSE))</f>
        <v>39636667.386</v>
      </c>
      <c r="K2368" s="5">
        <f>E2368*(1+VLOOKUP($A2368,'Adjusted All With Inflation'!$A$1:$K$24,11,FALSE))</f>
        <v>0</v>
      </c>
      <c r="L2368" s="5">
        <f>G2368*(1+VLOOKUP($A2368,'Adjusted All With Inflation'!$A$1:$K$24,11,FALSE))</f>
        <v>39636667.386</v>
      </c>
    </row>
    <row r="2369" spans="1:12" x14ac:dyDescent="0.3">
      <c r="A2369">
        <v>2011</v>
      </c>
      <c r="B2369">
        <v>168</v>
      </c>
      <c r="C2369" t="s">
        <v>2363</v>
      </c>
      <c r="D2369" s="5">
        <v>29140858</v>
      </c>
      <c r="G2369" s="5">
        <v>29140858</v>
      </c>
      <c r="H2369" s="2">
        <v>1</v>
      </c>
      <c r="I2369" t="str">
        <f t="shared" si="46"/>
        <v>International</v>
      </c>
      <c r="J2369" s="5">
        <f>D2369*(1+VLOOKUP(A2369,'Adjusted All With Inflation'!A$1:K$24,11,FALSE))</f>
        <v>39602426.022</v>
      </c>
      <c r="K2369" s="5">
        <f>E2369*(1+VLOOKUP($A2369,'Adjusted All With Inflation'!$A$1:$K$24,11,FALSE))</f>
        <v>0</v>
      </c>
      <c r="L2369" s="5">
        <f>G2369*(1+VLOOKUP($A2369,'Adjusted All With Inflation'!$A$1:$K$24,11,FALSE))</f>
        <v>39602426.022</v>
      </c>
    </row>
    <row r="2370" spans="1:12" x14ac:dyDescent="0.3">
      <c r="A2370">
        <v>2011</v>
      </c>
      <c r="B2370">
        <v>169</v>
      </c>
      <c r="C2370" t="s">
        <v>2364</v>
      </c>
      <c r="D2370" s="5">
        <v>28719002</v>
      </c>
      <c r="G2370" s="5">
        <v>28719002</v>
      </c>
      <c r="H2370" s="2">
        <v>1</v>
      </c>
      <c r="I2370" t="str">
        <f t="shared" si="46"/>
        <v>International</v>
      </c>
      <c r="J2370" s="5">
        <f>D2370*(1+VLOOKUP(A2370,'Adjusted All With Inflation'!A$1:K$24,11,FALSE))</f>
        <v>39029123.718000002</v>
      </c>
      <c r="K2370" s="5">
        <f>E2370*(1+VLOOKUP($A2370,'Adjusted All With Inflation'!$A$1:$K$24,11,FALSE))</f>
        <v>0</v>
      </c>
      <c r="L2370" s="5">
        <f>G2370*(1+VLOOKUP($A2370,'Adjusted All With Inflation'!$A$1:$K$24,11,FALSE))</f>
        <v>39029123.718000002</v>
      </c>
    </row>
    <row r="2371" spans="1:12" x14ac:dyDescent="0.3">
      <c r="A2371">
        <v>2011</v>
      </c>
      <c r="B2371">
        <v>170</v>
      </c>
      <c r="C2371" t="s">
        <v>2365</v>
      </c>
      <c r="D2371" s="5">
        <v>28013733</v>
      </c>
      <c r="E2371" s="5">
        <v>21596445</v>
      </c>
      <c r="F2371" s="1">
        <v>0.77100000000000002</v>
      </c>
      <c r="G2371" s="5">
        <v>6417288</v>
      </c>
      <c r="H2371" s="1">
        <v>0.22900000000000001</v>
      </c>
      <c r="I2371" t="str">
        <f t="shared" si="46"/>
        <v>USA</v>
      </c>
      <c r="J2371" s="5">
        <f>D2371*(1+VLOOKUP(A2371,'Adjusted All With Inflation'!A$1:K$24,11,FALSE))</f>
        <v>38070663.147</v>
      </c>
      <c r="K2371" s="5">
        <f>E2371*(1+VLOOKUP($A2371,'Adjusted All With Inflation'!$A$1:$K$24,11,FALSE))</f>
        <v>29349568.754999999</v>
      </c>
      <c r="L2371" s="5">
        <f>G2371*(1+VLOOKUP($A2371,'Adjusted All With Inflation'!$A$1:$K$24,11,FALSE))</f>
        <v>8721094.3919999991</v>
      </c>
    </row>
    <row r="2372" spans="1:12" x14ac:dyDescent="0.3">
      <c r="A2372">
        <v>2011</v>
      </c>
      <c r="B2372">
        <v>171</v>
      </c>
      <c r="C2372" t="s">
        <v>2366</v>
      </c>
      <c r="D2372" s="5">
        <v>27707149</v>
      </c>
      <c r="G2372" s="5">
        <v>27707149</v>
      </c>
      <c r="H2372" s="2">
        <v>1</v>
      </c>
      <c r="I2372" t="str">
        <f t="shared" si="46"/>
        <v>International</v>
      </c>
      <c r="J2372" s="5">
        <f>D2372*(1+VLOOKUP(A2372,'Adjusted All With Inflation'!A$1:K$24,11,FALSE))</f>
        <v>37654015.490999997</v>
      </c>
      <c r="K2372" s="5">
        <f>E2372*(1+VLOOKUP($A2372,'Adjusted All With Inflation'!$A$1:$K$24,11,FALSE))</f>
        <v>0</v>
      </c>
      <c r="L2372" s="5">
        <f>G2372*(1+VLOOKUP($A2372,'Adjusted All With Inflation'!$A$1:$K$24,11,FALSE))</f>
        <v>37654015.490999997</v>
      </c>
    </row>
    <row r="2373" spans="1:12" x14ac:dyDescent="0.3">
      <c r="A2373">
        <v>2011</v>
      </c>
      <c r="B2373">
        <v>172</v>
      </c>
      <c r="C2373" t="s">
        <v>2367</v>
      </c>
      <c r="D2373" s="5">
        <v>27533970</v>
      </c>
      <c r="E2373" s="5">
        <v>719823</v>
      </c>
      <c r="F2373" s="1">
        <v>2.5999999999999999E-2</v>
      </c>
      <c r="G2373" s="5">
        <v>26814147</v>
      </c>
      <c r="H2373" s="1">
        <v>0.97399999999999998</v>
      </c>
      <c r="I2373" t="str">
        <f t="shared" si="46"/>
        <v>International</v>
      </c>
      <c r="J2373" s="5">
        <f>D2373*(1+VLOOKUP(A2373,'Adjusted All With Inflation'!A$1:K$24,11,FALSE))</f>
        <v>37418665.229999997</v>
      </c>
      <c r="K2373" s="5">
        <f>E2373*(1+VLOOKUP($A2373,'Adjusted All With Inflation'!$A$1:$K$24,11,FALSE))</f>
        <v>978239.45699999994</v>
      </c>
      <c r="L2373" s="5">
        <f>G2373*(1+VLOOKUP($A2373,'Adjusted All With Inflation'!$A$1:$K$24,11,FALSE))</f>
        <v>36440425.773000002</v>
      </c>
    </row>
    <row r="2374" spans="1:12" x14ac:dyDescent="0.3">
      <c r="A2374">
        <v>2011</v>
      </c>
      <c r="B2374">
        <v>173</v>
      </c>
      <c r="C2374" t="s">
        <v>2368</v>
      </c>
      <c r="D2374" s="5">
        <v>26923513</v>
      </c>
      <c r="G2374" s="5">
        <v>26923513</v>
      </c>
      <c r="H2374" s="2">
        <v>1</v>
      </c>
      <c r="I2374" t="str">
        <f t="shared" si="46"/>
        <v>International</v>
      </c>
      <c r="J2374" s="5">
        <f>D2374*(1+VLOOKUP(A2374,'Adjusted All With Inflation'!A$1:K$24,11,FALSE))</f>
        <v>36589054.167000003</v>
      </c>
      <c r="K2374" s="5">
        <f>E2374*(1+VLOOKUP($A2374,'Adjusted All With Inflation'!$A$1:$K$24,11,FALSE))</f>
        <v>0</v>
      </c>
      <c r="L2374" s="5">
        <f>G2374*(1+VLOOKUP($A2374,'Adjusted All With Inflation'!$A$1:$K$24,11,FALSE))</f>
        <v>36589054.167000003</v>
      </c>
    </row>
    <row r="2375" spans="1:12" x14ac:dyDescent="0.3">
      <c r="A2375">
        <v>2011</v>
      </c>
      <c r="B2375">
        <v>174</v>
      </c>
      <c r="C2375" t="s">
        <v>2369</v>
      </c>
      <c r="D2375" s="5">
        <v>26710392</v>
      </c>
      <c r="G2375" s="5">
        <v>26710392</v>
      </c>
      <c r="H2375" s="2">
        <v>1</v>
      </c>
      <c r="I2375" t="str">
        <f t="shared" si="46"/>
        <v>International</v>
      </c>
      <c r="J2375" s="5">
        <f>D2375*(1+VLOOKUP(A2375,'Adjusted All With Inflation'!A$1:K$24,11,FALSE))</f>
        <v>36299422.728</v>
      </c>
      <c r="K2375" s="5">
        <f>E2375*(1+VLOOKUP($A2375,'Adjusted All With Inflation'!$A$1:$K$24,11,FALSE))</f>
        <v>0</v>
      </c>
      <c r="L2375" s="5">
        <f>G2375*(1+VLOOKUP($A2375,'Adjusted All With Inflation'!$A$1:$K$24,11,FALSE))</f>
        <v>36299422.728</v>
      </c>
    </row>
    <row r="2376" spans="1:12" x14ac:dyDescent="0.3">
      <c r="A2376">
        <v>2011</v>
      </c>
      <c r="B2376">
        <v>175</v>
      </c>
      <c r="C2376" t="s">
        <v>2370</v>
      </c>
      <c r="D2376" s="5">
        <v>26420475</v>
      </c>
      <c r="G2376" s="5">
        <v>26420475</v>
      </c>
      <c r="H2376" s="2">
        <v>1</v>
      </c>
      <c r="I2376" t="str">
        <f t="shared" si="46"/>
        <v>International</v>
      </c>
      <c r="J2376" s="5">
        <f>D2376*(1+VLOOKUP(A2376,'Adjusted All With Inflation'!A$1:K$24,11,FALSE))</f>
        <v>35905425.524999999</v>
      </c>
      <c r="K2376" s="5">
        <f>E2376*(1+VLOOKUP($A2376,'Adjusted All With Inflation'!$A$1:$K$24,11,FALSE))</f>
        <v>0</v>
      </c>
      <c r="L2376" s="5">
        <f>G2376*(1+VLOOKUP($A2376,'Adjusted All With Inflation'!$A$1:$K$24,11,FALSE))</f>
        <v>35905425.524999999</v>
      </c>
    </row>
    <row r="2377" spans="1:12" x14ac:dyDescent="0.3">
      <c r="A2377">
        <v>2011</v>
      </c>
      <c r="B2377">
        <v>176</v>
      </c>
      <c r="C2377" t="s">
        <v>2371</v>
      </c>
      <c r="D2377" s="5">
        <v>26236153</v>
      </c>
      <c r="E2377" s="5">
        <v>17687709</v>
      </c>
      <c r="F2377" s="1">
        <v>0.67400000000000004</v>
      </c>
      <c r="G2377" s="5">
        <v>8548444</v>
      </c>
      <c r="H2377" s="1">
        <v>0.32600000000000001</v>
      </c>
      <c r="I2377" t="str">
        <f t="shared" si="46"/>
        <v>USA</v>
      </c>
      <c r="J2377" s="5">
        <f>D2377*(1+VLOOKUP(A2377,'Adjusted All With Inflation'!A$1:K$24,11,FALSE))</f>
        <v>35654931.927000001</v>
      </c>
      <c r="K2377" s="5">
        <f>E2377*(1+VLOOKUP($A2377,'Adjusted All With Inflation'!$A$1:$K$24,11,FALSE))</f>
        <v>24037596.530999999</v>
      </c>
      <c r="L2377" s="5">
        <f>G2377*(1+VLOOKUP($A2377,'Adjusted All With Inflation'!$A$1:$K$24,11,FALSE))</f>
        <v>11617335.396</v>
      </c>
    </row>
    <row r="2378" spans="1:12" x14ac:dyDescent="0.3">
      <c r="A2378">
        <v>2011</v>
      </c>
      <c r="B2378">
        <v>177</v>
      </c>
      <c r="C2378" t="s">
        <v>2372</v>
      </c>
      <c r="D2378" s="5">
        <v>25804448</v>
      </c>
      <c r="E2378" s="5">
        <v>24816118</v>
      </c>
      <c r="F2378" s="1">
        <v>0.96199999999999997</v>
      </c>
      <c r="G2378" s="5">
        <v>988330</v>
      </c>
      <c r="H2378" s="1">
        <v>3.7999999999999999E-2</v>
      </c>
      <c r="I2378" t="str">
        <f t="shared" si="46"/>
        <v>USA</v>
      </c>
      <c r="J2378" s="5">
        <f>D2378*(1+VLOOKUP(A2378,'Adjusted All With Inflation'!A$1:K$24,11,FALSE))</f>
        <v>35068244.832000002</v>
      </c>
      <c r="K2378" s="5">
        <f>E2378*(1+VLOOKUP($A2378,'Adjusted All With Inflation'!$A$1:$K$24,11,FALSE))</f>
        <v>33725104.361999996</v>
      </c>
      <c r="L2378" s="5">
        <f>G2378*(1+VLOOKUP($A2378,'Adjusted All With Inflation'!$A$1:$K$24,11,FALSE))</f>
        <v>1343140.47</v>
      </c>
    </row>
    <row r="2379" spans="1:12" x14ac:dyDescent="0.3">
      <c r="A2379">
        <v>2011</v>
      </c>
      <c r="B2379">
        <v>178</v>
      </c>
      <c r="C2379" t="s">
        <v>2373</v>
      </c>
      <c r="D2379" s="5">
        <v>24792348</v>
      </c>
      <c r="G2379" s="5">
        <v>24792348</v>
      </c>
      <c r="H2379" s="2">
        <v>1</v>
      </c>
      <c r="I2379" t="str">
        <f t="shared" si="46"/>
        <v>International</v>
      </c>
      <c r="J2379" s="5">
        <f>D2379*(1+VLOOKUP(A2379,'Adjusted All With Inflation'!A$1:K$24,11,FALSE))</f>
        <v>33692800.931999996</v>
      </c>
      <c r="K2379" s="5">
        <f>E2379*(1+VLOOKUP($A2379,'Adjusted All With Inflation'!$A$1:$K$24,11,FALSE))</f>
        <v>0</v>
      </c>
      <c r="L2379" s="5">
        <f>G2379*(1+VLOOKUP($A2379,'Adjusted All With Inflation'!$A$1:$K$24,11,FALSE))</f>
        <v>33692800.931999996</v>
      </c>
    </row>
    <row r="2380" spans="1:12" x14ac:dyDescent="0.3">
      <c r="A2380">
        <v>2011</v>
      </c>
      <c r="B2380">
        <v>179</v>
      </c>
      <c r="C2380" t="s">
        <v>2374</v>
      </c>
      <c r="D2380" s="5">
        <v>24663361</v>
      </c>
      <c r="E2380" s="5">
        <v>955148</v>
      </c>
      <c r="F2380" s="1">
        <v>3.9E-2</v>
      </c>
      <c r="G2380" s="5">
        <v>23708213</v>
      </c>
      <c r="H2380" s="1">
        <v>0.96099999999999997</v>
      </c>
      <c r="I2380" t="str">
        <f t="shared" si="46"/>
        <v>International</v>
      </c>
      <c r="J2380" s="5">
        <f>D2380*(1+VLOOKUP(A2380,'Adjusted All With Inflation'!A$1:K$24,11,FALSE))</f>
        <v>33517507.598999999</v>
      </c>
      <c r="K2380" s="5">
        <f>E2380*(1+VLOOKUP($A2380,'Adjusted All With Inflation'!$A$1:$K$24,11,FALSE))</f>
        <v>1298046.132</v>
      </c>
      <c r="L2380" s="5">
        <f>G2380*(1+VLOOKUP($A2380,'Adjusted All With Inflation'!$A$1:$K$24,11,FALSE))</f>
        <v>32219461.467</v>
      </c>
    </row>
    <row r="2381" spans="1:12" x14ac:dyDescent="0.3">
      <c r="A2381">
        <v>2011</v>
      </c>
      <c r="B2381">
        <v>180</v>
      </c>
      <c r="C2381" t="s">
        <v>2375</v>
      </c>
      <c r="D2381" s="5">
        <v>23384864</v>
      </c>
      <c r="G2381" s="5">
        <v>23384864</v>
      </c>
      <c r="H2381" s="2">
        <v>1</v>
      </c>
      <c r="I2381" t="str">
        <f t="shared" si="46"/>
        <v>International</v>
      </c>
      <c r="J2381" s="5">
        <f>D2381*(1+VLOOKUP(A2381,'Adjusted All With Inflation'!A$1:K$24,11,FALSE))</f>
        <v>31780030.175999999</v>
      </c>
      <c r="K2381" s="5">
        <f>E2381*(1+VLOOKUP($A2381,'Adjusted All With Inflation'!$A$1:$K$24,11,FALSE))</f>
        <v>0</v>
      </c>
      <c r="L2381" s="5">
        <f>G2381*(1+VLOOKUP($A2381,'Adjusted All With Inflation'!$A$1:$K$24,11,FALSE))</f>
        <v>31780030.175999999</v>
      </c>
    </row>
    <row r="2382" spans="1:12" x14ac:dyDescent="0.3">
      <c r="A2382">
        <v>2011</v>
      </c>
      <c r="B2382">
        <v>181</v>
      </c>
      <c r="C2382" t="s">
        <v>2376</v>
      </c>
      <c r="D2382" s="5">
        <v>23308615</v>
      </c>
      <c r="E2382" s="5">
        <v>13657115</v>
      </c>
      <c r="F2382" s="1">
        <v>0.58599999999999997</v>
      </c>
      <c r="G2382" s="5">
        <v>9651500</v>
      </c>
      <c r="H2382" s="1">
        <v>0.41399999999999998</v>
      </c>
      <c r="I2382" t="str">
        <f t="shared" si="46"/>
        <v>USA</v>
      </c>
      <c r="J2382" s="5">
        <f>D2382*(1+VLOOKUP(A2382,'Adjusted All With Inflation'!A$1:K$24,11,FALSE))</f>
        <v>31676407.785</v>
      </c>
      <c r="K2382" s="5">
        <f>E2382*(1+VLOOKUP($A2382,'Adjusted All With Inflation'!$A$1:$K$24,11,FALSE))</f>
        <v>18560019.285</v>
      </c>
      <c r="L2382" s="5">
        <f>G2382*(1+VLOOKUP($A2382,'Adjusted All With Inflation'!$A$1:$K$24,11,FALSE))</f>
        <v>13116388.5</v>
      </c>
    </row>
    <row r="2383" spans="1:12" x14ac:dyDescent="0.3">
      <c r="A2383">
        <v>2011</v>
      </c>
      <c r="B2383">
        <v>182</v>
      </c>
      <c r="C2383" t="s">
        <v>2377</v>
      </c>
      <c r="D2383" s="5">
        <v>23167844</v>
      </c>
      <c r="E2383" s="5">
        <v>10143779</v>
      </c>
      <c r="F2383" s="1">
        <v>0.438</v>
      </c>
      <c r="G2383" s="5">
        <v>13024065</v>
      </c>
      <c r="H2383" s="1">
        <v>0.56200000000000006</v>
      </c>
      <c r="I2383" t="str">
        <f t="shared" si="46"/>
        <v>USA</v>
      </c>
      <c r="J2383" s="5">
        <f>D2383*(1+VLOOKUP(A2383,'Adjusted All With Inflation'!A$1:K$24,11,FALSE))</f>
        <v>31485099.995999999</v>
      </c>
      <c r="K2383" s="5">
        <f>E2383*(1+VLOOKUP($A2383,'Adjusted All With Inflation'!$A$1:$K$24,11,FALSE))</f>
        <v>13785395.661</v>
      </c>
      <c r="L2383" s="5">
        <f>G2383*(1+VLOOKUP($A2383,'Adjusted All With Inflation'!$A$1:$K$24,11,FALSE))</f>
        <v>17699704.335000001</v>
      </c>
    </row>
    <row r="2384" spans="1:12" x14ac:dyDescent="0.3">
      <c r="A2384">
        <v>2011</v>
      </c>
      <c r="B2384">
        <v>183</v>
      </c>
      <c r="C2384" t="s">
        <v>2378</v>
      </c>
      <c r="D2384" s="5">
        <v>22939027</v>
      </c>
      <c r="E2384" s="5">
        <v>16311571</v>
      </c>
      <c r="F2384" s="1">
        <v>0.71099999999999997</v>
      </c>
      <c r="G2384" s="5">
        <v>6627456</v>
      </c>
      <c r="H2384" s="1">
        <v>0.28899999999999998</v>
      </c>
      <c r="I2384" t="str">
        <f t="shared" si="46"/>
        <v>USA</v>
      </c>
      <c r="J2384" s="5">
        <f>D2384*(1+VLOOKUP(A2384,'Adjusted All With Inflation'!A$1:K$24,11,FALSE))</f>
        <v>31174137.693</v>
      </c>
      <c r="K2384" s="5">
        <f>E2384*(1+VLOOKUP($A2384,'Adjusted All With Inflation'!$A$1:$K$24,11,FALSE))</f>
        <v>22167424.989</v>
      </c>
      <c r="L2384" s="5">
        <f>G2384*(1+VLOOKUP($A2384,'Adjusted All With Inflation'!$A$1:$K$24,11,FALSE))</f>
        <v>9006712.7039999999</v>
      </c>
    </row>
    <row r="2385" spans="1:12" x14ac:dyDescent="0.3">
      <c r="A2385">
        <v>2011</v>
      </c>
      <c r="B2385">
        <v>184</v>
      </c>
      <c r="C2385" t="s">
        <v>2379</v>
      </c>
      <c r="D2385" s="5">
        <v>22929221</v>
      </c>
      <c r="G2385" s="5">
        <v>22929221</v>
      </c>
      <c r="H2385" s="2">
        <v>1</v>
      </c>
      <c r="I2385" t="str">
        <f t="shared" si="46"/>
        <v>International</v>
      </c>
      <c r="J2385" s="5">
        <f>D2385*(1+VLOOKUP(A2385,'Adjusted All With Inflation'!A$1:K$24,11,FALSE))</f>
        <v>31160811.338999998</v>
      </c>
      <c r="K2385" s="5">
        <f>E2385*(1+VLOOKUP($A2385,'Adjusted All With Inflation'!$A$1:$K$24,11,FALSE))</f>
        <v>0</v>
      </c>
      <c r="L2385" s="5">
        <f>G2385*(1+VLOOKUP($A2385,'Adjusted All With Inflation'!$A$1:$K$24,11,FALSE))</f>
        <v>31160811.338999998</v>
      </c>
    </row>
    <row r="2386" spans="1:12" x14ac:dyDescent="0.3">
      <c r="A2386">
        <v>2011</v>
      </c>
      <c r="B2386">
        <v>185</v>
      </c>
      <c r="C2386" t="s">
        <v>2380</v>
      </c>
      <c r="D2386" s="5">
        <v>22926076</v>
      </c>
      <c r="E2386" s="5">
        <v>7099055</v>
      </c>
      <c r="F2386" s="2">
        <v>0.31</v>
      </c>
      <c r="G2386" s="5">
        <v>15827021</v>
      </c>
      <c r="H2386" s="2">
        <v>0.69</v>
      </c>
      <c r="I2386" t="str">
        <f t="shared" si="46"/>
        <v>USA</v>
      </c>
      <c r="J2386" s="5">
        <f>D2386*(1+VLOOKUP(A2386,'Adjusted All With Inflation'!A$1:K$24,11,FALSE))</f>
        <v>31156537.283999998</v>
      </c>
      <c r="K2386" s="5">
        <f>E2386*(1+VLOOKUP($A2386,'Adjusted All With Inflation'!$A$1:$K$24,11,FALSE))</f>
        <v>9647615.7449999992</v>
      </c>
      <c r="L2386" s="5">
        <f>G2386*(1+VLOOKUP($A2386,'Adjusted All With Inflation'!$A$1:$K$24,11,FALSE))</f>
        <v>21508921.539000001</v>
      </c>
    </row>
    <row r="2387" spans="1:12" x14ac:dyDescent="0.3">
      <c r="A2387">
        <v>2011</v>
      </c>
      <c r="B2387">
        <v>186</v>
      </c>
      <c r="C2387" t="s">
        <v>2381</v>
      </c>
      <c r="D2387" s="5">
        <v>22862029</v>
      </c>
      <c r="G2387" s="5">
        <v>22862029</v>
      </c>
      <c r="H2387" s="2">
        <v>1</v>
      </c>
      <c r="I2387" t="str">
        <f t="shared" si="46"/>
        <v>International</v>
      </c>
      <c r="J2387" s="5">
        <f>D2387*(1+VLOOKUP(A2387,'Adjusted All With Inflation'!A$1:K$24,11,FALSE))</f>
        <v>31069497.410999998</v>
      </c>
      <c r="K2387" s="5">
        <f>E2387*(1+VLOOKUP($A2387,'Adjusted All With Inflation'!$A$1:$K$24,11,FALSE))</f>
        <v>0</v>
      </c>
      <c r="L2387" s="5">
        <f>G2387*(1+VLOOKUP($A2387,'Adjusted All With Inflation'!$A$1:$K$24,11,FALSE))</f>
        <v>31069497.410999998</v>
      </c>
    </row>
    <row r="2388" spans="1:12" x14ac:dyDescent="0.3">
      <c r="A2388">
        <v>2011</v>
      </c>
      <c r="B2388">
        <v>187</v>
      </c>
      <c r="C2388" t="s">
        <v>2382</v>
      </c>
      <c r="D2388" s="5">
        <v>22537428</v>
      </c>
      <c r="G2388" s="5">
        <v>22537428</v>
      </c>
      <c r="H2388" s="2">
        <v>1</v>
      </c>
      <c r="I2388" t="str">
        <f t="shared" si="46"/>
        <v>International</v>
      </c>
      <c r="J2388" s="5">
        <f>D2388*(1+VLOOKUP(A2388,'Adjusted All With Inflation'!A$1:K$24,11,FALSE))</f>
        <v>30628364.651999999</v>
      </c>
      <c r="K2388" s="5">
        <f>E2388*(1+VLOOKUP($A2388,'Adjusted All With Inflation'!$A$1:$K$24,11,FALSE))</f>
        <v>0</v>
      </c>
      <c r="L2388" s="5">
        <f>G2388*(1+VLOOKUP($A2388,'Adjusted All With Inflation'!$A$1:$K$24,11,FALSE))</f>
        <v>30628364.651999999</v>
      </c>
    </row>
    <row r="2389" spans="1:12" x14ac:dyDescent="0.3">
      <c r="A2389">
        <v>2011</v>
      </c>
      <c r="B2389">
        <v>188</v>
      </c>
      <c r="C2389" t="s">
        <v>2383</v>
      </c>
      <c r="D2389" s="5">
        <v>22313925</v>
      </c>
      <c r="G2389" s="5">
        <v>22313925</v>
      </c>
      <c r="H2389" s="2">
        <v>1</v>
      </c>
      <c r="I2389" t="str">
        <f t="shared" si="46"/>
        <v>International</v>
      </c>
      <c r="J2389" s="5">
        <f>D2389*(1+VLOOKUP(A2389,'Adjusted All With Inflation'!A$1:K$24,11,FALSE))</f>
        <v>30324624.074999999</v>
      </c>
      <c r="K2389" s="5">
        <f>E2389*(1+VLOOKUP($A2389,'Adjusted All With Inflation'!$A$1:$K$24,11,FALSE))</f>
        <v>0</v>
      </c>
      <c r="L2389" s="5">
        <f>G2389*(1+VLOOKUP($A2389,'Adjusted All With Inflation'!$A$1:$K$24,11,FALSE))</f>
        <v>30324624.074999999</v>
      </c>
    </row>
    <row r="2390" spans="1:12" x14ac:dyDescent="0.3">
      <c r="A2390">
        <v>2011</v>
      </c>
      <c r="B2390">
        <v>189</v>
      </c>
      <c r="C2390" t="s">
        <v>2384</v>
      </c>
      <c r="D2390" s="5">
        <v>22194574</v>
      </c>
      <c r="G2390" s="5">
        <v>22194574</v>
      </c>
      <c r="H2390" s="2">
        <v>1</v>
      </c>
      <c r="I2390" t="str">
        <f t="shared" si="46"/>
        <v>International</v>
      </c>
      <c r="J2390" s="5">
        <f>D2390*(1+VLOOKUP(A2390,'Adjusted All With Inflation'!A$1:K$24,11,FALSE))</f>
        <v>30162426.066</v>
      </c>
      <c r="K2390" s="5">
        <f>E2390*(1+VLOOKUP($A2390,'Adjusted All With Inflation'!$A$1:$K$24,11,FALSE))</f>
        <v>0</v>
      </c>
      <c r="L2390" s="5">
        <f>G2390*(1+VLOOKUP($A2390,'Adjusted All With Inflation'!$A$1:$K$24,11,FALSE))</f>
        <v>30162426.066</v>
      </c>
    </row>
    <row r="2391" spans="1:12" x14ac:dyDescent="0.3">
      <c r="A2391">
        <v>2011</v>
      </c>
      <c r="B2391">
        <v>190</v>
      </c>
      <c r="C2391" t="s">
        <v>2385</v>
      </c>
      <c r="D2391" s="5">
        <v>21858834</v>
      </c>
      <c r="G2391" s="5">
        <v>21858834</v>
      </c>
      <c r="H2391" s="2">
        <v>1</v>
      </c>
      <c r="I2391" t="str">
        <f t="shared" si="46"/>
        <v>International</v>
      </c>
      <c r="J2391" s="5">
        <f>D2391*(1+VLOOKUP(A2391,'Adjusted All With Inflation'!A$1:K$24,11,FALSE))</f>
        <v>29706155.405999999</v>
      </c>
      <c r="K2391" s="5">
        <f>E2391*(1+VLOOKUP($A2391,'Adjusted All With Inflation'!$A$1:$K$24,11,FALSE))</f>
        <v>0</v>
      </c>
      <c r="L2391" s="5">
        <f>G2391*(1+VLOOKUP($A2391,'Adjusted All With Inflation'!$A$1:$K$24,11,FALSE))</f>
        <v>29706155.405999999</v>
      </c>
    </row>
    <row r="2392" spans="1:12" x14ac:dyDescent="0.3">
      <c r="A2392">
        <v>2011</v>
      </c>
      <c r="B2392">
        <v>191</v>
      </c>
      <c r="C2392" t="s">
        <v>2386</v>
      </c>
      <c r="D2392" s="5">
        <v>21847806</v>
      </c>
      <c r="G2392" s="5">
        <v>21847806</v>
      </c>
      <c r="H2392" s="2">
        <v>1</v>
      </c>
      <c r="I2392" t="str">
        <f t="shared" si="46"/>
        <v>International</v>
      </c>
      <c r="J2392" s="5">
        <f>D2392*(1+VLOOKUP(A2392,'Adjusted All With Inflation'!A$1:K$24,11,FALSE))</f>
        <v>29691168.353999998</v>
      </c>
      <c r="K2392" s="5">
        <f>E2392*(1+VLOOKUP($A2392,'Adjusted All With Inflation'!$A$1:$K$24,11,FALSE))</f>
        <v>0</v>
      </c>
      <c r="L2392" s="5">
        <f>G2392*(1+VLOOKUP($A2392,'Adjusted All With Inflation'!$A$1:$K$24,11,FALSE))</f>
        <v>29691168.353999998</v>
      </c>
    </row>
    <row r="2393" spans="1:12" x14ac:dyDescent="0.3">
      <c r="A2393">
        <v>2011</v>
      </c>
      <c r="B2393">
        <v>192</v>
      </c>
      <c r="C2393" t="s">
        <v>2387</v>
      </c>
      <c r="D2393" s="5">
        <v>21561934</v>
      </c>
      <c r="G2393" s="5">
        <v>21561934</v>
      </c>
      <c r="H2393" s="2">
        <v>1</v>
      </c>
      <c r="I2393" t="str">
        <f t="shared" si="46"/>
        <v>International</v>
      </c>
      <c r="J2393" s="5">
        <f>D2393*(1+VLOOKUP(A2393,'Adjusted All With Inflation'!A$1:K$24,11,FALSE))</f>
        <v>29302668.305999998</v>
      </c>
      <c r="K2393" s="5">
        <f>E2393*(1+VLOOKUP($A2393,'Adjusted All With Inflation'!$A$1:$K$24,11,FALSE))</f>
        <v>0</v>
      </c>
      <c r="L2393" s="5">
        <f>G2393*(1+VLOOKUP($A2393,'Adjusted All With Inflation'!$A$1:$K$24,11,FALSE))</f>
        <v>29302668.305999998</v>
      </c>
    </row>
    <row r="2394" spans="1:12" x14ac:dyDescent="0.3">
      <c r="A2394">
        <v>2011</v>
      </c>
      <c r="B2394">
        <v>193</v>
      </c>
      <c r="C2394" t="s">
        <v>2388</v>
      </c>
      <c r="D2394" s="5">
        <v>21434003</v>
      </c>
      <c r="G2394" s="5">
        <v>21434003</v>
      </c>
      <c r="H2394" s="2">
        <v>1</v>
      </c>
      <c r="I2394" t="str">
        <f t="shared" si="46"/>
        <v>International</v>
      </c>
      <c r="J2394" s="5">
        <f>D2394*(1+VLOOKUP(A2394,'Adjusted All With Inflation'!A$1:K$24,11,FALSE))</f>
        <v>29128810.077</v>
      </c>
      <c r="K2394" s="5">
        <f>E2394*(1+VLOOKUP($A2394,'Adjusted All With Inflation'!$A$1:$K$24,11,FALSE))</f>
        <v>0</v>
      </c>
      <c r="L2394" s="5">
        <f>G2394*(1+VLOOKUP($A2394,'Adjusted All With Inflation'!$A$1:$K$24,11,FALSE))</f>
        <v>29128810.077</v>
      </c>
    </row>
    <row r="2395" spans="1:12" x14ac:dyDescent="0.3">
      <c r="A2395">
        <v>2011</v>
      </c>
      <c r="B2395">
        <v>194</v>
      </c>
      <c r="C2395" t="s">
        <v>2389</v>
      </c>
      <c r="D2395" s="5">
        <v>21185162</v>
      </c>
      <c r="G2395" s="5">
        <v>21185162</v>
      </c>
      <c r="H2395" s="2">
        <v>1</v>
      </c>
      <c r="I2395" t="str">
        <f t="shared" ref="I2395:I2401" si="47">IF(F2395&gt;10%,"USA","International")</f>
        <v>International</v>
      </c>
      <c r="J2395" s="5">
        <f>D2395*(1+VLOOKUP(A2395,'Adjusted All With Inflation'!A$1:K$24,11,FALSE))</f>
        <v>28790635.158</v>
      </c>
      <c r="K2395" s="5">
        <f>E2395*(1+VLOOKUP($A2395,'Adjusted All With Inflation'!$A$1:$K$24,11,FALSE))</f>
        <v>0</v>
      </c>
      <c r="L2395" s="5">
        <f>G2395*(1+VLOOKUP($A2395,'Adjusted All With Inflation'!$A$1:$K$24,11,FALSE))</f>
        <v>28790635.158</v>
      </c>
    </row>
    <row r="2396" spans="1:12" x14ac:dyDescent="0.3">
      <c r="A2396">
        <v>2011</v>
      </c>
      <c r="B2396">
        <v>195</v>
      </c>
      <c r="C2396" t="s">
        <v>2390</v>
      </c>
      <c r="D2396" s="5">
        <v>20796153</v>
      </c>
      <c r="G2396" s="5">
        <v>20796153</v>
      </c>
      <c r="H2396" s="2">
        <v>1</v>
      </c>
      <c r="I2396" t="str">
        <f t="shared" si="47"/>
        <v>International</v>
      </c>
      <c r="J2396" s="5">
        <f>D2396*(1+VLOOKUP(A2396,'Adjusted All With Inflation'!A$1:K$24,11,FALSE))</f>
        <v>28261971.927000001</v>
      </c>
      <c r="K2396" s="5">
        <f>E2396*(1+VLOOKUP($A2396,'Adjusted All With Inflation'!$A$1:$K$24,11,FALSE))</f>
        <v>0</v>
      </c>
      <c r="L2396" s="5">
        <f>G2396*(1+VLOOKUP($A2396,'Adjusted All With Inflation'!$A$1:$K$24,11,FALSE))</f>
        <v>28261971.927000001</v>
      </c>
    </row>
    <row r="2397" spans="1:12" x14ac:dyDescent="0.3">
      <c r="A2397">
        <v>2011</v>
      </c>
      <c r="B2397">
        <v>196</v>
      </c>
      <c r="C2397" t="s">
        <v>2391</v>
      </c>
      <c r="D2397" s="5">
        <v>20629645</v>
      </c>
      <c r="E2397" s="5">
        <v>11018</v>
      </c>
      <c r="F2397" s="1">
        <v>1E-3</v>
      </c>
      <c r="G2397" s="5">
        <v>20618627</v>
      </c>
      <c r="H2397" s="1">
        <v>0.999</v>
      </c>
      <c r="I2397" t="str">
        <f t="shared" si="47"/>
        <v>International</v>
      </c>
      <c r="J2397" s="5">
        <f>D2397*(1+VLOOKUP(A2397,'Adjusted All With Inflation'!A$1:K$24,11,FALSE))</f>
        <v>28035687.555</v>
      </c>
      <c r="K2397" s="5">
        <f>E2397*(1+VLOOKUP($A2397,'Adjusted All With Inflation'!$A$1:$K$24,11,FALSE))</f>
        <v>14973.462</v>
      </c>
      <c r="L2397" s="5">
        <f>G2397*(1+VLOOKUP($A2397,'Adjusted All With Inflation'!$A$1:$K$24,11,FALSE))</f>
        <v>28020714.092999998</v>
      </c>
    </row>
    <row r="2398" spans="1:12" x14ac:dyDescent="0.3">
      <c r="A2398">
        <v>2011</v>
      </c>
      <c r="B2398">
        <v>197</v>
      </c>
      <c r="C2398" t="s">
        <v>2392</v>
      </c>
      <c r="D2398" s="5">
        <v>20590872</v>
      </c>
      <c r="E2398" s="5">
        <v>211440</v>
      </c>
      <c r="F2398" s="2">
        <v>0.01</v>
      </c>
      <c r="G2398" s="5">
        <v>20379432</v>
      </c>
      <c r="H2398" s="2">
        <v>0.99</v>
      </c>
      <c r="I2398" t="str">
        <f t="shared" si="47"/>
        <v>International</v>
      </c>
      <c r="J2398" s="5">
        <f>D2398*(1+VLOOKUP(A2398,'Adjusted All With Inflation'!A$1:K$24,11,FALSE))</f>
        <v>27982995.048</v>
      </c>
      <c r="K2398" s="5">
        <f>E2398*(1+VLOOKUP($A2398,'Adjusted All With Inflation'!$A$1:$K$24,11,FALSE))</f>
        <v>287346.96000000002</v>
      </c>
      <c r="L2398" s="5">
        <f>G2398*(1+VLOOKUP($A2398,'Adjusted All With Inflation'!$A$1:$K$24,11,FALSE))</f>
        <v>27695648.088</v>
      </c>
    </row>
    <row r="2399" spans="1:12" x14ac:dyDescent="0.3">
      <c r="A2399">
        <v>2011</v>
      </c>
      <c r="B2399">
        <v>198</v>
      </c>
      <c r="C2399" t="s">
        <v>2393</v>
      </c>
      <c r="D2399" s="5">
        <v>20587850</v>
      </c>
      <c r="G2399" s="5">
        <v>20587850</v>
      </c>
      <c r="H2399" s="2">
        <v>1</v>
      </c>
      <c r="I2399" t="str">
        <f t="shared" si="47"/>
        <v>International</v>
      </c>
      <c r="J2399" s="5">
        <f>D2399*(1+VLOOKUP(A2399,'Adjusted All With Inflation'!A$1:K$24,11,FALSE))</f>
        <v>27978888.149999999</v>
      </c>
      <c r="K2399" s="5">
        <f>E2399*(1+VLOOKUP($A2399,'Adjusted All With Inflation'!$A$1:$K$24,11,FALSE))</f>
        <v>0</v>
      </c>
      <c r="L2399" s="5">
        <f>G2399*(1+VLOOKUP($A2399,'Adjusted All With Inflation'!$A$1:$K$24,11,FALSE))</f>
        <v>27978888.149999999</v>
      </c>
    </row>
    <row r="2400" spans="1:12" x14ac:dyDescent="0.3">
      <c r="A2400">
        <v>2011</v>
      </c>
      <c r="B2400">
        <v>199</v>
      </c>
      <c r="C2400" t="s">
        <v>2394</v>
      </c>
      <c r="D2400" s="5">
        <v>20251745</v>
      </c>
      <c r="G2400" s="5">
        <v>20251745</v>
      </c>
      <c r="H2400" s="2">
        <v>1</v>
      </c>
      <c r="I2400" t="str">
        <f t="shared" si="47"/>
        <v>International</v>
      </c>
      <c r="J2400" s="5">
        <f>D2400*(1+VLOOKUP(A2400,'Adjusted All With Inflation'!A$1:K$24,11,FALSE))</f>
        <v>27522121.454999998</v>
      </c>
      <c r="K2400" s="5">
        <f>E2400*(1+VLOOKUP($A2400,'Adjusted All With Inflation'!$A$1:$K$24,11,FALSE))</f>
        <v>0</v>
      </c>
      <c r="L2400" s="5">
        <f>G2400*(1+VLOOKUP($A2400,'Adjusted All With Inflation'!$A$1:$K$24,11,FALSE))</f>
        <v>27522121.454999998</v>
      </c>
    </row>
    <row r="2401" spans="1:12" x14ac:dyDescent="0.3">
      <c r="A2401">
        <v>2011</v>
      </c>
      <c r="B2401">
        <v>200</v>
      </c>
      <c r="C2401" t="s">
        <v>2395</v>
      </c>
      <c r="D2401" s="5">
        <v>19971259</v>
      </c>
      <c r="G2401" s="5">
        <v>19971259</v>
      </c>
      <c r="H2401" s="2">
        <v>1</v>
      </c>
      <c r="I2401" t="str">
        <f t="shared" si="47"/>
        <v>International</v>
      </c>
      <c r="J2401" s="5">
        <f>D2401*(1+VLOOKUP(A2401,'Adjusted All With Inflation'!A$1:K$24,11,FALSE))</f>
        <v>27140940.980999999</v>
      </c>
      <c r="K2401" s="5">
        <f>E2401*(1+VLOOKUP($A2401,'Adjusted All With Inflation'!$A$1:$K$24,11,FALSE))</f>
        <v>0</v>
      </c>
      <c r="L2401" s="5">
        <f>G2401*(1+VLOOKUP($A2401,'Adjusted All With Inflation'!$A$1:$K$24,11,FALSE))</f>
        <v>27140940.980999999</v>
      </c>
    </row>
    <row r="2402" spans="1:12" x14ac:dyDescent="0.3">
      <c r="A2402">
        <v>2012</v>
      </c>
      <c r="B2402">
        <v>1</v>
      </c>
      <c r="C2402" t="s">
        <v>1997</v>
      </c>
      <c r="D2402" s="5">
        <v>1518812988</v>
      </c>
      <c r="E2402" s="5">
        <v>623357910</v>
      </c>
      <c r="F2402" s="2">
        <v>0.41</v>
      </c>
      <c r="G2402" s="5">
        <v>895455078</v>
      </c>
      <c r="H2402" s="2">
        <v>0.59</v>
      </c>
      <c r="I2402" t="str">
        <f>IF(F2402&gt;10%,"USA","International")</f>
        <v>USA</v>
      </c>
      <c r="J2402" s="5">
        <f>D2402*(1+VLOOKUP(A2402,'Adjusted All With Inflation'!A$1:K$24,11,FALSE))</f>
        <v>2021540087.0279999</v>
      </c>
      <c r="K2402" s="5">
        <f>E2402*(1+VLOOKUP($A2402,'Adjusted All With Inflation'!$A$1:$K$24,11,FALSE))</f>
        <v>829689378.20999992</v>
      </c>
      <c r="L2402" s="5">
        <f>G2402*(1+VLOOKUP($A2402,'Adjusted All With Inflation'!$A$1:$K$24,11,FALSE))</f>
        <v>1191850708.8180001</v>
      </c>
    </row>
    <row r="2403" spans="1:12" x14ac:dyDescent="0.3">
      <c r="A2403">
        <v>2012</v>
      </c>
      <c r="B2403">
        <v>2</v>
      </c>
      <c r="C2403" t="s">
        <v>1998</v>
      </c>
      <c r="D2403" s="5">
        <v>1108561013</v>
      </c>
      <c r="E2403" s="5">
        <v>304360277</v>
      </c>
      <c r="F2403" s="1">
        <v>0.27500000000000002</v>
      </c>
      <c r="G2403" s="5">
        <v>804200736</v>
      </c>
      <c r="H2403" s="1">
        <v>0.72499999999999998</v>
      </c>
      <c r="I2403" t="str">
        <f t="shared" ref="I2403:I2466" si="48">IF(F2403&gt;10%,"USA","International")</f>
        <v>USA</v>
      </c>
      <c r="J2403" s="5">
        <f>D2403*(1+VLOOKUP(A2403,'Adjusted All With Inflation'!A$1:K$24,11,FALSE))</f>
        <v>1475494708.303</v>
      </c>
      <c r="K2403" s="5">
        <f>E2403*(1+VLOOKUP($A2403,'Adjusted All With Inflation'!$A$1:$K$24,11,FALSE))</f>
        <v>405103528.68699998</v>
      </c>
      <c r="L2403" s="5">
        <f>G2403*(1+VLOOKUP($A2403,'Adjusted All With Inflation'!$A$1:$K$24,11,FALSE))</f>
        <v>1070391179.6159999</v>
      </c>
    </row>
    <row r="2404" spans="1:12" x14ac:dyDescent="0.3">
      <c r="A2404">
        <v>2012</v>
      </c>
      <c r="B2404">
        <v>3</v>
      </c>
      <c r="C2404" t="s">
        <v>1999</v>
      </c>
      <c r="D2404" s="5">
        <v>1081041287</v>
      </c>
      <c r="E2404" s="5">
        <v>448139099</v>
      </c>
      <c r="F2404" s="1">
        <v>0.41499999999999998</v>
      </c>
      <c r="G2404" s="5">
        <v>632902188</v>
      </c>
      <c r="H2404" s="1">
        <v>0.58499999999999996</v>
      </c>
      <c r="I2404" t="str">
        <f t="shared" si="48"/>
        <v>USA</v>
      </c>
      <c r="J2404" s="5">
        <f>D2404*(1+VLOOKUP(A2404,'Adjusted All With Inflation'!A$1:K$24,11,FALSE))</f>
        <v>1438865952.997</v>
      </c>
      <c r="K2404" s="5">
        <f>E2404*(1+VLOOKUP($A2404,'Adjusted All With Inflation'!$A$1:$K$24,11,FALSE))</f>
        <v>596473140.76899993</v>
      </c>
      <c r="L2404" s="5">
        <f>G2404*(1+VLOOKUP($A2404,'Adjusted All With Inflation'!$A$1:$K$24,11,FALSE))</f>
        <v>842392812.22799993</v>
      </c>
    </row>
    <row r="2405" spans="1:12" x14ac:dyDescent="0.3">
      <c r="A2405">
        <v>2012</v>
      </c>
      <c r="B2405">
        <v>4</v>
      </c>
      <c r="C2405" t="s">
        <v>2000</v>
      </c>
      <c r="D2405" s="5">
        <v>1017003568</v>
      </c>
      <c r="E2405" s="5">
        <v>303003568</v>
      </c>
      <c r="F2405" s="1">
        <v>0.29799999999999999</v>
      </c>
      <c r="G2405" s="5">
        <v>714000000</v>
      </c>
      <c r="H2405" s="1">
        <v>0.70199999999999996</v>
      </c>
      <c r="I2405" t="str">
        <f t="shared" si="48"/>
        <v>USA</v>
      </c>
      <c r="J2405" s="5">
        <f>D2405*(1+VLOOKUP(A2405,'Adjusted All With Inflation'!A$1:K$24,11,FALSE))</f>
        <v>1353631749.0079999</v>
      </c>
      <c r="K2405" s="5">
        <f>E2405*(1+VLOOKUP($A2405,'Adjusted All With Inflation'!$A$1:$K$24,11,FALSE))</f>
        <v>403297749.00800002</v>
      </c>
      <c r="L2405" s="5">
        <f>G2405*(1+VLOOKUP($A2405,'Adjusted All With Inflation'!$A$1:$K$24,11,FALSE))</f>
        <v>950334000</v>
      </c>
    </row>
    <row r="2406" spans="1:12" x14ac:dyDescent="0.3">
      <c r="A2406">
        <v>2012</v>
      </c>
      <c r="B2406">
        <v>5</v>
      </c>
      <c r="C2406" t="s">
        <v>2001</v>
      </c>
      <c r="D2406" s="5">
        <v>877244782</v>
      </c>
      <c r="E2406" s="5">
        <v>161321843</v>
      </c>
      <c r="F2406" s="1">
        <v>0.184</v>
      </c>
      <c r="G2406" s="5">
        <v>715922939</v>
      </c>
      <c r="H2406" s="1">
        <v>0.81599999999999995</v>
      </c>
      <c r="I2406" t="str">
        <f t="shared" si="48"/>
        <v>USA</v>
      </c>
      <c r="J2406" s="5">
        <f>D2406*(1+VLOOKUP(A2406,'Adjusted All With Inflation'!A$1:K$24,11,FALSE))</f>
        <v>1167612804.842</v>
      </c>
      <c r="K2406" s="5">
        <f>E2406*(1+VLOOKUP($A2406,'Adjusted All With Inflation'!$A$1:$K$24,11,FALSE))</f>
        <v>214719373.03299999</v>
      </c>
      <c r="L2406" s="5">
        <f>G2406*(1+VLOOKUP($A2406,'Adjusted All With Inflation'!$A$1:$K$24,11,FALSE))</f>
        <v>952893431.80900002</v>
      </c>
    </row>
    <row r="2407" spans="1:12" x14ac:dyDescent="0.3">
      <c r="A2407">
        <v>2012</v>
      </c>
      <c r="B2407">
        <v>6</v>
      </c>
      <c r="C2407" t="s">
        <v>2002</v>
      </c>
      <c r="D2407" s="5">
        <v>829746820</v>
      </c>
      <c r="E2407" s="5">
        <v>292324737</v>
      </c>
      <c r="F2407" s="1">
        <v>0.35199999999999998</v>
      </c>
      <c r="G2407" s="5">
        <v>537422083</v>
      </c>
      <c r="H2407" s="1">
        <v>0.64800000000000002</v>
      </c>
      <c r="I2407" t="str">
        <f t="shared" si="48"/>
        <v>USA</v>
      </c>
      <c r="J2407" s="5">
        <f>D2407*(1+VLOOKUP(A2407,'Adjusted All With Inflation'!A$1:K$24,11,FALSE))</f>
        <v>1104393017.4200001</v>
      </c>
      <c r="K2407" s="5">
        <f>E2407*(1+VLOOKUP($A2407,'Adjusted All With Inflation'!$A$1:$K$24,11,FALSE))</f>
        <v>389084224.94699997</v>
      </c>
      <c r="L2407" s="5">
        <f>G2407*(1+VLOOKUP($A2407,'Adjusted All With Inflation'!$A$1:$K$24,11,FALSE))</f>
        <v>715308792.47299993</v>
      </c>
    </row>
    <row r="2408" spans="1:12" x14ac:dyDescent="0.3">
      <c r="A2408">
        <v>2012</v>
      </c>
      <c r="B2408">
        <v>7</v>
      </c>
      <c r="C2408" t="s">
        <v>2003</v>
      </c>
      <c r="D2408" s="5">
        <v>757930663</v>
      </c>
      <c r="E2408" s="5">
        <v>262030663</v>
      </c>
      <c r="F2408" s="1">
        <v>0.34599999999999997</v>
      </c>
      <c r="G2408" s="5">
        <v>495900000</v>
      </c>
      <c r="H2408" s="1">
        <v>0.65400000000000003</v>
      </c>
      <c r="I2408" t="str">
        <f t="shared" si="48"/>
        <v>USA</v>
      </c>
      <c r="J2408" s="5">
        <f>D2408*(1+VLOOKUP(A2408,'Adjusted All With Inflation'!A$1:K$24,11,FALSE))</f>
        <v>1008805712.4529999</v>
      </c>
      <c r="K2408" s="5">
        <f>E2408*(1+VLOOKUP($A2408,'Adjusted All With Inflation'!$A$1:$K$24,11,FALSE))</f>
        <v>348762812.45300001</v>
      </c>
      <c r="L2408" s="5">
        <f>G2408*(1+VLOOKUP($A2408,'Adjusted All With Inflation'!$A$1:$K$24,11,FALSE))</f>
        <v>660042900</v>
      </c>
    </row>
    <row r="2409" spans="1:12" x14ac:dyDescent="0.3">
      <c r="A2409">
        <v>2012</v>
      </c>
      <c r="B2409">
        <v>8</v>
      </c>
      <c r="C2409" t="s">
        <v>2004</v>
      </c>
      <c r="D2409" s="5">
        <v>746921274</v>
      </c>
      <c r="E2409" s="5">
        <v>216391482</v>
      </c>
      <c r="F2409" s="2">
        <v>0.28999999999999998</v>
      </c>
      <c r="G2409" s="5">
        <v>530529792</v>
      </c>
      <c r="H2409" s="2">
        <v>0.71</v>
      </c>
      <c r="I2409" t="str">
        <f t="shared" si="48"/>
        <v>USA</v>
      </c>
      <c r="J2409" s="5">
        <f>D2409*(1+VLOOKUP(A2409,'Adjusted All With Inflation'!A$1:K$24,11,FALSE))</f>
        <v>994152215.69400001</v>
      </c>
      <c r="K2409" s="5">
        <f>E2409*(1+VLOOKUP($A2409,'Adjusted All With Inflation'!$A$1:$K$24,11,FALSE))</f>
        <v>288017062.542</v>
      </c>
      <c r="L2409" s="5">
        <f>G2409*(1+VLOOKUP($A2409,'Adjusted All With Inflation'!$A$1:$K$24,11,FALSE))</f>
        <v>706135153.15199995</v>
      </c>
    </row>
    <row r="2410" spans="1:12" x14ac:dyDescent="0.3">
      <c r="A2410">
        <v>2012</v>
      </c>
      <c r="B2410">
        <v>9</v>
      </c>
      <c r="C2410" t="s">
        <v>2005</v>
      </c>
      <c r="D2410" s="5">
        <v>694394724</v>
      </c>
      <c r="E2410" s="5">
        <v>408010692</v>
      </c>
      <c r="F2410" s="1">
        <v>0.58799999999999997</v>
      </c>
      <c r="G2410" s="5">
        <v>286384032</v>
      </c>
      <c r="H2410" s="1">
        <v>0.41199999999999998</v>
      </c>
      <c r="I2410" t="str">
        <f t="shared" si="48"/>
        <v>USA</v>
      </c>
      <c r="J2410" s="5">
        <f>D2410*(1+VLOOKUP(A2410,'Adjusted All With Inflation'!A$1:K$24,11,FALSE))</f>
        <v>924239377.64399993</v>
      </c>
      <c r="K2410" s="5">
        <f>E2410*(1+VLOOKUP($A2410,'Adjusted All With Inflation'!$A$1:$K$24,11,FALSE))</f>
        <v>543062231.05199993</v>
      </c>
      <c r="L2410" s="5">
        <f>G2410*(1+VLOOKUP($A2410,'Adjusted All With Inflation'!$A$1:$K$24,11,FALSE))</f>
        <v>381177146.59200001</v>
      </c>
    </row>
    <row r="2411" spans="1:12" x14ac:dyDescent="0.3">
      <c r="A2411">
        <v>2012</v>
      </c>
      <c r="B2411">
        <v>10</v>
      </c>
      <c r="C2411" t="s">
        <v>2006</v>
      </c>
      <c r="D2411" s="5">
        <v>654213485</v>
      </c>
      <c r="E2411" s="5">
        <v>179020854</v>
      </c>
      <c r="F2411" s="1">
        <v>0.27400000000000002</v>
      </c>
      <c r="G2411" s="5">
        <v>475192631</v>
      </c>
      <c r="H2411" s="1">
        <v>0.72599999999999998</v>
      </c>
      <c r="I2411" t="str">
        <f t="shared" si="48"/>
        <v>USA</v>
      </c>
      <c r="J2411" s="5">
        <f>D2411*(1+VLOOKUP(A2411,'Adjusted All With Inflation'!A$1:K$24,11,FALSE))</f>
        <v>870758148.53499997</v>
      </c>
      <c r="K2411" s="5">
        <f>E2411*(1+VLOOKUP($A2411,'Adjusted All With Inflation'!$A$1:$K$24,11,FALSE))</f>
        <v>238276756.67399999</v>
      </c>
      <c r="L2411" s="5">
        <f>G2411*(1+VLOOKUP($A2411,'Adjusted All With Inflation'!$A$1:$K$24,11,FALSE))</f>
        <v>632481391.86099994</v>
      </c>
    </row>
    <row r="2412" spans="1:12" x14ac:dyDescent="0.3">
      <c r="A2412">
        <v>2012</v>
      </c>
      <c r="B2412">
        <v>11</v>
      </c>
      <c r="C2412" t="s">
        <v>2007</v>
      </c>
      <c r="D2412" s="5">
        <v>609016565</v>
      </c>
      <c r="E2412" s="5">
        <v>124987023</v>
      </c>
      <c r="F2412" s="1">
        <v>0.20499999999999999</v>
      </c>
      <c r="G2412" s="5">
        <v>484029542</v>
      </c>
      <c r="H2412" s="1">
        <v>0.79500000000000004</v>
      </c>
      <c r="I2412" t="str">
        <f t="shared" si="48"/>
        <v>USA</v>
      </c>
      <c r="J2412" s="5">
        <f>D2412*(1+VLOOKUP(A2412,'Adjusted All With Inflation'!A$1:K$24,11,FALSE))</f>
        <v>810601048.01499999</v>
      </c>
      <c r="K2412" s="5">
        <f>E2412*(1+VLOOKUP($A2412,'Adjusted All With Inflation'!$A$1:$K$24,11,FALSE))</f>
        <v>166357727.61300001</v>
      </c>
      <c r="L2412" s="5">
        <f>G2412*(1+VLOOKUP($A2412,'Adjusted All With Inflation'!$A$1:$K$24,11,FALSE))</f>
        <v>644243320.40199995</v>
      </c>
    </row>
    <row r="2413" spans="1:12" x14ac:dyDescent="0.3">
      <c r="A2413">
        <v>2012</v>
      </c>
      <c r="B2413">
        <v>12</v>
      </c>
      <c r="C2413" t="s">
        <v>2008</v>
      </c>
      <c r="D2413" s="5">
        <v>549368315</v>
      </c>
      <c r="E2413" s="5">
        <v>218815487</v>
      </c>
      <c r="F2413" s="1">
        <v>0.39800000000000002</v>
      </c>
      <c r="G2413" s="5">
        <v>330552828</v>
      </c>
      <c r="H2413" s="1">
        <v>0.60199999999999998</v>
      </c>
      <c r="I2413" t="str">
        <f t="shared" si="48"/>
        <v>USA</v>
      </c>
      <c r="J2413" s="5">
        <f>D2413*(1+VLOOKUP(A2413,'Adjusted All With Inflation'!A$1:K$24,11,FALSE))</f>
        <v>731209227.26499999</v>
      </c>
      <c r="K2413" s="5">
        <f>E2413*(1+VLOOKUP($A2413,'Adjusted All With Inflation'!$A$1:$K$24,11,FALSE))</f>
        <v>291243413.19699997</v>
      </c>
      <c r="L2413" s="5">
        <f>G2413*(1+VLOOKUP($A2413,'Adjusted All With Inflation'!$A$1:$K$24,11,FALSE))</f>
        <v>439965814.06799996</v>
      </c>
    </row>
    <row r="2414" spans="1:12" x14ac:dyDescent="0.3">
      <c r="A2414">
        <v>2012</v>
      </c>
      <c r="B2414">
        <v>13</v>
      </c>
      <c r="C2414" t="s">
        <v>2009</v>
      </c>
      <c r="D2414" s="5">
        <v>538983207</v>
      </c>
      <c r="E2414" s="5">
        <v>237283207</v>
      </c>
      <c r="F2414" s="2">
        <v>0.44</v>
      </c>
      <c r="G2414" s="5">
        <v>301700000</v>
      </c>
      <c r="H2414" s="2">
        <v>0.56000000000000005</v>
      </c>
      <c r="I2414" t="str">
        <f t="shared" si="48"/>
        <v>USA</v>
      </c>
      <c r="J2414" s="5">
        <f>D2414*(1+VLOOKUP(A2414,'Adjusted All With Inflation'!A$1:K$24,11,FALSE))</f>
        <v>717386648.51699996</v>
      </c>
      <c r="K2414" s="5">
        <f>E2414*(1+VLOOKUP($A2414,'Adjusted All With Inflation'!$A$1:$K$24,11,FALSE))</f>
        <v>315823948.51700002</v>
      </c>
      <c r="L2414" s="5">
        <f>G2414*(1+VLOOKUP($A2414,'Adjusted All With Inflation'!$A$1:$K$24,11,FALSE))</f>
        <v>401562700</v>
      </c>
    </row>
    <row r="2415" spans="1:12" x14ac:dyDescent="0.3">
      <c r="A2415">
        <v>2012</v>
      </c>
      <c r="B2415">
        <v>14</v>
      </c>
      <c r="C2415" t="s">
        <v>2010</v>
      </c>
      <c r="D2415" s="5">
        <v>471222889</v>
      </c>
      <c r="E2415" s="5">
        <v>189422889</v>
      </c>
      <c r="F2415" s="1">
        <v>0.40200000000000002</v>
      </c>
      <c r="G2415" s="5">
        <v>281800000</v>
      </c>
      <c r="H2415" s="1">
        <v>0.59799999999999998</v>
      </c>
      <c r="I2415" t="str">
        <f t="shared" si="48"/>
        <v>USA</v>
      </c>
      <c r="J2415" s="5">
        <f>D2415*(1+VLOOKUP(A2415,'Adjusted All With Inflation'!A$1:K$24,11,FALSE))</f>
        <v>627197665.25899994</v>
      </c>
      <c r="K2415" s="5">
        <f>E2415*(1+VLOOKUP($A2415,'Adjusted All With Inflation'!$A$1:$K$24,11,FALSE))</f>
        <v>252121865.259</v>
      </c>
      <c r="L2415" s="5">
        <f>G2415*(1+VLOOKUP($A2415,'Adjusted All With Inflation'!$A$1:$K$24,11,FALSE))</f>
        <v>375075800</v>
      </c>
    </row>
    <row r="2416" spans="1:12" x14ac:dyDescent="0.3">
      <c r="A2416">
        <v>2012</v>
      </c>
      <c r="B2416">
        <v>15</v>
      </c>
      <c r="C2416" t="s">
        <v>716</v>
      </c>
      <c r="D2416" s="5">
        <v>442299309</v>
      </c>
      <c r="E2416" s="5">
        <v>148809770</v>
      </c>
      <c r="F2416" s="1">
        <v>0.33600000000000002</v>
      </c>
      <c r="G2416" s="5">
        <v>293489539</v>
      </c>
      <c r="H2416" s="1">
        <v>0.66400000000000003</v>
      </c>
      <c r="I2416" t="str">
        <f t="shared" si="48"/>
        <v>USA</v>
      </c>
      <c r="J2416" s="5">
        <f>D2416*(1+VLOOKUP(A2416,'Adjusted All With Inflation'!A$1:K$24,11,FALSE))</f>
        <v>588700380.27899992</v>
      </c>
      <c r="K2416" s="5">
        <f>E2416*(1+VLOOKUP($A2416,'Adjusted All With Inflation'!$A$1:$K$24,11,FALSE))</f>
        <v>198065803.87</v>
      </c>
      <c r="L2416" s="5">
        <f>G2416*(1+VLOOKUP($A2416,'Adjusted All With Inflation'!$A$1:$K$24,11,FALSE))</f>
        <v>390634576.40899998</v>
      </c>
    </row>
    <row r="2417" spans="1:12" x14ac:dyDescent="0.3">
      <c r="A2417">
        <v>2012</v>
      </c>
      <c r="B2417">
        <v>16</v>
      </c>
      <c r="C2417" t="s">
        <v>2011</v>
      </c>
      <c r="D2417" s="5">
        <v>425368238</v>
      </c>
      <c r="E2417" s="5">
        <v>162805434</v>
      </c>
      <c r="F2417" s="1">
        <v>0.38300000000000001</v>
      </c>
      <c r="G2417" s="5">
        <v>262562804</v>
      </c>
      <c r="H2417" s="1">
        <v>0.61699999999999999</v>
      </c>
      <c r="I2417" t="str">
        <f t="shared" si="48"/>
        <v>USA</v>
      </c>
      <c r="J2417" s="5">
        <f>D2417*(1+VLOOKUP(A2417,'Adjusted All With Inflation'!A$1:K$24,11,FALSE))</f>
        <v>566165124.778</v>
      </c>
      <c r="K2417" s="5">
        <f>E2417*(1+VLOOKUP($A2417,'Adjusted All With Inflation'!$A$1:$K$24,11,FALSE))</f>
        <v>216694032.65399998</v>
      </c>
      <c r="L2417" s="5">
        <f>G2417*(1+VLOOKUP($A2417,'Adjusted All With Inflation'!$A$1:$K$24,11,FALSE))</f>
        <v>349471092.12400001</v>
      </c>
    </row>
    <row r="2418" spans="1:12" x14ac:dyDescent="0.3">
      <c r="A2418">
        <v>2012</v>
      </c>
      <c r="B2418">
        <v>17</v>
      </c>
      <c r="C2418" t="s">
        <v>2012</v>
      </c>
      <c r="D2418" s="5">
        <v>403354469</v>
      </c>
      <c r="E2418" s="5">
        <v>126477084</v>
      </c>
      <c r="F2418" s="1">
        <v>0.314</v>
      </c>
      <c r="G2418" s="5">
        <v>276877385</v>
      </c>
      <c r="H2418" s="1">
        <v>0.68600000000000005</v>
      </c>
      <c r="I2418" t="str">
        <f t="shared" si="48"/>
        <v>USA</v>
      </c>
      <c r="J2418" s="5">
        <f>D2418*(1+VLOOKUP(A2418,'Adjusted All With Inflation'!A$1:K$24,11,FALSE))</f>
        <v>536864798.23899996</v>
      </c>
      <c r="K2418" s="5">
        <f>E2418*(1+VLOOKUP($A2418,'Adjusted All With Inflation'!$A$1:$K$24,11,FALSE))</f>
        <v>168340998.80399999</v>
      </c>
      <c r="L2418" s="5">
        <f>G2418*(1+VLOOKUP($A2418,'Adjusted All With Inflation'!$A$1:$K$24,11,FALSE))</f>
        <v>368523799.435</v>
      </c>
    </row>
    <row r="2419" spans="1:12" x14ac:dyDescent="0.3">
      <c r="A2419">
        <v>2012</v>
      </c>
      <c r="B2419">
        <v>18</v>
      </c>
      <c r="C2419" t="s">
        <v>2013</v>
      </c>
      <c r="D2419" s="5">
        <v>396592829</v>
      </c>
      <c r="E2419" s="5">
        <v>155332381</v>
      </c>
      <c r="F2419" s="1">
        <v>0.39200000000000002</v>
      </c>
      <c r="G2419" s="5">
        <v>241260448</v>
      </c>
      <c r="H2419" s="1">
        <v>0.60799999999999998</v>
      </c>
      <c r="I2419" t="str">
        <f t="shared" si="48"/>
        <v>USA</v>
      </c>
      <c r="J2419" s="5">
        <f>D2419*(1+VLOOKUP(A2419,'Adjusted All With Inflation'!A$1:K$24,11,FALSE))</f>
        <v>527865055.39899999</v>
      </c>
      <c r="K2419" s="5">
        <f>E2419*(1+VLOOKUP($A2419,'Adjusted All With Inflation'!$A$1:$K$24,11,FALSE))</f>
        <v>206747399.111</v>
      </c>
      <c r="L2419" s="5">
        <f>G2419*(1+VLOOKUP($A2419,'Adjusted All With Inflation'!$A$1:$K$24,11,FALSE))</f>
        <v>321117656.28799999</v>
      </c>
    </row>
    <row r="2420" spans="1:12" x14ac:dyDescent="0.3">
      <c r="A2420">
        <v>2012</v>
      </c>
      <c r="B2420">
        <v>19</v>
      </c>
      <c r="C2420" t="s">
        <v>2014</v>
      </c>
      <c r="D2420" s="5">
        <v>376141306</v>
      </c>
      <c r="E2420" s="5">
        <v>139854287</v>
      </c>
      <c r="F2420" s="1">
        <v>0.372</v>
      </c>
      <c r="G2420" s="5">
        <v>236287019</v>
      </c>
      <c r="H2420" s="1">
        <v>0.628</v>
      </c>
      <c r="I2420" t="str">
        <f t="shared" si="48"/>
        <v>USA</v>
      </c>
      <c r="J2420" s="5">
        <f>D2420*(1+VLOOKUP(A2420,'Adjusted All With Inflation'!A$1:K$24,11,FALSE))</f>
        <v>500644078.28600001</v>
      </c>
      <c r="K2420" s="5">
        <f>E2420*(1+VLOOKUP($A2420,'Adjusted All With Inflation'!$A$1:$K$24,11,FALSE))</f>
        <v>186146055.99700001</v>
      </c>
      <c r="L2420" s="5">
        <f>G2420*(1+VLOOKUP($A2420,'Adjusted All With Inflation'!$A$1:$K$24,11,FALSE))</f>
        <v>314498022.28899997</v>
      </c>
    </row>
    <row r="2421" spans="1:12" x14ac:dyDescent="0.3">
      <c r="A2421">
        <v>2012</v>
      </c>
      <c r="B2421">
        <v>20</v>
      </c>
      <c r="C2421" t="s">
        <v>2015</v>
      </c>
      <c r="D2421" s="5">
        <v>358375603</v>
      </c>
      <c r="E2421" s="5">
        <v>148313048</v>
      </c>
      <c r="F2421" s="1">
        <v>0.41399999999999998</v>
      </c>
      <c r="G2421" s="5">
        <v>210062555</v>
      </c>
      <c r="H2421" s="1">
        <v>0.58599999999999997</v>
      </c>
      <c r="I2421" t="str">
        <f t="shared" si="48"/>
        <v>USA</v>
      </c>
      <c r="J2421" s="5">
        <f>D2421*(1+VLOOKUP(A2421,'Adjusted All With Inflation'!A$1:K$24,11,FALSE))</f>
        <v>476997927.59299999</v>
      </c>
      <c r="K2421" s="5">
        <f>E2421*(1+VLOOKUP($A2421,'Adjusted All With Inflation'!$A$1:$K$24,11,FALSE))</f>
        <v>197404666.88799998</v>
      </c>
      <c r="L2421" s="5">
        <f>G2421*(1+VLOOKUP($A2421,'Adjusted All With Inflation'!$A$1:$K$24,11,FALSE))</f>
        <v>279593260.70499998</v>
      </c>
    </row>
    <row r="2422" spans="1:12" x14ac:dyDescent="0.3">
      <c r="A2422">
        <v>2012</v>
      </c>
      <c r="B2422">
        <v>21</v>
      </c>
      <c r="C2422" t="s">
        <v>2016</v>
      </c>
      <c r="D2422" s="5">
        <v>350449521</v>
      </c>
      <c r="E2422" s="5">
        <v>57884114</v>
      </c>
      <c r="F2422" s="1">
        <v>0.16500000000000001</v>
      </c>
      <c r="G2422" s="5">
        <v>292565407</v>
      </c>
      <c r="H2422" s="1">
        <v>0.83499999999999996</v>
      </c>
      <c r="I2422" t="str">
        <f t="shared" si="48"/>
        <v>USA</v>
      </c>
      <c r="J2422" s="5">
        <f>D2422*(1+VLOOKUP(A2422,'Adjusted All With Inflation'!A$1:K$24,11,FALSE))</f>
        <v>466448312.45099998</v>
      </c>
      <c r="K2422" s="5">
        <f>E2422*(1+VLOOKUP($A2422,'Adjusted All With Inflation'!$A$1:$K$24,11,FALSE))</f>
        <v>77043755.733999997</v>
      </c>
      <c r="L2422" s="5">
        <f>G2422*(1+VLOOKUP($A2422,'Adjusted All With Inflation'!$A$1:$K$24,11,FALSE))</f>
        <v>389404556.71700001</v>
      </c>
    </row>
    <row r="2423" spans="1:12" x14ac:dyDescent="0.3">
      <c r="A2423">
        <v>2012</v>
      </c>
      <c r="B2423">
        <v>22</v>
      </c>
      <c r="C2423" t="s">
        <v>2017</v>
      </c>
      <c r="D2423" s="5">
        <v>348840316</v>
      </c>
      <c r="E2423" s="5">
        <v>214030500</v>
      </c>
      <c r="F2423" s="1">
        <v>0.61399999999999999</v>
      </c>
      <c r="G2423" s="5">
        <v>134809816</v>
      </c>
      <c r="H2423" s="1">
        <v>0.38600000000000001</v>
      </c>
      <c r="I2423" t="str">
        <f t="shared" si="48"/>
        <v>USA</v>
      </c>
      <c r="J2423" s="5">
        <f>D2423*(1+VLOOKUP(A2423,'Adjusted All With Inflation'!A$1:K$24,11,FALSE))</f>
        <v>464306460.59600002</v>
      </c>
      <c r="K2423" s="5">
        <f>E2423*(1+VLOOKUP($A2423,'Adjusted All With Inflation'!$A$1:$K$24,11,FALSE))</f>
        <v>284874595.5</v>
      </c>
      <c r="L2423" s="5">
        <f>G2423*(1+VLOOKUP($A2423,'Adjusted All With Inflation'!$A$1:$K$24,11,FALSE))</f>
        <v>179431865.09599999</v>
      </c>
    </row>
    <row r="2424" spans="1:12" x14ac:dyDescent="0.3">
      <c r="A2424">
        <v>2012</v>
      </c>
      <c r="B2424">
        <v>23</v>
      </c>
      <c r="C2424" t="s">
        <v>2018</v>
      </c>
      <c r="D2424" s="5">
        <v>335260290</v>
      </c>
      <c r="E2424" s="5">
        <v>103860290</v>
      </c>
      <c r="F2424" s="2">
        <v>0.31</v>
      </c>
      <c r="G2424" s="5">
        <v>231400000</v>
      </c>
      <c r="H2424" s="2">
        <v>0.69</v>
      </c>
      <c r="I2424" t="str">
        <f t="shared" si="48"/>
        <v>USA</v>
      </c>
      <c r="J2424" s="5">
        <f>D2424*(1+VLOOKUP(A2424,'Adjusted All With Inflation'!A$1:K$24,11,FALSE))</f>
        <v>446231445.99000001</v>
      </c>
      <c r="K2424" s="5">
        <f>E2424*(1+VLOOKUP($A2424,'Adjusted All With Inflation'!$A$1:$K$24,11,FALSE))</f>
        <v>138238045.99000001</v>
      </c>
      <c r="L2424" s="5">
        <f>G2424*(1+VLOOKUP($A2424,'Adjusted All With Inflation'!$A$1:$K$24,11,FALSE))</f>
        <v>307993400</v>
      </c>
    </row>
    <row r="2425" spans="1:12" x14ac:dyDescent="0.3">
      <c r="A2425">
        <v>2012</v>
      </c>
      <c r="B2425">
        <v>24</v>
      </c>
      <c r="C2425" t="s">
        <v>2019</v>
      </c>
      <c r="D2425" s="5">
        <v>314975955</v>
      </c>
      <c r="E2425" s="5">
        <v>85028192</v>
      </c>
      <c r="F2425" s="2">
        <v>0.27</v>
      </c>
      <c r="G2425" s="5">
        <v>229947763</v>
      </c>
      <c r="H2425" s="2">
        <v>0.73</v>
      </c>
      <c r="I2425" t="str">
        <f t="shared" si="48"/>
        <v>USA</v>
      </c>
      <c r="J2425" s="5">
        <f>D2425*(1+VLOOKUP(A2425,'Adjusted All With Inflation'!A$1:K$24,11,FALSE))</f>
        <v>419232996.10499996</v>
      </c>
      <c r="K2425" s="5">
        <f>E2425*(1+VLOOKUP($A2425,'Adjusted All With Inflation'!$A$1:$K$24,11,FALSE))</f>
        <v>113172523.552</v>
      </c>
      <c r="L2425" s="5">
        <f>G2425*(1+VLOOKUP($A2425,'Adjusted All With Inflation'!$A$1:$K$24,11,FALSE))</f>
        <v>306060472.55299997</v>
      </c>
    </row>
    <row r="2426" spans="1:12" x14ac:dyDescent="0.3">
      <c r="A2426">
        <v>2012</v>
      </c>
      <c r="B2426">
        <v>25</v>
      </c>
      <c r="C2426" t="s">
        <v>2020</v>
      </c>
      <c r="D2426" s="5">
        <v>306941670</v>
      </c>
      <c r="E2426" s="5">
        <v>103412758</v>
      </c>
      <c r="F2426" s="1">
        <v>0.33700000000000002</v>
      </c>
      <c r="G2426" s="5">
        <v>203528912</v>
      </c>
      <c r="H2426" s="1">
        <v>0.66300000000000003</v>
      </c>
      <c r="I2426" t="str">
        <f t="shared" si="48"/>
        <v>USA</v>
      </c>
      <c r="J2426" s="5">
        <f>D2426*(1+VLOOKUP(A2426,'Adjusted All With Inflation'!A$1:K$24,11,FALSE))</f>
        <v>408539362.76999998</v>
      </c>
      <c r="K2426" s="5">
        <f>E2426*(1+VLOOKUP($A2426,'Adjusted All With Inflation'!$A$1:$K$24,11,FALSE))</f>
        <v>137642380.898</v>
      </c>
      <c r="L2426" s="5">
        <f>G2426*(1+VLOOKUP($A2426,'Adjusted All With Inflation'!$A$1:$K$24,11,FALSE))</f>
        <v>270896981.87199998</v>
      </c>
    </row>
    <row r="2427" spans="1:12" x14ac:dyDescent="0.3">
      <c r="A2427">
        <v>2012</v>
      </c>
      <c r="B2427">
        <v>26</v>
      </c>
      <c r="C2427" t="s">
        <v>2021</v>
      </c>
      <c r="D2427" s="5">
        <v>303025485</v>
      </c>
      <c r="E2427" s="5">
        <v>65422625</v>
      </c>
      <c r="F2427" s="1">
        <v>0.216</v>
      </c>
      <c r="G2427" s="5">
        <v>237602860</v>
      </c>
      <c r="H2427" s="1">
        <v>0.78400000000000003</v>
      </c>
      <c r="I2427" t="str">
        <f t="shared" si="48"/>
        <v>USA</v>
      </c>
      <c r="J2427" s="5">
        <f>D2427*(1+VLOOKUP(A2427,'Adjusted All With Inflation'!A$1:K$24,11,FALSE))</f>
        <v>403326920.53499997</v>
      </c>
      <c r="K2427" s="5">
        <f>E2427*(1+VLOOKUP($A2427,'Adjusted All With Inflation'!$A$1:$K$24,11,FALSE))</f>
        <v>87077513.875</v>
      </c>
      <c r="L2427" s="5">
        <f>G2427*(1+VLOOKUP($A2427,'Adjusted All With Inflation'!$A$1:$K$24,11,FALSE))</f>
        <v>316249406.65999997</v>
      </c>
    </row>
    <row r="2428" spans="1:12" x14ac:dyDescent="0.3">
      <c r="A2428">
        <v>2012</v>
      </c>
      <c r="B2428">
        <v>27</v>
      </c>
      <c r="C2428" t="s">
        <v>2022</v>
      </c>
      <c r="D2428" s="5">
        <v>301970083</v>
      </c>
      <c r="E2428" s="5">
        <v>83670083</v>
      </c>
      <c r="F2428" s="1">
        <v>0.27700000000000002</v>
      </c>
      <c r="G2428" s="5">
        <v>218300000</v>
      </c>
      <c r="H2428" s="1">
        <v>0.72299999999999998</v>
      </c>
      <c r="I2428" t="str">
        <f t="shared" si="48"/>
        <v>USA</v>
      </c>
      <c r="J2428" s="5">
        <f>D2428*(1+VLOOKUP(A2428,'Adjusted All With Inflation'!A$1:K$24,11,FALSE))</f>
        <v>401922180.47299999</v>
      </c>
      <c r="K2428" s="5">
        <f>E2428*(1+VLOOKUP($A2428,'Adjusted All With Inflation'!$A$1:$K$24,11,FALSE))</f>
        <v>111364880.47299999</v>
      </c>
      <c r="L2428" s="5">
        <f>G2428*(1+VLOOKUP($A2428,'Adjusted All With Inflation'!$A$1:$K$24,11,FALSE))</f>
        <v>290557300</v>
      </c>
    </row>
    <row r="2429" spans="1:12" x14ac:dyDescent="0.3">
      <c r="A2429">
        <v>2012</v>
      </c>
      <c r="B2429">
        <v>28</v>
      </c>
      <c r="C2429" t="s">
        <v>2023</v>
      </c>
      <c r="D2429" s="5">
        <v>284139100</v>
      </c>
      <c r="E2429" s="5">
        <v>73078100</v>
      </c>
      <c r="F2429" s="1">
        <v>0.25700000000000001</v>
      </c>
      <c r="G2429" s="5">
        <v>211061000</v>
      </c>
      <c r="H2429" s="1">
        <v>0.74299999999999999</v>
      </c>
      <c r="I2429" t="str">
        <f t="shared" si="48"/>
        <v>USA</v>
      </c>
      <c r="J2429" s="5">
        <f>D2429*(1+VLOOKUP(A2429,'Adjusted All With Inflation'!A$1:K$24,11,FALSE))</f>
        <v>378189142.09999996</v>
      </c>
      <c r="K2429" s="5">
        <f>E2429*(1+VLOOKUP($A2429,'Adjusted All With Inflation'!$A$1:$K$24,11,FALSE))</f>
        <v>97266951.099999994</v>
      </c>
      <c r="L2429" s="5">
        <f>G2429*(1+VLOOKUP($A2429,'Adjusted All With Inflation'!$A$1:$K$24,11,FALSE))</f>
        <v>280922191</v>
      </c>
    </row>
    <row r="2430" spans="1:12" x14ac:dyDescent="0.3">
      <c r="A2430">
        <v>2012</v>
      </c>
      <c r="B2430">
        <v>29</v>
      </c>
      <c r="C2430" t="s">
        <v>2024</v>
      </c>
      <c r="D2430" s="5">
        <v>276144750</v>
      </c>
      <c r="E2430" s="5">
        <v>113203870</v>
      </c>
      <c r="F2430" s="2">
        <v>0.41</v>
      </c>
      <c r="G2430" s="5">
        <v>162940880</v>
      </c>
      <c r="H2430" s="2">
        <v>0.59</v>
      </c>
      <c r="I2430" t="str">
        <f t="shared" si="48"/>
        <v>USA</v>
      </c>
      <c r="J2430" s="5">
        <f>D2430*(1+VLOOKUP(A2430,'Adjusted All With Inflation'!A$1:K$24,11,FALSE))</f>
        <v>367548662.25</v>
      </c>
      <c r="K2430" s="5">
        <f>E2430*(1+VLOOKUP($A2430,'Adjusted All With Inflation'!$A$1:$K$24,11,FALSE))</f>
        <v>150674350.97</v>
      </c>
      <c r="L2430" s="5">
        <f>G2430*(1+VLOOKUP($A2430,'Adjusted All With Inflation'!$A$1:$K$24,11,FALSE))</f>
        <v>216874311.28</v>
      </c>
    </row>
    <row r="2431" spans="1:12" x14ac:dyDescent="0.3">
      <c r="A2431">
        <v>2012</v>
      </c>
      <c r="B2431">
        <v>30</v>
      </c>
      <c r="C2431" t="s">
        <v>2025</v>
      </c>
      <c r="D2431" s="5">
        <v>275293450</v>
      </c>
      <c r="E2431" s="5">
        <v>182207973</v>
      </c>
      <c r="F2431" s="1">
        <v>0.66200000000000003</v>
      </c>
      <c r="G2431" s="5">
        <v>93085477</v>
      </c>
      <c r="H2431" s="1">
        <v>0.33800000000000002</v>
      </c>
      <c r="I2431" t="str">
        <f t="shared" si="48"/>
        <v>USA</v>
      </c>
      <c r="J2431" s="5">
        <f>D2431*(1+VLOOKUP(A2431,'Adjusted All With Inflation'!A$1:K$24,11,FALSE))</f>
        <v>366415581.94999999</v>
      </c>
      <c r="K2431" s="5">
        <f>E2431*(1+VLOOKUP($A2431,'Adjusted All With Inflation'!$A$1:$K$24,11,FALSE))</f>
        <v>242518812.06299999</v>
      </c>
      <c r="L2431" s="5">
        <f>G2431*(1+VLOOKUP($A2431,'Adjusted All With Inflation'!$A$1:$K$24,11,FALSE))</f>
        <v>123896769.88699999</v>
      </c>
    </row>
    <row r="2432" spans="1:12" x14ac:dyDescent="0.3">
      <c r="A2432">
        <v>2012</v>
      </c>
      <c r="B2432">
        <v>31</v>
      </c>
      <c r="C2432" t="s">
        <v>2026</v>
      </c>
      <c r="D2432" s="5">
        <v>269994119</v>
      </c>
      <c r="E2432" s="5">
        <v>150394119</v>
      </c>
      <c r="F2432" s="1">
        <v>0.55700000000000005</v>
      </c>
      <c r="G2432" s="5">
        <v>119600000</v>
      </c>
      <c r="H2432" s="1">
        <v>0.443</v>
      </c>
      <c r="I2432" t="str">
        <f t="shared" si="48"/>
        <v>USA</v>
      </c>
      <c r="J2432" s="5">
        <f>D2432*(1+VLOOKUP(A2432,'Adjusted All With Inflation'!A$1:K$24,11,FALSE))</f>
        <v>359362172.389</v>
      </c>
      <c r="K2432" s="5">
        <f>E2432*(1+VLOOKUP($A2432,'Adjusted All With Inflation'!$A$1:$K$24,11,FALSE))</f>
        <v>200174572.389</v>
      </c>
      <c r="L2432" s="5">
        <f>G2432*(1+VLOOKUP($A2432,'Adjusted All With Inflation'!$A$1:$K$24,11,FALSE))</f>
        <v>159187600</v>
      </c>
    </row>
    <row r="2433" spans="1:12" x14ac:dyDescent="0.3">
      <c r="A2433">
        <v>2012</v>
      </c>
      <c r="B2433">
        <v>32</v>
      </c>
      <c r="C2433" t="s">
        <v>2027</v>
      </c>
      <c r="D2433" s="5">
        <v>245527149</v>
      </c>
      <c r="E2433" s="5">
        <v>79727149</v>
      </c>
      <c r="F2433" s="1">
        <v>0.32500000000000001</v>
      </c>
      <c r="G2433" s="5">
        <v>165800000</v>
      </c>
      <c r="H2433" s="1">
        <v>0.67500000000000004</v>
      </c>
      <c r="I2433" t="str">
        <f t="shared" si="48"/>
        <v>USA</v>
      </c>
      <c r="J2433" s="5">
        <f>D2433*(1+VLOOKUP(A2433,'Adjusted All With Inflation'!A$1:K$24,11,FALSE))</f>
        <v>326796635.31900001</v>
      </c>
      <c r="K2433" s="5">
        <f>E2433*(1+VLOOKUP($A2433,'Adjusted All With Inflation'!$A$1:$K$24,11,FALSE))</f>
        <v>106116835.31899999</v>
      </c>
      <c r="L2433" s="5">
        <f>G2433*(1+VLOOKUP($A2433,'Adjusted All With Inflation'!$A$1:$K$24,11,FALSE))</f>
        <v>220679800</v>
      </c>
    </row>
    <row r="2434" spans="1:12" x14ac:dyDescent="0.3">
      <c r="A2434">
        <v>2012</v>
      </c>
      <c r="B2434">
        <v>33</v>
      </c>
      <c r="C2434" t="s">
        <v>2028</v>
      </c>
      <c r="D2434" s="5">
        <v>240159255</v>
      </c>
      <c r="E2434" s="5">
        <v>42345531</v>
      </c>
      <c r="F2434" s="1">
        <v>0.17599999999999999</v>
      </c>
      <c r="G2434" s="5">
        <v>197813724</v>
      </c>
      <c r="H2434" s="1">
        <v>0.82399999999999995</v>
      </c>
      <c r="I2434" t="str">
        <f t="shared" si="48"/>
        <v>USA</v>
      </c>
      <c r="J2434" s="5">
        <f>D2434*(1+VLOOKUP(A2434,'Adjusted All With Inflation'!A$1:K$24,11,FALSE))</f>
        <v>319651968.40499997</v>
      </c>
      <c r="K2434" s="5">
        <f>E2434*(1+VLOOKUP($A2434,'Adjusted All With Inflation'!$A$1:$K$24,11,FALSE))</f>
        <v>56361901.761</v>
      </c>
      <c r="L2434" s="5">
        <f>G2434*(1+VLOOKUP($A2434,'Adjusted All With Inflation'!$A$1:$K$24,11,FALSE))</f>
        <v>263290066.64399999</v>
      </c>
    </row>
    <row r="2435" spans="1:12" x14ac:dyDescent="0.3">
      <c r="A2435">
        <v>2012</v>
      </c>
      <c r="B2435">
        <v>34</v>
      </c>
      <c r="C2435" t="s">
        <v>2029</v>
      </c>
      <c r="D2435" s="5">
        <v>236412453</v>
      </c>
      <c r="E2435" s="5">
        <v>132092958</v>
      </c>
      <c r="F2435" s="1">
        <v>0.55900000000000005</v>
      </c>
      <c r="G2435" s="5">
        <v>104319495</v>
      </c>
      <c r="H2435" s="1">
        <v>0.441</v>
      </c>
      <c r="I2435" t="str">
        <f t="shared" si="48"/>
        <v>USA</v>
      </c>
      <c r="J2435" s="5">
        <f>D2435*(1+VLOOKUP(A2435,'Adjusted All With Inflation'!A$1:K$24,11,FALSE))</f>
        <v>314664974.94300002</v>
      </c>
      <c r="K2435" s="5">
        <f>E2435*(1+VLOOKUP($A2435,'Adjusted All With Inflation'!$A$1:$K$24,11,FALSE))</f>
        <v>175815727.09799999</v>
      </c>
      <c r="L2435" s="5">
        <f>G2435*(1+VLOOKUP($A2435,'Adjusted All With Inflation'!$A$1:$K$24,11,FALSE))</f>
        <v>138849247.845</v>
      </c>
    </row>
    <row r="2436" spans="1:12" x14ac:dyDescent="0.3">
      <c r="A2436">
        <v>2012</v>
      </c>
      <c r="B2436">
        <v>35</v>
      </c>
      <c r="C2436" t="s">
        <v>2030</v>
      </c>
      <c r="D2436" s="5">
        <v>234989584</v>
      </c>
      <c r="E2436" s="5">
        <v>57011521</v>
      </c>
      <c r="F2436" s="1">
        <v>0.24299999999999999</v>
      </c>
      <c r="G2436" s="5">
        <v>177978063</v>
      </c>
      <c r="H2436" s="1">
        <v>0.75700000000000001</v>
      </c>
      <c r="I2436" t="str">
        <f t="shared" si="48"/>
        <v>USA</v>
      </c>
      <c r="J2436" s="5">
        <f>D2436*(1+VLOOKUP(A2436,'Adjusted All With Inflation'!A$1:K$24,11,FALSE))</f>
        <v>312771136.30400002</v>
      </c>
      <c r="K2436" s="5">
        <f>E2436*(1+VLOOKUP($A2436,'Adjusted All With Inflation'!$A$1:$K$24,11,FALSE))</f>
        <v>75882334.451000005</v>
      </c>
      <c r="L2436" s="5">
        <f>G2436*(1+VLOOKUP($A2436,'Adjusted All With Inflation'!$A$1:$K$24,11,FALSE))</f>
        <v>236888801.85299999</v>
      </c>
    </row>
    <row r="2437" spans="1:12" x14ac:dyDescent="0.3">
      <c r="A2437">
        <v>2012</v>
      </c>
      <c r="B2437">
        <v>36</v>
      </c>
      <c r="C2437" t="s">
        <v>2031</v>
      </c>
      <c r="D2437" s="5">
        <v>232325503</v>
      </c>
      <c r="E2437" s="5">
        <v>136025503</v>
      </c>
      <c r="F2437" s="1">
        <v>0.58499999999999996</v>
      </c>
      <c r="G2437" s="5">
        <v>96300000</v>
      </c>
      <c r="H2437" s="1">
        <v>0.41499999999999998</v>
      </c>
      <c r="I2437" t="str">
        <f t="shared" si="48"/>
        <v>USA</v>
      </c>
      <c r="J2437" s="5">
        <f>D2437*(1+VLOOKUP(A2437,'Adjusted All With Inflation'!A$1:K$24,11,FALSE))</f>
        <v>309225244.49299997</v>
      </c>
      <c r="K2437" s="5">
        <f>E2437*(1+VLOOKUP($A2437,'Adjusted All With Inflation'!$A$1:$K$24,11,FALSE))</f>
        <v>181049944.493</v>
      </c>
      <c r="L2437" s="5">
        <f>G2437*(1+VLOOKUP($A2437,'Adjusted All With Inflation'!$A$1:$K$24,11,FALSE))</f>
        <v>128175300</v>
      </c>
    </row>
    <row r="2438" spans="1:12" x14ac:dyDescent="0.3">
      <c r="A2438">
        <v>2012</v>
      </c>
      <c r="B2438">
        <v>37</v>
      </c>
      <c r="C2438" t="s">
        <v>2032</v>
      </c>
      <c r="D2438" s="5">
        <v>218340595</v>
      </c>
      <c r="E2438" s="5">
        <v>80070736</v>
      </c>
      <c r="F2438" s="1">
        <v>0.36699999999999999</v>
      </c>
      <c r="G2438" s="5">
        <v>138269859</v>
      </c>
      <c r="H2438" s="1">
        <v>0.63300000000000001</v>
      </c>
      <c r="I2438" t="str">
        <f t="shared" si="48"/>
        <v>USA</v>
      </c>
      <c r="J2438" s="5">
        <f>D2438*(1+VLOOKUP(A2438,'Adjusted All With Inflation'!A$1:K$24,11,FALSE))</f>
        <v>290611331.94499999</v>
      </c>
      <c r="K2438" s="5">
        <f>E2438*(1+VLOOKUP($A2438,'Adjusted All With Inflation'!$A$1:$K$24,11,FALSE))</f>
        <v>106574149.616</v>
      </c>
      <c r="L2438" s="5">
        <f>G2438*(1+VLOOKUP($A2438,'Adjusted All With Inflation'!$A$1:$K$24,11,FALSE))</f>
        <v>184037182.329</v>
      </c>
    </row>
    <row r="2439" spans="1:12" x14ac:dyDescent="0.3">
      <c r="A2439">
        <v>2012</v>
      </c>
      <c r="B2439">
        <v>38</v>
      </c>
      <c r="C2439" t="s">
        <v>2033</v>
      </c>
      <c r="D2439" s="5">
        <v>208076205</v>
      </c>
      <c r="E2439" s="5">
        <v>126373434</v>
      </c>
      <c r="F2439" s="1">
        <v>0.60699999999999998</v>
      </c>
      <c r="G2439" s="5">
        <v>81702771</v>
      </c>
      <c r="H2439" s="1">
        <v>0.39300000000000002</v>
      </c>
      <c r="I2439" t="str">
        <f t="shared" si="48"/>
        <v>USA</v>
      </c>
      <c r="J2439" s="5">
        <f>D2439*(1+VLOOKUP(A2439,'Adjusted All With Inflation'!A$1:K$24,11,FALSE))</f>
        <v>276949428.85500002</v>
      </c>
      <c r="K2439" s="5">
        <f>E2439*(1+VLOOKUP($A2439,'Adjusted All With Inflation'!$A$1:$K$24,11,FALSE))</f>
        <v>168203040.65399998</v>
      </c>
      <c r="L2439" s="5">
        <f>G2439*(1+VLOOKUP($A2439,'Adjusted All With Inflation'!$A$1:$K$24,11,FALSE))</f>
        <v>108746388.20099999</v>
      </c>
    </row>
    <row r="2440" spans="1:12" x14ac:dyDescent="0.3">
      <c r="A2440">
        <v>2012</v>
      </c>
      <c r="B2440">
        <v>39</v>
      </c>
      <c r="C2440" t="s">
        <v>2034</v>
      </c>
      <c r="D2440" s="5">
        <v>201585328</v>
      </c>
      <c r="E2440" s="5">
        <v>138447667</v>
      </c>
      <c r="F2440" s="1">
        <v>0.68700000000000006</v>
      </c>
      <c r="G2440" s="5">
        <v>63137661</v>
      </c>
      <c r="H2440" s="1">
        <v>0.313</v>
      </c>
      <c r="I2440" t="str">
        <f t="shared" si="48"/>
        <v>USA</v>
      </c>
      <c r="J2440" s="5">
        <f>D2440*(1+VLOOKUP(A2440,'Adjusted All With Inflation'!A$1:K$24,11,FALSE))</f>
        <v>268310071.56799999</v>
      </c>
      <c r="K2440" s="5">
        <f>E2440*(1+VLOOKUP($A2440,'Adjusted All With Inflation'!$A$1:$K$24,11,FALSE))</f>
        <v>184273844.77699998</v>
      </c>
      <c r="L2440" s="5">
        <f>G2440*(1+VLOOKUP($A2440,'Adjusted All With Inflation'!$A$1:$K$24,11,FALSE))</f>
        <v>84036226.790999994</v>
      </c>
    </row>
    <row r="2441" spans="1:12" x14ac:dyDescent="0.3">
      <c r="A2441">
        <v>2012</v>
      </c>
      <c r="B2441">
        <v>40</v>
      </c>
      <c r="C2441" t="s">
        <v>2035</v>
      </c>
      <c r="D2441" s="5">
        <v>198467168</v>
      </c>
      <c r="E2441" s="5">
        <v>58877969</v>
      </c>
      <c r="F2441" s="1">
        <v>0.29699999999999999</v>
      </c>
      <c r="G2441" s="5">
        <v>139589199</v>
      </c>
      <c r="H2441" s="1">
        <v>0.70299999999999996</v>
      </c>
      <c r="I2441" t="str">
        <f t="shared" si="48"/>
        <v>USA</v>
      </c>
      <c r="J2441" s="5">
        <f>D2441*(1+VLOOKUP(A2441,'Adjusted All With Inflation'!A$1:K$24,11,FALSE))</f>
        <v>264159800.60799998</v>
      </c>
      <c r="K2441" s="5">
        <f>E2441*(1+VLOOKUP($A2441,'Adjusted All With Inflation'!$A$1:$K$24,11,FALSE))</f>
        <v>78366576.738999993</v>
      </c>
      <c r="L2441" s="5">
        <f>G2441*(1+VLOOKUP($A2441,'Adjusted All With Inflation'!$A$1:$K$24,11,FALSE))</f>
        <v>185793223.86899999</v>
      </c>
    </row>
    <row r="2442" spans="1:12" x14ac:dyDescent="0.3">
      <c r="A2442">
        <v>2012</v>
      </c>
      <c r="B2442">
        <v>41</v>
      </c>
      <c r="C2442" t="s">
        <v>2036</v>
      </c>
      <c r="D2442" s="5">
        <v>198087212</v>
      </c>
      <c r="E2442" s="5">
        <v>19019882</v>
      </c>
      <c r="F2442" s="1">
        <v>9.6000000000000002E-2</v>
      </c>
      <c r="G2442" s="5">
        <v>179067330</v>
      </c>
      <c r="H2442" s="1">
        <v>0.90400000000000003</v>
      </c>
      <c r="I2442" t="str">
        <f t="shared" si="48"/>
        <v>International</v>
      </c>
      <c r="J2442" s="5">
        <f>D2442*(1+VLOOKUP(A2442,'Adjusted All With Inflation'!A$1:K$24,11,FALSE))</f>
        <v>263654079.17199999</v>
      </c>
      <c r="K2442" s="5">
        <f>E2442*(1+VLOOKUP($A2442,'Adjusted All With Inflation'!$A$1:$K$24,11,FALSE))</f>
        <v>25315462.941999998</v>
      </c>
      <c r="L2442" s="5">
        <f>G2442*(1+VLOOKUP($A2442,'Adjusted All With Inflation'!$A$1:$K$24,11,FALSE))</f>
        <v>238338616.22999999</v>
      </c>
    </row>
    <row r="2443" spans="1:12" x14ac:dyDescent="0.3">
      <c r="A2443">
        <v>2012</v>
      </c>
      <c r="B2443">
        <v>42</v>
      </c>
      <c r="C2443" t="s">
        <v>2037</v>
      </c>
      <c r="D2443" s="5">
        <v>197757387</v>
      </c>
      <c r="E2443" s="5">
        <v>57387</v>
      </c>
      <c r="F2443" s="1">
        <v>1E-3</v>
      </c>
      <c r="G2443" s="5">
        <v>197700000</v>
      </c>
      <c r="H2443" s="2">
        <v>1</v>
      </c>
      <c r="I2443" t="str">
        <f t="shared" si="48"/>
        <v>International</v>
      </c>
      <c r="J2443" s="5">
        <f>D2443*(1+VLOOKUP(A2443,'Adjusted All With Inflation'!A$1:K$24,11,FALSE))</f>
        <v>263215082.097</v>
      </c>
      <c r="K2443" s="5">
        <f>E2443*(1+VLOOKUP($A2443,'Adjusted All With Inflation'!$A$1:$K$24,11,FALSE))</f>
        <v>76382.096999999994</v>
      </c>
      <c r="L2443" s="5">
        <f>G2443*(1+VLOOKUP($A2443,'Adjusted All With Inflation'!$A$1:$K$24,11,FALSE))</f>
        <v>263138700</v>
      </c>
    </row>
    <row r="2444" spans="1:12" x14ac:dyDescent="0.3">
      <c r="A2444">
        <v>2012</v>
      </c>
      <c r="B2444">
        <v>43</v>
      </c>
      <c r="C2444" t="s">
        <v>2038</v>
      </c>
      <c r="D2444" s="5">
        <v>196114570</v>
      </c>
      <c r="E2444" s="5">
        <v>125014030</v>
      </c>
      <c r="F2444" s="1">
        <v>0.63700000000000001</v>
      </c>
      <c r="G2444" s="5">
        <v>71100540</v>
      </c>
      <c r="H2444" s="1">
        <v>0.36299999999999999</v>
      </c>
      <c r="I2444" t="str">
        <f t="shared" si="48"/>
        <v>USA</v>
      </c>
      <c r="J2444" s="5">
        <f>D2444*(1+VLOOKUP(A2444,'Adjusted All With Inflation'!A$1:K$24,11,FALSE))</f>
        <v>261028492.66999999</v>
      </c>
      <c r="K2444" s="5">
        <f>E2444*(1+VLOOKUP($A2444,'Adjusted All With Inflation'!$A$1:$K$24,11,FALSE))</f>
        <v>166393673.93000001</v>
      </c>
      <c r="L2444" s="5">
        <f>G2444*(1+VLOOKUP($A2444,'Adjusted All With Inflation'!$A$1:$K$24,11,FALSE))</f>
        <v>94634818.739999995</v>
      </c>
    </row>
    <row r="2445" spans="1:12" x14ac:dyDescent="0.3">
      <c r="A2445">
        <v>2012</v>
      </c>
      <c r="B2445">
        <v>44</v>
      </c>
      <c r="C2445" t="s">
        <v>2039</v>
      </c>
      <c r="D2445" s="5">
        <v>183018522</v>
      </c>
      <c r="E2445" s="5">
        <v>64935167</v>
      </c>
      <c r="F2445" s="1">
        <v>0.35499999999999998</v>
      </c>
      <c r="G2445" s="5">
        <v>118083355</v>
      </c>
      <c r="H2445" s="1">
        <v>0.64500000000000002</v>
      </c>
      <c r="I2445" t="str">
        <f t="shared" si="48"/>
        <v>USA</v>
      </c>
      <c r="J2445" s="5">
        <f>D2445*(1+VLOOKUP(A2445,'Adjusted All With Inflation'!A$1:K$24,11,FALSE))</f>
        <v>243597652.78200001</v>
      </c>
      <c r="K2445" s="5">
        <f>E2445*(1+VLOOKUP($A2445,'Adjusted All With Inflation'!$A$1:$K$24,11,FALSE))</f>
        <v>86428707.276999995</v>
      </c>
      <c r="L2445" s="5">
        <f>G2445*(1+VLOOKUP($A2445,'Adjusted All With Inflation'!$A$1:$K$24,11,FALSE))</f>
        <v>157168945.505</v>
      </c>
    </row>
    <row r="2446" spans="1:12" x14ac:dyDescent="0.3">
      <c r="A2446">
        <v>2012</v>
      </c>
      <c r="B2446">
        <v>45</v>
      </c>
      <c r="C2446" t="s">
        <v>2040</v>
      </c>
      <c r="D2446" s="5">
        <v>179379533</v>
      </c>
      <c r="E2446" s="5">
        <v>59650222</v>
      </c>
      <c r="F2446" s="1">
        <v>0.33300000000000002</v>
      </c>
      <c r="G2446" s="5">
        <v>119729311</v>
      </c>
      <c r="H2446" s="1">
        <v>0.66700000000000004</v>
      </c>
      <c r="I2446" t="str">
        <f t="shared" si="48"/>
        <v>USA</v>
      </c>
      <c r="J2446" s="5">
        <f>D2446*(1+VLOOKUP(A2446,'Adjusted All With Inflation'!A$1:K$24,11,FALSE))</f>
        <v>238754158.42300001</v>
      </c>
      <c r="K2446" s="5">
        <f>E2446*(1+VLOOKUP($A2446,'Adjusted All With Inflation'!$A$1:$K$24,11,FALSE))</f>
        <v>79394445.481999993</v>
      </c>
      <c r="L2446" s="5">
        <f>G2446*(1+VLOOKUP($A2446,'Adjusted All With Inflation'!$A$1:$K$24,11,FALSE))</f>
        <v>159359712.94099998</v>
      </c>
    </row>
    <row r="2447" spans="1:12" x14ac:dyDescent="0.3">
      <c r="A2447">
        <v>2012</v>
      </c>
      <c r="B2447">
        <v>46</v>
      </c>
      <c r="C2447" t="s">
        <v>2041</v>
      </c>
      <c r="D2447" s="5">
        <v>176506819</v>
      </c>
      <c r="E2447" s="5">
        <v>66486205</v>
      </c>
      <c r="F2447" s="1">
        <v>0.377</v>
      </c>
      <c r="G2447" s="5">
        <v>110020614</v>
      </c>
      <c r="H2447" s="1">
        <v>0.623</v>
      </c>
      <c r="I2447" t="str">
        <f t="shared" si="48"/>
        <v>USA</v>
      </c>
      <c r="J2447" s="5">
        <f>D2447*(1+VLOOKUP(A2447,'Adjusted All With Inflation'!A$1:K$24,11,FALSE))</f>
        <v>234930576.08899999</v>
      </c>
      <c r="K2447" s="5">
        <f>E2447*(1+VLOOKUP($A2447,'Adjusted All With Inflation'!$A$1:$K$24,11,FALSE))</f>
        <v>88493138.855000004</v>
      </c>
      <c r="L2447" s="5">
        <f>G2447*(1+VLOOKUP($A2447,'Adjusted All With Inflation'!$A$1:$K$24,11,FALSE))</f>
        <v>146437437.234</v>
      </c>
    </row>
    <row r="2448" spans="1:12" x14ac:dyDescent="0.3">
      <c r="A2448">
        <v>2012</v>
      </c>
      <c r="B2448">
        <v>47</v>
      </c>
      <c r="C2448" t="s">
        <v>2042</v>
      </c>
      <c r="D2448" s="5">
        <v>170525083</v>
      </c>
      <c r="G2448" s="5">
        <v>170525083</v>
      </c>
      <c r="H2448" s="2">
        <v>1</v>
      </c>
      <c r="I2448" t="str">
        <f t="shared" si="48"/>
        <v>International</v>
      </c>
      <c r="J2448" s="5">
        <f>D2448*(1+VLOOKUP(A2448,'Adjusted All With Inflation'!A$1:K$24,11,FALSE))</f>
        <v>226968885.47299999</v>
      </c>
      <c r="K2448" s="5">
        <f>E2448*(1+VLOOKUP($A2448,'Adjusted All With Inflation'!$A$1:$K$24,11,FALSE))</f>
        <v>0</v>
      </c>
      <c r="L2448" s="5">
        <f>G2448*(1+VLOOKUP($A2448,'Adjusted All With Inflation'!$A$1:$K$24,11,FALSE))</f>
        <v>226968885.47299999</v>
      </c>
    </row>
    <row r="2449" spans="1:12" x14ac:dyDescent="0.3">
      <c r="A2449">
        <v>2012</v>
      </c>
      <c r="B2449">
        <v>48</v>
      </c>
      <c r="C2449" t="s">
        <v>2043</v>
      </c>
      <c r="D2449" s="5">
        <v>167221571</v>
      </c>
      <c r="E2449" s="5">
        <v>113721571</v>
      </c>
      <c r="F2449" s="2">
        <v>0.68</v>
      </c>
      <c r="G2449" s="5">
        <v>53500000</v>
      </c>
      <c r="H2449" s="2">
        <v>0.32</v>
      </c>
      <c r="I2449" t="str">
        <f t="shared" si="48"/>
        <v>USA</v>
      </c>
      <c r="J2449" s="5">
        <f>D2449*(1+VLOOKUP(A2449,'Adjusted All With Inflation'!A$1:K$24,11,FALSE))</f>
        <v>222571911.00099999</v>
      </c>
      <c r="K2449" s="5">
        <f>E2449*(1+VLOOKUP($A2449,'Adjusted All With Inflation'!$A$1:$K$24,11,FALSE))</f>
        <v>151363411.00099999</v>
      </c>
      <c r="L2449" s="5">
        <f>G2449*(1+VLOOKUP($A2449,'Adjusted All With Inflation'!$A$1:$K$24,11,FALSE))</f>
        <v>71208500</v>
      </c>
    </row>
    <row r="2450" spans="1:12" x14ac:dyDescent="0.3">
      <c r="A2450">
        <v>2012</v>
      </c>
      <c r="B2450">
        <v>49</v>
      </c>
      <c r="C2450" t="s">
        <v>2044</v>
      </c>
      <c r="D2450" s="5">
        <v>161772375</v>
      </c>
      <c r="E2450" s="5">
        <v>93772375</v>
      </c>
      <c r="F2450" s="2">
        <v>0.57999999999999996</v>
      </c>
      <c r="G2450" s="5">
        <v>68000000</v>
      </c>
      <c r="H2450" s="2">
        <v>0.42</v>
      </c>
      <c r="I2450" t="str">
        <f t="shared" si="48"/>
        <v>USA</v>
      </c>
      <c r="J2450" s="5">
        <f>D2450*(1+VLOOKUP(A2450,'Adjusted All With Inflation'!A$1:K$24,11,FALSE))</f>
        <v>215319031.125</v>
      </c>
      <c r="K2450" s="5">
        <f>E2450*(1+VLOOKUP($A2450,'Adjusted All With Inflation'!$A$1:$K$24,11,FALSE))</f>
        <v>124811031.125</v>
      </c>
      <c r="L2450" s="5">
        <f>G2450*(1+VLOOKUP($A2450,'Adjusted All With Inflation'!$A$1:$K$24,11,FALSE))</f>
        <v>90508000</v>
      </c>
    </row>
    <row r="2451" spans="1:12" x14ac:dyDescent="0.3">
      <c r="A2451">
        <v>2012</v>
      </c>
      <c r="B2451">
        <v>50</v>
      </c>
      <c r="C2451" t="s">
        <v>2045</v>
      </c>
      <c r="D2451" s="5">
        <v>160112671</v>
      </c>
      <c r="E2451" s="5">
        <v>62321039</v>
      </c>
      <c r="F2451" s="1">
        <v>0.38900000000000001</v>
      </c>
      <c r="G2451" s="5">
        <v>97791632</v>
      </c>
      <c r="H2451" s="1">
        <v>0.61099999999999999</v>
      </c>
      <c r="I2451" t="str">
        <f t="shared" si="48"/>
        <v>USA</v>
      </c>
      <c r="J2451" s="5">
        <f>D2451*(1+VLOOKUP(A2451,'Adjusted All With Inflation'!A$1:K$24,11,FALSE))</f>
        <v>213109965.10099998</v>
      </c>
      <c r="K2451" s="5">
        <f>E2451*(1+VLOOKUP($A2451,'Adjusted All With Inflation'!$A$1:$K$24,11,FALSE))</f>
        <v>82949302.908999994</v>
      </c>
      <c r="L2451" s="5">
        <f>G2451*(1+VLOOKUP($A2451,'Adjusted All With Inflation'!$A$1:$K$24,11,FALSE))</f>
        <v>130160662.192</v>
      </c>
    </row>
    <row r="2452" spans="1:12" x14ac:dyDescent="0.3">
      <c r="A2452">
        <v>2012</v>
      </c>
      <c r="B2452">
        <v>51</v>
      </c>
      <c r="C2452" t="s">
        <v>2046</v>
      </c>
      <c r="D2452" s="5">
        <v>156491279</v>
      </c>
      <c r="E2452" s="5">
        <v>54760791</v>
      </c>
      <c r="F2452" s="2">
        <v>0.35</v>
      </c>
      <c r="G2452" s="5">
        <v>101730488</v>
      </c>
      <c r="H2452" s="2">
        <v>0.65</v>
      </c>
      <c r="I2452" t="str">
        <f t="shared" si="48"/>
        <v>USA</v>
      </c>
      <c r="J2452" s="5">
        <f>D2452*(1+VLOOKUP(A2452,'Adjusted All With Inflation'!A$1:K$24,11,FALSE))</f>
        <v>208289892.34900001</v>
      </c>
      <c r="K2452" s="5">
        <f>E2452*(1+VLOOKUP($A2452,'Adjusted All With Inflation'!$A$1:$K$24,11,FALSE))</f>
        <v>72886612.820999995</v>
      </c>
      <c r="L2452" s="5">
        <f>G2452*(1+VLOOKUP($A2452,'Adjusted All With Inflation'!$A$1:$K$24,11,FALSE))</f>
        <v>135403279.528</v>
      </c>
    </row>
    <row r="2453" spans="1:12" x14ac:dyDescent="0.3">
      <c r="A2453">
        <v>2012</v>
      </c>
      <c r="B2453">
        <v>52</v>
      </c>
      <c r="C2453" t="s">
        <v>2047</v>
      </c>
      <c r="D2453" s="5">
        <v>142802657</v>
      </c>
      <c r="E2453" s="5">
        <v>53885000</v>
      </c>
      <c r="F2453" s="1">
        <v>0.377</v>
      </c>
      <c r="G2453" s="5">
        <v>88917657</v>
      </c>
      <c r="H2453" s="1">
        <v>0.623</v>
      </c>
      <c r="I2453" t="str">
        <f t="shared" si="48"/>
        <v>USA</v>
      </c>
      <c r="J2453" s="5">
        <f>D2453*(1+VLOOKUP(A2453,'Adjusted All With Inflation'!A$1:K$24,11,FALSE))</f>
        <v>190070336.46700001</v>
      </c>
      <c r="K2453" s="5">
        <f>E2453*(1+VLOOKUP($A2453,'Adjusted All With Inflation'!$A$1:$K$24,11,FALSE))</f>
        <v>71720935</v>
      </c>
      <c r="L2453" s="5">
        <f>G2453*(1+VLOOKUP($A2453,'Adjusted All With Inflation'!$A$1:$K$24,11,FALSE))</f>
        <v>118349401.46699999</v>
      </c>
    </row>
    <row r="2454" spans="1:12" x14ac:dyDescent="0.3">
      <c r="A2454">
        <v>2012</v>
      </c>
      <c r="B2454">
        <v>53</v>
      </c>
      <c r="C2454" t="s">
        <v>2048</v>
      </c>
      <c r="D2454" s="5">
        <v>140470746</v>
      </c>
      <c r="E2454" s="5">
        <v>35074677</v>
      </c>
      <c r="F2454" s="2">
        <v>0.25</v>
      </c>
      <c r="G2454" s="5">
        <v>105396069</v>
      </c>
      <c r="H2454" s="2">
        <v>0.75</v>
      </c>
      <c r="I2454" t="str">
        <f t="shared" si="48"/>
        <v>USA</v>
      </c>
      <c r="J2454" s="5">
        <f>D2454*(1+VLOOKUP(A2454,'Adjusted All With Inflation'!A$1:K$24,11,FALSE))</f>
        <v>186966562.926</v>
      </c>
      <c r="K2454" s="5">
        <f>E2454*(1+VLOOKUP($A2454,'Adjusted All With Inflation'!$A$1:$K$24,11,FALSE))</f>
        <v>46684395.086999997</v>
      </c>
      <c r="L2454" s="5">
        <f>G2454*(1+VLOOKUP($A2454,'Adjusted All With Inflation'!$A$1:$K$24,11,FALSE))</f>
        <v>140282167.83899999</v>
      </c>
    </row>
    <row r="2455" spans="1:12" x14ac:dyDescent="0.3">
      <c r="A2455">
        <v>2012</v>
      </c>
      <c r="B2455">
        <v>54</v>
      </c>
      <c r="C2455" t="s">
        <v>2049</v>
      </c>
      <c r="D2455" s="5">
        <v>136836156</v>
      </c>
      <c r="E2455" s="5">
        <v>46412041</v>
      </c>
      <c r="F2455" s="1">
        <v>0.33900000000000002</v>
      </c>
      <c r="G2455" s="5">
        <v>90424115</v>
      </c>
      <c r="H2455" s="1">
        <v>0.66100000000000003</v>
      </c>
      <c r="I2455" t="str">
        <f t="shared" si="48"/>
        <v>USA</v>
      </c>
      <c r="J2455" s="5">
        <f>D2455*(1+VLOOKUP(A2455,'Adjusted All With Inflation'!A$1:K$24,11,FALSE))</f>
        <v>182128923.63600001</v>
      </c>
      <c r="K2455" s="5">
        <f>E2455*(1+VLOOKUP($A2455,'Adjusted All With Inflation'!$A$1:$K$24,11,FALSE))</f>
        <v>61774426.570999995</v>
      </c>
      <c r="L2455" s="5">
        <f>G2455*(1+VLOOKUP($A2455,'Adjusted All With Inflation'!$A$1:$K$24,11,FALSE))</f>
        <v>120354497.065</v>
      </c>
    </row>
    <row r="2456" spans="1:12" x14ac:dyDescent="0.3">
      <c r="A2456">
        <v>2012</v>
      </c>
      <c r="B2456">
        <v>55</v>
      </c>
      <c r="C2456" t="s">
        <v>2050</v>
      </c>
      <c r="D2456" s="5">
        <v>136454220</v>
      </c>
      <c r="E2456" s="5">
        <v>5209580</v>
      </c>
      <c r="F2456" s="1">
        <v>3.7999999999999999E-2</v>
      </c>
      <c r="G2456" s="5">
        <v>131244640</v>
      </c>
      <c r="H2456" s="1">
        <v>0.96199999999999997</v>
      </c>
      <c r="I2456" t="str">
        <f t="shared" si="48"/>
        <v>International</v>
      </c>
      <c r="J2456" s="5">
        <f>D2456*(1+VLOOKUP(A2456,'Adjusted All With Inflation'!A$1:K$24,11,FALSE))</f>
        <v>181620566.81999999</v>
      </c>
      <c r="K2456" s="5">
        <f>E2456*(1+VLOOKUP($A2456,'Adjusted All With Inflation'!$A$1:$K$24,11,FALSE))</f>
        <v>6933950.9799999995</v>
      </c>
      <c r="L2456" s="5">
        <f>G2456*(1+VLOOKUP($A2456,'Adjusted All With Inflation'!$A$1:$K$24,11,FALSE))</f>
        <v>174686615.84</v>
      </c>
    </row>
    <row r="2457" spans="1:12" x14ac:dyDescent="0.3">
      <c r="A2457">
        <v>2012</v>
      </c>
      <c r="B2457">
        <v>56</v>
      </c>
      <c r="C2457" t="s">
        <v>2051</v>
      </c>
      <c r="D2457" s="5">
        <v>134402450</v>
      </c>
      <c r="E2457" s="5">
        <v>63914167</v>
      </c>
      <c r="F2457" s="1">
        <v>0.47599999999999998</v>
      </c>
      <c r="G2457" s="5">
        <v>70488283</v>
      </c>
      <c r="H2457" s="1">
        <v>0.52400000000000002</v>
      </c>
      <c r="I2457" t="str">
        <f t="shared" si="48"/>
        <v>USA</v>
      </c>
      <c r="J2457" s="5">
        <f>D2457*(1+VLOOKUP(A2457,'Adjusted All With Inflation'!A$1:K$24,11,FALSE))</f>
        <v>178889660.94999999</v>
      </c>
      <c r="K2457" s="5">
        <f>E2457*(1+VLOOKUP($A2457,'Adjusted All With Inflation'!$A$1:$K$24,11,FALSE))</f>
        <v>85069756.276999995</v>
      </c>
      <c r="L2457" s="5">
        <f>G2457*(1+VLOOKUP($A2457,'Adjusted All With Inflation'!$A$1:$K$24,11,FALSE))</f>
        <v>93819904.672999993</v>
      </c>
    </row>
    <row r="2458" spans="1:12" x14ac:dyDescent="0.3">
      <c r="A2458">
        <v>2012</v>
      </c>
      <c r="B2458">
        <v>57</v>
      </c>
      <c r="C2458" t="s">
        <v>2052</v>
      </c>
      <c r="D2458" s="5">
        <v>132820716</v>
      </c>
      <c r="E2458" s="5">
        <v>95720716</v>
      </c>
      <c r="F2458" s="1">
        <v>0.72099999999999997</v>
      </c>
      <c r="G2458" s="5">
        <v>37100000</v>
      </c>
      <c r="H2458" s="1">
        <v>0.27900000000000003</v>
      </c>
      <c r="I2458" t="str">
        <f t="shared" si="48"/>
        <v>USA</v>
      </c>
      <c r="J2458" s="5">
        <f>D2458*(1+VLOOKUP(A2458,'Adjusted All With Inflation'!A$1:K$24,11,FALSE))</f>
        <v>176784372.99599999</v>
      </c>
      <c r="K2458" s="5">
        <f>E2458*(1+VLOOKUP($A2458,'Adjusted All With Inflation'!$A$1:$K$24,11,FALSE))</f>
        <v>127404272.99599999</v>
      </c>
      <c r="L2458" s="5">
        <f>G2458*(1+VLOOKUP($A2458,'Adjusted All With Inflation'!$A$1:$K$24,11,FALSE))</f>
        <v>49380100</v>
      </c>
    </row>
    <row r="2459" spans="1:12" x14ac:dyDescent="0.3">
      <c r="A2459">
        <v>2012</v>
      </c>
      <c r="B2459">
        <v>58</v>
      </c>
      <c r="C2459" t="s">
        <v>2053</v>
      </c>
      <c r="D2459" s="5">
        <v>132563930</v>
      </c>
      <c r="E2459" s="5">
        <v>51774002</v>
      </c>
      <c r="F2459" s="1">
        <v>0.39100000000000001</v>
      </c>
      <c r="G2459" s="5">
        <v>80789928</v>
      </c>
      <c r="H2459" s="1">
        <v>0.60899999999999999</v>
      </c>
      <c r="I2459" t="str">
        <f t="shared" si="48"/>
        <v>USA</v>
      </c>
      <c r="J2459" s="5">
        <f>D2459*(1+VLOOKUP(A2459,'Adjusted All With Inflation'!A$1:K$24,11,FALSE))</f>
        <v>176442590.82999998</v>
      </c>
      <c r="K2459" s="5">
        <f>E2459*(1+VLOOKUP($A2459,'Adjusted All With Inflation'!$A$1:$K$24,11,FALSE))</f>
        <v>68911196.662</v>
      </c>
      <c r="L2459" s="5">
        <f>G2459*(1+VLOOKUP($A2459,'Adjusted All With Inflation'!$A$1:$K$24,11,FALSE))</f>
        <v>107531394.168</v>
      </c>
    </row>
    <row r="2460" spans="1:12" x14ac:dyDescent="0.3">
      <c r="A2460">
        <v>2012</v>
      </c>
      <c r="B2460">
        <v>59</v>
      </c>
      <c r="C2460" t="s">
        <v>2054</v>
      </c>
      <c r="D2460" s="5">
        <v>130482868</v>
      </c>
      <c r="E2460" s="5">
        <v>27108272</v>
      </c>
      <c r="F2460" s="1">
        <v>0.20799999999999999</v>
      </c>
      <c r="G2460" s="5">
        <v>103374596</v>
      </c>
      <c r="H2460" s="1">
        <v>0.79200000000000004</v>
      </c>
      <c r="I2460" t="str">
        <f t="shared" si="48"/>
        <v>USA</v>
      </c>
      <c r="J2460" s="5">
        <f>D2460*(1+VLOOKUP(A2460,'Adjusted All With Inflation'!A$1:K$24,11,FALSE))</f>
        <v>173672697.308</v>
      </c>
      <c r="K2460" s="5">
        <f>E2460*(1+VLOOKUP($A2460,'Adjusted All With Inflation'!$A$1:$K$24,11,FALSE))</f>
        <v>36081110.031999998</v>
      </c>
      <c r="L2460" s="5">
        <f>G2460*(1+VLOOKUP($A2460,'Adjusted All With Inflation'!$A$1:$K$24,11,FALSE))</f>
        <v>137591587.27599999</v>
      </c>
    </row>
    <row r="2461" spans="1:12" x14ac:dyDescent="0.3">
      <c r="A2461">
        <v>2012</v>
      </c>
      <c r="B2461">
        <v>60</v>
      </c>
      <c r="C2461" t="s">
        <v>2055</v>
      </c>
      <c r="D2461" s="5">
        <v>128955898</v>
      </c>
      <c r="E2461" s="5">
        <v>54333290</v>
      </c>
      <c r="F2461" s="1">
        <v>0.42099999999999999</v>
      </c>
      <c r="G2461" s="5">
        <v>74622608</v>
      </c>
      <c r="H2461" s="1">
        <v>0.57899999999999996</v>
      </c>
      <c r="I2461" t="str">
        <f t="shared" si="48"/>
        <v>USA</v>
      </c>
      <c r="J2461" s="5">
        <f>D2461*(1+VLOOKUP(A2461,'Adjusted All With Inflation'!A$1:K$24,11,FALSE))</f>
        <v>171640300.23800001</v>
      </c>
      <c r="K2461" s="5">
        <f>E2461*(1+VLOOKUP($A2461,'Adjusted All With Inflation'!$A$1:$K$24,11,FALSE))</f>
        <v>72317608.989999995</v>
      </c>
      <c r="L2461" s="5">
        <f>G2461*(1+VLOOKUP($A2461,'Adjusted All With Inflation'!$A$1:$K$24,11,FALSE))</f>
        <v>99322691.247999996</v>
      </c>
    </row>
    <row r="2462" spans="1:12" x14ac:dyDescent="0.3">
      <c r="A2462">
        <v>2012</v>
      </c>
      <c r="B2462">
        <v>61</v>
      </c>
      <c r="C2462" t="s">
        <v>2056</v>
      </c>
      <c r="D2462" s="5">
        <v>126636097</v>
      </c>
      <c r="E2462" s="5">
        <v>64575175</v>
      </c>
      <c r="F2462" s="2">
        <v>0.51</v>
      </c>
      <c r="G2462" s="5">
        <v>62060922</v>
      </c>
      <c r="H2462" s="2">
        <v>0.49</v>
      </c>
      <c r="I2462" t="str">
        <f t="shared" si="48"/>
        <v>USA</v>
      </c>
      <c r="J2462" s="5">
        <f>D2462*(1+VLOOKUP(A2462,'Adjusted All With Inflation'!A$1:K$24,11,FALSE))</f>
        <v>168552645.10699999</v>
      </c>
      <c r="K2462" s="5">
        <f>E2462*(1+VLOOKUP($A2462,'Adjusted All With Inflation'!$A$1:$K$24,11,FALSE))</f>
        <v>85949557.924999997</v>
      </c>
      <c r="L2462" s="5">
        <f>G2462*(1+VLOOKUP($A2462,'Adjusted All With Inflation'!$A$1:$K$24,11,FALSE))</f>
        <v>82603087.181999996</v>
      </c>
    </row>
    <row r="2463" spans="1:12" x14ac:dyDescent="0.3">
      <c r="A2463">
        <v>2012</v>
      </c>
      <c r="B2463">
        <v>62</v>
      </c>
      <c r="C2463" t="s">
        <v>2057</v>
      </c>
      <c r="D2463" s="5">
        <v>126546518</v>
      </c>
      <c r="E2463" s="5">
        <v>36076121</v>
      </c>
      <c r="F2463" s="1">
        <v>0.28499999999999998</v>
      </c>
      <c r="G2463" s="5">
        <v>90470397</v>
      </c>
      <c r="H2463" s="1">
        <v>0.71499999999999997</v>
      </c>
      <c r="I2463" t="str">
        <f t="shared" si="48"/>
        <v>USA</v>
      </c>
      <c r="J2463" s="5">
        <f>D2463*(1+VLOOKUP(A2463,'Adjusted All With Inflation'!A$1:K$24,11,FALSE))</f>
        <v>168433415.458</v>
      </c>
      <c r="K2463" s="5">
        <f>E2463*(1+VLOOKUP($A2463,'Adjusted All With Inflation'!$A$1:$K$24,11,FALSE))</f>
        <v>48017317.050999999</v>
      </c>
      <c r="L2463" s="5">
        <f>G2463*(1+VLOOKUP($A2463,'Adjusted All With Inflation'!$A$1:$K$24,11,FALSE))</f>
        <v>120416098.40699999</v>
      </c>
    </row>
    <row r="2464" spans="1:12" x14ac:dyDescent="0.3">
      <c r="A2464">
        <v>2012</v>
      </c>
      <c r="B2464">
        <v>63</v>
      </c>
      <c r="C2464" t="s">
        <v>2058</v>
      </c>
      <c r="D2464" s="5">
        <v>123054041</v>
      </c>
      <c r="E2464" s="5">
        <v>31051126</v>
      </c>
      <c r="F2464" s="1">
        <v>0.252</v>
      </c>
      <c r="G2464" s="5">
        <v>92002915</v>
      </c>
      <c r="H2464" s="1">
        <v>0.748</v>
      </c>
      <c r="I2464" t="str">
        <f t="shared" si="48"/>
        <v>USA</v>
      </c>
      <c r="J2464" s="5">
        <f>D2464*(1+VLOOKUP(A2464,'Adjusted All With Inflation'!A$1:K$24,11,FALSE))</f>
        <v>163784928.57100001</v>
      </c>
      <c r="K2464" s="5">
        <f>E2464*(1+VLOOKUP($A2464,'Adjusted All With Inflation'!$A$1:$K$24,11,FALSE))</f>
        <v>41329048.706</v>
      </c>
      <c r="L2464" s="5">
        <f>G2464*(1+VLOOKUP($A2464,'Adjusted All With Inflation'!$A$1:$K$24,11,FALSE))</f>
        <v>122455879.86499999</v>
      </c>
    </row>
    <row r="2465" spans="1:12" x14ac:dyDescent="0.3">
      <c r="A2465">
        <v>2012</v>
      </c>
      <c r="B2465">
        <v>64</v>
      </c>
      <c r="C2465" t="s">
        <v>2059</v>
      </c>
      <c r="D2465" s="5">
        <v>119772232</v>
      </c>
      <c r="E2465" s="5">
        <v>77267296</v>
      </c>
      <c r="F2465" s="1">
        <v>0.64500000000000002</v>
      </c>
      <c r="G2465" s="5">
        <v>42504936</v>
      </c>
      <c r="H2465" s="1">
        <v>0.35499999999999998</v>
      </c>
      <c r="I2465" t="str">
        <f t="shared" si="48"/>
        <v>USA</v>
      </c>
      <c r="J2465" s="5">
        <f>D2465*(1+VLOOKUP(A2465,'Adjusted All With Inflation'!A$1:K$24,11,FALSE))</f>
        <v>159416840.792</v>
      </c>
      <c r="K2465" s="5">
        <f>E2465*(1+VLOOKUP($A2465,'Adjusted All With Inflation'!$A$1:$K$24,11,FALSE))</f>
        <v>102842770.976</v>
      </c>
      <c r="L2465" s="5">
        <f>G2465*(1+VLOOKUP($A2465,'Adjusted All With Inflation'!$A$1:$K$24,11,FALSE))</f>
        <v>56574069.816</v>
      </c>
    </row>
    <row r="2466" spans="1:12" x14ac:dyDescent="0.3">
      <c r="A2466">
        <v>2012</v>
      </c>
      <c r="B2466">
        <v>65</v>
      </c>
      <c r="C2466" t="s">
        <v>2060</v>
      </c>
      <c r="D2466" s="5">
        <v>116471580</v>
      </c>
      <c r="E2466" s="5">
        <v>37519139</v>
      </c>
      <c r="F2466" s="1">
        <v>0.32200000000000001</v>
      </c>
      <c r="G2466" s="5">
        <v>78952441</v>
      </c>
      <c r="H2466" s="1">
        <v>0.67800000000000005</v>
      </c>
      <c r="I2466" t="str">
        <f t="shared" si="48"/>
        <v>USA</v>
      </c>
      <c r="J2466" s="5">
        <f>D2466*(1+VLOOKUP(A2466,'Adjusted All With Inflation'!A$1:K$24,11,FALSE))</f>
        <v>155023672.97999999</v>
      </c>
      <c r="K2466" s="5">
        <f>E2466*(1+VLOOKUP($A2466,'Adjusted All With Inflation'!$A$1:$K$24,11,FALSE))</f>
        <v>49937974.008999996</v>
      </c>
      <c r="L2466" s="5">
        <f>G2466*(1+VLOOKUP($A2466,'Adjusted All With Inflation'!$A$1:$K$24,11,FALSE))</f>
        <v>105085698.971</v>
      </c>
    </row>
    <row r="2467" spans="1:12" x14ac:dyDescent="0.3">
      <c r="A2467">
        <v>2012</v>
      </c>
      <c r="B2467">
        <v>66</v>
      </c>
      <c r="C2467" t="s">
        <v>2061</v>
      </c>
      <c r="D2467" s="5">
        <v>115350426</v>
      </c>
      <c r="E2467" s="5">
        <v>65001093</v>
      </c>
      <c r="F2467" s="1">
        <v>0.56399999999999995</v>
      </c>
      <c r="G2467" s="5">
        <v>50349333</v>
      </c>
      <c r="H2467" s="1">
        <v>0.436</v>
      </c>
      <c r="I2467" t="str">
        <f t="shared" ref="I2467:I2530" si="49">IF(F2467&gt;10%,"USA","International")</f>
        <v>USA</v>
      </c>
      <c r="J2467" s="5">
        <f>D2467*(1+VLOOKUP(A2467,'Adjusted All With Inflation'!A$1:K$24,11,FALSE))</f>
        <v>153531417.00599998</v>
      </c>
      <c r="K2467" s="5">
        <f>E2467*(1+VLOOKUP($A2467,'Adjusted All With Inflation'!$A$1:$K$24,11,FALSE))</f>
        <v>86516454.782999992</v>
      </c>
      <c r="L2467" s="5">
        <f>G2467*(1+VLOOKUP($A2467,'Adjusted All With Inflation'!$A$1:$K$24,11,FALSE))</f>
        <v>67014962.222999997</v>
      </c>
    </row>
    <row r="2468" spans="1:12" x14ac:dyDescent="0.3">
      <c r="A2468">
        <v>2012</v>
      </c>
      <c r="B2468">
        <v>67</v>
      </c>
      <c r="C2468" t="s">
        <v>2062</v>
      </c>
      <c r="D2468" s="5">
        <v>114281051</v>
      </c>
      <c r="E2468" s="5">
        <v>63536011</v>
      </c>
      <c r="F2468" s="1">
        <v>0.55600000000000005</v>
      </c>
      <c r="G2468" s="5">
        <v>50745040</v>
      </c>
      <c r="H2468" s="1">
        <v>0.44400000000000001</v>
      </c>
      <c r="I2468" t="str">
        <f t="shared" si="49"/>
        <v>USA</v>
      </c>
      <c r="J2468" s="5">
        <f>D2468*(1+VLOOKUP(A2468,'Adjusted All With Inflation'!A$1:K$24,11,FALSE))</f>
        <v>152108078.88099998</v>
      </c>
      <c r="K2468" s="5">
        <f>E2468*(1+VLOOKUP($A2468,'Adjusted All With Inflation'!$A$1:$K$24,11,FALSE))</f>
        <v>84566430.641000003</v>
      </c>
      <c r="L2468" s="5">
        <f>G2468*(1+VLOOKUP($A2468,'Adjusted All With Inflation'!$A$1:$K$24,11,FALSE))</f>
        <v>67541648.239999995</v>
      </c>
    </row>
    <row r="2469" spans="1:12" x14ac:dyDescent="0.3">
      <c r="A2469">
        <v>2012</v>
      </c>
      <c r="B2469">
        <v>68</v>
      </c>
      <c r="C2469" t="s">
        <v>2063</v>
      </c>
      <c r="D2469" s="5">
        <v>107139399</v>
      </c>
      <c r="E2469" s="5">
        <v>56003051</v>
      </c>
      <c r="F2469" s="1">
        <v>0.52300000000000002</v>
      </c>
      <c r="G2469" s="5">
        <v>51136348</v>
      </c>
      <c r="H2469" s="1">
        <v>0.47699999999999998</v>
      </c>
      <c r="I2469" t="str">
        <f t="shared" si="49"/>
        <v>USA</v>
      </c>
      <c r="J2469" s="5">
        <f>D2469*(1+VLOOKUP(A2469,'Adjusted All With Inflation'!A$1:K$24,11,FALSE))</f>
        <v>142602540.06900001</v>
      </c>
      <c r="K2469" s="5">
        <f>E2469*(1+VLOOKUP($A2469,'Adjusted All With Inflation'!$A$1:$K$24,11,FALSE))</f>
        <v>74540060.880999997</v>
      </c>
      <c r="L2469" s="5">
        <f>G2469*(1+VLOOKUP($A2469,'Adjusted All With Inflation'!$A$1:$K$24,11,FALSE))</f>
        <v>68062479.187999994</v>
      </c>
    </row>
    <row r="2470" spans="1:12" x14ac:dyDescent="0.3">
      <c r="A2470">
        <v>2012</v>
      </c>
      <c r="B2470">
        <v>69</v>
      </c>
      <c r="C2470" t="s">
        <v>2064</v>
      </c>
      <c r="D2470" s="5">
        <v>104907746</v>
      </c>
      <c r="E2470" s="5">
        <v>86907746</v>
      </c>
      <c r="F2470" s="1">
        <v>0.82799999999999996</v>
      </c>
      <c r="G2470" s="5">
        <v>18000000</v>
      </c>
      <c r="H2470" s="1">
        <v>0.17199999999999999</v>
      </c>
      <c r="I2470" t="str">
        <f t="shared" si="49"/>
        <v>USA</v>
      </c>
      <c r="J2470" s="5">
        <f>D2470*(1+VLOOKUP(A2470,'Adjusted All With Inflation'!A$1:K$24,11,FALSE))</f>
        <v>139632209.926</v>
      </c>
      <c r="K2470" s="5">
        <f>E2470*(1+VLOOKUP($A2470,'Adjusted All With Inflation'!$A$1:$K$24,11,FALSE))</f>
        <v>115674209.926</v>
      </c>
      <c r="L2470" s="5">
        <f>G2470*(1+VLOOKUP($A2470,'Adjusted All With Inflation'!$A$1:$K$24,11,FALSE))</f>
        <v>23958000</v>
      </c>
    </row>
    <row r="2471" spans="1:12" x14ac:dyDescent="0.3">
      <c r="A2471">
        <v>2012</v>
      </c>
      <c r="B2471">
        <v>70</v>
      </c>
      <c r="C2471" t="s">
        <v>2065</v>
      </c>
      <c r="D2471" s="5">
        <v>102739593</v>
      </c>
      <c r="E2471" s="5">
        <v>43456382</v>
      </c>
      <c r="F2471" s="1">
        <v>0.42299999999999999</v>
      </c>
      <c r="G2471" s="5">
        <v>59283211</v>
      </c>
      <c r="H2471" s="1">
        <v>0.57699999999999996</v>
      </c>
      <c r="I2471" t="str">
        <f t="shared" si="49"/>
        <v>USA</v>
      </c>
      <c r="J2471" s="5">
        <f>D2471*(1+VLOOKUP(A2471,'Adjusted All With Inflation'!A$1:K$24,11,FALSE))</f>
        <v>136746398.28299999</v>
      </c>
      <c r="K2471" s="5">
        <f>E2471*(1+VLOOKUP($A2471,'Adjusted All With Inflation'!$A$1:$K$24,11,FALSE))</f>
        <v>57840444.442000002</v>
      </c>
      <c r="L2471" s="5">
        <f>G2471*(1+VLOOKUP($A2471,'Adjusted All With Inflation'!$A$1:$K$24,11,FALSE))</f>
        <v>78905953.840999991</v>
      </c>
    </row>
    <row r="2472" spans="1:12" x14ac:dyDescent="0.3">
      <c r="A2472">
        <v>2012</v>
      </c>
      <c r="B2472">
        <v>71</v>
      </c>
      <c r="C2472" t="s">
        <v>2066</v>
      </c>
      <c r="D2472" s="5">
        <v>102731865</v>
      </c>
      <c r="E2472" s="5">
        <v>54731865</v>
      </c>
      <c r="F2472" s="1">
        <v>0.53300000000000003</v>
      </c>
      <c r="G2472" s="5">
        <v>48000000</v>
      </c>
      <c r="H2472" s="1">
        <v>0.46700000000000003</v>
      </c>
      <c r="I2472" t="str">
        <f t="shared" si="49"/>
        <v>USA</v>
      </c>
      <c r="J2472" s="5">
        <f>D2472*(1+VLOOKUP(A2472,'Adjusted All With Inflation'!A$1:K$24,11,FALSE))</f>
        <v>136736112.315</v>
      </c>
      <c r="K2472" s="5">
        <f>E2472*(1+VLOOKUP($A2472,'Adjusted All With Inflation'!$A$1:$K$24,11,FALSE))</f>
        <v>72848112.314999998</v>
      </c>
      <c r="L2472" s="5">
        <f>G2472*(1+VLOOKUP($A2472,'Adjusted All With Inflation'!$A$1:$K$24,11,FALSE))</f>
        <v>63888000</v>
      </c>
    </row>
    <row r="2473" spans="1:12" x14ac:dyDescent="0.3">
      <c r="A2473">
        <v>2012</v>
      </c>
      <c r="B2473">
        <v>72</v>
      </c>
      <c r="C2473" t="s">
        <v>2067</v>
      </c>
      <c r="D2473" s="5">
        <v>101758490</v>
      </c>
      <c r="E2473" s="5">
        <v>53261944</v>
      </c>
      <c r="F2473" s="1">
        <v>0.52300000000000002</v>
      </c>
      <c r="G2473" s="5">
        <v>48496546</v>
      </c>
      <c r="H2473" s="1">
        <v>0.47699999999999998</v>
      </c>
      <c r="I2473" t="str">
        <f t="shared" si="49"/>
        <v>USA</v>
      </c>
      <c r="J2473" s="5">
        <f>D2473*(1+VLOOKUP(A2473,'Adjusted All With Inflation'!A$1:K$24,11,FALSE))</f>
        <v>135440550.19</v>
      </c>
      <c r="K2473" s="5">
        <f>E2473*(1+VLOOKUP($A2473,'Adjusted All With Inflation'!$A$1:$K$24,11,FALSE))</f>
        <v>70891647.464000002</v>
      </c>
      <c r="L2473" s="5">
        <f>G2473*(1+VLOOKUP($A2473,'Adjusted All With Inflation'!$A$1:$K$24,11,FALSE))</f>
        <v>64548902.725999996</v>
      </c>
    </row>
    <row r="2474" spans="1:12" x14ac:dyDescent="0.3">
      <c r="A2474">
        <v>2012</v>
      </c>
      <c r="B2474">
        <v>73</v>
      </c>
      <c r="C2474" t="s">
        <v>2068</v>
      </c>
      <c r="D2474" s="5">
        <v>99357138</v>
      </c>
      <c r="E2474" s="5">
        <v>60457138</v>
      </c>
      <c r="F2474" s="1">
        <v>0.60799999999999998</v>
      </c>
      <c r="G2474" s="5">
        <v>38900000</v>
      </c>
      <c r="H2474" s="1">
        <v>0.39200000000000002</v>
      </c>
      <c r="I2474" t="str">
        <f t="shared" si="49"/>
        <v>USA</v>
      </c>
      <c r="J2474" s="5">
        <f>D2474*(1+VLOOKUP(A2474,'Adjusted All With Inflation'!A$1:K$24,11,FALSE))</f>
        <v>132244350.678</v>
      </c>
      <c r="K2474" s="5">
        <f>E2474*(1+VLOOKUP($A2474,'Adjusted All With Inflation'!$A$1:$K$24,11,FALSE))</f>
        <v>80468450.678000003</v>
      </c>
      <c r="L2474" s="5">
        <f>G2474*(1+VLOOKUP($A2474,'Adjusted All With Inflation'!$A$1:$K$24,11,FALSE))</f>
        <v>51775900</v>
      </c>
    </row>
    <row r="2475" spans="1:12" x14ac:dyDescent="0.3">
      <c r="A2475">
        <v>2012</v>
      </c>
      <c r="B2475">
        <v>74</v>
      </c>
      <c r="C2475" t="s">
        <v>2069</v>
      </c>
      <c r="D2475" s="5">
        <v>96262212</v>
      </c>
      <c r="E2475" s="5">
        <v>66528000</v>
      </c>
      <c r="F2475" s="1">
        <v>0.69099999999999995</v>
      </c>
      <c r="G2475" s="5">
        <v>29734212</v>
      </c>
      <c r="H2475" s="1">
        <v>0.309</v>
      </c>
      <c r="I2475" t="str">
        <f t="shared" si="49"/>
        <v>USA</v>
      </c>
      <c r="J2475" s="5">
        <f>D2475*(1+VLOOKUP(A2475,'Adjusted All With Inflation'!A$1:K$24,11,FALSE))</f>
        <v>128125004.17199999</v>
      </c>
      <c r="K2475" s="5">
        <f>E2475*(1+VLOOKUP($A2475,'Adjusted All With Inflation'!$A$1:$K$24,11,FALSE))</f>
        <v>88548768</v>
      </c>
      <c r="L2475" s="5">
        <f>G2475*(1+VLOOKUP($A2475,'Adjusted All With Inflation'!$A$1:$K$24,11,FALSE))</f>
        <v>39576236.171999998</v>
      </c>
    </row>
    <row r="2476" spans="1:12" x14ac:dyDescent="0.3">
      <c r="A2476">
        <v>2012</v>
      </c>
      <c r="B2476">
        <v>75</v>
      </c>
      <c r="C2476" t="s">
        <v>2070</v>
      </c>
      <c r="D2476" s="5">
        <v>96070507</v>
      </c>
      <c r="E2476" s="5">
        <v>91547205</v>
      </c>
      <c r="F2476" s="1">
        <v>0.95299999999999996</v>
      </c>
      <c r="G2476" s="5">
        <v>4523302</v>
      </c>
      <c r="H2476" s="1">
        <v>4.7E-2</v>
      </c>
      <c r="I2476" t="str">
        <f t="shared" si="49"/>
        <v>USA</v>
      </c>
      <c r="J2476" s="5">
        <f>D2476*(1+VLOOKUP(A2476,'Adjusted All With Inflation'!A$1:K$24,11,FALSE))</f>
        <v>127869844.817</v>
      </c>
      <c r="K2476" s="5">
        <f>E2476*(1+VLOOKUP($A2476,'Adjusted All With Inflation'!$A$1:$K$24,11,FALSE))</f>
        <v>121849329.85499999</v>
      </c>
      <c r="L2476" s="5">
        <f>G2476*(1+VLOOKUP($A2476,'Adjusted All With Inflation'!$A$1:$K$24,11,FALSE))</f>
        <v>6020514.9619999994</v>
      </c>
    </row>
    <row r="2477" spans="1:12" x14ac:dyDescent="0.3">
      <c r="A2477">
        <v>2012</v>
      </c>
      <c r="B2477">
        <v>76</v>
      </c>
      <c r="C2477" t="s">
        <v>2071</v>
      </c>
      <c r="D2477" s="5">
        <v>94268432</v>
      </c>
      <c r="E2477" s="5">
        <v>922921</v>
      </c>
      <c r="F2477" s="2">
        <v>0.01</v>
      </c>
      <c r="G2477" s="5">
        <v>93345511</v>
      </c>
      <c r="H2477" s="2">
        <v>0.99</v>
      </c>
      <c r="I2477" t="str">
        <f t="shared" si="49"/>
        <v>International</v>
      </c>
      <c r="J2477" s="5">
        <f>D2477*(1+VLOOKUP(A2477,'Adjusted All With Inflation'!A$1:K$24,11,FALSE))</f>
        <v>125471282.992</v>
      </c>
      <c r="K2477" s="5">
        <f>E2477*(1+VLOOKUP($A2477,'Adjusted All With Inflation'!$A$1:$K$24,11,FALSE))</f>
        <v>1228407.851</v>
      </c>
      <c r="L2477" s="5">
        <f>G2477*(1+VLOOKUP($A2477,'Adjusted All With Inflation'!$A$1:$K$24,11,FALSE))</f>
        <v>124242875.141</v>
      </c>
    </row>
    <row r="2478" spans="1:12" x14ac:dyDescent="0.3">
      <c r="A2478">
        <v>2012</v>
      </c>
      <c r="B2478">
        <v>77</v>
      </c>
      <c r="C2478" t="s">
        <v>2072</v>
      </c>
      <c r="D2478" s="5">
        <v>91884352</v>
      </c>
      <c r="G2478" s="5">
        <v>91884352</v>
      </c>
      <c r="H2478" s="2">
        <v>1</v>
      </c>
      <c r="I2478" t="str">
        <f t="shared" si="49"/>
        <v>International</v>
      </c>
      <c r="J2478" s="5">
        <f>D2478*(1+VLOOKUP(A2478,'Adjusted All With Inflation'!A$1:K$24,11,FALSE))</f>
        <v>122298072.51199999</v>
      </c>
      <c r="K2478" s="5">
        <f>E2478*(1+VLOOKUP($A2478,'Adjusted All With Inflation'!$A$1:$K$24,11,FALSE))</f>
        <v>0</v>
      </c>
      <c r="L2478" s="5">
        <f>G2478*(1+VLOOKUP($A2478,'Adjusted All With Inflation'!$A$1:$K$24,11,FALSE))</f>
        <v>122298072.51199999</v>
      </c>
    </row>
    <row r="2479" spans="1:12" x14ac:dyDescent="0.3">
      <c r="A2479">
        <v>2012</v>
      </c>
      <c r="B2479">
        <v>78</v>
      </c>
      <c r="C2479" t="s">
        <v>2073</v>
      </c>
      <c r="D2479" s="5">
        <v>88215156</v>
      </c>
      <c r="E2479" s="5">
        <v>67544505</v>
      </c>
      <c r="F2479" s="1">
        <v>0.76600000000000001</v>
      </c>
      <c r="G2479" s="5">
        <v>20670651</v>
      </c>
      <c r="H2479" s="1">
        <v>0.23400000000000001</v>
      </c>
      <c r="I2479" t="str">
        <f t="shared" si="49"/>
        <v>USA</v>
      </c>
      <c r="J2479" s="5">
        <f>D2479*(1+VLOOKUP(A2479,'Adjusted All With Inflation'!A$1:K$24,11,FALSE))</f>
        <v>117414372.63599999</v>
      </c>
      <c r="K2479" s="5">
        <f>E2479*(1+VLOOKUP($A2479,'Adjusted All With Inflation'!$A$1:$K$24,11,FALSE))</f>
        <v>89901736.155000001</v>
      </c>
      <c r="L2479" s="5">
        <f>G2479*(1+VLOOKUP($A2479,'Adjusted All With Inflation'!$A$1:$K$24,11,FALSE))</f>
        <v>27512636.480999999</v>
      </c>
    </row>
    <row r="2480" spans="1:12" x14ac:dyDescent="0.3">
      <c r="A2480">
        <v>2012</v>
      </c>
      <c r="B2480">
        <v>79</v>
      </c>
      <c r="C2480" t="s">
        <v>2074</v>
      </c>
      <c r="D2480" s="5">
        <v>87126367</v>
      </c>
      <c r="E2480" s="5">
        <v>685839</v>
      </c>
      <c r="F2480" s="1">
        <v>8.0000000000000002E-3</v>
      </c>
      <c r="G2480" s="5">
        <v>86440528</v>
      </c>
      <c r="H2480" s="1">
        <v>0.99199999999999999</v>
      </c>
      <c r="I2480" t="str">
        <f t="shared" si="49"/>
        <v>International</v>
      </c>
      <c r="J2480" s="5">
        <f>D2480*(1+VLOOKUP(A2480,'Adjusted All With Inflation'!A$1:K$24,11,FALSE))</f>
        <v>115965194.477</v>
      </c>
      <c r="K2480" s="5">
        <f>E2480*(1+VLOOKUP($A2480,'Adjusted All With Inflation'!$A$1:$K$24,11,FALSE))</f>
        <v>912851.70899999992</v>
      </c>
      <c r="L2480" s="5">
        <f>G2480*(1+VLOOKUP($A2480,'Adjusted All With Inflation'!$A$1:$K$24,11,FALSE))</f>
        <v>115052342.76799999</v>
      </c>
    </row>
    <row r="2481" spans="1:12" x14ac:dyDescent="0.3">
      <c r="A2481">
        <v>2012</v>
      </c>
      <c r="B2481">
        <v>80</v>
      </c>
      <c r="C2481" t="s">
        <v>2075</v>
      </c>
      <c r="D2481" s="5">
        <v>85446075</v>
      </c>
      <c r="E2481" s="5">
        <v>49130154</v>
      </c>
      <c r="F2481" s="1">
        <v>0.57499999999999996</v>
      </c>
      <c r="G2481" s="5">
        <v>36315921</v>
      </c>
      <c r="H2481" s="1">
        <v>0.42499999999999999</v>
      </c>
      <c r="I2481" t="str">
        <f t="shared" si="49"/>
        <v>USA</v>
      </c>
      <c r="J2481" s="5">
        <f>D2481*(1+VLOOKUP(A2481,'Adjusted All With Inflation'!A$1:K$24,11,FALSE))</f>
        <v>113728725.825</v>
      </c>
      <c r="K2481" s="5">
        <f>E2481*(1+VLOOKUP($A2481,'Adjusted All With Inflation'!$A$1:$K$24,11,FALSE))</f>
        <v>65392234.973999999</v>
      </c>
      <c r="L2481" s="5">
        <f>G2481*(1+VLOOKUP($A2481,'Adjusted All With Inflation'!$A$1:$K$24,11,FALSE))</f>
        <v>48336490.850999996</v>
      </c>
    </row>
    <row r="2482" spans="1:12" x14ac:dyDescent="0.3">
      <c r="A2482">
        <v>2012</v>
      </c>
      <c r="B2482">
        <v>81</v>
      </c>
      <c r="C2482" t="s">
        <v>2076</v>
      </c>
      <c r="D2482" s="5">
        <v>84384002</v>
      </c>
      <c r="E2482" s="5">
        <v>41152203</v>
      </c>
      <c r="F2482" s="1">
        <v>0.48799999999999999</v>
      </c>
      <c r="G2482" s="5">
        <v>43231799</v>
      </c>
      <c r="H2482" s="1">
        <v>0.51200000000000001</v>
      </c>
      <c r="I2482" t="str">
        <f t="shared" si="49"/>
        <v>USA</v>
      </c>
      <c r="J2482" s="5">
        <f>D2482*(1+VLOOKUP(A2482,'Adjusted All With Inflation'!A$1:K$24,11,FALSE))</f>
        <v>112315106.662</v>
      </c>
      <c r="K2482" s="5">
        <f>E2482*(1+VLOOKUP($A2482,'Adjusted All With Inflation'!$A$1:$K$24,11,FALSE))</f>
        <v>54773582.192999996</v>
      </c>
      <c r="L2482" s="5">
        <f>G2482*(1+VLOOKUP($A2482,'Adjusted All With Inflation'!$A$1:$K$24,11,FALSE))</f>
        <v>57541524.468999997</v>
      </c>
    </row>
    <row r="2483" spans="1:12" x14ac:dyDescent="0.3">
      <c r="A2483">
        <v>2012</v>
      </c>
      <c r="B2483">
        <v>82</v>
      </c>
      <c r="C2483" t="s">
        <v>2077</v>
      </c>
      <c r="D2483" s="5">
        <v>82966152</v>
      </c>
      <c r="E2483" s="5">
        <v>47382068</v>
      </c>
      <c r="F2483" s="1">
        <v>0.57099999999999995</v>
      </c>
      <c r="G2483" s="5">
        <v>35584084</v>
      </c>
      <c r="H2483" s="1">
        <v>0.42899999999999999</v>
      </c>
      <c r="I2483" t="str">
        <f t="shared" si="49"/>
        <v>USA</v>
      </c>
      <c r="J2483" s="5">
        <f>D2483*(1+VLOOKUP(A2483,'Adjusted All With Inflation'!A$1:K$24,11,FALSE))</f>
        <v>110427948.31199999</v>
      </c>
      <c r="K2483" s="5">
        <f>E2483*(1+VLOOKUP($A2483,'Adjusted All With Inflation'!$A$1:$K$24,11,FALSE))</f>
        <v>63065532.508000001</v>
      </c>
      <c r="L2483" s="5">
        <f>G2483*(1+VLOOKUP($A2483,'Adjusted All With Inflation'!$A$1:$K$24,11,FALSE))</f>
        <v>47362415.803999998</v>
      </c>
    </row>
    <row r="2484" spans="1:12" x14ac:dyDescent="0.3">
      <c r="A2484">
        <v>2012</v>
      </c>
      <c r="B2484">
        <v>83</v>
      </c>
      <c r="C2484" t="s">
        <v>2078</v>
      </c>
      <c r="D2484" s="5">
        <v>82515113</v>
      </c>
      <c r="E2484" s="5">
        <v>48086903</v>
      </c>
      <c r="F2484" s="1">
        <v>0.58299999999999996</v>
      </c>
      <c r="G2484" s="5">
        <v>34428210</v>
      </c>
      <c r="H2484" s="1">
        <v>0.41699999999999998</v>
      </c>
      <c r="I2484" t="str">
        <f t="shared" si="49"/>
        <v>USA</v>
      </c>
      <c r="J2484" s="5">
        <f>D2484*(1+VLOOKUP(A2484,'Adjusted All With Inflation'!A$1:K$24,11,FALSE))</f>
        <v>109827615.403</v>
      </c>
      <c r="K2484" s="5">
        <f>E2484*(1+VLOOKUP($A2484,'Adjusted All With Inflation'!$A$1:$K$24,11,FALSE))</f>
        <v>64003667.892999999</v>
      </c>
      <c r="L2484" s="5">
        <f>G2484*(1+VLOOKUP($A2484,'Adjusted All With Inflation'!$A$1:$K$24,11,FALSE))</f>
        <v>45823947.509999998</v>
      </c>
    </row>
    <row r="2485" spans="1:12" x14ac:dyDescent="0.3">
      <c r="A2485">
        <v>2012</v>
      </c>
      <c r="B2485">
        <v>84</v>
      </c>
      <c r="C2485" t="s">
        <v>2079</v>
      </c>
      <c r="D2485" s="5">
        <v>82497035</v>
      </c>
      <c r="E2485" s="5">
        <v>70012847</v>
      </c>
      <c r="F2485" s="1">
        <v>0.84899999999999998</v>
      </c>
      <c r="G2485" s="5">
        <v>12484188</v>
      </c>
      <c r="H2485" s="1">
        <v>0.151</v>
      </c>
      <c r="I2485" t="str">
        <f t="shared" si="49"/>
        <v>USA</v>
      </c>
      <c r="J2485" s="5">
        <f>D2485*(1+VLOOKUP(A2485,'Adjusted All With Inflation'!A$1:K$24,11,FALSE))</f>
        <v>109803553.58499999</v>
      </c>
      <c r="K2485" s="5">
        <f>E2485*(1+VLOOKUP($A2485,'Adjusted All With Inflation'!$A$1:$K$24,11,FALSE))</f>
        <v>93187099.356999993</v>
      </c>
      <c r="L2485" s="5">
        <f>G2485*(1+VLOOKUP($A2485,'Adjusted All With Inflation'!$A$1:$K$24,11,FALSE))</f>
        <v>16616454.228</v>
      </c>
    </row>
    <row r="2486" spans="1:12" x14ac:dyDescent="0.3">
      <c r="A2486">
        <v>2012</v>
      </c>
      <c r="B2486">
        <v>85</v>
      </c>
      <c r="C2486" t="s">
        <v>2080</v>
      </c>
      <c r="D2486" s="5">
        <v>81491068</v>
      </c>
      <c r="E2486" s="5">
        <v>35291068</v>
      </c>
      <c r="F2486" s="1">
        <v>0.433</v>
      </c>
      <c r="G2486" s="5">
        <v>46200000</v>
      </c>
      <c r="H2486" s="1">
        <v>0.56699999999999995</v>
      </c>
      <c r="I2486" t="str">
        <f t="shared" si="49"/>
        <v>USA</v>
      </c>
      <c r="J2486" s="5">
        <f>D2486*(1+VLOOKUP(A2486,'Adjusted All With Inflation'!A$1:K$24,11,FALSE))</f>
        <v>108464611.508</v>
      </c>
      <c r="K2486" s="5">
        <f>E2486*(1+VLOOKUP($A2486,'Adjusted All With Inflation'!$A$1:$K$24,11,FALSE))</f>
        <v>46972411.508000001</v>
      </c>
      <c r="L2486" s="5">
        <f>G2486*(1+VLOOKUP($A2486,'Adjusted All With Inflation'!$A$1:$K$24,11,FALSE))</f>
        <v>61492200</v>
      </c>
    </row>
    <row r="2487" spans="1:12" x14ac:dyDescent="0.3">
      <c r="A2487">
        <v>2012</v>
      </c>
      <c r="B2487">
        <v>86</v>
      </c>
      <c r="C2487" t="s">
        <v>2081</v>
      </c>
      <c r="D2487" s="5">
        <v>79781695</v>
      </c>
      <c r="E2487" s="5">
        <v>51580236</v>
      </c>
      <c r="F2487" s="1">
        <v>0.64700000000000002</v>
      </c>
      <c r="G2487" s="5">
        <v>28201459</v>
      </c>
      <c r="H2487" s="1">
        <v>0.35299999999999998</v>
      </c>
      <c r="I2487" t="str">
        <f t="shared" si="49"/>
        <v>USA</v>
      </c>
      <c r="J2487" s="5">
        <f>D2487*(1+VLOOKUP(A2487,'Adjusted All With Inflation'!A$1:K$24,11,FALSE))</f>
        <v>106189436.045</v>
      </c>
      <c r="K2487" s="5">
        <f>E2487*(1+VLOOKUP($A2487,'Adjusted All With Inflation'!$A$1:$K$24,11,FALSE))</f>
        <v>68653294.115999997</v>
      </c>
      <c r="L2487" s="5">
        <f>G2487*(1+VLOOKUP($A2487,'Adjusted All With Inflation'!$A$1:$K$24,11,FALSE))</f>
        <v>37536141.928999998</v>
      </c>
    </row>
    <row r="2488" spans="1:12" x14ac:dyDescent="0.3">
      <c r="A2488">
        <v>2012</v>
      </c>
      <c r="B2488">
        <v>87</v>
      </c>
      <c r="C2488" t="s">
        <v>2082</v>
      </c>
      <c r="D2488" s="5">
        <v>77229695</v>
      </c>
      <c r="E2488" s="5">
        <v>49008662</v>
      </c>
      <c r="F2488" s="1">
        <v>0.63500000000000001</v>
      </c>
      <c r="G2488" s="5">
        <v>28221033</v>
      </c>
      <c r="H2488" s="1">
        <v>0.36499999999999999</v>
      </c>
      <c r="I2488" t="str">
        <f t="shared" si="49"/>
        <v>USA</v>
      </c>
      <c r="J2488" s="5">
        <f>D2488*(1+VLOOKUP(A2488,'Adjusted All With Inflation'!A$1:K$24,11,FALSE))</f>
        <v>102792724.045</v>
      </c>
      <c r="K2488" s="5">
        <f>E2488*(1+VLOOKUP($A2488,'Adjusted All With Inflation'!$A$1:$K$24,11,FALSE))</f>
        <v>65230529.122000001</v>
      </c>
      <c r="L2488" s="5">
        <f>G2488*(1+VLOOKUP($A2488,'Adjusted All With Inflation'!$A$1:$K$24,11,FALSE))</f>
        <v>37562194.923</v>
      </c>
    </row>
    <row r="2489" spans="1:12" x14ac:dyDescent="0.3">
      <c r="A2489">
        <v>2012</v>
      </c>
      <c r="B2489">
        <v>88</v>
      </c>
      <c r="C2489" t="s">
        <v>2083</v>
      </c>
      <c r="D2489" s="5">
        <v>74285251</v>
      </c>
      <c r="G2489" s="5">
        <v>74285251</v>
      </c>
      <c r="H2489" s="2">
        <v>1</v>
      </c>
      <c r="I2489" t="str">
        <f t="shared" si="49"/>
        <v>International</v>
      </c>
      <c r="J2489" s="5">
        <f>D2489*(1+VLOOKUP(A2489,'Adjusted All With Inflation'!A$1:K$24,11,FALSE))</f>
        <v>98873669.081</v>
      </c>
      <c r="K2489" s="5">
        <f>E2489*(1+VLOOKUP($A2489,'Adjusted All With Inflation'!$A$1:$K$24,11,FALSE))</f>
        <v>0</v>
      </c>
      <c r="L2489" s="5">
        <f>G2489*(1+VLOOKUP($A2489,'Adjusted All With Inflation'!$A$1:$K$24,11,FALSE))</f>
        <v>98873669.081</v>
      </c>
    </row>
    <row r="2490" spans="1:12" x14ac:dyDescent="0.3">
      <c r="A2490">
        <v>2012</v>
      </c>
      <c r="B2490">
        <v>89</v>
      </c>
      <c r="C2490" t="s">
        <v>2084</v>
      </c>
      <c r="D2490" s="5">
        <v>74223861</v>
      </c>
      <c r="G2490" s="5">
        <v>74223861</v>
      </c>
      <c r="H2490" s="2">
        <v>1</v>
      </c>
      <c r="I2490" t="str">
        <f t="shared" si="49"/>
        <v>International</v>
      </c>
      <c r="J2490" s="5">
        <f>D2490*(1+VLOOKUP(A2490,'Adjusted All With Inflation'!A$1:K$24,11,FALSE))</f>
        <v>98791958.990999997</v>
      </c>
      <c r="K2490" s="5">
        <f>E2490*(1+VLOOKUP($A2490,'Adjusted All With Inflation'!$A$1:$K$24,11,FALSE))</f>
        <v>0</v>
      </c>
      <c r="L2490" s="5">
        <f>G2490*(1+VLOOKUP($A2490,'Adjusted All With Inflation'!$A$1:$K$24,11,FALSE))</f>
        <v>98791958.990999997</v>
      </c>
    </row>
    <row r="2491" spans="1:12" x14ac:dyDescent="0.3">
      <c r="A2491">
        <v>2012</v>
      </c>
      <c r="B2491">
        <v>90</v>
      </c>
      <c r="C2491" t="s">
        <v>2085</v>
      </c>
      <c r="D2491" s="5">
        <v>73244881</v>
      </c>
      <c r="E2491" s="5">
        <v>16685867</v>
      </c>
      <c r="F2491" s="1">
        <v>0.22800000000000001</v>
      </c>
      <c r="G2491" s="5">
        <v>56559014</v>
      </c>
      <c r="H2491" s="1">
        <v>0.77200000000000002</v>
      </c>
      <c r="I2491" t="str">
        <f t="shared" si="49"/>
        <v>USA</v>
      </c>
      <c r="J2491" s="5">
        <f>D2491*(1+VLOOKUP(A2491,'Adjusted All With Inflation'!A$1:K$24,11,FALSE))</f>
        <v>97488936.611000001</v>
      </c>
      <c r="K2491" s="5">
        <f>E2491*(1+VLOOKUP($A2491,'Adjusted All With Inflation'!$A$1:$K$24,11,FALSE))</f>
        <v>22208888.976999998</v>
      </c>
      <c r="L2491" s="5">
        <f>G2491*(1+VLOOKUP($A2491,'Adjusted All With Inflation'!$A$1:$K$24,11,FALSE))</f>
        <v>75280047.634000003</v>
      </c>
    </row>
    <row r="2492" spans="1:12" x14ac:dyDescent="0.3">
      <c r="A2492">
        <v>2012</v>
      </c>
      <c r="B2492">
        <v>91</v>
      </c>
      <c r="C2492" t="s">
        <v>2086</v>
      </c>
      <c r="D2492" s="5">
        <v>73100172</v>
      </c>
      <c r="E2492" s="5">
        <v>45290318</v>
      </c>
      <c r="F2492" s="2">
        <v>0.62</v>
      </c>
      <c r="G2492" s="5">
        <v>27809854</v>
      </c>
      <c r="H2492" s="2">
        <v>0.38</v>
      </c>
      <c r="I2492" t="str">
        <f t="shared" si="49"/>
        <v>USA</v>
      </c>
      <c r="J2492" s="5">
        <f>D2492*(1+VLOOKUP(A2492,'Adjusted All With Inflation'!A$1:K$24,11,FALSE))</f>
        <v>97296328.931999996</v>
      </c>
      <c r="K2492" s="5">
        <f>E2492*(1+VLOOKUP($A2492,'Adjusted All With Inflation'!$A$1:$K$24,11,FALSE))</f>
        <v>60281413.258000001</v>
      </c>
      <c r="L2492" s="5">
        <f>G2492*(1+VLOOKUP($A2492,'Adjusted All With Inflation'!$A$1:$K$24,11,FALSE))</f>
        <v>37014915.674000002</v>
      </c>
    </row>
    <row r="2493" spans="1:12" x14ac:dyDescent="0.3">
      <c r="A2493">
        <v>2012</v>
      </c>
      <c r="B2493">
        <v>92</v>
      </c>
      <c r="C2493" t="s">
        <v>2087</v>
      </c>
      <c r="D2493" s="5">
        <v>72867395</v>
      </c>
      <c r="G2493" s="5">
        <v>72867395</v>
      </c>
      <c r="H2493" s="2">
        <v>1</v>
      </c>
      <c r="I2493" t="str">
        <f t="shared" si="49"/>
        <v>International</v>
      </c>
      <c r="J2493" s="5">
        <f>D2493*(1+VLOOKUP(A2493,'Adjusted All With Inflation'!A$1:K$24,11,FALSE))</f>
        <v>96986502.74499999</v>
      </c>
      <c r="K2493" s="5">
        <f>E2493*(1+VLOOKUP($A2493,'Adjusted All With Inflation'!$A$1:$K$24,11,FALSE))</f>
        <v>0</v>
      </c>
      <c r="L2493" s="5">
        <f>G2493*(1+VLOOKUP($A2493,'Adjusted All With Inflation'!$A$1:$K$24,11,FALSE))</f>
        <v>96986502.74499999</v>
      </c>
    </row>
    <row r="2494" spans="1:12" x14ac:dyDescent="0.3">
      <c r="A2494">
        <v>2012</v>
      </c>
      <c r="B2494">
        <v>93</v>
      </c>
      <c r="C2494" t="s">
        <v>2088</v>
      </c>
      <c r="D2494" s="5">
        <v>69935600</v>
      </c>
      <c r="E2494" s="5">
        <v>42073277</v>
      </c>
      <c r="F2494" s="1">
        <v>0.60199999999999998</v>
      </c>
      <c r="G2494" s="5">
        <v>27862323</v>
      </c>
      <c r="H2494" s="1">
        <v>0.39800000000000002</v>
      </c>
      <c r="I2494" t="str">
        <f t="shared" si="49"/>
        <v>USA</v>
      </c>
      <c r="J2494" s="5">
        <f>D2494*(1+VLOOKUP(A2494,'Adjusted All With Inflation'!A$1:K$24,11,FALSE))</f>
        <v>93084283.599999994</v>
      </c>
      <c r="K2494" s="5">
        <f>E2494*(1+VLOOKUP($A2494,'Adjusted All With Inflation'!$A$1:$K$24,11,FALSE))</f>
        <v>55999531.686999999</v>
      </c>
      <c r="L2494" s="5">
        <f>G2494*(1+VLOOKUP($A2494,'Adjusted All With Inflation'!$A$1:$K$24,11,FALSE))</f>
        <v>37084751.913000003</v>
      </c>
    </row>
    <row r="2495" spans="1:12" x14ac:dyDescent="0.3">
      <c r="A2495">
        <v>2012</v>
      </c>
      <c r="B2495">
        <v>94</v>
      </c>
      <c r="C2495" t="s">
        <v>2089</v>
      </c>
      <c r="D2495" s="5">
        <v>69328283</v>
      </c>
      <c r="E2495" s="5">
        <v>41128283</v>
      </c>
      <c r="F2495" s="1">
        <v>0.59299999999999997</v>
      </c>
      <c r="G2495" s="5">
        <v>28200000</v>
      </c>
      <c r="H2495" s="1">
        <v>0.40699999999999997</v>
      </c>
      <c r="I2495" t="str">
        <f t="shared" si="49"/>
        <v>USA</v>
      </c>
      <c r="J2495" s="5">
        <f>D2495*(1+VLOOKUP(A2495,'Adjusted All With Inflation'!A$1:K$24,11,FALSE))</f>
        <v>92275944.672999993</v>
      </c>
      <c r="K2495" s="5">
        <f>E2495*(1+VLOOKUP($A2495,'Adjusted All With Inflation'!$A$1:$K$24,11,FALSE))</f>
        <v>54741744.673</v>
      </c>
      <c r="L2495" s="5">
        <f>G2495*(1+VLOOKUP($A2495,'Adjusted All With Inflation'!$A$1:$K$24,11,FALSE))</f>
        <v>37534200</v>
      </c>
    </row>
    <row r="2496" spans="1:12" x14ac:dyDescent="0.3">
      <c r="A2496">
        <v>2012</v>
      </c>
      <c r="B2496">
        <v>95</v>
      </c>
      <c r="C2496" t="s">
        <v>2090</v>
      </c>
      <c r="D2496" s="5">
        <v>68929150</v>
      </c>
      <c r="E2496" s="5">
        <v>12816367</v>
      </c>
      <c r="F2496" s="1">
        <v>0.186</v>
      </c>
      <c r="G2496" s="5">
        <v>56112783</v>
      </c>
      <c r="H2496" s="1">
        <v>0.81399999999999995</v>
      </c>
      <c r="I2496" t="str">
        <f t="shared" si="49"/>
        <v>USA</v>
      </c>
      <c r="J2496" s="5">
        <f>D2496*(1+VLOOKUP(A2496,'Adjusted All With Inflation'!A$1:K$24,11,FALSE))</f>
        <v>91744698.649999991</v>
      </c>
      <c r="K2496" s="5">
        <f>E2496*(1+VLOOKUP($A2496,'Adjusted All With Inflation'!$A$1:$K$24,11,FALSE))</f>
        <v>17058584.476999998</v>
      </c>
      <c r="L2496" s="5">
        <f>G2496*(1+VLOOKUP($A2496,'Adjusted All With Inflation'!$A$1:$K$24,11,FALSE))</f>
        <v>74686114.172999993</v>
      </c>
    </row>
    <row r="2497" spans="1:12" x14ac:dyDescent="0.3">
      <c r="A2497">
        <v>2012</v>
      </c>
      <c r="B2497">
        <v>96</v>
      </c>
      <c r="C2497" t="s">
        <v>2091</v>
      </c>
      <c r="D2497" s="5">
        <v>68267862</v>
      </c>
      <c r="E2497" s="5">
        <v>35353000</v>
      </c>
      <c r="F2497" s="1">
        <v>0.51800000000000002</v>
      </c>
      <c r="G2497" s="5">
        <v>32914862</v>
      </c>
      <c r="H2497" s="1">
        <v>0.48199999999999998</v>
      </c>
      <c r="I2497" t="str">
        <f t="shared" si="49"/>
        <v>USA</v>
      </c>
      <c r="J2497" s="5">
        <f>D2497*(1+VLOOKUP(A2497,'Adjusted All With Inflation'!A$1:K$24,11,FALSE))</f>
        <v>90864524.321999997</v>
      </c>
      <c r="K2497" s="5">
        <f>E2497*(1+VLOOKUP($A2497,'Adjusted All With Inflation'!$A$1:$K$24,11,FALSE))</f>
        <v>47054843</v>
      </c>
      <c r="L2497" s="5">
        <f>G2497*(1+VLOOKUP($A2497,'Adjusted All With Inflation'!$A$1:$K$24,11,FALSE))</f>
        <v>43809681.321999997</v>
      </c>
    </row>
    <row r="2498" spans="1:12" x14ac:dyDescent="0.3">
      <c r="A2498">
        <v>2012</v>
      </c>
      <c r="B2498">
        <v>97</v>
      </c>
      <c r="C2498" t="s">
        <v>2092</v>
      </c>
      <c r="D2498" s="5">
        <v>68263166</v>
      </c>
      <c r="E2498" s="5">
        <v>45512466</v>
      </c>
      <c r="F2498" s="1">
        <v>0.66700000000000004</v>
      </c>
      <c r="G2498" s="5">
        <v>22750700</v>
      </c>
      <c r="H2498" s="1">
        <v>0.33300000000000002</v>
      </c>
      <c r="I2498" t="str">
        <f t="shared" si="49"/>
        <v>USA</v>
      </c>
      <c r="J2498" s="5">
        <f>D2498*(1+VLOOKUP(A2498,'Adjusted All With Inflation'!A$1:K$24,11,FALSE))</f>
        <v>90858273.945999995</v>
      </c>
      <c r="K2498" s="5">
        <f>E2498*(1+VLOOKUP($A2498,'Adjusted All With Inflation'!$A$1:$K$24,11,FALSE))</f>
        <v>60577092.245999999</v>
      </c>
      <c r="L2498" s="5">
        <f>G2498*(1+VLOOKUP($A2498,'Adjusted All With Inflation'!$A$1:$K$24,11,FALSE))</f>
        <v>30281181.699999999</v>
      </c>
    </row>
    <row r="2499" spans="1:12" x14ac:dyDescent="0.3">
      <c r="A2499">
        <v>2012</v>
      </c>
      <c r="B2499">
        <v>98</v>
      </c>
      <c r="C2499" t="s">
        <v>2093</v>
      </c>
      <c r="D2499" s="5">
        <v>67537798</v>
      </c>
      <c r="G2499" s="5">
        <v>67537798</v>
      </c>
      <c r="H2499" s="2">
        <v>1</v>
      </c>
      <c r="I2499" t="str">
        <f t="shared" si="49"/>
        <v>International</v>
      </c>
      <c r="J2499" s="5">
        <f>D2499*(1+VLOOKUP(A2499,'Adjusted All With Inflation'!A$1:K$24,11,FALSE))</f>
        <v>89892809.137999997</v>
      </c>
      <c r="K2499" s="5">
        <f>E2499*(1+VLOOKUP($A2499,'Adjusted All With Inflation'!$A$1:$K$24,11,FALSE))</f>
        <v>0</v>
      </c>
      <c r="L2499" s="5">
        <f>G2499*(1+VLOOKUP($A2499,'Adjusted All With Inflation'!$A$1:$K$24,11,FALSE))</f>
        <v>89892809.137999997</v>
      </c>
    </row>
    <row r="2500" spans="1:12" x14ac:dyDescent="0.3">
      <c r="A2500">
        <v>2012</v>
      </c>
      <c r="B2500">
        <v>99</v>
      </c>
      <c r="C2500" t="s">
        <v>2094</v>
      </c>
      <c r="D2500" s="5">
        <v>66899242</v>
      </c>
      <c r="E2500" s="5">
        <v>65653242</v>
      </c>
      <c r="F2500" s="1">
        <v>0.98099999999999998</v>
      </c>
      <c r="G2500" s="5">
        <v>1246000</v>
      </c>
      <c r="H2500" s="1">
        <v>1.9E-2</v>
      </c>
      <c r="I2500" t="str">
        <f t="shared" si="49"/>
        <v>USA</v>
      </c>
      <c r="J2500" s="5">
        <f>D2500*(1+VLOOKUP(A2500,'Adjusted All With Inflation'!A$1:K$24,11,FALSE))</f>
        <v>89042891.101999998</v>
      </c>
      <c r="K2500" s="5">
        <f>E2500*(1+VLOOKUP($A2500,'Adjusted All With Inflation'!$A$1:$K$24,11,FALSE))</f>
        <v>87384465.101999998</v>
      </c>
      <c r="L2500" s="5">
        <f>G2500*(1+VLOOKUP($A2500,'Adjusted All With Inflation'!$A$1:$K$24,11,FALSE))</f>
        <v>1658426</v>
      </c>
    </row>
    <row r="2501" spans="1:12" x14ac:dyDescent="0.3">
      <c r="A2501">
        <v>2012</v>
      </c>
      <c r="B2501">
        <v>100</v>
      </c>
      <c r="C2501" t="s">
        <v>2095</v>
      </c>
      <c r="D2501" s="5">
        <v>62767829</v>
      </c>
      <c r="E2501" s="5">
        <v>47617067</v>
      </c>
      <c r="F2501" s="1">
        <v>0.75900000000000001</v>
      </c>
      <c r="G2501" s="5">
        <v>15150762</v>
      </c>
      <c r="H2501" s="1">
        <v>0.24099999999999999</v>
      </c>
      <c r="I2501" t="str">
        <f t="shared" si="49"/>
        <v>USA</v>
      </c>
      <c r="J2501" s="5">
        <f>D2501*(1+VLOOKUP(A2501,'Adjusted All With Inflation'!A$1:K$24,11,FALSE))</f>
        <v>83543980.399000004</v>
      </c>
      <c r="K2501" s="5">
        <f>E2501*(1+VLOOKUP($A2501,'Adjusted All With Inflation'!$A$1:$K$24,11,FALSE))</f>
        <v>63378316.177000001</v>
      </c>
      <c r="L2501" s="5">
        <f>G2501*(1+VLOOKUP($A2501,'Adjusted All With Inflation'!$A$1:$K$24,11,FALSE))</f>
        <v>20165664.221999999</v>
      </c>
    </row>
    <row r="2502" spans="1:12" x14ac:dyDescent="0.3">
      <c r="A2502">
        <v>2012</v>
      </c>
      <c r="B2502">
        <v>101</v>
      </c>
      <c r="C2502" t="s">
        <v>2096</v>
      </c>
      <c r="D2502" s="5">
        <v>61319383</v>
      </c>
      <c r="G2502" s="5">
        <v>61319383</v>
      </c>
      <c r="H2502" s="2">
        <v>1</v>
      </c>
      <c r="I2502" t="str">
        <f t="shared" si="49"/>
        <v>International</v>
      </c>
      <c r="J2502" s="5">
        <f>D2502*(1+VLOOKUP(A2502,'Adjusted All With Inflation'!A$1:K$24,11,FALSE))</f>
        <v>81616098.773000002</v>
      </c>
      <c r="K2502" s="5">
        <f>E2502*(1+VLOOKUP($A2502,'Adjusted All With Inflation'!$A$1:$K$24,11,FALSE))</f>
        <v>0</v>
      </c>
      <c r="L2502" s="5">
        <f>G2502*(1+VLOOKUP($A2502,'Adjusted All With Inflation'!$A$1:$K$24,11,FALSE))</f>
        <v>81616098.773000002</v>
      </c>
    </row>
    <row r="2503" spans="1:12" x14ac:dyDescent="0.3">
      <c r="A2503">
        <v>2012</v>
      </c>
      <c r="B2503">
        <v>102</v>
      </c>
      <c r="C2503" t="s">
        <v>2097</v>
      </c>
      <c r="D2503" s="5">
        <v>60488344</v>
      </c>
      <c r="E2503" s="5">
        <v>174945</v>
      </c>
      <c r="F2503" s="1">
        <v>3.0000000000000001E-3</v>
      </c>
      <c r="G2503" s="5">
        <v>60313399</v>
      </c>
      <c r="H2503" s="1">
        <v>0.997</v>
      </c>
      <c r="I2503" t="str">
        <f t="shared" si="49"/>
        <v>International</v>
      </c>
      <c r="J2503" s="5">
        <f>D2503*(1+VLOOKUP(A2503,'Adjusted All With Inflation'!A$1:K$24,11,FALSE))</f>
        <v>80509985.863999993</v>
      </c>
      <c r="K2503" s="5">
        <f>E2503*(1+VLOOKUP($A2503,'Adjusted All With Inflation'!$A$1:$K$24,11,FALSE))</f>
        <v>232851.79499999998</v>
      </c>
      <c r="L2503" s="5">
        <f>G2503*(1+VLOOKUP($A2503,'Adjusted All With Inflation'!$A$1:$K$24,11,FALSE))</f>
        <v>80277134.068999991</v>
      </c>
    </row>
    <row r="2504" spans="1:12" x14ac:dyDescent="0.3">
      <c r="A2504">
        <v>2012</v>
      </c>
      <c r="B2504">
        <v>103</v>
      </c>
      <c r="C2504" t="s">
        <v>2098</v>
      </c>
      <c r="D2504" s="5">
        <v>59520298</v>
      </c>
      <c r="E2504" s="5">
        <v>18390117</v>
      </c>
      <c r="F2504" s="1">
        <v>0.309</v>
      </c>
      <c r="G2504" s="5">
        <v>41130181</v>
      </c>
      <c r="H2504" s="1">
        <v>0.69099999999999995</v>
      </c>
      <c r="I2504" t="str">
        <f t="shared" si="49"/>
        <v>USA</v>
      </c>
      <c r="J2504" s="5">
        <f>D2504*(1+VLOOKUP(A2504,'Adjusted All With Inflation'!A$1:K$24,11,FALSE))</f>
        <v>79221516.637999997</v>
      </c>
      <c r="K2504" s="5">
        <f>E2504*(1+VLOOKUP($A2504,'Adjusted All With Inflation'!$A$1:$K$24,11,FALSE))</f>
        <v>24477245.726999998</v>
      </c>
      <c r="L2504" s="5">
        <f>G2504*(1+VLOOKUP($A2504,'Adjusted All With Inflation'!$A$1:$K$24,11,FALSE))</f>
        <v>54744270.910999998</v>
      </c>
    </row>
    <row r="2505" spans="1:12" x14ac:dyDescent="0.3">
      <c r="A2505">
        <v>2012</v>
      </c>
      <c r="B2505">
        <v>104</v>
      </c>
      <c r="C2505" t="s">
        <v>2099</v>
      </c>
      <c r="D2505" s="5">
        <v>59418613</v>
      </c>
      <c r="E2505" s="5">
        <v>38518613</v>
      </c>
      <c r="F2505" s="1">
        <v>0.64800000000000002</v>
      </c>
      <c r="G2505" s="5">
        <v>20900000</v>
      </c>
      <c r="H2505" s="1">
        <v>0.35199999999999998</v>
      </c>
      <c r="I2505" t="str">
        <f t="shared" si="49"/>
        <v>USA</v>
      </c>
      <c r="J2505" s="5">
        <f>D2505*(1+VLOOKUP(A2505,'Adjusted All With Inflation'!A$1:K$24,11,FALSE))</f>
        <v>79086173.902999997</v>
      </c>
      <c r="K2505" s="5">
        <f>E2505*(1+VLOOKUP($A2505,'Adjusted All With Inflation'!$A$1:$K$24,11,FALSE))</f>
        <v>51268273.902999997</v>
      </c>
      <c r="L2505" s="5">
        <f>G2505*(1+VLOOKUP($A2505,'Adjusted All With Inflation'!$A$1:$K$24,11,FALSE))</f>
        <v>27817900</v>
      </c>
    </row>
    <row r="2506" spans="1:12" x14ac:dyDescent="0.3">
      <c r="A2506">
        <v>2012</v>
      </c>
      <c r="B2506">
        <v>105</v>
      </c>
      <c r="C2506" t="s">
        <v>2100</v>
      </c>
      <c r="D2506" s="5">
        <v>57719093</v>
      </c>
      <c r="E2506" s="5">
        <v>36931089</v>
      </c>
      <c r="F2506" s="2">
        <v>0.64</v>
      </c>
      <c r="G2506" s="5">
        <v>20788004</v>
      </c>
      <c r="H2506" s="2">
        <v>0.36</v>
      </c>
      <c r="I2506" t="str">
        <f t="shared" si="49"/>
        <v>USA</v>
      </c>
      <c r="J2506" s="5">
        <f>D2506*(1+VLOOKUP(A2506,'Adjusted All With Inflation'!A$1:K$24,11,FALSE))</f>
        <v>76824112.782999992</v>
      </c>
      <c r="K2506" s="5">
        <f>E2506*(1+VLOOKUP($A2506,'Adjusted All With Inflation'!$A$1:$K$24,11,FALSE))</f>
        <v>49155279.458999999</v>
      </c>
      <c r="L2506" s="5">
        <f>G2506*(1+VLOOKUP($A2506,'Adjusted All With Inflation'!$A$1:$K$24,11,FALSE))</f>
        <v>27668833.324000001</v>
      </c>
    </row>
    <row r="2507" spans="1:12" x14ac:dyDescent="0.3">
      <c r="A2507">
        <v>2012</v>
      </c>
      <c r="B2507">
        <v>106</v>
      </c>
      <c r="C2507" t="s">
        <v>2101</v>
      </c>
      <c r="D2507" s="5">
        <v>56012642</v>
      </c>
      <c r="E2507" s="5">
        <v>51854875</v>
      </c>
      <c r="F2507" s="1">
        <v>0.92600000000000005</v>
      </c>
      <c r="G2507" s="5">
        <v>4157767</v>
      </c>
      <c r="H2507" s="1">
        <v>7.3999999999999996E-2</v>
      </c>
      <c r="I2507" t="str">
        <f t="shared" si="49"/>
        <v>USA</v>
      </c>
      <c r="J2507" s="5">
        <f>D2507*(1+VLOOKUP(A2507,'Adjusted All With Inflation'!A$1:K$24,11,FALSE))</f>
        <v>74552826.502000004</v>
      </c>
      <c r="K2507" s="5">
        <f>E2507*(1+VLOOKUP($A2507,'Adjusted All With Inflation'!$A$1:$K$24,11,FALSE))</f>
        <v>69018838.625</v>
      </c>
      <c r="L2507" s="5">
        <f>G2507*(1+VLOOKUP($A2507,'Adjusted All With Inflation'!$A$1:$K$24,11,FALSE))</f>
        <v>5533987.8769999994</v>
      </c>
    </row>
    <row r="2508" spans="1:12" x14ac:dyDescent="0.3">
      <c r="A2508">
        <v>2012</v>
      </c>
      <c r="B2508">
        <v>107</v>
      </c>
      <c r="C2508" t="s">
        <v>2102</v>
      </c>
      <c r="D2508" s="5">
        <v>55404159</v>
      </c>
      <c r="E2508" s="5">
        <v>37400127</v>
      </c>
      <c r="F2508" s="1">
        <v>0.67500000000000004</v>
      </c>
      <c r="G2508" s="5">
        <v>18004032</v>
      </c>
      <c r="H2508" s="1">
        <v>0.32500000000000001</v>
      </c>
      <c r="I2508" t="str">
        <f t="shared" si="49"/>
        <v>USA</v>
      </c>
      <c r="J2508" s="5">
        <f>D2508*(1+VLOOKUP(A2508,'Adjusted All With Inflation'!A$1:K$24,11,FALSE))</f>
        <v>73742935.628999993</v>
      </c>
      <c r="K2508" s="5">
        <f>E2508*(1+VLOOKUP($A2508,'Adjusted All With Inflation'!$A$1:$K$24,11,FALSE))</f>
        <v>49779569.037</v>
      </c>
      <c r="L2508" s="5">
        <f>G2508*(1+VLOOKUP($A2508,'Adjusted All With Inflation'!$A$1:$K$24,11,FALSE))</f>
        <v>23963366.592</v>
      </c>
    </row>
    <row r="2509" spans="1:12" x14ac:dyDescent="0.3">
      <c r="A2509">
        <v>2012</v>
      </c>
      <c r="B2509">
        <v>108</v>
      </c>
      <c r="C2509" t="s">
        <v>2103</v>
      </c>
      <c r="D2509" s="5">
        <v>55078146</v>
      </c>
      <c r="E2509" s="5">
        <v>41003371</v>
      </c>
      <c r="F2509" s="1">
        <v>0.74399999999999999</v>
      </c>
      <c r="G2509" s="5">
        <v>14074775</v>
      </c>
      <c r="H2509" s="1">
        <v>0.25600000000000001</v>
      </c>
      <c r="I2509" t="str">
        <f t="shared" si="49"/>
        <v>USA</v>
      </c>
      <c r="J2509" s="5">
        <f>D2509*(1+VLOOKUP(A2509,'Adjusted All With Inflation'!A$1:K$24,11,FALSE))</f>
        <v>73309012.326000005</v>
      </c>
      <c r="K2509" s="5">
        <f>E2509*(1+VLOOKUP($A2509,'Adjusted All With Inflation'!$A$1:$K$24,11,FALSE))</f>
        <v>54575486.800999999</v>
      </c>
      <c r="L2509" s="5">
        <f>G2509*(1+VLOOKUP($A2509,'Adjusted All With Inflation'!$A$1:$K$24,11,FALSE))</f>
        <v>18733525.524999999</v>
      </c>
    </row>
    <row r="2510" spans="1:12" x14ac:dyDescent="0.3">
      <c r="A2510">
        <v>2012</v>
      </c>
      <c r="B2510">
        <v>109</v>
      </c>
      <c r="C2510" t="s">
        <v>2104</v>
      </c>
      <c r="D2510" s="5">
        <v>54984346</v>
      </c>
      <c r="G2510" s="5">
        <v>54984346</v>
      </c>
      <c r="H2510" s="2">
        <v>1</v>
      </c>
      <c r="I2510" t="str">
        <f t="shared" si="49"/>
        <v>International</v>
      </c>
      <c r="J2510" s="5">
        <f>D2510*(1+VLOOKUP(A2510,'Adjusted All With Inflation'!A$1:K$24,11,FALSE))</f>
        <v>73184164.525999993</v>
      </c>
      <c r="K2510" s="5">
        <f>E2510*(1+VLOOKUP($A2510,'Adjusted All With Inflation'!$A$1:$K$24,11,FALSE))</f>
        <v>0</v>
      </c>
      <c r="L2510" s="5">
        <f>G2510*(1+VLOOKUP($A2510,'Adjusted All With Inflation'!$A$1:$K$24,11,FALSE))</f>
        <v>73184164.525999993</v>
      </c>
    </row>
    <row r="2511" spans="1:12" x14ac:dyDescent="0.3">
      <c r="A2511">
        <v>2012</v>
      </c>
      <c r="B2511">
        <v>110</v>
      </c>
      <c r="C2511" t="s">
        <v>2105</v>
      </c>
      <c r="D2511" s="5">
        <v>54819301</v>
      </c>
      <c r="E2511" s="5">
        <v>44338224</v>
      </c>
      <c r="F2511" s="1">
        <v>0.80900000000000005</v>
      </c>
      <c r="G2511" s="5">
        <v>10481077</v>
      </c>
      <c r="H2511" s="1">
        <v>0.191</v>
      </c>
      <c r="I2511" t="str">
        <f t="shared" si="49"/>
        <v>USA</v>
      </c>
      <c r="J2511" s="5">
        <f>D2511*(1+VLOOKUP(A2511,'Adjusted All With Inflation'!A$1:K$24,11,FALSE))</f>
        <v>72964489.630999997</v>
      </c>
      <c r="K2511" s="5">
        <f>E2511*(1+VLOOKUP($A2511,'Adjusted All With Inflation'!$A$1:$K$24,11,FALSE))</f>
        <v>59014176.144000001</v>
      </c>
      <c r="L2511" s="5">
        <f>G2511*(1+VLOOKUP($A2511,'Adjusted All With Inflation'!$A$1:$K$24,11,FALSE))</f>
        <v>13950313.487</v>
      </c>
    </row>
    <row r="2512" spans="1:12" x14ac:dyDescent="0.3">
      <c r="A2512">
        <v>2012</v>
      </c>
      <c r="B2512">
        <v>111</v>
      </c>
      <c r="C2512" t="s">
        <v>2106</v>
      </c>
      <c r="D2512" s="5">
        <v>54169363</v>
      </c>
      <c r="E2512" s="5">
        <v>28835528</v>
      </c>
      <c r="F2512" s="1">
        <v>0.53200000000000003</v>
      </c>
      <c r="G2512" s="5">
        <v>25333835</v>
      </c>
      <c r="H2512" s="1">
        <v>0.46800000000000003</v>
      </c>
      <c r="I2512" t="str">
        <f t="shared" si="49"/>
        <v>USA</v>
      </c>
      <c r="J2512" s="5">
        <f>D2512*(1+VLOOKUP(A2512,'Adjusted All With Inflation'!A$1:K$24,11,FALSE))</f>
        <v>72099422.152999997</v>
      </c>
      <c r="K2512" s="5">
        <f>E2512*(1+VLOOKUP($A2512,'Adjusted All With Inflation'!$A$1:$K$24,11,FALSE))</f>
        <v>38380087.767999999</v>
      </c>
      <c r="L2512" s="5">
        <f>G2512*(1+VLOOKUP($A2512,'Adjusted All With Inflation'!$A$1:$K$24,11,FALSE))</f>
        <v>33719334.384999998</v>
      </c>
    </row>
    <row r="2513" spans="1:12" x14ac:dyDescent="0.3">
      <c r="A2513">
        <v>2012</v>
      </c>
      <c r="B2513">
        <v>112</v>
      </c>
      <c r="C2513" t="s">
        <v>2107</v>
      </c>
      <c r="D2513" s="5">
        <v>50950296</v>
      </c>
      <c r="E2513" s="5">
        <v>44806783</v>
      </c>
      <c r="F2513" s="1">
        <v>0.879</v>
      </c>
      <c r="G2513" s="5">
        <v>6143513</v>
      </c>
      <c r="H2513" s="1">
        <v>0.121</v>
      </c>
      <c r="I2513" t="str">
        <f t="shared" si="49"/>
        <v>USA</v>
      </c>
      <c r="J2513" s="5">
        <f>D2513*(1+VLOOKUP(A2513,'Adjusted All With Inflation'!A$1:K$24,11,FALSE))</f>
        <v>67814843.975999996</v>
      </c>
      <c r="K2513" s="5">
        <f>E2513*(1+VLOOKUP($A2513,'Adjusted All With Inflation'!$A$1:$K$24,11,FALSE))</f>
        <v>59637828.173</v>
      </c>
      <c r="L2513" s="5">
        <f>G2513*(1+VLOOKUP($A2513,'Adjusted All With Inflation'!$A$1:$K$24,11,FALSE))</f>
        <v>8177015.8029999994</v>
      </c>
    </row>
    <row r="2514" spans="1:12" x14ac:dyDescent="0.3">
      <c r="A2514">
        <v>2012</v>
      </c>
      <c r="B2514">
        <v>113</v>
      </c>
      <c r="C2514" t="s">
        <v>2108</v>
      </c>
      <c r="D2514" s="5">
        <v>50365498</v>
      </c>
      <c r="E2514" s="5">
        <v>49876377</v>
      </c>
      <c r="F2514" s="2">
        <v>0.99</v>
      </c>
      <c r="G2514" s="5">
        <v>489121</v>
      </c>
      <c r="H2514" s="2">
        <v>0.01</v>
      </c>
      <c r="I2514" t="str">
        <f t="shared" si="49"/>
        <v>USA</v>
      </c>
      <c r="J2514" s="5">
        <f>D2514*(1+VLOOKUP(A2514,'Adjusted All With Inflation'!A$1:K$24,11,FALSE))</f>
        <v>67036477.838</v>
      </c>
      <c r="K2514" s="5">
        <f>E2514*(1+VLOOKUP($A2514,'Adjusted All With Inflation'!$A$1:$K$24,11,FALSE))</f>
        <v>66385457.787</v>
      </c>
      <c r="L2514" s="5">
        <f>G2514*(1+VLOOKUP($A2514,'Adjusted All With Inflation'!$A$1:$K$24,11,FALSE))</f>
        <v>651020.05099999998</v>
      </c>
    </row>
    <row r="2515" spans="1:12" x14ac:dyDescent="0.3">
      <c r="A2515">
        <v>2012</v>
      </c>
      <c r="B2515">
        <v>114</v>
      </c>
      <c r="C2515" t="s">
        <v>2109</v>
      </c>
      <c r="D2515" s="5">
        <v>50207820</v>
      </c>
      <c r="E2515" s="5">
        <v>34043006</v>
      </c>
      <c r="F2515" s="1">
        <v>0.67800000000000005</v>
      </c>
      <c r="G2515" s="5">
        <v>16164814</v>
      </c>
      <c r="H2515" s="1">
        <v>0.32200000000000001</v>
      </c>
      <c r="I2515" t="str">
        <f t="shared" si="49"/>
        <v>USA</v>
      </c>
      <c r="J2515" s="5">
        <f>D2515*(1+VLOOKUP(A2515,'Adjusted All With Inflation'!A$1:K$24,11,FALSE))</f>
        <v>66826608.419999994</v>
      </c>
      <c r="K2515" s="5">
        <f>E2515*(1+VLOOKUP($A2515,'Adjusted All With Inflation'!$A$1:$K$24,11,FALSE))</f>
        <v>45311240.986000001</v>
      </c>
      <c r="L2515" s="5">
        <f>G2515*(1+VLOOKUP($A2515,'Adjusted All With Inflation'!$A$1:$K$24,11,FALSE))</f>
        <v>21515367.434</v>
      </c>
    </row>
    <row r="2516" spans="1:12" x14ac:dyDescent="0.3">
      <c r="A2516">
        <v>2012</v>
      </c>
      <c r="B2516">
        <v>115</v>
      </c>
      <c r="C2516" t="s">
        <v>2110</v>
      </c>
      <c r="D2516" s="5">
        <v>50146474</v>
      </c>
      <c r="G2516" s="5">
        <v>50146474</v>
      </c>
      <c r="H2516" s="2">
        <v>1</v>
      </c>
      <c r="I2516" t="str">
        <f t="shared" si="49"/>
        <v>International</v>
      </c>
      <c r="J2516" s="5">
        <f>D2516*(1+VLOOKUP(A2516,'Adjusted All With Inflation'!A$1:K$24,11,FALSE))</f>
        <v>66744956.894000001</v>
      </c>
      <c r="K2516" s="5">
        <f>E2516*(1+VLOOKUP($A2516,'Adjusted All With Inflation'!$A$1:$K$24,11,FALSE))</f>
        <v>0</v>
      </c>
      <c r="L2516" s="5">
        <f>G2516*(1+VLOOKUP($A2516,'Adjusted All With Inflation'!$A$1:$K$24,11,FALSE))</f>
        <v>66744956.894000001</v>
      </c>
    </row>
    <row r="2517" spans="1:12" x14ac:dyDescent="0.3">
      <c r="A2517">
        <v>2012</v>
      </c>
      <c r="B2517">
        <v>116</v>
      </c>
      <c r="C2517" t="s">
        <v>2111</v>
      </c>
      <c r="D2517" s="5">
        <v>49490859</v>
      </c>
      <c r="G2517" s="5">
        <v>49490859</v>
      </c>
      <c r="H2517" s="2">
        <v>1</v>
      </c>
      <c r="I2517" t="str">
        <f t="shared" si="49"/>
        <v>International</v>
      </c>
      <c r="J2517" s="5">
        <f>D2517*(1+VLOOKUP(A2517,'Adjusted All With Inflation'!A$1:K$24,11,FALSE))</f>
        <v>65872333.328999996</v>
      </c>
      <c r="K2517" s="5">
        <f>E2517*(1+VLOOKUP($A2517,'Adjusted All With Inflation'!$A$1:$K$24,11,FALSE))</f>
        <v>0</v>
      </c>
      <c r="L2517" s="5">
        <f>G2517*(1+VLOOKUP($A2517,'Adjusted All With Inflation'!$A$1:$K$24,11,FALSE))</f>
        <v>65872333.328999996</v>
      </c>
    </row>
    <row r="2518" spans="1:12" x14ac:dyDescent="0.3">
      <c r="A2518">
        <v>2012</v>
      </c>
      <c r="B2518">
        <v>117</v>
      </c>
      <c r="C2518" t="s">
        <v>2112</v>
      </c>
      <c r="D2518" s="5">
        <v>49261830</v>
      </c>
      <c r="G2518" s="5">
        <v>49261830</v>
      </c>
      <c r="H2518" s="2">
        <v>1</v>
      </c>
      <c r="I2518" t="str">
        <f t="shared" si="49"/>
        <v>International</v>
      </c>
      <c r="J2518" s="5">
        <f>D2518*(1+VLOOKUP(A2518,'Adjusted All With Inflation'!A$1:K$24,11,FALSE))</f>
        <v>65567495.729999997</v>
      </c>
      <c r="K2518" s="5">
        <f>E2518*(1+VLOOKUP($A2518,'Adjusted All With Inflation'!$A$1:$K$24,11,FALSE))</f>
        <v>0</v>
      </c>
      <c r="L2518" s="5">
        <f>G2518*(1+VLOOKUP($A2518,'Adjusted All With Inflation'!$A$1:$K$24,11,FALSE))</f>
        <v>65567495.729999997</v>
      </c>
    </row>
    <row r="2519" spans="1:12" x14ac:dyDescent="0.3">
      <c r="A2519">
        <v>2012</v>
      </c>
      <c r="B2519">
        <v>118</v>
      </c>
      <c r="C2519" t="s">
        <v>2113</v>
      </c>
      <c r="D2519" s="5">
        <v>48963137</v>
      </c>
      <c r="E2519" s="5">
        <v>35763137</v>
      </c>
      <c r="F2519" s="2">
        <v>0.73</v>
      </c>
      <c r="G2519" s="5">
        <v>13200000</v>
      </c>
      <c r="H2519" s="2">
        <v>0.27</v>
      </c>
      <c r="I2519" t="str">
        <f t="shared" si="49"/>
        <v>USA</v>
      </c>
      <c r="J2519" s="5">
        <f>D2519*(1+VLOOKUP(A2519,'Adjusted All With Inflation'!A$1:K$24,11,FALSE))</f>
        <v>65169935.346999995</v>
      </c>
      <c r="K2519" s="5">
        <f>E2519*(1+VLOOKUP($A2519,'Adjusted All With Inflation'!$A$1:$K$24,11,FALSE))</f>
        <v>47600735.346999995</v>
      </c>
      <c r="L2519" s="5">
        <f>G2519*(1+VLOOKUP($A2519,'Adjusted All With Inflation'!$A$1:$K$24,11,FALSE))</f>
        <v>17569200</v>
      </c>
    </row>
    <row r="2520" spans="1:12" x14ac:dyDescent="0.3">
      <c r="A2520">
        <v>2012</v>
      </c>
      <c r="B2520">
        <v>119</v>
      </c>
      <c r="C2520" t="s">
        <v>2114</v>
      </c>
      <c r="D2520" s="5">
        <v>47636031</v>
      </c>
      <c r="E2520" s="5">
        <v>18620000</v>
      </c>
      <c r="F2520" s="1">
        <v>0.39100000000000001</v>
      </c>
      <c r="G2520" s="5">
        <v>29016031</v>
      </c>
      <c r="H2520" s="1">
        <v>0.60899999999999999</v>
      </c>
      <c r="I2520" t="str">
        <f t="shared" si="49"/>
        <v>USA</v>
      </c>
      <c r="J2520" s="5">
        <f>D2520*(1+VLOOKUP(A2520,'Adjusted All With Inflation'!A$1:K$24,11,FALSE))</f>
        <v>63403557.261</v>
      </c>
      <c r="K2520" s="5">
        <f>E2520*(1+VLOOKUP($A2520,'Adjusted All With Inflation'!$A$1:$K$24,11,FALSE))</f>
        <v>24783220</v>
      </c>
      <c r="L2520" s="5">
        <f>G2520*(1+VLOOKUP($A2520,'Adjusted All With Inflation'!$A$1:$K$24,11,FALSE))</f>
        <v>38620337.261</v>
      </c>
    </row>
    <row r="2521" spans="1:12" x14ac:dyDescent="0.3">
      <c r="A2521">
        <v>2012</v>
      </c>
      <c r="B2521">
        <v>120</v>
      </c>
      <c r="C2521" t="s">
        <v>2115</v>
      </c>
      <c r="D2521" s="5">
        <v>46282588</v>
      </c>
      <c r="E2521" s="5">
        <v>342922</v>
      </c>
      <c r="F2521" s="1">
        <v>7.0000000000000001E-3</v>
      </c>
      <c r="G2521" s="5">
        <v>45939666</v>
      </c>
      <c r="H2521" s="1">
        <v>0.99299999999999999</v>
      </c>
      <c r="I2521" t="str">
        <f t="shared" si="49"/>
        <v>International</v>
      </c>
      <c r="J2521" s="5">
        <f>D2521*(1+VLOOKUP(A2521,'Adjusted All With Inflation'!A$1:K$24,11,FALSE))</f>
        <v>61602124.627999999</v>
      </c>
      <c r="K2521" s="5">
        <f>E2521*(1+VLOOKUP($A2521,'Adjusted All With Inflation'!$A$1:$K$24,11,FALSE))</f>
        <v>456429.18199999997</v>
      </c>
      <c r="L2521" s="5">
        <f>G2521*(1+VLOOKUP($A2521,'Adjusted All With Inflation'!$A$1:$K$24,11,FALSE))</f>
        <v>61145695.445999995</v>
      </c>
    </row>
    <row r="2522" spans="1:12" x14ac:dyDescent="0.3">
      <c r="A2522">
        <v>2012</v>
      </c>
      <c r="B2522">
        <v>121</v>
      </c>
      <c r="C2522" t="s">
        <v>2116</v>
      </c>
      <c r="D2522" s="5">
        <v>46180706</v>
      </c>
      <c r="G2522" s="5">
        <v>46180706</v>
      </c>
      <c r="H2522" s="2">
        <v>1</v>
      </c>
      <c r="I2522" t="str">
        <f t="shared" si="49"/>
        <v>International</v>
      </c>
      <c r="J2522" s="5">
        <f>D2522*(1+VLOOKUP(A2522,'Adjusted All With Inflation'!A$1:K$24,11,FALSE))</f>
        <v>61466519.685999997</v>
      </c>
      <c r="K2522" s="5">
        <f>E2522*(1+VLOOKUP($A2522,'Adjusted All With Inflation'!$A$1:$K$24,11,FALSE))</f>
        <v>0</v>
      </c>
      <c r="L2522" s="5">
        <f>G2522*(1+VLOOKUP($A2522,'Adjusted All With Inflation'!$A$1:$K$24,11,FALSE))</f>
        <v>61466519.685999997</v>
      </c>
    </row>
    <row r="2523" spans="1:12" x14ac:dyDescent="0.3">
      <c r="A2523">
        <v>2012</v>
      </c>
      <c r="B2523">
        <v>122</v>
      </c>
      <c r="C2523" t="s">
        <v>2117</v>
      </c>
      <c r="D2523" s="5">
        <v>46008255</v>
      </c>
      <c r="G2523" s="5">
        <v>46008255</v>
      </c>
      <c r="H2523" s="2">
        <v>1</v>
      </c>
      <c r="I2523" t="str">
        <f t="shared" si="49"/>
        <v>International</v>
      </c>
      <c r="J2523" s="5">
        <f>D2523*(1+VLOOKUP(A2523,'Adjusted All With Inflation'!A$1:K$24,11,FALSE))</f>
        <v>61236987.405000001</v>
      </c>
      <c r="K2523" s="5">
        <f>E2523*(1+VLOOKUP($A2523,'Adjusted All With Inflation'!$A$1:$K$24,11,FALSE))</f>
        <v>0</v>
      </c>
      <c r="L2523" s="5">
        <f>G2523*(1+VLOOKUP($A2523,'Adjusted All With Inflation'!$A$1:$K$24,11,FALSE))</f>
        <v>61236987.405000001</v>
      </c>
    </row>
    <row r="2524" spans="1:12" x14ac:dyDescent="0.3">
      <c r="A2524">
        <v>2012</v>
      </c>
      <c r="B2524">
        <v>123</v>
      </c>
      <c r="C2524" t="s">
        <v>2118</v>
      </c>
      <c r="D2524" s="5">
        <v>44369456</v>
      </c>
      <c r="G2524" s="5">
        <v>44369456</v>
      </c>
      <c r="H2524" s="2">
        <v>1</v>
      </c>
      <c r="I2524" t="str">
        <f t="shared" si="49"/>
        <v>International</v>
      </c>
      <c r="J2524" s="5">
        <f>D2524*(1+VLOOKUP(A2524,'Adjusted All With Inflation'!A$1:K$24,11,FALSE))</f>
        <v>59055745.935999997</v>
      </c>
      <c r="K2524" s="5">
        <f>E2524*(1+VLOOKUP($A2524,'Adjusted All With Inflation'!$A$1:$K$24,11,FALSE))</f>
        <v>0</v>
      </c>
      <c r="L2524" s="5">
        <f>G2524*(1+VLOOKUP($A2524,'Adjusted All With Inflation'!$A$1:$K$24,11,FALSE))</f>
        <v>59055745.935999997</v>
      </c>
    </row>
    <row r="2525" spans="1:12" x14ac:dyDescent="0.3">
      <c r="A2525">
        <v>2012</v>
      </c>
      <c r="B2525">
        <v>124</v>
      </c>
      <c r="C2525" t="s">
        <v>2119</v>
      </c>
      <c r="D2525" s="5">
        <v>44287131</v>
      </c>
      <c r="E2525" s="5">
        <v>31611916</v>
      </c>
      <c r="F2525" s="1">
        <v>0.71399999999999997</v>
      </c>
      <c r="G2525" s="5">
        <v>12675215</v>
      </c>
      <c r="H2525" s="1">
        <v>0.28599999999999998</v>
      </c>
      <c r="I2525" t="str">
        <f t="shared" si="49"/>
        <v>USA</v>
      </c>
      <c r="J2525" s="5">
        <f>D2525*(1+VLOOKUP(A2525,'Adjusted All With Inflation'!A$1:K$24,11,FALSE))</f>
        <v>58946171.361000001</v>
      </c>
      <c r="K2525" s="5">
        <f>E2525*(1+VLOOKUP($A2525,'Adjusted All With Inflation'!$A$1:$K$24,11,FALSE))</f>
        <v>42075460.196000002</v>
      </c>
      <c r="L2525" s="5">
        <f>G2525*(1+VLOOKUP($A2525,'Adjusted All With Inflation'!$A$1:$K$24,11,FALSE))</f>
        <v>16870711.164999999</v>
      </c>
    </row>
    <row r="2526" spans="1:12" x14ac:dyDescent="0.3">
      <c r="A2526">
        <v>2012</v>
      </c>
      <c r="B2526">
        <v>125</v>
      </c>
      <c r="C2526" t="s">
        <v>2120</v>
      </c>
      <c r="D2526" s="5">
        <v>41863726</v>
      </c>
      <c r="E2526" s="5">
        <v>37134215</v>
      </c>
      <c r="F2526" s="1">
        <v>0.88700000000000001</v>
      </c>
      <c r="G2526" s="5">
        <v>4729511</v>
      </c>
      <c r="H2526" s="1">
        <v>0.113</v>
      </c>
      <c r="I2526" t="str">
        <f t="shared" si="49"/>
        <v>USA</v>
      </c>
      <c r="J2526" s="5">
        <f>D2526*(1+VLOOKUP(A2526,'Adjusted All With Inflation'!A$1:K$24,11,FALSE))</f>
        <v>55720619.306000002</v>
      </c>
      <c r="K2526" s="5">
        <f>E2526*(1+VLOOKUP($A2526,'Adjusted All With Inflation'!$A$1:$K$24,11,FALSE))</f>
        <v>49425640.164999999</v>
      </c>
      <c r="L2526" s="5">
        <f>G2526*(1+VLOOKUP($A2526,'Adjusted All With Inflation'!$A$1:$K$24,11,FALSE))</f>
        <v>6294979.1409999998</v>
      </c>
    </row>
    <row r="2527" spans="1:12" x14ac:dyDescent="0.3">
      <c r="A2527">
        <v>2012</v>
      </c>
      <c r="B2527">
        <v>126</v>
      </c>
      <c r="C2527" t="s">
        <v>2121</v>
      </c>
      <c r="D2527" s="5">
        <v>41564670</v>
      </c>
      <c r="E2527" s="5">
        <v>17142080</v>
      </c>
      <c r="F2527" s="1">
        <v>0.41199999999999998</v>
      </c>
      <c r="G2527" s="5">
        <v>24422590</v>
      </c>
      <c r="H2527" s="1">
        <v>0.58799999999999997</v>
      </c>
      <c r="I2527" t="str">
        <f t="shared" si="49"/>
        <v>USA</v>
      </c>
      <c r="J2527" s="5">
        <f>D2527*(1+VLOOKUP(A2527,'Adjusted All With Inflation'!A$1:K$24,11,FALSE))</f>
        <v>55322575.769999996</v>
      </c>
      <c r="K2527" s="5">
        <f>E2527*(1+VLOOKUP($A2527,'Adjusted All With Inflation'!$A$1:$K$24,11,FALSE))</f>
        <v>22816108.48</v>
      </c>
      <c r="L2527" s="5">
        <f>G2527*(1+VLOOKUP($A2527,'Adjusted All With Inflation'!$A$1:$K$24,11,FALSE))</f>
        <v>32506467.289999999</v>
      </c>
    </row>
    <row r="2528" spans="1:12" x14ac:dyDescent="0.3">
      <c r="A2528">
        <v>2012</v>
      </c>
      <c r="B2528">
        <v>127</v>
      </c>
      <c r="C2528" t="s">
        <v>2122</v>
      </c>
      <c r="D2528" s="5">
        <v>41037742</v>
      </c>
      <c r="E2528" s="5">
        <v>13414714</v>
      </c>
      <c r="F2528" s="1">
        <v>0.32700000000000001</v>
      </c>
      <c r="G2528" s="5">
        <v>27623028</v>
      </c>
      <c r="H2528" s="1">
        <v>0.67300000000000004</v>
      </c>
      <c r="I2528" t="str">
        <f t="shared" si="49"/>
        <v>USA</v>
      </c>
      <c r="J2528" s="5">
        <f>D2528*(1+VLOOKUP(A2528,'Adjusted All With Inflation'!A$1:K$24,11,FALSE))</f>
        <v>54621234.601999998</v>
      </c>
      <c r="K2528" s="5">
        <f>E2528*(1+VLOOKUP($A2528,'Adjusted All With Inflation'!$A$1:$K$24,11,FALSE))</f>
        <v>17854984.333999999</v>
      </c>
      <c r="L2528" s="5">
        <f>G2528*(1+VLOOKUP($A2528,'Adjusted All With Inflation'!$A$1:$K$24,11,FALSE))</f>
        <v>36766250.267999999</v>
      </c>
    </row>
    <row r="2529" spans="1:12" x14ac:dyDescent="0.3">
      <c r="A2529">
        <v>2012</v>
      </c>
      <c r="B2529">
        <v>128</v>
      </c>
      <c r="C2529" t="s">
        <v>2123</v>
      </c>
      <c r="D2529" s="5">
        <v>40928635</v>
      </c>
      <c r="G2529" s="5">
        <v>40928635</v>
      </c>
      <c r="H2529" s="2">
        <v>1</v>
      </c>
      <c r="I2529" t="str">
        <f t="shared" si="49"/>
        <v>International</v>
      </c>
      <c r="J2529" s="5">
        <f>D2529*(1+VLOOKUP(A2529,'Adjusted All With Inflation'!A$1:K$24,11,FALSE))</f>
        <v>54476013.184999995</v>
      </c>
      <c r="K2529" s="5">
        <f>E2529*(1+VLOOKUP($A2529,'Adjusted All With Inflation'!$A$1:$K$24,11,FALSE))</f>
        <v>0</v>
      </c>
      <c r="L2529" s="5">
        <f>G2529*(1+VLOOKUP($A2529,'Adjusted All With Inflation'!$A$1:$K$24,11,FALSE))</f>
        <v>54476013.184999995</v>
      </c>
    </row>
    <row r="2530" spans="1:12" x14ac:dyDescent="0.3">
      <c r="A2530">
        <v>2012</v>
      </c>
      <c r="B2530">
        <v>129</v>
      </c>
      <c r="C2530" t="s">
        <v>2124</v>
      </c>
      <c r="D2530" s="5">
        <v>40923305</v>
      </c>
      <c r="G2530" s="5">
        <v>40923305</v>
      </c>
      <c r="H2530" s="2">
        <v>1</v>
      </c>
      <c r="I2530" t="str">
        <f t="shared" si="49"/>
        <v>International</v>
      </c>
      <c r="J2530" s="5">
        <f>D2530*(1+VLOOKUP(A2530,'Adjusted All With Inflation'!A$1:K$24,11,FALSE))</f>
        <v>54468918.954999998</v>
      </c>
      <c r="K2530" s="5">
        <f>E2530*(1+VLOOKUP($A2530,'Adjusted All With Inflation'!$A$1:$K$24,11,FALSE))</f>
        <v>0</v>
      </c>
      <c r="L2530" s="5">
        <f>G2530*(1+VLOOKUP($A2530,'Adjusted All With Inflation'!$A$1:$K$24,11,FALSE))</f>
        <v>54468918.954999998</v>
      </c>
    </row>
    <row r="2531" spans="1:12" x14ac:dyDescent="0.3">
      <c r="A2531">
        <v>2012</v>
      </c>
      <c r="B2531">
        <v>130</v>
      </c>
      <c r="C2531" t="s">
        <v>2125</v>
      </c>
      <c r="D2531" s="5">
        <v>38390020</v>
      </c>
      <c r="E2531" s="5">
        <v>18119640</v>
      </c>
      <c r="F2531" s="1">
        <v>0.47199999999999998</v>
      </c>
      <c r="G2531" s="5">
        <v>20270380</v>
      </c>
      <c r="H2531" s="1">
        <v>0.52800000000000002</v>
      </c>
      <c r="I2531" t="str">
        <f t="shared" ref="I2531:I2594" si="50">IF(F2531&gt;10%,"USA","International")</f>
        <v>USA</v>
      </c>
      <c r="J2531" s="5">
        <f>D2531*(1+VLOOKUP(A2531,'Adjusted All With Inflation'!A$1:K$24,11,FALSE))</f>
        <v>51097116.619999997</v>
      </c>
      <c r="K2531" s="5">
        <f>E2531*(1+VLOOKUP($A2531,'Adjusted All With Inflation'!$A$1:$K$24,11,FALSE))</f>
        <v>24117240.84</v>
      </c>
      <c r="L2531" s="5">
        <f>G2531*(1+VLOOKUP($A2531,'Adjusted All With Inflation'!$A$1:$K$24,11,FALSE))</f>
        <v>26979875.779999997</v>
      </c>
    </row>
    <row r="2532" spans="1:12" x14ac:dyDescent="0.3">
      <c r="A2532">
        <v>2012</v>
      </c>
      <c r="B2532">
        <v>131</v>
      </c>
      <c r="C2532" t="s">
        <v>2126</v>
      </c>
      <c r="D2532" s="5">
        <v>37930465</v>
      </c>
      <c r="E2532" s="5">
        <v>15026056</v>
      </c>
      <c r="F2532" s="1">
        <v>0.39600000000000002</v>
      </c>
      <c r="G2532" s="5">
        <v>22904409</v>
      </c>
      <c r="H2532" s="1">
        <v>0.60399999999999998</v>
      </c>
      <c r="I2532" t="str">
        <f t="shared" si="50"/>
        <v>USA</v>
      </c>
      <c r="J2532" s="5">
        <f>D2532*(1+VLOOKUP(A2532,'Adjusted All With Inflation'!A$1:K$24,11,FALSE))</f>
        <v>50485448.914999999</v>
      </c>
      <c r="K2532" s="5">
        <f>E2532*(1+VLOOKUP($A2532,'Adjusted All With Inflation'!$A$1:$K$24,11,FALSE))</f>
        <v>19999680.535999998</v>
      </c>
      <c r="L2532" s="5">
        <f>G2532*(1+VLOOKUP($A2532,'Adjusted All With Inflation'!$A$1:$K$24,11,FALSE))</f>
        <v>30485768.379000001</v>
      </c>
    </row>
    <row r="2533" spans="1:12" x14ac:dyDescent="0.3">
      <c r="A2533">
        <v>2012</v>
      </c>
      <c r="B2533">
        <v>132</v>
      </c>
      <c r="C2533" t="s">
        <v>2127</v>
      </c>
      <c r="D2533" s="5">
        <v>37654579</v>
      </c>
      <c r="G2533" s="5">
        <v>37654579</v>
      </c>
      <c r="H2533" s="2">
        <v>1</v>
      </c>
      <c r="I2533" t="str">
        <f t="shared" si="50"/>
        <v>International</v>
      </c>
      <c r="J2533" s="5">
        <f>D2533*(1+VLOOKUP(A2533,'Adjusted All With Inflation'!A$1:K$24,11,FALSE))</f>
        <v>50118244.648999996</v>
      </c>
      <c r="K2533" s="5">
        <f>E2533*(1+VLOOKUP($A2533,'Adjusted All With Inflation'!$A$1:$K$24,11,FALSE))</f>
        <v>0</v>
      </c>
      <c r="L2533" s="5">
        <f>G2533*(1+VLOOKUP($A2533,'Adjusted All With Inflation'!$A$1:$K$24,11,FALSE))</f>
        <v>50118244.648999996</v>
      </c>
    </row>
    <row r="2534" spans="1:12" x14ac:dyDescent="0.3">
      <c r="A2534">
        <v>2012</v>
      </c>
      <c r="B2534">
        <v>133</v>
      </c>
      <c r="C2534" t="s">
        <v>2128</v>
      </c>
      <c r="D2534" s="5">
        <v>36512327</v>
      </c>
      <c r="G2534" s="5">
        <v>36512327</v>
      </c>
      <c r="H2534" s="2">
        <v>1</v>
      </c>
      <c r="I2534" t="str">
        <f t="shared" si="50"/>
        <v>International</v>
      </c>
      <c r="J2534" s="5">
        <f>D2534*(1+VLOOKUP(A2534,'Adjusted All With Inflation'!A$1:K$24,11,FALSE))</f>
        <v>48597907.236999996</v>
      </c>
      <c r="K2534" s="5">
        <f>E2534*(1+VLOOKUP($A2534,'Adjusted All With Inflation'!$A$1:$K$24,11,FALSE))</f>
        <v>0</v>
      </c>
      <c r="L2534" s="5">
        <f>G2534*(1+VLOOKUP($A2534,'Adjusted All With Inflation'!$A$1:$K$24,11,FALSE))</f>
        <v>48597907.236999996</v>
      </c>
    </row>
    <row r="2535" spans="1:12" x14ac:dyDescent="0.3">
      <c r="A2535">
        <v>2012</v>
      </c>
      <c r="B2535">
        <v>134</v>
      </c>
      <c r="C2535" t="s">
        <v>2129</v>
      </c>
      <c r="D2535" s="5">
        <v>35797045</v>
      </c>
      <c r="E2535" s="5">
        <v>35730</v>
      </c>
      <c r="F2535" s="1">
        <v>1E-3</v>
      </c>
      <c r="G2535" s="5">
        <v>35761315</v>
      </c>
      <c r="H2535" s="1">
        <v>0.999</v>
      </c>
      <c r="I2535" t="str">
        <f t="shared" si="50"/>
        <v>International</v>
      </c>
      <c r="J2535" s="5">
        <f>D2535*(1+VLOOKUP(A2535,'Adjusted All With Inflation'!A$1:K$24,11,FALSE))</f>
        <v>47645866.894999996</v>
      </c>
      <c r="K2535" s="5">
        <f>E2535*(1+VLOOKUP($A2535,'Adjusted All With Inflation'!$A$1:$K$24,11,FALSE))</f>
        <v>47556.63</v>
      </c>
      <c r="L2535" s="5">
        <f>G2535*(1+VLOOKUP($A2535,'Adjusted All With Inflation'!$A$1:$K$24,11,FALSE))</f>
        <v>47598310.265000001</v>
      </c>
    </row>
    <row r="2536" spans="1:12" x14ac:dyDescent="0.3">
      <c r="A2536">
        <v>2012</v>
      </c>
      <c r="B2536">
        <v>135</v>
      </c>
      <c r="C2536" t="s">
        <v>2130</v>
      </c>
      <c r="D2536" s="5">
        <v>35579177</v>
      </c>
      <c r="E2536" s="5">
        <v>35025791</v>
      </c>
      <c r="F2536" s="1">
        <v>0.98399999999999999</v>
      </c>
      <c r="G2536" s="5">
        <v>553386</v>
      </c>
      <c r="H2536" s="1">
        <v>1.6E-2</v>
      </c>
      <c r="I2536" t="str">
        <f t="shared" si="50"/>
        <v>USA</v>
      </c>
      <c r="J2536" s="5">
        <f>D2536*(1+VLOOKUP(A2536,'Adjusted All With Inflation'!A$1:K$24,11,FALSE))</f>
        <v>47355884.586999997</v>
      </c>
      <c r="K2536" s="5">
        <f>E2536*(1+VLOOKUP($A2536,'Adjusted All With Inflation'!$A$1:$K$24,11,FALSE))</f>
        <v>46619327.821000002</v>
      </c>
      <c r="L2536" s="5">
        <f>G2536*(1+VLOOKUP($A2536,'Adjusted All With Inflation'!$A$1:$K$24,11,FALSE))</f>
        <v>736556.76599999995</v>
      </c>
    </row>
    <row r="2537" spans="1:12" x14ac:dyDescent="0.3">
      <c r="A2537">
        <v>2012</v>
      </c>
      <c r="B2537">
        <v>136</v>
      </c>
      <c r="C2537" t="s">
        <v>2131</v>
      </c>
      <c r="D2537" s="5">
        <v>35485056</v>
      </c>
      <c r="E2537" s="5">
        <v>7919574</v>
      </c>
      <c r="F2537" s="1">
        <v>0.223</v>
      </c>
      <c r="G2537" s="5">
        <v>27565482</v>
      </c>
      <c r="H2537" s="1">
        <v>0.77700000000000002</v>
      </c>
      <c r="I2537" t="str">
        <f t="shared" si="50"/>
        <v>USA</v>
      </c>
      <c r="J2537" s="5">
        <f>D2537*(1+VLOOKUP(A2537,'Adjusted All With Inflation'!A$1:K$24,11,FALSE))</f>
        <v>47230609.535999998</v>
      </c>
      <c r="K2537" s="5">
        <f>E2537*(1+VLOOKUP($A2537,'Adjusted All With Inflation'!$A$1:$K$24,11,FALSE))</f>
        <v>10540952.993999999</v>
      </c>
      <c r="L2537" s="5">
        <f>G2537*(1+VLOOKUP($A2537,'Adjusted All With Inflation'!$A$1:$K$24,11,FALSE))</f>
        <v>36689656.541999996</v>
      </c>
    </row>
    <row r="2538" spans="1:12" x14ac:dyDescent="0.3">
      <c r="A2538">
        <v>2012</v>
      </c>
      <c r="B2538">
        <v>137</v>
      </c>
      <c r="C2538" t="s">
        <v>2132</v>
      </c>
      <c r="D2538" s="5">
        <v>34995189</v>
      </c>
      <c r="G2538" s="5">
        <v>34995189</v>
      </c>
      <c r="H2538" s="2">
        <v>1</v>
      </c>
      <c r="I2538" t="str">
        <f t="shared" si="50"/>
        <v>International</v>
      </c>
      <c r="J2538" s="5">
        <f>D2538*(1+VLOOKUP(A2538,'Adjusted All With Inflation'!A$1:K$24,11,FALSE))</f>
        <v>46578596.559</v>
      </c>
      <c r="K2538" s="5">
        <f>E2538*(1+VLOOKUP($A2538,'Adjusted All With Inflation'!$A$1:$K$24,11,FALSE))</f>
        <v>0</v>
      </c>
      <c r="L2538" s="5">
        <f>G2538*(1+VLOOKUP($A2538,'Adjusted All With Inflation'!$A$1:$K$24,11,FALSE))</f>
        <v>46578596.559</v>
      </c>
    </row>
    <row r="2539" spans="1:12" x14ac:dyDescent="0.3">
      <c r="A2539">
        <v>2012</v>
      </c>
      <c r="B2539">
        <v>138</v>
      </c>
      <c r="C2539" t="s">
        <v>2133</v>
      </c>
      <c r="D2539" s="5">
        <v>34823764</v>
      </c>
      <c r="E2539" s="5">
        <v>28972764</v>
      </c>
      <c r="F2539" s="1">
        <v>0.83199999999999996</v>
      </c>
      <c r="G2539" s="5">
        <v>5851000</v>
      </c>
      <c r="H2539" s="1">
        <v>0.16800000000000001</v>
      </c>
      <c r="I2539" t="str">
        <f t="shared" si="50"/>
        <v>USA</v>
      </c>
      <c r="J2539" s="5">
        <f>D2539*(1+VLOOKUP(A2539,'Adjusted All With Inflation'!A$1:K$24,11,FALSE))</f>
        <v>46350429.883999996</v>
      </c>
      <c r="K2539" s="5">
        <f>E2539*(1+VLOOKUP($A2539,'Adjusted All With Inflation'!$A$1:$K$24,11,FALSE))</f>
        <v>38562748.883999996</v>
      </c>
      <c r="L2539" s="5">
        <f>G2539*(1+VLOOKUP($A2539,'Adjusted All With Inflation'!$A$1:$K$24,11,FALSE))</f>
        <v>7787681</v>
      </c>
    </row>
    <row r="2540" spans="1:12" x14ac:dyDescent="0.3">
      <c r="A2540">
        <v>2012</v>
      </c>
      <c r="B2540">
        <v>139</v>
      </c>
      <c r="C2540" t="s">
        <v>2134</v>
      </c>
      <c r="D2540" s="5">
        <v>34618867</v>
      </c>
      <c r="E2540" s="5">
        <v>25888412</v>
      </c>
      <c r="F2540" s="1">
        <v>0.748</v>
      </c>
      <c r="G2540" s="5">
        <v>8730455</v>
      </c>
      <c r="H2540" s="1">
        <v>0.252</v>
      </c>
      <c r="I2540" t="str">
        <f t="shared" si="50"/>
        <v>USA</v>
      </c>
      <c r="J2540" s="5">
        <f>D2540*(1+VLOOKUP(A2540,'Adjusted All With Inflation'!A$1:K$24,11,FALSE))</f>
        <v>46077711.976999998</v>
      </c>
      <c r="K2540" s="5">
        <f>E2540*(1+VLOOKUP($A2540,'Adjusted All With Inflation'!$A$1:$K$24,11,FALSE))</f>
        <v>34457476.372000001</v>
      </c>
      <c r="L2540" s="5">
        <f>G2540*(1+VLOOKUP($A2540,'Adjusted All With Inflation'!$A$1:$K$24,11,FALSE))</f>
        <v>11620235.605</v>
      </c>
    </row>
    <row r="2541" spans="1:12" x14ac:dyDescent="0.3">
      <c r="A2541">
        <v>2012</v>
      </c>
      <c r="B2541">
        <v>140</v>
      </c>
      <c r="C2541" t="s">
        <v>2135</v>
      </c>
      <c r="D2541" s="5">
        <v>34564651</v>
      </c>
      <c r="E2541" s="5">
        <v>9047981</v>
      </c>
      <c r="F2541" s="1">
        <v>0.26200000000000001</v>
      </c>
      <c r="G2541" s="5">
        <v>25516670</v>
      </c>
      <c r="H2541" s="1">
        <v>0.73799999999999999</v>
      </c>
      <c r="I2541" t="str">
        <f t="shared" si="50"/>
        <v>USA</v>
      </c>
      <c r="J2541" s="5">
        <f>D2541*(1+VLOOKUP(A2541,'Adjusted All With Inflation'!A$1:K$24,11,FALSE))</f>
        <v>46005550.480999999</v>
      </c>
      <c r="K2541" s="5">
        <f>E2541*(1+VLOOKUP($A2541,'Adjusted All With Inflation'!$A$1:$K$24,11,FALSE))</f>
        <v>12042862.710999999</v>
      </c>
      <c r="L2541" s="5">
        <f>G2541*(1+VLOOKUP($A2541,'Adjusted All With Inflation'!$A$1:$K$24,11,FALSE))</f>
        <v>33962687.769999996</v>
      </c>
    </row>
    <row r="2542" spans="1:12" x14ac:dyDescent="0.3">
      <c r="A2542">
        <v>2012</v>
      </c>
      <c r="B2542">
        <v>141</v>
      </c>
      <c r="C2542" t="s">
        <v>2136</v>
      </c>
      <c r="D2542" s="5">
        <v>34513760</v>
      </c>
      <c r="E2542" s="5">
        <v>18942396</v>
      </c>
      <c r="F2542" s="1">
        <v>0.54900000000000004</v>
      </c>
      <c r="G2542" s="5">
        <v>15571364</v>
      </c>
      <c r="H2542" s="1">
        <v>0.45100000000000001</v>
      </c>
      <c r="I2542" t="str">
        <f t="shared" si="50"/>
        <v>USA</v>
      </c>
      <c r="J2542" s="5">
        <f>D2542*(1+VLOOKUP(A2542,'Adjusted All With Inflation'!A$1:K$24,11,FALSE))</f>
        <v>45937814.559999995</v>
      </c>
      <c r="K2542" s="5">
        <f>E2542*(1+VLOOKUP($A2542,'Adjusted All With Inflation'!$A$1:$K$24,11,FALSE))</f>
        <v>25212329.075999998</v>
      </c>
      <c r="L2542" s="5">
        <f>G2542*(1+VLOOKUP($A2542,'Adjusted All With Inflation'!$A$1:$K$24,11,FALSE))</f>
        <v>20725485.484000001</v>
      </c>
    </row>
    <row r="2543" spans="1:12" x14ac:dyDescent="0.3">
      <c r="A2543">
        <v>2012</v>
      </c>
      <c r="B2543">
        <v>142</v>
      </c>
      <c r="C2543" t="s">
        <v>2137</v>
      </c>
      <c r="D2543" s="5">
        <v>34428345</v>
      </c>
      <c r="G2543" s="5">
        <v>34428345</v>
      </c>
      <c r="H2543" s="2">
        <v>1</v>
      </c>
      <c r="I2543" t="str">
        <f t="shared" si="50"/>
        <v>International</v>
      </c>
      <c r="J2543" s="5">
        <f>D2543*(1+VLOOKUP(A2543,'Adjusted All With Inflation'!A$1:K$24,11,FALSE))</f>
        <v>45824127.195</v>
      </c>
      <c r="K2543" s="5">
        <f>E2543*(1+VLOOKUP($A2543,'Adjusted All With Inflation'!$A$1:$K$24,11,FALSE))</f>
        <v>0</v>
      </c>
      <c r="L2543" s="5">
        <f>G2543*(1+VLOOKUP($A2543,'Adjusted All With Inflation'!$A$1:$K$24,11,FALSE))</f>
        <v>45824127.195</v>
      </c>
    </row>
    <row r="2544" spans="1:12" x14ac:dyDescent="0.3">
      <c r="A2544">
        <v>2012</v>
      </c>
      <c r="B2544">
        <v>143</v>
      </c>
      <c r="C2544" t="s">
        <v>2138</v>
      </c>
      <c r="D2544" s="5">
        <v>34153101</v>
      </c>
      <c r="E2544" s="5">
        <v>12512862</v>
      </c>
      <c r="F2544" s="1">
        <v>0.36599999999999999</v>
      </c>
      <c r="G2544" s="5">
        <v>21640239</v>
      </c>
      <c r="H2544" s="1">
        <v>0.63400000000000001</v>
      </c>
      <c r="I2544" t="str">
        <f t="shared" si="50"/>
        <v>USA</v>
      </c>
      <c r="J2544" s="5">
        <f>D2544*(1+VLOOKUP(A2544,'Adjusted All With Inflation'!A$1:K$24,11,FALSE))</f>
        <v>45457777.431000002</v>
      </c>
      <c r="K2544" s="5">
        <f>E2544*(1+VLOOKUP($A2544,'Adjusted All With Inflation'!$A$1:$K$24,11,FALSE))</f>
        <v>16654619.321999999</v>
      </c>
      <c r="L2544" s="5">
        <f>G2544*(1+VLOOKUP($A2544,'Adjusted All With Inflation'!$A$1:$K$24,11,FALSE))</f>
        <v>28803158.108999997</v>
      </c>
    </row>
    <row r="2545" spans="1:12" x14ac:dyDescent="0.3">
      <c r="A2545">
        <v>2012</v>
      </c>
      <c r="B2545">
        <v>144</v>
      </c>
      <c r="C2545" t="s">
        <v>2139</v>
      </c>
      <c r="D2545" s="5">
        <v>33674759</v>
      </c>
      <c r="G2545" s="5">
        <v>33674759</v>
      </c>
      <c r="H2545" s="2">
        <v>1</v>
      </c>
      <c r="I2545" t="str">
        <f t="shared" si="50"/>
        <v>International</v>
      </c>
      <c r="J2545" s="5">
        <f>D2545*(1+VLOOKUP(A2545,'Adjusted All With Inflation'!A$1:K$24,11,FALSE))</f>
        <v>44821104.229000002</v>
      </c>
      <c r="K2545" s="5">
        <f>E2545*(1+VLOOKUP($A2545,'Adjusted All With Inflation'!$A$1:$K$24,11,FALSE))</f>
        <v>0</v>
      </c>
      <c r="L2545" s="5">
        <f>G2545*(1+VLOOKUP($A2545,'Adjusted All With Inflation'!$A$1:$K$24,11,FALSE))</f>
        <v>44821104.229000002</v>
      </c>
    </row>
    <row r="2546" spans="1:12" x14ac:dyDescent="0.3">
      <c r="A2546">
        <v>2012</v>
      </c>
      <c r="B2546">
        <v>145</v>
      </c>
      <c r="C2546" t="s">
        <v>2140</v>
      </c>
      <c r="D2546" s="5">
        <v>33449086</v>
      </c>
      <c r="E2546" s="5">
        <v>33449086</v>
      </c>
      <c r="F2546" s="2">
        <v>1</v>
      </c>
      <c r="I2546" t="str">
        <f t="shared" si="50"/>
        <v>USA</v>
      </c>
      <c r="J2546" s="5">
        <f>D2546*(1+VLOOKUP(A2546,'Adjusted All With Inflation'!A$1:K$24,11,FALSE))</f>
        <v>44520733.465999998</v>
      </c>
      <c r="K2546" s="5">
        <f>E2546*(1+VLOOKUP($A2546,'Adjusted All With Inflation'!$A$1:$K$24,11,FALSE))</f>
        <v>44520733.465999998</v>
      </c>
      <c r="L2546" s="5">
        <f>G2546*(1+VLOOKUP($A2546,'Adjusted All With Inflation'!$A$1:$K$24,11,FALSE))</f>
        <v>0</v>
      </c>
    </row>
    <row r="2547" spans="1:12" x14ac:dyDescent="0.3">
      <c r="A2547">
        <v>2012</v>
      </c>
      <c r="B2547">
        <v>146</v>
      </c>
      <c r="C2547" t="s">
        <v>2141</v>
      </c>
      <c r="D2547" s="5">
        <v>33384127</v>
      </c>
      <c r="E2547" s="5">
        <v>17742948</v>
      </c>
      <c r="F2547" s="1">
        <v>0.53100000000000003</v>
      </c>
      <c r="G2547" s="5">
        <v>15641179</v>
      </c>
      <c r="H2547" s="1">
        <v>0.46899999999999997</v>
      </c>
      <c r="I2547" t="str">
        <f t="shared" si="50"/>
        <v>USA</v>
      </c>
      <c r="J2547" s="5">
        <f>D2547*(1+VLOOKUP(A2547,'Adjusted All With Inflation'!A$1:K$24,11,FALSE))</f>
        <v>44434273.037</v>
      </c>
      <c r="K2547" s="5">
        <f>E2547*(1+VLOOKUP($A2547,'Adjusted All With Inflation'!$A$1:$K$24,11,FALSE))</f>
        <v>23615863.787999999</v>
      </c>
      <c r="L2547" s="5">
        <f>G2547*(1+VLOOKUP($A2547,'Adjusted All With Inflation'!$A$1:$K$24,11,FALSE))</f>
        <v>20818409.248999998</v>
      </c>
    </row>
    <row r="2548" spans="1:12" x14ac:dyDescent="0.3">
      <c r="A2548">
        <v>2012</v>
      </c>
      <c r="B2548">
        <v>147</v>
      </c>
      <c r="C2548" t="s">
        <v>2142</v>
      </c>
      <c r="D2548" s="5">
        <v>32948113</v>
      </c>
      <c r="E2548" s="5">
        <v>14326864</v>
      </c>
      <c r="F2548" s="1">
        <v>0.435</v>
      </c>
      <c r="G2548" s="5">
        <v>18621249</v>
      </c>
      <c r="H2548" s="1">
        <v>0.56499999999999995</v>
      </c>
      <c r="I2548" t="str">
        <f t="shared" si="50"/>
        <v>USA</v>
      </c>
      <c r="J2548" s="5">
        <f>D2548*(1+VLOOKUP(A2548,'Adjusted All With Inflation'!A$1:K$24,11,FALSE))</f>
        <v>43853938.402999997</v>
      </c>
      <c r="K2548" s="5">
        <f>E2548*(1+VLOOKUP($A2548,'Adjusted All With Inflation'!$A$1:$K$24,11,FALSE))</f>
        <v>19069055.984000001</v>
      </c>
      <c r="L2548" s="5">
        <f>G2548*(1+VLOOKUP($A2548,'Adjusted All With Inflation'!$A$1:$K$24,11,FALSE))</f>
        <v>24784882.419</v>
      </c>
    </row>
    <row r="2549" spans="1:12" x14ac:dyDescent="0.3">
      <c r="A2549">
        <v>2012</v>
      </c>
      <c r="B2549">
        <v>148</v>
      </c>
      <c r="C2549" t="s">
        <v>2143</v>
      </c>
      <c r="D2549" s="5">
        <v>32813407</v>
      </c>
      <c r="G2549" s="5">
        <v>32813407</v>
      </c>
      <c r="H2549" s="2">
        <v>1</v>
      </c>
      <c r="I2549" t="str">
        <f t="shared" si="50"/>
        <v>International</v>
      </c>
      <c r="J2549" s="5">
        <f>D2549*(1+VLOOKUP(A2549,'Adjusted All With Inflation'!A$1:K$24,11,FALSE))</f>
        <v>43674644.717</v>
      </c>
      <c r="K2549" s="5">
        <f>E2549*(1+VLOOKUP($A2549,'Adjusted All With Inflation'!$A$1:$K$24,11,FALSE))</f>
        <v>0</v>
      </c>
      <c r="L2549" s="5">
        <f>G2549*(1+VLOOKUP($A2549,'Adjusted All With Inflation'!$A$1:$K$24,11,FALSE))</f>
        <v>43674644.717</v>
      </c>
    </row>
    <row r="2550" spans="1:12" x14ac:dyDescent="0.3">
      <c r="A2550">
        <v>2012</v>
      </c>
      <c r="B2550">
        <v>149</v>
      </c>
      <c r="C2550" t="s">
        <v>2144</v>
      </c>
      <c r="D2550" s="5">
        <v>32726956</v>
      </c>
      <c r="E2550" s="5">
        <v>25326071</v>
      </c>
      <c r="F2550" s="1">
        <v>0.77400000000000002</v>
      </c>
      <c r="G2550" s="5">
        <v>7400885</v>
      </c>
      <c r="H2550" s="1">
        <v>0.22600000000000001</v>
      </c>
      <c r="I2550" t="str">
        <f t="shared" si="50"/>
        <v>USA</v>
      </c>
      <c r="J2550" s="5">
        <f>D2550*(1+VLOOKUP(A2550,'Adjusted All With Inflation'!A$1:K$24,11,FALSE))</f>
        <v>43559578.435999997</v>
      </c>
      <c r="K2550" s="5">
        <f>E2550*(1+VLOOKUP($A2550,'Adjusted All With Inflation'!$A$1:$K$24,11,FALSE))</f>
        <v>33709000.501000002</v>
      </c>
      <c r="L2550" s="5">
        <f>G2550*(1+VLOOKUP($A2550,'Adjusted All With Inflation'!$A$1:$K$24,11,FALSE))</f>
        <v>9850577.9350000005</v>
      </c>
    </row>
    <row r="2551" spans="1:12" x14ac:dyDescent="0.3">
      <c r="A2551">
        <v>2012</v>
      </c>
      <c r="B2551">
        <v>150</v>
      </c>
      <c r="C2551" t="s">
        <v>2145</v>
      </c>
      <c r="D2551" s="5">
        <v>32472645</v>
      </c>
      <c r="G2551" s="5">
        <v>32472645</v>
      </c>
      <c r="H2551" s="2">
        <v>1</v>
      </c>
      <c r="I2551" t="str">
        <f t="shared" si="50"/>
        <v>International</v>
      </c>
      <c r="J2551" s="5">
        <f>D2551*(1+VLOOKUP(A2551,'Adjusted All With Inflation'!A$1:K$24,11,FALSE))</f>
        <v>43221090.494999997</v>
      </c>
      <c r="K2551" s="5">
        <f>E2551*(1+VLOOKUP($A2551,'Adjusted All With Inflation'!$A$1:$K$24,11,FALSE))</f>
        <v>0</v>
      </c>
      <c r="L2551" s="5">
        <f>G2551*(1+VLOOKUP($A2551,'Adjusted All With Inflation'!$A$1:$K$24,11,FALSE))</f>
        <v>43221090.494999997</v>
      </c>
    </row>
    <row r="2552" spans="1:12" x14ac:dyDescent="0.3">
      <c r="A2552">
        <v>2012</v>
      </c>
      <c r="B2552">
        <v>151</v>
      </c>
      <c r="C2552" t="s">
        <v>2146</v>
      </c>
      <c r="D2552" s="5">
        <v>32438988</v>
      </c>
      <c r="E2552" s="5">
        <v>8840453</v>
      </c>
      <c r="F2552" s="1">
        <v>0.27300000000000002</v>
      </c>
      <c r="G2552" s="5">
        <v>23598535</v>
      </c>
      <c r="H2552" s="1">
        <v>0.72699999999999998</v>
      </c>
      <c r="I2552" t="str">
        <f t="shared" si="50"/>
        <v>USA</v>
      </c>
      <c r="J2552" s="5">
        <f>D2552*(1+VLOOKUP(A2552,'Adjusted All With Inflation'!A$1:K$24,11,FALSE))</f>
        <v>43176293.027999997</v>
      </c>
      <c r="K2552" s="5">
        <f>E2552*(1+VLOOKUP($A2552,'Adjusted All With Inflation'!$A$1:$K$24,11,FALSE))</f>
        <v>11766642.943</v>
      </c>
      <c r="L2552" s="5">
        <f>G2552*(1+VLOOKUP($A2552,'Adjusted All With Inflation'!$A$1:$K$24,11,FALSE))</f>
        <v>31409650.085000001</v>
      </c>
    </row>
    <row r="2553" spans="1:12" x14ac:dyDescent="0.3">
      <c r="A2553">
        <v>2012</v>
      </c>
      <c r="B2553">
        <v>152</v>
      </c>
      <c r="C2553" t="s">
        <v>2147</v>
      </c>
      <c r="D2553" s="5">
        <v>32226382</v>
      </c>
      <c r="E2553" s="5">
        <v>15024049</v>
      </c>
      <c r="F2553" s="1">
        <v>0.46600000000000003</v>
      </c>
      <c r="G2553" s="5">
        <v>17202333</v>
      </c>
      <c r="H2553" s="1">
        <v>0.53400000000000003</v>
      </c>
      <c r="I2553" t="str">
        <f t="shared" si="50"/>
        <v>USA</v>
      </c>
      <c r="J2553" s="5">
        <f>D2553*(1+VLOOKUP(A2553,'Adjusted All With Inflation'!A$1:K$24,11,FALSE))</f>
        <v>42893314.442000002</v>
      </c>
      <c r="K2553" s="5">
        <f>E2553*(1+VLOOKUP($A2553,'Adjusted All With Inflation'!$A$1:$K$24,11,FALSE))</f>
        <v>19997009.219000001</v>
      </c>
      <c r="L2553" s="5">
        <f>G2553*(1+VLOOKUP($A2553,'Adjusted All With Inflation'!$A$1:$K$24,11,FALSE))</f>
        <v>22896305.223000001</v>
      </c>
    </row>
    <row r="2554" spans="1:12" x14ac:dyDescent="0.3">
      <c r="A2554">
        <v>2012</v>
      </c>
      <c r="B2554">
        <v>153</v>
      </c>
      <c r="C2554" t="s">
        <v>2148</v>
      </c>
      <c r="D2554" s="5">
        <v>31967471</v>
      </c>
      <c r="G2554" s="5">
        <v>31967471</v>
      </c>
      <c r="H2554" s="2">
        <v>1</v>
      </c>
      <c r="I2554" t="str">
        <f t="shared" si="50"/>
        <v>International</v>
      </c>
      <c r="J2554" s="5">
        <f>D2554*(1+VLOOKUP(A2554,'Adjusted All With Inflation'!A$1:K$24,11,FALSE))</f>
        <v>42548703.901000001</v>
      </c>
      <c r="K2554" s="5">
        <f>E2554*(1+VLOOKUP($A2554,'Adjusted All With Inflation'!$A$1:$K$24,11,FALSE))</f>
        <v>0</v>
      </c>
      <c r="L2554" s="5">
        <f>G2554*(1+VLOOKUP($A2554,'Adjusted All With Inflation'!$A$1:$K$24,11,FALSE))</f>
        <v>42548703.901000001</v>
      </c>
    </row>
    <row r="2555" spans="1:12" x14ac:dyDescent="0.3">
      <c r="A2555">
        <v>2012</v>
      </c>
      <c r="B2555">
        <v>154</v>
      </c>
      <c r="C2555" t="s">
        <v>2149</v>
      </c>
      <c r="D2555" s="5">
        <v>31949315</v>
      </c>
      <c r="G2555" s="5">
        <v>31949315</v>
      </c>
      <c r="H2555" s="2">
        <v>1</v>
      </c>
      <c r="I2555" t="str">
        <f t="shared" si="50"/>
        <v>International</v>
      </c>
      <c r="J2555" s="5">
        <f>D2555*(1+VLOOKUP(A2555,'Adjusted All With Inflation'!A$1:K$24,11,FALSE))</f>
        <v>42524538.265000001</v>
      </c>
      <c r="K2555" s="5">
        <f>E2555*(1+VLOOKUP($A2555,'Adjusted All With Inflation'!$A$1:$K$24,11,FALSE))</f>
        <v>0</v>
      </c>
      <c r="L2555" s="5">
        <f>G2555*(1+VLOOKUP($A2555,'Adjusted All With Inflation'!$A$1:$K$24,11,FALSE))</f>
        <v>42524538.265000001</v>
      </c>
    </row>
    <row r="2556" spans="1:12" x14ac:dyDescent="0.3">
      <c r="A2556">
        <v>2012</v>
      </c>
      <c r="B2556">
        <v>155</v>
      </c>
      <c r="C2556" t="s">
        <v>2150</v>
      </c>
      <c r="D2556" s="5">
        <v>31822402</v>
      </c>
      <c r="G2556" s="5">
        <v>31822402</v>
      </c>
      <c r="H2556" s="2">
        <v>1</v>
      </c>
      <c r="I2556" t="str">
        <f t="shared" si="50"/>
        <v>International</v>
      </c>
      <c r="J2556" s="5">
        <f>D2556*(1+VLOOKUP(A2556,'Adjusted All With Inflation'!A$1:K$24,11,FALSE))</f>
        <v>42355617.061999999</v>
      </c>
      <c r="K2556" s="5">
        <f>E2556*(1+VLOOKUP($A2556,'Adjusted All With Inflation'!$A$1:$K$24,11,FALSE))</f>
        <v>0</v>
      </c>
      <c r="L2556" s="5">
        <f>G2556*(1+VLOOKUP($A2556,'Adjusted All With Inflation'!$A$1:$K$24,11,FALSE))</f>
        <v>42355617.061999999</v>
      </c>
    </row>
    <row r="2557" spans="1:12" x14ac:dyDescent="0.3">
      <c r="A2557">
        <v>2012</v>
      </c>
      <c r="B2557">
        <v>156</v>
      </c>
      <c r="C2557" t="s">
        <v>2151</v>
      </c>
      <c r="D2557" s="5">
        <v>31303580</v>
      </c>
      <c r="E2557" s="5">
        <v>8111</v>
      </c>
      <c r="F2557" s="1">
        <v>1E-3</v>
      </c>
      <c r="G2557" s="5">
        <v>31295469</v>
      </c>
      <c r="H2557" s="2">
        <v>1</v>
      </c>
      <c r="I2557" t="str">
        <f t="shared" si="50"/>
        <v>International</v>
      </c>
      <c r="J2557" s="5">
        <f>D2557*(1+VLOOKUP(A2557,'Adjusted All With Inflation'!A$1:K$24,11,FALSE))</f>
        <v>41665064.979999997</v>
      </c>
      <c r="K2557" s="5">
        <f>E2557*(1+VLOOKUP($A2557,'Adjusted All With Inflation'!$A$1:$K$24,11,FALSE))</f>
        <v>10795.741</v>
      </c>
      <c r="L2557" s="5">
        <f>G2557*(1+VLOOKUP($A2557,'Adjusted All With Inflation'!$A$1:$K$24,11,FALSE))</f>
        <v>41654269.239</v>
      </c>
    </row>
    <row r="2558" spans="1:12" x14ac:dyDescent="0.3">
      <c r="A2558">
        <v>2012</v>
      </c>
      <c r="B2558">
        <v>157</v>
      </c>
      <c r="C2558" t="s">
        <v>2152</v>
      </c>
      <c r="D2558" s="5">
        <v>31158113</v>
      </c>
      <c r="E2558" s="5">
        <v>30932113</v>
      </c>
      <c r="F2558" s="1">
        <v>0.99299999999999999</v>
      </c>
      <c r="G2558" s="5">
        <v>226000</v>
      </c>
      <c r="H2558" s="1">
        <v>7.0000000000000001E-3</v>
      </c>
      <c r="I2558" t="str">
        <f t="shared" si="50"/>
        <v>USA</v>
      </c>
      <c r="J2558" s="5">
        <f>D2558*(1+VLOOKUP(A2558,'Adjusted All With Inflation'!A$1:K$24,11,FALSE))</f>
        <v>41471448.402999997</v>
      </c>
      <c r="K2558" s="5">
        <f>E2558*(1+VLOOKUP($A2558,'Adjusted All With Inflation'!$A$1:$K$24,11,FALSE))</f>
        <v>41170642.402999997</v>
      </c>
      <c r="L2558" s="5">
        <f>G2558*(1+VLOOKUP($A2558,'Adjusted All With Inflation'!$A$1:$K$24,11,FALSE))</f>
        <v>300806</v>
      </c>
    </row>
    <row r="2559" spans="1:12" x14ac:dyDescent="0.3">
      <c r="A2559">
        <v>2012</v>
      </c>
      <c r="B2559">
        <v>158</v>
      </c>
      <c r="C2559" t="s">
        <v>2153</v>
      </c>
      <c r="D2559" s="5">
        <v>31083599</v>
      </c>
      <c r="E2559" s="5">
        <v>20275446</v>
      </c>
      <c r="F2559" s="1">
        <v>0.65200000000000002</v>
      </c>
      <c r="G2559" s="5">
        <v>10808153</v>
      </c>
      <c r="H2559" s="1">
        <v>0.34799999999999998</v>
      </c>
      <c r="I2559" t="str">
        <f t="shared" si="50"/>
        <v>USA</v>
      </c>
      <c r="J2559" s="5">
        <f>D2559*(1+VLOOKUP(A2559,'Adjusted All With Inflation'!A$1:K$24,11,FALSE))</f>
        <v>41372270.269000001</v>
      </c>
      <c r="K2559" s="5">
        <f>E2559*(1+VLOOKUP($A2559,'Adjusted All With Inflation'!$A$1:$K$24,11,FALSE))</f>
        <v>26986618.625999998</v>
      </c>
      <c r="L2559" s="5">
        <f>G2559*(1+VLOOKUP($A2559,'Adjusted All With Inflation'!$A$1:$K$24,11,FALSE))</f>
        <v>14385651.642999999</v>
      </c>
    </row>
    <row r="2560" spans="1:12" x14ac:dyDescent="0.3">
      <c r="A2560">
        <v>2012</v>
      </c>
      <c r="B2560">
        <v>159</v>
      </c>
      <c r="C2560" t="s">
        <v>2154</v>
      </c>
      <c r="D2560" s="5">
        <v>30962335</v>
      </c>
      <c r="E2560" s="5">
        <v>13103272</v>
      </c>
      <c r="F2560" s="1">
        <v>0.42299999999999999</v>
      </c>
      <c r="G2560" s="5">
        <v>17859063</v>
      </c>
      <c r="H2560" s="1">
        <v>0.57699999999999996</v>
      </c>
      <c r="I2560" t="str">
        <f t="shared" si="50"/>
        <v>USA</v>
      </c>
      <c r="J2560" s="5">
        <f>D2560*(1+VLOOKUP(A2560,'Adjusted All With Inflation'!A$1:K$24,11,FALSE))</f>
        <v>41210867.884999998</v>
      </c>
      <c r="K2560" s="5">
        <f>E2560*(1+VLOOKUP($A2560,'Adjusted All With Inflation'!$A$1:$K$24,11,FALSE))</f>
        <v>17440455.031999998</v>
      </c>
      <c r="L2560" s="5">
        <f>G2560*(1+VLOOKUP($A2560,'Adjusted All With Inflation'!$A$1:$K$24,11,FALSE))</f>
        <v>23770412.853</v>
      </c>
    </row>
    <row r="2561" spans="1:12" x14ac:dyDescent="0.3">
      <c r="A2561">
        <v>2012</v>
      </c>
      <c r="B2561">
        <v>160</v>
      </c>
      <c r="C2561" t="s">
        <v>2155</v>
      </c>
      <c r="D2561" s="5">
        <v>30505808</v>
      </c>
      <c r="G2561" s="5">
        <v>30505808</v>
      </c>
      <c r="H2561" s="2">
        <v>1</v>
      </c>
      <c r="I2561" t="str">
        <f t="shared" si="50"/>
        <v>International</v>
      </c>
      <c r="J2561" s="5">
        <f>D2561*(1+VLOOKUP(A2561,'Adjusted All With Inflation'!A$1:K$24,11,FALSE))</f>
        <v>40603230.447999999</v>
      </c>
      <c r="K2561" s="5">
        <f>E2561*(1+VLOOKUP($A2561,'Adjusted All With Inflation'!$A$1:$K$24,11,FALSE))</f>
        <v>0</v>
      </c>
      <c r="L2561" s="5">
        <f>G2561*(1+VLOOKUP($A2561,'Adjusted All With Inflation'!$A$1:$K$24,11,FALSE))</f>
        <v>40603230.447999999</v>
      </c>
    </row>
    <row r="2562" spans="1:12" x14ac:dyDescent="0.3">
      <c r="A2562">
        <v>2012</v>
      </c>
      <c r="B2562">
        <v>161</v>
      </c>
      <c r="C2562" t="s">
        <v>2156</v>
      </c>
      <c r="D2562" s="5">
        <v>30158762</v>
      </c>
      <c r="G2562" s="5">
        <v>30158762</v>
      </c>
      <c r="H2562" s="2">
        <v>1</v>
      </c>
      <c r="I2562" t="str">
        <f t="shared" si="50"/>
        <v>International</v>
      </c>
      <c r="J2562" s="5">
        <f>D2562*(1+VLOOKUP(A2562,'Adjusted All With Inflation'!A$1:K$24,11,FALSE))</f>
        <v>40141312.221999995</v>
      </c>
      <c r="K2562" s="5">
        <f>E2562*(1+VLOOKUP($A2562,'Adjusted All With Inflation'!$A$1:$K$24,11,FALSE))</f>
        <v>0</v>
      </c>
      <c r="L2562" s="5">
        <f>G2562*(1+VLOOKUP($A2562,'Adjusted All With Inflation'!$A$1:$K$24,11,FALSE))</f>
        <v>40141312.221999995</v>
      </c>
    </row>
    <row r="2563" spans="1:12" x14ac:dyDescent="0.3">
      <c r="A2563">
        <v>2012</v>
      </c>
      <c r="B2563">
        <v>162</v>
      </c>
      <c r="C2563" t="s">
        <v>2157</v>
      </c>
      <c r="D2563" s="5">
        <v>29699345</v>
      </c>
      <c r="E2563" s="5">
        <v>16008272</v>
      </c>
      <c r="F2563" s="1">
        <v>0.53900000000000003</v>
      </c>
      <c r="G2563" s="5">
        <v>13691073</v>
      </c>
      <c r="H2563" s="1">
        <v>0.46100000000000002</v>
      </c>
      <c r="I2563" t="str">
        <f t="shared" si="50"/>
        <v>USA</v>
      </c>
      <c r="J2563" s="5">
        <f>D2563*(1+VLOOKUP(A2563,'Adjusted All With Inflation'!A$1:K$24,11,FALSE))</f>
        <v>39529828.195</v>
      </c>
      <c r="K2563" s="5">
        <f>E2563*(1+VLOOKUP($A2563,'Adjusted All With Inflation'!$A$1:$K$24,11,FALSE))</f>
        <v>21307010.031999998</v>
      </c>
      <c r="L2563" s="5">
        <f>G2563*(1+VLOOKUP($A2563,'Adjusted All With Inflation'!$A$1:$K$24,11,FALSE))</f>
        <v>18222818.162999999</v>
      </c>
    </row>
    <row r="2564" spans="1:12" x14ac:dyDescent="0.3">
      <c r="A2564">
        <v>2012</v>
      </c>
      <c r="B2564">
        <v>163</v>
      </c>
      <c r="C2564" t="s">
        <v>2158</v>
      </c>
      <c r="D2564" s="5">
        <v>29652180</v>
      </c>
      <c r="E2564" s="5">
        <v>6739492</v>
      </c>
      <c r="F2564" s="1">
        <v>0.22700000000000001</v>
      </c>
      <c r="G2564" s="5">
        <v>22912688</v>
      </c>
      <c r="H2564" s="1">
        <v>0.77300000000000002</v>
      </c>
      <c r="I2564" t="str">
        <f t="shared" si="50"/>
        <v>USA</v>
      </c>
      <c r="J2564" s="5">
        <f>D2564*(1+VLOOKUP(A2564,'Adjusted All With Inflation'!A$1:K$24,11,FALSE))</f>
        <v>39467051.579999998</v>
      </c>
      <c r="K2564" s="5">
        <f>E2564*(1+VLOOKUP($A2564,'Adjusted All With Inflation'!$A$1:$K$24,11,FALSE))</f>
        <v>8970263.852</v>
      </c>
      <c r="L2564" s="5">
        <f>G2564*(1+VLOOKUP($A2564,'Adjusted All With Inflation'!$A$1:$K$24,11,FALSE))</f>
        <v>30496787.728</v>
      </c>
    </row>
    <row r="2565" spans="1:12" x14ac:dyDescent="0.3">
      <c r="A2565">
        <v>2012</v>
      </c>
      <c r="B2565">
        <v>164</v>
      </c>
      <c r="C2565" t="s">
        <v>2159</v>
      </c>
      <c r="D2565" s="5">
        <v>29382038</v>
      </c>
      <c r="G2565" s="5">
        <v>29382038</v>
      </c>
      <c r="H2565" s="2">
        <v>1</v>
      </c>
      <c r="I2565" t="str">
        <f t="shared" si="50"/>
        <v>International</v>
      </c>
      <c r="J2565" s="5">
        <f>D2565*(1+VLOOKUP(A2565,'Adjusted All With Inflation'!A$1:K$24,11,FALSE))</f>
        <v>39107492.578000002</v>
      </c>
      <c r="K2565" s="5">
        <f>E2565*(1+VLOOKUP($A2565,'Adjusted All With Inflation'!$A$1:$K$24,11,FALSE))</f>
        <v>0</v>
      </c>
      <c r="L2565" s="5">
        <f>G2565*(1+VLOOKUP($A2565,'Adjusted All With Inflation'!$A$1:$K$24,11,FALSE))</f>
        <v>39107492.578000002</v>
      </c>
    </row>
    <row r="2566" spans="1:12" x14ac:dyDescent="0.3">
      <c r="A2566">
        <v>2012</v>
      </c>
      <c r="B2566">
        <v>165</v>
      </c>
      <c r="C2566" t="s">
        <v>2160</v>
      </c>
      <c r="D2566" s="5">
        <v>29342463</v>
      </c>
      <c r="E2566" s="5">
        <v>777373</v>
      </c>
      <c r="F2566" s="1">
        <v>2.5999999999999999E-2</v>
      </c>
      <c r="G2566" s="5">
        <v>28565090</v>
      </c>
      <c r="H2566" s="1">
        <v>0.97399999999999998</v>
      </c>
      <c r="I2566" t="str">
        <f t="shared" si="50"/>
        <v>International</v>
      </c>
      <c r="J2566" s="5">
        <f>D2566*(1+VLOOKUP(A2566,'Adjusted All With Inflation'!A$1:K$24,11,FALSE))</f>
        <v>39054818.252999999</v>
      </c>
      <c r="K2566" s="5">
        <f>E2566*(1+VLOOKUP($A2566,'Adjusted All With Inflation'!$A$1:$K$24,11,FALSE))</f>
        <v>1034683.463</v>
      </c>
      <c r="L2566" s="5">
        <f>G2566*(1+VLOOKUP($A2566,'Adjusted All With Inflation'!$A$1:$K$24,11,FALSE))</f>
        <v>38020134.789999999</v>
      </c>
    </row>
    <row r="2567" spans="1:12" x14ac:dyDescent="0.3">
      <c r="A2567">
        <v>2012</v>
      </c>
      <c r="B2567">
        <v>166</v>
      </c>
      <c r="C2567" t="s">
        <v>2161</v>
      </c>
      <c r="D2567" s="5">
        <v>29023960</v>
      </c>
      <c r="G2567" s="5">
        <v>29023960</v>
      </c>
      <c r="H2567" s="2">
        <v>1</v>
      </c>
      <c r="I2567" t="str">
        <f t="shared" si="50"/>
        <v>International</v>
      </c>
      <c r="J2567" s="5">
        <f>D2567*(1+VLOOKUP(A2567,'Adjusted All With Inflation'!A$1:K$24,11,FALSE))</f>
        <v>38630890.759999998</v>
      </c>
      <c r="K2567" s="5">
        <f>E2567*(1+VLOOKUP($A2567,'Adjusted All With Inflation'!$A$1:$K$24,11,FALSE))</f>
        <v>0</v>
      </c>
      <c r="L2567" s="5">
        <f>G2567*(1+VLOOKUP($A2567,'Adjusted All With Inflation'!$A$1:$K$24,11,FALSE))</f>
        <v>38630890.759999998</v>
      </c>
    </row>
    <row r="2568" spans="1:12" x14ac:dyDescent="0.3">
      <c r="A2568">
        <v>2012</v>
      </c>
      <c r="B2568">
        <v>167</v>
      </c>
      <c r="C2568" t="s">
        <v>2162</v>
      </c>
      <c r="D2568" s="5">
        <v>28876929</v>
      </c>
      <c r="G2568" s="5">
        <v>28876929</v>
      </c>
      <c r="H2568" s="2">
        <v>1</v>
      </c>
      <c r="I2568" t="str">
        <f t="shared" si="50"/>
        <v>International</v>
      </c>
      <c r="J2568" s="5">
        <f>D2568*(1+VLOOKUP(A2568,'Adjusted All With Inflation'!A$1:K$24,11,FALSE))</f>
        <v>38435192.498999998</v>
      </c>
      <c r="K2568" s="5">
        <f>E2568*(1+VLOOKUP($A2568,'Adjusted All With Inflation'!$A$1:$K$24,11,FALSE))</f>
        <v>0</v>
      </c>
      <c r="L2568" s="5">
        <f>G2568*(1+VLOOKUP($A2568,'Adjusted All With Inflation'!$A$1:$K$24,11,FALSE))</f>
        <v>38435192.498999998</v>
      </c>
    </row>
    <row r="2569" spans="1:12" x14ac:dyDescent="0.3">
      <c r="A2569">
        <v>2012</v>
      </c>
      <c r="B2569">
        <v>168</v>
      </c>
      <c r="C2569" t="s">
        <v>2163</v>
      </c>
      <c r="D2569" s="5">
        <v>28775262</v>
      </c>
      <c r="E2569" s="5">
        <v>1216258</v>
      </c>
      <c r="F2569" s="1">
        <v>4.2000000000000003E-2</v>
      </c>
      <c r="G2569" s="5">
        <v>27559004</v>
      </c>
      <c r="H2569" s="1">
        <v>0.95799999999999996</v>
      </c>
      <c r="I2569" t="str">
        <f t="shared" si="50"/>
        <v>International</v>
      </c>
      <c r="J2569" s="5">
        <f>D2569*(1+VLOOKUP(A2569,'Adjusted All With Inflation'!A$1:K$24,11,FALSE))</f>
        <v>38299873.721999995</v>
      </c>
      <c r="K2569" s="5">
        <f>E2569*(1+VLOOKUP($A2569,'Adjusted All With Inflation'!$A$1:$K$24,11,FALSE))</f>
        <v>1618839.398</v>
      </c>
      <c r="L2569" s="5">
        <f>G2569*(1+VLOOKUP($A2569,'Adjusted All With Inflation'!$A$1:$K$24,11,FALSE))</f>
        <v>36681034.324000001</v>
      </c>
    </row>
    <row r="2570" spans="1:12" x14ac:dyDescent="0.3">
      <c r="A2570">
        <v>2012</v>
      </c>
      <c r="B2570">
        <v>169</v>
      </c>
      <c r="C2570" t="s">
        <v>2164</v>
      </c>
      <c r="D2570" s="5">
        <v>28444173</v>
      </c>
      <c r="G2570" s="5">
        <v>28444173</v>
      </c>
      <c r="H2570" s="2">
        <v>1</v>
      </c>
      <c r="I2570" t="str">
        <f t="shared" si="50"/>
        <v>International</v>
      </c>
      <c r="J2570" s="5">
        <f>D2570*(1+VLOOKUP(A2570,'Adjusted All With Inflation'!A$1:K$24,11,FALSE))</f>
        <v>37859194.262999997</v>
      </c>
      <c r="K2570" s="5">
        <f>E2570*(1+VLOOKUP($A2570,'Adjusted All With Inflation'!$A$1:$K$24,11,FALSE))</f>
        <v>0</v>
      </c>
      <c r="L2570" s="5">
        <f>G2570*(1+VLOOKUP($A2570,'Adjusted All With Inflation'!$A$1:$K$24,11,FALSE))</f>
        <v>37859194.262999997</v>
      </c>
    </row>
    <row r="2571" spans="1:12" x14ac:dyDescent="0.3">
      <c r="A2571">
        <v>2012</v>
      </c>
      <c r="B2571">
        <v>170</v>
      </c>
      <c r="C2571" t="s">
        <v>2165</v>
      </c>
      <c r="D2571" s="5">
        <v>28258060</v>
      </c>
      <c r="E2571" s="5">
        <v>16377274</v>
      </c>
      <c r="F2571" s="2">
        <v>0.57999999999999996</v>
      </c>
      <c r="G2571" s="5">
        <v>11880786</v>
      </c>
      <c r="H2571" s="2">
        <v>0.42</v>
      </c>
      <c r="I2571" t="str">
        <f t="shared" si="50"/>
        <v>USA</v>
      </c>
      <c r="J2571" s="5">
        <f>D2571*(1+VLOOKUP(A2571,'Adjusted All With Inflation'!A$1:K$24,11,FALSE))</f>
        <v>37611477.859999999</v>
      </c>
      <c r="K2571" s="5">
        <f>E2571*(1+VLOOKUP($A2571,'Adjusted All With Inflation'!$A$1:$K$24,11,FALSE))</f>
        <v>21798151.693999998</v>
      </c>
      <c r="L2571" s="5">
        <f>G2571*(1+VLOOKUP($A2571,'Adjusted All With Inflation'!$A$1:$K$24,11,FALSE))</f>
        <v>15813326.165999999</v>
      </c>
    </row>
    <row r="2572" spans="1:12" x14ac:dyDescent="0.3">
      <c r="A2572">
        <v>2012</v>
      </c>
      <c r="B2572">
        <v>171</v>
      </c>
      <c r="C2572" t="s">
        <v>2166</v>
      </c>
      <c r="D2572" s="5">
        <v>27039669</v>
      </c>
      <c r="E2572" s="5">
        <v>6008677</v>
      </c>
      <c r="F2572" s="1">
        <v>0.222</v>
      </c>
      <c r="G2572" s="5">
        <v>21030992</v>
      </c>
      <c r="H2572" s="1">
        <v>0.77800000000000002</v>
      </c>
      <c r="I2572" t="str">
        <f t="shared" si="50"/>
        <v>USA</v>
      </c>
      <c r="J2572" s="5">
        <f>D2572*(1+VLOOKUP(A2572,'Adjusted All With Inflation'!A$1:K$24,11,FALSE))</f>
        <v>35989799.438999996</v>
      </c>
      <c r="K2572" s="5">
        <f>E2572*(1+VLOOKUP($A2572,'Adjusted All With Inflation'!$A$1:$K$24,11,FALSE))</f>
        <v>7997549.0869999994</v>
      </c>
      <c r="L2572" s="5">
        <f>G2572*(1+VLOOKUP($A2572,'Adjusted All With Inflation'!$A$1:$K$24,11,FALSE))</f>
        <v>27992250.351999998</v>
      </c>
    </row>
    <row r="2573" spans="1:12" x14ac:dyDescent="0.3">
      <c r="A2573">
        <v>2012</v>
      </c>
      <c r="B2573">
        <v>172</v>
      </c>
      <c r="C2573" t="s">
        <v>2167</v>
      </c>
      <c r="D2573" s="5">
        <v>26723916</v>
      </c>
      <c r="G2573" s="5">
        <v>26723916</v>
      </c>
      <c r="H2573" s="2">
        <v>1</v>
      </c>
      <c r="I2573" t="str">
        <f t="shared" si="50"/>
        <v>International</v>
      </c>
      <c r="J2573" s="5">
        <f>D2573*(1+VLOOKUP(A2573,'Adjusted All With Inflation'!A$1:K$24,11,FALSE))</f>
        <v>35569532.196000002</v>
      </c>
      <c r="K2573" s="5">
        <f>E2573*(1+VLOOKUP($A2573,'Adjusted All With Inflation'!$A$1:$K$24,11,FALSE))</f>
        <v>0</v>
      </c>
      <c r="L2573" s="5">
        <f>G2573*(1+VLOOKUP($A2573,'Adjusted All With Inflation'!$A$1:$K$24,11,FALSE))</f>
        <v>35569532.196000002</v>
      </c>
    </row>
    <row r="2574" spans="1:12" x14ac:dyDescent="0.3">
      <c r="A2574">
        <v>2012</v>
      </c>
      <c r="B2574">
        <v>173</v>
      </c>
      <c r="C2574" t="s">
        <v>2168</v>
      </c>
      <c r="D2574" s="5">
        <v>26642354</v>
      </c>
      <c r="G2574" s="5">
        <v>26642354</v>
      </c>
      <c r="H2574" s="2">
        <v>1</v>
      </c>
      <c r="I2574" t="str">
        <f t="shared" si="50"/>
        <v>International</v>
      </c>
      <c r="J2574" s="5">
        <f>D2574*(1+VLOOKUP(A2574,'Adjusted All With Inflation'!A$1:K$24,11,FALSE))</f>
        <v>35460973.174000002</v>
      </c>
      <c r="K2574" s="5">
        <f>E2574*(1+VLOOKUP($A2574,'Adjusted All With Inflation'!$A$1:$K$24,11,FALSE))</f>
        <v>0</v>
      </c>
      <c r="L2574" s="5">
        <f>G2574*(1+VLOOKUP($A2574,'Adjusted All With Inflation'!$A$1:$K$24,11,FALSE))</f>
        <v>35460973.174000002</v>
      </c>
    </row>
    <row r="2575" spans="1:12" x14ac:dyDescent="0.3">
      <c r="A2575">
        <v>2012</v>
      </c>
      <c r="B2575">
        <v>174</v>
      </c>
      <c r="C2575" t="s">
        <v>2169</v>
      </c>
      <c r="D2575" s="5">
        <v>26411266</v>
      </c>
      <c r="G2575" s="5">
        <v>26411266</v>
      </c>
      <c r="H2575" s="2">
        <v>1</v>
      </c>
      <c r="I2575" t="str">
        <f t="shared" si="50"/>
        <v>International</v>
      </c>
      <c r="J2575" s="5">
        <f>D2575*(1+VLOOKUP(A2575,'Adjusted All With Inflation'!A$1:K$24,11,FALSE))</f>
        <v>35153395.045999996</v>
      </c>
      <c r="K2575" s="5">
        <f>E2575*(1+VLOOKUP($A2575,'Adjusted All With Inflation'!$A$1:$K$24,11,FALSE))</f>
        <v>0</v>
      </c>
      <c r="L2575" s="5">
        <f>G2575*(1+VLOOKUP($A2575,'Adjusted All With Inflation'!$A$1:$K$24,11,FALSE))</f>
        <v>35153395.045999996</v>
      </c>
    </row>
    <row r="2576" spans="1:12" x14ac:dyDescent="0.3">
      <c r="A2576">
        <v>2012</v>
      </c>
      <c r="B2576">
        <v>175</v>
      </c>
      <c r="C2576" t="s">
        <v>2170</v>
      </c>
      <c r="D2576" s="5">
        <v>26167224</v>
      </c>
      <c r="G2576" s="5">
        <v>26167224</v>
      </c>
      <c r="H2576" s="2">
        <v>1</v>
      </c>
      <c r="I2576" t="str">
        <f t="shared" si="50"/>
        <v>International</v>
      </c>
      <c r="J2576" s="5">
        <f>D2576*(1+VLOOKUP(A2576,'Adjusted All With Inflation'!A$1:K$24,11,FALSE))</f>
        <v>34828575.144000001</v>
      </c>
      <c r="K2576" s="5">
        <f>E2576*(1+VLOOKUP($A2576,'Adjusted All With Inflation'!$A$1:$K$24,11,FALSE))</f>
        <v>0</v>
      </c>
      <c r="L2576" s="5">
        <f>G2576*(1+VLOOKUP($A2576,'Adjusted All With Inflation'!$A$1:$K$24,11,FALSE))</f>
        <v>34828575.144000001</v>
      </c>
    </row>
    <row r="2577" spans="1:12" x14ac:dyDescent="0.3">
      <c r="A2577">
        <v>2012</v>
      </c>
      <c r="B2577">
        <v>176</v>
      </c>
      <c r="C2577" t="s">
        <v>2171</v>
      </c>
      <c r="D2577" s="5">
        <v>26001696</v>
      </c>
      <c r="E2577" s="5">
        <v>1986748</v>
      </c>
      <c r="F2577" s="1">
        <v>7.5999999999999998E-2</v>
      </c>
      <c r="G2577" s="5">
        <v>24014948</v>
      </c>
      <c r="H2577" s="1">
        <v>0.92400000000000004</v>
      </c>
      <c r="I2577" t="str">
        <f t="shared" si="50"/>
        <v>International</v>
      </c>
      <c r="J2577" s="5">
        <f>D2577*(1+VLOOKUP(A2577,'Adjusted All With Inflation'!A$1:K$24,11,FALSE))</f>
        <v>34608257.376000002</v>
      </c>
      <c r="K2577" s="5">
        <f>E2577*(1+VLOOKUP($A2577,'Adjusted All With Inflation'!$A$1:$K$24,11,FALSE))</f>
        <v>2644361.588</v>
      </c>
      <c r="L2577" s="5">
        <f>G2577*(1+VLOOKUP($A2577,'Adjusted All With Inflation'!$A$1:$K$24,11,FALSE))</f>
        <v>31963895.787999999</v>
      </c>
    </row>
    <row r="2578" spans="1:12" x14ac:dyDescent="0.3">
      <c r="A2578">
        <v>2012</v>
      </c>
      <c r="B2578">
        <v>177</v>
      </c>
      <c r="C2578" t="s">
        <v>2172</v>
      </c>
      <c r="D2578" s="5">
        <v>25807712</v>
      </c>
      <c r="E2578" s="5">
        <v>2062027</v>
      </c>
      <c r="F2578" s="2">
        <v>0.08</v>
      </c>
      <c r="G2578" s="5">
        <v>23745685</v>
      </c>
      <c r="H2578" s="2">
        <v>0.92</v>
      </c>
      <c r="I2578" t="str">
        <f t="shared" si="50"/>
        <v>International</v>
      </c>
      <c r="J2578" s="5">
        <f>D2578*(1+VLOOKUP(A2578,'Adjusted All With Inflation'!A$1:K$24,11,FALSE))</f>
        <v>34350064.671999998</v>
      </c>
      <c r="K2578" s="5">
        <f>E2578*(1+VLOOKUP($A2578,'Adjusted All With Inflation'!$A$1:$K$24,11,FALSE))</f>
        <v>2744557.9369999999</v>
      </c>
      <c r="L2578" s="5">
        <f>G2578*(1+VLOOKUP($A2578,'Adjusted All With Inflation'!$A$1:$K$24,11,FALSE))</f>
        <v>31605506.734999999</v>
      </c>
    </row>
    <row r="2579" spans="1:12" x14ac:dyDescent="0.3">
      <c r="A2579">
        <v>2012</v>
      </c>
      <c r="B2579">
        <v>178</v>
      </c>
      <c r="C2579" t="s">
        <v>2173</v>
      </c>
      <c r="D2579" s="5">
        <v>25402893</v>
      </c>
      <c r="G2579" s="5">
        <v>25402893</v>
      </c>
      <c r="H2579" s="2">
        <v>1</v>
      </c>
      <c r="I2579" t="str">
        <f t="shared" si="50"/>
        <v>International</v>
      </c>
      <c r="J2579" s="5">
        <f>D2579*(1+VLOOKUP(A2579,'Adjusted All With Inflation'!A$1:K$24,11,FALSE))</f>
        <v>33811250.582999997</v>
      </c>
      <c r="K2579" s="5">
        <f>E2579*(1+VLOOKUP($A2579,'Adjusted All With Inflation'!$A$1:$K$24,11,FALSE))</f>
        <v>0</v>
      </c>
      <c r="L2579" s="5">
        <f>G2579*(1+VLOOKUP($A2579,'Adjusted All With Inflation'!$A$1:$K$24,11,FALSE))</f>
        <v>33811250.582999997</v>
      </c>
    </row>
    <row r="2580" spans="1:12" x14ac:dyDescent="0.3">
      <c r="A2580">
        <v>2012</v>
      </c>
      <c r="B2580">
        <v>179</v>
      </c>
      <c r="C2580" t="s">
        <v>2174</v>
      </c>
      <c r="D2580" s="5">
        <v>25109572</v>
      </c>
      <c r="E2580" s="5">
        <v>9572</v>
      </c>
      <c r="F2580" s="1">
        <v>1E-3</v>
      </c>
      <c r="G2580" s="5">
        <v>25100000</v>
      </c>
      <c r="H2580" s="2">
        <v>1</v>
      </c>
      <c r="I2580" t="str">
        <f t="shared" si="50"/>
        <v>International</v>
      </c>
      <c r="J2580" s="5">
        <f>D2580*(1+VLOOKUP(A2580,'Adjusted All With Inflation'!A$1:K$24,11,FALSE))</f>
        <v>33420840.331999999</v>
      </c>
      <c r="K2580" s="5">
        <f>E2580*(1+VLOOKUP($A2580,'Adjusted All With Inflation'!$A$1:$K$24,11,FALSE))</f>
        <v>12740.332</v>
      </c>
      <c r="L2580" s="5">
        <f>G2580*(1+VLOOKUP($A2580,'Adjusted All With Inflation'!$A$1:$K$24,11,FALSE))</f>
        <v>33408100</v>
      </c>
    </row>
    <row r="2581" spans="1:12" x14ac:dyDescent="0.3">
      <c r="A2581">
        <v>2012</v>
      </c>
      <c r="B2581">
        <v>180</v>
      </c>
      <c r="C2581" t="s">
        <v>2175</v>
      </c>
      <c r="D2581" s="5">
        <v>25066699</v>
      </c>
      <c r="G2581" s="5">
        <v>25066699</v>
      </c>
      <c r="H2581" s="2">
        <v>1</v>
      </c>
      <c r="I2581" t="str">
        <f t="shared" si="50"/>
        <v>International</v>
      </c>
      <c r="J2581" s="5">
        <f>D2581*(1+VLOOKUP(A2581,'Adjusted All With Inflation'!A$1:K$24,11,FALSE))</f>
        <v>33363776.368999999</v>
      </c>
      <c r="K2581" s="5">
        <f>E2581*(1+VLOOKUP($A2581,'Adjusted All With Inflation'!$A$1:$K$24,11,FALSE))</f>
        <v>0</v>
      </c>
      <c r="L2581" s="5">
        <f>G2581*(1+VLOOKUP($A2581,'Adjusted All With Inflation'!$A$1:$K$24,11,FALSE))</f>
        <v>33363776.368999999</v>
      </c>
    </row>
    <row r="2582" spans="1:12" x14ac:dyDescent="0.3">
      <c r="A2582">
        <v>2012</v>
      </c>
      <c r="B2582">
        <v>181</v>
      </c>
      <c r="C2582" t="s">
        <v>2176</v>
      </c>
      <c r="D2582" s="5">
        <v>25009914</v>
      </c>
      <c r="G2582" s="5">
        <v>25009914</v>
      </c>
      <c r="H2582" s="2">
        <v>1</v>
      </c>
      <c r="I2582" t="str">
        <f t="shared" si="50"/>
        <v>International</v>
      </c>
      <c r="J2582" s="5">
        <f>D2582*(1+VLOOKUP(A2582,'Adjusted All With Inflation'!A$1:K$24,11,FALSE))</f>
        <v>33288195.533999998</v>
      </c>
      <c r="K2582" s="5">
        <f>E2582*(1+VLOOKUP($A2582,'Adjusted All With Inflation'!$A$1:$K$24,11,FALSE))</f>
        <v>0</v>
      </c>
      <c r="L2582" s="5">
        <f>G2582*(1+VLOOKUP($A2582,'Adjusted All With Inflation'!$A$1:$K$24,11,FALSE))</f>
        <v>33288195.533999998</v>
      </c>
    </row>
    <row r="2583" spans="1:12" x14ac:dyDescent="0.3">
      <c r="A2583">
        <v>2012</v>
      </c>
      <c r="B2583">
        <v>182</v>
      </c>
      <c r="C2583" t="s">
        <v>2177</v>
      </c>
      <c r="D2583" s="5">
        <v>24922847</v>
      </c>
      <c r="E2583" s="5">
        <v>1791780</v>
      </c>
      <c r="F2583" s="1">
        <v>7.1999999999999995E-2</v>
      </c>
      <c r="G2583" s="5">
        <v>23131067</v>
      </c>
      <c r="H2583" s="1">
        <v>0.92800000000000005</v>
      </c>
      <c r="I2583" t="str">
        <f t="shared" si="50"/>
        <v>International</v>
      </c>
      <c r="J2583" s="5">
        <f>D2583*(1+VLOOKUP(A2583,'Adjusted All With Inflation'!A$1:K$24,11,FALSE))</f>
        <v>33172309.357000001</v>
      </c>
      <c r="K2583" s="5">
        <f>E2583*(1+VLOOKUP($A2583,'Adjusted All With Inflation'!$A$1:$K$24,11,FALSE))</f>
        <v>2384859.1799999997</v>
      </c>
      <c r="L2583" s="5">
        <f>G2583*(1+VLOOKUP($A2583,'Adjusted All With Inflation'!$A$1:$K$24,11,FALSE))</f>
        <v>30787450.176999997</v>
      </c>
    </row>
    <row r="2584" spans="1:12" x14ac:dyDescent="0.3">
      <c r="A2584">
        <v>2012</v>
      </c>
      <c r="B2584">
        <v>183</v>
      </c>
      <c r="C2584" t="s">
        <v>2178</v>
      </c>
      <c r="D2584" s="5">
        <v>24719215</v>
      </c>
      <c r="E2584" s="5">
        <v>20157300</v>
      </c>
      <c r="F2584" s="1">
        <v>0.81499999999999995</v>
      </c>
      <c r="G2584" s="5">
        <v>4561915</v>
      </c>
      <c r="H2584" s="1">
        <v>0.185</v>
      </c>
      <c r="I2584" t="str">
        <f t="shared" si="50"/>
        <v>USA</v>
      </c>
      <c r="J2584" s="5">
        <f>D2584*(1+VLOOKUP(A2584,'Adjusted All With Inflation'!A$1:K$24,11,FALSE))</f>
        <v>32901275.164999999</v>
      </c>
      <c r="K2584" s="5">
        <f>E2584*(1+VLOOKUP($A2584,'Adjusted All With Inflation'!$A$1:$K$24,11,FALSE))</f>
        <v>26829366.300000001</v>
      </c>
      <c r="L2584" s="5">
        <f>G2584*(1+VLOOKUP($A2584,'Adjusted All With Inflation'!$A$1:$K$24,11,FALSE))</f>
        <v>6071908.8650000002</v>
      </c>
    </row>
    <row r="2585" spans="1:12" x14ac:dyDescent="0.3">
      <c r="A2585">
        <v>2012</v>
      </c>
      <c r="B2585">
        <v>184</v>
      </c>
      <c r="C2585" t="s">
        <v>2179</v>
      </c>
      <c r="D2585" s="5">
        <v>24637800</v>
      </c>
      <c r="E2585" s="5">
        <v>24397469</v>
      </c>
      <c r="F2585" s="2">
        <v>0.99</v>
      </c>
      <c r="G2585" s="5">
        <v>240331</v>
      </c>
      <c r="H2585" s="2">
        <v>0.01</v>
      </c>
      <c r="I2585" t="str">
        <f t="shared" si="50"/>
        <v>USA</v>
      </c>
      <c r="J2585" s="5">
        <f>D2585*(1+VLOOKUP(A2585,'Adjusted All With Inflation'!A$1:K$24,11,FALSE))</f>
        <v>32792911.800000001</v>
      </c>
      <c r="K2585" s="5">
        <f>E2585*(1+VLOOKUP($A2585,'Adjusted All With Inflation'!$A$1:$K$24,11,FALSE))</f>
        <v>32473031.239</v>
      </c>
      <c r="L2585" s="5">
        <f>G2585*(1+VLOOKUP($A2585,'Adjusted All With Inflation'!$A$1:$K$24,11,FALSE))</f>
        <v>319880.56099999999</v>
      </c>
    </row>
    <row r="2586" spans="1:12" x14ac:dyDescent="0.3">
      <c r="A2586">
        <v>2012</v>
      </c>
      <c r="B2586">
        <v>185</v>
      </c>
      <c r="C2586" t="s">
        <v>2180</v>
      </c>
      <c r="D2586" s="5">
        <v>24629152</v>
      </c>
      <c r="E2586" s="5">
        <v>10854</v>
      </c>
      <c r="F2586" s="1">
        <v>1E-3</v>
      </c>
      <c r="G2586" s="5">
        <v>24618298</v>
      </c>
      <c r="H2586" s="2">
        <v>1</v>
      </c>
      <c r="I2586" t="str">
        <f t="shared" si="50"/>
        <v>International</v>
      </c>
      <c r="J2586" s="5">
        <f>D2586*(1+VLOOKUP(A2586,'Adjusted All With Inflation'!A$1:K$24,11,FALSE))</f>
        <v>32781401.311999999</v>
      </c>
      <c r="K2586" s="5">
        <f>E2586*(1+VLOOKUP($A2586,'Adjusted All With Inflation'!$A$1:$K$24,11,FALSE))</f>
        <v>14446.673999999999</v>
      </c>
      <c r="L2586" s="5">
        <f>G2586*(1+VLOOKUP($A2586,'Adjusted All With Inflation'!$A$1:$K$24,11,FALSE))</f>
        <v>32766954.638</v>
      </c>
    </row>
    <row r="2587" spans="1:12" x14ac:dyDescent="0.3">
      <c r="A2587">
        <v>2012</v>
      </c>
      <c r="B2587">
        <v>186</v>
      </c>
      <c r="C2587" t="s">
        <v>2181</v>
      </c>
      <c r="D2587" s="5">
        <v>24549726</v>
      </c>
      <c r="G2587" s="5">
        <v>24549726</v>
      </c>
      <c r="H2587" s="2">
        <v>1</v>
      </c>
      <c r="I2587" t="str">
        <f t="shared" si="50"/>
        <v>International</v>
      </c>
      <c r="J2587" s="5">
        <f>D2587*(1+VLOOKUP(A2587,'Adjusted All With Inflation'!A$1:K$24,11,FALSE))</f>
        <v>32675685.305999998</v>
      </c>
      <c r="K2587" s="5">
        <f>E2587*(1+VLOOKUP($A2587,'Adjusted All With Inflation'!$A$1:$K$24,11,FALSE))</f>
        <v>0</v>
      </c>
      <c r="L2587" s="5">
        <f>G2587*(1+VLOOKUP($A2587,'Adjusted All With Inflation'!$A$1:$K$24,11,FALSE))</f>
        <v>32675685.305999998</v>
      </c>
    </row>
    <row r="2588" spans="1:12" x14ac:dyDescent="0.3">
      <c r="A2588">
        <v>2012</v>
      </c>
      <c r="B2588">
        <v>187</v>
      </c>
      <c r="C2588" t="s">
        <v>2182</v>
      </c>
      <c r="D2588" s="5">
        <v>23961214</v>
      </c>
      <c r="G2588" s="5">
        <v>23961214</v>
      </c>
      <c r="H2588" s="2">
        <v>1</v>
      </c>
      <c r="I2588" t="str">
        <f t="shared" si="50"/>
        <v>International</v>
      </c>
      <c r="J2588" s="5">
        <f>D2588*(1+VLOOKUP(A2588,'Adjusted All With Inflation'!A$1:K$24,11,FALSE))</f>
        <v>31892375.833999999</v>
      </c>
      <c r="K2588" s="5">
        <f>E2588*(1+VLOOKUP($A2588,'Adjusted All With Inflation'!$A$1:$K$24,11,FALSE))</f>
        <v>0</v>
      </c>
      <c r="L2588" s="5">
        <f>G2588*(1+VLOOKUP($A2588,'Adjusted All With Inflation'!$A$1:$K$24,11,FALSE))</f>
        <v>31892375.833999999</v>
      </c>
    </row>
    <row r="2589" spans="1:12" x14ac:dyDescent="0.3">
      <c r="A2589">
        <v>2012</v>
      </c>
      <c r="B2589">
        <v>188</v>
      </c>
      <c r="C2589" t="s">
        <v>2183</v>
      </c>
      <c r="D2589" s="5">
        <v>23952712</v>
      </c>
      <c r="G2589" s="5">
        <v>23952712</v>
      </c>
      <c r="H2589" s="2">
        <v>1</v>
      </c>
      <c r="I2589" t="str">
        <f t="shared" si="50"/>
        <v>International</v>
      </c>
      <c r="J2589" s="5">
        <f>D2589*(1+VLOOKUP(A2589,'Adjusted All With Inflation'!A$1:K$24,11,FALSE))</f>
        <v>31881059.671999998</v>
      </c>
      <c r="K2589" s="5">
        <f>E2589*(1+VLOOKUP($A2589,'Adjusted All With Inflation'!$A$1:$K$24,11,FALSE))</f>
        <v>0</v>
      </c>
      <c r="L2589" s="5">
        <f>G2589*(1+VLOOKUP($A2589,'Adjusted All With Inflation'!$A$1:$K$24,11,FALSE))</f>
        <v>31881059.671999998</v>
      </c>
    </row>
    <row r="2590" spans="1:12" x14ac:dyDescent="0.3">
      <c r="A2590">
        <v>2012</v>
      </c>
      <c r="B2590">
        <v>189</v>
      </c>
      <c r="C2590" t="s">
        <v>2184</v>
      </c>
      <c r="D2590" s="5">
        <v>23812816</v>
      </c>
      <c r="E2590" s="5">
        <v>17450535</v>
      </c>
      <c r="F2590" s="1">
        <v>0.73299999999999998</v>
      </c>
      <c r="G2590" s="5">
        <v>6362281</v>
      </c>
      <c r="H2590" s="1">
        <v>0.26700000000000002</v>
      </c>
      <c r="I2590" t="str">
        <f t="shared" si="50"/>
        <v>USA</v>
      </c>
      <c r="J2590" s="5">
        <f>D2590*(1+VLOOKUP(A2590,'Adjusted All With Inflation'!A$1:K$24,11,FALSE))</f>
        <v>31694858.096000001</v>
      </c>
      <c r="K2590" s="5">
        <f>E2590*(1+VLOOKUP($A2590,'Adjusted All With Inflation'!$A$1:$K$24,11,FALSE))</f>
        <v>23226662.085000001</v>
      </c>
      <c r="L2590" s="5">
        <f>G2590*(1+VLOOKUP($A2590,'Adjusted All With Inflation'!$A$1:$K$24,11,FALSE))</f>
        <v>8468196.0109999999</v>
      </c>
    </row>
    <row r="2591" spans="1:12" x14ac:dyDescent="0.3">
      <c r="A2591">
        <v>2012</v>
      </c>
      <c r="B2591">
        <v>190</v>
      </c>
      <c r="C2591" t="s">
        <v>2185</v>
      </c>
      <c r="D2591" s="5">
        <v>23785681</v>
      </c>
      <c r="G2591" s="5">
        <v>23785681</v>
      </c>
      <c r="H2591" s="2">
        <v>1</v>
      </c>
      <c r="I2591" t="str">
        <f t="shared" si="50"/>
        <v>International</v>
      </c>
      <c r="J2591" s="5">
        <f>D2591*(1+VLOOKUP(A2591,'Adjusted All With Inflation'!A$1:K$24,11,FALSE))</f>
        <v>31658741.410999998</v>
      </c>
      <c r="K2591" s="5">
        <f>E2591*(1+VLOOKUP($A2591,'Adjusted All With Inflation'!$A$1:$K$24,11,FALSE))</f>
        <v>0</v>
      </c>
      <c r="L2591" s="5">
        <f>G2591*(1+VLOOKUP($A2591,'Adjusted All With Inflation'!$A$1:$K$24,11,FALSE))</f>
        <v>31658741.410999998</v>
      </c>
    </row>
    <row r="2592" spans="1:12" x14ac:dyDescent="0.3">
      <c r="A2592">
        <v>2012</v>
      </c>
      <c r="B2592">
        <v>191</v>
      </c>
      <c r="C2592" t="s">
        <v>2186</v>
      </c>
      <c r="D2592" s="5">
        <v>23695388</v>
      </c>
      <c r="E2592" s="5">
        <v>14560838</v>
      </c>
      <c r="F2592" s="1">
        <v>0.61499999999999999</v>
      </c>
      <c r="G2592" s="5">
        <v>9134550</v>
      </c>
      <c r="H2592" s="1">
        <v>0.38500000000000001</v>
      </c>
      <c r="I2592" t="str">
        <f t="shared" si="50"/>
        <v>USA</v>
      </c>
      <c r="J2592" s="5">
        <f>D2592*(1+VLOOKUP(A2592,'Adjusted All With Inflation'!A$1:K$24,11,FALSE))</f>
        <v>31538561.427999999</v>
      </c>
      <c r="K2592" s="5">
        <f>E2592*(1+VLOOKUP($A2592,'Adjusted All With Inflation'!$A$1:$K$24,11,FALSE))</f>
        <v>19380475.377999999</v>
      </c>
      <c r="L2592" s="5">
        <f>G2592*(1+VLOOKUP($A2592,'Adjusted All With Inflation'!$A$1:$K$24,11,FALSE))</f>
        <v>12158086.049999999</v>
      </c>
    </row>
    <row r="2593" spans="1:12" x14ac:dyDescent="0.3">
      <c r="A2593">
        <v>2012</v>
      </c>
      <c r="B2593">
        <v>192</v>
      </c>
      <c r="C2593" t="s">
        <v>2187</v>
      </c>
      <c r="D2593" s="5">
        <v>22975341</v>
      </c>
      <c r="G2593" s="5">
        <v>22975341</v>
      </c>
      <c r="H2593" s="2">
        <v>1</v>
      </c>
      <c r="I2593" t="str">
        <f t="shared" si="50"/>
        <v>International</v>
      </c>
      <c r="J2593" s="5">
        <f>D2593*(1+VLOOKUP(A2593,'Adjusted All With Inflation'!A$1:K$24,11,FALSE))</f>
        <v>30580178.870999999</v>
      </c>
      <c r="K2593" s="5">
        <f>E2593*(1+VLOOKUP($A2593,'Adjusted All With Inflation'!$A$1:$K$24,11,FALSE))</f>
        <v>0</v>
      </c>
      <c r="L2593" s="5">
        <f>G2593*(1+VLOOKUP($A2593,'Adjusted All With Inflation'!$A$1:$K$24,11,FALSE))</f>
        <v>30580178.870999999</v>
      </c>
    </row>
    <row r="2594" spans="1:12" x14ac:dyDescent="0.3">
      <c r="A2594">
        <v>2012</v>
      </c>
      <c r="B2594">
        <v>193</v>
      </c>
      <c r="C2594" t="s">
        <v>2188</v>
      </c>
      <c r="D2594" s="5">
        <v>22842887</v>
      </c>
      <c r="E2594" s="5">
        <v>1517410</v>
      </c>
      <c r="F2594" s="1">
        <v>6.6000000000000003E-2</v>
      </c>
      <c r="G2594" s="5">
        <v>21325477</v>
      </c>
      <c r="H2594" s="1">
        <v>0.93400000000000005</v>
      </c>
      <c r="I2594" t="str">
        <f t="shared" si="50"/>
        <v>International</v>
      </c>
      <c r="J2594" s="5">
        <f>D2594*(1+VLOOKUP(A2594,'Adjusted All With Inflation'!A$1:K$24,11,FALSE))</f>
        <v>30403882.596999999</v>
      </c>
      <c r="K2594" s="5">
        <f>E2594*(1+VLOOKUP($A2594,'Adjusted All With Inflation'!$A$1:$K$24,11,FALSE))</f>
        <v>2019672.71</v>
      </c>
      <c r="L2594" s="5">
        <f>G2594*(1+VLOOKUP($A2594,'Adjusted All With Inflation'!$A$1:$K$24,11,FALSE))</f>
        <v>28384209.886999998</v>
      </c>
    </row>
    <row r="2595" spans="1:12" x14ac:dyDescent="0.3">
      <c r="A2595">
        <v>2012</v>
      </c>
      <c r="B2595">
        <v>194</v>
      </c>
      <c r="C2595" t="s">
        <v>2189</v>
      </c>
      <c r="D2595" s="5">
        <v>22640355</v>
      </c>
      <c r="G2595" s="5">
        <v>22640355</v>
      </c>
      <c r="H2595" s="2">
        <v>1</v>
      </c>
      <c r="I2595" t="str">
        <f t="shared" ref="I2595:I2601" si="51">IF(F2595&gt;10%,"USA","International")</f>
        <v>International</v>
      </c>
      <c r="J2595" s="5">
        <f>D2595*(1+VLOOKUP(A2595,'Adjusted All With Inflation'!A$1:K$24,11,FALSE))</f>
        <v>30134312.504999999</v>
      </c>
      <c r="K2595" s="5">
        <f>E2595*(1+VLOOKUP($A2595,'Adjusted All With Inflation'!$A$1:$K$24,11,FALSE))</f>
        <v>0</v>
      </c>
      <c r="L2595" s="5">
        <f>G2595*(1+VLOOKUP($A2595,'Adjusted All With Inflation'!$A$1:$K$24,11,FALSE))</f>
        <v>30134312.504999999</v>
      </c>
    </row>
    <row r="2596" spans="1:12" x14ac:dyDescent="0.3">
      <c r="A2596">
        <v>2012</v>
      </c>
      <c r="B2596">
        <v>195</v>
      </c>
      <c r="C2596" t="s">
        <v>2190</v>
      </c>
      <c r="D2596" s="5">
        <v>22187813</v>
      </c>
      <c r="E2596" s="5">
        <v>105095</v>
      </c>
      <c r="F2596" s="1">
        <v>5.0000000000000001E-3</v>
      </c>
      <c r="G2596" s="5">
        <v>22082718</v>
      </c>
      <c r="H2596" s="1">
        <v>0.995</v>
      </c>
      <c r="I2596" t="str">
        <f t="shared" si="51"/>
        <v>International</v>
      </c>
      <c r="J2596" s="5">
        <f>D2596*(1+VLOOKUP(A2596,'Adjusted All With Inflation'!A$1:K$24,11,FALSE))</f>
        <v>29531979.103</v>
      </c>
      <c r="K2596" s="5">
        <f>E2596*(1+VLOOKUP($A2596,'Adjusted All With Inflation'!$A$1:$K$24,11,FALSE))</f>
        <v>139881.44500000001</v>
      </c>
      <c r="L2596" s="5">
        <f>G2596*(1+VLOOKUP($A2596,'Adjusted All With Inflation'!$A$1:$K$24,11,FALSE))</f>
        <v>29392097.658</v>
      </c>
    </row>
    <row r="2597" spans="1:12" x14ac:dyDescent="0.3">
      <c r="A2597">
        <v>2012</v>
      </c>
      <c r="B2597">
        <v>196</v>
      </c>
      <c r="C2597" t="s">
        <v>2191</v>
      </c>
      <c r="D2597" s="5">
        <v>22132903</v>
      </c>
      <c r="G2597" s="5">
        <v>22132903</v>
      </c>
      <c r="H2597" s="2">
        <v>1</v>
      </c>
      <c r="I2597" t="str">
        <f t="shared" si="51"/>
        <v>International</v>
      </c>
      <c r="J2597" s="5">
        <f>D2597*(1+VLOOKUP(A2597,'Adjusted All With Inflation'!A$1:K$24,11,FALSE))</f>
        <v>29458893.892999999</v>
      </c>
      <c r="K2597" s="5">
        <f>E2597*(1+VLOOKUP($A2597,'Adjusted All With Inflation'!$A$1:$K$24,11,FALSE))</f>
        <v>0</v>
      </c>
      <c r="L2597" s="5">
        <f>G2597*(1+VLOOKUP($A2597,'Adjusted All With Inflation'!$A$1:$K$24,11,FALSE))</f>
        <v>29458893.892999999</v>
      </c>
    </row>
    <row r="2598" spans="1:12" x14ac:dyDescent="0.3">
      <c r="A2598">
        <v>2012</v>
      </c>
      <c r="B2598">
        <v>197</v>
      </c>
      <c r="C2598" t="s">
        <v>2192</v>
      </c>
      <c r="D2598" s="5">
        <v>21701525</v>
      </c>
      <c r="G2598" s="5">
        <v>21701525</v>
      </c>
      <c r="H2598" s="2">
        <v>1</v>
      </c>
      <c r="I2598" t="str">
        <f t="shared" si="51"/>
        <v>International</v>
      </c>
      <c r="J2598" s="5">
        <f>D2598*(1+VLOOKUP(A2598,'Adjusted All With Inflation'!A$1:K$24,11,FALSE))</f>
        <v>28884729.774999999</v>
      </c>
      <c r="K2598" s="5">
        <f>E2598*(1+VLOOKUP($A2598,'Adjusted All With Inflation'!$A$1:$K$24,11,FALSE))</f>
        <v>0</v>
      </c>
      <c r="L2598" s="5">
        <f>G2598*(1+VLOOKUP($A2598,'Adjusted All With Inflation'!$A$1:$K$24,11,FALSE))</f>
        <v>28884729.774999999</v>
      </c>
    </row>
    <row r="2599" spans="1:12" x14ac:dyDescent="0.3">
      <c r="A2599">
        <v>2012</v>
      </c>
      <c r="B2599">
        <v>198</v>
      </c>
      <c r="C2599" t="s">
        <v>2193</v>
      </c>
      <c r="D2599" s="5">
        <v>21638853</v>
      </c>
      <c r="G2599" s="5">
        <v>21638853</v>
      </c>
      <c r="H2599" s="2">
        <v>1</v>
      </c>
      <c r="I2599" t="str">
        <f t="shared" si="51"/>
        <v>International</v>
      </c>
      <c r="J2599" s="5">
        <f>D2599*(1+VLOOKUP(A2599,'Adjusted All With Inflation'!A$1:K$24,11,FALSE))</f>
        <v>28801313.342999998</v>
      </c>
      <c r="K2599" s="5">
        <f>E2599*(1+VLOOKUP($A2599,'Adjusted All With Inflation'!$A$1:$K$24,11,FALSE))</f>
        <v>0</v>
      </c>
      <c r="L2599" s="5">
        <f>G2599*(1+VLOOKUP($A2599,'Adjusted All With Inflation'!$A$1:$K$24,11,FALSE))</f>
        <v>28801313.342999998</v>
      </c>
    </row>
    <row r="2600" spans="1:12" x14ac:dyDescent="0.3">
      <c r="A2600">
        <v>2012</v>
      </c>
      <c r="B2600">
        <v>199</v>
      </c>
      <c r="C2600" t="s">
        <v>2194</v>
      </c>
      <c r="D2600" s="5">
        <v>21538353</v>
      </c>
      <c r="G2600" s="5">
        <v>21538353</v>
      </c>
      <c r="H2600" s="2">
        <v>1</v>
      </c>
      <c r="I2600" t="str">
        <f t="shared" si="51"/>
        <v>International</v>
      </c>
      <c r="J2600" s="5">
        <f>D2600*(1+VLOOKUP(A2600,'Adjusted All With Inflation'!A$1:K$24,11,FALSE))</f>
        <v>28667547.842999998</v>
      </c>
      <c r="K2600" s="5">
        <f>E2600*(1+VLOOKUP($A2600,'Adjusted All With Inflation'!$A$1:$K$24,11,FALSE))</f>
        <v>0</v>
      </c>
      <c r="L2600" s="5">
        <f>G2600*(1+VLOOKUP($A2600,'Adjusted All With Inflation'!$A$1:$K$24,11,FALSE))</f>
        <v>28667547.842999998</v>
      </c>
    </row>
    <row r="2601" spans="1:12" x14ac:dyDescent="0.3">
      <c r="A2601">
        <v>2012</v>
      </c>
      <c r="B2601">
        <v>200</v>
      </c>
      <c r="C2601" t="s">
        <v>2195</v>
      </c>
      <c r="D2601" s="5">
        <v>21107746</v>
      </c>
      <c r="E2601" s="5">
        <v>12795746</v>
      </c>
      <c r="F2601" s="1">
        <v>0.60599999999999998</v>
      </c>
      <c r="G2601" s="5">
        <v>8312000</v>
      </c>
      <c r="H2601" s="1">
        <v>0.39400000000000002</v>
      </c>
      <c r="I2601" t="str">
        <f t="shared" si="51"/>
        <v>USA</v>
      </c>
      <c r="J2601" s="5">
        <f>D2601*(1+VLOOKUP(A2601,'Adjusted All With Inflation'!A$1:K$24,11,FALSE))</f>
        <v>28094409.925999999</v>
      </c>
      <c r="K2601" s="5">
        <f>E2601*(1+VLOOKUP($A2601,'Adjusted All With Inflation'!$A$1:$K$24,11,FALSE))</f>
        <v>17031137.925999999</v>
      </c>
      <c r="L2601" s="5">
        <f>G2601*(1+VLOOKUP($A2601,'Adjusted All With Inflation'!$A$1:$K$24,11,FALSE))</f>
        <v>11063272</v>
      </c>
    </row>
    <row r="2602" spans="1:12" x14ac:dyDescent="0.3">
      <c r="A2602">
        <v>2013</v>
      </c>
      <c r="B2602">
        <v>1</v>
      </c>
      <c r="C2602" t="s">
        <v>1798</v>
      </c>
      <c r="D2602" s="5">
        <v>1280802282</v>
      </c>
      <c r="E2602" s="5">
        <v>400738009</v>
      </c>
      <c r="F2602" s="1">
        <v>0.313</v>
      </c>
      <c r="G2602" s="5">
        <v>880064273</v>
      </c>
      <c r="H2602" s="1">
        <v>0.68700000000000006</v>
      </c>
      <c r="I2602" t="str">
        <f>IF(F2602&gt;10%,"USA","International")</f>
        <v>USA</v>
      </c>
      <c r="J2602" s="5">
        <f>D2602*(1+VLOOKUP(A2602,'Adjusted All With Inflation'!A$1:K$24,11,FALSE))</f>
        <v>1680412593.984</v>
      </c>
      <c r="K2602" s="5">
        <f>E2602*(1+VLOOKUP($A2602,'Adjusted All With Inflation'!$A$1:$K$24,11,FALSE))</f>
        <v>525768267.80800003</v>
      </c>
      <c r="L2602" s="5">
        <f>G2602*(1+VLOOKUP($A2602,'Adjusted All With Inflation'!$A$1:$K$24,11,FALSE))</f>
        <v>1154644326.1760001</v>
      </c>
    </row>
    <row r="2603" spans="1:12" x14ac:dyDescent="0.3">
      <c r="A2603">
        <v>2013</v>
      </c>
      <c r="B2603">
        <v>2</v>
      </c>
      <c r="C2603" t="s">
        <v>1799</v>
      </c>
      <c r="D2603" s="5">
        <v>1214811252</v>
      </c>
      <c r="E2603" s="5">
        <v>409013994</v>
      </c>
      <c r="F2603" s="1">
        <v>0.33700000000000002</v>
      </c>
      <c r="G2603" s="5">
        <v>805797258</v>
      </c>
      <c r="H2603" s="1">
        <v>0.66300000000000003</v>
      </c>
      <c r="I2603" t="str">
        <f t="shared" ref="I2603:I2666" si="52">IF(F2603&gt;10%,"USA","International")</f>
        <v>USA</v>
      </c>
      <c r="J2603" s="5">
        <f>D2603*(1+VLOOKUP(A2603,'Adjusted All With Inflation'!A$1:K$24,11,FALSE))</f>
        <v>1593832362.6240001</v>
      </c>
      <c r="K2603" s="5">
        <f>E2603*(1+VLOOKUP($A2603,'Adjusted All With Inflation'!$A$1:$K$24,11,FALSE))</f>
        <v>536626360.12800002</v>
      </c>
      <c r="L2603" s="5">
        <f>G2603*(1+VLOOKUP($A2603,'Adjusted All With Inflation'!$A$1:$K$24,11,FALSE))</f>
        <v>1057206002.4960001</v>
      </c>
    </row>
    <row r="2604" spans="1:12" x14ac:dyDescent="0.3">
      <c r="A2604">
        <v>2013</v>
      </c>
      <c r="B2604">
        <v>3</v>
      </c>
      <c r="C2604" t="s">
        <v>1800</v>
      </c>
      <c r="D2604" s="5">
        <v>970766005</v>
      </c>
      <c r="E2604" s="5">
        <v>368065385</v>
      </c>
      <c r="F2604" s="1">
        <v>0.379</v>
      </c>
      <c r="G2604" s="5">
        <v>602700620</v>
      </c>
      <c r="H2604" s="1">
        <v>0.621</v>
      </c>
      <c r="I2604" t="str">
        <f t="shared" si="52"/>
        <v>USA</v>
      </c>
      <c r="J2604" s="5">
        <f>D2604*(1+VLOOKUP(A2604,'Adjusted All With Inflation'!A$1:K$24,11,FALSE))</f>
        <v>1273644998.5599999</v>
      </c>
      <c r="K2604" s="5">
        <f>E2604*(1+VLOOKUP($A2604,'Adjusted All With Inflation'!$A$1:$K$24,11,FALSE))</f>
        <v>482901785.12</v>
      </c>
      <c r="L2604" s="5">
        <f>G2604*(1+VLOOKUP($A2604,'Adjusted All With Inflation'!$A$1:$K$24,11,FALSE))</f>
        <v>790743213.44000006</v>
      </c>
    </row>
    <row r="2605" spans="1:12" x14ac:dyDescent="0.3">
      <c r="A2605">
        <v>2013</v>
      </c>
      <c r="B2605">
        <v>4</v>
      </c>
      <c r="C2605" t="s">
        <v>1801</v>
      </c>
      <c r="D2605" s="5">
        <v>958366855</v>
      </c>
      <c r="E2605" s="5">
        <v>258366855</v>
      </c>
      <c r="F2605" s="2">
        <v>0.27</v>
      </c>
      <c r="G2605" s="5">
        <v>700000000</v>
      </c>
      <c r="H2605" s="2">
        <v>0.73</v>
      </c>
      <c r="I2605" t="str">
        <f t="shared" si="52"/>
        <v>USA</v>
      </c>
      <c r="J2605" s="5">
        <f>D2605*(1+VLOOKUP(A2605,'Adjusted All With Inflation'!A$1:K$24,11,FALSE))</f>
        <v>1257377313.76</v>
      </c>
      <c r="K2605" s="5">
        <f>E2605*(1+VLOOKUP($A2605,'Adjusted All With Inflation'!$A$1:$K$24,11,FALSE))</f>
        <v>338977313.75999999</v>
      </c>
      <c r="L2605" s="5">
        <f>G2605*(1+VLOOKUP($A2605,'Adjusted All With Inflation'!$A$1:$K$24,11,FALSE))</f>
        <v>918400000</v>
      </c>
    </row>
    <row r="2606" spans="1:12" x14ac:dyDescent="0.3">
      <c r="A2606">
        <v>2013</v>
      </c>
      <c r="B2606">
        <v>5</v>
      </c>
      <c r="C2606" t="s">
        <v>1802</v>
      </c>
      <c r="D2606" s="5">
        <v>865011746</v>
      </c>
      <c r="E2606" s="5">
        <v>424668047</v>
      </c>
      <c r="F2606" s="1">
        <v>0.49099999999999999</v>
      </c>
      <c r="G2606" s="5">
        <v>440343699</v>
      </c>
      <c r="H2606" s="1">
        <v>0.50900000000000001</v>
      </c>
      <c r="I2606" t="str">
        <f t="shared" si="52"/>
        <v>USA</v>
      </c>
      <c r="J2606" s="5">
        <f>D2606*(1+VLOOKUP(A2606,'Adjusted All With Inflation'!A$1:K$24,11,FALSE))</f>
        <v>1134895410.7520001</v>
      </c>
      <c r="K2606" s="5">
        <f>E2606*(1+VLOOKUP($A2606,'Adjusted All With Inflation'!$A$1:$K$24,11,FALSE))</f>
        <v>557164477.66400003</v>
      </c>
      <c r="L2606" s="5">
        <f>G2606*(1+VLOOKUP($A2606,'Adjusted All With Inflation'!$A$1:$K$24,11,FALSE))</f>
        <v>577730933.08800006</v>
      </c>
    </row>
    <row r="2607" spans="1:12" x14ac:dyDescent="0.3">
      <c r="A2607">
        <v>2013</v>
      </c>
      <c r="B2607">
        <v>6</v>
      </c>
      <c r="C2607" t="s">
        <v>1803</v>
      </c>
      <c r="D2607" s="5">
        <v>788679850</v>
      </c>
      <c r="E2607" s="5">
        <v>238679850</v>
      </c>
      <c r="F2607" s="1">
        <v>0.30299999999999999</v>
      </c>
      <c r="G2607" s="5">
        <v>550000000</v>
      </c>
      <c r="H2607" s="1">
        <v>0.69699999999999995</v>
      </c>
      <c r="I2607" t="str">
        <f t="shared" si="52"/>
        <v>USA</v>
      </c>
      <c r="J2607" s="5">
        <f>D2607*(1+VLOOKUP(A2607,'Adjusted All With Inflation'!A$1:K$24,11,FALSE))</f>
        <v>1034747963.2</v>
      </c>
      <c r="K2607" s="5">
        <f>E2607*(1+VLOOKUP($A2607,'Adjusted All With Inflation'!$A$1:$K$24,11,FALSE))</f>
        <v>313147963.19999999</v>
      </c>
      <c r="L2607" s="5">
        <f>G2607*(1+VLOOKUP($A2607,'Adjusted All With Inflation'!$A$1:$K$24,11,FALSE))</f>
        <v>721600000</v>
      </c>
    </row>
    <row r="2608" spans="1:12" x14ac:dyDescent="0.3">
      <c r="A2608">
        <v>2013</v>
      </c>
      <c r="B2608">
        <v>7</v>
      </c>
      <c r="C2608" t="s">
        <v>1804</v>
      </c>
      <c r="D2608" s="5">
        <v>743559607</v>
      </c>
      <c r="E2608" s="5">
        <v>268492764</v>
      </c>
      <c r="F2608" s="1">
        <v>0.36099999999999999</v>
      </c>
      <c r="G2608" s="5">
        <v>475066843</v>
      </c>
      <c r="H2608" s="1">
        <v>0.63900000000000001</v>
      </c>
      <c r="I2608" t="str">
        <f t="shared" si="52"/>
        <v>USA</v>
      </c>
      <c r="J2608" s="5">
        <f>D2608*(1+VLOOKUP(A2608,'Adjusted All With Inflation'!A$1:K$24,11,FALSE))</f>
        <v>975550204.38400006</v>
      </c>
      <c r="K2608" s="5">
        <f>E2608*(1+VLOOKUP($A2608,'Adjusted All With Inflation'!$A$1:$K$24,11,FALSE))</f>
        <v>352262506.36800003</v>
      </c>
      <c r="L2608" s="5">
        <f>G2608*(1+VLOOKUP($A2608,'Adjusted All With Inflation'!$A$1:$K$24,11,FALSE))</f>
        <v>623287698.01600003</v>
      </c>
    </row>
    <row r="2609" spans="1:12" x14ac:dyDescent="0.3">
      <c r="A2609">
        <v>2013</v>
      </c>
      <c r="B2609">
        <v>8</v>
      </c>
      <c r="C2609" t="s">
        <v>1805</v>
      </c>
      <c r="D2609" s="5">
        <v>723192705</v>
      </c>
      <c r="E2609" s="5">
        <v>274092705</v>
      </c>
      <c r="F2609" s="1">
        <v>0.379</v>
      </c>
      <c r="G2609" s="5">
        <v>449100000</v>
      </c>
      <c r="H2609" s="1">
        <v>0.621</v>
      </c>
      <c r="I2609" t="str">
        <f t="shared" si="52"/>
        <v>USA</v>
      </c>
      <c r="J2609" s="5">
        <f>D2609*(1+VLOOKUP(A2609,'Adjusted All With Inflation'!A$1:K$24,11,FALSE))</f>
        <v>948828828.96000004</v>
      </c>
      <c r="K2609" s="5">
        <f>E2609*(1+VLOOKUP($A2609,'Adjusted All With Inflation'!$A$1:$K$24,11,FALSE))</f>
        <v>359609628.96000004</v>
      </c>
      <c r="L2609" s="5">
        <f>G2609*(1+VLOOKUP($A2609,'Adjusted All With Inflation'!$A$1:$K$24,11,FALSE))</f>
        <v>589219200</v>
      </c>
    </row>
    <row r="2610" spans="1:12" x14ac:dyDescent="0.3">
      <c r="A2610">
        <v>2013</v>
      </c>
      <c r="B2610">
        <v>9</v>
      </c>
      <c r="C2610" t="s">
        <v>1806</v>
      </c>
      <c r="D2610" s="5">
        <v>668045518</v>
      </c>
      <c r="E2610" s="5">
        <v>291045518</v>
      </c>
      <c r="F2610" s="1">
        <v>0.436</v>
      </c>
      <c r="G2610" s="5">
        <v>377000000</v>
      </c>
      <c r="H2610" s="1">
        <v>0.56399999999999995</v>
      </c>
      <c r="I2610" t="str">
        <f t="shared" si="52"/>
        <v>USA</v>
      </c>
      <c r="J2610" s="5">
        <f>D2610*(1+VLOOKUP(A2610,'Adjusted All With Inflation'!A$1:K$24,11,FALSE))</f>
        <v>876475719.61600006</v>
      </c>
      <c r="K2610" s="5">
        <f>E2610*(1+VLOOKUP($A2610,'Adjusted All With Inflation'!$A$1:$K$24,11,FALSE))</f>
        <v>381851719.616</v>
      </c>
      <c r="L2610" s="5">
        <f>G2610*(1+VLOOKUP($A2610,'Adjusted All With Inflation'!$A$1:$K$24,11,FALSE))</f>
        <v>494624000</v>
      </c>
    </row>
    <row r="2611" spans="1:12" x14ac:dyDescent="0.3">
      <c r="A2611">
        <v>2013</v>
      </c>
      <c r="B2611">
        <v>10</v>
      </c>
      <c r="C2611" t="s">
        <v>1807</v>
      </c>
      <c r="D2611" s="5">
        <v>644783140</v>
      </c>
      <c r="E2611" s="5">
        <v>206362140</v>
      </c>
      <c r="F2611" s="2">
        <v>0.32</v>
      </c>
      <c r="G2611" s="5">
        <v>438421000</v>
      </c>
      <c r="H2611" s="2">
        <v>0.68</v>
      </c>
      <c r="I2611" t="str">
        <f t="shared" si="52"/>
        <v>USA</v>
      </c>
      <c r="J2611" s="5">
        <f>D2611*(1+VLOOKUP(A2611,'Adjusted All With Inflation'!A$1:K$24,11,FALSE))</f>
        <v>845955479.68000007</v>
      </c>
      <c r="K2611" s="5">
        <f>E2611*(1+VLOOKUP($A2611,'Adjusted All With Inflation'!$A$1:$K$24,11,FALSE))</f>
        <v>270747127.68000001</v>
      </c>
      <c r="L2611" s="5">
        <f>G2611*(1+VLOOKUP($A2611,'Adjusted All With Inflation'!$A$1:$K$24,11,FALSE))</f>
        <v>575208352</v>
      </c>
    </row>
    <row r="2612" spans="1:12" x14ac:dyDescent="0.3">
      <c r="A2612">
        <v>2013</v>
      </c>
      <c r="B2612">
        <v>11</v>
      </c>
      <c r="C2612" t="s">
        <v>1808</v>
      </c>
      <c r="D2612" s="5">
        <v>587204668</v>
      </c>
      <c r="E2612" s="5">
        <v>187168425</v>
      </c>
      <c r="F2612" s="1">
        <v>0.31900000000000001</v>
      </c>
      <c r="G2612" s="5">
        <v>400036243</v>
      </c>
      <c r="H2612" s="1">
        <v>0.68100000000000005</v>
      </c>
      <c r="I2612" t="str">
        <f t="shared" si="52"/>
        <v>USA</v>
      </c>
      <c r="J2612" s="5">
        <f>D2612*(1+VLOOKUP(A2612,'Adjusted All With Inflation'!A$1:K$24,11,FALSE))</f>
        <v>770412524.41600001</v>
      </c>
      <c r="K2612" s="5">
        <f>E2612*(1+VLOOKUP($A2612,'Adjusted All With Inflation'!$A$1:$K$24,11,FALSE))</f>
        <v>245564973.60000002</v>
      </c>
      <c r="L2612" s="5">
        <f>G2612*(1+VLOOKUP($A2612,'Adjusted All With Inflation'!$A$1:$K$24,11,FALSE))</f>
        <v>524847550.81600004</v>
      </c>
    </row>
    <row r="2613" spans="1:12" x14ac:dyDescent="0.3">
      <c r="A2613">
        <v>2013</v>
      </c>
      <c r="B2613">
        <v>12</v>
      </c>
      <c r="C2613" t="s">
        <v>1809</v>
      </c>
      <c r="D2613" s="5">
        <v>540007876</v>
      </c>
      <c r="E2613" s="5">
        <v>202359711</v>
      </c>
      <c r="F2613" s="1">
        <v>0.375</v>
      </c>
      <c r="G2613" s="5">
        <v>337648165</v>
      </c>
      <c r="H2613" s="1">
        <v>0.625</v>
      </c>
      <c r="I2613" t="str">
        <f t="shared" si="52"/>
        <v>USA</v>
      </c>
      <c r="J2613" s="5">
        <f>D2613*(1+VLOOKUP(A2613,'Adjusted All With Inflation'!A$1:K$24,11,FALSE))</f>
        <v>708490333.31200004</v>
      </c>
      <c r="K2613" s="5">
        <f>E2613*(1+VLOOKUP($A2613,'Adjusted All With Inflation'!$A$1:$K$24,11,FALSE))</f>
        <v>265495940.83200002</v>
      </c>
      <c r="L2613" s="5">
        <f>G2613*(1+VLOOKUP($A2613,'Adjusted All With Inflation'!$A$1:$K$24,11,FALSE))</f>
        <v>442994392.48000002</v>
      </c>
    </row>
    <row r="2614" spans="1:12" x14ac:dyDescent="0.3">
      <c r="A2614">
        <v>2013</v>
      </c>
      <c r="B2614">
        <v>13</v>
      </c>
      <c r="C2614" t="s">
        <v>1810</v>
      </c>
      <c r="D2614" s="5">
        <v>493311825</v>
      </c>
      <c r="E2614" s="5">
        <v>234911825</v>
      </c>
      <c r="F2614" s="1">
        <v>0.47599999999999998</v>
      </c>
      <c r="G2614" s="5">
        <v>258400000</v>
      </c>
      <c r="H2614" s="1">
        <v>0.52400000000000002</v>
      </c>
      <c r="I2614" t="str">
        <f t="shared" si="52"/>
        <v>USA</v>
      </c>
      <c r="J2614" s="5">
        <f>D2614*(1+VLOOKUP(A2614,'Adjusted All With Inflation'!A$1:K$24,11,FALSE))</f>
        <v>647225114.39999998</v>
      </c>
      <c r="K2614" s="5">
        <f>E2614*(1+VLOOKUP($A2614,'Adjusted All With Inflation'!$A$1:$K$24,11,FALSE))</f>
        <v>308204314.40000004</v>
      </c>
      <c r="L2614" s="5">
        <f>G2614*(1+VLOOKUP($A2614,'Adjusted All With Inflation'!$A$1:$K$24,11,FALSE))</f>
        <v>339020800</v>
      </c>
    </row>
    <row r="2615" spans="1:12" x14ac:dyDescent="0.3">
      <c r="A2615">
        <v>2013</v>
      </c>
      <c r="B2615">
        <v>14</v>
      </c>
      <c r="C2615" t="s">
        <v>1811</v>
      </c>
      <c r="D2615" s="5">
        <v>467365246</v>
      </c>
      <c r="E2615" s="5">
        <v>228778661</v>
      </c>
      <c r="F2615" s="2">
        <v>0.49</v>
      </c>
      <c r="G2615" s="5">
        <v>238586585</v>
      </c>
      <c r="H2615" s="2">
        <v>0.51</v>
      </c>
      <c r="I2615" t="str">
        <f t="shared" si="52"/>
        <v>USA</v>
      </c>
      <c r="J2615" s="5">
        <f>D2615*(1+VLOOKUP(A2615,'Adjusted All With Inflation'!A$1:K$24,11,FALSE))</f>
        <v>613183202.75199997</v>
      </c>
      <c r="K2615" s="5">
        <f>E2615*(1+VLOOKUP($A2615,'Adjusted All With Inflation'!$A$1:$K$24,11,FALSE))</f>
        <v>300157603.23199999</v>
      </c>
      <c r="L2615" s="5">
        <f>G2615*(1+VLOOKUP($A2615,'Adjusted All With Inflation'!$A$1:$K$24,11,FALSE))</f>
        <v>313025599.52000004</v>
      </c>
    </row>
    <row r="2616" spans="1:12" x14ac:dyDescent="0.3">
      <c r="A2616">
        <v>2013</v>
      </c>
      <c r="B2616">
        <v>15</v>
      </c>
      <c r="C2616" t="s">
        <v>1812</v>
      </c>
      <c r="D2616" s="5">
        <v>414828246</v>
      </c>
      <c r="E2616" s="5">
        <v>132556852</v>
      </c>
      <c r="F2616" s="2">
        <v>0.32</v>
      </c>
      <c r="G2616" s="5">
        <v>282271394</v>
      </c>
      <c r="H2616" s="2">
        <v>0.68</v>
      </c>
      <c r="I2616" t="str">
        <f t="shared" si="52"/>
        <v>USA</v>
      </c>
      <c r="J2616" s="5">
        <f>D2616*(1+VLOOKUP(A2616,'Adjusted All With Inflation'!A$1:K$24,11,FALSE))</f>
        <v>544254658.75199997</v>
      </c>
      <c r="K2616" s="5">
        <f>E2616*(1+VLOOKUP($A2616,'Adjusted All With Inflation'!$A$1:$K$24,11,FALSE))</f>
        <v>173914589.824</v>
      </c>
      <c r="L2616" s="5">
        <f>G2616*(1+VLOOKUP($A2616,'Adjusted All With Inflation'!$A$1:$K$24,11,FALSE))</f>
        <v>370340068.92800003</v>
      </c>
    </row>
    <row r="2617" spans="1:12" x14ac:dyDescent="0.3">
      <c r="A2617">
        <v>2013</v>
      </c>
      <c r="B2617">
        <v>16</v>
      </c>
      <c r="C2617" t="s">
        <v>1813</v>
      </c>
      <c r="D2617" s="5">
        <v>411002906</v>
      </c>
      <c r="E2617" s="5">
        <v>101802906</v>
      </c>
      <c r="F2617" s="1">
        <v>0.248</v>
      </c>
      <c r="G2617" s="5">
        <v>309200000</v>
      </c>
      <c r="H2617" s="1">
        <v>0.752</v>
      </c>
      <c r="I2617" t="str">
        <f t="shared" si="52"/>
        <v>USA</v>
      </c>
      <c r="J2617" s="5">
        <f>D2617*(1+VLOOKUP(A2617,'Adjusted All With Inflation'!A$1:K$24,11,FALSE))</f>
        <v>539235812.67200005</v>
      </c>
      <c r="K2617" s="5">
        <f>E2617*(1+VLOOKUP($A2617,'Adjusted All With Inflation'!$A$1:$K$24,11,FALSE))</f>
        <v>133565412.67200001</v>
      </c>
      <c r="L2617" s="5">
        <f>G2617*(1+VLOOKUP($A2617,'Adjusted All With Inflation'!$A$1:$K$24,11,FALSE))</f>
        <v>405670400</v>
      </c>
    </row>
    <row r="2618" spans="1:12" x14ac:dyDescent="0.3">
      <c r="A2618">
        <v>2013</v>
      </c>
      <c r="B2618">
        <v>17</v>
      </c>
      <c r="C2618" t="s">
        <v>1814</v>
      </c>
      <c r="D2618" s="5">
        <v>392000694</v>
      </c>
      <c r="E2618" s="5">
        <v>116900694</v>
      </c>
      <c r="F2618" s="1">
        <v>0.29799999999999999</v>
      </c>
      <c r="G2618" s="5">
        <v>275100000</v>
      </c>
      <c r="H2618" s="1">
        <v>0.70199999999999996</v>
      </c>
      <c r="I2618" t="str">
        <f t="shared" si="52"/>
        <v>USA</v>
      </c>
      <c r="J2618" s="5">
        <f>D2618*(1+VLOOKUP(A2618,'Adjusted All With Inflation'!A$1:K$24,11,FALSE))</f>
        <v>514304910.528</v>
      </c>
      <c r="K2618" s="5">
        <f>E2618*(1+VLOOKUP($A2618,'Adjusted All With Inflation'!$A$1:$K$24,11,FALSE))</f>
        <v>153373710.528</v>
      </c>
      <c r="L2618" s="5">
        <f>G2618*(1+VLOOKUP($A2618,'Adjusted All With Inflation'!$A$1:$K$24,11,FALSE))</f>
        <v>360931200</v>
      </c>
    </row>
    <row r="2619" spans="1:12" x14ac:dyDescent="0.3">
      <c r="A2619">
        <v>2013</v>
      </c>
      <c r="B2619">
        <v>18</v>
      </c>
      <c r="C2619" t="s">
        <v>1815</v>
      </c>
      <c r="D2619" s="5">
        <v>375740705</v>
      </c>
      <c r="E2619" s="5">
        <v>122523060</v>
      </c>
      <c r="F2619" s="1">
        <v>0.32600000000000001</v>
      </c>
      <c r="G2619" s="5">
        <v>253217645</v>
      </c>
      <c r="H2619" s="1">
        <v>0.67400000000000004</v>
      </c>
      <c r="I2619" t="str">
        <f t="shared" si="52"/>
        <v>USA</v>
      </c>
      <c r="J2619" s="5">
        <f>D2619*(1+VLOOKUP(A2619,'Adjusted All With Inflation'!A$1:K$24,11,FALSE))</f>
        <v>492971804.96000004</v>
      </c>
      <c r="K2619" s="5">
        <f>E2619*(1+VLOOKUP($A2619,'Adjusted All With Inflation'!$A$1:$K$24,11,FALSE))</f>
        <v>160750254.72</v>
      </c>
      <c r="L2619" s="5">
        <f>G2619*(1+VLOOKUP($A2619,'Adjusted All With Inflation'!$A$1:$K$24,11,FALSE))</f>
        <v>332221550.24000001</v>
      </c>
    </row>
    <row r="2620" spans="1:12" x14ac:dyDescent="0.3">
      <c r="A2620">
        <v>2013</v>
      </c>
      <c r="B2620">
        <v>19</v>
      </c>
      <c r="C2620" t="s">
        <v>1816</v>
      </c>
      <c r="D2620" s="5">
        <v>362000072</v>
      </c>
      <c r="E2620" s="5">
        <v>112200072</v>
      </c>
      <c r="F2620" s="2">
        <v>0.31</v>
      </c>
      <c r="G2620" s="5">
        <v>249800000</v>
      </c>
      <c r="H2620" s="2">
        <v>0.69</v>
      </c>
      <c r="I2620" t="str">
        <f t="shared" si="52"/>
        <v>USA</v>
      </c>
      <c r="J2620" s="5">
        <f>D2620*(1+VLOOKUP(A2620,'Adjusted All With Inflation'!A$1:K$24,11,FALSE))</f>
        <v>474944094.46400005</v>
      </c>
      <c r="K2620" s="5">
        <f>E2620*(1+VLOOKUP($A2620,'Adjusted All With Inflation'!$A$1:$K$24,11,FALSE))</f>
        <v>147206494.46400002</v>
      </c>
      <c r="L2620" s="5">
        <f>G2620*(1+VLOOKUP($A2620,'Adjusted All With Inflation'!$A$1:$K$24,11,FALSE))</f>
        <v>327737600</v>
      </c>
    </row>
    <row r="2621" spans="1:12" x14ac:dyDescent="0.3">
      <c r="A2621">
        <v>2013</v>
      </c>
      <c r="B2621">
        <v>20</v>
      </c>
      <c r="C2621" t="s">
        <v>1817</v>
      </c>
      <c r="D2621" s="5">
        <v>353641895</v>
      </c>
      <c r="E2621" s="5">
        <v>144840419</v>
      </c>
      <c r="F2621" s="2">
        <v>0.41</v>
      </c>
      <c r="G2621" s="5">
        <v>208801476</v>
      </c>
      <c r="H2621" s="2">
        <v>0.59</v>
      </c>
      <c r="I2621" t="str">
        <f t="shared" si="52"/>
        <v>USA</v>
      </c>
      <c r="J2621" s="5">
        <f>D2621*(1+VLOOKUP(A2621,'Adjusted All With Inflation'!A$1:K$24,11,FALSE))</f>
        <v>463978166.24000001</v>
      </c>
      <c r="K2621" s="5">
        <f>E2621*(1+VLOOKUP($A2621,'Adjusted All With Inflation'!$A$1:$K$24,11,FALSE))</f>
        <v>190030629.72800002</v>
      </c>
      <c r="L2621" s="5">
        <f>G2621*(1+VLOOKUP($A2621,'Adjusted All With Inflation'!$A$1:$K$24,11,FALSE))</f>
        <v>273947536.51200002</v>
      </c>
    </row>
    <row r="2622" spans="1:12" x14ac:dyDescent="0.3">
      <c r="A2622">
        <v>2013</v>
      </c>
      <c r="B2622">
        <v>21</v>
      </c>
      <c r="C2622" t="s">
        <v>1818</v>
      </c>
      <c r="D2622" s="5">
        <v>351723989</v>
      </c>
      <c r="E2622" s="5">
        <v>117723989</v>
      </c>
      <c r="F2622" s="1">
        <v>0.33500000000000002</v>
      </c>
      <c r="G2622" s="5">
        <v>234000000</v>
      </c>
      <c r="H2622" s="1">
        <v>0.66500000000000004</v>
      </c>
      <c r="I2622" t="str">
        <f t="shared" si="52"/>
        <v>USA</v>
      </c>
      <c r="J2622" s="5">
        <f>D2622*(1+VLOOKUP(A2622,'Adjusted All With Inflation'!A$1:K$24,11,FALSE))</f>
        <v>461461873.56800002</v>
      </c>
      <c r="K2622" s="5">
        <f>E2622*(1+VLOOKUP($A2622,'Adjusted All With Inflation'!$A$1:$K$24,11,FALSE))</f>
        <v>154453873.56800002</v>
      </c>
      <c r="L2622" s="5">
        <f>G2622*(1+VLOOKUP($A2622,'Adjusted All With Inflation'!$A$1:$K$24,11,FALSE))</f>
        <v>307008000</v>
      </c>
    </row>
    <row r="2623" spans="1:12" x14ac:dyDescent="0.3">
      <c r="A2623">
        <v>2013</v>
      </c>
      <c r="B2623">
        <v>22</v>
      </c>
      <c r="C2623" t="s">
        <v>1819</v>
      </c>
      <c r="D2623" s="5">
        <v>347545360</v>
      </c>
      <c r="E2623" s="5">
        <v>71017784</v>
      </c>
      <c r="F2623" s="1">
        <v>0.20399999999999999</v>
      </c>
      <c r="G2623" s="5">
        <v>276527576</v>
      </c>
      <c r="H2623" s="1">
        <v>0.79600000000000004</v>
      </c>
      <c r="I2623" t="str">
        <f t="shared" si="52"/>
        <v>USA</v>
      </c>
      <c r="J2623" s="5">
        <f>D2623*(1+VLOOKUP(A2623,'Adjusted All With Inflation'!A$1:K$24,11,FALSE))</f>
        <v>455979512.31999999</v>
      </c>
      <c r="K2623" s="5">
        <f>E2623*(1+VLOOKUP($A2623,'Adjusted All With Inflation'!$A$1:$K$24,11,FALSE))</f>
        <v>93175332.60800001</v>
      </c>
      <c r="L2623" s="5">
        <f>G2623*(1+VLOOKUP($A2623,'Adjusted All With Inflation'!$A$1:$K$24,11,FALSE))</f>
        <v>362804179.71200001</v>
      </c>
    </row>
    <row r="2624" spans="1:12" x14ac:dyDescent="0.3">
      <c r="A2624">
        <v>2013</v>
      </c>
      <c r="B2624">
        <v>23</v>
      </c>
      <c r="C2624" t="s">
        <v>1820</v>
      </c>
      <c r="D2624" s="5">
        <v>319494638</v>
      </c>
      <c r="E2624" s="5">
        <v>137400141</v>
      </c>
      <c r="F2624" s="2">
        <v>0.43</v>
      </c>
      <c r="G2624" s="5">
        <v>182094497</v>
      </c>
      <c r="H2624" s="2">
        <v>0.56999999999999995</v>
      </c>
      <c r="I2624" t="str">
        <f t="shared" si="52"/>
        <v>USA</v>
      </c>
      <c r="J2624" s="5">
        <f>D2624*(1+VLOOKUP(A2624,'Adjusted All With Inflation'!A$1:K$24,11,FALSE))</f>
        <v>419176965.05599999</v>
      </c>
      <c r="K2624" s="5">
        <f>E2624*(1+VLOOKUP($A2624,'Adjusted All With Inflation'!$A$1:$K$24,11,FALSE))</f>
        <v>180268984.99200001</v>
      </c>
      <c r="L2624" s="5">
        <f>G2624*(1+VLOOKUP($A2624,'Adjusted All With Inflation'!$A$1:$K$24,11,FALSE))</f>
        <v>238907980.06400001</v>
      </c>
    </row>
    <row r="2625" spans="1:12" x14ac:dyDescent="0.3">
      <c r="A2625">
        <v>2013</v>
      </c>
      <c r="B2625">
        <v>24</v>
      </c>
      <c r="C2625" t="s">
        <v>1821</v>
      </c>
      <c r="D2625" s="5">
        <v>304654182</v>
      </c>
      <c r="E2625" s="5">
        <v>67349198</v>
      </c>
      <c r="F2625" s="1">
        <v>0.221</v>
      </c>
      <c r="G2625" s="5">
        <v>237304984</v>
      </c>
      <c r="H2625" s="1">
        <v>0.77900000000000003</v>
      </c>
      <c r="I2625" t="str">
        <f t="shared" si="52"/>
        <v>USA</v>
      </c>
      <c r="J2625" s="5">
        <f>D2625*(1+VLOOKUP(A2625,'Adjusted All With Inflation'!A$1:K$24,11,FALSE))</f>
        <v>399706286.78400004</v>
      </c>
      <c r="K2625" s="5">
        <f>E2625*(1+VLOOKUP($A2625,'Adjusted All With Inflation'!$A$1:$K$24,11,FALSE))</f>
        <v>88362147.776000008</v>
      </c>
      <c r="L2625" s="5">
        <f>G2625*(1+VLOOKUP($A2625,'Adjusted All With Inflation'!$A$1:$K$24,11,FALSE))</f>
        <v>311344139.00800002</v>
      </c>
    </row>
    <row r="2626" spans="1:12" x14ac:dyDescent="0.3">
      <c r="A2626">
        <v>2013</v>
      </c>
      <c r="B2626">
        <v>25</v>
      </c>
      <c r="C2626" t="s">
        <v>1822</v>
      </c>
      <c r="D2626" s="5">
        <v>286168572</v>
      </c>
      <c r="E2626" s="5">
        <v>89107235</v>
      </c>
      <c r="F2626" s="1">
        <v>0.311</v>
      </c>
      <c r="G2626" s="5">
        <v>197061337</v>
      </c>
      <c r="H2626" s="1">
        <v>0.68899999999999995</v>
      </c>
      <c r="I2626" t="str">
        <f t="shared" si="52"/>
        <v>USA</v>
      </c>
      <c r="J2626" s="5">
        <f>D2626*(1+VLOOKUP(A2626,'Adjusted All With Inflation'!A$1:K$24,11,FALSE))</f>
        <v>375453166.46399999</v>
      </c>
      <c r="K2626" s="5">
        <f>E2626*(1+VLOOKUP($A2626,'Adjusted All With Inflation'!$A$1:$K$24,11,FALSE))</f>
        <v>116908692.32000001</v>
      </c>
      <c r="L2626" s="5">
        <f>G2626*(1+VLOOKUP($A2626,'Adjusted All With Inflation'!$A$1:$K$24,11,FALSE))</f>
        <v>258544474.14400002</v>
      </c>
    </row>
    <row r="2627" spans="1:12" x14ac:dyDescent="0.3">
      <c r="A2627">
        <v>2013</v>
      </c>
      <c r="B2627">
        <v>26</v>
      </c>
      <c r="C2627" t="s">
        <v>1823</v>
      </c>
      <c r="D2627" s="5">
        <v>286140700</v>
      </c>
      <c r="E2627" s="5">
        <v>93050117</v>
      </c>
      <c r="F2627" s="1">
        <v>0.32500000000000001</v>
      </c>
      <c r="G2627" s="5">
        <v>193090583</v>
      </c>
      <c r="H2627" s="1">
        <v>0.67500000000000004</v>
      </c>
      <c r="I2627" t="str">
        <f t="shared" si="52"/>
        <v>USA</v>
      </c>
      <c r="J2627" s="5">
        <f>D2627*(1+VLOOKUP(A2627,'Adjusted All With Inflation'!A$1:K$24,11,FALSE))</f>
        <v>375416598.40000004</v>
      </c>
      <c r="K2627" s="5">
        <f>E2627*(1+VLOOKUP($A2627,'Adjusted All With Inflation'!$A$1:$K$24,11,FALSE))</f>
        <v>122081753.50400001</v>
      </c>
      <c r="L2627" s="5">
        <f>G2627*(1+VLOOKUP($A2627,'Adjusted All With Inflation'!$A$1:$K$24,11,FALSE))</f>
        <v>253334844.896</v>
      </c>
    </row>
    <row r="2628" spans="1:12" x14ac:dyDescent="0.3">
      <c r="A2628">
        <v>2013</v>
      </c>
      <c r="B2628">
        <v>27</v>
      </c>
      <c r="C2628" t="s">
        <v>1824</v>
      </c>
      <c r="D2628" s="5">
        <v>282570682</v>
      </c>
      <c r="E2628" s="5">
        <v>83028128</v>
      </c>
      <c r="F2628" s="1">
        <v>0.29399999999999998</v>
      </c>
      <c r="G2628" s="5">
        <v>199542554</v>
      </c>
      <c r="H2628" s="1">
        <v>0.70599999999999996</v>
      </c>
      <c r="I2628" t="str">
        <f t="shared" si="52"/>
        <v>USA</v>
      </c>
      <c r="J2628" s="5">
        <f>D2628*(1+VLOOKUP(A2628,'Adjusted All With Inflation'!A$1:K$24,11,FALSE))</f>
        <v>370732734.78400004</v>
      </c>
      <c r="K2628" s="5">
        <f>E2628*(1+VLOOKUP($A2628,'Adjusted All With Inflation'!$A$1:$K$24,11,FALSE))</f>
        <v>108932903.936</v>
      </c>
      <c r="L2628" s="5">
        <f>G2628*(1+VLOOKUP($A2628,'Adjusted All With Inflation'!$A$1:$K$24,11,FALSE))</f>
        <v>261799830.84800002</v>
      </c>
    </row>
    <row r="2629" spans="1:12" x14ac:dyDescent="0.3">
      <c r="A2629">
        <v>2013</v>
      </c>
      <c r="B2629">
        <v>28</v>
      </c>
      <c r="C2629" t="s">
        <v>1825</v>
      </c>
      <c r="D2629" s="5">
        <v>274325949</v>
      </c>
      <c r="E2629" s="5">
        <v>119793567</v>
      </c>
      <c r="F2629" s="1">
        <v>0.437</v>
      </c>
      <c r="G2629" s="5">
        <v>154532382</v>
      </c>
      <c r="H2629" s="1">
        <v>0.56299999999999994</v>
      </c>
      <c r="I2629" t="str">
        <f t="shared" si="52"/>
        <v>USA</v>
      </c>
      <c r="J2629" s="5">
        <f>D2629*(1+VLOOKUP(A2629,'Adjusted All With Inflation'!A$1:K$24,11,FALSE))</f>
        <v>359915645.088</v>
      </c>
      <c r="K2629" s="5">
        <f>E2629*(1+VLOOKUP($A2629,'Adjusted All With Inflation'!$A$1:$K$24,11,FALSE))</f>
        <v>157169159.90400001</v>
      </c>
      <c r="L2629" s="5">
        <f>G2629*(1+VLOOKUP($A2629,'Adjusted All With Inflation'!$A$1:$K$24,11,FALSE))</f>
        <v>202746485.18400002</v>
      </c>
    </row>
    <row r="2630" spans="1:12" x14ac:dyDescent="0.3">
      <c r="A2630">
        <v>2013</v>
      </c>
      <c r="B2630">
        <v>29</v>
      </c>
      <c r="C2630" t="s">
        <v>1826</v>
      </c>
      <c r="D2630" s="5">
        <v>268426634</v>
      </c>
      <c r="E2630" s="5">
        <v>107518682</v>
      </c>
      <c r="F2630" s="1">
        <v>0.40100000000000002</v>
      </c>
      <c r="G2630" s="5">
        <v>160907952</v>
      </c>
      <c r="H2630" s="1">
        <v>0.59899999999999998</v>
      </c>
      <c r="I2630" t="str">
        <f t="shared" si="52"/>
        <v>USA</v>
      </c>
      <c r="J2630" s="5">
        <f>D2630*(1+VLOOKUP(A2630,'Adjusted All With Inflation'!A$1:K$24,11,FALSE))</f>
        <v>352175743.80800003</v>
      </c>
      <c r="K2630" s="5">
        <f>E2630*(1+VLOOKUP($A2630,'Adjusted All With Inflation'!$A$1:$K$24,11,FALSE))</f>
        <v>141064510.78400001</v>
      </c>
      <c r="L2630" s="5">
        <f>G2630*(1+VLOOKUP($A2630,'Adjusted All With Inflation'!$A$1:$K$24,11,FALSE))</f>
        <v>211111233.02400002</v>
      </c>
    </row>
    <row r="2631" spans="1:12" x14ac:dyDescent="0.3">
      <c r="A2631">
        <v>2013</v>
      </c>
      <c r="B2631">
        <v>30</v>
      </c>
      <c r="C2631" t="s">
        <v>1827</v>
      </c>
      <c r="D2631" s="5">
        <v>260502115</v>
      </c>
      <c r="E2631" s="5">
        <v>89302115</v>
      </c>
      <c r="F2631" s="1">
        <v>0.34300000000000003</v>
      </c>
      <c r="G2631" s="5">
        <v>171200000</v>
      </c>
      <c r="H2631" s="1">
        <v>0.65700000000000003</v>
      </c>
      <c r="I2631" t="str">
        <f t="shared" si="52"/>
        <v>USA</v>
      </c>
      <c r="J2631" s="5">
        <f>D2631*(1+VLOOKUP(A2631,'Adjusted All With Inflation'!A$1:K$24,11,FALSE))</f>
        <v>341778774.88</v>
      </c>
      <c r="K2631" s="5">
        <f>E2631*(1+VLOOKUP($A2631,'Adjusted All With Inflation'!$A$1:$K$24,11,FALSE))</f>
        <v>117164374.88000001</v>
      </c>
      <c r="L2631" s="5">
        <f>G2631*(1+VLOOKUP($A2631,'Adjusted All With Inflation'!$A$1:$K$24,11,FALSE))</f>
        <v>224614400</v>
      </c>
    </row>
    <row r="2632" spans="1:12" x14ac:dyDescent="0.3">
      <c r="A2632">
        <v>2013</v>
      </c>
      <c r="B2632">
        <v>31</v>
      </c>
      <c r="C2632" t="s">
        <v>1828</v>
      </c>
      <c r="D2632" s="5">
        <v>251171807</v>
      </c>
      <c r="E2632" s="5">
        <v>150117807</v>
      </c>
      <c r="F2632" s="1">
        <v>0.59799999999999998</v>
      </c>
      <c r="G2632" s="5">
        <v>101054000</v>
      </c>
      <c r="H2632" s="1">
        <v>0.40200000000000002</v>
      </c>
      <c r="I2632" t="str">
        <f t="shared" si="52"/>
        <v>USA</v>
      </c>
      <c r="J2632" s="5">
        <f>D2632*(1+VLOOKUP(A2632,'Adjusted All With Inflation'!A$1:K$24,11,FALSE))</f>
        <v>329537410.78400004</v>
      </c>
      <c r="K2632" s="5">
        <f>E2632*(1+VLOOKUP($A2632,'Adjusted All With Inflation'!$A$1:$K$24,11,FALSE))</f>
        <v>196954562.78400001</v>
      </c>
      <c r="L2632" s="5">
        <f>G2632*(1+VLOOKUP($A2632,'Adjusted All With Inflation'!$A$1:$K$24,11,FALSE))</f>
        <v>132582848</v>
      </c>
    </row>
    <row r="2633" spans="1:12" x14ac:dyDescent="0.3">
      <c r="A2633">
        <v>2013</v>
      </c>
      <c r="B2633">
        <v>32</v>
      </c>
      <c r="C2633" t="s">
        <v>1829</v>
      </c>
      <c r="D2633" s="5">
        <v>246984278</v>
      </c>
      <c r="E2633" s="5">
        <v>133668525</v>
      </c>
      <c r="F2633" s="1">
        <v>0.54100000000000004</v>
      </c>
      <c r="G2633" s="5">
        <v>113315753</v>
      </c>
      <c r="H2633" s="1">
        <v>0.45900000000000002</v>
      </c>
      <c r="I2633" t="str">
        <f t="shared" si="52"/>
        <v>USA</v>
      </c>
      <c r="J2633" s="5">
        <f>D2633*(1+VLOOKUP(A2633,'Adjusted All With Inflation'!A$1:K$24,11,FALSE))</f>
        <v>324043372.736</v>
      </c>
      <c r="K2633" s="5">
        <f>E2633*(1+VLOOKUP($A2633,'Adjusted All With Inflation'!$A$1:$K$24,11,FALSE))</f>
        <v>175373104.80000001</v>
      </c>
      <c r="L2633" s="5">
        <f>G2633*(1+VLOOKUP($A2633,'Adjusted All With Inflation'!$A$1:$K$24,11,FALSE))</f>
        <v>148670267.93600002</v>
      </c>
    </row>
    <row r="2634" spans="1:12" x14ac:dyDescent="0.3">
      <c r="A2634">
        <v>2013</v>
      </c>
      <c r="B2634">
        <v>33</v>
      </c>
      <c r="C2634" t="s">
        <v>1830</v>
      </c>
      <c r="D2634" s="5">
        <v>243611982</v>
      </c>
      <c r="E2634" s="5">
        <v>60522097</v>
      </c>
      <c r="F2634" s="1">
        <v>0.248</v>
      </c>
      <c r="G2634" s="5">
        <v>183089885</v>
      </c>
      <c r="H2634" s="1">
        <v>0.752</v>
      </c>
      <c r="I2634" t="str">
        <f t="shared" si="52"/>
        <v>USA</v>
      </c>
      <c r="J2634" s="5">
        <f>D2634*(1+VLOOKUP(A2634,'Adjusted All With Inflation'!A$1:K$24,11,FALSE))</f>
        <v>319618920.384</v>
      </c>
      <c r="K2634" s="5">
        <f>E2634*(1+VLOOKUP($A2634,'Adjusted All With Inflation'!$A$1:$K$24,11,FALSE))</f>
        <v>79404991.263999999</v>
      </c>
      <c r="L2634" s="5">
        <f>G2634*(1+VLOOKUP($A2634,'Adjusted All With Inflation'!$A$1:$K$24,11,FALSE))</f>
        <v>240213929.12</v>
      </c>
    </row>
    <row r="2635" spans="1:12" x14ac:dyDescent="0.3">
      <c r="A2635">
        <v>2013</v>
      </c>
      <c r="B2635">
        <v>34</v>
      </c>
      <c r="C2635" t="s">
        <v>1831</v>
      </c>
      <c r="D2635" s="5">
        <v>239258712</v>
      </c>
      <c r="E2635" s="5">
        <v>90288712</v>
      </c>
      <c r="F2635" s="1">
        <v>0.377</v>
      </c>
      <c r="G2635" s="5">
        <v>148970000</v>
      </c>
      <c r="H2635" s="1">
        <v>0.623</v>
      </c>
      <c r="I2635" t="str">
        <f t="shared" si="52"/>
        <v>USA</v>
      </c>
      <c r="J2635" s="5">
        <f>D2635*(1+VLOOKUP(A2635,'Adjusted All With Inflation'!A$1:K$24,11,FALSE))</f>
        <v>313907430.14399999</v>
      </c>
      <c r="K2635" s="5">
        <f>E2635*(1+VLOOKUP($A2635,'Adjusted All With Inflation'!$A$1:$K$24,11,FALSE))</f>
        <v>118458790.14400001</v>
      </c>
      <c r="L2635" s="5">
        <f>G2635*(1+VLOOKUP($A2635,'Adjusted All With Inflation'!$A$1:$K$24,11,FALSE))</f>
        <v>195448640</v>
      </c>
    </row>
    <row r="2636" spans="1:12" x14ac:dyDescent="0.3">
      <c r="A2636">
        <v>2013</v>
      </c>
      <c r="B2636">
        <v>35</v>
      </c>
      <c r="C2636" t="s">
        <v>1832</v>
      </c>
      <c r="D2636" s="5">
        <v>229930771</v>
      </c>
      <c r="E2636" s="5">
        <v>159582188</v>
      </c>
      <c r="F2636" s="1">
        <v>0.69399999999999995</v>
      </c>
      <c r="G2636" s="5">
        <v>70348583</v>
      </c>
      <c r="H2636" s="1">
        <v>0.30599999999999999</v>
      </c>
      <c r="I2636" t="str">
        <f t="shared" si="52"/>
        <v>USA</v>
      </c>
      <c r="J2636" s="5">
        <f>D2636*(1+VLOOKUP(A2636,'Adjusted All With Inflation'!A$1:K$24,11,FALSE))</f>
        <v>301669171.55199999</v>
      </c>
      <c r="K2636" s="5">
        <f>E2636*(1+VLOOKUP($A2636,'Adjusted All With Inflation'!$A$1:$K$24,11,FALSE))</f>
        <v>209371830.65600002</v>
      </c>
      <c r="L2636" s="5">
        <f>G2636*(1+VLOOKUP($A2636,'Adjusted All With Inflation'!$A$1:$K$24,11,FALSE))</f>
        <v>92297340.895999998</v>
      </c>
    </row>
    <row r="2637" spans="1:12" x14ac:dyDescent="0.3">
      <c r="A2637">
        <v>2013</v>
      </c>
      <c r="B2637">
        <v>36</v>
      </c>
      <c r="C2637" t="s">
        <v>1833</v>
      </c>
      <c r="D2637" s="5">
        <v>226349749</v>
      </c>
      <c r="E2637" s="5">
        <v>55703475</v>
      </c>
      <c r="F2637" s="1">
        <v>0.246</v>
      </c>
      <c r="G2637" s="5">
        <v>170646274</v>
      </c>
      <c r="H2637" s="1">
        <v>0.754</v>
      </c>
      <c r="I2637" t="str">
        <f t="shared" si="52"/>
        <v>USA</v>
      </c>
      <c r="J2637" s="5">
        <f>D2637*(1+VLOOKUP(A2637,'Adjusted All With Inflation'!A$1:K$24,11,FALSE))</f>
        <v>296970870.68800002</v>
      </c>
      <c r="K2637" s="5">
        <f>E2637*(1+VLOOKUP($A2637,'Adjusted All With Inflation'!$A$1:$K$24,11,FALSE))</f>
        <v>73082959.200000003</v>
      </c>
      <c r="L2637" s="5">
        <f>G2637*(1+VLOOKUP($A2637,'Adjusted All With Inflation'!$A$1:$K$24,11,FALSE))</f>
        <v>223887911.48800001</v>
      </c>
    </row>
    <row r="2638" spans="1:12" x14ac:dyDescent="0.3">
      <c r="A2638">
        <v>2013</v>
      </c>
      <c r="B2638">
        <v>37</v>
      </c>
      <c r="C2638" t="s">
        <v>1834</v>
      </c>
      <c r="D2638" s="5">
        <v>218791811</v>
      </c>
      <c r="E2638" s="5">
        <v>107100855</v>
      </c>
      <c r="F2638" s="2">
        <v>0.49</v>
      </c>
      <c r="G2638" s="5">
        <v>111690956</v>
      </c>
      <c r="H2638" s="2">
        <v>0.51</v>
      </c>
      <c r="I2638" t="str">
        <f t="shared" si="52"/>
        <v>USA</v>
      </c>
      <c r="J2638" s="5">
        <f>D2638*(1+VLOOKUP(A2638,'Adjusted All With Inflation'!A$1:K$24,11,FALSE))</f>
        <v>287054856.03200001</v>
      </c>
      <c r="K2638" s="5">
        <f>E2638*(1+VLOOKUP($A2638,'Adjusted All With Inflation'!$A$1:$K$24,11,FALSE))</f>
        <v>140516321.76000002</v>
      </c>
      <c r="L2638" s="5">
        <f>G2638*(1+VLOOKUP($A2638,'Adjusted All With Inflation'!$A$1:$K$24,11,FALSE))</f>
        <v>146538534.27200001</v>
      </c>
    </row>
    <row r="2639" spans="1:12" x14ac:dyDescent="0.3">
      <c r="A2639">
        <v>2013</v>
      </c>
      <c r="B2639">
        <v>38</v>
      </c>
      <c r="C2639" t="s">
        <v>1835</v>
      </c>
      <c r="D2639" s="5">
        <v>205637183</v>
      </c>
      <c r="E2639" s="5">
        <v>18058</v>
      </c>
      <c r="F2639" s="1">
        <v>1E-3</v>
      </c>
      <c r="G2639" s="5">
        <v>205619125</v>
      </c>
      <c r="H2639" s="2">
        <v>1</v>
      </c>
      <c r="I2639" t="str">
        <f t="shared" si="52"/>
        <v>International</v>
      </c>
      <c r="J2639" s="5">
        <f>D2639*(1+VLOOKUP(A2639,'Adjusted All With Inflation'!A$1:K$24,11,FALSE))</f>
        <v>269795984.09600002</v>
      </c>
      <c r="K2639" s="5">
        <f>E2639*(1+VLOOKUP($A2639,'Adjusted All With Inflation'!$A$1:$K$24,11,FALSE))</f>
        <v>23692.096000000001</v>
      </c>
      <c r="L2639" s="5">
        <f>G2639*(1+VLOOKUP($A2639,'Adjusted All With Inflation'!$A$1:$K$24,11,FALSE))</f>
        <v>269772292</v>
      </c>
    </row>
    <row r="2640" spans="1:12" x14ac:dyDescent="0.3">
      <c r="A2640">
        <v>2013</v>
      </c>
      <c r="B2640">
        <v>39</v>
      </c>
      <c r="C2640" t="s">
        <v>1836</v>
      </c>
      <c r="D2640" s="5">
        <v>205366737</v>
      </c>
      <c r="E2640" s="5">
        <v>73103784</v>
      </c>
      <c r="F2640" s="1">
        <v>0.35599999999999998</v>
      </c>
      <c r="G2640" s="5">
        <v>132262953</v>
      </c>
      <c r="H2640" s="1">
        <v>0.64400000000000002</v>
      </c>
      <c r="I2640" t="str">
        <f t="shared" si="52"/>
        <v>USA</v>
      </c>
      <c r="J2640" s="5">
        <f>D2640*(1+VLOOKUP(A2640,'Adjusted All With Inflation'!A$1:K$24,11,FALSE))</f>
        <v>269441158.94400001</v>
      </c>
      <c r="K2640" s="5">
        <f>E2640*(1+VLOOKUP($A2640,'Adjusted All With Inflation'!$A$1:$K$24,11,FALSE))</f>
        <v>95912164.60800001</v>
      </c>
      <c r="L2640" s="5">
        <f>G2640*(1+VLOOKUP($A2640,'Adjusted All With Inflation'!$A$1:$K$24,11,FALSE))</f>
        <v>173528994.336</v>
      </c>
    </row>
    <row r="2641" spans="1:12" x14ac:dyDescent="0.3">
      <c r="A2641">
        <v>2013</v>
      </c>
      <c r="B2641">
        <v>40</v>
      </c>
      <c r="C2641" t="s">
        <v>1837</v>
      </c>
      <c r="D2641" s="5">
        <v>199850315</v>
      </c>
      <c r="E2641" s="5">
        <v>68559554</v>
      </c>
      <c r="F2641" s="1">
        <v>0.34300000000000003</v>
      </c>
      <c r="G2641" s="5">
        <v>131290761</v>
      </c>
      <c r="H2641" s="1">
        <v>0.65700000000000003</v>
      </c>
      <c r="I2641" t="str">
        <f t="shared" si="52"/>
        <v>USA</v>
      </c>
      <c r="J2641" s="5">
        <f>D2641*(1+VLOOKUP(A2641,'Adjusted All With Inflation'!A$1:K$24,11,FALSE))</f>
        <v>262203613.28</v>
      </c>
      <c r="K2641" s="5">
        <f>E2641*(1+VLOOKUP($A2641,'Adjusted All With Inflation'!$A$1:$K$24,11,FALSE))</f>
        <v>89950134.848000005</v>
      </c>
      <c r="L2641" s="5">
        <f>G2641*(1+VLOOKUP($A2641,'Adjusted All With Inflation'!$A$1:$K$24,11,FALSE))</f>
        <v>172253478.43200001</v>
      </c>
    </row>
    <row r="2642" spans="1:12" x14ac:dyDescent="0.3">
      <c r="A2642">
        <v>2013</v>
      </c>
      <c r="B2642">
        <v>41</v>
      </c>
      <c r="C2642" t="s">
        <v>1838</v>
      </c>
      <c r="D2642" s="5">
        <v>197687603</v>
      </c>
      <c r="E2642" s="5">
        <v>65187603</v>
      </c>
      <c r="F2642" s="2">
        <v>0.33</v>
      </c>
      <c r="G2642" s="5">
        <v>132500000</v>
      </c>
      <c r="H2642" s="2">
        <v>0.67</v>
      </c>
      <c r="I2642" t="str">
        <f t="shared" si="52"/>
        <v>USA</v>
      </c>
      <c r="J2642" s="5">
        <f>D2642*(1+VLOOKUP(A2642,'Adjusted All With Inflation'!A$1:K$24,11,FALSE))</f>
        <v>259366135.13600001</v>
      </c>
      <c r="K2642" s="5">
        <f>E2642*(1+VLOOKUP($A2642,'Adjusted All With Inflation'!$A$1:$K$24,11,FALSE))</f>
        <v>85526135.136000007</v>
      </c>
      <c r="L2642" s="5">
        <f>G2642*(1+VLOOKUP($A2642,'Adjusted All With Inflation'!$A$1:$K$24,11,FALSE))</f>
        <v>173840000</v>
      </c>
    </row>
    <row r="2643" spans="1:12" x14ac:dyDescent="0.3">
      <c r="A2643">
        <v>2013</v>
      </c>
      <c r="B2643">
        <v>42</v>
      </c>
      <c r="C2643" t="s">
        <v>1839</v>
      </c>
      <c r="D2643" s="5">
        <v>188133322</v>
      </c>
      <c r="E2643" s="5">
        <v>58236838</v>
      </c>
      <c r="F2643" s="2">
        <v>0.31</v>
      </c>
      <c r="G2643" s="5">
        <v>129896484</v>
      </c>
      <c r="H2643" s="2">
        <v>0.69</v>
      </c>
      <c r="I2643" t="str">
        <f t="shared" si="52"/>
        <v>USA</v>
      </c>
      <c r="J2643" s="5">
        <f>D2643*(1+VLOOKUP(A2643,'Adjusted All With Inflation'!A$1:K$24,11,FALSE))</f>
        <v>246830918.46400002</v>
      </c>
      <c r="K2643" s="5">
        <f>E2643*(1+VLOOKUP($A2643,'Adjusted All With Inflation'!$A$1:$K$24,11,FALSE))</f>
        <v>76406731.456</v>
      </c>
      <c r="L2643" s="5">
        <f>G2643*(1+VLOOKUP($A2643,'Adjusted All With Inflation'!$A$1:$K$24,11,FALSE))</f>
        <v>170424187.00800002</v>
      </c>
    </row>
    <row r="2644" spans="1:12" x14ac:dyDescent="0.3">
      <c r="A2644">
        <v>2013</v>
      </c>
      <c r="B2644">
        <v>43</v>
      </c>
      <c r="C2644" t="s">
        <v>1840</v>
      </c>
      <c r="D2644" s="5">
        <v>187733202</v>
      </c>
      <c r="E2644" s="5">
        <v>56671993</v>
      </c>
      <c r="F2644" s="1">
        <v>0.30199999999999999</v>
      </c>
      <c r="G2644" s="5">
        <v>131061209</v>
      </c>
      <c r="H2644" s="1">
        <v>0.69799999999999995</v>
      </c>
      <c r="I2644" t="str">
        <f t="shared" si="52"/>
        <v>USA</v>
      </c>
      <c r="J2644" s="5">
        <f>D2644*(1+VLOOKUP(A2644,'Adjusted All With Inflation'!A$1:K$24,11,FALSE))</f>
        <v>246305961.02400002</v>
      </c>
      <c r="K2644" s="5">
        <f>E2644*(1+VLOOKUP($A2644,'Adjusted All With Inflation'!$A$1:$K$24,11,FALSE))</f>
        <v>74353654.816</v>
      </c>
      <c r="L2644" s="5">
        <f>G2644*(1+VLOOKUP($A2644,'Adjusted All With Inflation'!$A$1:$K$24,11,FALSE))</f>
        <v>171952306.208</v>
      </c>
    </row>
    <row r="2645" spans="1:12" x14ac:dyDescent="0.3">
      <c r="A2645">
        <v>2013</v>
      </c>
      <c r="B2645">
        <v>44</v>
      </c>
      <c r="C2645" t="s">
        <v>1841</v>
      </c>
      <c r="D2645" s="5">
        <v>177313795</v>
      </c>
      <c r="E2645" s="5">
        <v>116632095</v>
      </c>
      <c r="F2645" s="1">
        <v>0.65800000000000003</v>
      </c>
      <c r="G2645" s="5">
        <v>60681700</v>
      </c>
      <c r="H2645" s="1">
        <v>0.34200000000000003</v>
      </c>
      <c r="I2645" t="str">
        <f t="shared" si="52"/>
        <v>USA</v>
      </c>
      <c r="J2645" s="5">
        <f>D2645*(1+VLOOKUP(A2645,'Adjusted All With Inflation'!A$1:K$24,11,FALSE))</f>
        <v>232635699.04000002</v>
      </c>
      <c r="K2645" s="5">
        <f>E2645*(1+VLOOKUP($A2645,'Adjusted All With Inflation'!$A$1:$K$24,11,FALSE))</f>
        <v>153021308.64000002</v>
      </c>
      <c r="L2645" s="5">
        <f>G2645*(1+VLOOKUP($A2645,'Adjusted All With Inflation'!$A$1:$K$24,11,FALSE))</f>
        <v>79614390.400000006</v>
      </c>
    </row>
    <row r="2646" spans="1:12" x14ac:dyDescent="0.3">
      <c r="A2646">
        <v>2013</v>
      </c>
      <c r="B2646">
        <v>45</v>
      </c>
      <c r="C2646" t="s">
        <v>1842</v>
      </c>
      <c r="D2646" s="5">
        <v>173965010</v>
      </c>
      <c r="E2646" s="5">
        <v>134506920</v>
      </c>
      <c r="F2646" s="1">
        <v>0.77300000000000002</v>
      </c>
      <c r="G2646" s="5">
        <v>39458090</v>
      </c>
      <c r="H2646" s="1">
        <v>0.22700000000000001</v>
      </c>
      <c r="I2646" t="str">
        <f t="shared" si="52"/>
        <v>USA</v>
      </c>
      <c r="J2646" s="5">
        <f>D2646*(1+VLOOKUP(A2646,'Adjusted All With Inflation'!A$1:K$24,11,FALSE))</f>
        <v>228242093.12</v>
      </c>
      <c r="K2646" s="5">
        <f>E2646*(1+VLOOKUP($A2646,'Adjusted All With Inflation'!$A$1:$K$24,11,FALSE))</f>
        <v>176473079.04000002</v>
      </c>
      <c r="L2646" s="5">
        <f>G2646*(1+VLOOKUP($A2646,'Adjusted All With Inflation'!$A$1:$K$24,11,FALSE))</f>
        <v>51769014.080000006</v>
      </c>
    </row>
    <row r="2647" spans="1:12" x14ac:dyDescent="0.3">
      <c r="A2647">
        <v>2013</v>
      </c>
      <c r="B2647">
        <v>46</v>
      </c>
      <c r="C2647" t="s">
        <v>1843</v>
      </c>
      <c r="D2647" s="5">
        <v>171464676</v>
      </c>
      <c r="E2647" s="5">
        <v>125168368</v>
      </c>
      <c r="F2647" s="2">
        <v>0.73</v>
      </c>
      <c r="G2647" s="5">
        <v>46296308</v>
      </c>
      <c r="H2647" s="2">
        <v>0.27</v>
      </c>
      <c r="I2647" t="str">
        <f t="shared" si="52"/>
        <v>USA</v>
      </c>
      <c r="J2647" s="5">
        <f>D2647*(1+VLOOKUP(A2647,'Adjusted All With Inflation'!A$1:K$24,11,FALSE))</f>
        <v>224961654.912</v>
      </c>
      <c r="K2647" s="5">
        <f>E2647*(1+VLOOKUP($A2647,'Adjusted All With Inflation'!$A$1:$K$24,11,FALSE))</f>
        <v>164220898.81600001</v>
      </c>
      <c r="L2647" s="5">
        <f>G2647*(1+VLOOKUP($A2647,'Adjusted All With Inflation'!$A$1:$K$24,11,FALSE))</f>
        <v>60740756.096000001</v>
      </c>
    </row>
    <row r="2648" spans="1:12" x14ac:dyDescent="0.3">
      <c r="A2648">
        <v>2013</v>
      </c>
      <c r="B2648">
        <v>47</v>
      </c>
      <c r="C2648" t="s">
        <v>1844</v>
      </c>
      <c r="D2648" s="5">
        <v>170270201</v>
      </c>
      <c r="E2648" s="5">
        <v>98925640</v>
      </c>
      <c r="F2648" s="1">
        <v>0.58099999999999996</v>
      </c>
      <c r="G2648" s="5">
        <v>71344561</v>
      </c>
      <c r="H2648" s="1">
        <v>0.41899999999999998</v>
      </c>
      <c r="I2648" t="str">
        <f t="shared" si="52"/>
        <v>USA</v>
      </c>
      <c r="J2648" s="5">
        <f>D2648*(1+VLOOKUP(A2648,'Adjusted All With Inflation'!A$1:K$24,11,FALSE))</f>
        <v>223394503.71200001</v>
      </c>
      <c r="K2648" s="5">
        <f>E2648*(1+VLOOKUP($A2648,'Adjusted All With Inflation'!$A$1:$K$24,11,FALSE))</f>
        <v>129790439.68000001</v>
      </c>
      <c r="L2648" s="5">
        <f>G2648*(1+VLOOKUP($A2648,'Adjusted All With Inflation'!$A$1:$K$24,11,FALSE))</f>
        <v>93604064.032000005</v>
      </c>
    </row>
    <row r="2649" spans="1:12" x14ac:dyDescent="0.3">
      <c r="A2649">
        <v>2013</v>
      </c>
      <c r="B2649">
        <v>48</v>
      </c>
      <c r="C2649" t="s">
        <v>1845</v>
      </c>
      <c r="D2649" s="5">
        <v>161919318</v>
      </c>
      <c r="E2649" s="5">
        <v>83586447</v>
      </c>
      <c r="F2649" s="1">
        <v>0.51600000000000001</v>
      </c>
      <c r="G2649" s="5">
        <v>78332871</v>
      </c>
      <c r="H2649" s="1">
        <v>0.48399999999999999</v>
      </c>
      <c r="I2649" t="str">
        <f t="shared" si="52"/>
        <v>USA</v>
      </c>
      <c r="J2649" s="5">
        <f>D2649*(1+VLOOKUP(A2649,'Adjusted All With Inflation'!A$1:K$24,11,FALSE))</f>
        <v>212438145.21600002</v>
      </c>
      <c r="K2649" s="5">
        <f>E2649*(1+VLOOKUP($A2649,'Adjusted All With Inflation'!$A$1:$K$24,11,FALSE))</f>
        <v>109665418.464</v>
      </c>
      <c r="L2649" s="5">
        <f>G2649*(1+VLOOKUP($A2649,'Adjusted All With Inflation'!$A$1:$K$24,11,FALSE))</f>
        <v>102772726.752</v>
      </c>
    </row>
    <row r="2650" spans="1:12" x14ac:dyDescent="0.3">
      <c r="A2650">
        <v>2013</v>
      </c>
      <c r="B2650">
        <v>49</v>
      </c>
      <c r="C2650" t="s">
        <v>1846</v>
      </c>
      <c r="D2650" s="5">
        <v>154802912</v>
      </c>
      <c r="E2650" s="5">
        <v>125095601</v>
      </c>
      <c r="F2650" s="1">
        <v>0.80800000000000005</v>
      </c>
      <c r="G2650" s="5">
        <v>29707311</v>
      </c>
      <c r="H2650" s="1">
        <v>0.192</v>
      </c>
      <c r="I2650" t="str">
        <f t="shared" si="52"/>
        <v>USA</v>
      </c>
      <c r="J2650" s="5">
        <f>D2650*(1+VLOOKUP(A2650,'Adjusted All With Inflation'!A$1:K$24,11,FALSE))</f>
        <v>203101420.544</v>
      </c>
      <c r="K2650" s="5">
        <f>E2650*(1+VLOOKUP($A2650,'Adjusted All With Inflation'!$A$1:$K$24,11,FALSE))</f>
        <v>164125428.51199999</v>
      </c>
      <c r="L2650" s="5">
        <f>G2650*(1+VLOOKUP($A2650,'Adjusted All With Inflation'!$A$1:$K$24,11,FALSE))</f>
        <v>38975992.032000005</v>
      </c>
    </row>
    <row r="2651" spans="1:12" x14ac:dyDescent="0.3">
      <c r="A2651">
        <v>2013</v>
      </c>
      <c r="B2651">
        <v>50</v>
      </c>
      <c r="C2651" t="s">
        <v>1847</v>
      </c>
      <c r="D2651" s="5">
        <v>151826547</v>
      </c>
      <c r="E2651" s="5">
        <v>102003019</v>
      </c>
      <c r="F2651" s="1">
        <v>0.67200000000000004</v>
      </c>
      <c r="G2651" s="5">
        <v>49823528</v>
      </c>
      <c r="H2651" s="1">
        <v>0.32800000000000001</v>
      </c>
      <c r="I2651" t="str">
        <f t="shared" si="52"/>
        <v>USA</v>
      </c>
      <c r="J2651" s="5">
        <f>D2651*(1+VLOOKUP(A2651,'Adjusted All With Inflation'!A$1:K$24,11,FALSE))</f>
        <v>199196429.664</v>
      </c>
      <c r="K2651" s="5">
        <f>E2651*(1+VLOOKUP($A2651,'Adjusted All With Inflation'!$A$1:$K$24,11,FALSE))</f>
        <v>133827960.928</v>
      </c>
      <c r="L2651" s="5">
        <f>G2651*(1+VLOOKUP($A2651,'Adjusted All With Inflation'!$A$1:$K$24,11,FALSE))</f>
        <v>65368468.736000001</v>
      </c>
    </row>
    <row r="2652" spans="1:12" x14ac:dyDescent="0.3">
      <c r="A2652">
        <v>2013</v>
      </c>
      <c r="B2652">
        <v>51</v>
      </c>
      <c r="C2652" t="s">
        <v>1848</v>
      </c>
      <c r="D2652" s="5">
        <v>151783839</v>
      </c>
      <c r="E2652" s="5">
        <v>38362475</v>
      </c>
      <c r="F2652" s="1">
        <v>0.253</v>
      </c>
      <c r="G2652" s="5">
        <v>113421364</v>
      </c>
      <c r="H2652" s="1">
        <v>0.747</v>
      </c>
      <c r="I2652" t="str">
        <f t="shared" si="52"/>
        <v>USA</v>
      </c>
      <c r="J2652" s="5">
        <f>D2652*(1+VLOOKUP(A2652,'Adjusted All With Inflation'!A$1:K$24,11,FALSE))</f>
        <v>199140396.76800001</v>
      </c>
      <c r="K2652" s="5">
        <f>E2652*(1+VLOOKUP($A2652,'Adjusted All With Inflation'!$A$1:$K$24,11,FALSE))</f>
        <v>50331567.200000003</v>
      </c>
      <c r="L2652" s="5">
        <f>G2652*(1+VLOOKUP($A2652,'Adjusted All With Inflation'!$A$1:$K$24,11,FALSE))</f>
        <v>148808829.56800002</v>
      </c>
    </row>
    <row r="2653" spans="1:12" x14ac:dyDescent="0.3">
      <c r="A2653">
        <v>2013</v>
      </c>
      <c r="B2653">
        <v>52</v>
      </c>
      <c r="C2653" t="s">
        <v>1849</v>
      </c>
      <c r="D2653" s="5">
        <v>148075565</v>
      </c>
      <c r="E2653" s="5">
        <v>53262560</v>
      </c>
      <c r="F2653" s="2">
        <v>0.36</v>
      </c>
      <c r="G2653" s="5">
        <v>94813005</v>
      </c>
      <c r="H2653" s="2">
        <v>0.64</v>
      </c>
      <c r="I2653" t="str">
        <f t="shared" si="52"/>
        <v>USA</v>
      </c>
      <c r="J2653" s="5">
        <f>D2653*(1+VLOOKUP(A2653,'Adjusted All With Inflation'!A$1:K$24,11,FALSE))</f>
        <v>194275141.28</v>
      </c>
      <c r="K2653" s="5">
        <f>E2653*(1+VLOOKUP($A2653,'Adjusted All With Inflation'!$A$1:$K$24,11,FALSE))</f>
        <v>69880478.719999999</v>
      </c>
      <c r="L2653" s="5">
        <f>G2653*(1+VLOOKUP($A2653,'Adjusted All With Inflation'!$A$1:$K$24,11,FALSE))</f>
        <v>124394662.56</v>
      </c>
    </row>
    <row r="2654" spans="1:12" x14ac:dyDescent="0.3">
      <c r="A2654">
        <v>2013</v>
      </c>
      <c r="B2654">
        <v>53</v>
      </c>
      <c r="C2654" t="s">
        <v>1850</v>
      </c>
      <c r="D2654" s="5">
        <v>146428180</v>
      </c>
      <c r="E2654" s="5">
        <v>71628180</v>
      </c>
      <c r="F2654" s="1">
        <v>0.48899999999999999</v>
      </c>
      <c r="G2654" s="5">
        <v>74800000</v>
      </c>
      <c r="H2654" s="1">
        <v>0.51100000000000001</v>
      </c>
      <c r="I2654" t="str">
        <f t="shared" si="52"/>
        <v>USA</v>
      </c>
      <c r="J2654" s="5">
        <f>D2654*(1+VLOOKUP(A2654,'Adjusted All With Inflation'!A$1:K$24,11,FALSE))</f>
        <v>192113772.16</v>
      </c>
      <c r="K2654" s="5">
        <f>E2654*(1+VLOOKUP($A2654,'Adjusted All With Inflation'!$A$1:$K$24,11,FALSE))</f>
        <v>93976172.160000011</v>
      </c>
      <c r="L2654" s="5">
        <f>G2654*(1+VLOOKUP($A2654,'Adjusted All With Inflation'!$A$1:$K$24,11,FALSE))</f>
        <v>98137600</v>
      </c>
    </row>
    <row r="2655" spans="1:12" x14ac:dyDescent="0.3">
      <c r="A2655">
        <v>2013</v>
      </c>
      <c r="B2655">
        <v>54</v>
      </c>
      <c r="C2655" t="s">
        <v>1851</v>
      </c>
      <c r="D2655" s="5">
        <v>137328301</v>
      </c>
      <c r="E2655" s="5">
        <v>25135965</v>
      </c>
      <c r="F2655" s="1">
        <v>0.183</v>
      </c>
      <c r="G2655" s="5">
        <v>112192336</v>
      </c>
      <c r="H2655" s="1">
        <v>0.81699999999999995</v>
      </c>
      <c r="I2655" t="str">
        <f t="shared" si="52"/>
        <v>USA</v>
      </c>
      <c r="J2655" s="5">
        <f>D2655*(1+VLOOKUP(A2655,'Adjusted All With Inflation'!A$1:K$24,11,FALSE))</f>
        <v>180174730.912</v>
      </c>
      <c r="K2655" s="5">
        <f>E2655*(1+VLOOKUP($A2655,'Adjusted All With Inflation'!$A$1:$K$24,11,FALSE))</f>
        <v>32978386.080000002</v>
      </c>
      <c r="L2655" s="5">
        <f>G2655*(1+VLOOKUP($A2655,'Adjusted All With Inflation'!$A$1:$K$24,11,FALSE))</f>
        <v>147196344.83200002</v>
      </c>
    </row>
    <row r="2656" spans="1:12" x14ac:dyDescent="0.3">
      <c r="A2656">
        <v>2013</v>
      </c>
      <c r="B2656">
        <v>55</v>
      </c>
      <c r="C2656" t="s">
        <v>1852</v>
      </c>
      <c r="D2656" s="5">
        <v>131940411</v>
      </c>
      <c r="E2656" s="5">
        <v>75612460</v>
      </c>
      <c r="F2656" s="1">
        <v>0.57299999999999995</v>
      </c>
      <c r="G2656" s="5">
        <v>56327951</v>
      </c>
      <c r="H2656" s="1">
        <v>0.42699999999999999</v>
      </c>
      <c r="I2656" t="str">
        <f t="shared" si="52"/>
        <v>USA</v>
      </c>
      <c r="J2656" s="5">
        <f>D2656*(1+VLOOKUP(A2656,'Adjusted All With Inflation'!A$1:K$24,11,FALSE))</f>
        <v>173105819.23199999</v>
      </c>
      <c r="K2656" s="5">
        <f>E2656*(1+VLOOKUP($A2656,'Adjusted All With Inflation'!$A$1:$K$24,11,FALSE))</f>
        <v>99203547.520000011</v>
      </c>
      <c r="L2656" s="5">
        <f>G2656*(1+VLOOKUP($A2656,'Adjusted All With Inflation'!$A$1:$K$24,11,FALSE))</f>
        <v>73902271.711999997</v>
      </c>
    </row>
    <row r="2657" spans="1:12" x14ac:dyDescent="0.3">
      <c r="A2657">
        <v>2013</v>
      </c>
      <c r="B2657">
        <v>56</v>
      </c>
      <c r="C2657" t="s">
        <v>1853</v>
      </c>
      <c r="D2657" s="5">
        <v>126041322</v>
      </c>
      <c r="E2657" s="5">
        <v>101470202</v>
      </c>
      <c r="F2657" s="1">
        <v>0.80500000000000005</v>
      </c>
      <c r="G2657" s="5">
        <v>24571120</v>
      </c>
      <c r="H2657" s="1">
        <v>0.19500000000000001</v>
      </c>
      <c r="I2657" t="str">
        <f t="shared" si="52"/>
        <v>USA</v>
      </c>
      <c r="J2657" s="5">
        <f>D2657*(1+VLOOKUP(A2657,'Adjusted All With Inflation'!A$1:K$24,11,FALSE))</f>
        <v>165366214.46400002</v>
      </c>
      <c r="K2657" s="5">
        <f>E2657*(1+VLOOKUP($A2657,'Adjusted All With Inflation'!$A$1:$K$24,11,FALSE))</f>
        <v>133128905.024</v>
      </c>
      <c r="L2657" s="5">
        <f>G2657*(1+VLOOKUP($A2657,'Adjusted All With Inflation'!$A$1:$K$24,11,FALSE))</f>
        <v>32237309.440000001</v>
      </c>
    </row>
    <row r="2658" spans="1:12" x14ac:dyDescent="0.3">
      <c r="A2658">
        <v>2013</v>
      </c>
      <c r="B2658">
        <v>57</v>
      </c>
      <c r="C2658" t="s">
        <v>1854</v>
      </c>
      <c r="D2658" s="5">
        <v>125544024</v>
      </c>
      <c r="E2658" s="5">
        <v>61737191</v>
      </c>
      <c r="F2658" s="1">
        <v>0.49199999999999999</v>
      </c>
      <c r="G2658" s="5">
        <v>63806833</v>
      </c>
      <c r="H2658" s="1">
        <v>0.50800000000000001</v>
      </c>
      <c r="I2658" t="str">
        <f t="shared" si="52"/>
        <v>USA</v>
      </c>
      <c r="J2658" s="5">
        <f>D2658*(1+VLOOKUP(A2658,'Adjusted All With Inflation'!A$1:K$24,11,FALSE))</f>
        <v>164713759.48800001</v>
      </c>
      <c r="K2658" s="5">
        <f>E2658*(1+VLOOKUP($A2658,'Adjusted All With Inflation'!$A$1:$K$24,11,FALSE))</f>
        <v>80999194.592000008</v>
      </c>
      <c r="L2658" s="5">
        <f>G2658*(1+VLOOKUP($A2658,'Adjusted All With Inflation'!$A$1:$K$24,11,FALSE))</f>
        <v>83714564.895999998</v>
      </c>
    </row>
    <row r="2659" spans="1:12" x14ac:dyDescent="0.3">
      <c r="A2659">
        <v>2013</v>
      </c>
      <c r="B2659">
        <v>58</v>
      </c>
      <c r="C2659" t="s">
        <v>1855</v>
      </c>
      <c r="D2659" s="5">
        <v>122126687</v>
      </c>
      <c r="E2659" s="5">
        <v>61002302</v>
      </c>
      <c r="F2659" s="2">
        <v>0.5</v>
      </c>
      <c r="G2659" s="5">
        <v>61124385</v>
      </c>
      <c r="H2659" s="2">
        <v>0.5</v>
      </c>
      <c r="I2659" t="str">
        <f t="shared" si="52"/>
        <v>USA</v>
      </c>
      <c r="J2659" s="5">
        <f>D2659*(1+VLOOKUP(A2659,'Adjusted All With Inflation'!A$1:K$24,11,FALSE))</f>
        <v>160230213.34400001</v>
      </c>
      <c r="K2659" s="5">
        <f>E2659*(1+VLOOKUP($A2659,'Adjusted All With Inflation'!$A$1:$K$24,11,FALSE))</f>
        <v>80035020.224000007</v>
      </c>
      <c r="L2659" s="5">
        <f>G2659*(1+VLOOKUP($A2659,'Adjusted All With Inflation'!$A$1:$K$24,11,FALSE))</f>
        <v>80195193.120000005</v>
      </c>
    </row>
    <row r="2660" spans="1:12" x14ac:dyDescent="0.3">
      <c r="A2660">
        <v>2013</v>
      </c>
      <c r="B2660">
        <v>59</v>
      </c>
      <c r="C2660" t="s">
        <v>1856</v>
      </c>
      <c r="D2660" s="5">
        <v>118192315</v>
      </c>
      <c r="E2660" s="5">
        <v>45385935</v>
      </c>
      <c r="F2660" s="1">
        <v>0.38400000000000001</v>
      </c>
      <c r="G2660" s="5">
        <v>72806380</v>
      </c>
      <c r="H2660" s="1">
        <v>0.61599999999999999</v>
      </c>
      <c r="I2660" t="str">
        <f t="shared" si="52"/>
        <v>USA</v>
      </c>
      <c r="J2660" s="5">
        <f>D2660*(1+VLOOKUP(A2660,'Adjusted All With Inflation'!A$1:K$24,11,FALSE))</f>
        <v>155068317.28</v>
      </c>
      <c r="K2660" s="5">
        <f>E2660*(1+VLOOKUP($A2660,'Adjusted All With Inflation'!$A$1:$K$24,11,FALSE))</f>
        <v>59546346.719999999</v>
      </c>
      <c r="L2660" s="5">
        <f>G2660*(1+VLOOKUP($A2660,'Adjusted All With Inflation'!$A$1:$K$24,11,FALSE))</f>
        <v>95521970.560000002</v>
      </c>
    </row>
    <row r="2661" spans="1:12" x14ac:dyDescent="0.3">
      <c r="A2661">
        <v>2013</v>
      </c>
      <c r="B2661">
        <v>60</v>
      </c>
      <c r="C2661" t="s">
        <v>1857</v>
      </c>
      <c r="D2661" s="5">
        <v>117867984</v>
      </c>
      <c r="E2661" s="5">
        <v>83301580</v>
      </c>
      <c r="F2661" s="1">
        <v>0.70699999999999996</v>
      </c>
      <c r="G2661" s="5">
        <v>34566404</v>
      </c>
      <c r="H2661" s="1">
        <v>0.29299999999999998</v>
      </c>
      <c r="I2661" t="str">
        <f t="shared" si="52"/>
        <v>USA</v>
      </c>
      <c r="J2661" s="5">
        <f>D2661*(1+VLOOKUP(A2661,'Adjusted All With Inflation'!A$1:K$24,11,FALSE))</f>
        <v>154642795.00800002</v>
      </c>
      <c r="K2661" s="5">
        <f>E2661*(1+VLOOKUP($A2661,'Adjusted All With Inflation'!$A$1:$K$24,11,FALSE))</f>
        <v>109291672.96000001</v>
      </c>
      <c r="L2661" s="5">
        <f>G2661*(1+VLOOKUP($A2661,'Adjusted All With Inflation'!$A$1:$K$24,11,FALSE))</f>
        <v>45351122.048</v>
      </c>
    </row>
    <row r="2662" spans="1:12" x14ac:dyDescent="0.3">
      <c r="A2662">
        <v>2013</v>
      </c>
      <c r="B2662">
        <v>61</v>
      </c>
      <c r="C2662" t="s">
        <v>1858</v>
      </c>
      <c r="D2662" s="5">
        <v>116980662</v>
      </c>
      <c r="E2662" s="5">
        <v>66380662</v>
      </c>
      <c r="F2662" s="1">
        <v>0.56699999999999995</v>
      </c>
      <c r="G2662" s="5">
        <v>50600000</v>
      </c>
      <c r="H2662" s="1">
        <v>0.433</v>
      </c>
      <c r="I2662" t="str">
        <f t="shared" si="52"/>
        <v>USA</v>
      </c>
      <c r="J2662" s="5">
        <f>D2662*(1+VLOOKUP(A2662,'Adjusted All With Inflation'!A$1:K$24,11,FALSE))</f>
        <v>153478628.544</v>
      </c>
      <c r="K2662" s="5">
        <f>E2662*(1+VLOOKUP($A2662,'Adjusted All With Inflation'!$A$1:$K$24,11,FALSE))</f>
        <v>87091428.544</v>
      </c>
      <c r="L2662" s="5">
        <f>G2662*(1+VLOOKUP($A2662,'Adjusted All With Inflation'!$A$1:$K$24,11,FALSE))</f>
        <v>66387200</v>
      </c>
    </row>
    <row r="2663" spans="1:12" x14ac:dyDescent="0.3">
      <c r="A2663">
        <v>2013</v>
      </c>
      <c r="B2663">
        <v>62</v>
      </c>
      <c r="C2663" t="s">
        <v>1859</v>
      </c>
      <c r="D2663" s="5">
        <v>116126458</v>
      </c>
      <c r="E2663" s="5">
        <v>375892</v>
      </c>
      <c r="F2663" s="1">
        <v>3.0000000000000001E-3</v>
      </c>
      <c r="G2663" s="5">
        <v>115750566</v>
      </c>
      <c r="H2663" s="1">
        <v>0.997</v>
      </c>
      <c r="I2663" t="str">
        <f t="shared" si="52"/>
        <v>International</v>
      </c>
      <c r="J2663" s="5">
        <f>D2663*(1+VLOOKUP(A2663,'Adjusted All With Inflation'!A$1:K$24,11,FALSE))</f>
        <v>152357912.896</v>
      </c>
      <c r="K2663" s="5">
        <f>E2663*(1+VLOOKUP($A2663,'Adjusted All With Inflation'!$A$1:$K$24,11,FALSE))</f>
        <v>493170.304</v>
      </c>
      <c r="L2663" s="5">
        <f>G2663*(1+VLOOKUP($A2663,'Adjusted All With Inflation'!$A$1:$K$24,11,FALSE))</f>
        <v>151864742.59200001</v>
      </c>
    </row>
    <row r="2664" spans="1:12" x14ac:dyDescent="0.3">
      <c r="A2664">
        <v>2013</v>
      </c>
      <c r="B2664">
        <v>63</v>
      </c>
      <c r="C2664" t="s">
        <v>1860</v>
      </c>
      <c r="D2664" s="5">
        <v>114926694</v>
      </c>
      <c r="E2664" s="5">
        <v>11186</v>
      </c>
      <c r="F2664" s="1">
        <v>1E-3</v>
      </c>
      <c r="G2664" s="5">
        <v>114915508</v>
      </c>
      <c r="H2664" s="2">
        <v>1</v>
      </c>
      <c r="I2664" t="str">
        <f t="shared" si="52"/>
        <v>International</v>
      </c>
      <c r="J2664" s="5">
        <f>D2664*(1+VLOOKUP(A2664,'Adjusted All With Inflation'!A$1:K$24,11,FALSE))</f>
        <v>150783822.528</v>
      </c>
      <c r="K2664" s="5">
        <f>E2664*(1+VLOOKUP($A2664,'Adjusted All With Inflation'!$A$1:$K$24,11,FALSE))</f>
        <v>14676.032000000001</v>
      </c>
      <c r="L2664" s="5">
        <f>G2664*(1+VLOOKUP($A2664,'Adjusted All With Inflation'!$A$1:$K$24,11,FALSE))</f>
        <v>150769146.49599999</v>
      </c>
    </row>
    <row r="2665" spans="1:12" x14ac:dyDescent="0.3">
      <c r="A2665">
        <v>2013</v>
      </c>
      <c r="B2665">
        <v>64</v>
      </c>
      <c r="C2665" t="s">
        <v>1861</v>
      </c>
      <c r="D2665" s="5">
        <v>110387072</v>
      </c>
      <c r="E2665" s="5">
        <v>55750480</v>
      </c>
      <c r="F2665" s="1">
        <v>0.505</v>
      </c>
      <c r="G2665" s="5">
        <v>54636592</v>
      </c>
      <c r="H2665" s="1">
        <v>0.495</v>
      </c>
      <c r="I2665" t="str">
        <f t="shared" si="52"/>
        <v>USA</v>
      </c>
      <c r="J2665" s="5">
        <f>D2665*(1+VLOOKUP(A2665,'Adjusted All With Inflation'!A$1:K$24,11,FALSE))</f>
        <v>144827838.46400002</v>
      </c>
      <c r="K2665" s="5">
        <f>E2665*(1+VLOOKUP($A2665,'Adjusted All With Inflation'!$A$1:$K$24,11,FALSE))</f>
        <v>73144629.760000005</v>
      </c>
      <c r="L2665" s="5">
        <f>G2665*(1+VLOOKUP($A2665,'Adjusted All With Inflation'!$A$1:$K$24,11,FALSE))</f>
        <v>71683208.703999996</v>
      </c>
    </row>
    <row r="2666" spans="1:12" x14ac:dyDescent="0.3">
      <c r="A2666">
        <v>2013</v>
      </c>
      <c r="B2666">
        <v>65</v>
      </c>
      <c r="C2666" t="s">
        <v>1862</v>
      </c>
      <c r="D2666" s="5">
        <v>105200903</v>
      </c>
      <c r="E2666" s="5">
        <v>46000903</v>
      </c>
      <c r="F2666" s="1">
        <v>0.437</v>
      </c>
      <c r="G2666" s="5">
        <v>59200000</v>
      </c>
      <c r="H2666" s="1">
        <v>0.56299999999999994</v>
      </c>
      <c r="I2666" t="str">
        <f t="shared" si="52"/>
        <v>USA</v>
      </c>
      <c r="J2666" s="5">
        <f>D2666*(1+VLOOKUP(A2666,'Adjusted All With Inflation'!A$1:K$24,11,FALSE))</f>
        <v>138023584.736</v>
      </c>
      <c r="K2666" s="5">
        <f>E2666*(1+VLOOKUP($A2666,'Adjusted All With Inflation'!$A$1:$K$24,11,FALSE))</f>
        <v>60353184.736000001</v>
      </c>
      <c r="L2666" s="5">
        <f>G2666*(1+VLOOKUP($A2666,'Adjusted All With Inflation'!$A$1:$K$24,11,FALSE))</f>
        <v>77670400</v>
      </c>
    </row>
    <row r="2667" spans="1:12" x14ac:dyDescent="0.3">
      <c r="A2667">
        <v>2013</v>
      </c>
      <c r="B2667">
        <v>66</v>
      </c>
      <c r="C2667" t="s">
        <v>1863</v>
      </c>
      <c r="D2667" s="5">
        <v>100486616</v>
      </c>
      <c r="E2667" s="5">
        <v>44467206</v>
      </c>
      <c r="F2667" s="1">
        <v>0.443</v>
      </c>
      <c r="G2667" s="5">
        <v>56019410</v>
      </c>
      <c r="H2667" s="1">
        <v>0.55700000000000005</v>
      </c>
      <c r="I2667" t="str">
        <f t="shared" ref="I2667:I2730" si="53">IF(F2667&gt;10%,"USA","International")</f>
        <v>USA</v>
      </c>
      <c r="J2667" s="5">
        <f>D2667*(1+VLOOKUP(A2667,'Adjusted All With Inflation'!A$1:K$24,11,FALSE))</f>
        <v>131838440.192</v>
      </c>
      <c r="K2667" s="5">
        <f>E2667*(1+VLOOKUP($A2667,'Adjusted All With Inflation'!$A$1:$K$24,11,FALSE))</f>
        <v>58340974.272</v>
      </c>
      <c r="L2667" s="5">
        <f>G2667*(1+VLOOKUP($A2667,'Adjusted All With Inflation'!$A$1:$K$24,11,FALSE))</f>
        <v>73497465.920000002</v>
      </c>
    </row>
    <row r="2668" spans="1:12" x14ac:dyDescent="0.3">
      <c r="A2668">
        <v>2013</v>
      </c>
      <c r="B2668">
        <v>67</v>
      </c>
      <c r="C2668" t="s">
        <v>1864</v>
      </c>
      <c r="D2668" s="5">
        <v>100129872</v>
      </c>
      <c r="E2668" s="5">
        <v>37709979</v>
      </c>
      <c r="F2668" s="1">
        <v>0.377</v>
      </c>
      <c r="G2668" s="5">
        <v>62419893</v>
      </c>
      <c r="H2668" s="1">
        <v>0.623</v>
      </c>
      <c r="I2668" t="str">
        <f t="shared" si="53"/>
        <v>USA</v>
      </c>
      <c r="J2668" s="5">
        <f>D2668*(1+VLOOKUP(A2668,'Adjusted All With Inflation'!A$1:K$24,11,FALSE))</f>
        <v>131370392.06400001</v>
      </c>
      <c r="K2668" s="5">
        <f>E2668*(1+VLOOKUP($A2668,'Adjusted All With Inflation'!$A$1:$K$24,11,FALSE))</f>
        <v>49475492.447999999</v>
      </c>
      <c r="L2668" s="5">
        <f>G2668*(1+VLOOKUP($A2668,'Adjusted All With Inflation'!$A$1:$K$24,11,FALSE))</f>
        <v>81894899.615999997</v>
      </c>
    </row>
    <row r="2669" spans="1:12" x14ac:dyDescent="0.3">
      <c r="A2669">
        <v>2013</v>
      </c>
      <c r="B2669">
        <v>68</v>
      </c>
      <c r="C2669" t="s">
        <v>1865</v>
      </c>
      <c r="D2669" s="5">
        <v>99104804</v>
      </c>
      <c r="E2669" s="5">
        <v>33405481</v>
      </c>
      <c r="F2669" s="1">
        <v>0.33700000000000002</v>
      </c>
      <c r="G2669" s="5">
        <v>65699323</v>
      </c>
      <c r="H2669" s="1">
        <v>0.66300000000000003</v>
      </c>
      <c r="I2669" t="str">
        <f t="shared" si="53"/>
        <v>USA</v>
      </c>
      <c r="J2669" s="5">
        <f>D2669*(1+VLOOKUP(A2669,'Adjusted All With Inflation'!A$1:K$24,11,FALSE))</f>
        <v>130025502.848</v>
      </c>
      <c r="K2669" s="5">
        <f>E2669*(1+VLOOKUP($A2669,'Adjusted All With Inflation'!$A$1:$K$24,11,FALSE))</f>
        <v>43827991.072000004</v>
      </c>
      <c r="L2669" s="5">
        <f>G2669*(1+VLOOKUP($A2669,'Adjusted All With Inflation'!$A$1:$K$24,11,FALSE))</f>
        <v>86197511.776000008</v>
      </c>
    </row>
    <row r="2670" spans="1:12" x14ac:dyDescent="0.3">
      <c r="A2670">
        <v>2013</v>
      </c>
      <c r="B2670">
        <v>69</v>
      </c>
      <c r="C2670" t="s">
        <v>1866</v>
      </c>
      <c r="D2670" s="5">
        <v>98774891</v>
      </c>
      <c r="E2670" s="5">
        <v>87783</v>
      </c>
      <c r="F2670" s="1">
        <v>1E-3</v>
      </c>
      <c r="G2670" s="5">
        <v>98687108</v>
      </c>
      <c r="H2670" s="1">
        <v>0.999</v>
      </c>
      <c r="I2670" t="str">
        <f t="shared" si="53"/>
        <v>International</v>
      </c>
      <c r="J2670" s="5">
        <f>D2670*(1+VLOOKUP(A2670,'Adjusted All With Inflation'!A$1:K$24,11,FALSE))</f>
        <v>129592656.992</v>
      </c>
      <c r="K2670" s="5">
        <f>E2670*(1+VLOOKUP($A2670,'Adjusted All With Inflation'!$A$1:$K$24,11,FALSE))</f>
        <v>115171.296</v>
      </c>
      <c r="L2670" s="5">
        <f>G2670*(1+VLOOKUP($A2670,'Adjusted All With Inflation'!$A$1:$K$24,11,FALSE))</f>
        <v>129477485.69600001</v>
      </c>
    </row>
    <row r="2671" spans="1:12" x14ac:dyDescent="0.3">
      <c r="A2671">
        <v>2013</v>
      </c>
      <c r="B2671">
        <v>70</v>
      </c>
      <c r="C2671" t="s">
        <v>1867</v>
      </c>
      <c r="D2671" s="5">
        <v>98337295</v>
      </c>
      <c r="E2671" s="5">
        <v>42025135</v>
      </c>
      <c r="F2671" s="1">
        <v>0.42699999999999999</v>
      </c>
      <c r="G2671" s="5">
        <v>56312160</v>
      </c>
      <c r="H2671" s="1">
        <v>0.57299999999999995</v>
      </c>
      <c r="I2671" t="str">
        <f t="shared" si="53"/>
        <v>USA</v>
      </c>
      <c r="J2671" s="5">
        <f>D2671*(1+VLOOKUP(A2671,'Adjusted All With Inflation'!A$1:K$24,11,FALSE))</f>
        <v>129018531.04000001</v>
      </c>
      <c r="K2671" s="5">
        <f>E2671*(1+VLOOKUP($A2671,'Adjusted All With Inflation'!$A$1:$K$24,11,FALSE))</f>
        <v>55136977.120000005</v>
      </c>
      <c r="L2671" s="5">
        <f>G2671*(1+VLOOKUP($A2671,'Adjusted All With Inflation'!$A$1:$K$24,11,FALSE))</f>
        <v>73881553.920000002</v>
      </c>
    </row>
    <row r="2672" spans="1:12" x14ac:dyDescent="0.3">
      <c r="A2672">
        <v>2013</v>
      </c>
      <c r="B2672">
        <v>71</v>
      </c>
      <c r="C2672" t="s">
        <v>1868</v>
      </c>
      <c r="D2672" s="5">
        <v>97594140</v>
      </c>
      <c r="E2672" s="5">
        <v>71349120</v>
      </c>
      <c r="F2672" s="1">
        <v>0.73099999999999998</v>
      </c>
      <c r="G2672" s="5">
        <v>26245020</v>
      </c>
      <c r="H2672" s="1">
        <v>0.26900000000000002</v>
      </c>
      <c r="I2672" t="str">
        <f t="shared" si="53"/>
        <v>USA</v>
      </c>
      <c r="J2672" s="5">
        <f>D2672*(1+VLOOKUP(A2672,'Adjusted All With Inflation'!A$1:K$24,11,FALSE))</f>
        <v>128043511.68000001</v>
      </c>
      <c r="K2672" s="5">
        <f>E2672*(1+VLOOKUP($A2672,'Adjusted All With Inflation'!$A$1:$K$24,11,FALSE))</f>
        <v>93610045.439999998</v>
      </c>
      <c r="L2672" s="5">
        <f>G2672*(1+VLOOKUP($A2672,'Adjusted All With Inflation'!$A$1:$K$24,11,FALSE))</f>
        <v>34433466.240000002</v>
      </c>
    </row>
    <row r="2673" spans="1:12" x14ac:dyDescent="0.3">
      <c r="A2673">
        <v>2013</v>
      </c>
      <c r="B2673">
        <v>72</v>
      </c>
      <c r="C2673" t="s">
        <v>1869</v>
      </c>
      <c r="D2673" s="5">
        <v>97542952</v>
      </c>
      <c r="E2673" s="5">
        <v>54239856</v>
      </c>
      <c r="F2673" s="1">
        <v>0.55600000000000005</v>
      </c>
      <c r="G2673" s="5">
        <v>43303096</v>
      </c>
      <c r="H2673" s="1">
        <v>0.44400000000000001</v>
      </c>
      <c r="I2673" t="str">
        <f t="shared" si="53"/>
        <v>USA</v>
      </c>
      <c r="J2673" s="5">
        <f>D2673*(1+VLOOKUP(A2673,'Adjusted All With Inflation'!A$1:K$24,11,FALSE))</f>
        <v>127976353.024</v>
      </c>
      <c r="K2673" s="5">
        <f>E2673*(1+VLOOKUP($A2673,'Adjusted All With Inflation'!$A$1:$K$24,11,FALSE))</f>
        <v>71162691.071999997</v>
      </c>
      <c r="L2673" s="5">
        <f>G2673*(1+VLOOKUP($A2673,'Adjusted All With Inflation'!$A$1:$K$24,11,FALSE))</f>
        <v>56813661.952</v>
      </c>
    </row>
    <row r="2674" spans="1:12" x14ac:dyDescent="0.3">
      <c r="A2674">
        <v>2013</v>
      </c>
      <c r="B2674">
        <v>73</v>
      </c>
      <c r="C2674">
        <v>42</v>
      </c>
      <c r="D2674" s="5">
        <v>97470701</v>
      </c>
      <c r="E2674" s="5">
        <v>95020213</v>
      </c>
      <c r="F2674" s="1">
        <v>0.97499999999999998</v>
      </c>
      <c r="G2674" s="5">
        <v>2450488</v>
      </c>
      <c r="H2674" s="1">
        <v>2.5000000000000001E-2</v>
      </c>
      <c r="I2674" t="str">
        <f t="shared" si="53"/>
        <v>USA</v>
      </c>
      <c r="J2674" s="5">
        <f>D2674*(1+VLOOKUP(A2674,'Adjusted All With Inflation'!A$1:K$24,11,FALSE))</f>
        <v>127881559.71200001</v>
      </c>
      <c r="K2674" s="5">
        <f>E2674*(1+VLOOKUP($A2674,'Adjusted All With Inflation'!$A$1:$K$24,11,FALSE))</f>
        <v>124666519.456</v>
      </c>
      <c r="L2674" s="5">
        <f>G2674*(1+VLOOKUP($A2674,'Adjusted All With Inflation'!$A$1:$K$24,11,FALSE))</f>
        <v>3215040.2560000001</v>
      </c>
    </row>
    <row r="2675" spans="1:12" x14ac:dyDescent="0.3">
      <c r="A2675">
        <v>2013</v>
      </c>
      <c r="B2675">
        <v>74</v>
      </c>
      <c r="C2675" t="s">
        <v>1870</v>
      </c>
      <c r="D2675" s="5">
        <v>95396573</v>
      </c>
      <c r="E2675" s="5">
        <v>31165421</v>
      </c>
      <c r="F2675" s="1">
        <v>0.32700000000000001</v>
      </c>
      <c r="G2675" s="5">
        <v>64231152</v>
      </c>
      <c r="H2675" s="1">
        <v>0.67300000000000004</v>
      </c>
      <c r="I2675" t="str">
        <f t="shared" si="53"/>
        <v>USA</v>
      </c>
      <c r="J2675" s="5">
        <f>D2675*(1+VLOOKUP(A2675,'Adjusted All With Inflation'!A$1:K$24,11,FALSE))</f>
        <v>125160303.77600001</v>
      </c>
      <c r="K2675" s="5">
        <f>E2675*(1+VLOOKUP($A2675,'Adjusted All With Inflation'!$A$1:$K$24,11,FALSE))</f>
        <v>40889032.351999998</v>
      </c>
      <c r="L2675" s="5">
        <f>G2675*(1+VLOOKUP($A2675,'Adjusted All With Inflation'!$A$1:$K$24,11,FALSE))</f>
        <v>84271271.42400001</v>
      </c>
    </row>
    <row r="2676" spans="1:12" x14ac:dyDescent="0.3">
      <c r="A2676">
        <v>2013</v>
      </c>
      <c r="B2676">
        <v>75</v>
      </c>
      <c r="C2676" t="s">
        <v>1871</v>
      </c>
      <c r="D2676" s="5">
        <v>95224595</v>
      </c>
      <c r="E2676" s="5">
        <v>26947624</v>
      </c>
      <c r="F2676" s="1">
        <v>0.28299999999999997</v>
      </c>
      <c r="G2676" s="5">
        <v>68276971</v>
      </c>
      <c r="H2676" s="1">
        <v>0.71699999999999997</v>
      </c>
      <c r="I2676" t="str">
        <f t="shared" si="53"/>
        <v>USA</v>
      </c>
      <c r="J2676" s="5">
        <f>D2676*(1+VLOOKUP(A2676,'Adjusted All With Inflation'!A$1:K$24,11,FALSE))</f>
        <v>124934668.64</v>
      </c>
      <c r="K2676" s="5">
        <f>E2676*(1+VLOOKUP($A2676,'Adjusted All With Inflation'!$A$1:$K$24,11,FALSE))</f>
        <v>35355282.688000001</v>
      </c>
      <c r="L2676" s="5">
        <f>G2676*(1+VLOOKUP($A2676,'Adjusted All With Inflation'!$A$1:$K$24,11,FALSE))</f>
        <v>89579385.952000007</v>
      </c>
    </row>
    <row r="2677" spans="1:12" x14ac:dyDescent="0.3">
      <c r="A2677">
        <v>2013</v>
      </c>
      <c r="B2677">
        <v>76</v>
      </c>
      <c r="C2677" t="s">
        <v>1872</v>
      </c>
      <c r="D2677" s="5">
        <v>94249025</v>
      </c>
      <c r="G2677" s="5">
        <v>94249025</v>
      </c>
      <c r="H2677" s="2">
        <v>1</v>
      </c>
      <c r="I2677" t="str">
        <f t="shared" si="53"/>
        <v>International</v>
      </c>
      <c r="J2677" s="5">
        <f>D2677*(1+VLOOKUP(A2677,'Adjusted All With Inflation'!A$1:K$24,11,FALSE))</f>
        <v>123654720.80000001</v>
      </c>
      <c r="K2677" s="5">
        <f>E2677*(1+VLOOKUP($A2677,'Adjusted All With Inflation'!$A$1:$K$24,11,FALSE))</f>
        <v>0</v>
      </c>
      <c r="L2677" s="5">
        <f>G2677*(1+VLOOKUP($A2677,'Adjusted All With Inflation'!$A$1:$K$24,11,FALSE))</f>
        <v>123654720.80000001</v>
      </c>
    </row>
    <row r="2678" spans="1:12" x14ac:dyDescent="0.3">
      <c r="A2678">
        <v>2013</v>
      </c>
      <c r="B2678">
        <v>77</v>
      </c>
      <c r="C2678" t="s">
        <v>1873</v>
      </c>
      <c r="D2678" s="5">
        <v>93492844</v>
      </c>
      <c r="E2678" s="5">
        <v>44672764</v>
      </c>
      <c r="F2678" s="1">
        <v>0.47799999999999998</v>
      </c>
      <c r="G2678" s="5">
        <v>48820080</v>
      </c>
      <c r="H2678" s="1">
        <v>0.52200000000000002</v>
      </c>
      <c r="I2678" t="str">
        <f t="shared" si="53"/>
        <v>USA</v>
      </c>
      <c r="J2678" s="5">
        <f>D2678*(1+VLOOKUP(A2678,'Adjusted All With Inflation'!A$1:K$24,11,FALSE))</f>
        <v>122662611.32800001</v>
      </c>
      <c r="K2678" s="5">
        <f>E2678*(1+VLOOKUP($A2678,'Adjusted All With Inflation'!$A$1:$K$24,11,FALSE))</f>
        <v>58610666.368000001</v>
      </c>
      <c r="L2678" s="5">
        <f>G2678*(1+VLOOKUP($A2678,'Adjusted All With Inflation'!$A$1:$K$24,11,FALSE))</f>
        <v>64051944.960000001</v>
      </c>
    </row>
    <row r="2679" spans="1:12" x14ac:dyDescent="0.3">
      <c r="A2679">
        <v>2013</v>
      </c>
      <c r="B2679">
        <v>78</v>
      </c>
      <c r="C2679" t="s">
        <v>1874</v>
      </c>
      <c r="D2679" s="5">
        <v>89328627</v>
      </c>
      <c r="E2679" s="5">
        <v>64473115</v>
      </c>
      <c r="F2679" s="1">
        <v>0.72199999999999998</v>
      </c>
      <c r="G2679" s="5">
        <v>24855512</v>
      </c>
      <c r="H2679" s="1">
        <v>0.27800000000000002</v>
      </c>
      <c r="I2679" t="str">
        <f t="shared" si="53"/>
        <v>USA</v>
      </c>
      <c r="J2679" s="5">
        <f>D2679*(1+VLOOKUP(A2679,'Adjusted All With Inflation'!A$1:K$24,11,FALSE))</f>
        <v>117199158.624</v>
      </c>
      <c r="K2679" s="5">
        <f>E2679*(1+VLOOKUP($A2679,'Adjusted All With Inflation'!$A$1:$K$24,11,FALSE))</f>
        <v>84588726.88000001</v>
      </c>
      <c r="L2679" s="5">
        <f>G2679*(1+VLOOKUP($A2679,'Adjusted All With Inflation'!$A$1:$K$24,11,FALSE))</f>
        <v>32610431.744000003</v>
      </c>
    </row>
    <row r="2680" spans="1:12" x14ac:dyDescent="0.3">
      <c r="A2680">
        <v>2013</v>
      </c>
      <c r="B2680">
        <v>79</v>
      </c>
      <c r="C2680" t="s">
        <v>1875</v>
      </c>
      <c r="D2680" s="5">
        <v>88031955</v>
      </c>
      <c r="E2680" s="5">
        <v>8031955</v>
      </c>
      <c r="F2680" s="1">
        <v>9.0999999999999998E-2</v>
      </c>
      <c r="G2680" s="5">
        <v>80000000</v>
      </c>
      <c r="H2680" s="1">
        <v>0.90900000000000003</v>
      </c>
      <c r="I2680" t="str">
        <f t="shared" si="53"/>
        <v>International</v>
      </c>
      <c r="J2680" s="5">
        <f>D2680*(1+VLOOKUP(A2680,'Adjusted All With Inflation'!A$1:K$24,11,FALSE))</f>
        <v>115497924.96000001</v>
      </c>
      <c r="K2680" s="5">
        <f>E2680*(1+VLOOKUP($A2680,'Adjusted All With Inflation'!$A$1:$K$24,11,FALSE))</f>
        <v>10537924.960000001</v>
      </c>
      <c r="L2680" s="5">
        <f>G2680*(1+VLOOKUP($A2680,'Adjusted All With Inflation'!$A$1:$K$24,11,FALSE))</f>
        <v>104960000</v>
      </c>
    </row>
    <row r="2681" spans="1:12" x14ac:dyDescent="0.3">
      <c r="A2681">
        <v>2013</v>
      </c>
      <c r="B2681">
        <v>80</v>
      </c>
      <c r="C2681" t="s">
        <v>1876</v>
      </c>
      <c r="D2681" s="5">
        <v>87305549</v>
      </c>
      <c r="E2681" s="5">
        <v>49875291</v>
      </c>
      <c r="F2681" s="1">
        <v>0.57099999999999995</v>
      </c>
      <c r="G2681" s="5">
        <v>37430258</v>
      </c>
      <c r="H2681" s="1">
        <v>0.42899999999999999</v>
      </c>
      <c r="I2681" t="str">
        <f t="shared" si="53"/>
        <v>USA</v>
      </c>
      <c r="J2681" s="5">
        <f>D2681*(1+VLOOKUP(A2681,'Adjusted All With Inflation'!A$1:K$24,11,FALSE))</f>
        <v>114544880.288</v>
      </c>
      <c r="K2681" s="5">
        <f>E2681*(1+VLOOKUP($A2681,'Adjusted All With Inflation'!$A$1:$K$24,11,FALSE))</f>
        <v>65436381.792000003</v>
      </c>
      <c r="L2681" s="5">
        <f>G2681*(1+VLOOKUP($A2681,'Adjusted All With Inflation'!$A$1:$K$24,11,FALSE))</f>
        <v>49108498.495999999</v>
      </c>
    </row>
    <row r="2682" spans="1:12" x14ac:dyDescent="0.3">
      <c r="A2682">
        <v>2013</v>
      </c>
      <c r="B2682">
        <v>81</v>
      </c>
      <c r="C2682" t="s">
        <v>1877</v>
      </c>
      <c r="D2682" s="5">
        <v>87100449</v>
      </c>
      <c r="E2682" s="5">
        <v>15322921</v>
      </c>
      <c r="F2682" s="1">
        <v>0.17599999999999999</v>
      </c>
      <c r="G2682" s="5">
        <v>71777528</v>
      </c>
      <c r="H2682" s="1">
        <v>0.82399999999999995</v>
      </c>
      <c r="I2682" t="str">
        <f t="shared" si="53"/>
        <v>USA</v>
      </c>
      <c r="J2682" s="5">
        <f>D2682*(1+VLOOKUP(A2682,'Adjusted All With Inflation'!A$1:K$24,11,FALSE))</f>
        <v>114275789.088</v>
      </c>
      <c r="K2682" s="5">
        <f>E2682*(1+VLOOKUP($A2682,'Adjusted All With Inflation'!$A$1:$K$24,11,FALSE))</f>
        <v>20103672.352000002</v>
      </c>
      <c r="L2682" s="5">
        <f>G2682*(1+VLOOKUP($A2682,'Adjusted All With Inflation'!$A$1:$K$24,11,FALSE))</f>
        <v>94172116.736000001</v>
      </c>
    </row>
    <row r="2683" spans="1:12" x14ac:dyDescent="0.3">
      <c r="A2683">
        <v>2013</v>
      </c>
      <c r="B2683">
        <v>82</v>
      </c>
      <c r="C2683" t="s">
        <v>1878</v>
      </c>
      <c r="D2683" s="5">
        <v>87097067</v>
      </c>
      <c r="G2683" s="5">
        <v>87097067</v>
      </c>
      <c r="H2683" s="2">
        <v>1</v>
      </c>
      <c r="I2683" t="str">
        <f t="shared" si="53"/>
        <v>International</v>
      </c>
      <c r="J2683" s="5">
        <f>D2683*(1+VLOOKUP(A2683,'Adjusted All With Inflation'!A$1:K$24,11,FALSE))</f>
        <v>114271351.904</v>
      </c>
      <c r="K2683" s="5">
        <f>E2683*(1+VLOOKUP($A2683,'Adjusted All With Inflation'!$A$1:$K$24,11,FALSE))</f>
        <v>0</v>
      </c>
      <c r="L2683" s="5">
        <f>G2683*(1+VLOOKUP($A2683,'Adjusted All With Inflation'!$A$1:$K$24,11,FALSE))</f>
        <v>114271351.904</v>
      </c>
    </row>
    <row r="2684" spans="1:12" x14ac:dyDescent="0.3">
      <c r="A2684">
        <v>2013</v>
      </c>
      <c r="B2684">
        <v>83</v>
      </c>
      <c r="C2684" t="s">
        <v>1879</v>
      </c>
      <c r="D2684" s="5">
        <v>86758912</v>
      </c>
      <c r="E2684" s="5">
        <v>4563650</v>
      </c>
      <c r="F2684" s="1">
        <v>5.2999999999999999E-2</v>
      </c>
      <c r="G2684" s="5">
        <v>82195262</v>
      </c>
      <c r="H2684" s="1">
        <v>0.94699999999999995</v>
      </c>
      <c r="I2684" t="str">
        <f t="shared" si="53"/>
        <v>International</v>
      </c>
      <c r="J2684" s="5">
        <f>D2684*(1+VLOOKUP(A2684,'Adjusted All With Inflation'!A$1:K$24,11,FALSE))</f>
        <v>113827692.544</v>
      </c>
      <c r="K2684" s="5">
        <f>E2684*(1+VLOOKUP($A2684,'Adjusted All With Inflation'!$A$1:$K$24,11,FALSE))</f>
        <v>5987508.7999999998</v>
      </c>
      <c r="L2684" s="5">
        <f>G2684*(1+VLOOKUP($A2684,'Adjusted All With Inflation'!$A$1:$K$24,11,FALSE))</f>
        <v>107840183.744</v>
      </c>
    </row>
    <row r="2685" spans="1:12" x14ac:dyDescent="0.3">
      <c r="A2685">
        <v>2013</v>
      </c>
      <c r="B2685">
        <v>84</v>
      </c>
      <c r="C2685" t="s">
        <v>1880</v>
      </c>
      <c r="D2685" s="5">
        <v>84790678</v>
      </c>
      <c r="E2685" s="5">
        <v>35266619</v>
      </c>
      <c r="F2685" s="1">
        <v>0.41599999999999998</v>
      </c>
      <c r="G2685" s="5">
        <v>49524059</v>
      </c>
      <c r="H2685" s="1">
        <v>0.58399999999999996</v>
      </c>
      <c r="I2685" t="str">
        <f t="shared" si="53"/>
        <v>USA</v>
      </c>
      <c r="J2685" s="5">
        <f>D2685*(1+VLOOKUP(A2685,'Adjusted All With Inflation'!A$1:K$24,11,FALSE))</f>
        <v>111245369.536</v>
      </c>
      <c r="K2685" s="5">
        <f>E2685*(1+VLOOKUP($A2685,'Adjusted All With Inflation'!$A$1:$K$24,11,FALSE))</f>
        <v>46269804.127999999</v>
      </c>
      <c r="L2685" s="5">
        <f>G2685*(1+VLOOKUP($A2685,'Adjusted All With Inflation'!$A$1:$K$24,11,FALSE))</f>
        <v>64975565.408</v>
      </c>
    </row>
    <row r="2686" spans="1:12" x14ac:dyDescent="0.3">
      <c r="A2686">
        <v>2013</v>
      </c>
      <c r="B2686">
        <v>85</v>
      </c>
      <c r="C2686" t="s">
        <v>1881</v>
      </c>
      <c r="D2686" s="5">
        <v>84112033</v>
      </c>
      <c r="E2686" s="5">
        <v>6945</v>
      </c>
      <c r="F2686" s="1">
        <v>1E-3</v>
      </c>
      <c r="G2686" s="5">
        <v>84105088</v>
      </c>
      <c r="H2686" s="2">
        <v>1</v>
      </c>
      <c r="I2686" t="str">
        <f t="shared" si="53"/>
        <v>International</v>
      </c>
      <c r="J2686" s="5">
        <f>D2686*(1+VLOOKUP(A2686,'Adjusted All With Inflation'!A$1:K$24,11,FALSE))</f>
        <v>110354987.296</v>
      </c>
      <c r="K2686" s="5">
        <f>E2686*(1+VLOOKUP($A2686,'Adjusted All With Inflation'!$A$1:$K$24,11,FALSE))</f>
        <v>9111.84</v>
      </c>
      <c r="L2686" s="5">
        <f>G2686*(1+VLOOKUP($A2686,'Adjusted All With Inflation'!$A$1:$K$24,11,FALSE))</f>
        <v>110345875.456</v>
      </c>
    </row>
    <row r="2687" spans="1:12" x14ac:dyDescent="0.3">
      <c r="A2687">
        <v>2013</v>
      </c>
      <c r="B2687">
        <v>86</v>
      </c>
      <c r="C2687" t="s">
        <v>1882</v>
      </c>
      <c r="D2687" s="5">
        <v>82879386</v>
      </c>
      <c r="G2687" s="5">
        <v>82879386</v>
      </c>
      <c r="H2687" s="2">
        <v>1</v>
      </c>
      <c r="I2687" t="str">
        <f t="shared" si="53"/>
        <v>International</v>
      </c>
      <c r="J2687" s="5">
        <f>D2687*(1+VLOOKUP(A2687,'Adjusted All With Inflation'!A$1:K$24,11,FALSE))</f>
        <v>108737754.43200001</v>
      </c>
      <c r="K2687" s="5">
        <f>E2687*(1+VLOOKUP($A2687,'Adjusted All With Inflation'!$A$1:$K$24,11,FALSE))</f>
        <v>0</v>
      </c>
      <c r="L2687" s="5">
        <f>G2687*(1+VLOOKUP($A2687,'Adjusted All With Inflation'!$A$1:$K$24,11,FALSE))</f>
        <v>108737754.43200001</v>
      </c>
    </row>
    <row r="2688" spans="1:12" x14ac:dyDescent="0.3">
      <c r="A2688">
        <v>2013</v>
      </c>
      <c r="B2688">
        <v>87</v>
      </c>
      <c r="C2688" t="s">
        <v>1883</v>
      </c>
      <c r="D2688" s="5">
        <v>82101723</v>
      </c>
      <c r="G2688" s="5">
        <v>82101723</v>
      </c>
      <c r="H2688" s="2">
        <v>1</v>
      </c>
      <c r="I2688" t="str">
        <f t="shared" si="53"/>
        <v>International</v>
      </c>
      <c r="J2688" s="5">
        <f>D2688*(1+VLOOKUP(A2688,'Adjusted All With Inflation'!A$1:K$24,11,FALSE))</f>
        <v>107717460.57600001</v>
      </c>
      <c r="K2688" s="5">
        <f>E2688*(1+VLOOKUP($A2688,'Adjusted All With Inflation'!$A$1:$K$24,11,FALSE))</f>
        <v>0</v>
      </c>
      <c r="L2688" s="5">
        <f>G2688*(1+VLOOKUP($A2688,'Adjusted All With Inflation'!$A$1:$K$24,11,FALSE))</f>
        <v>107717460.57600001</v>
      </c>
    </row>
    <row r="2689" spans="1:12" x14ac:dyDescent="0.3">
      <c r="A2689">
        <v>2013</v>
      </c>
      <c r="B2689">
        <v>88</v>
      </c>
      <c r="C2689" t="s">
        <v>1884</v>
      </c>
      <c r="D2689" s="5">
        <v>78547586</v>
      </c>
      <c r="E2689" s="5">
        <v>557236</v>
      </c>
      <c r="F2689" s="1">
        <v>7.0000000000000001E-3</v>
      </c>
      <c r="G2689" s="5">
        <v>77990350</v>
      </c>
      <c r="H2689" s="1">
        <v>0.99299999999999999</v>
      </c>
      <c r="I2689" t="str">
        <f t="shared" si="53"/>
        <v>International</v>
      </c>
      <c r="J2689" s="5">
        <f>D2689*(1+VLOOKUP(A2689,'Adjusted All With Inflation'!A$1:K$24,11,FALSE))</f>
        <v>103054432.832</v>
      </c>
      <c r="K2689" s="5">
        <f>E2689*(1+VLOOKUP($A2689,'Adjusted All With Inflation'!$A$1:$K$24,11,FALSE))</f>
        <v>731093.63199999998</v>
      </c>
      <c r="L2689" s="5">
        <f>G2689*(1+VLOOKUP($A2689,'Adjusted All With Inflation'!$A$1:$K$24,11,FALSE))</f>
        <v>102323339.2</v>
      </c>
    </row>
    <row r="2690" spans="1:12" x14ac:dyDescent="0.3">
      <c r="A2690">
        <v>2013</v>
      </c>
      <c r="B2690">
        <v>89</v>
      </c>
      <c r="C2690" t="s">
        <v>1885</v>
      </c>
      <c r="D2690" s="5">
        <v>78418811</v>
      </c>
      <c r="E2690" s="5">
        <v>36918811</v>
      </c>
      <c r="F2690" s="1">
        <v>0.47099999999999997</v>
      </c>
      <c r="G2690" s="5">
        <v>41500000</v>
      </c>
      <c r="H2690" s="1">
        <v>0.52900000000000003</v>
      </c>
      <c r="I2690" t="str">
        <f t="shared" si="53"/>
        <v>USA</v>
      </c>
      <c r="J2690" s="5">
        <f>D2690*(1+VLOOKUP(A2690,'Adjusted All With Inflation'!A$1:K$24,11,FALSE))</f>
        <v>102885480.03200001</v>
      </c>
      <c r="K2690" s="5">
        <f>E2690*(1+VLOOKUP($A2690,'Adjusted All With Inflation'!$A$1:$K$24,11,FALSE))</f>
        <v>48437480.032000005</v>
      </c>
      <c r="L2690" s="5">
        <f>G2690*(1+VLOOKUP($A2690,'Adjusted All With Inflation'!$A$1:$K$24,11,FALSE))</f>
        <v>54448000</v>
      </c>
    </row>
    <row r="2691" spans="1:12" x14ac:dyDescent="0.3">
      <c r="A2691">
        <v>2013</v>
      </c>
      <c r="B2691">
        <v>90</v>
      </c>
      <c r="C2691" t="s">
        <v>1886</v>
      </c>
      <c r="D2691" s="5">
        <v>78378744</v>
      </c>
      <c r="E2691" s="5">
        <v>32015787</v>
      </c>
      <c r="F2691" s="1">
        <v>0.40799999999999997</v>
      </c>
      <c r="G2691" s="5">
        <v>46362957</v>
      </c>
      <c r="H2691" s="1">
        <v>0.59199999999999997</v>
      </c>
      <c r="I2691" t="str">
        <f t="shared" si="53"/>
        <v>USA</v>
      </c>
      <c r="J2691" s="5">
        <f>D2691*(1+VLOOKUP(A2691,'Adjusted All With Inflation'!A$1:K$24,11,FALSE))</f>
        <v>102832912.12800001</v>
      </c>
      <c r="K2691" s="5">
        <f>E2691*(1+VLOOKUP($A2691,'Adjusted All With Inflation'!$A$1:$K$24,11,FALSE))</f>
        <v>42004712.544</v>
      </c>
      <c r="L2691" s="5">
        <f>G2691*(1+VLOOKUP($A2691,'Adjusted All With Inflation'!$A$1:$K$24,11,FALSE))</f>
        <v>60828199.583999999</v>
      </c>
    </row>
    <row r="2692" spans="1:12" x14ac:dyDescent="0.3">
      <c r="A2692">
        <v>2013</v>
      </c>
      <c r="B2692">
        <v>91</v>
      </c>
      <c r="C2692" t="s">
        <v>1887</v>
      </c>
      <c r="D2692" s="5">
        <v>78324220</v>
      </c>
      <c r="E2692" s="5">
        <v>33618855</v>
      </c>
      <c r="F2692" s="1">
        <v>0.42899999999999999</v>
      </c>
      <c r="G2692" s="5">
        <v>44705365</v>
      </c>
      <c r="H2692" s="1">
        <v>0.57099999999999995</v>
      </c>
      <c r="I2692" t="str">
        <f t="shared" si="53"/>
        <v>USA</v>
      </c>
      <c r="J2692" s="5">
        <f>D2692*(1+VLOOKUP(A2692,'Adjusted All With Inflation'!A$1:K$24,11,FALSE))</f>
        <v>102761376.64</v>
      </c>
      <c r="K2692" s="5">
        <f>E2692*(1+VLOOKUP($A2692,'Adjusted All With Inflation'!$A$1:$K$24,11,FALSE))</f>
        <v>44107937.760000005</v>
      </c>
      <c r="L2692" s="5">
        <f>G2692*(1+VLOOKUP($A2692,'Adjusted All With Inflation'!$A$1:$K$24,11,FALSE))</f>
        <v>58653438.880000003</v>
      </c>
    </row>
    <row r="2693" spans="1:12" x14ac:dyDescent="0.3">
      <c r="A2693">
        <v>2013</v>
      </c>
      <c r="B2693">
        <v>92</v>
      </c>
      <c r="C2693" t="s">
        <v>1888</v>
      </c>
      <c r="D2693" s="5">
        <v>77717014</v>
      </c>
      <c r="E2693" s="5">
        <v>23462</v>
      </c>
      <c r="F2693" s="1">
        <v>1E-3</v>
      </c>
      <c r="G2693" s="5">
        <v>77693552</v>
      </c>
      <c r="H2693" s="2">
        <v>1</v>
      </c>
      <c r="I2693" t="str">
        <f t="shared" si="53"/>
        <v>International</v>
      </c>
      <c r="J2693" s="5">
        <f>D2693*(1+VLOOKUP(A2693,'Adjusted All With Inflation'!A$1:K$24,11,FALSE))</f>
        <v>101964722.368</v>
      </c>
      <c r="K2693" s="5">
        <f>E2693*(1+VLOOKUP($A2693,'Adjusted All With Inflation'!$A$1:$K$24,11,FALSE))</f>
        <v>30782.144</v>
      </c>
      <c r="L2693" s="5">
        <f>G2693*(1+VLOOKUP($A2693,'Adjusted All With Inflation'!$A$1:$K$24,11,FALSE))</f>
        <v>101933940.22400001</v>
      </c>
    </row>
    <row r="2694" spans="1:12" x14ac:dyDescent="0.3">
      <c r="A2694">
        <v>2013</v>
      </c>
      <c r="B2694">
        <v>93</v>
      </c>
      <c r="C2694" t="s">
        <v>1889</v>
      </c>
      <c r="D2694" s="5">
        <v>77676735</v>
      </c>
      <c r="G2694" s="5">
        <v>77676735</v>
      </c>
      <c r="H2694" s="2">
        <v>1</v>
      </c>
      <c r="I2694" t="str">
        <f t="shared" si="53"/>
        <v>International</v>
      </c>
      <c r="J2694" s="5">
        <f>D2694*(1+VLOOKUP(A2694,'Adjusted All With Inflation'!A$1:K$24,11,FALSE))</f>
        <v>101911876.32000001</v>
      </c>
      <c r="K2694" s="5">
        <f>E2694*(1+VLOOKUP($A2694,'Adjusted All With Inflation'!$A$1:$K$24,11,FALSE))</f>
        <v>0</v>
      </c>
      <c r="L2694" s="5">
        <f>G2694*(1+VLOOKUP($A2694,'Adjusted All With Inflation'!$A$1:$K$24,11,FALSE))</f>
        <v>101911876.32000001</v>
      </c>
    </row>
    <row r="2695" spans="1:12" x14ac:dyDescent="0.3">
      <c r="A2695">
        <v>2013</v>
      </c>
      <c r="B2695">
        <v>94</v>
      </c>
      <c r="C2695" t="s">
        <v>1890</v>
      </c>
      <c r="D2695" s="5">
        <v>76586316</v>
      </c>
      <c r="E2695" s="5">
        <v>21488481</v>
      </c>
      <c r="F2695" s="1">
        <v>0.28100000000000003</v>
      </c>
      <c r="G2695" s="5">
        <v>55097835</v>
      </c>
      <c r="H2695" s="1">
        <v>0.71899999999999997</v>
      </c>
      <c r="I2695" t="str">
        <f t="shared" si="53"/>
        <v>USA</v>
      </c>
      <c r="J2695" s="5">
        <f>D2695*(1+VLOOKUP(A2695,'Adjusted All With Inflation'!A$1:K$24,11,FALSE))</f>
        <v>100481246.59200001</v>
      </c>
      <c r="K2695" s="5">
        <f>E2695*(1+VLOOKUP($A2695,'Adjusted All With Inflation'!$A$1:$K$24,11,FALSE))</f>
        <v>28192887.072000001</v>
      </c>
      <c r="L2695" s="5">
        <f>G2695*(1+VLOOKUP($A2695,'Adjusted All With Inflation'!$A$1:$K$24,11,FALSE))</f>
        <v>72288359.519999996</v>
      </c>
    </row>
    <row r="2696" spans="1:12" x14ac:dyDescent="0.3">
      <c r="A2696">
        <v>2013</v>
      </c>
      <c r="B2696">
        <v>95</v>
      </c>
      <c r="C2696" t="s">
        <v>1891</v>
      </c>
      <c r="D2696" s="5">
        <v>74597643</v>
      </c>
      <c r="E2696" s="5">
        <v>57012977</v>
      </c>
      <c r="F2696" s="1">
        <v>0.76400000000000001</v>
      </c>
      <c r="G2696" s="5">
        <v>17584666</v>
      </c>
      <c r="H2696" s="1">
        <v>0.23599999999999999</v>
      </c>
      <c r="I2696" t="str">
        <f t="shared" si="53"/>
        <v>USA</v>
      </c>
      <c r="J2696" s="5">
        <f>D2696*(1+VLOOKUP(A2696,'Adjusted All With Inflation'!A$1:K$24,11,FALSE))</f>
        <v>97872107.615999997</v>
      </c>
      <c r="K2696" s="5">
        <f>E2696*(1+VLOOKUP($A2696,'Adjusted All With Inflation'!$A$1:$K$24,11,FALSE))</f>
        <v>74801025.824000001</v>
      </c>
      <c r="L2696" s="5">
        <f>G2696*(1+VLOOKUP($A2696,'Adjusted All With Inflation'!$A$1:$K$24,11,FALSE))</f>
        <v>23071081.791999999</v>
      </c>
    </row>
    <row r="2697" spans="1:12" x14ac:dyDescent="0.3">
      <c r="A2697">
        <v>2013</v>
      </c>
      <c r="B2697">
        <v>96</v>
      </c>
      <c r="C2697" t="s">
        <v>1892</v>
      </c>
      <c r="D2697" s="5">
        <v>74188937</v>
      </c>
      <c r="E2697" s="5">
        <v>37738810</v>
      </c>
      <c r="F2697" s="1">
        <v>0.50900000000000001</v>
      </c>
      <c r="G2697" s="5">
        <v>36450127</v>
      </c>
      <c r="H2697" s="1">
        <v>0.49099999999999999</v>
      </c>
      <c r="I2697" t="str">
        <f t="shared" si="53"/>
        <v>USA</v>
      </c>
      <c r="J2697" s="5">
        <f>D2697*(1+VLOOKUP(A2697,'Adjusted All With Inflation'!A$1:K$24,11,FALSE))</f>
        <v>97335885.343999997</v>
      </c>
      <c r="K2697" s="5">
        <f>E2697*(1+VLOOKUP($A2697,'Adjusted All With Inflation'!$A$1:$K$24,11,FALSE))</f>
        <v>49513318.719999999</v>
      </c>
      <c r="L2697" s="5">
        <f>G2697*(1+VLOOKUP($A2697,'Adjusted All With Inflation'!$A$1:$K$24,11,FALSE))</f>
        <v>47822566.624000005</v>
      </c>
    </row>
    <row r="2698" spans="1:12" x14ac:dyDescent="0.3">
      <c r="A2698">
        <v>2013</v>
      </c>
      <c r="B2698">
        <v>97</v>
      </c>
      <c r="C2698" t="s">
        <v>1893</v>
      </c>
      <c r="D2698" s="5">
        <v>72835710</v>
      </c>
      <c r="E2698" s="5">
        <v>70525195</v>
      </c>
      <c r="F2698" s="1">
        <v>0.96799999999999997</v>
      </c>
      <c r="G2698" s="5">
        <v>2310515</v>
      </c>
      <c r="H2698" s="1">
        <v>3.2000000000000001E-2</v>
      </c>
      <c r="I2698" t="str">
        <f t="shared" si="53"/>
        <v>USA</v>
      </c>
      <c r="J2698" s="5">
        <f>D2698*(1+VLOOKUP(A2698,'Adjusted All With Inflation'!A$1:K$24,11,FALSE))</f>
        <v>95560451.520000011</v>
      </c>
      <c r="K2698" s="5">
        <f>E2698*(1+VLOOKUP($A2698,'Adjusted All With Inflation'!$A$1:$K$24,11,FALSE))</f>
        <v>92529055.840000004</v>
      </c>
      <c r="L2698" s="5">
        <f>G2698*(1+VLOOKUP($A2698,'Adjusted All With Inflation'!$A$1:$K$24,11,FALSE))</f>
        <v>3031395.68</v>
      </c>
    </row>
    <row r="2699" spans="1:12" x14ac:dyDescent="0.3">
      <c r="A2699">
        <v>2013</v>
      </c>
      <c r="B2699">
        <v>98</v>
      </c>
      <c r="C2699" t="s">
        <v>1894</v>
      </c>
      <c r="D2699" s="5">
        <v>71009334</v>
      </c>
      <c r="E2699" s="5">
        <v>16973715</v>
      </c>
      <c r="F2699" s="1">
        <v>0.23899999999999999</v>
      </c>
      <c r="G2699" s="5">
        <v>54035619</v>
      </c>
      <c r="H2699" s="1">
        <v>0.76100000000000001</v>
      </c>
      <c r="I2699" t="str">
        <f t="shared" si="53"/>
        <v>USA</v>
      </c>
      <c r="J2699" s="5">
        <f>D2699*(1+VLOOKUP(A2699,'Adjusted All With Inflation'!A$1:K$24,11,FALSE))</f>
        <v>93164246.208000004</v>
      </c>
      <c r="K2699" s="5">
        <f>E2699*(1+VLOOKUP($A2699,'Adjusted All With Inflation'!$A$1:$K$24,11,FALSE))</f>
        <v>22269514.080000002</v>
      </c>
      <c r="L2699" s="5">
        <f>G2699*(1+VLOOKUP($A2699,'Adjusted All With Inflation'!$A$1:$K$24,11,FALSE))</f>
        <v>70894732.128000006</v>
      </c>
    </row>
    <row r="2700" spans="1:12" x14ac:dyDescent="0.3">
      <c r="A2700">
        <v>2013</v>
      </c>
      <c r="B2700">
        <v>99</v>
      </c>
      <c r="C2700" t="s">
        <v>1895</v>
      </c>
      <c r="D2700" s="5">
        <v>69903094</v>
      </c>
      <c r="G2700" s="5">
        <v>69903094</v>
      </c>
      <c r="H2700" s="2">
        <v>1</v>
      </c>
      <c r="I2700" t="str">
        <f t="shared" si="53"/>
        <v>International</v>
      </c>
      <c r="J2700" s="5">
        <f>D2700*(1+VLOOKUP(A2700,'Adjusted All With Inflation'!A$1:K$24,11,FALSE))</f>
        <v>91712859.328000009</v>
      </c>
      <c r="K2700" s="5">
        <f>E2700*(1+VLOOKUP($A2700,'Adjusted All With Inflation'!$A$1:$K$24,11,FALSE))</f>
        <v>0</v>
      </c>
      <c r="L2700" s="5">
        <f>G2700*(1+VLOOKUP($A2700,'Adjusted All With Inflation'!$A$1:$K$24,11,FALSE))</f>
        <v>91712859.328000009</v>
      </c>
    </row>
    <row r="2701" spans="1:12" x14ac:dyDescent="0.3">
      <c r="A2701">
        <v>2013</v>
      </c>
      <c r="B2701">
        <v>100</v>
      </c>
      <c r="C2701" t="s">
        <v>1896</v>
      </c>
      <c r="D2701" s="5">
        <v>68572631</v>
      </c>
      <c r="E2701" s="5">
        <v>51872378</v>
      </c>
      <c r="F2701" s="1">
        <v>0.75600000000000001</v>
      </c>
      <c r="G2701" s="5">
        <v>16700253</v>
      </c>
      <c r="H2701" s="1">
        <v>0.24399999999999999</v>
      </c>
      <c r="I2701" t="str">
        <f t="shared" si="53"/>
        <v>USA</v>
      </c>
      <c r="J2701" s="5">
        <f>D2701*(1+VLOOKUP(A2701,'Adjusted All With Inflation'!A$1:K$24,11,FALSE))</f>
        <v>89967291.872000009</v>
      </c>
      <c r="K2701" s="5">
        <f>E2701*(1+VLOOKUP($A2701,'Adjusted All With Inflation'!$A$1:$K$24,11,FALSE))</f>
        <v>68056559.936000004</v>
      </c>
      <c r="L2701" s="5">
        <f>G2701*(1+VLOOKUP($A2701,'Adjusted All With Inflation'!$A$1:$K$24,11,FALSE))</f>
        <v>21910731.936000001</v>
      </c>
    </row>
    <row r="2702" spans="1:12" x14ac:dyDescent="0.3">
      <c r="A2702">
        <v>2013</v>
      </c>
      <c r="B2702">
        <v>101</v>
      </c>
      <c r="C2702" t="s">
        <v>1897</v>
      </c>
      <c r="D2702" s="5">
        <v>68532898</v>
      </c>
      <c r="E2702" s="5">
        <v>28873374</v>
      </c>
      <c r="F2702" s="1">
        <v>0.42099999999999999</v>
      </c>
      <c r="G2702" s="5">
        <v>39659524</v>
      </c>
      <c r="H2702" s="1">
        <v>0.57899999999999996</v>
      </c>
      <c r="I2702" t="str">
        <f t="shared" si="53"/>
        <v>USA</v>
      </c>
      <c r="J2702" s="5">
        <f>D2702*(1+VLOOKUP(A2702,'Adjusted All With Inflation'!A$1:K$24,11,FALSE))</f>
        <v>89915162.175999999</v>
      </c>
      <c r="K2702" s="5">
        <f>E2702*(1+VLOOKUP($A2702,'Adjusted All With Inflation'!$A$1:$K$24,11,FALSE))</f>
        <v>37881866.688000001</v>
      </c>
      <c r="L2702" s="5">
        <f>G2702*(1+VLOOKUP($A2702,'Adjusted All With Inflation'!$A$1:$K$24,11,FALSE))</f>
        <v>52033295.488000005</v>
      </c>
    </row>
    <row r="2703" spans="1:12" x14ac:dyDescent="0.3">
      <c r="A2703">
        <v>2013</v>
      </c>
      <c r="B2703">
        <v>102</v>
      </c>
      <c r="C2703" t="s">
        <v>1898</v>
      </c>
      <c r="D2703" s="5">
        <v>68316452</v>
      </c>
      <c r="E2703" s="5">
        <v>1013945</v>
      </c>
      <c r="F2703" s="1">
        <v>1.4999999999999999E-2</v>
      </c>
      <c r="G2703" s="5">
        <v>67302507</v>
      </c>
      <c r="H2703" s="1">
        <v>0.98499999999999999</v>
      </c>
      <c r="I2703" t="str">
        <f t="shared" si="53"/>
        <v>International</v>
      </c>
      <c r="J2703" s="5">
        <f>D2703*(1+VLOOKUP(A2703,'Adjusted All With Inflation'!A$1:K$24,11,FALSE))</f>
        <v>89631185.024000004</v>
      </c>
      <c r="K2703" s="5">
        <f>E2703*(1+VLOOKUP($A2703,'Adjusted All With Inflation'!$A$1:$K$24,11,FALSE))</f>
        <v>1330295.8400000001</v>
      </c>
      <c r="L2703" s="5">
        <f>G2703*(1+VLOOKUP($A2703,'Adjusted All With Inflation'!$A$1:$K$24,11,FALSE))</f>
        <v>88300889.184</v>
      </c>
    </row>
    <row r="2704" spans="1:12" x14ac:dyDescent="0.3">
      <c r="A2704">
        <v>2013</v>
      </c>
      <c r="B2704">
        <v>103</v>
      </c>
      <c r="C2704" t="s">
        <v>1899</v>
      </c>
      <c r="D2704" s="5">
        <v>64197205</v>
      </c>
      <c r="E2704" s="5">
        <v>4091</v>
      </c>
      <c r="F2704" s="1">
        <v>1E-3</v>
      </c>
      <c r="G2704" s="5">
        <v>64193114</v>
      </c>
      <c r="H2704" s="2">
        <v>1</v>
      </c>
      <c r="I2704" t="str">
        <f t="shared" si="53"/>
        <v>International</v>
      </c>
      <c r="J2704" s="5">
        <f>D2704*(1+VLOOKUP(A2704,'Adjusted All With Inflation'!A$1:K$24,11,FALSE))</f>
        <v>84226732.960000008</v>
      </c>
      <c r="K2704" s="5">
        <f>E2704*(1+VLOOKUP($A2704,'Adjusted All With Inflation'!$A$1:$K$24,11,FALSE))</f>
        <v>5367.3919999999998</v>
      </c>
      <c r="L2704" s="5">
        <f>G2704*(1+VLOOKUP($A2704,'Adjusted All With Inflation'!$A$1:$K$24,11,FALSE))</f>
        <v>84221365.568000004</v>
      </c>
    </row>
    <row r="2705" spans="1:12" x14ac:dyDescent="0.3">
      <c r="A2705">
        <v>2013</v>
      </c>
      <c r="B2705">
        <v>104</v>
      </c>
      <c r="C2705" t="s">
        <v>1900</v>
      </c>
      <c r="D2705" s="5">
        <v>64076736</v>
      </c>
      <c r="E2705" s="5">
        <v>6594959</v>
      </c>
      <c r="F2705" s="1">
        <v>0.10299999999999999</v>
      </c>
      <c r="G2705" s="5">
        <v>57481777</v>
      </c>
      <c r="H2705" s="1">
        <v>0.89700000000000002</v>
      </c>
      <c r="I2705" t="str">
        <f t="shared" si="53"/>
        <v>USA</v>
      </c>
      <c r="J2705" s="5">
        <f>D2705*(1+VLOOKUP(A2705,'Adjusted All With Inflation'!A$1:K$24,11,FALSE))</f>
        <v>84068677.631999999</v>
      </c>
      <c r="K2705" s="5">
        <f>E2705*(1+VLOOKUP($A2705,'Adjusted All With Inflation'!$A$1:$K$24,11,FALSE))</f>
        <v>8652586.2080000006</v>
      </c>
      <c r="L2705" s="5">
        <f>G2705*(1+VLOOKUP($A2705,'Adjusted All With Inflation'!$A$1:$K$24,11,FALSE))</f>
        <v>75416091.42400001</v>
      </c>
    </row>
    <row r="2706" spans="1:12" x14ac:dyDescent="0.3">
      <c r="A2706">
        <v>2013</v>
      </c>
      <c r="B2706">
        <v>105</v>
      </c>
      <c r="C2706" t="s">
        <v>1901</v>
      </c>
      <c r="D2706" s="5">
        <v>63414135</v>
      </c>
      <c r="E2706" s="5">
        <v>32172757</v>
      </c>
      <c r="F2706" s="1">
        <v>0.50700000000000001</v>
      </c>
      <c r="G2706" s="5">
        <v>31241378</v>
      </c>
      <c r="H2706" s="1">
        <v>0.49299999999999999</v>
      </c>
      <c r="I2706" t="str">
        <f t="shared" si="53"/>
        <v>USA</v>
      </c>
      <c r="J2706" s="5">
        <f>D2706*(1+VLOOKUP(A2706,'Adjusted All With Inflation'!A$1:K$24,11,FALSE))</f>
        <v>83199345.120000005</v>
      </c>
      <c r="K2706" s="5">
        <f>E2706*(1+VLOOKUP($A2706,'Adjusted All With Inflation'!$A$1:$K$24,11,FALSE))</f>
        <v>42210657.184</v>
      </c>
      <c r="L2706" s="5">
        <f>G2706*(1+VLOOKUP($A2706,'Adjusted All With Inflation'!$A$1:$K$24,11,FALSE))</f>
        <v>40988687.936000004</v>
      </c>
    </row>
    <row r="2707" spans="1:12" x14ac:dyDescent="0.3">
      <c r="A2707">
        <v>2013</v>
      </c>
      <c r="B2707">
        <v>106</v>
      </c>
      <c r="C2707" t="s">
        <v>1902</v>
      </c>
      <c r="D2707" s="5">
        <v>63365859</v>
      </c>
      <c r="E2707" s="5">
        <v>26627201</v>
      </c>
      <c r="F2707" s="2">
        <v>0.42</v>
      </c>
      <c r="G2707" s="5">
        <v>36738658</v>
      </c>
      <c r="H2707" s="2">
        <v>0.57999999999999996</v>
      </c>
      <c r="I2707" t="str">
        <f t="shared" si="53"/>
        <v>USA</v>
      </c>
      <c r="J2707" s="5">
        <f>D2707*(1+VLOOKUP(A2707,'Adjusted All With Inflation'!A$1:K$24,11,FALSE))</f>
        <v>83136007.008000001</v>
      </c>
      <c r="K2707" s="5">
        <f>E2707*(1+VLOOKUP($A2707,'Adjusted All With Inflation'!$A$1:$K$24,11,FALSE))</f>
        <v>34934887.712000005</v>
      </c>
      <c r="L2707" s="5">
        <f>G2707*(1+VLOOKUP($A2707,'Adjusted All With Inflation'!$A$1:$K$24,11,FALSE))</f>
        <v>48201119.296000004</v>
      </c>
    </row>
    <row r="2708" spans="1:12" x14ac:dyDescent="0.3">
      <c r="A2708">
        <v>2013</v>
      </c>
      <c r="B2708">
        <v>107</v>
      </c>
      <c r="C2708" t="s">
        <v>1903</v>
      </c>
      <c r="D2708" s="5">
        <v>62675095</v>
      </c>
      <c r="E2708" s="5">
        <v>19316646</v>
      </c>
      <c r="F2708" s="1">
        <v>0.308</v>
      </c>
      <c r="G2708" s="5">
        <v>43358449</v>
      </c>
      <c r="H2708" s="1">
        <v>0.69199999999999995</v>
      </c>
      <c r="I2708" t="str">
        <f t="shared" si="53"/>
        <v>USA</v>
      </c>
      <c r="J2708" s="5">
        <f>D2708*(1+VLOOKUP(A2708,'Adjusted All With Inflation'!A$1:K$24,11,FALSE))</f>
        <v>82229724.640000001</v>
      </c>
      <c r="K2708" s="5">
        <f>E2708*(1+VLOOKUP($A2708,'Adjusted All With Inflation'!$A$1:$K$24,11,FALSE))</f>
        <v>25343439.552000001</v>
      </c>
      <c r="L2708" s="5">
        <f>G2708*(1+VLOOKUP($A2708,'Adjusted All With Inflation'!$A$1:$K$24,11,FALSE))</f>
        <v>56886285.088</v>
      </c>
    </row>
    <row r="2709" spans="1:12" x14ac:dyDescent="0.3">
      <c r="A2709">
        <v>2013</v>
      </c>
      <c r="B2709">
        <v>108</v>
      </c>
      <c r="C2709" t="s">
        <v>1904</v>
      </c>
      <c r="D2709" s="5">
        <v>61559184</v>
      </c>
      <c r="E2709" s="5">
        <v>515876</v>
      </c>
      <c r="F2709" s="1">
        <v>8.0000000000000002E-3</v>
      </c>
      <c r="G2709" s="5">
        <v>61043308</v>
      </c>
      <c r="H2709" s="1">
        <v>0.99199999999999999</v>
      </c>
      <c r="I2709" t="str">
        <f t="shared" si="53"/>
        <v>International</v>
      </c>
      <c r="J2709" s="5">
        <f>D2709*(1+VLOOKUP(A2709,'Adjusted All With Inflation'!A$1:K$24,11,FALSE))</f>
        <v>80765649.408000007</v>
      </c>
      <c r="K2709" s="5">
        <f>E2709*(1+VLOOKUP($A2709,'Adjusted All With Inflation'!$A$1:$K$24,11,FALSE))</f>
        <v>676829.31200000003</v>
      </c>
      <c r="L2709" s="5">
        <f>G2709*(1+VLOOKUP($A2709,'Adjusted All With Inflation'!$A$1:$K$24,11,FALSE))</f>
        <v>80088820.096000001</v>
      </c>
    </row>
    <row r="2710" spans="1:12" x14ac:dyDescent="0.3">
      <c r="A2710">
        <v>2013</v>
      </c>
      <c r="B2710">
        <v>109</v>
      </c>
      <c r="C2710" t="s">
        <v>1905</v>
      </c>
      <c r="D2710" s="5">
        <v>61279452</v>
      </c>
      <c r="E2710" s="5">
        <v>18848538</v>
      </c>
      <c r="F2710" s="1">
        <v>0.308</v>
      </c>
      <c r="G2710" s="5">
        <v>42430914</v>
      </c>
      <c r="H2710" s="1">
        <v>0.69199999999999995</v>
      </c>
      <c r="I2710" t="str">
        <f t="shared" si="53"/>
        <v>USA</v>
      </c>
      <c r="J2710" s="5">
        <f>D2710*(1+VLOOKUP(A2710,'Adjusted All With Inflation'!A$1:K$24,11,FALSE))</f>
        <v>80398641.024000004</v>
      </c>
      <c r="K2710" s="5">
        <f>E2710*(1+VLOOKUP($A2710,'Adjusted All With Inflation'!$A$1:$K$24,11,FALSE))</f>
        <v>24729281.856000002</v>
      </c>
      <c r="L2710" s="5">
        <f>G2710*(1+VLOOKUP($A2710,'Adjusted All With Inflation'!$A$1:$K$24,11,FALSE))</f>
        <v>55669359.168000005</v>
      </c>
    </row>
    <row r="2711" spans="1:12" x14ac:dyDescent="0.3">
      <c r="A2711">
        <v>2013</v>
      </c>
      <c r="B2711">
        <v>110</v>
      </c>
      <c r="C2711" t="s">
        <v>1906</v>
      </c>
      <c r="D2711" s="5">
        <v>60795985</v>
      </c>
      <c r="E2711" s="5">
        <v>28795985</v>
      </c>
      <c r="F2711" s="1">
        <v>0.47399999999999998</v>
      </c>
      <c r="G2711" s="5">
        <v>32000000</v>
      </c>
      <c r="H2711" s="1">
        <v>0.52600000000000002</v>
      </c>
      <c r="I2711" t="str">
        <f t="shared" si="53"/>
        <v>USA</v>
      </c>
      <c r="J2711" s="5">
        <f>D2711*(1+VLOOKUP(A2711,'Adjusted All With Inflation'!A$1:K$24,11,FALSE))</f>
        <v>79764332.320000008</v>
      </c>
      <c r="K2711" s="5">
        <f>E2711*(1+VLOOKUP($A2711,'Adjusted All With Inflation'!$A$1:$K$24,11,FALSE))</f>
        <v>37780332.32</v>
      </c>
      <c r="L2711" s="5">
        <f>G2711*(1+VLOOKUP($A2711,'Adjusted All With Inflation'!$A$1:$K$24,11,FALSE))</f>
        <v>41984000</v>
      </c>
    </row>
    <row r="2712" spans="1:12" x14ac:dyDescent="0.3">
      <c r="A2712">
        <v>2013</v>
      </c>
      <c r="B2712">
        <v>111</v>
      </c>
      <c r="C2712" t="s">
        <v>1907</v>
      </c>
      <c r="D2712" s="5">
        <v>60159584</v>
      </c>
      <c r="E2712" s="5">
        <v>40041683</v>
      </c>
      <c r="F2712" s="1">
        <v>0.66600000000000004</v>
      </c>
      <c r="G2712" s="5">
        <v>20117901</v>
      </c>
      <c r="H2712" s="1">
        <v>0.33400000000000002</v>
      </c>
      <c r="I2712" t="str">
        <f t="shared" si="53"/>
        <v>USA</v>
      </c>
      <c r="J2712" s="5">
        <f>D2712*(1+VLOOKUP(A2712,'Adjusted All With Inflation'!A$1:K$24,11,FALSE))</f>
        <v>78929374.208000004</v>
      </c>
      <c r="K2712" s="5">
        <f>E2712*(1+VLOOKUP($A2712,'Adjusted All With Inflation'!$A$1:$K$24,11,FALSE))</f>
        <v>52534688.096000001</v>
      </c>
      <c r="L2712" s="5">
        <f>G2712*(1+VLOOKUP($A2712,'Adjusted All With Inflation'!$A$1:$K$24,11,FALSE))</f>
        <v>26394686.112</v>
      </c>
    </row>
    <row r="2713" spans="1:12" x14ac:dyDescent="0.3">
      <c r="A2713">
        <v>2013</v>
      </c>
      <c r="B2713">
        <v>112</v>
      </c>
      <c r="C2713" t="s">
        <v>1908</v>
      </c>
      <c r="D2713" s="5">
        <v>60052138</v>
      </c>
      <c r="E2713" s="5">
        <v>19452138</v>
      </c>
      <c r="F2713" s="1">
        <v>0.32400000000000001</v>
      </c>
      <c r="G2713" s="5">
        <v>40600000</v>
      </c>
      <c r="H2713" s="1">
        <v>0.67600000000000005</v>
      </c>
      <c r="I2713" t="str">
        <f t="shared" si="53"/>
        <v>USA</v>
      </c>
      <c r="J2713" s="5">
        <f>D2713*(1+VLOOKUP(A2713,'Adjusted All With Inflation'!A$1:K$24,11,FALSE))</f>
        <v>78788405.056000009</v>
      </c>
      <c r="K2713" s="5">
        <f>E2713*(1+VLOOKUP($A2713,'Adjusted All With Inflation'!$A$1:$K$24,11,FALSE))</f>
        <v>25521205.056000002</v>
      </c>
      <c r="L2713" s="5">
        <f>G2713*(1+VLOOKUP($A2713,'Adjusted All With Inflation'!$A$1:$K$24,11,FALSE))</f>
        <v>53267200</v>
      </c>
    </row>
    <row r="2714" spans="1:12" x14ac:dyDescent="0.3">
      <c r="A2714">
        <v>2013</v>
      </c>
      <c r="B2714">
        <v>113</v>
      </c>
      <c r="C2714" t="s">
        <v>1909</v>
      </c>
      <c r="D2714" s="5">
        <v>57824674</v>
      </c>
      <c r="E2714" s="5">
        <v>42930462</v>
      </c>
      <c r="F2714" s="1">
        <v>0.74199999999999999</v>
      </c>
      <c r="G2714" s="5">
        <v>14894212</v>
      </c>
      <c r="H2714" s="1">
        <v>0.25800000000000001</v>
      </c>
      <c r="I2714" t="str">
        <f t="shared" si="53"/>
        <v>USA</v>
      </c>
      <c r="J2714" s="5">
        <f>D2714*(1+VLOOKUP(A2714,'Adjusted All With Inflation'!A$1:K$24,11,FALSE))</f>
        <v>75865972.288000003</v>
      </c>
      <c r="K2714" s="5">
        <f>E2714*(1+VLOOKUP($A2714,'Adjusted All With Inflation'!$A$1:$K$24,11,FALSE))</f>
        <v>56324766.144000001</v>
      </c>
      <c r="L2714" s="5">
        <f>G2714*(1+VLOOKUP($A2714,'Adjusted All With Inflation'!$A$1:$K$24,11,FALSE))</f>
        <v>19541206.144000001</v>
      </c>
    </row>
    <row r="2715" spans="1:12" x14ac:dyDescent="0.3">
      <c r="A2715">
        <v>2013</v>
      </c>
      <c r="B2715">
        <v>114</v>
      </c>
      <c r="C2715" t="s">
        <v>1910</v>
      </c>
      <c r="D2715" s="5">
        <v>57284237</v>
      </c>
      <c r="G2715" s="5">
        <v>57284237</v>
      </c>
      <c r="H2715" s="2">
        <v>1</v>
      </c>
      <c r="I2715" t="str">
        <f t="shared" si="53"/>
        <v>International</v>
      </c>
      <c r="J2715" s="5">
        <f>D2715*(1+VLOOKUP(A2715,'Adjusted All With Inflation'!A$1:K$24,11,FALSE))</f>
        <v>75156918.944000006</v>
      </c>
      <c r="K2715" s="5">
        <f>E2715*(1+VLOOKUP($A2715,'Adjusted All With Inflation'!$A$1:$K$24,11,FALSE))</f>
        <v>0</v>
      </c>
      <c r="L2715" s="5">
        <f>G2715*(1+VLOOKUP($A2715,'Adjusted All With Inflation'!$A$1:$K$24,11,FALSE))</f>
        <v>75156918.944000006</v>
      </c>
    </row>
    <row r="2716" spans="1:12" x14ac:dyDescent="0.3">
      <c r="A2716">
        <v>2013</v>
      </c>
      <c r="B2716">
        <v>115</v>
      </c>
      <c r="C2716" t="s">
        <v>1911</v>
      </c>
      <c r="D2716" s="5">
        <v>55754766</v>
      </c>
      <c r="G2716" s="5">
        <v>55754766</v>
      </c>
      <c r="H2716" s="2">
        <v>1</v>
      </c>
      <c r="I2716" t="str">
        <f t="shared" si="53"/>
        <v>International</v>
      </c>
      <c r="J2716" s="5">
        <f>D2716*(1+VLOOKUP(A2716,'Adjusted All With Inflation'!A$1:K$24,11,FALSE))</f>
        <v>73150252.991999999</v>
      </c>
      <c r="K2716" s="5">
        <f>E2716*(1+VLOOKUP($A2716,'Adjusted All With Inflation'!$A$1:$K$24,11,FALSE))</f>
        <v>0</v>
      </c>
      <c r="L2716" s="5">
        <f>G2716*(1+VLOOKUP($A2716,'Adjusted All With Inflation'!$A$1:$K$24,11,FALSE))</f>
        <v>73150252.991999999</v>
      </c>
    </row>
    <row r="2717" spans="1:12" x14ac:dyDescent="0.3">
      <c r="A2717">
        <v>2013</v>
      </c>
      <c r="B2717">
        <v>116</v>
      </c>
      <c r="C2717" t="s">
        <v>1912</v>
      </c>
      <c r="D2717" s="5">
        <v>55198285</v>
      </c>
      <c r="E2717" s="5">
        <v>27298285</v>
      </c>
      <c r="F2717" s="1">
        <v>0.495</v>
      </c>
      <c r="G2717" s="5">
        <v>27900000</v>
      </c>
      <c r="H2717" s="1">
        <v>0.505</v>
      </c>
      <c r="I2717" t="str">
        <f t="shared" si="53"/>
        <v>USA</v>
      </c>
      <c r="J2717" s="5">
        <f>D2717*(1+VLOOKUP(A2717,'Adjusted All With Inflation'!A$1:K$24,11,FALSE))</f>
        <v>72420149.920000002</v>
      </c>
      <c r="K2717" s="5">
        <f>E2717*(1+VLOOKUP($A2717,'Adjusted All With Inflation'!$A$1:$K$24,11,FALSE))</f>
        <v>35815349.920000002</v>
      </c>
      <c r="L2717" s="5">
        <f>G2717*(1+VLOOKUP($A2717,'Adjusted All With Inflation'!$A$1:$K$24,11,FALSE))</f>
        <v>36604800</v>
      </c>
    </row>
    <row r="2718" spans="1:12" x14ac:dyDescent="0.3">
      <c r="A2718">
        <v>2013</v>
      </c>
      <c r="B2718">
        <v>117</v>
      </c>
      <c r="C2718" t="s">
        <v>1913</v>
      </c>
      <c r="D2718" s="5">
        <v>53396635</v>
      </c>
      <c r="E2718" s="5">
        <v>52543354</v>
      </c>
      <c r="F2718" s="1">
        <v>0.98399999999999999</v>
      </c>
      <c r="G2718" s="5">
        <v>853281</v>
      </c>
      <c r="H2718" s="1">
        <v>1.6E-2</v>
      </c>
      <c r="I2718" t="str">
        <f t="shared" si="53"/>
        <v>USA</v>
      </c>
      <c r="J2718" s="5">
        <f>D2718*(1+VLOOKUP(A2718,'Adjusted All With Inflation'!A$1:K$24,11,FALSE))</f>
        <v>70056385.120000005</v>
      </c>
      <c r="K2718" s="5">
        <f>E2718*(1+VLOOKUP($A2718,'Adjusted All With Inflation'!$A$1:$K$24,11,FALSE))</f>
        <v>68936880.447999999</v>
      </c>
      <c r="L2718" s="5">
        <f>G2718*(1+VLOOKUP($A2718,'Adjusted All With Inflation'!$A$1:$K$24,11,FALSE))</f>
        <v>1119504.672</v>
      </c>
    </row>
    <row r="2719" spans="1:12" x14ac:dyDescent="0.3">
      <c r="A2719">
        <v>2013</v>
      </c>
      <c r="B2719">
        <v>118</v>
      </c>
      <c r="C2719" t="s">
        <v>1914</v>
      </c>
      <c r="D2719" s="5">
        <v>53143144</v>
      </c>
      <c r="E2719" s="5">
        <v>51975354</v>
      </c>
      <c r="F2719" s="1">
        <v>0.97799999999999998</v>
      </c>
      <c r="G2719" s="5">
        <v>1167790</v>
      </c>
      <c r="H2719" s="1">
        <v>2.1999999999999999E-2</v>
      </c>
      <c r="I2719" t="str">
        <f t="shared" si="53"/>
        <v>USA</v>
      </c>
      <c r="J2719" s="5">
        <f>D2719*(1+VLOOKUP(A2719,'Adjusted All With Inflation'!A$1:K$24,11,FALSE))</f>
        <v>69723804.928000003</v>
      </c>
      <c r="K2719" s="5">
        <f>E2719*(1+VLOOKUP($A2719,'Adjusted All With Inflation'!$A$1:$K$24,11,FALSE))</f>
        <v>68191664.447999999</v>
      </c>
      <c r="L2719" s="5">
        <f>G2719*(1+VLOOKUP($A2719,'Adjusted All With Inflation'!$A$1:$K$24,11,FALSE))</f>
        <v>1532140.48</v>
      </c>
    </row>
    <row r="2720" spans="1:12" x14ac:dyDescent="0.3">
      <c r="A2720">
        <v>2013</v>
      </c>
      <c r="B2720">
        <v>119</v>
      </c>
      <c r="C2720" t="s">
        <v>1915</v>
      </c>
      <c r="D2720" s="5">
        <v>53120346</v>
      </c>
      <c r="E2720" s="5">
        <v>30664106</v>
      </c>
      <c r="F2720" s="1">
        <v>0.57699999999999996</v>
      </c>
      <c r="G2720" s="5">
        <v>22456240</v>
      </c>
      <c r="H2720" s="1">
        <v>0.42299999999999999</v>
      </c>
      <c r="I2720" t="str">
        <f t="shared" si="53"/>
        <v>USA</v>
      </c>
      <c r="J2720" s="5">
        <f>D2720*(1+VLOOKUP(A2720,'Adjusted All With Inflation'!A$1:K$24,11,FALSE))</f>
        <v>69693893.952000007</v>
      </c>
      <c r="K2720" s="5">
        <f>E2720*(1+VLOOKUP($A2720,'Adjusted All With Inflation'!$A$1:$K$24,11,FALSE))</f>
        <v>40231307.072000004</v>
      </c>
      <c r="L2720" s="5">
        <f>G2720*(1+VLOOKUP($A2720,'Adjusted All With Inflation'!$A$1:$K$24,11,FALSE))</f>
        <v>29462586.880000003</v>
      </c>
    </row>
    <row r="2721" spans="1:12" x14ac:dyDescent="0.3">
      <c r="A2721">
        <v>2013</v>
      </c>
      <c r="B2721">
        <v>120</v>
      </c>
      <c r="C2721" t="s">
        <v>1916</v>
      </c>
      <c r="D2721" s="5">
        <v>51167572</v>
      </c>
      <c r="E2721" s="5">
        <v>944193</v>
      </c>
      <c r="F2721" s="1">
        <v>1.7999999999999999E-2</v>
      </c>
      <c r="G2721" s="5">
        <v>50223379</v>
      </c>
      <c r="H2721" s="1">
        <v>0.98199999999999998</v>
      </c>
      <c r="I2721" t="str">
        <f t="shared" si="53"/>
        <v>International</v>
      </c>
      <c r="J2721" s="5">
        <f>D2721*(1+VLOOKUP(A2721,'Adjusted All With Inflation'!A$1:K$24,11,FALSE))</f>
        <v>67131854.464000002</v>
      </c>
      <c r="K2721" s="5">
        <f>E2721*(1+VLOOKUP($A2721,'Adjusted All With Inflation'!$A$1:$K$24,11,FALSE))</f>
        <v>1238781.216</v>
      </c>
      <c r="L2721" s="5">
        <f>G2721*(1+VLOOKUP($A2721,'Adjusted All With Inflation'!$A$1:$K$24,11,FALSE))</f>
        <v>65893073.248000003</v>
      </c>
    </row>
    <row r="2722" spans="1:12" x14ac:dyDescent="0.3">
      <c r="A2722">
        <v>2013</v>
      </c>
      <c r="B2722">
        <v>121</v>
      </c>
      <c r="C2722" t="s">
        <v>1917</v>
      </c>
      <c r="D2722" s="5">
        <v>50461371</v>
      </c>
      <c r="E2722" s="5">
        <v>2553002</v>
      </c>
      <c r="F2722" s="1">
        <v>5.0999999999999997E-2</v>
      </c>
      <c r="G2722" s="5">
        <v>47908369</v>
      </c>
      <c r="H2722" s="1">
        <v>0.94899999999999995</v>
      </c>
      <c r="I2722" t="str">
        <f t="shared" si="53"/>
        <v>International</v>
      </c>
      <c r="J2722" s="5">
        <f>D2722*(1+VLOOKUP(A2722,'Adjusted All With Inflation'!A$1:K$24,11,FALSE))</f>
        <v>66205318.752000004</v>
      </c>
      <c r="K2722" s="5">
        <f>E2722*(1+VLOOKUP($A2722,'Adjusted All With Inflation'!$A$1:$K$24,11,FALSE))</f>
        <v>3349538.6240000003</v>
      </c>
      <c r="L2722" s="5">
        <f>G2722*(1+VLOOKUP($A2722,'Adjusted All With Inflation'!$A$1:$K$24,11,FALSE))</f>
        <v>62855780.128000006</v>
      </c>
    </row>
    <row r="2723" spans="1:12" x14ac:dyDescent="0.3">
      <c r="A2723">
        <v>2013</v>
      </c>
      <c r="B2723">
        <v>122</v>
      </c>
      <c r="C2723" t="s">
        <v>1918</v>
      </c>
      <c r="D2723" s="5">
        <v>48972848</v>
      </c>
      <c r="E2723" s="5">
        <v>665210</v>
      </c>
      <c r="F2723" s="1">
        <v>1.4E-2</v>
      </c>
      <c r="G2723" s="5">
        <v>48307638</v>
      </c>
      <c r="H2723" s="1">
        <v>0.98599999999999999</v>
      </c>
      <c r="I2723" t="str">
        <f t="shared" si="53"/>
        <v>International</v>
      </c>
      <c r="J2723" s="5">
        <f>D2723*(1+VLOOKUP(A2723,'Adjusted All With Inflation'!A$1:K$24,11,FALSE))</f>
        <v>64252376.576000005</v>
      </c>
      <c r="K2723" s="5">
        <f>E2723*(1+VLOOKUP($A2723,'Adjusted All With Inflation'!$A$1:$K$24,11,FALSE))</f>
        <v>872755.52</v>
      </c>
      <c r="L2723" s="5">
        <f>G2723*(1+VLOOKUP($A2723,'Adjusted All With Inflation'!$A$1:$K$24,11,FALSE))</f>
        <v>63379621.056000002</v>
      </c>
    </row>
    <row r="2724" spans="1:12" x14ac:dyDescent="0.3">
      <c r="A2724">
        <v>2013</v>
      </c>
      <c r="B2724">
        <v>123</v>
      </c>
      <c r="C2724" t="s">
        <v>1919</v>
      </c>
      <c r="D2724" s="5">
        <v>48517427</v>
      </c>
      <c r="E2724" s="5">
        <v>25568251</v>
      </c>
      <c r="F2724" s="1">
        <v>0.52700000000000002</v>
      </c>
      <c r="G2724" s="5">
        <v>22949176</v>
      </c>
      <c r="H2724" s="1">
        <v>0.47299999999999998</v>
      </c>
      <c r="I2724" t="str">
        <f t="shared" si="53"/>
        <v>USA</v>
      </c>
      <c r="J2724" s="5">
        <f>D2724*(1+VLOOKUP(A2724,'Adjusted All With Inflation'!A$1:K$24,11,FALSE))</f>
        <v>63654864.223999999</v>
      </c>
      <c r="K2724" s="5">
        <f>E2724*(1+VLOOKUP($A2724,'Adjusted All With Inflation'!$A$1:$K$24,11,FALSE))</f>
        <v>33545545.312000003</v>
      </c>
      <c r="L2724" s="5">
        <f>G2724*(1+VLOOKUP($A2724,'Adjusted All With Inflation'!$A$1:$K$24,11,FALSE))</f>
        <v>30109318.912</v>
      </c>
    </row>
    <row r="2725" spans="1:12" x14ac:dyDescent="0.3">
      <c r="A2725">
        <v>2013</v>
      </c>
      <c r="B2725">
        <v>124</v>
      </c>
      <c r="C2725" t="s">
        <v>1920</v>
      </c>
      <c r="D2725" s="5">
        <v>48449416</v>
      </c>
      <c r="E2725" s="5">
        <v>20158898</v>
      </c>
      <c r="F2725" s="1">
        <v>0.41599999999999998</v>
      </c>
      <c r="G2725" s="5">
        <v>28290518</v>
      </c>
      <c r="H2725" s="1">
        <v>0.58399999999999996</v>
      </c>
      <c r="I2725" t="str">
        <f t="shared" si="53"/>
        <v>USA</v>
      </c>
      <c r="J2725" s="5">
        <f>D2725*(1+VLOOKUP(A2725,'Adjusted All With Inflation'!A$1:K$24,11,FALSE))</f>
        <v>63565633.792000003</v>
      </c>
      <c r="K2725" s="5">
        <f>E2725*(1+VLOOKUP($A2725,'Adjusted All With Inflation'!$A$1:$K$24,11,FALSE))</f>
        <v>26448474.176000003</v>
      </c>
      <c r="L2725" s="5">
        <f>G2725*(1+VLOOKUP($A2725,'Adjusted All With Inflation'!$A$1:$K$24,11,FALSE))</f>
        <v>37117159.616000004</v>
      </c>
    </row>
    <row r="2726" spans="1:12" x14ac:dyDescent="0.3">
      <c r="A2726">
        <v>2013</v>
      </c>
      <c r="B2726">
        <v>125</v>
      </c>
      <c r="C2726" t="s">
        <v>1921</v>
      </c>
      <c r="D2726" s="5">
        <v>48330757</v>
      </c>
      <c r="E2726" s="5">
        <v>12050299</v>
      </c>
      <c r="F2726" s="1">
        <v>0.249</v>
      </c>
      <c r="G2726" s="5">
        <v>36280458</v>
      </c>
      <c r="H2726" s="1">
        <v>0.751</v>
      </c>
      <c r="I2726" t="str">
        <f t="shared" si="53"/>
        <v>USA</v>
      </c>
      <c r="J2726" s="5">
        <f>D2726*(1+VLOOKUP(A2726,'Adjusted All With Inflation'!A$1:K$24,11,FALSE))</f>
        <v>63409953.184</v>
      </c>
      <c r="K2726" s="5">
        <f>E2726*(1+VLOOKUP($A2726,'Adjusted All With Inflation'!$A$1:$K$24,11,FALSE))</f>
        <v>15809992.288000001</v>
      </c>
      <c r="L2726" s="5">
        <f>G2726*(1+VLOOKUP($A2726,'Adjusted All With Inflation'!$A$1:$K$24,11,FALSE))</f>
        <v>47599960.896000005</v>
      </c>
    </row>
    <row r="2727" spans="1:12" x14ac:dyDescent="0.3">
      <c r="A2727">
        <v>2013</v>
      </c>
      <c r="B2727">
        <v>126</v>
      </c>
      <c r="C2727" t="s">
        <v>1922</v>
      </c>
      <c r="D2727" s="5">
        <v>48065672</v>
      </c>
      <c r="E2727" s="5">
        <v>25682380</v>
      </c>
      <c r="F2727" s="1">
        <v>0.53400000000000003</v>
      </c>
      <c r="G2727" s="5">
        <v>22383292</v>
      </c>
      <c r="H2727" s="1">
        <v>0.46600000000000003</v>
      </c>
      <c r="I2727" t="str">
        <f t="shared" si="53"/>
        <v>USA</v>
      </c>
      <c r="J2727" s="5">
        <f>D2727*(1+VLOOKUP(A2727,'Adjusted All With Inflation'!A$1:K$24,11,FALSE))</f>
        <v>63062161.664000005</v>
      </c>
      <c r="K2727" s="5">
        <f>E2727*(1+VLOOKUP($A2727,'Adjusted All With Inflation'!$A$1:$K$24,11,FALSE))</f>
        <v>33695282.560000002</v>
      </c>
      <c r="L2727" s="5">
        <f>G2727*(1+VLOOKUP($A2727,'Adjusted All With Inflation'!$A$1:$K$24,11,FALSE))</f>
        <v>29366879.104000002</v>
      </c>
    </row>
    <row r="2728" spans="1:12" x14ac:dyDescent="0.3">
      <c r="A2728">
        <v>2013</v>
      </c>
      <c r="B2728">
        <v>127</v>
      </c>
      <c r="C2728" t="s">
        <v>1923</v>
      </c>
      <c r="D2728" s="5">
        <v>47340586</v>
      </c>
      <c r="E2728" s="5">
        <v>34341945</v>
      </c>
      <c r="F2728" s="1">
        <v>0.72499999999999998</v>
      </c>
      <c r="G2728" s="5">
        <v>12998641</v>
      </c>
      <c r="H2728" s="1">
        <v>0.27500000000000002</v>
      </c>
      <c r="I2728" t="str">
        <f t="shared" si="53"/>
        <v>USA</v>
      </c>
      <c r="J2728" s="5">
        <f>D2728*(1+VLOOKUP(A2728,'Adjusted All With Inflation'!A$1:K$24,11,FALSE))</f>
        <v>62110848.832000002</v>
      </c>
      <c r="K2728" s="5">
        <f>E2728*(1+VLOOKUP($A2728,'Adjusted All With Inflation'!$A$1:$K$24,11,FALSE))</f>
        <v>45056631.840000004</v>
      </c>
      <c r="L2728" s="5">
        <f>G2728*(1+VLOOKUP($A2728,'Adjusted All With Inflation'!$A$1:$K$24,11,FALSE))</f>
        <v>17054216.992000002</v>
      </c>
    </row>
    <row r="2729" spans="1:12" x14ac:dyDescent="0.3">
      <c r="A2729">
        <v>2013</v>
      </c>
      <c r="B2729">
        <v>128</v>
      </c>
      <c r="C2729" t="s">
        <v>1924</v>
      </c>
      <c r="D2729" s="5">
        <v>47289937</v>
      </c>
      <c r="E2729" s="5">
        <v>43788</v>
      </c>
      <c r="F2729" s="1">
        <v>1E-3</v>
      </c>
      <c r="G2729" s="5">
        <v>47246149</v>
      </c>
      <c r="H2729" s="1">
        <v>0.999</v>
      </c>
      <c r="I2729" t="str">
        <f t="shared" si="53"/>
        <v>International</v>
      </c>
      <c r="J2729" s="5">
        <f>D2729*(1+VLOOKUP(A2729,'Adjusted All With Inflation'!A$1:K$24,11,FALSE))</f>
        <v>62044397.344000004</v>
      </c>
      <c r="K2729" s="5">
        <f>E2729*(1+VLOOKUP($A2729,'Adjusted All With Inflation'!$A$1:$K$24,11,FALSE))</f>
        <v>57449.856</v>
      </c>
      <c r="L2729" s="5">
        <f>G2729*(1+VLOOKUP($A2729,'Adjusted All With Inflation'!$A$1:$K$24,11,FALSE))</f>
        <v>61986947.488000005</v>
      </c>
    </row>
    <row r="2730" spans="1:12" x14ac:dyDescent="0.3">
      <c r="A2730">
        <v>2013</v>
      </c>
      <c r="B2730">
        <v>129</v>
      </c>
      <c r="C2730" t="s">
        <v>1925</v>
      </c>
      <c r="D2730" s="5">
        <v>47164301</v>
      </c>
      <c r="G2730" s="5">
        <v>47164301</v>
      </c>
      <c r="H2730" s="2">
        <v>1</v>
      </c>
      <c r="I2730" t="str">
        <f t="shared" si="53"/>
        <v>International</v>
      </c>
      <c r="J2730" s="5">
        <f>D2730*(1+VLOOKUP(A2730,'Adjusted All With Inflation'!A$1:K$24,11,FALSE))</f>
        <v>61879562.912</v>
      </c>
      <c r="K2730" s="5">
        <f>E2730*(1+VLOOKUP($A2730,'Adjusted All With Inflation'!$A$1:$K$24,11,FALSE))</f>
        <v>0</v>
      </c>
      <c r="L2730" s="5">
        <f>G2730*(1+VLOOKUP($A2730,'Adjusted All With Inflation'!$A$1:$K$24,11,FALSE))</f>
        <v>61879562.912</v>
      </c>
    </row>
    <row r="2731" spans="1:12" x14ac:dyDescent="0.3">
      <c r="A2731">
        <v>2013</v>
      </c>
      <c r="B2731">
        <v>130</v>
      </c>
      <c r="C2731" t="s">
        <v>1926</v>
      </c>
      <c r="D2731" s="5">
        <v>47052899</v>
      </c>
      <c r="E2731" s="5">
        <v>21403519</v>
      </c>
      <c r="F2731" s="1">
        <v>0.45500000000000002</v>
      </c>
      <c r="G2731" s="5">
        <v>25649380</v>
      </c>
      <c r="H2731" s="1">
        <v>0.54500000000000004</v>
      </c>
      <c r="I2731" t="str">
        <f t="shared" ref="I2731:I2794" si="54">IF(F2731&gt;10%,"USA","International")</f>
        <v>USA</v>
      </c>
      <c r="J2731" s="5">
        <f>D2731*(1+VLOOKUP(A2731,'Adjusted All With Inflation'!A$1:K$24,11,FALSE))</f>
        <v>61733403.488000005</v>
      </c>
      <c r="K2731" s="5">
        <f>E2731*(1+VLOOKUP($A2731,'Adjusted All With Inflation'!$A$1:$K$24,11,FALSE))</f>
        <v>28081416.927999999</v>
      </c>
      <c r="L2731" s="5">
        <f>G2731*(1+VLOOKUP($A2731,'Adjusted All With Inflation'!$A$1:$K$24,11,FALSE))</f>
        <v>33651986.560000002</v>
      </c>
    </row>
    <row r="2732" spans="1:12" x14ac:dyDescent="0.3">
      <c r="A2732">
        <v>2013</v>
      </c>
      <c r="B2732">
        <v>131</v>
      </c>
      <c r="C2732" t="s">
        <v>1927</v>
      </c>
      <c r="D2732" s="5">
        <v>46922566</v>
      </c>
      <c r="E2732" s="5">
        <v>17616641</v>
      </c>
      <c r="F2732" s="1">
        <v>0.375</v>
      </c>
      <c r="G2732" s="5">
        <v>29305925</v>
      </c>
      <c r="H2732" s="1">
        <v>0.625</v>
      </c>
      <c r="I2732" t="str">
        <f t="shared" si="54"/>
        <v>USA</v>
      </c>
      <c r="J2732" s="5">
        <f>D2732*(1+VLOOKUP(A2732,'Adjusted All With Inflation'!A$1:K$24,11,FALSE))</f>
        <v>61562406.592</v>
      </c>
      <c r="K2732" s="5">
        <f>E2732*(1+VLOOKUP($A2732,'Adjusted All With Inflation'!$A$1:$K$24,11,FALSE))</f>
        <v>23113032.992000002</v>
      </c>
      <c r="L2732" s="5">
        <f>G2732*(1+VLOOKUP($A2732,'Adjusted All With Inflation'!$A$1:$K$24,11,FALSE))</f>
        <v>38449373.600000001</v>
      </c>
    </row>
    <row r="2733" spans="1:12" x14ac:dyDescent="0.3">
      <c r="A2733">
        <v>2013</v>
      </c>
      <c r="B2733">
        <v>132</v>
      </c>
      <c r="C2733" t="s">
        <v>1928</v>
      </c>
      <c r="D2733" s="5">
        <v>46522137</v>
      </c>
      <c r="E2733" s="5">
        <v>21819348</v>
      </c>
      <c r="F2733" s="1">
        <v>0.46899999999999997</v>
      </c>
      <c r="G2733" s="5">
        <v>24702789</v>
      </c>
      <c r="H2733" s="1">
        <v>0.53100000000000003</v>
      </c>
      <c r="I2733" t="str">
        <f t="shared" si="54"/>
        <v>USA</v>
      </c>
      <c r="J2733" s="5">
        <f>D2733*(1+VLOOKUP(A2733,'Adjusted All With Inflation'!A$1:K$24,11,FALSE))</f>
        <v>61037043.744000003</v>
      </c>
      <c r="K2733" s="5">
        <f>E2733*(1+VLOOKUP($A2733,'Adjusted All With Inflation'!$A$1:$K$24,11,FALSE))</f>
        <v>28626984.576000001</v>
      </c>
      <c r="L2733" s="5">
        <f>G2733*(1+VLOOKUP($A2733,'Adjusted All With Inflation'!$A$1:$K$24,11,FALSE))</f>
        <v>32410059.168000001</v>
      </c>
    </row>
    <row r="2734" spans="1:12" x14ac:dyDescent="0.3">
      <c r="A2734">
        <v>2013</v>
      </c>
      <c r="B2734">
        <v>133</v>
      </c>
      <c r="C2734" t="s">
        <v>1929</v>
      </c>
      <c r="D2734" s="5">
        <v>46495296</v>
      </c>
      <c r="G2734" s="5">
        <v>46495296</v>
      </c>
      <c r="H2734" s="2">
        <v>1</v>
      </c>
      <c r="I2734" t="str">
        <f t="shared" si="54"/>
        <v>International</v>
      </c>
      <c r="J2734" s="5">
        <f>D2734*(1+VLOOKUP(A2734,'Adjusted All With Inflation'!A$1:K$24,11,FALSE))</f>
        <v>61001828.352000006</v>
      </c>
      <c r="K2734" s="5">
        <f>E2734*(1+VLOOKUP($A2734,'Adjusted All With Inflation'!$A$1:$K$24,11,FALSE))</f>
        <v>0</v>
      </c>
      <c r="L2734" s="5">
        <f>G2734*(1+VLOOKUP($A2734,'Adjusted All With Inflation'!$A$1:$K$24,11,FALSE))</f>
        <v>61001828.352000006</v>
      </c>
    </row>
    <row r="2735" spans="1:12" x14ac:dyDescent="0.3">
      <c r="A2735">
        <v>2013</v>
      </c>
      <c r="B2735">
        <v>134</v>
      </c>
      <c r="C2735" t="s">
        <v>1930</v>
      </c>
      <c r="D2735" s="5">
        <v>46089287</v>
      </c>
      <c r="E2735" s="5">
        <v>26004851</v>
      </c>
      <c r="F2735" s="1">
        <v>0.56399999999999995</v>
      </c>
      <c r="G2735" s="5">
        <v>20084436</v>
      </c>
      <c r="H2735" s="1">
        <v>0.436</v>
      </c>
      <c r="I2735" t="str">
        <f t="shared" si="54"/>
        <v>USA</v>
      </c>
      <c r="J2735" s="5">
        <f>D2735*(1+VLOOKUP(A2735,'Adjusted All With Inflation'!A$1:K$24,11,FALSE))</f>
        <v>60469144.544</v>
      </c>
      <c r="K2735" s="5">
        <f>E2735*(1+VLOOKUP($A2735,'Adjusted All With Inflation'!$A$1:$K$24,11,FALSE))</f>
        <v>34118364.512000002</v>
      </c>
      <c r="L2735" s="5">
        <f>G2735*(1+VLOOKUP($A2735,'Adjusted All With Inflation'!$A$1:$K$24,11,FALSE))</f>
        <v>26350780.032000002</v>
      </c>
    </row>
    <row r="2736" spans="1:12" x14ac:dyDescent="0.3">
      <c r="A2736">
        <v>2013</v>
      </c>
      <c r="B2736">
        <v>135</v>
      </c>
      <c r="C2736" t="s">
        <v>1931</v>
      </c>
      <c r="D2736" s="5">
        <v>44907260</v>
      </c>
      <c r="E2736" s="5">
        <v>29807260</v>
      </c>
      <c r="F2736" s="1">
        <v>0.66400000000000003</v>
      </c>
      <c r="G2736" s="5">
        <v>15100000</v>
      </c>
      <c r="H2736" s="1">
        <v>0.33600000000000002</v>
      </c>
      <c r="I2736" t="str">
        <f t="shared" si="54"/>
        <v>USA</v>
      </c>
      <c r="J2736" s="5">
        <f>D2736*(1+VLOOKUP(A2736,'Adjusted All With Inflation'!A$1:K$24,11,FALSE))</f>
        <v>58918325.120000005</v>
      </c>
      <c r="K2736" s="5">
        <f>E2736*(1+VLOOKUP($A2736,'Adjusted All With Inflation'!$A$1:$K$24,11,FALSE))</f>
        <v>39107125.120000005</v>
      </c>
      <c r="L2736" s="5">
        <f>G2736*(1+VLOOKUP($A2736,'Adjusted All With Inflation'!$A$1:$K$24,11,FALSE))</f>
        <v>19811200</v>
      </c>
    </row>
    <row r="2737" spans="1:12" x14ac:dyDescent="0.3">
      <c r="A2737">
        <v>2013</v>
      </c>
      <c r="B2737">
        <v>136</v>
      </c>
      <c r="C2737" t="s">
        <v>1932</v>
      </c>
      <c r="D2737" s="5">
        <v>44670277</v>
      </c>
      <c r="G2737" s="5">
        <v>44670277</v>
      </c>
      <c r="H2737" s="2">
        <v>1</v>
      </c>
      <c r="I2737" t="str">
        <f t="shared" si="54"/>
        <v>International</v>
      </c>
      <c r="J2737" s="5">
        <f>D2737*(1+VLOOKUP(A2737,'Adjusted All With Inflation'!A$1:K$24,11,FALSE))</f>
        <v>58607403.424000002</v>
      </c>
      <c r="K2737" s="5">
        <f>E2737*(1+VLOOKUP($A2737,'Adjusted All With Inflation'!$A$1:$K$24,11,FALSE))</f>
        <v>0</v>
      </c>
      <c r="L2737" s="5">
        <f>G2737*(1+VLOOKUP($A2737,'Adjusted All With Inflation'!$A$1:$K$24,11,FALSE))</f>
        <v>58607403.424000002</v>
      </c>
    </row>
    <row r="2738" spans="1:12" x14ac:dyDescent="0.3">
      <c r="A2738">
        <v>2013</v>
      </c>
      <c r="B2738">
        <v>137</v>
      </c>
      <c r="C2738" t="s">
        <v>1933</v>
      </c>
      <c r="D2738" s="5">
        <v>44095996</v>
      </c>
      <c r="G2738" s="5">
        <v>44095996</v>
      </c>
      <c r="H2738" s="2">
        <v>1</v>
      </c>
      <c r="I2738" t="str">
        <f t="shared" si="54"/>
        <v>International</v>
      </c>
      <c r="J2738" s="5">
        <f>D2738*(1+VLOOKUP(A2738,'Adjusted All With Inflation'!A$1:K$24,11,FALSE))</f>
        <v>57853946.752000004</v>
      </c>
      <c r="K2738" s="5">
        <f>E2738*(1+VLOOKUP($A2738,'Adjusted All With Inflation'!$A$1:$K$24,11,FALSE))</f>
        <v>0</v>
      </c>
      <c r="L2738" s="5">
        <f>G2738*(1+VLOOKUP($A2738,'Adjusted All With Inflation'!$A$1:$K$24,11,FALSE))</f>
        <v>57853946.752000004</v>
      </c>
    </row>
    <row r="2739" spans="1:12" x14ac:dyDescent="0.3">
      <c r="A2739">
        <v>2013</v>
      </c>
      <c r="B2739">
        <v>138</v>
      </c>
      <c r="C2739" t="s">
        <v>1934</v>
      </c>
      <c r="D2739" s="5">
        <v>43447199</v>
      </c>
      <c r="G2739" s="5">
        <v>43447199</v>
      </c>
      <c r="H2739" s="2">
        <v>1</v>
      </c>
      <c r="I2739" t="str">
        <f t="shared" si="54"/>
        <v>International</v>
      </c>
      <c r="J2739" s="5">
        <f>D2739*(1+VLOOKUP(A2739,'Adjusted All With Inflation'!A$1:K$24,11,FALSE))</f>
        <v>57002725.088</v>
      </c>
      <c r="K2739" s="5">
        <f>E2739*(1+VLOOKUP($A2739,'Adjusted All With Inflation'!$A$1:$K$24,11,FALSE))</f>
        <v>0</v>
      </c>
      <c r="L2739" s="5">
        <f>G2739*(1+VLOOKUP($A2739,'Adjusted All With Inflation'!$A$1:$K$24,11,FALSE))</f>
        <v>57002725.088</v>
      </c>
    </row>
    <row r="2740" spans="1:12" x14ac:dyDescent="0.3">
      <c r="A2740">
        <v>2013</v>
      </c>
      <c r="B2740">
        <v>139</v>
      </c>
      <c r="C2740" t="s">
        <v>1935</v>
      </c>
      <c r="D2740" s="5">
        <v>42970000</v>
      </c>
      <c r="G2740" s="5">
        <v>42970000</v>
      </c>
      <c r="H2740" s="2">
        <v>1</v>
      </c>
      <c r="I2740" t="str">
        <f t="shared" si="54"/>
        <v>International</v>
      </c>
      <c r="J2740" s="5">
        <f>D2740*(1+VLOOKUP(A2740,'Adjusted All With Inflation'!A$1:K$24,11,FALSE))</f>
        <v>56376640</v>
      </c>
      <c r="K2740" s="5">
        <f>E2740*(1+VLOOKUP($A2740,'Adjusted All With Inflation'!$A$1:$K$24,11,FALSE))</f>
        <v>0</v>
      </c>
      <c r="L2740" s="5">
        <f>G2740*(1+VLOOKUP($A2740,'Adjusted All With Inflation'!$A$1:$K$24,11,FALSE))</f>
        <v>56376640</v>
      </c>
    </row>
    <row r="2741" spans="1:12" x14ac:dyDescent="0.3">
      <c r="A2741">
        <v>2013</v>
      </c>
      <c r="B2741">
        <v>140</v>
      </c>
      <c r="C2741" t="s">
        <v>1936</v>
      </c>
      <c r="D2741" s="5">
        <v>42770271</v>
      </c>
      <c r="G2741" s="5">
        <v>42770271</v>
      </c>
      <c r="H2741" s="2">
        <v>1</v>
      </c>
      <c r="I2741" t="str">
        <f t="shared" si="54"/>
        <v>International</v>
      </c>
      <c r="J2741" s="5">
        <f>D2741*(1+VLOOKUP(A2741,'Adjusted All With Inflation'!A$1:K$24,11,FALSE))</f>
        <v>56114595.552000001</v>
      </c>
      <c r="K2741" s="5">
        <f>E2741*(1+VLOOKUP($A2741,'Adjusted All With Inflation'!$A$1:$K$24,11,FALSE))</f>
        <v>0</v>
      </c>
      <c r="L2741" s="5">
        <f>G2741*(1+VLOOKUP($A2741,'Adjusted All With Inflation'!$A$1:$K$24,11,FALSE))</f>
        <v>56114595.552000001</v>
      </c>
    </row>
    <row r="2742" spans="1:12" x14ac:dyDescent="0.3">
      <c r="A2742">
        <v>2013</v>
      </c>
      <c r="B2742">
        <v>141</v>
      </c>
      <c r="C2742" t="s">
        <v>1937</v>
      </c>
      <c r="D2742" s="5">
        <v>42128352</v>
      </c>
      <c r="E2742" s="5">
        <v>16131410</v>
      </c>
      <c r="F2742" s="1">
        <v>0.38300000000000001</v>
      </c>
      <c r="G2742" s="5">
        <v>25996942</v>
      </c>
      <c r="H2742" s="1">
        <v>0.61699999999999999</v>
      </c>
      <c r="I2742" t="str">
        <f t="shared" si="54"/>
        <v>USA</v>
      </c>
      <c r="J2742" s="5">
        <f>D2742*(1+VLOOKUP(A2742,'Adjusted All With Inflation'!A$1:K$24,11,FALSE))</f>
        <v>55272397.824000001</v>
      </c>
      <c r="K2742" s="5">
        <f>E2742*(1+VLOOKUP($A2742,'Adjusted All With Inflation'!$A$1:$K$24,11,FALSE))</f>
        <v>21164409.920000002</v>
      </c>
      <c r="L2742" s="5">
        <f>G2742*(1+VLOOKUP($A2742,'Adjusted All With Inflation'!$A$1:$K$24,11,FALSE))</f>
        <v>34107987.903999999</v>
      </c>
    </row>
    <row r="2743" spans="1:12" x14ac:dyDescent="0.3">
      <c r="A2743">
        <v>2013</v>
      </c>
      <c r="B2743">
        <v>142</v>
      </c>
      <c r="C2743" t="s">
        <v>1938</v>
      </c>
      <c r="D2743" s="5">
        <v>41807712</v>
      </c>
      <c r="G2743" s="5">
        <v>41807712</v>
      </c>
      <c r="H2743" s="2">
        <v>1</v>
      </c>
      <c r="I2743" t="str">
        <f t="shared" si="54"/>
        <v>International</v>
      </c>
      <c r="J2743" s="5">
        <f>D2743*(1+VLOOKUP(A2743,'Adjusted All With Inflation'!A$1:K$24,11,FALSE))</f>
        <v>54851718.144000001</v>
      </c>
      <c r="K2743" s="5">
        <f>E2743*(1+VLOOKUP($A2743,'Adjusted All With Inflation'!$A$1:$K$24,11,FALSE))</f>
        <v>0</v>
      </c>
      <c r="L2743" s="5">
        <f>G2743*(1+VLOOKUP($A2743,'Adjusted All With Inflation'!$A$1:$K$24,11,FALSE))</f>
        <v>54851718.144000001</v>
      </c>
    </row>
    <row r="2744" spans="1:12" x14ac:dyDescent="0.3">
      <c r="A2744">
        <v>2013</v>
      </c>
      <c r="B2744">
        <v>143</v>
      </c>
      <c r="C2744" t="s">
        <v>1939</v>
      </c>
      <c r="D2744" s="5">
        <v>41397727</v>
      </c>
      <c r="G2744" s="5">
        <v>41397727</v>
      </c>
      <c r="H2744" s="2">
        <v>1</v>
      </c>
      <c r="I2744" t="str">
        <f t="shared" si="54"/>
        <v>International</v>
      </c>
      <c r="J2744" s="5">
        <f>D2744*(1+VLOOKUP(A2744,'Adjusted All With Inflation'!A$1:K$24,11,FALSE))</f>
        <v>54313817.824000001</v>
      </c>
      <c r="K2744" s="5">
        <f>E2744*(1+VLOOKUP($A2744,'Adjusted All With Inflation'!$A$1:$K$24,11,FALSE))</f>
        <v>0</v>
      </c>
      <c r="L2744" s="5">
        <f>G2744*(1+VLOOKUP($A2744,'Adjusted All With Inflation'!$A$1:$K$24,11,FALSE))</f>
        <v>54313817.824000001</v>
      </c>
    </row>
    <row r="2745" spans="1:12" x14ac:dyDescent="0.3">
      <c r="A2745">
        <v>2013</v>
      </c>
      <c r="B2745">
        <v>144</v>
      </c>
      <c r="C2745" t="s">
        <v>1940</v>
      </c>
      <c r="D2745" s="5">
        <v>40267368</v>
      </c>
      <c r="G2745" s="5">
        <v>40267368</v>
      </c>
      <c r="H2745" s="2">
        <v>1</v>
      </c>
      <c r="I2745" t="str">
        <f t="shared" si="54"/>
        <v>International</v>
      </c>
      <c r="J2745" s="5">
        <f>D2745*(1+VLOOKUP(A2745,'Adjusted All With Inflation'!A$1:K$24,11,FALSE))</f>
        <v>52830786.816</v>
      </c>
      <c r="K2745" s="5">
        <f>E2745*(1+VLOOKUP($A2745,'Adjusted All With Inflation'!$A$1:$K$24,11,FALSE))</f>
        <v>0</v>
      </c>
      <c r="L2745" s="5">
        <f>G2745*(1+VLOOKUP($A2745,'Adjusted All With Inflation'!$A$1:$K$24,11,FALSE))</f>
        <v>52830786.816</v>
      </c>
    </row>
    <row r="2746" spans="1:12" x14ac:dyDescent="0.3">
      <c r="A2746">
        <v>2013</v>
      </c>
      <c r="B2746">
        <v>145</v>
      </c>
      <c r="C2746" t="s">
        <v>1941</v>
      </c>
      <c r="D2746" s="5">
        <v>39439355</v>
      </c>
      <c r="E2746" s="5">
        <v>24477704</v>
      </c>
      <c r="F2746" s="1">
        <v>0.621</v>
      </c>
      <c r="G2746" s="5">
        <v>14961651</v>
      </c>
      <c r="H2746" s="1">
        <v>0.379</v>
      </c>
      <c r="I2746" t="str">
        <f t="shared" si="54"/>
        <v>USA</v>
      </c>
      <c r="J2746" s="5">
        <f>D2746*(1+VLOOKUP(A2746,'Adjusted All With Inflation'!A$1:K$24,11,FALSE))</f>
        <v>51744433.760000005</v>
      </c>
      <c r="K2746" s="5">
        <f>E2746*(1+VLOOKUP($A2746,'Adjusted All With Inflation'!$A$1:$K$24,11,FALSE))</f>
        <v>32114747.648000002</v>
      </c>
      <c r="L2746" s="5">
        <f>G2746*(1+VLOOKUP($A2746,'Adjusted All With Inflation'!$A$1:$K$24,11,FALSE))</f>
        <v>19629686.112</v>
      </c>
    </row>
    <row r="2747" spans="1:12" x14ac:dyDescent="0.3">
      <c r="A2747">
        <v>2013</v>
      </c>
      <c r="B2747">
        <v>146</v>
      </c>
      <c r="C2747" t="s">
        <v>1942</v>
      </c>
      <c r="D2747" s="5">
        <v>38719881</v>
      </c>
      <c r="G2747" s="5">
        <v>38719881</v>
      </c>
      <c r="H2747" s="2">
        <v>1</v>
      </c>
      <c r="I2747" t="str">
        <f t="shared" si="54"/>
        <v>International</v>
      </c>
      <c r="J2747" s="5">
        <f>D2747*(1+VLOOKUP(A2747,'Adjusted All With Inflation'!A$1:K$24,11,FALSE))</f>
        <v>50800483.872000001</v>
      </c>
      <c r="K2747" s="5">
        <f>E2747*(1+VLOOKUP($A2747,'Adjusted All With Inflation'!$A$1:$K$24,11,FALSE))</f>
        <v>0</v>
      </c>
      <c r="L2747" s="5">
        <f>G2747*(1+VLOOKUP($A2747,'Adjusted All With Inflation'!$A$1:$K$24,11,FALSE))</f>
        <v>50800483.872000001</v>
      </c>
    </row>
    <row r="2748" spans="1:12" x14ac:dyDescent="0.3">
      <c r="A2748">
        <v>2013</v>
      </c>
      <c r="B2748">
        <v>147</v>
      </c>
      <c r="C2748" t="s">
        <v>1943</v>
      </c>
      <c r="D2748" s="5">
        <v>37795598</v>
      </c>
      <c r="G2748" s="5">
        <v>37795598</v>
      </c>
      <c r="H2748" s="2">
        <v>1</v>
      </c>
      <c r="I2748" t="str">
        <f t="shared" si="54"/>
        <v>International</v>
      </c>
      <c r="J2748" s="5">
        <f>D2748*(1+VLOOKUP(A2748,'Adjusted All With Inflation'!A$1:K$24,11,FALSE))</f>
        <v>49587824.576000005</v>
      </c>
      <c r="K2748" s="5">
        <f>E2748*(1+VLOOKUP($A2748,'Adjusted All With Inflation'!$A$1:$K$24,11,FALSE))</f>
        <v>0</v>
      </c>
      <c r="L2748" s="5">
        <f>G2748*(1+VLOOKUP($A2748,'Adjusted All With Inflation'!$A$1:$K$24,11,FALSE))</f>
        <v>49587824.576000005</v>
      </c>
    </row>
    <row r="2749" spans="1:12" x14ac:dyDescent="0.3">
      <c r="A2749">
        <v>2013</v>
      </c>
      <c r="B2749">
        <v>148</v>
      </c>
      <c r="C2749" t="s">
        <v>1944</v>
      </c>
      <c r="D2749" s="5">
        <v>37170163</v>
      </c>
      <c r="E2749" s="5">
        <v>334616</v>
      </c>
      <c r="F2749" s="1">
        <v>8.9999999999999993E-3</v>
      </c>
      <c r="G2749" s="5">
        <v>36835547</v>
      </c>
      <c r="H2749" s="1">
        <v>0.99099999999999999</v>
      </c>
      <c r="I2749" t="str">
        <f t="shared" si="54"/>
        <v>International</v>
      </c>
      <c r="J2749" s="5">
        <f>D2749*(1+VLOOKUP(A2749,'Adjusted All With Inflation'!A$1:K$24,11,FALSE))</f>
        <v>48767253.855999999</v>
      </c>
      <c r="K2749" s="5">
        <f>E2749*(1+VLOOKUP($A2749,'Adjusted All With Inflation'!$A$1:$K$24,11,FALSE))</f>
        <v>439016.19200000004</v>
      </c>
      <c r="L2749" s="5">
        <f>G2749*(1+VLOOKUP($A2749,'Adjusted All With Inflation'!$A$1:$K$24,11,FALSE))</f>
        <v>48328237.664000005</v>
      </c>
    </row>
    <row r="2750" spans="1:12" x14ac:dyDescent="0.3">
      <c r="A2750">
        <v>2013</v>
      </c>
      <c r="B2750">
        <v>149</v>
      </c>
      <c r="C2750" t="s">
        <v>1945</v>
      </c>
      <c r="D2750" s="5">
        <v>36324232</v>
      </c>
      <c r="G2750" s="5">
        <v>36324232</v>
      </c>
      <c r="H2750" s="2">
        <v>1</v>
      </c>
      <c r="I2750" t="str">
        <f t="shared" si="54"/>
        <v>International</v>
      </c>
      <c r="J2750" s="5">
        <f>D2750*(1+VLOOKUP(A2750,'Adjusted All With Inflation'!A$1:K$24,11,FALSE))</f>
        <v>47657392.384000003</v>
      </c>
      <c r="K2750" s="5">
        <f>E2750*(1+VLOOKUP($A2750,'Adjusted All With Inflation'!$A$1:$K$24,11,FALSE))</f>
        <v>0</v>
      </c>
      <c r="L2750" s="5">
        <f>G2750*(1+VLOOKUP($A2750,'Adjusted All With Inflation'!$A$1:$K$24,11,FALSE))</f>
        <v>47657392.384000003</v>
      </c>
    </row>
    <row r="2751" spans="1:12" x14ac:dyDescent="0.3">
      <c r="A2751">
        <v>2013</v>
      </c>
      <c r="B2751">
        <v>150</v>
      </c>
      <c r="C2751" t="s">
        <v>1946</v>
      </c>
      <c r="D2751" s="5">
        <v>36185741</v>
      </c>
      <c r="G2751" s="5">
        <v>36185741</v>
      </c>
      <c r="H2751" s="2">
        <v>1</v>
      </c>
      <c r="I2751" t="str">
        <f t="shared" si="54"/>
        <v>International</v>
      </c>
      <c r="J2751" s="5">
        <f>D2751*(1+VLOOKUP(A2751,'Adjusted All With Inflation'!A$1:K$24,11,FALSE))</f>
        <v>47475692.192000002</v>
      </c>
      <c r="K2751" s="5">
        <f>E2751*(1+VLOOKUP($A2751,'Adjusted All With Inflation'!$A$1:$K$24,11,FALSE))</f>
        <v>0</v>
      </c>
      <c r="L2751" s="5">
        <f>G2751*(1+VLOOKUP($A2751,'Adjusted All With Inflation'!$A$1:$K$24,11,FALSE))</f>
        <v>47475692.192000002</v>
      </c>
    </row>
    <row r="2752" spans="1:12" x14ac:dyDescent="0.3">
      <c r="A2752">
        <v>2013</v>
      </c>
      <c r="B2752">
        <v>151</v>
      </c>
      <c r="C2752" t="s">
        <v>1947</v>
      </c>
      <c r="D2752" s="5">
        <v>35659824</v>
      </c>
      <c r="G2752" s="5">
        <v>35659824</v>
      </c>
      <c r="H2752" s="2">
        <v>1</v>
      </c>
      <c r="I2752" t="str">
        <f t="shared" si="54"/>
        <v>International</v>
      </c>
      <c r="J2752" s="5">
        <f>D2752*(1+VLOOKUP(A2752,'Adjusted All With Inflation'!A$1:K$24,11,FALSE))</f>
        <v>46785689.088</v>
      </c>
      <c r="K2752" s="5">
        <f>E2752*(1+VLOOKUP($A2752,'Adjusted All With Inflation'!$A$1:$K$24,11,FALSE))</f>
        <v>0</v>
      </c>
      <c r="L2752" s="5">
        <f>G2752*(1+VLOOKUP($A2752,'Adjusted All With Inflation'!$A$1:$K$24,11,FALSE))</f>
        <v>46785689.088</v>
      </c>
    </row>
    <row r="2753" spans="1:12" x14ac:dyDescent="0.3">
      <c r="A2753">
        <v>2013</v>
      </c>
      <c r="B2753">
        <v>152</v>
      </c>
      <c r="C2753" t="s">
        <v>1948</v>
      </c>
      <c r="D2753" s="5">
        <v>35461505</v>
      </c>
      <c r="G2753" s="5">
        <v>35461505</v>
      </c>
      <c r="H2753" s="2">
        <v>1</v>
      </c>
      <c r="I2753" t="str">
        <f t="shared" si="54"/>
        <v>International</v>
      </c>
      <c r="J2753" s="5">
        <f>D2753*(1+VLOOKUP(A2753,'Adjusted All With Inflation'!A$1:K$24,11,FALSE))</f>
        <v>46525494.560000002</v>
      </c>
      <c r="K2753" s="5">
        <f>E2753*(1+VLOOKUP($A2753,'Adjusted All With Inflation'!$A$1:$K$24,11,FALSE))</f>
        <v>0</v>
      </c>
      <c r="L2753" s="5">
        <f>G2753*(1+VLOOKUP($A2753,'Adjusted All With Inflation'!$A$1:$K$24,11,FALSE))</f>
        <v>46525494.560000002</v>
      </c>
    </row>
    <row r="2754" spans="1:12" x14ac:dyDescent="0.3">
      <c r="A2754">
        <v>2013</v>
      </c>
      <c r="B2754">
        <v>153</v>
      </c>
      <c r="C2754" t="s">
        <v>1949</v>
      </c>
      <c r="D2754" s="5">
        <v>34958596</v>
      </c>
      <c r="G2754" s="5">
        <v>34958596</v>
      </c>
      <c r="H2754" s="2">
        <v>1</v>
      </c>
      <c r="I2754" t="str">
        <f t="shared" si="54"/>
        <v>International</v>
      </c>
      <c r="J2754" s="5">
        <f>D2754*(1+VLOOKUP(A2754,'Adjusted All With Inflation'!A$1:K$24,11,FALSE))</f>
        <v>45865677.952</v>
      </c>
      <c r="K2754" s="5">
        <f>E2754*(1+VLOOKUP($A2754,'Adjusted All With Inflation'!$A$1:$K$24,11,FALSE))</f>
        <v>0</v>
      </c>
      <c r="L2754" s="5">
        <f>G2754*(1+VLOOKUP($A2754,'Adjusted All With Inflation'!$A$1:$K$24,11,FALSE))</f>
        <v>45865677.952</v>
      </c>
    </row>
    <row r="2755" spans="1:12" x14ac:dyDescent="0.3">
      <c r="A2755">
        <v>2013</v>
      </c>
      <c r="B2755">
        <v>154</v>
      </c>
      <c r="C2755" t="s">
        <v>1950</v>
      </c>
      <c r="D2755" s="5">
        <v>34737199</v>
      </c>
      <c r="E2755" s="5">
        <v>19701164</v>
      </c>
      <c r="F2755" s="1">
        <v>0.56699999999999995</v>
      </c>
      <c r="G2755" s="5">
        <v>15036035</v>
      </c>
      <c r="H2755" s="1">
        <v>0.433</v>
      </c>
      <c r="I2755" t="str">
        <f t="shared" si="54"/>
        <v>USA</v>
      </c>
      <c r="J2755" s="5">
        <f>D2755*(1+VLOOKUP(A2755,'Adjusted All With Inflation'!A$1:K$24,11,FALSE))</f>
        <v>45575205.088</v>
      </c>
      <c r="K2755" s="5">
        <f>E2755*(1+VLOOKUP($A2755,'Adjusted All With Inflation'!$A$1:$K$24,11,FALSE))</f>
        <v>25847927.168000001</v>
      </c>
      <c r="L2755" s="5">
        <f>G2755*(1+VLOOKUP($A2755,'Adjusted All With Inflation'!$A$1:$K$24,11,FALSE))</f>
        <v>19727277.920000002</v>
      </c>
    </row>
    <row r="2756" spans="1:12" x14ac:dyDescent="0.3">
      <c r="A2756">
        <v>2013</v>
      </c>
      <c r="B2756">
        <v>155</v>
      </c>
      <c r="C2756" t="s">
        <v>1951</v>
      </c>
      <c r="D2756" s="5">
        <v>32935319</v>
      </c>
      <c r="E2756" s="5">
        <v>13235319</v>
      </c>
      <c r="F2756" s="1">
        <v>0.40200000000000002</v>
      </c>
      <c r="G2756" s="5">
        <v>19700000</v>
      </c>
      <c r="H2756" s="1">
        <v>0.59799999999999998</v>
      </c>
      <c r="I2756" t="str">
        <f t="shared" si="54"/>
        <v>USA</v>
      </c>
      <c r="J2756" s="5">
        <f>D2756*(1+VLOOKUP(A2756,'Adjusted All With Inflation'!A$1:K$24,11,FALSE))</f>
        <v>43211138.528000005</v>
      </c>
      <c r="K2756" s="5">
        <f>E2756*(1+VLOOKUP($A2756,'Adjusted All With Inflation'!$A$1:$K$24,11,FALSE))</f>
        <v>17364738.528000001</v>
      </c>
      <c r="L2756" s="5">
        <f>G2756*(1+VLOOKUP($A2756,'Adjusted All With Inflation'!$A$1:$K$24,11,FALSE))</f>
        <v>25846400</v>
      </c>
    </row>
    <row r="2757" spans="1:12" x14ac:dyDescent="0.3">
      <c r="A2757">
        <v>2013</v>
      </c>
      <c r="B2757">
        <v>156</v>
      </c>
      <c r="C2757" t="s">
        <v>1952</v>
      </c>
      <c r="D2757" s="5">
        <v>32849727</v>
      </c>
      <c r="G2757" s="5">
        <v>32849727</v>
      </c>
      <c r="H2757" s="2">
        <v>1</v>
      </c>
      <c r="I2757" t="str">
        <f t="shared" si="54"/>
        <v>International</v>
      </c>
      <c r="J2757" s="5">
        <f>D2757*(1+VLOOKUP(A2757,'Adjusted All With Inflation'!A$1:K$24,11,FALSE))</f>
        <v>43098841.824000001</v>
      </c>
      <c r="K2757" s="5">
        <f>E2757*(1+VLOOKUP($A2757,'Adjusted All With Inflation'!$A$1:$K$24,11,FALSE))</f>
        <v>0</v>
      </c>
      <c r="L2757" s="5">
        <f>G2757*(1+VLOOKUP($A2757,'Adjusted All With Inflation'!$A$1:$K$24,11,FALSE))</f>
        <v>43098841.824000001</v>
      </c>
    </row>
    <row r="2758" spans="1:12" x14ac:dyDescent="0.3">
      <c r="A2758">
        <v>2013</v>
      </c>
      <c r="B2758">
        <v>157</v>
      </c>
      <c r="C2758" t="s">
        <v>1953</v>
      </c>
      <c r="D2758" s="5">
        <v>32613173</v>
      </c>
      <c r="E2758" s="5">
        <v>21590086</v>
      </c>
      <c r="F2758" s="1">
        <v>0.66200000000000003</v>
      </c>
      <c r="G2758" s="5">
        <v>11023087</v>
      </c>
      <c r="H2758" s="1">
        <v>0.33800000000000002</v>
      </c>
      <c r="I2758" t="str">
        <f t="shared" si="54"/>
        <v>USA</v>
      </c>
      <c r="J2758" s="5">
        <f>D2758*(1+VLOOKUP(A2758,'Adjusted All With Inflation'!A$1:K$24,11,FALSE))</f>
        <v>42788482.976000004</v>
      </c>
      <c r="K2758" s="5">
        <f>E2758*(1+VLOOKUP($A2758,'Adjusted All With Inflation'!$A$1:$K$24,11,FALSE))</f>
        <v>28326192.832000002</v>
      </c>
      <c r="L2758" s="5">
        <f>G2758*(1+VLOOKUP($A2758,'Adjusted All With Inflation'!$A$1:$K$24,11,FALSE))</f>
        <v>14462290.144000001</v>
      </c>
    </row>
    <row r="2759" spans="1:12" x14ac:dyDescent="0.3">
      <c r="A2759">
        <v>2013</v>
      </c>
      <c r="B2759">
        <v>158</v>
      </c>
      <c r="C2759" t="s">
        <v>1954</v>
      </c>
      <c r="D2759" s="5">
        <v>32514549</v>
      </c>
      <c r="G2759" s="5">
        <v>32514549</v>
      </c>
      <c r="H2759" s="2">
        <v>1</v>
      </c>
      <c r="I2759" t="str">
        <f t="shared" si="54"/>
        <v>International</v>
      </c>
      <c r="J2759" s="5">
        <f>D2759*(1+VLOOKUP(A2759,'Adjusted All With Inflation'!A$1:K$24,11,FALSE))</f>
        <v>42659088.288000003</v>
      </c>
      <c r="K2759" s="5">
        <f>E2759*(1+VLOOKUP($A2759,'Adjusted All With Inflation'!$A$1:$K$24,11,FALSE))</f>
        <v>0</v>
      </c>
      <c r="L2759" s="5">
        <f>G2759*(1+VLOOKUP($A2759,'Adjusted All With Inflation'!$A$1:$K$24,11,FALSE))</f>
        <v>42659088.288000003</v>
      </c>
    </row>
    <row r="2760" spans="1:12" x14ac:dyDescent="0.3">
      <c r="A2760">
        <v>2013</v>
      </c>
      <c r="B2760">
        <v>159</v>
      </c>
      <c r="C2760" t="s">
        <v>1955</v>
      </c>
      <c r="D2760" s="5">
        <v>32318051</v>
      </c>
      <c r="E2760" s="5">
        <v>32244051</v>
      </c>
      <c r="F2760" s="1">
        <v>0.998</v>
      </c>
      <c r="G2760" s="5">
        <v>74000</v>
      </c>
      <c r="H2760" s="1">
        <v>2E-3</v>
      </c>
      <c r="I2760" t="str">
        <f t="shared" si="54"/>
        <v>USA</v>
      </c>
      <c r="J2760" s="5">
        <f>D2760*(1+VLOOKUP(A2760,'Adjusted All With Inflation'!A$1:K$24,11,FALSE))</f>
        <v>42401282.912</v>
      </c>
      <c r="K2760" s="5">
        <f>E2760*(1+VLOOKUP($A2760,'Adjusted All With Inflation'!$A$1:$K$24,11,FALSE))</f>
        <v>42304194.912</v>
      </c>
      <c r="L2760" s="5">
        <f>G2760*(1+VLOOKUP($A2760,'Adjusted All With Inflation'!$A$1:$K$24,11,FALSE))</f>
        <v>97088</v>
      </c>
    </row>
    <row r="2761" spans="1:12" x14ac:dyDescent="0.3">
      <c r="A2761">
        <v>2013</v>
      </c>
      <c r="B2761">
        <v>160</v>
      </c>
      <c r="C2761" t="s">
        <v>1956</v>
      </c>
      <c r="D2761" s="5">
        <v>32293377</v>
      </c>
      <c r="G2761" s="5">
        <v>32293377</v>
      </c>
      <c r="H2761" s="2">
        <v>1</v>
      </c>
      <c r="I2761" t="str">
        <f t="shared" si="54"/>
        <v>International</v>
      </c>
      <c r="J2761" s="5">
        <f>D2761*(1+VLOOKUP(A2761,'Adjusted All With Inflation'!A$1:K$24,11,FALSE))</f>
        <v>42368910.624000005</v>
      </c>
      <c r="K2761" s="5">
        <f>E2761*(1+VLOOKUP($A2761,'Adjusted All With Inflation'!$A$1:$K$24,11,FALSE))</f>
        <v>0</v>
      </c>
      <c r="L2761" s="5">
        <f>G2761*(1+VLOOKUP($A2761,'Adjusted All With Inflation'!$A$1:$K$24,11,FALSE))</f>
        <v>42368910.624000005</v>
      </c>
    </row>
    <row r="2762" spans="1:12" x14ac:dyDescent="0.3">
      <c r="A2762">
        <v>2013</v>
      </c>
      <c r="B2762">
        <v>161</v>
      </c>
      <c r="C2762" t="s">
        <v>1957</v>
      </c>
      <c r="D2762" s="5">
        <v>32160741</v>
      </c>
      <c r="G2762" s="5">
        <v>32160741</v>
      </c>
      <c r="H2762" s="2">
        <v>1</v>
      </c>
      <c r="I2762" t="str">
        <f t="shared" si="54"/>
        <v>International</v>
      </c>
      <c r="J2762" s="5">
        <f>D2762*(1+VLOOKUP(A2762,'Adjusted All With Inflation'!A$1:K$24,11,FALSE))</f>
        <v>42194892.192000002</v>
      </c>
      <c r="K2762" s="5">
        <f>E2762*(1+VLOOKUP($A2762,'Adjusted All With Inflation'!$A$1:$K$24,11,FALSE))</f>
        <v>0</v>
      </c>
      <c r="L2762" s="5">
        <f>G2762*(1+VLOOKUP($A2762,'Adjusted All With Inflation'!$A$1:$K$24,11,FALSE))</f>
        <v>42194892.192000002</v>
      </c>
    </row>
    <row r="2763" spans="1:12" x14ac:dyDescent="0.3">
      <c r="A2763">
        <v>2013</v>
      </c>
      <c r="B2763">
        <v>162</v>
      </c>
      <c r="C2763" t="s">
        <v>1958</v>
      </c>
      <c r="D2763" s="5">
        <v>31775719</v>
      </c>
      <c r="G2763" s="5">
        <v>31775719</v>
      </c>
      <c r="H2763" s="2">
        <v>1</v>
      </c>
      <c r="I2763" t="str">
        <f t="shared" si="54"/>
        <v>International</v>
      </c>
      <c r="J2763" s="5">
        <f>D2763*(1+VLOOKUP(A2763,'Adjusted All With Inflation'!A$1:K$24,11,FALSE))</f>
        <v>41689743.328000002</v>
      </c>
      <c r="K2763" s="5">
        <f>E2763*(1+VLOOKUP($A2763,'Adjusted All With Inflation'!$A$1:$K$24,11,FALSE))</f>
        <v>0</v>
      </c>
      <c r="L2763" s="5">
        <f>G2763*(1+VLOOKUP($A2763,'Adjusted All With Inflation'!$A$1:$K$24,11,FALSE))</f>
        <v>41689743.328000002</v>
      </c>
    </row>
    <row r="2764" spans="1:12" x14ac:dyDescent="0.3">
      <c r="A2764">
        <v>2013</v>
      </c>
      <c r="B2764">
        <v>163</v>
      </c>
      <c r="C2764" t="s">
        <v>1959</v>
      </c>
      <c r="D2764" s="5">
        <v>31724284</v>
      </c>
      <c r="E2764" s="5">
        <v>14124284</v>
      </c>
      <c r="F2764" s="1">
        <v>0.44500000000000001</v>
      </c>
      <c r="G2764" s="5">
        <v>17600000</v>
      </c>
      <c r="H2764" s="1">
        <v>0.55500000000000005</v>
      </c>
      <c r="I2764" t="str">
        <f t="shared" si="54"/>
        <v>USA</v>
      </c>
      <c r="J2764" s="5">
        <f>D2764*(1+VLOOKUP(A2764,'Adjusted All With Inflation'!A$1:K$24,11,FALSE))</f>
        <v>41622260.608000003</v>
      </c>
      <c r="K2764" s="5">
        <f>E2764*(1+VLOOKUP($A2764,'Adjusted All With Inflation'!$A$1:$K$24,11,FALSE))</f>
        <v>18531060.607999999</v>
      </c>
      <c r="L2764" s="5">
        <f>G2764*(1+VLOOKUP($A2764,'Adjusted All With Inflation'!$A$1:$K$24,11,FALSE))</f>
        <v>23091200</v>
      </c>
    </row>
    <row r="2765" spans="1:12" x14ac:dyDescent="0.3">
      <c r="A2765">
        <v>2013</v>
      </c>
      <c r="B2765">
        <v>164</v>
      </c>
      <c r="C2765" t="s">
        <v>1960</v>
      </c>
      <c r="D2765" s="5">
        <v>31670607</v>
      </c>
      <c r="E2765" s="5">
        <v>457806</v>
      </c>
      <c r="F2765" s="1">
        <v>1.4E-2</v>
      </c>
      <c r="G2765" s="5">
        <v>31212801</v>
      </c>
      <c r="H2765" s="1">
        <v>0.98599999999999999</v>
      </c>
      <c r="I2765" t="str">
        <f t="shared" si="54"/>
        <v>International</v>
      </c>
      <c r="J2765" s="5">
        <f>D2765*(1+VLOOKUP(A2765,'Adjusted All With Inflation'!A$1:K$24,11,FALSE))</f>
        <v>41551836.384000003</v>
      </c>
      <c r="K2765" s="5">
        <f>E2765*(1+VLOOKUP($A2765,'Adjusted All With Inflation'!$A$1:$K$24,11,FALSE))</f>
        <v>600641.47200000007</v>
      </c>
      <c r="L2765" s="5">
        <f>G2765*(1+VLOOKUP($A2765,'Adjusted All With Inflation'!$A$1:$K$24,11,FALSE))</f>
        <v>40951194.912</v>
      </c>
    </row>
    <row r="2766" spans="1:12" x14ac:dyDescent="0.3">
      <c r="A2766">
        <v>2013</v>
      </c>
      <c r="B2766">
        <v>165</v>
      </c>
      <c r="C2766" t="s">
        <v>1961</v>
      </c>
      <c r="D2766" s="5">
        <v>31283838</v>
      </c>
      <c r="G2766" s="5">
        <v>31283838</v>
      </c>
      <c r="H2766" s="2">
        <v>1</v>
      </c>
      <c r="I2766" t="str">
        <f t="shared" si="54"/>
        <v>International</v>
      </c>
      <c r="J2766" s="5">
        <f>D2766*(1+VLOOKUP(A2766,'Adjusted All With Inflation'!A$1:K$24,11,FALSE))</f>
        <v>41044395.456</v>
      </c>
      <c r="K2766" s="5">
        <f>E2766*(1+VLOOKUP($A2766,'Adjusted All With Inflation'!$A$1:$K$24,11,FALSE))</f>
        <v>0</v>
      </c>
      <c r="L2766" s="5">
        <f>G2766*(1+VLOOKUP($A2766,'Adjusted All With Inflation'!$A$1:$K$24,11,FALSE))</f>
        <v>41044395.456</v>
      </c>
    </row>
    <row r="2767" spans="1:12" x14ac:dyDescent="0.3">
      <c r="A2767">
        <v>2013</v>
      </c>
      <c r="B2767">
        <v>166</v>
      </c>
      <c r="C2767" t="s">
        <v>1962</v>
      </c>
      <c r="D2767" s="5">
        <v>30665036</v>
      </c>
      <c r="E2767" s="5">
        <v>14350</v>
      </c>
      <c r="F2767" s="1">
        <v>1E-3</v>
      </c>
      <c r="G2767" s="5">
        <v>30650686</v>
      </c>
      <c r="H2767" s="2">
        <v>1</v>
      </c>
      <c r="I2767" t="str">
        <f t="shared" si="54"/>
        <v>International</v>
      </c>
      <c r="J2767" s="5">
        <f>D2767*(1+VLOOKUP(A2767,'Adjusted All With Inflation'!A$1:K$24,11,FALSE))</f>
        <v>40232527.232000001</v>
      </c>
      <c r="K2767" s="5">
        <f>E2767*(1+VLOOKUP($A2767,'Adjusted All With Inflation'!$A$1:$K$24,11,FALSE))</f>
        <v>18827.2</v>
      </c>
      <c r="L2767" s="5">
        <f>G2767*(1+VLOOKUP($A2767,'Adjusted All With Inflation'!$A$1:$K$24,11,FALSE))</f>
        <v>40213700.032000005</v>
      </c>
    </row>
    <row r="2768" spans="1:12" x14ac:dyDescent="0.3">
      <c r="A2768">
        <v>2013</v>
      </c>
      <c r="B2768">
        <v>167</v>
      </c>
      <c r="C2768" t="s">
        <v>1963</v>
      </c>
      <c r="D2768" s="5">
        <v>29315945</v>
      </c>
      <c r="G2768" s="5">
        <v>29315945</v>
      </c>
      <c r="H2768" s="2">
        <v>1</v>
      </c>
      <c r="I2768" t="str">
        <f t="shared" si="54"/>
        <v>International</v>
      </c>
      <c r="J2768" s="5">
        <f>D2768*(1+VLOOKUP(A2768,'Adjusted All With Inflation'!A$1:K$24,11,FALSE))</f>
        <v>38462519.840000004</v>
      </c>
      <c r="K2768" s="5">
        <f>E2768*(1+VLOOKUP($A2768,'Adjusted All With Inflation'!$A$1:$K$24,11,FALSE))</f>
        <v>0</v>
      </c>
      <c r="L2768" s="5">
        <f>G2768*(1+VLOOKUP($A2768,'Adjusted All With Inflation'!$A$1:$K$24,11,FALSE))</f>
        <v>38462519.840000004</v>
      </c>
    </row>
    <row r="2769" spans="1:12" x14ac:dyDescent="0.3">
      <c r="A2769">
        <v>2013</v>
      </c>
      <c r="B2769">
        <v>168</v>
      </c>
      <c r="C2769" t="s">
        <v>1964</v>
      </c>
      <c r="D2769" s="5">
        <v>29139936</v>
      </c>
      <c r="E2769" s="5">
        <v>12666</v>
      </c>
      <c r="F2769" s="1">
        <v>1E-3</v>
      </c>
      <c r="G2769" s="5">
        <v>29127270</v>
      </c>
      <c r="H2769" s="2">
        <v>1</v>
      </c>
      <c r="I2769" t="str">
        <f t="shared" si="54"/>
        <v>International</v>
      </c>
      <c r="J2769" s="5">
        <f>D2769*(1+VLOOKUP(A2769,'Adjusted All With Inflation'!A$1:K$24,11,FALSE))</f>
        <v>38231596.032000005</v>
      </c>
      <c r="K2769" s="5">
        <f>E2769*(1+VLOOKUP($A2769,'Adjusted All With Inflation'!$A$1:$K$24,11,FALSE))</f>
        <v>16617.792000000001</v>
      </c>
      <c r="L2769" s="5">
        <f>G2769*(1+VLOOKUP($A2769,'Adjusted All With Inflation'!$A$1:$K$24,11,FALSE))</f>
        <v>38214978.240000002</v>
      </c>
    </row>
    <row r="2770" spans="1:12" x14ac:dyDescent="0.3">
      <c r="A2770">
        <v>2013</v>
      </c>
      <c r="B2770">
        <v>169</v>
      </c>
      <c r="C2770" t="s">
        <v>1965</v>
      </c>
      <c r="D2770" s="5">
        <v>28811936</v>
      </c>
      <c r="G2770" s="5">
        <v>28811936</v>
      </c>
      <c r="H2770" s="2">
        <v>1</v>
      </c>
      <c r="I2770" t="str">
        <f t="shared" si="54"/>
        <v>International</v>
      </c>
      <c r="J2770" s="5">
        <f>D2770*(1+VLOOKUP(A2770,'Adjusted All With Inflation'!A$1:K$24,11,FALSE))</f>
        <v>37801260.032000005</v>
      </c>
      <c r="K2770" s="5">
        <f>E2770*(1+VLOOKUP($A2770,'Adjusted All With Inflation'!$A$1:$K$24,11,FALSE))</f>
        <v>0</v>
      </c>
      <c r="L2770" s="5">
        <f>G2770*(1+VLOOKUP($A2770,'Adjusted All With Inflation'!$A$1:$K$24,11,FALSE))</f>
        <v>37801260.032000005</v>
      </c>
    </row>
    <row r="2771" spans="1:12" x14ac:dyDescent="0.3">
      <c r="A2771">
        <v>2013</v>
      </c>
      <c r="B2771">
        <v>170</v>
      </c>
      <c r="C2771" t="s">
        <v>1966</v>
      </c>
      <c r="D2771" s="5">
        <v>28674130</v>
      </c>
      <c r="E2771" s="5">
        <v>218693</v>
      </c>
      <c r="F2771" s="1">
        <v>8.0000000000000002E-3</v>
      </c>
      <c r="G2771" s="5">
        <v>28455437</v>
      </c>
      <c r="H2771" s="1">
        <v>0.99199999999999999</v>
      </c>
      <c r="I2771" t="str">
        <f t="shared" si="54"/>
        <v>International</v>
      </c>
      <c r="J2771" s="5">
        <f>D2771*(1+VLOOKUP(A2771,'Adjusted All With Inflation'!A$1:K$24,11,FALSE))</f>
        <v>37620458.560000002</v>
      </c>
      <c r="K2771" s="5">
        <f>E2771*(1+VLOOKUP($A2771,'Adjusted All With Inflation'!$A$1:$K$24,11,FALSE))</f>
        <v>286925.21600000001</v>
      </c>
      <c r="L2771" s="5">
        <f>G2771*(1+VLOOKUP($A2771,'Adjusted All With Inflation'!$A$1:$K$24,11,FALSE))</f>
        <v>37333533.344000004</v>
      </c>
    </row>
    <row r="2772" spans="1:12" x14ac:dyDescent="0.3">
      <c r="A2772">
        <v>2013</v>
      </c>
      <c r="B2772">
        <v>171</v>
      </c>
      <c r="C2772" t="s">
        <v>1967</v>
      </c>
      <c r="D2772" s="5">
        <v>28599970</v>
      </c>
      <c r="G2772" s="5">
        <v>28599970</v>
      </c>
      <c r="H2772" s="2">
        <v>1</v>
      </c>
      <c r="I2772" t="str">
        <f t="shared" si="54"/>
        <v>International</v>
      </c>
      <c r="J2772" s="5">
        <f>D2772*(1+VLOOKUP(A2772,'Adjusted All With Inflation'!A$1:K$24,11,FALSE))</f>
        <v>37523160.640000001</v>
      </c>
      <c r="K2772" s="5">
        <f>E2772*(1+VLOOKUP($A2772,'Adjusted All With Inflation'!$A$1:$K$24,11,FALSE))</f>
        <v>0</v>
      </c>
      <c r="L2772" s="5">
        <f>G2772*(1+VLOOKUP($A2772,'Adjusted All With Inflation'!$A$1:$K$24,11,FALSE))</f>
        <v>37523160.640000001</v>
      </c>
    </row>
    <row r="2773" spans="1:12" x14ac:dyDescent="0.3">
      <c r="A2773">
        <v>2013</v>
      </c>
      <c r="B2773">
        <v>172</v>
      </c>
      <c r="C2773" t="s">
        <v>1968</v>
      </c>
      <c r="D2773" s="5">
        <v>28338665</v>
      </c>
      <c r="G2773" s="5">
        <v>28338665</v>
      </c>
      <c r="H2773" s="2">
        <v>1</v>
      </c>
      <c r="I2773" t="str">
        <f t="shared" si="54"/>
        <v>International</v>
      </c>
      <c r="J2773" s="5">
        <f>D2773*(1+VLOOKUP(A2773,'Adjusted All With Inflation'!A$1:K$24,11,FALSE))</f>
        <v>37180328.480000004</v>
      </c>
      <c r="K2773" s="5">
        <f>E2773*(1+VLOOKUP($A2773,'Adjusted All With Inflation'!$A$1:$K$24,11,FALSE))</f>
        <v>0</v>
      </c>
      <c r="L2773" s="5">
        <f>G2773*(1+VLOOKUP($A2773,'Adjusted All With Inflation'!$A$1:$K$24,11,FALSE))</f>
        <v>37180328.480000004</v>
      </c>
    </row>
    <row r="2774" spans="1:12" x14ac:dyDescent="0.3">
      <c r="A2774">
        <v>2013</v>
      </c>
      <c r="B2774">
        <v>173</v>
      </c>
      <c r="C2774" t="s">
        <v>1969</v>
      </c>
      <c r="D2774" s="5">
        <v>28328531</v>
      </c>
      <c r="E2774" s="5">
        <v>34657</v>
      </c>
      <c r="F2774" s="1">
        <v>1E-3</v>
      </c>
      <c r="G2774" s="5">
        <v>28293874</v>
      </c>
      <c r="H2774" s="1">
        <v>0.999</v>
      </c>
      <c r="I2774" t="str">
        <f t="shared" si="54"/>
        <v>International</v>
      </c>
      <c r="J2774" s="5">
        <f>D2774*(1+VLOOKUP(A2774,'Adjusted All With Inflation'!A$1:K$24,11,FALSE))</f>
        <v>37167032.671999998</v>
      </c>
      <c r="K2774" s="5">
        <f>E2774*(1+VLOOKUP($A2774,'Adjusted All With Inflation'!$A$1:$K$24,11,FALSE))</f>
        <v>45469.984000000004</v>
      </c>
      <c r="L2774" s="5">
        <f>G2774*(1+VLOOKUP($A2774,'Adjusted All With Inflation'!$A$1:$K$24,11,FALSE))</f>
        <v>37121562.688000001</v>
      </c>
    </row>
    <row r="2775" spans="1:12" x14ac:dyDescent="0.3">
      <c r="A2775">
        <v>2013</v>
      </c>
      <c r="B2775">
        <v>174</v>
      </c>
      <c r="C2775" t="s">
        <v>1970</v>
      </c>
      <c r="D2775" s="5">
        <v>27985788</v>
      </c>
      <c r="E2775" s="5">
        <v>8323085</v>
      </c>
      <c r="F2775" s="1">
        <v>0.29699999999999999</v>
      </c>
      <c r="G2775" s="5">
        <v>19662703</v>
      </c>
      <c r="H2775" s="1">
        <v>0.70299999999999996</v>
      </c>
      <c r="I2775" t="str">
        <f t="shared" si="54"/>
        <v>USA</v>
      </c>
      <c r="J2775" s="5">
        <f>D2775*(1+VLOOKUP(A2775,'Adjusted All With Inflation'!A$1:K$24,11,FALSE))</f>
        <v>36717353.855999999</v>
      </c>
      <c r="K2775" s="5">
        <f>E2775*(1+VLOOKUP($A2775,'Adjusted All With Inflation'!$A$1:$K$24,11,FALSE))</f>
        <v>10919887.52</v>
      </c>
      <c r="L2775" s="5">
        <f>G2775*(1+VLOOKUP($A2775,'Adjusted All With Inflation'!$A$1:$K$24,11,FALSE))</f>
        <v>25797466.336000003</v>
      </c>
    </row>
    <row r="2776" spans="1:12" x14ac:dyDescent="0.3">
      <c r="A2776">
        <v>2013</v>
      </c>
      <c r="B2776">
        <v>175</v>
      </c>
      <c r="C2776" t="s">
        <v>1971</v>
      </c>
      <c r="D2776" s="5">
        <v>27858103</v>
      </c>
      <c r="E2776" s="5">
        <v>17418667</v>
      </c>
      <c r="F2776" s="1">
        <v>0.625</v>
      </c>
      <c r="G2776" s="5">
        <v>10439436</v>
      </c>
      <c r="H2776" s="1">
        <v>0.375</v>
      </c>
      <c r="I2776" t="str">
        <f t="shared" si="54"/>
        <v>USA</v>
      </c>
      <c r="J2776" s="5">
        <f>D2776*(1+VLOOKUP(A2776,'Adjusted All With Inflation'!A$1:K$24,11,FALSE))</f>
        <v>36549831.136</v>
      </c>
      <c r="K2776" s="5">
        <f>E2776*(1+VLOOKUP($A2776,'Adjusted All With Inflation'!$A$1:$K$24,11,FALSE))</f>
        <v>22853291.104000002</v>
      </c>
      <c r="L2776" s="5">
        <f>G2776*(1+VLOOKUP($A2776,'Adjusted All With Inflation'!$A$1:$K$24,11,FALSE))</f>
        <v>13696540.032</v>
      </c>
    </row>
    <row r="2777" spans="1:12" x14ac:dyDescent="0.3">
      <c r="A2777">
        <v>2013</v>
      </c>
      <c r="B2777">
        <v>176</v>
      </c>
      <c r="C2777" t="s">
        <v>1972</v>
      </c>
      <c r="D2777" s="5">
        <v>27682872</v>
      </c>
      <c r="E2777" s="5">
        <v>17654912</v>
      </c>
      <c r="F2777" s="1">
        <v>0.63800000000000001</v>
      </c>
      <c r="G2777" s="5">
        <v>10027960</v>
      </c>
      <c r="H2777" s="1">
        <v>0.36199999999999999</v>
      </c>
      <c r="I2777" t="str">
        <f t="shared" si="54"/>
        <v>USA</v>
      </c>
      <c r="J2777" s="5">
        <f>D2777*(1+VLOOKUP(A2777,'Adjusted All With Inflation'!A$1:K$24,11,FALSE))</f>
        <v>36319928.064000003</v>
      </c>
      <c r="K2777" s="5">
        <f>E2777*(1+VLOOKUP($A2777,'Adjusted All With Inflation'!$A$1:$K$24,11,FALSE))</f>
        <v>23163244.544</v>
      </c>
      <c r="L2777" s="5">
        <f>G2777*(1+VLOOKUP($A2777,'Adjusted All With Inflation'!$A$1:$K$24,11,FALSE))</f>
        <v>13156683.520000001</v>
      </c>
    </row>
    <row r="2778" spans="1:12" x14ac:dyDescent="0.3">
      <c r="A2778">
        <v>2013</v>
      </c>
      <c r="B2778">
        <v>177</v>
      </c>
      <c r="C2778" t="s">
        <v>1973</v>
      </c>
      <c r="D2778" s="5">
        <v>27437881</v>
      </c>
      <c r="E2778" s="5">
        <v>22537881</v>
      </c>
      <c r="F2778" s="1">
        <v>0.82099999999999995</v>
      </c>
      <c r="G2778" s="5">
        <v>4900000</v>
      </c>
      <c r="H2778" s="1">
        <v>0.17899999999999999</v>
      </c>
      <c r="I2778" t="str">
        <f t="shared" si="54"/>
        <v>USA</v>
      </c>
      <c r="J2778" s="5">
        <f>D2778*(1+VLOOKUP(A2778,'Adjusted All With Inflation'!A$1:K$24,11,FALSE))</f>
        <v>35998499.872000001</v>
      </c>
      <c r="K2778" s="5">
        <f>E2778*(1+VLOOKUP($A2778,'Adjusted All With Inflation'!$A$1:$K$24,11,FALSE))</f>
        <v>29569699.872000001</v>
      </c>
      <c r="L2778" s="5">
        <f>G2778*(1+VLOOKUP($A2778,'Adjusted All With Inflation'!$A$1:$K$24,11,FALSE))</f>
        <v>6428800</v>
      </c>
    </row>
    <row r="2779" spans="1:12" x14ac:dyDescent="0.3">
      <c r="A2779">
        <v>2013</v>
      </c>
      <c r="B2779">
        <v>178</v>
      </c>
      <c r="C2779" t="s">
        <v>1974</v>
      </c>
      <c r="D2779" s="5">
        <v>27369902</v>
      </c>
      <c r="G2779" s="5">
        <v>27369902</v>
      </c>
      <c r="H2779" s="2">
        <v>1</v>
      </c>
      <c r="I2779" t="str">
        <f t="shared" si="54"/>
        <v>International</v>
      </c>
      <c r="J2779" s="5">
        <f>D2779*(1+VLOOKUP(A2779,'Adjusted All With Inflation'!A$1:K$24,11,FALSE))</f>
        <v>35909311.424000002</v>
      </c>
      <c r="K2779" s="5">
        <f>E2779*(1+VLOOKUP($A2779,'Adjusted All With Inflation'!$A$1:$K$24,11,FALSE))</f>
        <v>0</v>
      </c>
      <c r="L2779" s="5">
        <f>G2779*(1+VLOOKUP($A2779,'Adjusted All With Inflation'!$A$1:$K$24,11,FALSE))</f>
        <v>35909311.424000002</v>
      </c>
    </row>
    <row r="2780" spans="1:12" x14ac:dyDescent="0.3">
      <c r="A2780">
        <v>2013</v>
      </c>
      <c r="B2780">
        <v>179</v>
      </c>
      <c r="C2780" t="s">
        <v>1975</v>
      </c>
      <c r="D2780" s="5">
        <v>27187375</v>
      </c>
      <c r="E2780" s="5">
        <v>1029</v>
      </c>
      <c r="F2780" s="1">
        <v>1E-3</v>
      </c>
      <c r="G2780" s="5">
        <v>27186346</v>
      </c>
      <c r="H2780" s="2">
        <v>1</v>
      </c>
      <c r="I2780" t="str">
        <f t="shared" si="54"/>
        <v>International</v>
      </c>
      <c r="J2780" s="5">
        <f>D2780*(1+VLOOKUP(A2780,'Adjusted All With Inflation'!A$1:K$24,11,FALSE))</f>
        <v>35669836</v>
      </c>
      <c r="K2780" s="5">
        <f>E2780*(1+VLOOKUP($A2780,'Adjusted All With Inflation'!$A$1:$K$24,11,FALSE))</f>
        <v>1350.048</v>
      </c>
      <c r="L2780" s="5">
        <f>G2780*(1+VLOOKUP($A2780,'Adjusted All With Inflation'!$A$1:$K$24,11,FALSE))</f>
        <v>35668485.952</v>
      </c>
    </row>
    <row r="2781" spans="1:12" x14ac:dyDescent="0.3">
      <c r="A2781">
        <v>2013</v>
      </c>
      <c r="B2781">
        <v>180</v>
      </c>
      <c r="C2781" t="s">
        <v>1976</v>
      </c>
      <c r="D2781" s="5">
        <v>26895481</v>
      </c>
      <c r="E2781" s="5">
        <v>18494006</v>
      </c>
      <c r="F2781" s="1">
        <v>0.68799999999999994</v>
      </c>
      <c r="G2781" s="5">
        <v>8401475</v>
      </c>
      <c r="H2781" s="1">
        <v>0.312</v>
      </c>
      <c r="I2781" t="str">
        <f t="shared" si="54"/>
        <v>USA</v>
      </c>
      <c r="J2781" s="5">
        <f>D2781*(1+VLOOKUP(A2781,'Adjusted All With Inflation'!A$1:K$24,11,FALSE))</f>
        <v>35286871.072000004</v>
      </c>
      <c r="K2781" s="5">
        <f>E2781*(1+VLOOKUP($A2781,'Adjusted All With Inflation'!$A$1:$K$24,11,FALSE))</f>
        <v>24264135.872000001</v>
      </c>
      <c r="L2781" s="5">
        <f>G2781*(1+VLOOKUP($A2781,'Adjusted All With Inflation'!$A$1:$K$24,11,FALSE))</f>
        <v>11022735.200000001</v>
      </c>
    </row>
    <row r="2782" spans="1:12" x14ac:dyDescent="0.3">
      <c r="A2782">
        <v>2013</v>
      </c>
      <c r="B2782">
        <v>181</v>
      </c>
      <c r="C2782" t="s">
        <v>1977</v>
      </c>
      <c r="D2782" s="5">
        <v>26835201</v>
      </c>
      <c r="G2782" s="5">
        <v>26835201</v>
      </c>
      <c r="H2782" s="2">
        <v>1</v>
      </c>
      <c r="I2782" t="str">
        <f t="shared" si="54"/>
        <v>International</v>
      </c>
      <c r="J2782" s="5">
        <f>D2782*(1+VLOOKUP(A2782,'Adjusted All With Inflation'!A$1:K$24,11,FALSE))</f>
        <v>35207783.712000005</v>
      </c>
      <c r="K2782" s="5">
        <f>E2782*(1+VLOOKUP($A2782,'Adjusted All With Inflation'!$A$1:$K$24,11,FALSE))</f>
        <v>0</v>
      </c>
      <c r="L2782" s="5">
        <f>G2782*(1+VLOOKUP($A2782,'Adjusted All With Inflation'!$A$1:$K$24,11,FALSE))</f>
        <v>35207783.712000005</v>
      </c>
    </row>
    <row r="2783" spans="1:12" x14ac:dyDescent="0.3">
      <c r="A2783">
        <v>2013</v>
      </c>
      <c r="B2783">
        <v>182</v>
      </c>
      <c r="C2783" t="s">
        <v>1978</v>
      </c>
      <c r="D2783" s="5">
        <v>26477012</v>
      </c>
      <c r="G2783" s="5">
        <v>26477012</v>
      </c>
      <c r="H2783" s="2">
        <v>1</v>
      </c>
      <c r="I2783" t="str">
        <f t="shared" si="54"/>
        <v>International</v>
      </c>
      <c r="J2783" s="5">
        <f>D2783*(1+VLOOKUP(A2783,'Adjusted All With Inflation'!A$1:K$24,11,FALSE))</f>
        <v>34737839.744000003</v>
      </c>
      <c r="K2783" s="5">
        <f>E2783*(1+VLOOKUP($A2783,'Adjusted All With Inflation'!$A$1:$K$24,11,FALSE))</f>
        <v>0</v>
      </c>
      <c r="L2783" s="5">
        <f>G2783*(1+VLOOKUP($A2783,'Adjusted All With Inflation'!$A$1:$K$24,11,FALSE))</f>
        <v>34737839.744000003</v>
      </c>
    </row>
    <row r="2784" spans="1:12" x14ac:dyDescent="0.3">
      <c r="A2784">
        <v>2013</v>
      </c>
      <c r="B2784">
        <v>183</v>
      </c>
      <c r="C2784" t="s">
        <v>1979</v>
      </c>
      <c r="D2784" s="5">
        <v>26474920</v>
      </c>
      <c r="E2784" s="5">
        <v>21506546</v>
      </c>
      <c r="F2784" s="1">
        <v>0.81200000000000006</v>
      </c>
      <c r="G2784" s="5">
        <v>4968374</v>
      </c>
      <c r="H2784" s="1">
        <v>0.188</v>
      </c>
      <c r="I2784" t="str">
        <f t="shared" si="54"/>
        <v>USA</v>
      </c>
      <c r="J2784" s="5">
        <f>D2784*(1+VLOOKUP(A2784,'Adjusted All With Inflation'!A$1:K$24,11,FALSE))</f>
        <v>34735095.039999999</v>
      </c>
      <c r="K2784" s="5">
        <f>E2784*(1+VLOOKUP($A2784,'Adjusted All With Inflation'!$A$1:$K$24,11,FALSE))</f>
        <v>28216588.352000002</v>
      </c>
      <c r="L2784" s="5">
        <f>G2784*(1+VLOOKUP($A2784,'Adjusted All With Inflation'!$A$1:$K$24,11,FALSE))</f>
        <v>6518506.6880000001</v>
      </c>
    </row>
    <row r="2785" spans="1:12" x14ac:dyDescent="0.3">
      <c r="A2785">
        <v>2013</v>
      </c>
      <c r="B2785">
        <v>184</v>
      </c>
      <c r="C2785" t="s">
        <v>1980</v>
      </c>
      <c r="D2785" s="5">
        <v>26433651</v>
      </c>
      <c r="G2785" s="5">
        <v>26433651</v>
      </c>
      <c r="H2785" s="2">
        <v>1</v>
      </c>
      <c r="I2785" t="str">
        <f t="shared" si="54"/>
        <v>International</v>
      </c>
      <c r="J2785" s="5">
        <f>D2785*(1+VLOOKUP(A2785,'Adjusted All With Inflation'!A$1:K$24,11,FALSE))</f>
        <v>34680950.112000003</v>
      </c>
      <c r="K2785" s="5">
        <f>E2785*(1+VLOOKUP($A2785,'Adjusted All With Inflation'!$A$1:$K$24,11,FALSE))</f>
        <v>0</v>
      </c>
      <c r="L2785" s="5">
        <f>G2785*(1+VLOOKUP($A2785,'Adjusted All With Inflation'!$A$1:$K$24,11,FALSE))</f>
        <v>34680950.112000003</v>
      </c>
    </row>
    <row r="2786" spans="1:12" x14ac:dyDescent="0.3">
      <c r="A2786">
        <v>2013</v>
      </c>
      <c r="B2786">
        <v>185</v>
      </c>
      <c r="C2786" t="s">
        <v>1981</v>
      </c>
      <c r="D2786" s="5">
        <v>26249553</v>
      </c>
      <c r="G2786" s="5">
        <v>26249553</v>
      </c>
      <c r="H2786" s="2">
        <v>1</v>
      </c>
      <c r="I2786" t="str">
        <f t="shared" si="54"/>
        <v>International</v>
      </c>
      <c r="J2786" s="5">
        <f>D2786*(1+VLOOKUP(A2786,'Adjusted All With Inflation'!A$1:K$24,11,FALSE))</f>
        <v>34439413.535999998</v>
      </c>
      <c r="K2786" s="5">
        <f>E2786*(1+VLOOKUP($A2786,'Adjusted All With Inflation'!$A$1:$K$24,11,FALSE))</f>
        <v>0</v>
      </c>
      <c r="L2786" s="5">
        <f>G2786*(1+VLOOKUP($A2786,'Adjusted All With Inflation'!$A$1:$K$24,11,FALSE))</f>
        <v>34439413.535999998</v>
      </c>
    </row>
    <row r="2787" spans="1:12" x14ac:dyDescent="0.3">
      <c r="A2787">
        <v>2013</v>
      </c>
      <c r="B2787">
        <v>186</v>
      </c>
      <c r="C2787" t="s">
        <v>1982</v>
      </c>
      <c r="D2787" s="5">
        <v>26220159</v>
      </c>
      <c r="G2787" s="5">
        <v>26220159</v>
      </c>
      <c r="H2787" s="2">
        <v>1</v>
      </c>
      <c r="I2787" t="str">
        <f t="shared" si="54"/>
        <v>International</v>
      </c>
      <c r="J2787" s="5">
        <f>D2787*(1+VLOOKUP(A2787,'Adjusted All With Inflation'!A$1:K$24,11,FALSE))</f>
        <v>34400848.608000003</v>
      </c>
      <c r="K2787" s="5">
        <f>E2787*(1+VLOOKUP($A2787,'Adjusted All With Inflation'!$A$1:$K$24,11,FALSE))</f>
        <v>0</v>
      </c>
      <c r="L2787" s="5">
        <f>G2787*(1+VLOOKUP($A2787,'Adjusted All With Inflation'!$A$1:$K$24,11,FALSE))</f>
        <v>34400848.608000003</v>
      </c>
    </row>
    <row r="2788" spans="1:12" x14ac:dyDescent="0.3">
      <c r="A2788">
        <v>2013</v>
      </c>
      <c r="B2788">
        <v>187</v>
      </c>
      <c r="C2788" t="s">
        <v>1983</v>
      </c>
      <c r="D2788" s="5">
        <v>26052718</v>
      </c>
      <c r="G2788" s="5">
        <v>26052718</v>
      </c>
      <c r="H2788" s="2">
        <v>1</v>
      </c>
      <c r="I2788" t="str">
        <f t="shared" si="54"/>
        <v>International</v>
      </c>
      <c r="J2788" s="5">
        <f>D2788*(1+VLOOKUP(A2788,'Adjusted All With Inflation'!A$1:K$24,11,FALSE))</f>
        <v>34181166.016000003</v>
      </c>
      <c r="K2788" s="5">
        <f>E2788*(1+VLOOKUP($A2788,'Adjusted All With Inflation'!$A$1:$K$24,11,FALSE))</f>
        <v>0</v>
      </c>
      <c r="L2788" s="5">
        <f>G2788*(1+VLOOKUP($A2788,'Adjusted All With Inflation'!$A$1:$K$24,11,FALSE))</f>
        <v>34181166.016000003</v>
      </c>
    </row>
    <row r="2789" spans="1:12" x14ac:dyDescent="0.3">
      <c r="A2789">
        <v>2013</v>
      </c>
      <c r="B2789">
        <v>188</v>
      </c>
      <c r="C2789" t="s">
        <v>1984</v>
      </c>
      <c r="D2789" s="5">
        <v>25860404</v>
      </c>
      <c r="G2789" s="5">
        <v>25860404</v>
      </c>
      <c r="H2789" s="2">
        <v>1</v>
      </c>
      <c r="I2789" t="str">
        <f t="shared" si="54"/>
        <v>International</v>
      </c>
      <c r="J2789" s="5">
        <f>D2789*(1+VLOOKUP(A2789,'Adjusted All With Inflation'!A$1:K$24,11,FALSE))</f>
        <v>33928850.048</v>
      </c>
      <c r="K2789" s="5">
        <f>E2789*(1+VLOOKUP($A2789,'Adjusted All With Inflation'!$A$1:$K$24,11,FALSE))</f>
        <v>0</v>
      </c>
      <c r="L2789" s="5">
        <f>G2789*(1+VLOOKUP($A2789,'Adjusted All With Inflation'!$A$1:$K$24,11,FALSE))</f>
        <v>33928850.048</v>
      </c>
    </row>
    <row r="2790" spans="1:12" x14ac:dyDescent="0.3">
      <c r="A2790">
        <v>2013</v>
      </c>
      <c r="B2790">
        <v>189</v>
      </c>
      <c r="C2790" t="s">
        <v>1985</v>
      </c>
      <c r="D2790" s="5">
        <v>25816154</v>
      </c>
      <c r="G2790" s="5">
        <v>25816154</v>
      </c>
      <c r="H2790" s="2">
        <v>1</v>
      </c>
      <c r="I2790" t="str">
        <f t="shared" si="54"/>
        <v>International</v>
      </c>
      <c r="J2790" s="5">
        <f>D2790*(1+VLOOKUP(A2790,'Adjusted All With Inflation'!A$1:K$24,11,FALSE))</f>
        <v>33870794.048</v>
      </c>
      <c r="K2790" s="5">
        <f>E2790*(1+VLOOKUP($A2790,'Adjusted All With Inflation'!$A$1:$K$24,11,FALSE))</f>
        <v>0</v>
      </c>
      <c r="L2790" s="5">
        <f>G2790*(1+VLOOKUP($A2790,'Adjusted All With Inflation'!$A$1:$K$24,11,FALSE))</f>
        <v>33870794.048</v>
      </c>
    </row>
    <row r="2791" spans="1:12" x14ac:dyDescent="0.3">
      <c r="A2791">
        <v>2013</v>
      </c>
      <c r="B2791">
        <v>190</v>
      </c>
      <c r="C2791" t="s">
        <v>1986</v>
      </c>
      <c r="D2791" s="5">
        <v>25774679</v>
      </c>
      <c r="G2791" s="5">
        <v>25774679</v>
      </c>
      <c r="H2791" s="2">
        <v>1</v>
      </c>
      <c r="I2791" t="str">
        <f t="shared" si="54"/>
        <v>International</v>
      </c>
      <c r="J2791" s="5">
        <f>D2791*(1+VLOOKUP(A2791,'Adjusted All With Inflation'!A$1:K$24,11,FALSE))</f>
        <v>33816378.848000005</v>
      </c>
      <c r="K2791" s="5">
        <f>E2791*(1+VLOOKUP($A2791,'Adjusted All With Inflation'!$A$1:$K$24,11,FALSE))</f>
        <v>0</v>
      </c>
      <c r="L2791" s="5">
        <f>G2791*(1+VLOOKUP($A2791,'Adjusted All With Inflation'!$A$1:$K$24,11,FALSE))</f>
        <v>33816378.848000005</v>
      </c>
    </row>
    <row r="2792" spans="1:12" x14ac:dyDescent="0.3">
      <c r="A2792">
        <v>2013</v>
      </c>
      <c r="B2792">
        <v>191</v>
      </c>
      <c r="C2792" t="s">
        <v>1987</v>
      </c>
      <c r="D2792" s="5">
        <v>25288872</v>
      </c>
      <c r="E2792" s="5">
        <v>17550872</v>
      </c>
      <c r="F2792" s="1">
        <v>0.69399999999999995</v>
      </c>
      <c r="G2792" s="5">
        <v>7738000</v>
      </c>
      <c r="H2792" s="1">
        <v>0.30599999999999999</v>
      </c>
      <c r="I2792" t="str">
        <f t="shared" si="54"/>
        <v>USA</v>
      </c>
      <c r="J2792" s="5">
        <f>D2792*(1+VLOOKUP(A2792,'Adjusted All With Inflation'!A$1:K$24,11,FALSE))</f>
        <v>33179000.064000003</v>
      </c>
      <c r="K2792" s="5">
        <f>E2792*(1+VLOOKUP($A2792,'Adjusted All With Inflation'!$A$1:$K$24,11,FALSE))</f>
        <v>23026744.063999999</v>
      </c>
      <c r="L2792" s="5">
        <f>G2792*(1+VLOOKUP($A2792,'Adjusted All With Inflation'!$A$1:$K$24,11,FALSE))</f>
        <v>10152256</v>
      </c>
    </row>
    <row r="2793" spans="1:12" x14ac:dyDescent="0.3">
      <c r="A2793">
        <v>2013</v>
      </c>
      <c r="B2793">
        <v>192</v>
      </c>
      <c r="C2793" t="s">
        <v>1988</v>
      </c>
      <c r="D2793" s="5">
        <v>25051865</v>
      </c>
      <c r="E2793" s="5">
        <v>15179302</v>
      </c>
      <c r="F2793" s="1">
        <v>0.60599999999999998</v>
      </c>
      <c r="G2793" s="5">
        <v>9872563</v>
      </c>
      <c r="H2793" s="1">
        <v>0.39400000000000002</v>
      </c>
      <c r="I2793" t="str">
        <f t="shared" si="54"/>
        <v>USA</v>
      </c>
      <c r="J2793" s="5">
        <f>D2793*(1+VLOOKUP(A2793,'Adjusted All With Inflation'!A$1:K$24,11,FALSE))</f>
        <v>32868046.880000003</v>
      </c>
      <c r="K2793" s="5">
        <f>E2793*(1+VLOOKUP($A2793,'Adjusted All With Inflation'!$A$1:$K$24,11,FALSE))</f>
        <v>19915244.223999999</v>
      </c>
      <c r="L2793" s="5">
        <f>G2793*(1+VLOOKUP($A2793,'Adjusted All With Inflation'!$A$1:$K$24,11,FALSE))</f>
        <v>12952802.656000001</v>
      </c>
    </row>
    <row r="2794" spans="1:12" x14ac:dyDescent="0.3">
      <c r="A2794">
        <v>2013</v>
      </c>
      <c r="B2794">
        <v>193</v>
      </c>
      <c r="C2794" t="s">
        <v>1989</v>
      </c>
      <c r="D2794" s="5">
        <v>24991467</v>
      </c>
      <c r="G2794" s="5">
        <v>24991467</v>
      </c>
      <c r="H2794" s="2">
        <v>1</v>
      </c>
      <c r="I2794" t="str">
        <f t="shared" si="54"/>
        <v>International</v>
      </c>
      <c r="J2794" s="5">
        <f>D2794*(1+VLOOKUP(A2794,'Adjusted All With Inflation'!A$1:K$24,11,FALSE))</f>
        <v>32788804.704</v>
      </c>
      <c r="K2794" s="5">
        <f>E2794*(1+VLOOKUP($A2794,'Adjusted All With Inflation'!$A$1:$K$24,11,FALSE))</f>
        <v>0</v>
      </c>
      <c r="L2794" s="5">
        <f>G2794*(1+VLOOKUP($A2794,'Adjusted All With Inflation'!$A$1:$K$24,11,FALSE))</f>
        <v>32788804.704</v>
      </c>
    </row>
    <row r="2795" spans="1:12" x14ac:dyDescent="0.3">
      <c r="A2795">
        <v>2013</v>
      </c>
      <c r="B2795">
        <v>194</v>
      </c>
      <c r="C2795" t="s">
        <v>1990</v>
      </c>
      <c r="D2795" s="5">
        <v>24676341</v>
      </c>
      <c r="E2795" s="5">
        <v>128195</v>
      </c>
      <c r="F2795" s="1">
        <v>5.0000000000000001E-3</v>
      </c>
      <c r="G2795" s="5">
        <v>24548146</v>
      </c>
      <c r="H2795" s="1">
        <v>0.995</v>
      </c>
      <c r="I2795" t="str">
        <f t="shared" ref="I2795:I2801" si="55">IF(F2795&gt;10%,"USA","International")</f>
        <v>International</v>
      </c>
      <c r="J2795" s="5">
        <f>D2795*(1+VLOOKUP(A2795,'Adjusted All With Inflation'!A$1:K$24,11,FALSE))</f>
        <v>32375359.392000001</v>
      </c>
      <c r="K2795" s="5">
        <f>E2795*(1+VLOOKUP($A2795,'Adjusted All With Inflation'!$A$1:$K$24,11,FALSE))</f>
        <v>168191.84</v>
      </c>
      <c r="L2795" s="5">
        <f>G2795*(1+VLOOKUP($A2795,'Adjusted All With Inflation'!$A$1:$K$24,11,FALSE))</f>
        <v>32207167.552000001</v>
      </c>
    </row>
    <row r="2796" spans="1:12" x14ac:dyDescent="0.3">
      <c r="A2796">
        <v>2013</v>
      </c>
      <c r="B2796">
        <v>195</v>
      </c>
      <c r="C2796" t="s">
        <v>1991</v>
      </c>
      <c r="D2796" s="5">
        <v>24434485</v>
      </c>
      <c r="E2796" s="5">
        <v>703232</v>
      </c>
      <c r="F2796" s="1">
        <v>2.9000000000000001E-2</v>
      </c>
      <c r="G2796" s="5">
        <v>23731253</v>
      </c>
      <c r="H2796" s="1">
        <v>0.97099999999999997</v>
      </c>
      <c r="I2796" t="str">
        <f t="shared" si="55"/>
        <v>International</v>
      </c>
      <c r="J2796" s="5">
        <f>D2796*(1+VLOOKUP(A2796,'Adjusted All With Inflation'!A$1:K$24,11,FALSE))</f>
        <v>32058044.32</v>
      </c>
      <c r="K2796" s="5">
        <f>E2796*(1+VLOOKUP($A2796,'Adjusted All With Inflation'!$A$1:$K$24,11,FALSE))</f>
        <v>922640.38400000008</v>
      </c>
      <c r="L2796" s="5">
        <f>G2796*(1+VLOOKUP($A2796,'Adjusted All With Inflation'!$A$1:$K$24,11,FALSE))</f>
        <v>31135403.936000001</v>
      </c>
    </row>
    <row r="2797" spans="1:12" x14ac:dyDescent="0.3">
      <c r="A2797">
        <v>2013</v>
      </c>
      <c r="B2797">
        <v>196</v>
      </c>
      <c r="C2797" t="s">
        <v>1992</v>
      </c>
      <c r="D2797" s="5">
        <v>24337766</v>
      </c>
      <c r="E2797" s="5">
        <v>2852400</v>
      </c>
      <c r="F2797" s="1">
        <v>0.11700000000000001</v>
      </c>
      <c r="G2797" s="5">
        <v>21485366</v>
      </c>
      <c r="H2797" s="1">
        <v>0.88300000000000001</v>
      </c>
      <c r="I2797" t="str">
        <f t="shared" si="55"/>
        <v>USA</v>
      </c>
      <c r="J2797" s="5">
        <f>D2797*(1+VLOOKUP(A2797,'Adjusted All With Inflation'!A$1:K$24,11,FALSE))</f>
        <v>31931148.992000002</v>
      </c>
      <c r="K2797" s="5">
        <f>E2797*(1+VLOOKUP($A2797,'Adjusted All With Inflation'!$A$1:$K$24,11,FALSE))</f>
        <v>3742348.8000000003</v>
      </c>
      <c r="L2797" s="5">
        <f>G2797*(1+VLOOKUP($A2797,'Adjusted All With Inflation'!$A$1:$K$24,11,FALSE))</f>
        <v>28188800.192000002</v>
      </c>
    </row>
    <row r="2798" spans="1:12" x14ac:dyDescent="0.3">
      <c r="A2798">
        <v>2013</v>
      </c>
      <c r="B2798">
        <v>197</v>
      </c>
      <c r="C2798" t="s">
        <v>1993</v>
      </c>
      <c r="D2798" s="5">
        <v>24261569</v>
      </c>
      <c r="E2798" s="5">
        <v>2328743</v>
      </c>
      <c r="F2798" s="1">
        <v>9.6000000000000002E-2</v>
      </c>
      <c r="G2798" s="5">
        <v>21932826</v>
      </c>
      <c r="H2798" s="1">
        <v>0.90400000000000003</v>
      </c>
      <c r="I2798" t="str">
        <f t="shared" si="55"/>
        <v>International</v>
      </c>
      <c r="J2798" s="5">
        <f>D2798*(1+VLOOKUP(A2798,'Adjusted All With Inflation'!A$1:K$24,11,FALSE))</f>
        <v>31831178.528000001</v>
      </c>
      <c r="K2798" s="5">
        <f>E2798*(1+VLOOKUP($A2798,'Adjusted All With Inflation'!$A$1:$K$24,11,FALSE))</f>
        <v>3055310.8160000001</v>
      </c>
      <c r="L2798" s="5">
        <f>G2798*(1+VLOOKUP($A2798,'Adjusted All With Inflation'!$A$1:$K$24,11,FALSE))</f>
        <v>28775867.712000001</v>
      </c>
    </row>
    <row r="2799" spans="1:12" x14ac:dyDescent="0.3">
      <c r="A2799">
        <v>2013</v>
      </c>
      <c r="B2799">
        <v>198</v>
      </c>
      <c r="C2799" t="s">
        <v>1994</v>
      </c>
      <c r="D2799" s="5">
        <v>24174885</v>
      </c>
      <c r="E2799" s="5">
        <v>4438438</v>
      </c>
      <c r="F2799" s="1">
        <v>0.184</v>
      </c>
      <c r="G2799" s="5">
        <v>19736447</v>
      </c>
      <c r="H2799" s="1">
        <v>0.81599999999999995</v>
      </c>
      <c r="I2799" t="str">
        <f t="shared" si="55"/>
        <v>USA</v>
      </c>
      <c r="J2799" s="5">
        <f>D2799*(1+VLOOKUP(A2799,'Adjusted All With Inflation'!A$1:K$24,11,FALSE))</f>
        <v>31717449.120000001</v>
      </c>
      <c r="K2799" s="5">
        <f>E2799*(1+VLOOKUP($A2799,'Adjusted All With Inflation'!$A$1:$K$24,11,FALSE))</f>
        <v>5823230.6560000004</v>
      </c>
      <c r="L2799" s="5">
        <f>G2799*(1+VLOOKUP($A2799,'Adjusted All With Inflation'!$A$1:$K$24,11,FALSE))</f>
        <v>25894218.464000002</v>
      </c>
    </row>
    <row r="2800" spans="1:12" x14ac:dyDescent="0.3">
      <c r="A2800">
        <v>2013</v>
      </c>
      <c r="B2800">
        <v>199</v>
      </c>
      <c r="C2800" t="s">
        <v>1995</v>
      </c>
      <c r="D2800" s="5">
        <v>24109886</v>
      </c>
      <c r="G2800" s="5">
        <v>24109886</v>
      </c>
      <c r="H2800" s="2">
        <v>1</v>
      </c>
      <c r="I2800" t="str">
        <f t="shared" si="55"/>
        <v>International</v>
      </c>
      <c r="J2800" s="5">
        <f>D2800*(1+VLOOKUP(A2800,'Adjusted All With Inflation'!A$1:K$24,11,FALSE))</f>
        <v>31632170.432</v>
      </c>
      <c r="K2800" s="5">
        <f>E2800*(1+VLOOKUP($A2800,'Adjusted All With Inflation'!$A$1:$K$24,11,FALSE))</f>
        <v>0</v>
      </c>
      <c r="L2800" s="5">
        <f>G2800*(1+VLOOKUP($A2800,'Adjusted All With Inflation'!$A$1:$K$24,11,FALSE))</f>
        <v>31632170.432</v>
      </c>
    </row>
    <row r="2801" spans="1:12" x14ac:dyDescent="0.3">
      <c r="A2801">
        <v>2013</v>
      </c>
      <c r="B2801">
        <v>200</v>
      </c>
      <c r="C2801" t="s">
        <v>1996</v>
      </c>
      <c r="D2801" s="5">
        <v>23980000</v>
      </c>
      <c r="G2801" s="5">
        <v>23980000</v>
      </c>
      <c r="H2801" s="2">
        <v>1</v>
      </c>
      <c r="I2801" t="str">
        <f t="shared" si="55"/>
        <v>International</v>
      </c>
      <c r="J2801" s="5">
        <f>D2801*(1+VLOOKUP(A2801,'Adjusted All With Inflation'!A$1:K$24,11,FALSE))</f>
        <v>31461760</v>
      </c>
      <c r="K2801" s="5">
        <f>E2801*(1+VLOOKUP($A2801,'Adjusted All With Inflation'!$A$1:$K$24,11,FALSE))</f>
        <v>0</v>
      </c>
      <c r="L2801" s="5">
        <f>G2801*(1+VLOOKUP($A2801,'Adjusted All With Inflation'!$A$1:$K$24,11,FALSE))</f>
        <v>31461760</v>
      </c>
    </row>
    <row r="2802" spans="1:12" x14ac:dyDescent="0.3">
      <c r="A2802">
        <v>2014</v>
      </c>
      <c r="B2802">
        <v>1</v>
      </c>
      <c r="C2802" t="s">
        <v>1601</v>
      </c>
      <c r="D2802" s="5">
        <v>1104054072</v>
      </c>
      <c r="E2802" s="5">
        <v>245439076</v>
      </c>
      <c r="F2802" s="1">
        <v>0.222</v>
      </c>
      <c r="G2802" s="5">
        <v>858614996</v>
      </c>
      <c r="H2802" s="1">
        <v>0.77800000000000002</v>
      </c>
      <c r="I2802" t="str">
        <f>IF(F2802&gt;10%,"USA","International")</f>
        <v>USA</v>
      </c>
      <c r="J2802" s="5">
        <f>D2802*(1+VLOOKUP(A2802,'Adjusted All With Inflation'!A$1:K$24,11,FALSE))</f>
        <v>1425333806.9519999</v>
      </c>
      <c r="K2802" s="5">
        <f>E2802*(1+VLOOKUP($A2802,'Adjusted All With Inflation'!$A$1:$K$24,11,FALSE))</f>
        <v>316861847.116</v>
      </c>
      <c r="L2802" s="5">
        <f>G2802*(1+VLOOKUP($A2802,'Adjusted All With Inflation'!$A$1:$K$24,11,FALSE))</f>
        <v>1108471959.836</v>
      </c>
    </row>
    <row r="2803" spans="1:12" x14ac:dyDescent="0.3">
      <c r="A2803">
        <v>2014</v>
      </c>
      <c r="B2803">
        <v>2</v>
      </c>
      <c r="C2803" t="s">
        <v>1602</v>
      </c>
      <c r="D2803" s="5">
        <v>956019788</v>
      </c>
      <c r="E2803" s="5">
        <v>255119788</v>
      </c>
      <c r="F2803" s="1">
        <v>0.26700000000000002</v>
      </c>
      <c r="G2803" s="5">
        <v>700900000</v>
      </c>
      <c r="H2803" s="1">
        <v>0.73299999999999998</v>
      </c>
      <c r="I2803" t="str">
        <f t="shared" ref="I2803:I2866" si="56">IF(F2803&gt;10%,"USA","International")</f>
        <v>USA</v>
      </c>
      <c r="J2803" s="5">
        <f>D2803*(1+VLOOKUP(A2803,'Adjusted All With Inflation'!A$1:K$24,11,FALSE))</f>
        <v>1234221546.3079998</v>
      </c>
      <c r="K2803" s="5">
        <f>E2803*(1+VLOOKUP($A2803,'Adjusted All With Inflation'!$A$1:$K$24,11,FALSE))</f>
        <v>329359646.30799997</v>
      </c>
      <c r="L2803" s="5">
        <f>G2803*(1+VLOOKUP($A2803,'Adjusted All With Inflation'!$A$1:$K$24,11,FALSE))</f>
        <v>904861900</v>
      </c>
    </row>
    <row r="2804" spans="1:12" x14ac:dyDescent="0.3">
      <c r="A2804">
        <v>2014</v>
      </c>
      <c r="B2804">
        <v>3</v>
      </c>
      <c r="C2804" t="s">
        <v>1603</v>
      </c>
      <c r="D2804" s="5">
        <v>772776600</v>
      </c>
      <c r="E2804" s="5">
        <v>333176600</v>
      </c>
      <c r="F2804" s="1">
        <v>0.43099999999999999</v>
      </c>
      <c r="G2804" s="5">
        <v>439600000</v>
      </c>
      <c r="H2804" s="1">
        <v>0.56899999999999995</v>
      </c>
      <c r="I2804" t="str">
        <f t="shared" si="56"/>
        <v>USA</v>
      </c>
      <c r="J2804" s="5">
        <f>D2804*(1+VLOOKUP(A2804,'Adjusted All With Inflation'!A$1:K$24,11,FALSE))</f>
        <v>997654590.5999999</v>
      </c>
      <c r="K2804" s="5">
        <f>E2804*(1+VLOOKUP($A2804,'Adjusted All With Inflation'!$A$1:$K$24,11,FALSE))</f>
        <v>430130990.59999996</v>
      </c>
      <c r="L2804" s="5">
        <f>G2804*(1+VLOOKUP($A2804,'Adjusted All With Inflation'!$A$1:$K$24,11,FALSE))</f>
        <v>567523600</v>
      </c>
    </row>
    <row r="2805" spans="1:12" x14ac:dyDescent="0.3">
      <c r="A2805">
        <v>2014</v>
      </c>
      <c r="B2805">
        <v>4</v>
      </c>
      <c r="C2805" t="s">
        <v>1604</v>
      </c>
      <c r="D2805" s="5">
        <v>758410378</v>
      </c>
      <c r="E2805" s="5">
        <v>241410378</v>
      </c>
      <c r="F2805" s="1">
        <v>0.318</v>
      </c>
      <c r="G2805" s="5">
        <v>517000000</v>
      </c>
      <c r="H2805" s="1">
        <v>0.68200000000000005</v>
      </c>
      <c r="I2805" t="str">
        <f t="shared" si="56"/>
        <v>USA</v>
      </c>
      <c r="J2805" s="5">
        <f>D2805*(1+VLOOKUP(A2805,'Adjusted All With Inflation'!A$1:K$24,11,FALSE))</f>
        <v>979107797.99799991</v>
      </c>
      <c r="K2805" s="5">
        <f>E2805*(1+VLOOKUP($A2805,'Adjusted All With Inflation'!$A$1:$K$24,11,FALSE))</f>
        <v>311660797.99799997</v>
      </c>
      <c r="L2805" s="5">
        <f>G2805*(1+VLOOKUP($A2805,'Adjusted All With Inflation'!$A$1:$K$24,11,FALSE))</f>
        <v>667447000</v>
      </c>
    </row>
    <row r="2806" spans="1:12" x14ac:dyDescent="0.3">
      <c r="A2806">
        <v>2014</v>
      </c>
      <c r="B2806">
        <v>5</v>
      </c>
      <c r="C2806" t="s">
        <v>1605</v>
      </c>
      <c r="D2806" s="5">
        <v>755356711</v>
      </c>
      <c r="E2806" s="5">
        <v>337135885</v>
      </c>
      <c r="F2806" s="1">
        <v>0.44600000000000001</v>
      </c>
      <c r="G2806" s="5">
        <v>418220826</v>
      </c>
      <c r="H2806" s="1">
        <v>0.55400000000000005</v>
      </c>
      <c r="I2806" t="str">
        <f t="shared" si="56"/>
        <v>USA</v>
      </c>
      <c r="J2806" s="5">
        <f>D2806*(1+VLOOKUP(A2806,'Adjusted All With Inflation'!A$1:K$24,11,FALSE))</f>
        <v>975165513.9009999</v>
      </c>
      <c r="K2806" s="5">
        <f>E2806*(1+VLOOKUP($A2806,'Adjusted All With Inflation'!$A$1:$K$24,11,FALSE))</f>
        <v>435242427.53499997</v>
      </c>
      <c r="L2806" s="5">
        <f>G2806*(1+VLOOKUP($A2806,'Adjusted All With Inflation'!$A$1:$K$24,11,FALSE))</f>
        <v>539923086.36599994</v>
      </c>
    </row>
    <row r="2807" spans="1:12" x14ac:dyDescent="0.3">
      <c r="A2807">
        <v>2014</v>
      </c>
      <c r="B2807">
        <v>6</v>
      </c>
      <c r="C2807" t="s">
        <v>1606</v>
      </c>
      <c r="D2807" s="5">
        <v>746045700</v>
      </c>
      <c r="E2807" s="5">
        <v>233921534</v>
      </c>
      <c r="F2807" s="1">
        <v>0.314</v>
      </c>
      <c r="G2807" s="5">
        <v>512124166</v>
      </c>
      <c r="H2807" s="1">
        <v>0.68600000000000005</v>
      </c>
      <c r="I2807" t="str">
        <f t="shared" si="56"/>
        <v>USA</v>
      </c>
      <c r="J2807" s="5">
        <f>D2807*(1+VLOOKUP(A2807,'Adjusted All With Inflation'!A$1:K$24,11,FALSE))</f>
        <v>963144998.69999993</v>
      </c>
      <c r="K2807" s="5">
        <f>E2807*(1+VLOOKUP($A2807,'Adjusted All With Inflation'!$A$1:$K$24,11,FALSE))</f>
        <v>301992700.39399999</v>
      </c>
      <c r="L2807" s="5">
        <f>G2807*(1+VLOOKUP($A2807,'Adjusted All With Inflation'!$A$1:$K$24,11,FALSE))</f>
        <v>661152298.30599999</v>
      </c>
    </row>
    <row r="2808" spans="1:12" x14ac:dyDescent="0.3">
      <c r="A2808">
        <v>2014</v>
      </c>
      <c r="B2808">
        <v>7</v>
      </c>
      <c r="C2808" t="s">
        <v>1607</v>
      </c>
      <c r="D2808" s="5">
        <v>714421503</v>
      </c>
      <c r="E2808" s="5">
        <v>259766572</v>
      </c>
      <c r="F2808" s="1">
        <v>0.36399999999999999</v>
      </c>
      <c r="G2808" s="5">
        <v>454654931</v>
      </c>
      <c r="H2808" s="1">
        <v>0.63600000000000001</v>
      </c>
      <c r="I2808" t="str">
        <f t="shared" si="56"/>
        <v>USA</v>
      </c>
      <c r="J2808" s="5">
        <f>D2808*(1+VLOOKUP(A2808,'Adjusted All With Inflation'!A$1:K$24,11,FALSE))</f>
        <v>922318160.37299991</v>
      </c>
      <c r="K2808" s="5">
        <f>E2808*(1+VLOOKUP($A2808,'Adjusted All With Inflation'!$A$1:$K$24,11,FALSE))</f>
        <v>335358644.45199996</v>
      </c>
      <c r="L2808" s="5">
        <f>G2808*(1+VLOOKUP($A2808,'Adjusted All With Inflation'!$A$1:$K$24,11,FALSE))</f>
        <v>586959515.921</v>
      </c>
    </row>
    <row r="2809" spans="1:12" x14ac:dyDescent="0.3">
      <c r="A2809">
        <v>2014</v>
      </c>
      <c r="B2809">
        <v>8</v>
      </c>
      <c r="C2809" t="s">
        <v>1608</v>
      </c>
      <c r="D2809" s="5">
        <v>710644566</v>
      </c>
      <c r="E2809" s="5">
        <v>208545589</v>
      </c>
      <c r="F2809" s="1">
        <v>0.29299999999999998</v>
      </c>
      <c r="G2809" s="5">
        <v>502098977</v>
      </c>
      <c r="H2809" s="1">
        <v>0.70699999999999996</v>
      </c>
      <c r="I2809" t="str">
        <f t="shared" si="56"/>
        <v>USA</v>
      </c>
      <c r="J2809" s="5">
        <f>D2809*(1+VLOOKUP(A2809,'Adjusted All With Inflation'!A$1:K$24,11,FALSE))</f>
        <v>917442134.70599997</v>
      </c>
      <c r="K2809" s="5">
        <f>E2809*(1+VLOOKUP($A2809,'Adjusted All With Inflation'!$A$1:$K$24,11,FALSE))</f>
        <v>269232355.39899999</v>
      </c>
      <c r="L2809" s="5">
        <f>G2809*(1+VLOOKUP($A2809,'Adjusted All With Inflation'!$A$1:$K$24,11,FALSE))</f>
        <v>648209779.30699992</v>
      </c>
    </row>
    <row r="2810" spans="1:12" x14ac:dyDescent="0.3">
      <c r="A2810">
        <v>2014</v>
      </c>
      <c r="B2810">
        <v>9</v>
      </c>
      <c r="C2810" t="s">
        <v>1609</v>
      </c>
      <c r="D2810" s="5">
        <v>708982323</v>
      </c>
      <c r="E2810" s="5">
        <v>202853933</v>
      </c>
      <c r="F2810" s="1">
        <v>0.28599999999999998</v>
      </c>
      <c r="G2810" s="5">
        <v>506128390</v>
      </c>
      <c r="H2810" s="1">
        <v>0.71399999999999997</v>
      </c>
      <c r="I2810" t="str">
        <f t="shared" si="56"/>
        <v>USA</v>
      </c>
      <c r="J2810" s="5">
        <f>D2810*(1+VLOOKUP(A2810,'Adjusted All With Inflation'!A$1:K$24,11,FALSE))</f>
        <v>915296178.99299991</v>
      </c>
      <c r="K2810" s="5">
        <f>E2810*(1+VLOOKUP($A2810,'Adjusted All With Inflation'!$A$1:$K$24,11,FALSE))</f>
        <v>261884427.50299999</v>
      </c>
      <c r="L2810" s="5">
        <f>G2810*(1+VLOOKUP($A2810,'Adjusted All With Inflation'!$A$1:$K$24,11,FALSE))</f>
        <v>653411751.49000001</v>
      </c>
    </row>
    <row r="2811" spans="1:12" x14ac:dyDescent="0.3">
      <c r="A2811">
        <v>2014</v>
      </c>
      <c r="B2811">
        <v>10</v>
      </c>
      <c r="C2811" t="s">
        <v>1610</v>
      </c>
      <c r="D2811" s="5">
        <v>681070397</v>
      </c>
      <c r="E2811" s="5">
        <v>188020017</v>
      </c>
      <c r="F2811" s="1">
        <v>0.27600000000000002</v>
      </c>
      <c r="G2811" s="5">
        <v>493050380</v>
      </c>
      <c r="H2811" s="1">
        <v>0.72399999999999998</v>
      </c>
      <c r="I2811" t="str">
        <f t="shared" si="56"/>
        <v>USA</v>
      </c>
      <c r="J2811" s="5">
        <f>D2811*(1+VLOOKUP(A2811,'Adjusted All With Inflation'!A$1:K$24,11,FALSE))</f>
        <v>879261882.52699995</v>
      </c>
      <c r="K2811" s="5">
        <f>E2811*(1+VLOOKUP($A2811,'Adjusted All With Inflation'!$A$1:$K$24,11,FALSE))</f>
        <v>242733841.947</v>
      </c>
      <c r="L2811" s="5">
        <f>G2811*(1+VLOOKUP($A2811,'Adjusted All With Inflation'!$A$1:$K$24,11,FALSE))</f>
        <v>636528040.57999992</v>
      </c>
    </row>
    <row r="2812" spans="1:12" x14ac:dyDescent="0.3">
      <c r="A2812">
        <v>2014</v>
      </c>
      <c r="B2812">
        <v>11</v>
      </c>
      <c r="C2812" t="s">
        <v>1611</v>
      </c>
      <c r="D2812" s="5">
        <v>657827828</v>
      </c>
      <c r="E2812" s="5">
        <v>222527828</v>
      </c>
      <c r="F2812" s="1">
        <v>0.33800000000000002</v>
      </c>
      <c r="G2812" s="5">
        <v>435300000</v>
      </c>
      <c r="H2812" s="1">
        <v>0.66200000000000003</v>
      </c>
      <c r="I2812" t="str">
        <f t="shared" si="56"/>
        <v>USA</v>
      </c>
      <c r="J2812" s="5">
        <f>D2812*(1+VLOOKUP(A2812,'Adjusted All With Inflation'!A$1:K$24,11,FALSE))</f>
        <v>849255725.94799995</v>
      </c>
      <c r="K2812" s="5">
        <f>E2812*(1+VLOOKUP($A2812,'Adjusted All With Inflation'!$A$1:$K$24,11,FALSE))</f>
        <v>287283425.94799995</v>
      </c>
      <c r="L2812" s="5">
        <f>G2812*(1+VLOOKUP($A2812,'Adjusted All With Inflation'!$A$1:$K$24,11,FALSE))</f>
        <v>561972300</v>
      </c>
    </row>
    <row r="2813" spans="1:12" x14ac:dyDescent="0.3">
      <c r="A2813">
        <v>2014</v>
      </c>
      <c r="B2813">
        <v>12</v>
      </c>
      <c r="C2813" t="s">
        <v>1612</v>
      </c>
      <c r="D2813" s="5">
        <v>621537519</v>
      </c>
      <c r="E2813" s="5">
        <v>177002924</v>
      </c>
      <c r="F2813" s="1">
        <v>0.28499999999999998</v>
      </c>
      <c r="G2813" s="5">
        <v>444534595</v>
      </c>
      <c r="H2813" s="1">
        <v>0.71499999999999997</v>
      </c>
      <c r="I2813" t="str">
        <f t="shared" si="56"/>
        <v>USA</v>
      </c>
      <c r="J2813" s="5">
        <f>D2813*(1+VLOOKUP(A2813,'Adjusted All With Inflation'!A$1:K$24,11,FALSE))</f>
        <v>802404937.02899992</v>
      </c>
      <c r="K2813" s="5">
        <f>E2813*(1+VLOOKUP($A2813,'Adjusted All With Inflation'!$A$1:$K$24,11,FALSE))</f>
        <v>228510774.88399997</v>
      </c>
      <c r="L2813" s="5">
        <f>G2813*(1+VLOOKUP($A2813,'Adjusted All With Inflation'!$A$1:$K$24,11,FALSE))</f>
        <v>573894162.14499998</v>
      </c>
    </row>
    <row r="2814" spans="1:12" x14ac:dyDescent="0.3">
      <c r="A2814">
        <v>2014</v>
      </c>
      <c r="B2814">
        <v>13</v>
      </c>
      <c r="C2814" t="s">
        <v>1613</v>
      </c>
      <c r="D2814" s="5">
        <v>547426372</v>
      </c>
      <c r="E2814" s="5">
        <v>350126372</v>
      </c>
      <c r="F2814" s="2">
        <v>0.64</v>
      </c>
      <c r="G2814" s="5">
        <v>197300000</v>
      </c>
      <c r="H2814" s="2">
        <v>0.36</v>
      </c>
      <c r="I2814" t="str">
        <f t="shared" si="56"/>
        <v>USA</v>
      </c>
      <c r="J2814" s="5">
        <f>D2814*(1+VLOOKUP(A2814,'Adjusted All With Inflation'!A$1:K$24,11,FALSE))</f>
        <v>706727446.25199997</v>
      </c>
      <c r="K2814" s="5">
        <f>E2814*(1+VLOOKUP($A2814,'Adjusted All With Inflation'!$A$1:$K$24,11,FALSE))</f>
        <v>452013146.25199997</v>
      </c>
      <c r="L2814" s="5">
        <f>G2814*(1+VLOOKUP($A2814,'Adjusted All With Inflation'!$A$1:$K$24,11,FALSE))</f>
        <v>254714300</v>
      </c>
    </row>
    <row r="2815" spans="1:12" x14ac:dyDescent="0.3">
      <c r="A2815">
        <v>2014</v>
      </c>
      <c r="B2815">
        <v>14</v>
      </c>
      <c r="C2815" t="s">
        <v>1614</v>
      </c>
      <c r="D2815" s="5">
        <v>524976069</v>
      </c>
      <c r="E2815" s="5">
        <v>200676069</v>
      </c>
      <c r="F2815" s="1">
        <v>0.38200000000000001</v>
      </c>
      <c r="G2815" s="5">
        <v>324300000</v>
      </c>
      <c r="H2815" s="1">
        <v>0.61799999999999999</v>
      </c>
      <c r="I2815" t="str">
        <f t="shared" si="56"/>
        <v>USA</v>
      </c>
      <c r="J2815" s="5">
        <f>D2815*(1+VLOOKUP(A2815,'Adjusted All With Inflation'!A$1:K$24,11,FALSE))</f>
        <v>677744105.079</v>
      </c>
      <c r="K2815" s="5">
        <f>E2815*(1+VLOOKUP($A2815,'Adjusted All With Inflation'!$A$1:$K$24,11,FALSE))</f>
        <v>259072805.079</v>
      </c>
      <c r="L2815" s="5">
        <f>G2815*(1+VLOOKUP($A2815,'Adjusted All With Inflation'!$A$1:$K$24,11,FALSE))</f>
        <v>418671300</v>
      </c>
    </row>
    <row r="2816" spans="1:12" x14ac:dyDescent="0.3">
      <c r="A2816">
        <v>2014</v>
      </c>
      <c r="B2816">
        <v>15</v>
      </c>
      <c r="C2816" t="s">
        <v>1615</v>
      </c>
      <c r="D2816" s="5">
        <v>498781117</v>
      </c>
      <c r="E2816" s="5">
        <v>131538435</v>
      </c>
      <c r="F2816" s="1">
        <v>0.26400000000000001</v>
      </c>
      <c r="G2816" s="5">
        <v>367242682</v>
      </c>
      <c r="H2816" s="1">
        <v>0.73599999999999999</v>
      </c>
      <c r="I2816" t="str">
        <f t="shared" si="56"/>
        <v>USA</v>
      </c>
      <c r="J2816" s="5">
        <f>D2816*(1+VLOOKUP(A2816,'Adjusted All With Inflation'!A$1:K$24,11,FALSE))</f>
        <v>643926422.04699993</v>
      </c>
      <c r="K2816" s="5">
        <f>E2816*(1+VLOOKUP($A2816,'Adjusted All With Inflation'!$A$1:$K$24,11,FALSE))</f>
        <v>169816119.58499998</v>
      </c>
      <c r="L2816" s="5">
        <f>G2816*(1+VLOOKUP($A2816,'Adjusted All With Inflation'!$A$1:$K$24,11,FALSE))</f>
        <v>474110302.46199995</v>
      </c>
    </row>
    <row r="2817" spans="1:12" x14ac:dyDescent="0.3">
      <c r="A2817">
        <v>2014</v>
      </c>
      <c r="B2817">
        <v>16</v>
      </c>
      <c r="C2817" t="s">
        <v>1616</v>
      </c>
      <c r="D2817" s="5">
        <v>485004754</v>
      </c>
      <c r="E2817" s="5">
        <v>191204754</v>
      </c>
      <c r="F2817" s="1">
        <v>0.39400000000000002</v>
      </c>
      <c r="G2817" s="5">
        <v>293800000</v>
      </c>
      <c r="H2817" s="1">
        <v>0.60599999999999998</v>
      </c>
      <c r="I2817" t="str">
        <f t="shared" si="56"/>
        <v>USA</v>
      </c>
      <c r="J2817" s="5">
        <f>D2817*(1+VLOOKUP(A2817,'Adjusted All With Inflation'!A$1:K$24,11,FALSE))</f>
        <v>626141137.41399992</v>
      </c>
      <c r="K2817" s="5">
        <f>E2817*(1+VLOOKUP($A2817,'Adjusted All With Inflation'!$A$1:$K$24,11,FALSE))</f>
        <v>246845337.41399997</v>
      </c>
      <c r="L2817" s="5">
        <f>G2817*(1+VLOOKUP($A2817,'Adjusted All With Inflation'!$A$1:$K$24,11,FALSE))</f>
        <v>379295800</v>
      </c>
    </row>
    <row r="2818" spans="1:12" x14ac:dyDescent="0.3">
      <c r="A2818">
        <v>2014</v>
      </c>
      <c r="B2818">
        <v>17</v>
      </c>
      <c r="C2818" t="s">
        <v>1617</v>
      </c>
      <c r="D2818" s="5">
        <v>468060692</v>
      </c>
      <c r="E2818" s="5">
        <v>257760692</v>
      </c>
      <c r="F2818" s="1">
        <v>0.55100000000000005</v>
      </c>
      <c r="G2818" s="5">
        <v>210300000</v>
      </c>
      <c r="H2818" s="1">
        <v>0.44900000000000001</v>
      </c>
      <c r="I2818" t="str">
        <f t="shared" si="56"/>
        <v>USA</v>
      </c>
      <c r="J2818" s="5">
        <f>D2818*(1+VLOOKUP(A2818,'Adjusted All With Inflation'!A$1:K$24,11,FALSE))</f>
        <v>604266353.37199998</v>
      </c>
      <c r="K2818" s="5">
        <f>E2818*(1+VLOOKUP($A2818,'Adjusted All With Inflation'!$A$1:$K$24,11,FALSE))</f>
        <v>332769053.37199998</v>
      </c>
      <c r="L2818" s="5">
        <f>G2818*(1+VLOOKUP($A2818,'Adjusted All With Inflation'!$A$1:$K$24,11,FALSE))</f>
        <v>271497300</v>
      </c>
    </row>
    <row r="2819" spans="1:12" x14ac:dyDescent="0.3">
      <c r="A2819">
        <v>2014</v>
      </c>
      <c r="B2819">
        <v>18</v>
      </c>
      <c r="C2819" t="s">
        <v>1618</v>
      </c>
      <c r="D2819" s="5">
        <v>458863600</v>
      </c>
      <c r="E2819" s="5">
        <v>126663600</v>
      </c>
      <c r="F2819" s="1">
        <v>0.27600000000000002</v>
      </c>
      <c r="G2819" s="5">
        <v>332200000</v>
      </c>
      <c r="H2819" s="1">
        <v>0.72399999999999998</v>
      </c>
      <c r="I2819" t="str">
        <f t="shared" si="56"/>
        <v>USA</v>
      </c>
      <c r="J2819" s="5">
        <f>D2819*(1+VLOOKUP(A2819,'Adjusted All With Inflation'!A$1:K$24,11,FALSE))</f>
        <v>592392907.60000002</v>
      </c>
      <c r="K2819" s="5">
        <f>E2819*(1+VLOOKUP($A2819,'Adjusted All With Inflation'!$A$1:$K$24,11,FALSE))</f>
        <v>163522707.59999999</v>
      </c>
      <c r="L2819" s="5">
        <f>G2819*(1+VLOOKUP($A2819,'Adjusted All With Inflation'!$A$1:$K$24,11,FALSE))</f>
        <v>428870200</v>
      </c>
    </row>
    <row r="2820" spans="1:12" x14ac:dyDescent="0.3">
      <c r="A2820">
        <v>2014</v>
      </c>
      <c r="B2820">
        <v>19</v>
      </c>
      <c r="C2820" t="s">
        <v>1619</v>
      </c>
      <c r="D2820" s="5">
        <v>373515621</v>
      </c>
      <c r="E2820" s="5">
        <v>83850911</v>
      </c>
      <c r="F2820" s="1">
        <v>0.224</v>
      </c>
      <c r="G2820" s="5">
        <v>289664710</v>
      </c>
      <c r="H2820" s="1">
        <v>0.77600000000000002</v>
      </c>
      <c r="I2820" t="str">
        <f t="shared" si="56"/>
        <v>USA</v>
      </c>
      <c r="J2820" s="5">
        <f>D2820*(1+VLOOKUP(A2820,'Adjusted All With Inflation'!A$1:K$24,11,FALSE))</f>
        <v>482208666.71099997</v>
      </c>
      <c r="K2820" s="5">
        <f>E2820*(1+VLOOKUP($A2820,'Adjusted All With Inflation'!$A$1:$K$24,11,FALSE))</f>
        <v>108251526.101</v>
      </c>
      <c r="L2820" s="5">
        <f>G2820*(1+VLOOKUP($A2820,'Adjusted All With Inflation'!$A$1:$K$24,11,FALSE))</f>
        <v>373957140.60999995</v>
      </c>
    </row>
    <row r="2821" spans="1:12" x14ac:dyDescent="0.3">
      <c r="A2821">
        <v>2014</v>
      </c>
      <c r="B2821">
        <v>20</v>
      </c>
      <c r="C2821" t="s">
        <v>1620</v>
      </c>
      <c r="D2821" s="5">
        <v>370541256</v>
      </c>
      <c r="E2821" s="5">
        <v>100206256</v>
      </c>
      <c r="F2821" s="2">
        <v>0.27</v>
      </c>
      <c r="G2821" s="5">
        <v>270335000</v>
      </c>
      <c r="H2821" s="2">
        <v>0.73</v>
      </c>
      <c r="I2821" t="str">
        <f t="shared" si="56"/>
        <v>USA</v>
      </c>
      <c r="J2821" s="5">
        <f>D2821*(1+VLOOKUP(A2821,'Adjusted All With Inflation'!A$1:K$24,11,FALSE))</f>
        <v>478368761.49599999</v>
      </c>
      <c r="K2821" s="5">
        <f>E2821*(1+VLOOKUP($A2821,'Adjusted All With Inflation'!$A$1:$K$24,11,FALSE))</f>
        <v>129366276.49599999</v>
      </c>
      <c r="L2821" s="5">
        <f>G2821*(1+VLOOKUP($A2821,'Adjusted All With Inflation'!$A$1:$K$24,11,FALSE))</f>
        <v>349002485</v>
      </c>
    </row>
    <row r="2822" spans="1:12" x14ac:dyDescent="0.3">
      <c r="A2822">
        <v>2014</v>
      </c>
      <c r="B2822">
        <v>21</v>
      </c>
      <c r="C2822" t="s">
        <v>1621</v>
      </c>
      <c r="D2822" s="5">
        <v>369330363</v>
      </c>
      <c r="E2822" s="5">
        <v>167767189</v>
      </c>
      <c r="F2822" s="1">
        <v>0.45400000000000001</v>
      </c>
      <c r="G2822" s="5">
        <v>201563174</v>
      </c>
      <c r="H2822" s="1">
        <v>0.54600000000000004</v>
      </c>
      <c r="I2822" t="str">
        <f t="shared" si="56"/>
        <v>USA</v>
      </c>
      <c r="J2822" s="5">
        <f>D2822*(1+VLOOKUP(A2822,'Adjusted All With Inflation'!A$1:K$24,11,FALSE))</f>
        <v>476805498.63299996</v>
      </c>
      <c r="K2822" s="5">
        <f>E2822*(1+VLOOKUP($A2822,'Adjusted All With Inflation'!$A$1:$K$24,11,FALSE))</f>
        <v>216587440.99899998</v>
      </c>
      <c r="L2822" s="5">
        <f>G2822*(1+VLOOKUP($A2822,'Adjusted All With Inflation'!$A$1:$K$24,11,FALSE))</f>
        <v>260218057.63399997</v>
      </c>
    </row>
    <row r="2823" spans="1:12" x14ac:dyDescent="0.3">
      <c r="A2823">
        <v>2014</v>
      </c>
      <c r="B2823">
        <v>22</v>
      </c>
      <c r="C2823" t="s">
        <v>1622</v>
      </c>
      <c r="D2823" s="5">
        <v>363204635</v>
      </c>
      <c r="E2823" s="5">
        <v>113746621</v>
      </c>
      <c r="F2823" s="1">
        <v>0.313</v>
      </c>
      <c r="G2823" s="5">
        <v>249458014</v>
      </c>
      <c r="H2823" s="1">
        <v>0.68700000000000006</v>
      </c>
      <c r="I2823" t="str">
        <f t="shared" si="56"/>
        <v>USA</v>
      </c>
      <c r="J2823" s="5">
        <f>D2823*(1+VLOOKUP(A2823,'Adjusted All With Inflation'!A$1:K$24,11,FALSE))</f>
        <v>468897183.78499997</v>
      </c>
      <c r="K2823" s="5">
        <f>E2823*(1+VLOOKUP($A2823,'Adjusted All With Inflation'!$A$1:$K$24,11,FALSE))</f>
        <v>146846887.711</v>
      </c>
      <c r="L2823" s="5">
        <f>G2823*(1+VLOOKUP($A2823,'Adjusted All With Inflation'!$A$1:$K$24,11,FALSE))</f>
        <v>322050296.074</v>
      </c>
    </row>
    <row r="2824" spans="1:12" x14ac:dyDescent="0.3">
      <c r="A2824">
        <v>2014</v>
      </c>
      <c r="B2824">
        <v>23</v>
      </c>
      <c r="C2824" t="s">
        <v>1623</v>
      </c>
      <c r="D2824" s="5">
        <v>359200044</v>
      </c>
      <c r="E2824" s="5">
        <v>101200044</v>
      </c>
      <c r="F2824" s="1">
        <v>0.28199999999999997</v>
      </c>
      <c r="G2824" s="5">
        <v>258000000</v>
      </c>
      <c r="H2824" s="1">
        <v>0.71799999999999997</v>
      </c>
      <c r="I2824" t="str">
        <f t="shared" si="56"/>
        <v>USA</v>
      </c>
      <c r="J2824" s="5">
        <f>D2824*(1+VLOOKUP(A2824,'Adjusted All With Inflation'!A$1:K$24,11,FALSE))</f>
        <v>463727256.80399996</v>
      </c>
      <c r="K2824" s="5">
        <f>E2824*(1+VLOOKUP($A2824,'Adjusted All With Inflation'!$A$1:$K$24,11,FALSE))</f>
        <v>130649256.80399999</v>
      </c>
      <c r="L2824" s="5">
        <f>G2824*(1+VLOOKUP($A2824,'Adjusted All With Inflation'!$A$1:$K$24,11,FALSE))</f>
        <v>333078000</v>
      </c>
    </row>
    <row r="2825" spans="1:12" x14ac:dyDescent="0.3">
      <c r="A2825">
        <v>2014</v>
      </c>
      <c r="B2825">
        <v>24</v>
      </c>
      <c r="C2825" t="s">
        <v>1624</v>
      </c>
      <c r="D2825" s="5">
        <v>348319861</v>
      </c>
      <c r="E2825" s="5">
        <v>102427862</v>
      </c>
      <c r="F2825" s="1">
        <v>0.29399999999999998</v>
      </c>
      <c r="G2825" s="5">
        <v>245891999</v>
      </c>
      <c r="H2825" s="1">
        <v>0.70599999999999996</v>
      </c>
      <c r="I2825" t="str">
        <f t="shared" si="56"/>
        <v>USA</v>
      </c>
      <c r="J2825" s="5">
        <f>D2825*(1+VLOOKUP(A2825,'Adjusted All With Inflation'!A$1:K$24,11,FALSE))</f>
        <v>449680940.551</v>
      </c>
      <c r="K2825" s="5">
        <f>E2825*(1+VLOOKUP($A2825,'Adjusted All With Inflation'!$A$1:$K$24,11,FALSE))</f>
        <v>132234369.84199999</v>
      </c>
      <c r="L2825" s="5">
        <f>G2825*(1+VLOOKUP($A2825,'Adjusted All With Inflation'!$A$1:$K$24,11,FALSE))</f>
        <v>317446570.70899999</v>
      </c>
    </row>
    <row r="2826" spans="1:12" x14ac:dyDescent="0.3">
      <c r="A2826">
        <v>2014</v>
      </c>
      <c r="B2826">
        <v>25</v>
      </c>
      <c r="C2826" t="s">
        <v>1625</v>
      </c>
      <c r="D2826" s="5">
        <v>337580051</v>
      </c>
      <c r="E2826" s="5">
        <v>106580051</v>
      </c>
      <c r="F2826" s="1">
        <v>0.316</v>
      </c>
      <c r="G2826" s="5">
        <v>231000000</v>
      </c>
      <c r="H2826" s="1">
        <v>0.68400000000000005</v>
      </c>
      <c r="I2826" t="str">
        <f t="shared" si="56"/>
        <v>USA</v>
      </c>
      <c r="J2826" s="5">
        <f>D2826*(1+VLOOKUP(A2826,'Adjusted All With Inflation'!A$1:K$24,11,FALSE))</f>
        <v>435815845.84099996</v>
      </c>
      <c r="K2826" s="5">
        <f>E2826*(1+VLOOKUP($A2826,'Adjusted All With Inflation'!$A$1:$K$24,11,FALSE))</f>
        <v>137594845.84099999</v>
      </c>
      <c r="L2826" s="5">
        <f>G2826*(1+VLOOKUP($A2826,'Adjusted All With Inflation'!$A$1:$K$24,11,FALSE))</f>
        <v>298221000</v>
      </c>
    </row>
    <row r="2827" spans="1:12" x14ac:dyDescent="0.3">
      <c r="A2827">
        <v>2014</v>
      </c>
      <c r="B2827">
        <v>26</v>
      </c>
      <c r="C2827" t="s">
        <v>1626</v>
      </c>
      <c r="D2827" s="5">
        <v>331333876</v>
      </c>
      <c r="E2827" s="5">
        <v>191719337</v>
      </c>
      <c r="F2827" s="1">
        <v>0.57899999999999996</v>
      </c>
      <c r="G2827" s="5">
        <v>139614539</v>
      </c>
      <c r="H2827" s="1">
        <v>0.42099999999999999</v>
      </c>
      <c r="I2827" t="str">
        <f t="shared" si="56"/>
        <v>USA</v>
      </c>
      <c r="J2827" s="5">
        <f>D2827*(1+VLOOKUP(A2827,'Adjusted All With Inflation'!A$1:K$24,11,FALSE))</f>
        <v>427752033.91599995</v>
      </c>
      <c r="K2827" s="5">
        <f>E2827*(1+VLOOKUP($A2827,'Adjusted All With Inflation'!$A$1:$K$24,11,FALSE))</f>
        <v>247509664.06699997</v>
      </c>
      <c r="L2827" s="5">
        <f>G2827*(1+VLOOKUP($A2827,'Adjusted All With Inflation'!$A$1:$K$24,11,FALSE))</f>
        <v>180242369.84899998</v>
      </c>
    </row>
    <row r="2828" spans="1:12" x14ac:dyDescent="0.3">
      <c r="A2828">
        <v>2014</v>
      </c>
      <c r="B2828">
        <v>27</v>
      </c>
      <c r="C2828" t="s">
        <v>1627</v>
      </c>
      <c r="D2828" s="5">
        <v>307166834</v>
      </c>
      <c r="E2828" s="5">
        <v>124872350</v>
      </c>
      <c r="F2828" s="1">
        <v>0.40699999999999997</v>
      </c>
      <c r="G2828" s="5">
        <v>182294484</v>
      </c>
      <c r="H2828" s="1">
        <v>0.59299999999999997</v>
      </c>
      <c r="I2828" t="str">
        <f t="shared" si="56"/>
        <v>USA</v>
      </c>
      <c r="J2828" s="5">
        <f>D2828*(1+VLOOKUP(A2828,'Adjusted All With Inflation'!A$1:K$24,11,FALSE))</f>
        <v>396552382.69400001</v>
      </c>
      <c r="K2828" s="5">
        <f>E2828*(1+VLOOKUP($A2828,'Adjusted All With Inflation'!$A$1:$K$24,11,FALSE))</f>
        <v>161210203.84999999</v>
      </c>
      <c r="L2828" s="5">
        <f>G2828*(1+VLOOKUP($A2828,'Adjusted All With Inflation'!$A$1:$K$24,11,FALSE))</f>
        <v>235342178.84399998</v>
      </c>
    </row>
    <row r="2829" spans="1:12" x14ac:dyDescent="0.3">
      <c r="A2829">
        <v>2014</v>
      </c>
      <c r="B2829">
        <v>28</v>
      </c>
      <c r="C2829" t="s">
        <v>1628</v>
      </c>
      <c r="D2829" s="5">
        <v>288885818</v>
      </c>
      <c r="E2829" s="5">
        <v>150947895</v>
      </c>
      <c r="F2829" s="1">
        <v>0.52300000000000002</v>
      </c>
      <c r="G2829" s="5">
        <v>137937923</v>
      </c>
      <c r="H2829" s="1">
        <v>0.47699999999999998</v>
      </c>
      <c r="I2829" t="str">
        <f t="shared" si="56"/>
        <v>USA</v>
      </c>
      <c r="J2829" s="5">
        <f>D2829*(1+VLOOKUP(A2829,'Adjusted All With Inflation'!A$1:K$24,11,FALSE))</f>
        <v>372951591.03799999</v>
      </c>
      <c r="K2829" s="5">
        <f>E2829*(1+VLOOKUP($A2829,'Adjusted All With Inflation'!$A$1:$K$24,11,FALSE))</f>
        <v>194873732.44499999</v>
      </c>
      <c r="L2829" s="5">
        <f>G2829*(1+VLOOKUP($A2829,'Adjusted All With Inflation'!$A$1:$K$24,11,FALSE))</f>
        <v>178077858.59299999</v>
      </c>
    </row>
    <row r="2830" spans="1:12" x14ac:dyDescent="0.3">
      <c r="A2830">
        <v>2014</v>
      </c>
      <c r="B2830">
        <v>29</v>
      </c>
      <c r="C2830" t="s">
        <v>1629</v>
      </c>
      <c r="D2830" s="5">
        <v>282370135</v>
      </c>
      <c r="E2830" s="5">
        <v>76271832</v>
      </c>
      <c r="F2830" s="2">
        <v>0.27</v>
      </c>
      <c r="G2830" s="5">
        <v>206098303</v>
      </c>
      <c r="H2830" s="2">
        <v>0.73</v>
      </c>
      <c r="I2830" t="str">
        <f t="shared" si="56"/>
        <v>USA</v>
      </c>
      <c r="J2830" s="5">
        <f>D2830*(1+VLOOKUP(A2830,'Adjusted All With Inflation'!A$1:K$24,11,FALSE))</f>
        <v>364539844.28499997</v>
      </c>
      <c r="K2830" s="5">
        <f>E2830*(1+VLOOKUP($A2830,'Adjusted All With Inflation'!$A$1:$K$24,11,FALSE))</f>
        <v>98466935.111999989</v>
      </c>
      <c r="L2830" s="5">
        <f>G2830*(1+VLOOKUP($A2830,'Adjusted All With Inflation'!$A$1:$K$24,11,FALSE))</f>
        <v>266072909.17299998</v>
      </c>
    </row>
    <row r="2831" spans="1:12" x14ac:dyDescent="0.3">
      <c r="A2831">
        <v>2014</v>
      </c>
      <c r="B2831">
        <v>30</v>
      </c>
      <c r="C2831" t="s">
        <v>1630</v>
      </c>
      <c r="D2831" s="5">
        <v>275698039</v>
      </c>
      <c r="E2831" s="5">
        <v>111506430</v>
      </c>
      <c r="F2831" s="1">
        <v>0.40400000000000003</v>
      </c>
      <c r="G2831" s="5">
        <v>164191609</v>
      </c>
      <c r="H2831" s="1">
        <v>0.59599999999999997</v>
      </c>
      <c r="I2831" t="str">
        <f t="shared" si="56"/>
        <v>USA</v>
      </c>
      <c r="J2831" s="5">
        <f>D2831*(1+VLOOKUP(A2831,'Adjusted All With Inflation'!A$1:K$24,11,FALSE))</f>
        <v>355926168.34899998</v>
      </c>
      <c r="K2831" s="5">
        <f>E2831*(1+VLOOKUP($A2831,'Adjusted All With Inflation'!$A$1:$K$24,11,FALSE))</f>
        <v>143954801.13</v>
      </c>
      <c r="L2831" s="5">
        <f>G2831*(1+VLOOKUP($A2831,'Adjusted All With Inflation'!$A$1:$K$24,11,FALSE))</f>
        <v>211971367.21899998</v>
      </c>
    </row>
    <row r="2832" spans="1:12" x14ac:dyDescent="0.3">
      <c r="A2832">
        <v>2014</v>
      </c>
      <c r="B2832">
        <v>31</v>
      </c>
      <c r="C2832" t="s">
        <v>1631</v>
      </c>
      <c r="D2832" s="5">
        <v>270665134</v>
      </c>
      <c r="E2832" s="5">
        <v>150157400</v>
      </c>
      <c r="F2832" s="1">
        <v>0.55500000000000005</v>
      </c>
      <c r="G2832" s="5">
        <v>120507734</v>
      </c>
      <c r="H2832" s="1">
        <v>0.44500000000000001</v>
      </c>
      <c r="I2832" t="str">
        <f t="shared" si="56"/>
        <v>USA</v>
      </c>
      <c r="J2832" s="5">
        <f>D2832*(1+VLOOKUP(A2832,'Adjusted All With Inflation'!A$1:K$24,11,FALSE))</f>
        <v>349428687.99399996</v>
      </c>
      <c r="K2832" s="5">
        <f>E2832*(1+VLOOKUP($A2832,'Adjusted All With Inflation'!$A$1:$K$24,11,FALSE))</f>
        <v>193853203.39999998</v>
      </c>
      <c r="L2832" s="5">
        <f>G2832*(1+VLOOKUP($A2832,'Adjusted All With Inflation'!$A$1:$K$24,11,FALSE))</f>
        <v>155575484.59399998</v>
      </c>
    </row>
    <row r="2833" spans="1:12" x14ac:dyDescent="0.3">
      <c r="A2833">
        <v>2014</v>
      </c>
      <c r="B2833">
        <v>32</v>
      </c>
      <c r="C2833" t="s">
        <v>1632</v>
      </c>
      <c r="D2833" s="5">
        <v>268175631</v>
      </c>
      <c r="E2833" s="5">
        <v>65014513</v>
      </c>
      <c r="F2833" s="1">
        <v>0.24199999999999999</v>
      </c>
      <c r="G2833" s="5">
        <v>203161118</v>
      </c>
      <c r="H2833" s="1">
        <v>0.75800000000000001</v>
      </c>
      <c r="I2833" t="str">
        <f t="shared" si="56"/>
        <v>USA</v>
      </c>
      <c r="J2833" s="5">
        <f>D2833*(1+VLOOKUP(A2833,'Adjusted All With Inflation'!A$1:K$24,11,FALSE))</f>
        <v>346214739.62099999</v>
      </c>
      <c r="K2833" s="5">
        <f>E2833*(1+VLOOKUP($A2833,'Adjusted All With Inflation'!$A$1:$K$24,11,FALSE))</f>
        <v>83933736.282999992</v>
      </c>
      <c r="L2833" s="5">
        <f>G2833*(1+VLOOKUP($A2833,'Adjusted All With Inflation'!$A$1:$K$24,11,FALSE))</f>
        <v>262281003.338</v>
      </c>
    </row>
    <row r="2834" spans="1:12" x14ac:dyDescent="0.3">
      <c r="A2834">
        <v>2014</v>
      </c>
      <c r="B2834">
        <v>33</v>
      </c>
      <c r="C2834" t="s">
        <v>1633</v>
      </c>
      <c r="D2834" s="5">
        <v>257047661</v>
      </c>
      <c r="E2834" s="5">
        <v>84273813</v>
      </c>
      <c r="F2834" s="1">
        <v>0.32800000000000001</v>
      </c>
      <c r="G2834" s="5">
        <v>172773848</v>
      </c>
      <c r="H2834" s="1">
        <v>0.67200000000000004</v>
      </c>
      <c r="I2834" t="str">
        <f t="shared" si="56"/>
        <v>USA</v>
      </c>
      <c r="J2834" s="5">
        <f>D2834*(1+VLOOKUP(A2834,'Adjusted All With Inflation'!A$1:K$24,11,FALSE))</f>
        <v>331848530.35099995</v>
      </c>
      <c r="K2834" s="5">
        <f>E2834*(1+VLOOKUP($A2834,'Adjusted All With Inflation'!$A$1:$K$24,11,FALSE))</f>
        <v>108797492.58299999</v>
      </c>
      <c r="L2834" s="5">
        <f>G2834*(1+VLOOKUP($A2834,'Adjusted All With Inflation'!$A$1:$K$24,11,FALSE))</f>
        <v>223051037.76799998</v>
      </c>
    </row>
    <row r="2835" spans="1:12" x14ac:dyDescent="0.3">
      <c r="A2835">
        <v>2014</v>
      </c>
      <c r="B2835">
        <v>34</v>
      </c>
      <c r="C2835" t="s">
        <v>1634</v>
      </c>
      <c r="D2835" s="5">
        <v>244819862</v>
      </c>
      <c r="E2835" s="5">
        <v>72688614</v>
      </c>
      <c r="F2835" s="1">
        <v>0.29699999999999999</v>
      </c>
      <c r="G2835" s="5">
        <v>172131248</v>
      </c>
      <c r="H2835" s="1">
        <v>0.70299999999999996</v>
      </c>
      <c r="I2835" t="str">
        <f t="shared" si="56"/>
        <v>USA</v>
      </c>
      <c r="J2835" s="5">
        <f>D2835*(1+VLOOKUP(A2835,'Adjusted All With Inflation'!A$1:K$24,11,FALSE))</f>
        <v>316062441.84200001</v>
      </c>
      <c r="K2835" s="5">
        <f>E2835*(1+VLOOKUP($A2835,'Adjusted All With Inflation'!$A$1:$K$24,11,FALSE))</f>
        <v>93841000.673999995</v>
      </c>
      <c r="L2835" s="5">
        <f>G2835*(1+VLOOKUP($A2835,'Adjusted All With Inflation'!$A$1:$K$24,11,FALSE))</f>
        <v>222221441.16799998</v>
      </c>
    </row>
    <row r="2836" spans="1:12" x14ac:dyDescent="0.3">
      <c r="A2836">
        <v>2014</v>
      </c>
      <c r="B2836">
        <v>35</v>
      </c>
      <c r="C2836" t="s">
        <v>1635</v>
      </c>
      <c r="D2836" s="5">
        <v>242688965</v>
      </c>
      <c r="E2836" s="5">
        <v>58607007</v>
      </c>
      <c r="F2836" s="1">
        <v>0.24099999999999999</v>
      </c>
      <c r="G2836" s="5">
        <v>184081958</v>
      </c>
      <c r="H2836" s="1">
        <v>0.75900000000000001</v>
      </c>
      <c r="I2836" t="str">
        <f t="shared" si="56"/>
        <v>USA</v>
      </c>
      <c r="J2836" s="5">
        <f>D2836*(1+VLOOKUP(A2836,'Adjusted All With Inflation'!A$1:K$24,11,FALSE))</f>
        <v>313311453.815</v>
      </c>
      <c r="K2836" s="5">
        <f>E2836*(1+VLOOKUP($A2836,'Adjusted All With Inflation'!$A$1:$K$24,11,FALSE))</f>
        <v>75661646.037</v>
      </c>
      <c r="L2836" s="5">
        <f>G2836*(1+VLOOKUP($A2836,'Adjusted All With Inflation'!$A$1:$K$24,11,FALSE))</f>
        <v>237649807.778</v>
      </c>
    </row>
    <row r="2837" spans="1:12" x14ac:dyDescent="0.3">
      <c r="A2837">
        <v>2014</v>
      </c>
      <c r="B2837">
        <v>36</v>
      </c>
      <c r="C2837" t="s">
        <v>1636</v>
      </c>
      <c r="D2837" s="5">
        <v>233555708</v>
      </c>
      <c r="E2837" s="5">
        <v>91125683</v>
      </c>
      <c r="F2837" s="2">
        <v>0.39</v>
      </c>
      <c r="G2837" s="5">
        <v>142430025</v>
      </c>
      <c r="H2837" s="2">
        <v>0.61</v>
      </c>
      <c r="I2837" t="str">
        <f t="shared" si="56"/>
        <v>USA</v>
      </c>
      <c r="J2837" s="5">
        <f>D2837*(1+VLOOKUP(A2837,'Adjusted All With Inflation'!A$1:K$24,11,FALSE))</f>
        <v>301520419.028</v>
      </c>
      <c r="K2837" s="5">
        <f>E2837*(1+VLOOKUP($A2837,'Adjusted All With Inflation'!$A$1:$K$24,11,FALSE))</f>
        <v>117643256.75299999</v>
      </c>
      <c r="L2837" s="5">
        <f>G2837*(1+VLOOKUP($A2837,'Adjusted All With Inflation'!$A$1:$K$24,11,FALSE))</f>
        <v>183877162.27499998</v>
      </c>
    </row>
    <row r="2838" spans="1:12" x14ac:dyDescent="0.3">
      <c r="A2838">
        <v>2014</v>
      </c>
      <c r="B2838">
        <v>37</v>
      </c>
      <c r="C2838" t="s">
        <v>1637</v>
      </c>
      <c r="D2838" s="5">
        <v>222809600</v>
      </c>
      <c r="E2838" s="5">
        <v>92168600</v>
      </c>
      <c r="F2838" s="1">
        <v>0.41399999999999998</v>
      </c>
      <c r="G2838" s="5">
        <v>130641000</v>
      </c>
      <c r="H2838" s="1">
        <v>0.58599999999999997</v>
      </c>
      <c r="I2838" t="str">
        <f t="shared" si="56"/>
        <v>USA</v>
      </c>
      <c r="J2838" s="5">
        <f>D2838*(1+VLOOKUP(A2838,'Adjusted All With Inflation'!A$1:K$24,11,FALSE))</f>
        <v>287647193.59999996</v>
      </c>
      <c r="K2838" s="5">
        <f>E2838*(1+VLOOKUP($A2838,'Adjusted All With Inflation'!$A$1:$K$24,11,FALSE))</f>
        <v>118989662.59999999</v>
      </c>
      <c r="L2838" s="5">
        <f>G2838*(1+VLOOKUP($A2838,'Adjusted All With Inflation'!$A$1:$K$24,11,FALSE))</f>
        <v>168657531</v>
      </c>
    </row>
    <row r="2839" spans="1:12" x14ac:dyDescent="0.3">
      <c r="A2839">
        <v>2014</v>
      </c>
      <c r="B2839">
        <v>38</v>
      </c>
      <c r="C2839" t="s">
        <v>1638</v>
      </c>
      <c r="D2839" s="5">
        <v>217124280</v>
      </c>
      <c r="E2839" s="5">
        <v>56280355</v>
      </c>
      <c r="F2839" s="1">
        <v>0.25900000000000001</v>
      </c>
      <c r="G2839" s="5">
        <v>160843925</v>
      </c>
      <c r="H2839" s="1">
        <v>0.74099999999999999</v>
      </c>
      <c r="I2839" t="str">
        <f t="shared" si="56"/>
        <v>USA</v>
      </c>
      <c r="J2839" s="5">
        <f>D2839*(1+VLOOKUP(A2839,'Adjusted All With Inflation'!A$1:K$24,11,FALSE))</f>
        <v>280307445.47999996</v>
      </c>
      <c r="K2839" s="5">
        <f>E2839*(1+VLOOKUP($A2839,'Adjusted All With Inflation'!$A$1:$K$24,11,FALSE))</f>
        <v>72657938.304999992</v>
      </c>
      <c r="L2839" s="5">
        <f>G2839*(1+VLOOKUP($A2839,'Adjusted All With Inflation'!$A$1:$K$24,11,FALSE))</f>
        <v>207649507.17499998</v>
      </c>
    </row>
    <row r="2840" spans="1:12" x14ac:dyDescent="0.3">
      <c r="A2840">
        <v>2014</v>
      </c>
      <c r="B2840">
        <v>39</v>
      </c>
      <c r="C2840" t="s">
        <v>1639</v>
      </c>
      <c r="D2840" s="5">
        <v>214657577</v>
      </c>
      <c r="E2840" s="5">
        <v>39322544</v>
      </c>
      <c r="F2840" s="1">
        <v>0.183</v>
      </c>
      <c r="G2840" s="5">
        <v>175335033</v>
      </c>
      <c r="H2840" s="1">
        <v>0.81699999999999995</v>
      </c>
      <c r="I2840" t="str">
        <f t="shared" si="56"/>
        <v>USA</v>
      </c>
      <c r="J2840" s="5">
        <f>D2840*(1+VLOOKUP(A2840,'Adjusted All With Inflation'!A$1:K$24,11,FALSE))</f>
        <v>277122931.90700001</v>
      </c>
      <c r="K2840" s="5">
        <f>E2840*(1+VLOOKUP($A2840,'Adjusted All With Inflation'!$A$1:$K$24,11,FALSE))</f>
        <v>50765404.303999998</v>
      </c>
      <c r="L2840" s="5">
        <f>G2840*(1+VLOOKUP($A2840,'Adjusted All With Inflation'!$A$1:$K$24,11,FALSE))</f>
        <v>226357527.60299999</v>
      </c>
    </row>
    <row r="2841" spans="1:12" x14ac:dyDescent="0.3">
      <c r="A2841">
        <v>2014</v>
      </c>
      <c r="B2841">
        <v>40</v>
      </c>
      <c r="C2841" t="s">
        <v>1640</v>
      </c>
      <c r="D2841" s="5">
        <v>212902372</v>
      </c>
      <c r="E2841" s="5">
        <v>128002372</v>
      </c>
      <c r="F2841" s="1">
        <v>0.60099999999999998</v>
      </c>
      <c r="G2841" s="5">
        <v>84900000</v>
      </c>
      <c r="H2841" s="1">
        <v>0.39900000000000002</v>
      </c>
      <c r="I2841" t="str">
        <f t="shared" si="56"/>
        <v>USA</v>
      </c>
      <c r="J2841" s="5">
        <f>D2841*(1+VLOOKUP(A2841,'Adjusted All With Inflation'!A$1:K$24,11,FALSE))</f>
        <v>274856962.25199997</v>
      </c>
      <c r="K2841" s="5">
        <f>E2841*(1+VLOOKUP($A2841,'Adjusted All With Inflation'!$A$1:$K$24,11,FALSE))</f>
        <v>165251062.252</v>
      </c>
      <c r="L2841" s="5">
        <f>G2841*(1+VLOOKUP($A2841,'Adjusted All With Inflation'!$A$1:$K$24,11,FALSE))</f>
        <v>109605900</v>
      </c>
    </row>
    <row r="2842" spans="1:12" x14ac:dyDescent="0.3">
      <c r="A2842">
        <v>2014</v>
      </c>
      <c r="B2842">
        <v>41</v>
      </c>
      <c r="C2842" t="s">
        <v>1641</v>
      </c>
      <c r="D2842" s="5">
        <v>211817906</v>
      </c>
      <c r="E2842" s="5">
        <v>85817906</v>
      </c>
      <c r="F2842" s="1">
        <v>0.40500000000000003</v>
      </c>
      <c r="G2842" s="5">
        <v>126000000</v>
      </c>
      <c r="H2842" s="1">
        <v>0.59499999999999997</v>
      </c>
      <c r="I2842" t="str">
        <f t="shared" si="56"/>
        <v>USA</v>
      </c>
      <c r="J2842" s="5">
        <f>D2842*(1+VLOOKUP(A2842,'Adjusted All With Inflation'!A$1:K$24,11,FALSE))</f>
        <v>273456916.64599997</v>
      </c>
      <c r="K2842" s="5">
        <f>E2842*(1+VLOOKUP($A2842,'Adjusted All With Inflation'!$A$1:$K$24,11,FALSE))</f>
        <v>110790916.646</v>
      </c>
      <c r="L2842" s="5">
        <f>G2842*(1+VLOOKUP($A2842,'Adjusted All With Inflation'!$A$1:$K$24,11,FALSE))</f>
        <v>162666000</v>
      </c>
    </row>
    <row r="2843" spans="1:12" x14ac:dyDescent="0.3">
      <c r="A2843">
        <v>2014</v>
      </c>
      <c r="B2843">
        <v>42</v>
      </c>
      <c r="C2843" t="s">
        <v>1642</v>
      </c>
      <c r="D2843" s="5">
        <v>203277636</v>
      </c>
      <c r="E2843" s="5">
        <v>43577636</v>
      </c>
      <c r="F2843" s="1">
        <v>0.214</v>
      </c>
      <c r="G2843" s="5">
        <v>159700000</v>
      </c>
      <c r="H2843" s="1">
        <v>0.78600000000000003</v>
      </c>
      <c r="I2843" t="str">
        <f t="shared" si="56"/>
        <v>USA</v>
      </c>
      <c r="J2843" s="5">
        <f>D2843*(1+VLOOKUP(A2843,'Adjusted All With Inflation'!A$1:K$24,11,FALSE))</f>
        <v>262431428.07599998</v>
      </c>
      <c r="K2843" s="5">
        <f>E2843*(1+VLOOKUP($A2843,'Adjusted All With Inflation'!$A$1:$K$24,11,FALSE))</f>
        <v>56258728.075999998</v>
      </c>
      <c r="L2843" s="5">
        <f>G2843*(1+VLOOKUP($A2843,'Adjusted All With Inflation'!$A$1:$K$24,11,FALSE))</f>
        <v>206172700</v>
      </c>
    </row>
    <row r="2844" spans="1:12" x14ac:dyDescent="0.3">
      <c r="A2844">
        <v>2014</v>
      </c>
      <c r="B2844">
        <v>43</v>
      </c>
      <c r="C2844" t="s">
        <v>1643</v>
      </c>
      <c r="D2844" s="5">
        <v>196710396</v>
      </c>
      <c r="E2844" s="5">
        <v>83911193</v>
      </c>
      <c r="F2844" s="1">
        <v>0.42699999999999999</v>
      </c>
      <c r="G2844" s="5">
        <v>112799203</v>
      </c>
      <c r="H2844" s="1">
        <v>0.57299999999999995</v>
      </c>
      <c r="I2844" t="str">
        <f t="shared" si="56"/>
        <v>USA</v>
      </c>
      <c r="J2844" s="5">
        <f>D2844*(1+VLOOKUP(A2844,'Adjusted All With Inflation'!A$1:K$24,11,FALSE))</f>
        <v>253953121.23599997</v>
      </c>
      <c r="K2844" s="5">
        <f>E2844*(1+VLOOKUP($A2844,'Adjusted All With Inflation'!$A$1:$K$24,11,FALSE))</f>
        <v>108329350.16299999</v>
      </c>
      <c r="L2844" s="5">
        <f>G2844*(1+VLOOKUP($A2844,'Adjusted All With Inflation'!$A$1:$K$24,11,FALSE))</f>
        <v>145623771.07299998</v>
      </c>
    </row>
    <row r="2845" spans="1:12" x14ac:dyDescent="0.3">
      <c r="A2845">
        <v>2014</v>
      </c>
      <c r="B2845">
        <v>44</v>
      </c>
      <c r="C2845" t="s">
        <v>1644</v>
      </c>
      <c r="D2845" s="5">
        <v>192330738</v>
      </c>
      <c r="E2845" s="5">
        <v>101530738</v>
      </c>
      <c r="F2845" s="1">
        <v>0.52800000000000002</v>
      </c>
      <c r="G2845" s="5">
        <v>90800000</v>
      </c>
      <c r="H2845" s="1">
        <v>0.47199999999999998</v>
      </c>
      <c r="I2845" t="str">
        <f t="shared" si="56"/>
        <v>USA</v>
      </c>
      <c r="J2845" s="5">
        <f>D2845*(1+VLOOKUP(A2845,'Adjusted All With Inflation'!A$1:K$24,11,FALSE))</f>
        <v>248298982.75799999</v>
      </c>
      <c r="K2845" s="5">
        <f>E2845*(1+VLOOKUP($A2845,'Adjusted All With Inflation'!$A$1:$K$24,11,FALSE))</f>
        <v>131076182.75799999</v>
      </c>
      <c r="L2845" s="5">
        <f>G2845*(1+VLOOKUP($A2845,'Adjusted All With Inflation'!$A$1:$K$24,11,FALSE))</f>
        <v>117222800</v>
      </c>
    </row>
    <row r="2846" spans="1:12" x14ac:dyDescent="0.3">
      <c r="A2846">
        <v>2014</v>
      </c>
      <c r="B2846">
        <v>45</v>
      </c>
      <c r="C2846" t="s">
        <v>1645</v>
      </c>
      <c r="D2846" s="5">
        <v>189017596</v>
      </c>
      <c r="E2846" s="5">
        <v>777896</v>
      </c>
      <c r="F2846" s="1">
        <v>4.0000000000000001E-3</v>
      </c>
      <c r="G2846" s="5">
        <v>188239700</v>
      </c>
      <c r="H2846" s="1">
        <v>0.996</v>
      </c>
      <c r="I2846" t="str">
        <f t="shared" si="56"/>
        <v>International</v>
      </c>
      <c r="J2846" s="5">
        <f>D2846*(1+VLOOKUP(A2846,'Adjusted All With Inflation'!A$1:K$24,11,FALSE))</f>
        <v>244021716.43599999</v>
      </c>
      <c r="K2846" s="5">
        <f>E2846*(1+VLOOKUP($A2846,'Adjusted All With Inflation'!$A$1:$K$24,11,FALSE))</f>
        <v>1004263.7359999999</v>
      </c>
      <c r="L2846" s="5">
        <f>G2846*(1+VLOOKUP($A2846,'Adjusted All With Inflation'!$A$1:$K$24,11,FALSE))</f>
        <v>243017452.69999999</v>
      </c>
    </row>
    <row r="2847" spans="1:12" x14ac:dyDescent="0.3">
      <c r="A2847">
        <v>2014</v>
      </c>
      <c r="B2847">
        <v>46</v>
      </c>
      <c r="C2847" t="s">
        <v>1646</v>
      </c>
      <c r="D2847" s="5">
        <v>183442714</v>
      </c>
      <c r="G2847" s="5">
        <v>183442714</v>
      </c>
      <c r="H2847" s="2">
        <v>1</v>
      </c>
      <c r="I2847" t="str">
        <f t="shared" si="56"/>
        <v>International</v>
      </c>
      <c r="J2847" s="5">
        <f>D2847*(1+VLOOKUP(A2847,'Adjusted All With Inflation'!A$1:K$24,11,FALSE))</f>
        <v>236824543.77399999</v>
      </c>
      <c r="K2847" s="5">
        <f>E2847*(1+VLOOKUP($A2847,'Adjusted All With Inflation'!$A$1:$K$24,11,FALSE))</f>
        <v>0</v>
      </c>
      <c r="L2847" s="5">
        <f>G2847*(1+VLOOKUP($A2847,'Adjusted All With Inflation'!$A$1:$K$24,11,FALSE))</f>
        <v>236824543.77399999</v>
      </c>
    </row>
    <row r="2848" spans="1:12" x14ac:dyDescent="0.3">
      <c r="A2848">
        <v>2014</v>
      </c>
      <c r="B2848">
        <v>47</v>
      </c>
      <c r="C2848" t="s">
        <v>1647</v>
      </c>
      <c r="D2848" s="5">
        <v>176404493</v>
      </c>
      <c r="G2848" s="5">
        <v>176404493</v>
      </c>
      <c r="H2848" s="2">
        <v>1</v>
      </c>
      <c r="I2848" t="str">
        <f t="shared" si="56"/>
        <v>International</v>
      </c>
      <c r="J2848" s="5">
        <f>D2848*(1+VLOOKUP(A2848,'Adjusted All With Inflation'!A$1:K$24,11,FALSE))</f>
        <v>227738200.463</v>
      </c>
      <c r="K2848" s="5">
        <f>E2848*(1+VLOOKUP($A2848,'Adjusted All With Inflation'!$A$1:$K$24,11,FALSE))</f>
        <v>0</v>
      </c>
      <c r="L2848" s="5">
        <f>G2848*(1+VLOOKUP($A2848,'Adjusted All With Inflation'!$A$1:$K$24,11,FALSE))</f>
        <v>227738200.463</v>
      </c>
    </row>
    <row r="2849" spans="1:12" x14ac:dyDescent="0.3">
      <c r="A2849">
        <v>2014</v>
      </c>
      <c r="B2849">
        <v>48</v>
      </c>
      <c r="C2849" t="s">
        <v>1648</v>
      </c>
      <c r="D2849" s="5">
        <v>175835580</v>
      </c>
      <c r="G2849" s="5">
        <v>175835580</v>
      </c>
      <c r="H2849" s="2">
        <v>1</v>
      </c>
      <c r="I2849" t="str">
        <f t="shared" si="56"/>
        <v>International</v>
      </c>
      <c r="J2849" s="5">
        <f>D2849*(1+VLOOKUP(A2849,'Adjusted All With Inflation'!A$1:K$24,11,FALSE))</f>
        <v>227003733.78</v>
      </c>
      <c r="K2849" s="5">
        <f>E2849*(1+VLOOKUP($A2849,'Adjusted All With Inflation'!$A$1:$K$24,11,FALSE))</f>
        <v>0</v>
      </c>
      <c r="L2849" s="5">
        <f>G2849*(1+VLOOKUP($A2849,'Adjusted All With Inflation'!$A$1:$K$24,11,FALSE))</f>
        <v>227003733.78</v>
      </c>
    </row>
    <row r="2850" spans="1:12" x14ac:dyDescent="0.3">
      <c r="A2850">
        <v>2014</v>
      </c>
      <c r="B2850">
        <v>49</v>
      </c>
      <c r="C2850" t="s">
        <v>1649</v>
      </c>
      <c r="D2850" s="5">
        <v>172936941</v>
      </c>
      <c r="E2850" s="5">
        <v>59301324</v>
      </c>
      <c r="F2850" s="1">
        <v>0.34300000000000003</v>
      </c>
      <c r="G2850" s="5">
        <v>113635617</v>
      </c>
      <c r="H2850" s="1">
        <v>0.65700000000000003</v>
      </c>
      <c r="I2850" t="str">
        <f t="shared" si="56"/>
        <v>USA</v>
      </c>
      <c r="J2850" s="5">
        <f>D2850*(1+VLOOKUP(A2850,'Adjusted All With Inflation'!A$1:K$24,11,FALSE))</f>
        <v>223261590.831</v>
      </c>
      <c r="K2850" s="5">
        <f>E2850*(1+VLOOKUP($A2850,'Adjusted All With Inflation'!$A$1:$K$24,11,FALSE))</f>
        <v>76558009.283999994</v>
      </c>
      <c r="L2850" s="5">
        <f>G2850*(1+VLOOKUP($A2850,'Adjusted All With Inflation'!$A$1:$K$24,11,FALSE))</f>
        <v>146703581.54699999</v>
      </c>
    </row>
    <row r="2851" spans="1:12" x14ac:dyDescent="0.3">
      <c r="A2851">
        <v>2014</v>
      </c>
      <c r="B2851">
        <v>50</v>
      </c>
      <c r="C2851" t="s">
        <v>1650</v>
      </c>
      <c r="D2851" s="5">
        <v>169837010</v>
      </c>
      <c r="E2851" s="5">
        <v>86208010</v>
      </c>
      <c r="F2851" s="1">
        <v>0.50800000000000001</v>
      </c>
      <c r="G2851" s="5">
        <v>83629000</v>
      </c>
      <c r="H2851" s="1">
        <v>0.49199999999999999</v>
      </c>
      <c r="I2851" t="str">
        <f t="shared" si="56"/>
        <v>USA</v>
      </c>
      <c r="J2851" s="5">
        <f>D2851*(1+VLOOKUP(A2851,'Adjusted All With Inflation'!A$1:K$24,11,FALSE))</f>
        <v>219259579.91</v>
      </c>
      <c r="K2851" s="5">
        <f>E2851*(1+VLOOKUP($A2851,'Adjusted All With Inflation'!$A$1:$K$24,11,FALSE))</f>
        <v>111294540.91</v>
      </c>
      <c r="L2851" s="5">
        <f>G2851*(1+VLOOKUP($A2851,'Adjusted All With Inflation'!$A$1:$K$24,11,FALSE))</f>
        <v>107965039</v>
      </c>
    </row>
    <row r="2852" spans="1:12" x14ac:dyDescent="0.3">
      <c r="A2852">
        <v>2014</v>
      </c>
      <c r="B2852">
        <v>51</v>
      </c>
      <c r="C2852" t="s">
        <v>1651</v>
      </c>
      <c r="D2852" s="5">
        <v>161502194</v>
      </c>
      <c r="E2852" s="5">
        <v>47602194</v>
      </c>
      <c r="F2852" s="1">
        <v>0.29499999999999998</v>
      </c>
      <c r="G2852" s="5">
        <v>113900000</v>
      </c>
      <c r="H2852" s="1">
        <v>0.70499999999999996</v>
      </c>
      <c r="I2852" t="str">
        <f t="shared" si="56"/>
        <v>USA</v>
      </c>
      <c r="J2852" s="5">
        <f>D2852*(1+VLOOKUP(A2852,'Adjusted All With Inflation'!A$1:K$24,11,FALSE))</f>
        <v>208499332.454</v>
      </c>
      <c r="K2852" s="5">
        <f>E2852*(1+VLOOKUP($A2852,'Adjusted All With Inflation'!$A$1:$K$24,11,FALSE))</f>
        <v>61454432.453999996</v>
      </c>
      <c r="L2852" s="5">
        <f>G2852*(1+VLOOKUP($A2852,'Adjusted All With Inflation'!$A$1:$K$24,11,FALSE))</f>
        <v>147044900</v>
      </c>
    </row>
    <row r="2853" spans="1:12" x14ac:dyDescent="0.3">
      <c r="A2853">
        <v>2014</v>
      </c>
      <c r="B2853">
        <v>52</v>
      </c>
      <c r="C2853" t="s">
        <v>1652</v>
      </c>
      <c r="D2853" s="5">
        <v>161459297</v>
      </c>
      <c r="E2853" s="5">
        <v>115637895</v>
      </c>
      <c r="F2853" s="1">
        <v>0.71599999999999997</v>
      </c>
      <c r="G2853" s="5">
        <v>45821402</v>
      </c>
      <c r="H2853" s="1">
        <v>0.28399999999999997</v>
      </c>
      <c r="I2853" t="str">
        <f t="shared" si="56"/>
        <v>USA</v>
      </c>
      <c r="J2853" s="5">
        <f>D2853*(1+VLOOKUP(A2853,'Adjusted All With Inflation'!A$1:K$24,11,FALSE))</f>
        <v>208443952.42699999</v>
      </c>
      <c r="K2853" s="5">
        <f>E2853*(1+VLOOKUP($A2853,'Adjusted All With Inflation'!$A$1:$K$24,11,FALSE))</f>
        <v>149288522.44499999</v>
      </c>
      <c r="L2853" s="5">
        <f>G2853*(1+VLOOKUP($A2853,'Adjusted All With Inflation'!$A$1:$K$24,11,FALSE))</f>
        <v>59155429.981999993</v>
      </c>
    </row>
    <row r="2854" spans="1:12" x14ac:dyDescent="0.3">
      <c r="A2854">
        <v>2014</v>
      </c>
      <c r="B2854">
        <v>53</v>
      </c>
      <c r="C2854" t="s">
        <v>1653</v>
      </c>
      <c r="D2854" s="5">
        <v>155641650</v>
      </c>
      <c r="E2854" s="5">
        <v>78031620</v>
      </c>
      <c r="F2854" s="1">
        <v>0.501</v>
      </c>
      <c r="G2854" s="5">
        <v>77610030</v>
      </c>
      <c r="H2854" s="1">
        <v>0.499</v>
      </c>
      <c r="I2854" t="str">
        <f t="shared" si="56"/>
        <v>USA</v>
      </c>
      <c r="J2854" s="5">
        <f>D2854*(1+VLOOKUP(A2854,'Adjusted All With Inflation'!A$1:K$24,11,FALSE))</f>
        <v>200933370.14999998</v>
      </c>
      <c r="K2854" s="5">
        <f>E2854*(1+VLOOKUP($A2854,'Adjusted All With Inflation'!$A$1:$K$24,11,FALSE))</f>
        <v>100738821.41999999</v>
      </c>
      <c r="L2854" s="5">
        <f>G2854*(1+VLOOKUP($A2854,'Adjusted All With Inflation'!$A$1:$K$24,11,FALSE))</f>
        <v>100194548.72999999</v>
      </c>
    </row>
    <row r="2855" spans="1:12" x14ac:dyDescent="0.3">
      <c r="A2855">
        <v>2014</v>
      </c>
      <c r="B2855">
        <v>54</v>
      </c>
      <c r="C2855" t="s">
        <v>1654</v>
      </c>
      <c r="D2855" s="5">
        <v>154468902</v>
      </c>
      <c r="E2855" s="5">
        <v>134938200</v>
      </c>
      <c r="F2855" s="1">
        <v>0.874</v>
      </c>
      <c r="G2855" s="5">
        <v>19530702</v>
      </c>
      <c r="H2855" s="1">
        <v>0.126</v>
      </c>
      <c r="I2855" t="str">
        <f t="shared" si="56"/>
        <v>USA</v>
      </c>
      <c r="J2855" s="5">
        <f>D2855*(1+VLOOKUP(A2855,'Adjusted All With Inflation'!A$1:K$24,11,FALSE))</f>
        <v>199419352.48199999</v>
      </c>
      <c r="K2855" s="5">
        <f>E2855*(1+VLOOKUP($A2855,'Adjusted All With Inflation'!$A$1:$K$24,11,FALSE))</f>
        <v>174205216.19999999</v>
      </c>
      <c r="L2855" s="5">
        <f>G2855*(1+VLOOKUP($A2855,'Adjusted All With Inflation'!$A$1:$K$24,11,FALSE))</f>
        <v>25214136.281999998</v>
      </c>
    </row>
    <row r="2856" spans="1:12" x14ac:dyDescent="0.3">
      <c r="A2856">
        <v>2014</v>
      </c>
      <c r="B2856">
        <v>55</v>
      </c>
      <c r="C2856" t="s">
        <v>1655</v>
      </c>
      <c r="D2856" s="5">
        <v>146965787</v>
      </c>
      <c r="E2856" s="5">
        <v>59165787</v>
      </c>
      <c r="F2856" s="1">
        <v>0.40300000000000002</v>
      </c>
      <c r="G2856" s="5">
        <v>87800000</v>
      </c>
      <c r="H2856" s="1">
        <v>0.59699999999999998</v>
      </c>
      <c r="I2856" t="str">
        <f t="shared" si="56"/>
        <v>USA</v>
      </c>
      <c r="J2856" s="5">
        <f>D2856*(1+VLOOKUP(A2856,'Adjusted All With Inflation'!A$1:K$24,11,FALSE))</f>
        <v>189732831.01699999</v>
      </c>
      <c r="K2856" s="5">
        <f>E2856*(1+VLOOKUP($A2856,'Adjusted All With Inflation'!$A$1:$K$24,11,FALSE))</f>
        <v>76383031.01699999</v>
      </c>
      <c r="L2856" s="5">
        <f>G2856*(1+VLOOKUP($A2856,'Adjusted All With Inflation'!$A$1:$K$24,11,FALSE))</f>
        <v>113349800</v>
      </c>
    </row>
    <row r="2857" spans="1:12" x14ac:dyDescent="0.3">
      <c r="A2857">
        <v>2014</v>
      </c>
      <c r="B2857">
        <v>56</v>
      </c>
      <c r="C2857" t="s">
        <v>1656</v>
      </c>
      <c r="D2857" s="5">
        <v>141654055</v>
      </c>
      <c r="E2857" s="5">
        <v>228984</v>
      </c>
      <c r="F2857" s="1">
        <v>2E-3</v>
      </c>
      <c r="G2857" s="5">
        <v>141425071</v>
      </c>
      <c r="H2857" s="1">
        <v>0.998</v>
      </c>
      <c r="I2857" t="str">
        <f t="shared" si="56"/>
        <v>International</v>
      </c>
      <c r="J2857" s="5">
        <f>D2857*(1+VLOOKUP(A2857,'Adjusted All With Inflation'!A$1:K$24,11,FALSE))</f>
        <v>182875385.005</v>
      </c>
      <c r="K2857" s="5">
        <f>E2857*(1+VLOOKUP($A2857,'Adjusted All With Inflation'!$A$1:$K$24,11,FALSE))</f>
        <v>295618.34399999998</v>
      </c>
      <c r="L2857" s="5">
        <f>G2857*(1+VLOOKUP($A2857,'Adjusted All With Inflation'!$A$1:$K$24,11,FALSE))</f>
        <v>182579766.66099998</v>
      </c>
    </row>
    <row r="2858" spans="1:12" x14ac:dyDescent="0.3">
      <c r="A2858">
        <v>2014</v>
      </c>
      <c r="B2858">
        <v>57</v>
      </c>
      <c r="C2858" t="s">
        <v>1657</v>
      </c>
      <c r="D2858" s="5">
        <v>138342258</v>
      </c>
      <c r="E2858" s="5">
        <v>2589811</v>
      </c>
      <c r="F2858" s="1">
        <v>1.9E-2</v>
      </c>
      <c r="G2858" s="5">
        <v>135752447</v>
      </c>
      <c r="H2858" s="1">
        <v>0.98099999999999998</v>
      </c>
      <c r="I2858" t="str">
        <f t="shared" si="56"/>
        <v>International</v>
      </c>
      <c r="J2858" s="5">
        <f>D2858*(1+VLOOKUP(A2858,'Adjusted All With Inflation'!A$1:K$24,11,FALSE))</f>
        <v>178599855.07799998</v>
      </c>
      <c r="K2858" s="5">
        <f>E2858*(1+VLOOKUP($A2858,'Adjusted All With Inflation'!$A$1:$K$24,11,FALSE))</f>
        <v>3343446.0009999997</v>
      </c>
      <c r="L2858" s="5">
        <f>G2858*(1+VLOOKUP($A2858,'Adjusted All With Inflation'!$A$1:$K$24,11,FALSE))</f>
        <v>175256409.07699999</v>
      </c>
    </row>
    <row r="2859" spans="1:12" x14ac:dyDescent="0.3">
      <c r="A2859">
        <v>2014</v>
      </c>
      <c r="B2859">
        <v>58</v>
      </c>
      <c r="C2859" t="s">
        <v>1658</v>
      </c>
      <c r="D2859" s="5">
        <v>138224951</v>
      </c>
      <c r="E2859" s="5">
        <v>82390774</v>
      </c>
      <c r="F2859" s="1">
        <v>0.59599999999999997</v>
      </c>
      <c r="G2859" s="5">
        <v>55834177</v>
      </c>
      <c r="H2859" s="1">
        <v>0.40400000000000003</v>
      </c>
      <c r="I2859" t="str">
        <f t="shared" si="56"/>
        <v>USA</v>
      </c>
      <c r="J2859" s="5">
        <f>D2859*(1+VLOOKUP(A2859,'Adjusted All With Inflation'!A$1:K$24,11,FALSE))</f>
        <v>178448411.741</v>
      </c>
      <c r="K2859" s="5">
        <f>E2859*(1+VLOOKUP($A2859,'Adjusted All With Inflation'!$A$1:$K$24,11,FALSE))</f>
        <v>106366489.234</v>
      </c>
      <c r="L2859" s="5">
        <f>G2859*(1+VLOOKUP($A2859,'Adjusted All With Inflation'!$A$1:$K$24,11,FALSE))</f>
        <v>72081922.506999999</v>
      </c>
    </row>
    <row r="2860" spans="1:12" x14ac:dyDescent="0.3">
      <c r="A2860">
        <v>2014</v>
      </c>
      <c r="B2860">
        <v>59</v>
      </c>
      <c r="C2860" t="s">
        <v>1659</v>
      </c>
      <c r="D2860" s="5">
        <v>136853506</v>
      </c>
      <c r="E2860" s="5">
        <v>85911262</v>
      </c>
      <c r="F2860" s="1">
        <v>0.628</v>
      </c>
      <c r="G2860" s="5">
        <v>50942244</v>
      </c>
      <c r="H2860" s="1">
        <v>0.372</v>
      </c>
      <c r="I2860" t="str">
        <f t="shared" si="56"/>
        <v>USA</v>
      </c>
      <c r="J2860" s="5">
        <f>D2860*(1+VLOOKUP(A2860,'Adjusted All With Inflation'!A$1:K$24,11,FALSE))</f>
        <v>176677876.24599999</v>
      </c>
      <c r="K2860" s="5">
        <f>E2860*(1+VLOOKUP($A2860,'Adjusted All With Inflation'!$A$1:$K$24,11,FALSE))</f>
        <v>110911439.242</v>
      </c>
      <c r="L2860" s="5">
        <f>G2860*(1+VLOOKUP($A2860,'Adjusted All With Inflation'!$A$1:$K$24,11,FALSE))</f>
        <v>65766437.003999993</v>
      </c>
    </row>
    <row r="2861" spans="1:12" x14ac:dyDescent="0.3">
      <c r="A2861">
        <v>2014</v>
      </c>
      <c r="B2861">
        <v>60</v>
      </c>
      <c r="C2861" t="s">
        <v>1660</v>
      </c>
      <c r="D2861" s="5">
        <v>135503748</v>
      </c>
      <c r="E2861" s="5">
        <v>50577412</v>
      </c>
      <c r="F2861" s="1">
        <v>0.373</v>
      </c>
      <c r="G2861" s="5">
        <v>84926336</v>
      </c>
      <c r="H2861" s="1">
        <v>0.627</v>
      </c>
      <c r="I2861" t="str">
        <f t="shared" si="56"/>
        <v>USA</v>
      </c>
      <c r="J2861" s="5">
        <f>D2861*(1+VLOOKUP(A2861,'Adjusted All With Inflation'!A$1:K$24,11,FALSE))</f>
        <v>174935338.66799998</v>
      </c>
      <c r="K2861" s="5">
        <f>E2861*(1+VLOOKUP($A2861,'Adjusted All With Inflation'!$A$1:$K$24,11,FALSE))</f>
        <v>65295438.891999997</v>
      </c>
      <c r="L2861" s="5">
        <f>G2861*(1+VLOOKUP($A2861,'Adjusted All With Inflation'!$A$1:$K$24,11,FALSE))</f>
        <v>109639899.77599999</v>
      </c>
    </row>
    <row r="2862" spans="1:12" x14ac:dyDescent="0.3">
      <c r="A2862">
        <v>2014</v>
      </c>
      <c r="B2862">
        <v>61</v>
      </c>
      <c r="C2862" t="s">
        <v>1661</v>
      </c>
      <c r="D2862" s="5">
        <v>127994610</v>
      </c>
      <c r="E2862" s="5">
        <v>46294610</v>
      </c>
      <c r="F2862" s="1">
        <v>0.36199999999999999</v>
      </c>
      <c r="G2862" s="5">
        <v>81700000</v>
      </c>
      <c r="H2862" s="1">
        <v>0.63800000000000001</v>
      </c>
      <c r="I2862" t="str">
        <f t="shared" si="56"/>
        <v>USA</v>
      </c>
      <c r="J2862" s="5">
        <f>D2862*(1+VLOOKUP(A2862,'Adjusted All With Inflation'!A$1:K$24,11,FALSE))</f>
        <v>165241041.50999999</v>
      </c>
      <c r="K2862" s="5">
        <f>E2862*(1+VLOOKUP($A2862,'Adjusted All With Inflation'!$A$1:$K$24,11,FALSE))</f>
        <v>59766341.509999998</v>
      </c>
      <c r="L2862" s="5">
        <f>G2862*(1+VLOOKUP($A2862,'Adjusted All With Inflation'!$A$1:$K$24,11,FALSE))</f>
        <v>105474700</v>
      </c>
    </row>
    <row r="2863" spans="1:12" x14ac:dyDescent="0.3">
      <c r="A2863">
        <v>2014</v>
      </c>
      <c r="B2863">
        <v>62</v>
      </c>
      <c r="C2863" t="s">
        <v>1662</v>
      </c>
      <c r="D2863" s="5">
        <v>126069509</v>
      </c>
      <c r="E2863" s="5">
        <v>38543473</v>
      </c>
      <c r="F2863" s="1">
        <v>0.30599999999999999</v>
      </c>
      <c r="G2863" s="5">
        <v>87526036</v>
      </c>
      <c r="H2863" s="1">
        <v>0.69399999999999995</v>
      </c>
      <c r="I2863" t="str">
        <f t="shared" si="56"/>
        <v>USA</v>
      </c>
      <c r="J2863" s="5">
        <f>D2863*(1+VLOOKUP(A2863,'Adjusted All With Inflation'!A$1:K$24,11,FALSE))</f>
        <v>162755736.11899999</v>
      </c>
      <c r="K2863" s="5">
        <f>E2863*(1+VLOOKUP($A2863,'Adjusted All With Inflation'!$A$1:$K$24,11,FALSE))</f>
        <v>49759623.642999999</v>
      </c>
      <c r="L2863" s="5">
        <f>G2863*(1+VLOOKUP($A2863,'Adjusted All With Inflation'!$A$1:$K$24,11,FALSE))</f>
        <v>112996112.476</v>
      </c>
    </row>
    <row r="2864" spans="1:12" x14ac:dyDescent="0.3">
      <c r="A2864">
        <v>2014</v>
      </c>
      <c r="B2864">
        <v>63</v>
      </c>
      <c r="C2864" t="s">
        <v>1663</v>
      </c>
      <c r="D2864" s="5">
        <v>123726688</v>
      </c>
      <c r="E2864" s="5">
        <v>35893537</v>
      </c>
      <c r="F2864" s="2">
        <v>0.28999999999999998</v>
      </c>
      <c r="G2864" s="5">
        <v>87833151</v>
      </c>
      <c r="H2864" s="2">
        <v>0.71</v>
      </c>
      <c r="I2864" t="str">
        <f t="shared" si="56"/>
        <v>USA</v>
      </c>
      <c r="J2864" s="5">
        <f>D2864*(1+VLOOKUP(A2864,'Adjusted All With Inflation'!A$1:K$24,11,FALSE))</f>
        <v>159731154.208</v>
      </c>
      <c r="K2864" s="5">
        <f>E2864*(1+VLOOKUP($A2864,'Adjusted All With Inflation'!$A$1:$K$24,11,FALSE))</f>
        <v>46338556.266999997</v>
      </c>
      <c r="L2864" s="5">
        <f>G2864*(1+VLOOKUP($A2864,'Adjusted All With Inflation'!$A$1:$K$24,11,FALSE))</f>
        <v>113392597.941</v>
      </c>
    </row>
    <row r="2865" spans="1:12" x14ac:dyDescent="0.3">
      <c r="A2865">
        <v>2014</v>
      </c>
      <c r="B2865">
        <v>64</v>
      </c>
      <c r="C2865" t="s">
        <v>1664</v>
      </c>
      <c r="D2865" s="5">
        <v>120885527</v>
      </c>
      <c r="E2865" s="5">
        <v>64251541</v>
      </c>
      <c r="F2865" s="1">
        <v>0.53200000000000003</v>
      </c>
      <c r="G2865" s="5">
        <v>56633986</v>
      </c>
      <c r="H2865" s="1">
        <v>0.46800000000000003</v>
      </c>
      <c r="I2865" t="str">
        <f t="shared" si="56"/>
        <v>USA</v>
      </c>
      <c r="J2865" s="5">
        <f>D2865*(1+VLOOKUP(A2865,'Adjusted All With Inflation'!A$1:K$24,11,FALSE))</f>
        <v>156063215.35699999</v>
      </c>
      <c r="K2865" s="5">
        <f>E2865*(1+VLOOKUP($A2865,'Adjusted All With Inflation'!$A$1:$K$24,11,FALSE))</f>
        <v>82948739.430999994</v>
      </c>
      <c r="L2865" s="5">
        <f>G2865*(1+VLOOKUP($A2865,'Adjusted All With Inflation'!$A$1:$K$24,11,FALSE))</f>
        <v>73114475.925999999</v>
      </c>
    </row>
    <row r="2866" spans="1:12" x14ac:dyDescent="0.3">
      <c r="A2866">
        <v>2014</v>
      </c>
      <c r="B2866">
        <v>65</v>
      </c>
      <c r="C2866" t="s">
        <v>1665</v>
      </c>
      <c r="D2866" s="5">
        <v>117831631</v>
      </c>
      <c r="E2866" s="5">
        <v>23219748</v>
      </c>
      <c r="F2866" s="1">
        <v>0.19700000000000001</v>
      </c>
      <c r="G2866" s="5">
        <v>94611883</v>
      </c>
      <c r="H2866" s="1">
        <v>0.80300000000000005</v>
      </c>
      <c r="I2866" t="str">
        <f t="shared" si="56"/>
        <v>USA</v>
      </c>
      <c r="J2866" s="5">
        <f>D2866*(1+VLOOKUP(A2866,'Adjusted All With Inflation'!A$1:K$24,11,FALSE))</f>
        <v>152120635.62099999</v>
      </c>
      <c r="K2866" s="5">
        <f>E2866*(1+VLOOKUP($A2866,'Adjusted All With Inflation'!$A$1:$K$24,11,FALSE))</f>
        <v>29976694.667999998</v>
      </c>
      <c r="L2866" s="5">
        <f>G2866*(1+VLOOKUP($A2866,'Adjusted All With Inflation'!$A$1:$K$24,11,FALSE))</f>
        <v>122143940.95299999</v>
      </c>
    </row>
    <row r="2867" spans="1:12" x14ac:dyDescent="0.3">
      <c r="A2867">
        <v>2014</v>
      </c>
      <c r="B2867">
        <v>66</v>
      </c>
      <c r="C2867" t="s">
        <v>1666</v>
      </c>
      <c r="D2867" s="5">
        <v>114178613</v>
      </c>
      <c r="E2867" s="5">
        <v>17223265</v>
      </c>
      <c r="F2867" s="1">
        <v>0.151</v>
      </c>
      <c r="G2867" s="5">
        <v>96955348</v>
      </c>
      <c r="H2867" s="1">
        <v>0.84899999999999998</v>
      </c>
      <c r="I2867" t="str">
        <f t="shared" ref="I2867:I2930" si="57">IF(F2867&gt;10%,"USA","International")</f>
        <v>USA</v>
      </c>
      <c r="J2867" s="5">
        <f>D2867*(1+VLOOKUP(A2867,'Adjusted All With Inflation'!A$1:K$24,11,FALSE))</f>
        <v>147404589.38299999</v>
      </c>
      <c r="K2867" s="5">
        <f>E2867*(1+VLOOKUP($A2867,'Adjusted All With Inflation'!$A$1:$K$24,11,FALSE))</f>
        <v>22235235.114999998</v>
      </c>
      <c r="L2867" s="5">
        <f>G2867*(1+VLOOKUP($A2867,'Adjusted All With Inflation'!$A$1:$K$24,11,FALSE))</f>
        <v>125169354.26799999</v>
      </c>
    </row>
    <row r="2868" spans="1:12" x14ac:dyDescent="0.3">
      <c r="A2868">
        <v>2014</v>
      </c>
      <c r="B2868">
        <v>67</v>
      </c>
      <c r="C2868" t="s">
        <v>1667</v>
      </c>
      <c r="D2868" s="5">
        <v>111928365</v>
      </c>
      <c r="E2868" s="5">
        <v>71962800</v>
      </c>
      <c r="F2868" s="1">
        <v>0.64300000000000002</v>
      </c>
      <c r="G2868" s="5">
        <v>39965565</v>
      </c>
      <c r="H2868" s="1">
        <v>0.35699999999999998</v>
      </c>
      <c r="I2868" t="str">
        <f t="shared" si="57"/>
        <v>USA</v>
      </c>
      <c r="J2868" s="5">
        <f>D2868*(1+VLOOKUP(A2868,'Adjusted All With Inflation'!A$1:K$24,11,FALSE))</f>
        <v>144499519.215</v>
      </c>
      <c r="K2868" s="5">
        <f>E2868*(1+VLOOKUP($A2868,'Adjusted All With Inflation'!$A$1:$K$24,11,FALSE))</f>
        <v>92903974.799999997</v>
      </c>
      <c r="L2868" s="5">
        <f>G2868*(1+VLOOKUP($A2868,'Adjusted All With Inflation'!$A$1:$K$24,11,FALSE))</f>
        <v>51595544.414999999</v>
      </c>
    </row>
    <row r="2869" spans="1:12" x14ac:dyDescent="0.3">
      <c r="A2869">
        <v>2014</v>
      </c>
      <c r="B2869">
        <v>68</v>
      </c>
      <c r="C2869" t="s">
        <v>1668</v>
      </c>
      <c r="D2869" s="5">
        <v>111870000</v>
      </c>
      <c r="G2869" s="5">
        <v>111870000</v>
      </c>
      <c r="H2869" s="2">
        <v>1</v>
      </c>
      <c r="I2869" t="str">
        <f t="shared" si="57"/>
        <v>International</v>
      </c>
      <c r="J2869" s="5">
        <f>D2869*(1+VLOOKUP(A2869,'Adjusted All With Inflation'!A$1:K$24,11,FALSE))</f>
        <v>144424170</v>
      </c>
      <c r="K2869" s="5">
        <f>E2869*(1+VLOOKUP($A2869,'Adjusted All With Inflation'!$A$1:$K$24,11,FALSE))</f>
        <v>0</v>
      </c>
      <c r="L2869" s="5">
        <f>G2869*(1+VLOOKUP($A2869,'Adjusted All With Inflation'!$A$1:$K$24,11,FALSE))</f>
        <v>144424170</v>
      </c>
    </row>
    <row r="2870" spans="1:12" x14ac:dyDescent="0.3">
      <c r="A2870">
        <v>2014</v>
      </c>
      <c r="B2870">
        <v>69</v>
      </c>
      <c r="C2870" t="s">
        <v>1669</v>
      </c>
      <c r="D2870" s="5">
        <v>108255770</v>
      </c>
      <c r="E2870" s="5">
        <v>50837305</v>
      </c>
      <c r="F2870" s="2">
        <v>0.47</v>
      </c>
      <c r="G2870" s="5">
        <v>57418465</v>
      </c>
      <c r="H2870" s="2">
        <v>0.53</v>
      </c>
      <c r="I2870" t="str">
        <f t="shared" si="57"/>
        <v>USA</v>
      </c>
      <c r="J2870" s="5">
        <f>D2870*(1+VLOOKUP(A2870,'Adjusted All With Inflation'!A$1:K$24,11,FALSE))</f>
        <v>139758199.06999999</v>
      </c>
      <c r="K2870" s="5">
        <f>E2870*(1+VLOOKUP($A2870,'Adjusted All With Inflation'!$A$1:$K$24,11,FALSE))</f>
        <v>65630960.754999995</v>
      </c>
      <c r="L2870" s="5">
        <f>G2870*(1+VLOOKUP($A2870,'Adjusted All With Inflation'!$A$1:$K$24,11,FALSE))</f>
        <v>74127238.314999998</v>
      </c>
    </row>
    <row r="2871" spans="1:12" x14ac:dyDescent="0.3">
      <c r="A2871">
        <v>2014</v>
      </c>
      <c r="B2871">
        <v>70</v>
      </c>
      <c r="C2871" t="s">
        <v>1670</v>
      </c>
      <c r="D2871" s="5">
        <v>107645357</v>
      </c>
      <c r="E2871" s="5">
        <v>54445357</v>
      </c>
      <c r="F2871" s="1">
        <v>0.50600000000000001</v>
      </c>
      <c r="G2871" s="5">
        <v>53200000</v>
      </c>
      <c r="H2871" s="1">
        <v>0.49399999999999999</v>
      </c>
      <c r="I2871" t="str">
        <f t="shared" si="57"/>
        <v>USA</v>
      </c>
      <c r="J2871" s="5">
        <f>D2871*(1+VLOOKUP(A2871,'Adjusted All With Inflation'!A$1:K$24,11,FALSE))</f>
        <v>138970155.88699999</v>
      </c>
      <c r="K2871" s="5">
        <f>E2871*(1+VLOOKUP($A2871,'Adjusted All With Inflation'!$A$1:$K$24,11,FALSE))</f>
        <v>70288955.886999995</v>
      </c>
      <c r="L2871" s="5">
        <f>G2871*(1+VLOOKUP($A2871,'Adjusted All With Inflation'!$A$1:$K$24,11,FALSE))</f>
        <v>68681200</v>
      </c>
    </row>
    <row r="2872" spans="1:12" x14ac:dyDescent="0.3">
      <c r="A2872">
        <v>2014</v>
      </c>
      <c r="B2872">
        <v>71</v>
      </c>
      <c r="C2872" t="s">
        <v>1671</v>
      </c>
      <c r="D2872" s="5">
        <v>106980263</v>
      </c>
      <c r="E2872" s="5">
        <v>208959</v>
      </c>
      <c r="F2872" s="1">
        <v>2E-3</v>
      </c>
      <c r="G2872" s="5">
        <v>106771304</v>
      </c>
      <c r="H2872" s="1">
        <v>0.998</v>
      </c>
      <c r="I2872" t="str">
        <f t="shared" si="57"/>
        <v>International</v>
      </c>
      <c r="J2872" s="5">
        <f>D2872*(1+VLOOKUP(A2872,'Adjusted All With Inflation'!A$1:K$24,11,FALSE))</f>
        <v>138111519.53299999</v>
      </c>
      <c r="K2872" s="5">
        <f>E2872*(1+VLOOKUP($A2872,'Adjusted All With Inflation'!$A$1:$K$24,11,FALSE))</f>
        <v>269766.06899999996</v>
      </c>
      <c r="L2872" s="5">
        <f>G2872*(1+VLOOKUP($A2872,'Adjusted All With Inflation'!$A$1:$K$24,11,FALSE))</f>
        <v>137841753.46399999</v>
      </c>
    </row>
    <row r="2873" spans="1:12" x14ac:dyDescent="0.3">
      <c r="A2873">
        <v>2014</v>
      </c>
      <c r="B2873">
        <v>72</v>
      </c>
      <c r="C2873" t="s">
        <v>1672</v>
      </c>
      <c r="D2873" s="5">
        <v>103590271</v>
      </c>
      <c r="E2873" s="5">
        <v>50856010</v>
      </c>
      <c r="F2873" s="1">
        <v>0.49099999999999999</v>
      </c>
      <c r="G2873" s="5">
        <v>52734261</v>
      </c>
      <c r="H2873" s="1">
        <v>0.50900000000000001</v>
      </c>
      <c r="I2873" t="str">
        <f t="shared" si="57"/>
        <v>USA</v>
      </c>
      <c r="J2873" s="5">
        <f>D2873*(1+VLOOKUP(A2873,'Adjusted All With Inflation'!A$1:K$24,11,FALSE))</f>
        <v>133735039.86099999</v>
      </c>
      <c r="K2873" s="5">
        <f>E2873*(1+VLOOKUP($A2873,'Adjusted All With Inflation'!$A$1:$K$24,11,FALSE))</f>
        <v>65655108.909999996</v>
      </c>
      <c r="L2873" s="5">
        <f>G2873*(1+VLOOKUP($A2873,'Adjusted All With Inflation'!$A$1:$K$24,11,FALSE))</f>
        <v>68079930.95099999</v>
      </c>
    </row>
    <row r="2874" spans="1:12" x14ac:dyDescent="0.3">
      <c r="A2874">
        <v>2014</v>
      </c>
      <c r="B2874">
        <v>73</v>
      </c>
      <c r="C2874" t="s">
        <v>1673</v>
      </c>
      <c r="D2874" s="5">
        <v>103215094</v>
      </c>
      <c r="E2874" s="5">
        <v>42340598</v>
      </c>
      <c r="F2874" s="2">
        <v>0.41</v>
      </c>
      <c r="G2874" s="5">
        <v>60874496</v>
      </c>
      <c r="H2874" s="2">
        <v>0.59</v>
      </c>
      <c r="I2874" t="str">
        <f t="shared" si="57"/>
        <v>USA</v>
      </c>
      <c r="J2874" s="5">
        <f>D2874*(1+VLOOKUP(A2874,'Adjusted All With Inflation'!A$1:K$24,11,FALSE))</f>
        <v>133250686.35399999</v>
      </c>
      <c r="K2874" s="5">
        <f>E2874*(1+VLOOKUP($A2874,'Adjusted All With Inflation'!$A$1:$K$24,11,FALSE))</f>
        <v>54661712.017999999</v>
      </c>
      <c r="L2874" s="5">
        <f>G2874*(1+VLOOKUP($A2874,'Adjusted All With Inflation'!$A$1:$K$24,11,FALSE))</f>
        <v>78588974.335999995</v>
      </c>
    </row>
    <row r="2875" spans="1:12" x14ac:dyDescent="0.3">
      <c r="A2875">
        <v>2014</v>
      </c>
      <c r="B2875">
        <v>74</v>
      </c>
      <c r="C2875" t="s">
        <v>1674</v>
      </c>
      <c r="D2875" s="5">
        <v>103039258</v>
      </c>
      <c r="E2875" s="5">
        <v>23022309</v>
      </c>
      <c r="F2875" s="1">
        <v>0.223</v>
      </c>
      <c r="G2875" s="5">
        <v>80016949</v>
      </c>
      <c r="H2875" s="1">
        <v>0.77700000000000002</v>
      </c>
      <c r="I2875" t="str">
        <f t="shared" si="57"/>
        <v>USA</v>
      </c>
      <c r="J2875" s="5">
        <f>D2875*(1+VLOOKUP(A2875,'Adjusted All With Inflation'!A$1:K$24,11,FALSE))</f>
        <v>133023682.07799999</v>
      </c>
      <c r="K2875" s="5">
        <f>E2875*(1+VLOOKUP($A2875,'Adjusted All With Inflation'!$A$1:$K$24,11,FALSE))</f>
        <v>29721800.919</v>
      </c>
      <c r="L2875" s="5">
        <f>G2875*(1+VLOOKUP($A2875,'Adjusted All With Inflation'!$A$1:$K$24,11,FALSE))</f>
        <v>103301881.15899999</v>
      </c>
    </row>
    <row r="2876" spans="1:12" x14ac:dyDescent="0.3">
      <c r="A2876">
        <v>2014</v>
      </c>
      <c r="B2876">
        <v>75</v>
      </c>
      <c r="C2876" t="s">
        <v>1675</v>
      </c>
      <c r="D2876" s="5">
        <v>101888019</v>
      </c>
      <c r="E2876" s="5">
        <v>91443253</v>
      </c>
      <c r="F2876" s="1">
        <v>0.89700000000000002</v>
      </c>
      <c r="G2876" s="5">
        <v>10444766</v>
      </c>
      <c r="H2876" s="1">
        <v>0.10299999999999999</v>
      </c>
      <c r="I2876" t="str">
        <f t="shared" si="57"/>
        <v>USA</v>
      </c>
      <c r="J2876" s="5">
        <f>D2876*(1+VLOOKUP(A2876,'Adjusted All With Inflation'!A$1:K$24,11,FALSE))</f>
        <v>131537432.529</v>
      </c>
      <c r="K2876" s="5">
        <f>E2876*(1+VLOOKUP($A2876,'Adjusted All With Inflation'!$A$1:$K$24,11,FALSE))</f>
        <v>118053239.623</v>
      </c>
      <c r="L2876" s="5">
        <f>G2876*(1+VLOOKUP($A2876,'Adjusted All With Inflation'!$A$1:$K$24,11,FALSE))</f>
        <v>13484192.905999999</v>
      </c>
    </row>
    <row r="2877" spans="1:12" x14ac:dyDescent="0.3">
      <c r="A2877">
        <v>2014</v>
      </c>
      <c r="B2877">
        <v>76</v>
      </c>
      <c r="C2877" t="s">
        <v>1676</v>
      </c>
      <c r="D2877" s="5">
        <v>100654149</v>
      </c>
      <c r="E2877" s="5">
        <v>66954149</v>
      </c>
      <c r="F2877" s="1">
        <v>0.66500000000000004</v>
      </c>
      <c r="G2877" s="5">
        <v>33700000</v>
      </c>
      <c r="H2877" s="1">
        <v>0.33500000000000002</v>
      </c>
      <c r="I2877" t="str">
        <f t="shared" si="57"/>
        <v>USA</v>
      </c>
      <c r="J2877" s="5">
        <f>D2877*(1+VLOOKUP(A2877,'Adjusted All With Inflation'!A$1:K$24,11,FALSE))</f>
        <v>129944506.359</v>
      </c>
      <c r="K2877" s="5">
        <f>E2877*(1+VLOOKUP($A2877,'Adjusted All With Inflation'!$A$1:$K$24,11,FALSE))</f>
        <v>86437806.358999997</v>
      </c>
      <c r="L2877" s="5">
        <f>G2877*(1+VLOOKUP($A2877,'Adjusted All With Inflation'!$A$1:$K$24,11,FALSE))</f>
        <v>43506700</v>
      </c>
    </row>
    <row r="2878" spans="1:12" x14ac:dyDescent="0.3">
      <c r="A2878">
        <v>2014</v>
      </c>
      <c r="B2878">
        <v>77</v>
      </c>
      <c r="C2878" t="s">
        <v>1677</v>
      </c>
      <c r="D2878" s="5">
        <v>100375432</v>
      </c>
      <c r="E2878" s="5">
        <v>84525432</v>
      </c>
      <c r="F2878" s="1">
        <v>0.84199999999999997</v>
      </c>
      <c r="G2878" s="5">
        <v>15850000</v>
      </c>
      <c r="H2878" s="1">
        <v>0.158</v>
      </c>
      <c r="I2878" t="str">
        <f t="shared" si="57"/>
        <v>USA</v>
      </c>
      <c r="J2878" s="5">
        <f>D2878*(1+VLOOKUP(A2878,'Adjusted All With Inflation'!A$1:K$24,11,FALSE))</f>
        <v>129584682.712</v>
      </c>
      <c r="K2878" s="5">
        <f>E2878*(1+VLOOKUP($A2878,'Adjusted All With Inflation'!$A$1:$K$24,11,FALSE))</f>
        <v>109122332.712</v>
      </c>
      <c r="L2878" s="5">
        <f>G2878*(1+VLOOKUP($A2878,'Adjusted All With Inflation'!$A$1:$K$24,11,FALSE))</f>
        <v>20462350</v>
      </c>
    </row>
    <row r="2879" spans="1:12" x14ac:dyDescent="0.3">
      <c r="A2879">
        <v>2014</v>
      </c>
      <c r="B2879">
        <v>78</v>
      </c>
      <c r="C2879" t="s">
        <v>1678</v>
      </c>
      <c r="D2879" s="5">
        <v>100370104</v>
      </c>
      <c r="E2879" s="5">
        <v>10616104</v>
      </c>
      <c r="F2879" s="1">
        <v>0.106</v>
      </c>
      <c r="G2879" s="5">
        <v>89754000</v>
      </c>
      <c r="H2879" s="1">
        <v>0.89400000000000002</v>
      </c>
      <c r="I2879" t="str">
        <f t="shared" si="57"/>
        <v>USA</v>
      </c>
      <c r="J2879" s="5">
        <f>D2879*(1+VLOOKUP(A2879,'Adjusted All With Inflation'!A$1:K$24,11,FALSE))</f>
        <v>129577804.264</v>
      </c>
      <c r="K2879" s="5">
        <f>E2879*(1+VLOOKUP($A2879,'Adjusted All With Inflation'!$A$1:$K$24,11,FALSE))</f>
        <v>13705390.263999999</v>
      </c>
      <c r="L2879" s="5">
        <f>G2879*(1+VLOOKUP($A2879,'Adjusted All With Inflation'!$A$1:$K$24,11,FALSE))</f>
        <v>115872414</v>
      </c>
    </row>
    <row r="2880" spans="1:12" x14ac:dyDescent="0.3">
      <c r="A2880">
        <v>2014</v>
      </c>
      <c r="B2880">
        <v>79</v>
      </c>
      <c r="C2880" t="s">
        <v>1679</v>
      </c>
      <c r="D2880" s="5">
        <v>100125957</v>
      </c>
      <c r="G2880" s="5">
        <v>100125957</v>
      </c>
      <c r="H2880" s="2">
        <v>1</v>
      </c>
      <c r="I2880" t="str">
        <f t="shared" si="57"/>
        <v>International</v>
      </c>
      <c r="J2880" s="5">
        <f>D2880*(1+VLOOKUP(A2880,'Adjusted All With Inflation'!A$1:K$24,11,FALSE))</f>
        <v>129262610.48699999</v>
      </c>
      <c r="K2880" s="5">
        <f>E2880*(1+VLOOKUP($A2880,'Adjusted All With Inflation'!$A$1:$K$24,11,FALSE))</f>
        <v>0</v>
      </c>
      <c r="L2880" s="5">
        <f>G2880*(1+VLOOKUP($A2880,'Adjusted All With Inflation'!$A$1:$K$24,11,FALSE))</f>
        <v>129262610.48699999</v>
      </c>
    </row>
    <row r="2881" spans="1:12" x14ac:dyDescent="0.3">
      <c r="A2881">
        <v>2014</v>
      </c>
      <c r="B2881">
        <v>80</v>
      </c>
      <c r="C2881" t="s">
        <v>1680</v>
      </c>
      <c r="D2881" s="5">
        <v>99783556</v>
      </c>
      <c r="E2881" s="5">
        <v>50151543</v>
      </c>
      <c r="F2881" s="1">
        <v>0.503</v>
      </c>
      <c r="G2881" s="5">
        <v>49632013</v>
      </c>
      <c r="H2881" s="1">
        <v>0.497</v>
      </c>
      <c r="I2881" t="str">
        <f t="shared" si="57"/>
        <v>USA</v>
      </c>
      <c r="J2881" s="5">
        <f>D2881*(1+VLOOKUP(A2881,'Adjusted All With Inflation'!A$1:K$24,11,FALSE))</f>
        <v>128820570.79599999</v>
      </c>
      <c r="K2881" s="5">
        <f>E2881*(1+VLOOKUP($A2881,'Adjusted All With Inflation'!$A$1:$K$24,11,FALSE))</f>
        <v>64745642.012999997</v>
      </c>
      <c r="L2881" s="5">
        <f>G2881*(1+VLOOKUP($A2881,'Adjusted All With Inflation'!$A$1:$K$24,11,FALSE))</f>
        <v>64074928.783</v>
      </c>
    </row>
    <row r="2882" spans="1:12" x14ac:dyDescent="0.3">
      <c r="A2882">
        <v>2014</v>
      </c>
      <c r="B2882">
        <v>81</v>
      </c>
      <c r="C2882" t="s">
        <v>1681</v>
      </c>
      <c r="D2882" s="5">
        <v>99085291</v>
      </c>
      <c r="E2882" s="5">
        <v>2300121</v>
      </c>
      <c r="F2882" s="1">
        <v>2.3E-2</v>
      </c>
      <c r="G2882" s="5">
        <v>96785170</v>
      </c>
      <c r="H2882" s="1">
        <v>0.97699999999999998</v>
      </c>
      <c r="I2882" t="str">
        <f t="shared" si="57"/>
        <v>International</v>
      </c>
      <c r="J2882" s="5">
        <f>D2882*(1+VLOOKUP(A2882,'Adjusted All With Inflation'!A$1:K$24,11,FALSE))</f>
        <v>127919110.68099999</v>
      </c>
      <c r="K2882" s="5">
        <f>E2882*(1+VLOOKUP($A2882,'Adjusted All With Inflation'!$A$1:$K$24,11,FALSE))</f>
        <v>2969456.2109999997</v>
      </c>
      <c r="L2882" s="5">
        <f>G2882*(1+VLOOKUP($A2882,'Adjusted All With Inflation'!$A$1:$K$24,11,FALSE))</f>
        <v>124949654.47</v>
      </c>
    </row>
    <row r="2883" spans="1:12" x14ac:dyDescent="0.3">
      <c r="A2883">
        <v>2014</v>
      </c>
      <c r="B2883">
        <v>82</v>
      </c>
      <c r="C2883" t="s">
        <v>1682</v>
      </c>
      <c r="D2883" s="5">
        <v>94244191</v>
      </c>
      <c r="E2883" s="5">
        <v>569280</v>
      </c>
      <c r="F2883" s="1">
        <v>6.0000000000000001E-3</v>
      </c>
      <c r="G2883" s="5">
        <v>93674911</v>
      </c>
      <c r="H2883" s="1">
        <v>0.99399999999999999</v>
      </c>
      <c r="I2883" t="str">
        <f t="shared" si="57"/>
        <v>International</v>
      </c>
      <c r="J2883" s="5">
        <f>D2883*(1+VLOOKUP(A2883,'Adjusted All With Inflation'!A$1:K$24,11,FALSE))</f>
        <v>121669250.581</v>
      </c>
      <c r="K2883" s="5">
        <f>E2883*(1+VLOOKUP($A2883,'Adjusted All With Inflation'!$A$1:$K$24,11,FALSE))</f>
        <v>734940.48</v>
      </c>
      <c r="L2883" s="5">
        <f>G2883*(1+VLOOKUP($A2883,'Adjusted All With Inflation'!$A$1:$K$24,11,FALSE))</f>
        <v>120934310.101</v>
      </c>
    </row>
    <row r="2884" spans="1:12" x14ac:dyDescent="0.3">
      <c r="A2884">
        <v>2014</v>
      </c>
      <c r="B2884">
        <v>83</v>
      </c>
      <c r="C2884" t="s">
        <v>1683</v>
      </c>
      <c r="D2884" s="5">
        <v>93864936</v>
      </c>
      <c r="G2884" s="5">
        <v>93864936</v>
      </c>
      <c r="H2884" s="2">
        <v>1</v>
      </c>
      <c r="I2884" t="str">
        <f t="shared" si="57"/>
        <v>International</v>
      </c>
      <c r="J2884" s="5">
        <f>D2884*(1+VLOOKUP(A2884,'Adjusted All With Inflation'!A$1:K$24,11,FALSE))</f>
        <v>121179632.37599999</v>
      </c>
      <c r="K2884" s="5">
        <f>E2884*(1+VLOOKUP($A2884,'Adjusted All With Inflation'!$A$1:$K$24,11,FALSE))</f>
        <v>0</v>
      </c>
      <c r="L2884" s="5">
        <f>G2884*(1+VLOOKUP($A2884,'Adjusted All With Inflation'!$A$1:$K$24,11,FALSE))</f>
        <v>121179632.37599999</v>
      </c>
    </row>
    <row r="2885" spans="1:12" x14ac:dyDescent="0.3">
      <c r="A2885">
        <v>2014</v>
      </c>
      <c r="B2885">
        <v>84</v>
      </c>
      <c r="C2885" t="s">
        <v>1684</v>
      </c>
      <c r="D2885" s="5">
        <v>90894962</v>
      </c>
      <c r="E2885" s="5">
        <v>32462372</v>
      </c>
      <c r="F2885" s="1">
        <v>0.35699999999999998</v>
      </c>
      <c r="G2885" s="5">
        <v>58432590</v>
      </c>
      <c r="H2885" s="1">
        <v>0.64300000000000002</v>
      </c>
      <c r="I2885" t="str">
        <f t="shared" si="57"/>
        <v>USA</v>
      </c>
      <c r="J2885" s="5">
        <f>D2885*(1+VLOOKUP(A2885,'Adjusted All With Inflation'!A$1:K$24,11,FALSE))</f>
        <v>117345395.94199999</v>
      </c>
      <c r="K2885" s="5">
        <f>E2885*(1+VLOOKUP($A2885,'Adjusted All With Inflation'!$A$1:$K$24,11,FALSE))</f>
        <v>41908922.251999997</v>
      </c>
      <c r="L2885" s="5">
        <f>G2885*(1+VLOOKUP($A2885,'Adjusted All With Inflation'!$A$1:$K$24,11,FALSE))</f>
        <v>75436473.689999998</v>
      </c>
    </row>
    <row r="2886" spans="1:12" x14ac:dyDescent="0.3">
      <c r="A2886">
        <v>2014</v>
      </c>
      <c r="B2886">
        <v>85</v>
      </c>
      <c r="C2886" t="s">
        <v>1685</v>
      </c>
      <c r="D2886" s="5">
        <v>89514453</v>
      </c>
      <c r="E2886" s="5">
        <v>54240821</v>
      </c>
      <c r="F2886" s="1">
        <v>0.60599999999999998</v>
      </c>
      <c r="G2886" s="5">
        <v>35273632</v>
      </c>
      <c r="H2886" s="1">
        <v>0.39400000000000002</v>
      </c>
      <c r="I2886" t="str">
        <f t="shared" si="57"/>
        <v>USA</v>
      </c>
      <c r="J2886" s="5">
        <f>D2886*(1+VLOOKUP(A2886,'Adjusted All With Inflation'!A$1:K$24,11,FALSE))</f>
        <v>115563158.823</v>
      </c>
      <c r="K2886" s="5">
        <f>E2886*(1+VLOOKUP($A2886,'Adjusted All With Inflation'!$A$1:$K$24,11,FALSE))</f>
        <v>70024899.910999998</v>
      </c>
      <c r="L2886" s="5">
        <f>G2886*(1+VLOOKUP($A2886,'Adjusted All With Inflation'!$A$1:$K$24,11,FALSE))</f>
        <v>45538258.912</v>
      </c>
    </row>
    <row r="2887" spans="1:12" x14ac:dyDescent="0.3">
      <c r="A2887">
        <v>2014</v>
      </c>
      <c r="B2887">
        <v>86</v>
      </c>
      <c r="C2887" t="s">
        <v>452</v>
      </c>
      <c r="D2887" s="5">
        <v>87937815</v>
      </c>
      <c r="E2887" s="5">
        <v>30577122</v>
      </c>
      <c r="F2887" s="1">
        <v>0.34799999999999998</v>
      </c>
      <c r="G2887" s="5">
        <v>57360693</v>
      </c>
      <c r="H2887" s="1">
        <v>0.65200000000000002</v>
      </c>
      <c r="I2887" t="str">
        <f t="shared" si="57"/>
        <v>USA</v>
      </c>
      <c r="J2887" s="5">
        <f>D2887*(1+VLOOKUP(A2887,'Adjusted All With Inflation'!A$1:K$24,11,FALSE))</f>
        <v>113527719.16499999</v>
      </c>
      <c r="K2887" s="5">
        <f>E2887*(1+VLOOKUP($A2887,'Adjusted All With Inflation'!$A$1:$K$24,11,FALSE))</f>
        <v>39475064.501999997</v>
      </c>
      <c r="L2887" s="5">
        <f>G2887*(1+VLOOKUP($A2887,'Adjusted All With Inflation'!$A$1:$K$24,11,FALSE))</f>
        <v>74052654.663000003</v>
      </c>
    </row>
    <row r="2888" spans="1:12" x14ac:dyDescent="0.3">
      <c r="A2888">
        <v>2014</v>
      </c>
      <c r="B2888">
        <v>87</v>
      </c>
      <c r="C2888" t="s">
        <v>1686</v>
      </c>
      <c r="D2888" s="5">
        <v>87189756</v>
      </c>
      <c r="E2888" s="5">
        <v>43139300</v>
      </c>
      <c r="F2888" s="1">
        <v>0.495</v>
      </c>
      <c r="G2888" s="5">
        <v>44050456</v>
      </c>
      <c r="H2888" s="1">
        <v>0.505</v>
      </c>
      <c r="I2888" t="str">
        <f t="shared" si="57"/>
        <v>USA</v>
      </c>
      <c r="J2888" s="5">
        <f>D2888*(1+VLOOKUP(A2888,'Adjusted All With Inflation'!A$1:K$24,11,FALSE))</f>
        <v>112561974.99599999</v>
      </c>
      <c r="K2888" s="5">
        <f>E2888*(1+VLOOKUP($A2888,'Adjusted All With Inflation'!$A$1:$K$24,11,FALSE))</f>
        <v>55692836.299999997</v>
      </c>
      <c r="L2888" s="5">
        <f>G2888*(1+VLOOKUP($A2888,'Adjusted All With Inflation'!$A$1:$K$24,11,FALSE))</f>
        <v>56869138.695999995</v>
      </c>
    </row>
    <row r="2889" spans="1:12" x14ac:dyDescent="0.3">
      <c r="A2889">
        <v>2014</v>
      </c>
      <c r="B2889">
        <v>88</v>
      </c>
      <c r="C2889" t="s">
        <v>1687</v>
      </c>
      <c r="D2889" s="5">
        <v>86165646</v>
      </c>
      <c r="E2889" s="5">
        <v>14904384</v>
      </c>
      <c r="F2889" s="1">
        <v>0.17299999999999999</v>
      </c>
      <c r="G2889" s="5">
        <v>71261262</v>
      </c>
      <c r="H2889" s="1">
        <v>0.82699999999999996</v>
      </c>
      <c r="I2889" t="str">
        <f t="shared" si="57"/>
        <v>USA</v>
      </c>
      <c r="J2889" s="5">
        <f>D2889*(1+VLOOKUP(A2889,'Adjusted All With Inflation'!A$1:K$24,11,FALSE))</f>
        <v>111239848.98599999</v>
      </c>
      <c r="K2889" s="5">
        <f>E2889*(1+VLOOKUP($A2889,'Adjusted All With Inflation'!$A$1:$K$24,11,FALSE))</f>
        <v>19241559.743999999</v>
      </c>
      <c r="L2889" s="5">
        <f>G2889*(1+VLOOKUP($A2889,'Adjusted All With Inflation'!$A$1:$K$24,11,FALSE))</f>
        <v>91998289.241999999</v>
      </c>
    </row>
    <row r="2890" spans="1:12" x14ac:dyDescent="0.3">
      <c r="A2890">
        <v>2014</v>
      </c>
      <c r="B2890">
        <v>89</v>
      </c>
      <c r="C2890" t="s">
        <v>1688</v>
      </c>
      <c r="D2890" s="5">
        <v>86013056</v>
      </c>
      <c r="E2890" s="5">
        <v>43037835</v>
      </c>
      <c r="F2890" s="2">
        <v>0.5</v>
      </c>
      <c r="G2890" s="5">
        <v>42975221</v>
      </c>
      <c r="H2890" s="2">
        <v>0.5</v>
      </c>
      <c r="I2890" t="str">
        <f t="shared" si="57"/>
        <v>USA</v>
      </c>
      <c r="J2890" s="5">
        <f>D2890*(1+VLOOKUP(A2890,'Adjusted All With Inflation'!A$1:K$24,11,FALSE))</f>
        <v>111042855.29599999</v>
      </c>
      <c r="K2890" s="5">
        <f>E2890*(1+VLOOKUP($A2890,'Adjusted All With Inflation'!$A$1:$K$24,11,FALSE))</f>
        <v>55561844.984999999</v>
      </c>
      <c r="L2890" s="5">
        <f>G2890*(1+VLOOKUP($A2890,'Adjusted All With Inflation'!$A$1:$K$24,11,FALSE))</f>
        <v>55481010.310999997</v>
      </c>
    </row>
    <row r="2891" spans="1:12" x14ac:dyDescent="0.3">
      <c r="A2891">
        <v>2014</v>
      </c>
      <c r="B2891">
        <v>90</v>
      </c>
      <c r="C2891" t="s">
        <v>1689</v>
      </c>
      <c r="D2891" s="5">
        <v>84419388</v>
      </c>
      <c r="E2891" s="5">
        <v>47119388</v>
      </c>
      <c r="F2891" s="1">
        <v>0.55800000000000005</v>
      </c>
      <c r="G2891" s="5">
        <v>37300000</v>
      </c>
      <c r="H2891" s="1">
        <v>0.442</v>
      </c>
      <c r="I2891" t="str">
        <f t="shared" si="57"/>
        <v>USA</v>
      </c>
      <c r="J2891" s="5">
        <f>D2891*(1+VLOOKUP(A2891,'Adjusted All With Inflation'!A$1:K$24,11,FALSE))</f>
        <v>108985429.90799999</v>
      </c>
      <c r="K2891" s="5">
        <f>E2891*(1+VLOOKUP($A2891,'Adjusted All With Inflation'!$A$1:$K$24,11,FALSE))</f>
        <v>60831129.908</v>
      </c>
      <c r="L2891" s="5">
        <f>G2891*(1+VLOOKUP($A2891,'Adjusted All With Inflation'!$A$1:$K$24,11,FALSE))</f>
        <v>48154300</v>
      </c>
    </row>
    <row r="2892" spans="1:12" x14ac:dyDescent="0.3">
      <c r="A2892">
        <v>2014</v>
      </c>
      <c r="B2892">
        <v>91</v>
      </c>
      <c r="C2892" t="s">
        <v>1690</v>
      </c>
      <c r="D2892" s="5">
        <v>82320000</v>
      </c>
      <c r="G2892" s="5">
        <v>82320000</v>
      </c>
      <c r="H2892" s="2">
        <v>1</v>
      </c>
      <c r="I2892" t="str">
        <f t="shared" si="57"/>
        <v>International</v>
      </c>
      <c r="J2892" s="5">
        <f>D2892*(1+VLOOKUP(A2892,'Adjusted All With Inflation'!A$1:K$24,11,FALSE))</f>
        <v>106275120</v>
      </c>
      <c r="K2892" s="5">
        <f>E2892*(1+VLOOKUP($A2892,'Adjusted All With Inflation'!$A$1:$K$24,11,FALSE))</f>
        <v>0</v>
      </c>
      <c r="L2892" s="5">
        <f>G2892*(1+VLOOKUP($A2892,'Adjusted All With Inflation'!$A$1:$K$24,11,FALSE))</f>
        <v>106275120</v>
      </c>
    </row>
    <row r="2893" spans="1:12" x14ac:dyDescent="0.3">
      <c r="A2893">
        <v>2014</v>
      </c>
      <c r="B2893">
        <v>92</v>
      </c>
      <c r="C2893" t="s">
        <v>1691</v>
      </c>
      <c r="D2893" s="5">
        <v>81387479</v>
      </c>
      <c r="G2893" s="5">
        <v>81387479</v>
      </c>
      <c r="H2893" s="2">
        <v>1</v>
      </c>
      <c r="I2893" t="str">
        <f t="shared" si="57"/>
        <v>International</v>
      </c>
      <c r="J2893" s="5">
        <f>D2893*(1+VLOOKUP(A2893,'Adjusted All With Inflation'!A$1:K$24,11,FALSE))</f>
        <v>105071235.389</v>
      </c>
      <c r="K2893" s="5">
        <f>E2893*(1+VLOOKUP($A2893,'Adjusted All With Inflation'!$A$1:$K$24,11,FALSE))</f>
        <v>0</v>
      </c>
      <c r="L2893" s="5">
        <f>G2893*(1+VLOOKUP($A2893,'Adjusted All With Inflation'!$A$1:$K$24,11,FALSE))</f>
        <v>105071235.389</v>
      </c>
    </row>
    <row r="2894" spans="1:12" x14ac:dyDescent="0.3">
      <c r="A2894">
        <v>2014</v>
      </c>
      <c r="B2894">
        <v>93</v>
      </c>
      <c r="C2894" t="s">
        <v>1692</v>
      </c>
      <c r="D2894" s="5">
        <v>80383113</v>
      </c>
      <c r="E2894" s="5">
        <v>51183113</v>
      </c>
      <c r="F2894" s="1">
        <v>0.63700000000000001</v>
      </c>
      <c r="G2894" s="5">
        <v>29200000</v>
      </c>
      <c r="H2894" s="1">
        <v>0.36299999999999999</v>
      </c>
      <c r="I2894" t="str">
        <f t="shared" si="57"/>
        <v>USA</v>
      </c>
      <c r="J2894" s="5">
        <f>D2894*(1+VLOOKUP(A2894,'Adjusted All With Inflation'!A$1:K$24,11,FALSE))</f>
        <v>103774598.883</v>
      </c>
      <c r="K2894" s="5">
        <f>E2894*(1+VLOOKUP($A2894,'Adjusted All With Inflation'!$A$1:$K$24,11,FALSE))</f>
        <v>66077398.882999994</v>
      </c>
      <c r="L2894" s="5">
        <f>G2894*(1+VLOOKUP($A2894,'Adjusted All With Inflation'!$A$1:$K$24,11,FALSE))</f>
        <v>37697200</v>
      </c>
    </row>
    <row r="2895" spans="1:12" x14ac:dyDescent="0.3">
      <c r="A2895">
        <v>2014</v>
      </c>
      <c r="B2895">
        <v>94</v>
      </c>
      <c r="C2895" t="s">
        <v>1693</v>
      </c>
      <c r="D2895" s="5">
        <v>78768613</v>
      </c>
      <c r="G2895" s="5">
        <v>78768613</v>
      </c>
      <c r="H2895" s="2">
        <v>1</v>
      </c>
      <c r="I2895" t="str">
        <f t="shared" si="57"/>
        <v>International</v>
      </c>
      <c r="J2895" s="5">
        <f>D2895*(1+VLOOKUP(A2895,'Adjusted All With Inflation'!A$1:K$24,11,FALSE))</f>
        <v>101690279.383</v>
      </c>
      <c r="K2895" s="5">
        <f>E2895*(1+VLOOKUP($A2895,'Adjusted All With Inflation'!$A$1:$K$24,11,FALSE))</f>
        <v>0</v>
      </c>
      <c r="L2895" s="5">
        <f>G2895*(1+VLOOKUP($A2895,'Adjusted All With Inflation'!$A$1:$K$24,11,FALSE))</f>
        <v>101690279.383</v>
      </c>
    </row>
    <row r="2896" spans="1:12" x14ac:dyDescent="0.3">
      <c r="A2896">
        <v>2014</v>
      </c>
      <c r="B2896">
        <v>95</v>
      </c>
      <c r="C2896" t="s">
        <v>1694</v>
      </c>
      <c r="D2896" s="5">
        <v>78274843</v>
      </c>
      <c r="E2896" s="5">
        <v>50474843</v>
      </c>
      <c r="F2896" s="1">
        <v>0.64500000000000002</v>
      </c>
      <c r="G2896" s="5">
        <v>27800000</v>
      </c>
      <c r="H2896" s="1">
        <v>0.35499999999999998</v>
      </c>
      <c r="I2896" t="str">
        <f t="shared" si="57"/>
        <v>USA</v>
      </c>
      <c r="J2896" s="5">
        <f>D2896*(1+VLOOKUP(A2896,'Adjusted All With Inflation'!A$1:K$24,11,FALSE))</f>
        <v>101052822.31299999</v>
      </c>
      <c r="K2896" s="5">
        <f>E2896*(1+VLOOKUP($A2896,'Adjusted All With Inflation'!$A$1:$K$24,11,FALSE))</f>
        <v>65163022.312999994</v>
      </c>
      <c r="L2896" s="5">
        <f>G2896*(1+VLOOKUP($A2896,'Adjusted All With Inflation'!$A$1:$K$24,11,FALSE))</f>
        <v>35889800</v>
      </c>
    </row>
    <row r="2897" spans="1:12" x14ac:dyDescent="0.3">
      <c r="A2897">
        <v>2014</v>
      </c>
      <c r="B2897">
        <v>96</v>
      </c>
      <c r="C2897" t="s">
        <v>1695</v>
      </c>
      <c r="D2897" s="5">
        <v>78127384</v>
      </c>
      <c r="G2897" s="5">
        <v>78127384</v>
      </c>
      <c r="H2897" s="2">
        <v>1</v>
      </c>
      <c r="I2897" t="str">
        <f t="shared" si="57"/>
        <v>International</v>
      </c>
      <c r="J2897" s="5">
        <f>D2897*(1+VLOOKUP(A2897,'Adjusted All With Inflation'!A$1:K$24,11,FALSE))</f>
        <v>100862452.74399999</v>
      </c>
      <c r="K2897" s="5">
        <f>E2897*(1+VLOOKUP($A2897,'Adjusted All With Inflation'!$A$1:$K$24,11,FALSE))</f>
        <v>0</v>
      </c>
      <c r="L2897" s="5">
        <f>G2897*(1+VLOOKUP($A2897,'Adjusted All With Inflation'!$A$1:$K$24,11,FALSE))</f>
        <v>100862452.74399999</v>
      </c>
    </row>
    <row r="2898" spans="1:12" x14ac:dyDescent="0.3">
      <c r="A2898">
        <v>2014</v>
      </c>
      <c r="B2898">
        <v>97</v>
      </c>
      <c r="C2898" t="s">
        <v>1696</v>
      </c>
      <c r="D2898" s="5">
        <v>76801179</v>
      </c>
      <c r="E2898" s="5">
        <v>19075290</v>
      </c>
      <c r="F2898" s="1">
        <v>0.248</v>
      </c>
      <c r="G2898" s="5">
        <v>57725889</v>
      </c>
      <c r="H2898" s="1">
        <v>0.752</v>
      </c>
      <c r="I2898" t="str">
        <f t="shared" si="57"/>
        <v>USA</v>
      </c>
      <c r="J2898" s="5">
        <f>D2898*(1+VLOOKUP(A2898,'Adjusted All With Inflation'!A$1:K$24,11,FALSE))</f>
        <v>99150322.089000002</v>
      </c>
      <c r="K2898" s="5">
        <f>E2898*(1+VLOOKUP($A2898,'Adjusted All With Inflation'!$A$1:$K$24,11,FALSE))</f>
        <v>24626199.389999997</v>
      </c>
      <c r="L2898" s="5">
        <f>G2898*(1+VLOOKUP($A2898,'Adjusted All With Inflation'!$A$1:$K$24,11,FALSE))</f>
        <v>74524122.699000001</v>
      </c>
    </row>
    <row r="2899" spans="1:12" x14ac:dyDescent="0.3">
      <c r="A2899">
        <v>2014</v>
      </c>
      <c r="B2899">
        <v>98</v>
      </c>
      <c r="C2899" t="s">
        <v>1697</v>
      </c>
      <c r="D2899" s="5">
        <v>74679822</v>
      </c>
      <c r="E2899" s="5">
        <v>31090320</v>
      </c>
      <c r="F2899" s="1">
        <v>0.41599999999999998</v>
      </c>
      <c r="G2899" s="5">
        <v>43589502</v>
      </c>
      <c r="H2899" s="1">
        <v>0.58399999999999996</v>
      </c>
      <c r="I2899" t="str">
        <f t="shared" si="57"/>
        <v>USA</v>
      </c>
      <c r="J2899" s="5">
        <f>D2899*(1+VLOOKUP(A2899,'Adjusted All With Inflation'!A$1:K$24,11,FALSE))</f>
        <v>96411650.201999992</v>
      </c>
      <c r="K2899" s="5">
        <f>E2899*(1+VLOOKUP($A2899,'Adjusted All With Inflation'!$A$1:$K$24,11,FALSE))</f>
        <v>40137603.119999997</v>
      </c>
      <c r="L2899" s="5">
        <f>G2899*(1+VLOOKUP($A2899,'Adjusted All With Inflation'!$A$1:$K$24,11,FALSE))</f>
        <v>56274047.081999995</v>
      </c>
    </row>
    <row r="2900" spans="1:12" x14ac:dyDescent="0.3">
      <c r="A2900">
        <v>2014</v>
      </c>
      <c r="B2900">
        <v>99</v>
      </c>
      <c r="C2900" t="s">
        <v>1698</v>
      </c>
      <c r="D2900" s="5">
        <v>73052128</v>
      </c>
      <c r="G2900" s="5">
        <v>73052128</v>
      </c>
      <c r="H2900" s="2">
        <v>1</v>
      </c>
      <c r="I2900" t="str">
        <f t="shared" si="57"/>
        <v>International</v>
      </c>
      <c r="J2900" s="5">
        <f>D2900*(1+VLOOKUP(A2900,'Adjusted All With Inflation'!A$1:K$24,11,FALSE))</f>
        <v>94310297.247999996</v>
      </c>
      <c r="K2900" s="5">
        <f>E2900*(1+VLOOKUP($A2900,'Adjusted All With Inflation'!$A$1:$K$24,11,FALSE))</f>
        <v>0</v>
      </c>
      <c r="L2900" s="5">
        <f>G2900*(1+VLOOKUP($A2900,'Adjusted All With Inflation'!$A$1:$K$24,11,FALSE))</f>
        <v>94310297.247999996</v>
      </c>
    </row>
    <row r="2901" spans="1:12" x14ac:dyDescent="0.3">
      <c r="A2901">
        <v>2014</v>
      </c>
      <c r="B2901">
        <v>100</v>
      </c>
      <c r="C2901" t="s">
        <v>1699</v>
      </c>
      <c r="D2901" s="5">
        <v>72751538</v>
      </c>
      <c r="G2901" s="5">
        <v>72751538</v>
      </c>
      <c r="H2901" s="2">
        <v>1</v>
      </c>
      <c r="I2901" t="str">
        <f t="shared" si="57"/>
        <v>International</v>
      </c>
      <c r="J2901" s="5">
        <f>D2901*(1+VLOOKUP(A2901,'Adjusted All With Inflation'!A$1:K$24,11,FALSE))</f>
        <v>93922235.557999998</v>
      </c>
      <c r="K2901" s="5">
        <f>E2901*(1+VLOOKUP($A2901,'Adjusted All With Inflation'!$A$1:$K$24,11,FALSE))</f>
        <v>0</v>
      </c>
      <c r="L2901" s="5">
        <f>G2901*(1+VLOOKUP($A2901,'Adjusted All With Inflation'!$A$1:$K$24,11,FALSE))</f>
        <v>93922235.557999998</v>
      </c>
    </row>
    <row r="2902" spans="1:12" x14ac:dyDescent="0.3">
      <c r="A2902">
        <v>2014</v>
      </c>
      <c r="B2902">
        <v>101</v>
      </c>
      <c r="C2902" t="s">
        <v>1700</v>
      </c>
      <c r="D2902" s="5">
        <v>71416730</v>
      </c>
      <c r="E2902" s="5">
        <v>20396829</v>
      </c>
      <c r="F2902" s="1">
        <v>0.28599999999999998</v>
      </c>
      <c r="G2902" s="5">
        <v>51019901</v>
      </c>
      <c r="H2902" s="1">
        <v>0.71399999999999997</v>
      </c>
      <c r="I2902" t="str">
        <f t="shared" si="57"/>
        <v>USA</v>
      </c>
      <c r="J2902" s="5">
        <f>D2902*(1+VLOOKUP(A2902,'Adjusted All With Inflation'!A$1:K$24,11,FALSE))</f>
        <v>92198998.429999992</v>
      </c>
      <c r="K2902" s="5">
        <f>E2902*(1+VLOOKUP($A2902,'Adjusted All With Inflation'!$A$1:$K$24,11,FALSE))</f>
        <v>26332306.239</v>
      </c>
      <c r="L2902" s="5">
        <f>G2902*(1+VLOOKUP($A2902,'Adjusted All With Inflation'!$A$1:$K$24,11,FALSE))</f>
        <v>65866692.191</v>
      </c>
    </row>
    <row r="2903" spans="1:12" x14ac:dyDescent="0.3">
      <c r="A2903">
        <v>2014</v>
      </c>
      <c r="B2903">
        <v>102</v>
      </c>
      <c r="C2903" t="s">
        <v>1701</v>
      </c>
      <c r="D2903" s="5">
        <v>70829270</v>
      </c>
      <c r="E2903" s="5">
        <v>59700064</v>
      </c>
      <c r="F2903" s="1">
        <v>0.84299999999999997</v>
      </c>
      <c r="G2903" s="5">
        <v>11129206</v>
      </c>
      <c r="H2903" s="1">
        <v>0.157</v>
      </c>
      <c r="I2903" t="str">
        <f t="shared" si="57"/>
        <v>USA</v>
      </c>
      <c r="J2903" s="5">
        <f>D2903*(1+VLOOKUP(A2903,'Adjusted All With Inflation'!A$1:K$24,11,FALSE))</f>
        <v>91440587.569999993</v>
      </c>
      <c r="K2903" s="5">
        <f>E2903*(1+VLOOKUP($A2903,'Adjusted All With Inflation'!$A$1:$K$24,11,FALSE))</f>
        <v>77072782.623999998</v>
      </c>
      <c r="L2903" s="5">
        <f>G2903*(1+VLOOKUP($A2903,'Adjusted All With Inflation'!$A$1:$K$24,11,FALSE))</f>
        <v>14367804.945999999</v>
      </c>
    </row>
    <row r="2904" spans="1:12" x14ac:dyDescent="0.3">
      <c r="A2904">
        <v>2014</v>
      </c>
      <c r="B2904">
        <v>103</v>
      </c>
      <c r="C2904" t="s">
        <v>1702</v>
      </c>
      <c r="D2904" s="5">
        <v>70181428</v>
      </c>
      <c r="E2904" s="5">
        <v>65182182</v>
      </c>
      <c r="F2904" s="1">
        <v>0.92900000000000005</v>
      </c>
      <c r="G2904" s="5">
        <v>4999246</v>
      </c>
      <c r="H2904" s="1">
        <v>7.0999999999999994E-2</v>
      </c>
      <c r="I2904" t="str">
        <f t="shared" si="57"/>
        <v>USA</v>
      </c>
      <c r="J2904" s="5">
        <f>D2904*(1+VLOOKUP(A2904,'Adjusted All With Inflation'!A$1:K$24,11,FALSE))</f>
        <v>90604223.547999993</v>
      </c>
      <c r="K2904" s="5">
        <f>E2904*(1+VLOOKUP($A2904,'Adjusted All With Inflation'!$A$1:$K$24,11,FALSE))</f>
        <v>84150196.961999997</v>
      </c>
      <c r="L2904" s="5">
        <f>G2904*(1+VLOOKUP($A2904,'Adjusted All With Inflation'!$A$1:$K$24,11,FALSE))</f>
        <v>6454026.5859999992</v>
      </c>
    </row>
    <row r="2905" spans="1:12" x14ac:dyDescent="0.3">
      <c r="A2905">
        <v>2014</v>
      </c>
      <c r="B2905">
        <v>104</v>
      </c>
      <c r="C2905" t="s">
        <v>1703</v>
      </c>
      <c r="D2905" s="5">
        <v>67647013</v>
      </c>
      <c r="E2905" s="5">
        <v>47047013</v>
      </c>
      <c r="F2905" s="1">
        <v>0.69499999999999995</v>
      </c>
      <c r="G2905" s="5">
        <v>20600000</v>
      </c>
      <c r="H2905" s="1">
        <v>0.30499999999999999</v>
      </c>
      <c r="I2905" t="str">
        <f t="shared" si="57"/>
        <v>USA</v>
      </c>
      <c r="J2905" s="5">
        <f>D2905*(1+VLOOKUP(A2905,'Adjusted All With Inflation'!A$1:K$24,11,FALSE))</f>
        <v>87332293.782999992</v>
      </c>
      <c r="K2905" s="5">
        <f>E2905*(1+VLOOKUP($A2905,'Adjusted All With Inflation'!$A$1:$K$24,11,FALSE))</f>
        <v>60737693.783</v>
      </c>
      <c r="L2905" s="5">
        <f>G2905*(1+VLOOKUP($A2905,'Adjusted All With Inflation'!$A$1:$K$24,11,FALSE))</f>
        <v>26594600</v>
      </c>
    </row>
    <row r="2906" spans="1:12" x14ac:dyDescent="0.3">
      <c r="A2906">
        <v>2014</v>
      </c>
      <c r="B2906">
        <v>105</v>
      </c>
      <c r="C2906" t="s">
        <v>1704</v>
      </c>
      <c r="D2906" s="5">
        <v>66980456</v>
      </c>
      <c r="E2906" s="5">
        <v>45090374</v>
      </c>
      <c r="F2906" s="1">
        <v>0.67300000000000004</v>
      </c>
      <c r="G2906" s="5">
        <v>21890082</v>
      </c>
      <c r="H2906" s="1">
        <v>0.32700000000000001</v>
      </c>
      <c r="I2906" t="str">
        <f t="shared" si="57"/>
        <v>USA</v>
      </c>
      <c r="J2906" s="5">
        <f>D2906*(1+VLOOKUP(A2906,'Adjusted All With Inflation'!A$1:K$24,11,FALSE))</f>
        <v>86471768.695999995</v>
      </c>
      <c r="K2906" s="5">
        <f>E2906*(1+VLOOKUP($A2906,'Adjusted All With Inflation'!$A$1:$K$24,11,FALSE))</f>
        <v>58211672.833999999</v>
      </c>
      <c r="L2906" s="5">
        <f>G2906*(1+VLOOKUP($A2906,'Adjusted All With Inflation'!$A$1:$K$24,11,FALSE))</f>
        <v>28260095.862</v>
      </c>
    </row>
    <row r="2907" spans="1:12" x14ac:dyDescent="0.3">
      <c r="A2907">
        <v>2014</v>
      </c>
      <c r="B2907">
        <v>106</v>
      </c>
      <c r="C2907" t="s">
        <v>1705</v>
      </c>
      <c r="D2907" s="5">
        <v>66787908</v>
      </c>
      <c r="E2907" s="5">
        <v>52076908</v>
      </c>
      <c r="F2907" s="2">
        <v>0.78</v>
      </c>
      <c r="G2907" s="5">
        <v>14711000</v>
      </c>
      <c r="H2907" s="2">
        <v>0.22</v>
      </c>
      <c r="I2907" t="str">
        <f t="shared" si="57"/>
        <v>USA</v>
      </c>
      <c r="J2907" s="5">
        <f>D2907*(1+VLOOKUP(A2907,'Adjusted All With Inflation'!A$1:K$24,11,FALSE))</f>
        <v>86223189.228</v>
      </c>
      <c r="K2907" s="5">
        <f>E2907*(1+VLOOKUP($A2907,'Adjusted All With Inflation'!$A$1:$K$24,11,FALSE))</f>
        <v>67231288.228</v>
      </c>
      <c r="L2907" s="5">
        <f>G2907*(1+VLOOKUP($A2907,'Adjusted All With Inflation'!$A$1:$K$24,11,FALSE))</f>
        <v>18991901</v>
      </c>
    </row>
    <row r="2908" spans="1:12" x14ac:dyDescent="0.3">
      <c r="A2908">
        <v>2014</v>
      </c>
      <c r="B2908">
        <v>107</v>
      </c>
      <c r="C2908" t="s">
        <v>1706</v>
      </c>
      <c r="D2908" s="5">
        <v>65842375</v>
      </c>
      <c r="E2908" s="5">
        <v>428318</v>
      </c>
      <c r="F2908" s="1">
        <v>7.0000000000000001E-3</v>
      </c>
      <c r="G2908" s="5">
        <v>65414057</v>
      </c>
      <c r="H2908" s="1">
        <v>0.99299999999999999</v>
      </c>
      <c r="I2908" t="str">
        <f t="shared" si="57"/>
        <v>International</v>
      </c>
      <c r="J2908" s="5">
        <f>D2908*(1+VLOOKUP(A2908,'Adjusted All With Inflation'!A$1:K$24,11,FALSE))</f>
        <v>85002506.125</v>
      </c>
      <c r="K2908" s="5">
        <f>E2908*(1+VLOOKUP($A2908,'Adjusted All With Inflation'!$A$1:$K$24,11,FALSE))</f>
        <v>552958.53799999994</v>
      </c>
      <c r="L2908" s="5">
        <f>G2908*(1+VLOOKUP($A2908,'Adjusted All With Inflation'!$A$1:$K$24,11,FALSE))</f>
        <v>84449547.586999997</v>
      </c>
    </row>
    <row r="2909" spans="1:12" x14ac:dyDescent="0.3">
      <c r="A2909">
        <v>2014</v>
      </c>
      <c r="B2909">
        <v>108</v>
      </c>
      <c r="C2909" t="s">
        <v>1707</v>
      </c>
      <c r="D2909" s="5">
        <v>65220000</v>
      </c>
      <c r="G2909" s="5">
        <v>65220000</v>
      </c>
      <c r="H2909" s="2">
        <v>1</v>
      </c>
      <c r="I2909" t="str">
        <f t="shared" si="57"/>
        <v>International</v>
      </c>
      <c r="J2909" s="5">
        <f>D2909*(1+VLOOKUP(A2909,'Adjusted All With Inflation'!A$1:K$24,11,FALSE))</f>
        <v>84199020</v>
      </c>
      <c r="K2909" s="5">
        <f>E2909*(1+VLOOKUP($A2909,'Adjusted All With Inflation'!$A$1:$K$24,11,FALSE))</f>
        <v>0</v>
      </c>
      <c r="L2909" s="5">
        <f>G2909*(1+VLOOKUP($A2909,'Adjusted All With Inflation'!$A$1:$K$24,11,FALSE))</f>
        <v>84199020</v>
      </c>
    </row>
    <row r="2910" spans="1:12" x14ac:dyDescent="0.3">
      <c r="A2910">
        <v>2014</v>
      </c>
      <c r="B2910">
        <v>109</v>
      </c>
      <c r="C2910" t="s">
        <v>1708</v>
      </c>
      <c r="D2910" s="5">
        <v>64858224</v>
      </c>
      <c r="E2910" s="5">
        <v>415775</v>
      </c>
      <c r="F2910" s="1">
        <v>6.0000000000000001E-3</v>
      </c>
      <c r="G2910" s="5">
        <v>64442449</v>
      </c>
      <c r="H2910" s="1">
        <v>0.99399999999999999</v>
      </c>
      <c r="I2910" t="str">
        <f t="shared" si="57"/>
        <v>International</v>
      </c>
      <c r="J2910" s="5">
        <f>D2910*(1+VLOOKUP(A2910,'Adjusted All With Inflation'!A$1:K$24,11,FALSE))</f>
        <v>83731967.184</v>
      </c>
      <c r="K2910" s="5">
        <f>E2910*(1+VLOOKUP($A2910,'Adjusted All With Inflation'!$A$1:$K$24,11,FALSE))</f>
        <v>536765.52500000002</v>
      </c>
      <c r="L2910" s="5">
        <f>G2910*(1+VLOOKUP($A2910,'Adjusted All With Inflation'!$A$1:$K$24,11,FALSE))</f>
        <v>83195201.658999994</v>
      </c>
    </row>
    <row r="2911" spans="1:12" x14ac:dyDescent="0.3">
      <c r="A2911">
        <v>2014</v>
      </c>
      <c r="B2911">
        <v>110</v>
      </c>
      <c r="C2911" t="s">
        <v>1709</v>
      </c>
      <c r="D2911" s="5">
        <v>64667874</v>
      </c>
      <c r="E2911" s="5">
        <v>60755732</v>
      </c>
      <c r="F2911" s="2">
        <v>0.94</v>
      </c>
      <c r="G2911" s="5">
        <v>3912142</v>
      </c>
      <c r="H2911" s="2">
        <v>0.06</v>
      </c>
      <c r="I2911" t="str">
        <f t="shared" si="57"/>
        <v>USA</v>
      </c>
      <c r="J2911" s="5">
        <f>D2911*(1+VLOOKUP(A2911,'Adjusted All With Inflation'!A$1:K$24,11,FALSE))</f>
        <v>83486225.333999991</v>
      </c>
      <c r="K2911" s="5">
        <f>E2911*(1+VLOOKUP($A2911,'Adjusted All With Inflation'!$A$1:$K$24,11,FALSE))</f>
        <v>78435650.011999995</v>
      </c>
      <c r="L2911" s="5">
        <f>G2911*(1+VLOOKUP($A2911,'Adjusted All With Inflation'!$A$1:$K$24,11,FALSE))</f>
        <v>5050575.3219999997</v>
      </c>
    </row>
    <row r="2912" spans="1:12" x14ac:dyDescent="0.3">
      <c r="A2912">
        <v>2014</v>
      </c>
      <c r="B2912">
        <v>111</v>
      </c>
      <c r="C2912" t="s">
        <v>1710</v>
      </c>
      <c r="D2912" s="5">
        <v>63998725</v>
      </c>
      <c r="G2912" s="5">
        <v>63998725</v>
      </c>
      <c r="H2912" s="2">
        <v>1</v>
      </c>
      <c r="I2912" t="str">
        <f t="shared" si="57"/>
        <v>International</v>
      </c>
      <c r="J2912" s="5">
        <f>D2912*(1+VLOOKUP(A2912,'Adjusted All With Inflation'!A$1:K$24,11,FALSE))</f>
        <v>82622353.974999994</v>
      </c>
      <c r="K2912" s="5">
        <f>E2912*(1+VLOOKUP($A2912,'Adjusted All With Inflation'!$A$1:$K$24,11,FALSE))</f>
        <v>0</v>
      </c>
      <c r="L2912" s="5">
        <f>G2912*(1+VLOOKUP($A2912,'Adjusted All With Inflation'!$A$1:$K$24,11,FALSE))</f>
        <v>82622353.974999994</v>
      </c>
    </row>
    <row r="2913" spans="1:12" x14ac:dyDescent="0.3">
      <c r="A2913">
        <v>2014</v>
      </c>
      <c r="B2913">
        <v>112</v>
      </c>
      <c r="C2913" t="s">
        <v>1711</v>
      </c>
      <c r="D2913" s="5">
        <v>63852235</v>
      </c>
      <c r="G2913" s="5">
        <v>63852235</v>
      </c>
      <c r="H2913" s="2">
        <v>1</v>
      </c>
      <c r="I2913" t="str">
        <f t="shared" si="57"/>
        <v>International</v>
      </c>
      <c r="J2913" s="5">
        <f>D2913*(1+VLOOKUP(A2913,'Adjusted All With Inflation'!A$1:K$24,11,FALSE))</f>
        <v>82433235.38499999</v>
      </c>
      <c r="K2913" s="5">
        <f>E2913*(1+VLOOKUP($A2913,'Adjusted All With Inflation'!$A$1:$K$24,11,FALSE))</f>
        <v>0</v>
      </c>
      <c r="L2913" s="5">
        <f>G2913*(1+VLOOKUP($A2913,'Adjusted All With Inflation'!$A$1:$K$24,11,FALSE))</f>
        <v>82433235.38499999</v>
      </c>
    </row>
    <row r="2914" spans="1:12" x14ac:dyDescent="0.3">
      <c r="A2914">
        <v>2014</v>
      </c>
      <c r="B2914">
        <v>113</v>
      </c>
      <c r="C2914" t="s">
        <v>1712</v>
      </c>
      <c r="D2914" s="5">
        <v>63464861</v>
      </c>
      <c r="E2914" s="5">
        <v>16170632</v>
      </c>
      <c r="F2914" s="1">
        <v>0.255</v>
      </c>
      <c r="G2914" s="5">
        <v>47294229</v>
      </c>
      <c r="H2914" s="1">
        <v>0.745</v>
      </c>
      <c r="I2914" t="str">
        <f t="shared" si="57"/>
        <v>USA</v>
      </c>
      <c r="J2914" s="5">
        <f>D2914*(1+VLOOKUP(A2914,'Adjusted All With Inflation'!A$1:K$24,11,FALSE))</f>
        <v>81933135.550999999</v>
      </c>
      <c r="K2914" s="5">
        <f>E2914*(1+VLOOKUP($A2914,'Adjusted All With Inflation'!$A$1:$K$24,11,FALSE))</f>
        <v>20876285.912</v>
      </c>
      <c r="L2914" s="5">
        <f>G2914*(1+VLOOKUP($A2914,'Adjusted All With Inflation'!$A$1:$K$24,11,FALSE))</f>
        <v>61056849.638999999</v>
      </c>
    </row>
    <row r="2915" spans="1:12" x14ac:dyDescent="0.3">
      <c r="A2915">
        <v>2014</v>
      </c>
      <c r="B2915">
        <v>114</v>
      </c>
      <c r="C2915" t="s">
        <v>1713</v>
      </c>
      <c r="D2915" s="5">
        <v>62515046</v>
      </c>
      <c r="G2915" s="5">
        <v>62515046</v>
      </c>
      <c r="H2915" s="2">
        <v>1</v>
      </c>
      <c r="I2915" t="str">
        <f t="shared" si="57"/>
        <v>International</v>
      </c>
      <c r="J2915" s="5">
        <f>D2915*(1+VLOOKUP(A2915,'Adjusted All With Inflation'!A$1:K$24,11,FALSE))</f>
        <v>80706924.385999992</v>
      </c>
      <c r="K2915" s="5">
        <f>E2915*(1+VLOOKUP($A2915,'Adjusted All With Inflation'!$A$1:$K$24,11,FALSE))</f>
        <v>0</v>
      </c>
      <c r="L2915" s="5">
        <f>G2915*(1+VLOOKUP($A2915,'Adjusted All With Inflation'!$A$1:$K$24,11,FALSE))</f>
        <v>80706924.385999992</v>
      </c>
    </row>
    <row r="2916" spans="1:12" x14ac:dyDescent="0.3">
      <c r="A2916">
        <v>2014</v>
      </c>
      <c r="B2916">
        <v>115</v>
      </c>
      <c r="C2916" t="s">
        <v>1714</v>
      </c>
      <c r="D2916" s="5">
        <v>61181942</v>
      </c>
      <c r="E2916" s="5">
        <v>10137502</v>
      </c>
      <c r="F2916" s="1">
        <v>0.16600000000000001</v>
      </c>
      <c r="G2916" s="5">
        <v>51044440</v>
      </c>
      <c r="H2916" s="1">
        <v>0.83399999999999996</v>
      </c>
      <c r="I2916" t="str">
        <f t="shared" si="57"/>
        <v>USA</v>
      </c>
      <c r="J2916" s="5">
        <f>D2916*(1+VLOOKUP(A2916,'Adjusted All With Inflation'!A$1:K$24,11,FALSE))</f>
        <v>78985887.121999994</v>
      </c>
      <c r="K2916" s="5">
        <f>E2916*(1+VLOOKUP($A2916,'Adjusted All With Inflation'!$A$1:$K$24,11,FALSE))</f>
        <v>13087515.081999999</v>
      </c>
      <c r="L2916" s="5">
        <f>G2916*(1+VLOOKUP($A2916,'Adjusted All With Inflation'!$A$1:$K$24,11,FALSE))</f>
        <v>65898372.039999999</v>
      </c>
    </row>
    <row r="2917" spans="1:12" x14ac:dyDescent="0.3">
      <c r="A2917">
        <v>2014</v>
      </c>
      <c r="B2917">
        <v>116</v>
      </c>
      <c r="C2917" t="s">
        <v>1520</v>
      </c>
      <c r="D2917" s="5">
        <v>58940254</v>
      </c>
      <c r="G2917" s="5">
        <v>58940254</v>
      </c>
      <c r="H2917" s="2">
        <v>1</v>
      </c>
      <c r="I2917" t="str">
        <f t="shared" si="57"/>
        <v>International</v>
      </c>
      <c r="J2917" s="5">
        <f>D2917*(1+VLOOKUP(A2917,'Adjusted All With Inflation'!A$1:K$24,11,FALSE))</f>
        <v>76091867.91399999</v>
      </c>
      <c r="K2917" s="5">
        <f>E2917*(1+VLOOKUP($A2917,'Adjusted All With Inflation'!$A$1:$K$24,11,FALSE))</f>
        <v>0</v>
      </c>
      <c r="L2917" s="5">
        <f>G2917*(1+VLOOKUP($A2917,'Adjusted All With Inflation'!$A$1:$K$24,11,FALSE))</f>
        <v>76091867.91399999</v>
      </c>
    </row>
    <row r="2918" spans="1:12" x14ac:dyDescent="0.3">
      <c r="A2918">
        <v>2014</v>
      </c>
      <c r="B2918">
        <v>117</v>
      </c>
      <c r="C2918" t="s">
        <v>1715</v>
      </c>
      <c r="D2918" s="5">
        <v>58834384</v>
      </c>
      <c r="E2918" s="5">
        <v>26307600</v>
      </c>
      <c r="F2918" s="1">
        <v>0.44700000000000001</v>
      </c>
      <c r="G2918" s="5">
        <v>32526784</v>
      </c>
      <c r="H2918" s="1">
        <v>0.55300000000000005</v>
      </c>
      <c r="I2918" t="str">
        <f t="shared" si="57"/>
        <v>USA</v>
      </c>
      <c r="J2918" s="5">
        <f>D2918*(1+VLOOKUP(A2918,'Adjusted All With Inflation'!A$1:K$24,11,FALSE))</f>
        <v>75955189.744000003</v>
      </c>
      <c r="K2918" s="5">
        <f>E2918*(1+VLOOKUP($A2918,'Adjusted All With Inflation'!$A$1:$K$24,11,FALSE))</f>
        <v>33963111.600000001</v>
      </c>
      <c r="L2918" s="5">
        <f>G2918*(1+VLOOKUP($A2918,'Adjusted All With Inflation'!$A$1:$K$24,11,FALSE))</f>
        <v>41992078.144000001</v>
      </c>
    </row>
    <row r="2919" spans="1:12" x14ac:dyDescent="0.3">
      <c r="A2919">
        <v>2014</v>
      </c>
      <c r="B2919">
        <v>118</v>
      </c>
      <c r="C2919" t="s">
        <v>1716</v>
      </c>
      <c r="D2919" s="5">
        <v>57824533</v>
      </c>
      <c r="E2919" s="5">
        <v>42024533</v>
      </c>
      <c r="F2919" s="1">
        <v>0.72699999999999998</v>
      </c>
      <c r="G2919" s="5">
        <v>15800000</v>
      </c>
      <c r="H2919" s="1">
        <v>0.27300000000000002</v>
      </c>
      <c r="I2919" t="str">
        <f t="shared" si="57"/>
        <v>USA</v>
      </c>
      <c r="J2919" s="5">
        <f>D2919*(1+VLOOKUP(A2919,'Adjusted All With Inflation'!A$1:K$24,11,FALSE))</f>
        <v>74651472.103</v>
      </c>
      <c r="K2919" s="5">
        <f>E2919*(1+VLOOKUP($A2919,'Adjusted All With Inflation'!$A$1:$K$24,11,FALSE))</f>
        <v>54253672.103</v>
      </c>
      <c r="L2919" s="5">
        <f>G2919*(1+VLOOKUP($A2919,'Adjusted All With Inflation'!$A$1:$K$24,11,FALSE))</f>
        <v>20397800</v>
      </c>
    </row>
    <row r="2920" spans="1:12" x14ac:dyDescent="0.3">
      <c r="A2920">
        <v>2014</v>
      </c>
      <c r="B2920">
        <v>119</v>
      </c>
      <c r="C2920" t="s">
        <v>1717</v>
      </c>
      <c r="D2920" s="5">
        <v>54837234</v>
      </c>
      <c r="E2920" s="5">
        <v>44137712</v>
      </c>
      <c r="F2920" s="1">
        <v>0.80500000000000005</v>
      </c>
      <c r="G2920" s="5">
        <v>10699522</v>
      </c>
      <c r="H2920" s="1">
        <v>0.19500000000000001</v>
      </c>
      <c r="I2920" t="str">
        <f t="shared" si="57"/>
        <v>USA</v>
      </c>
      <c r="J2920" s="5">
        <f>D2920*(1+VLOOKUP(A2920,'Adjusted All With Inflation'!A$1:K$24,11,FALSE))</f>
        <v>70794869.093999997</v>
      </c>
      <c r="K2920" s="5">
        <f>E2920*(1+VLOOKUP($A2920,'Adjusted All With Inflation'!$A$1:$K$24,11,FALSE))</f>
        <v>56981786.191999994</v>
      </c>
      <c r="L2920" s="5">
        <f>G2920*(1+VLOOKUP($A2920,'Adjusted All With Inflation'!$A$1:$K$24,11,FALSE))</f>
        <v>13813082.901999999</v>
      </c>
    </row>
    <row r="2921" spans="1:12" x14ac:dyDescent="0.3">
      <c r="A2921">
        <v>2014</v>
      </c>
      <c r="B2921">
        <v>120</v>
      </c>
      <c r="C2921" t="s">
        <v>1718</v>
      </c>
      <c r="D2921" s="5">
        <v>54323210</v>
      </c>
      <c r="E2921" s="5">
        <v>52543632</v>
      </c>
      <c r="F2921" s="1">
        <v>0.96699999999999997</v>
      </c>
      <c r="G2921" s="5">
        <v>1779578</v>
      </c>
      <c r="H2921" s="1">
        <v>3.3000000000000002E-2</v>
      </c>
      <c r="I2921" t="str">
        <f t="shared" si="57"/>
        <v>USA</v>
      </c>
      <c r="J2921" s="5">
        <f>D2921*(1+VLOOKUP(A2921,'Adjusted All With Inflation'!A$1:K$24,11,FALSE))</f>
        <v>70131264.109999999</v>
      </c>
      <c r="K2921" s="5">
        <f>E2921*(1+VLOOKUP($A2921,'Adjusted All With Inflation'!$A$1:$K$24,11,FALSE))</f>
        <v>67833828.912</v>
      </c>
      <c r="L2921" s="5">
        <f>G2921*(1+VLOOKUP($A2921,'Adjusted All With Inflation'!$A$1:$K$24,11,FALSE))</f>
        <v>2297435.1979999999</v>
      </c>
    </row>
    <row r="2922" spans="1:12" x14ac:dyDescent="0.3">
      <c r="A2922">
        <v>2014</v>
      </c>
      <c r="B2922">
        <v>121</v>
      </c>
      <c r="C2922" t="s">
        <v>1719</v>
      </c>
      <c r="D2922" s="5">
        <v>53493428</v>
      </c>
      <c r="G2922" s="5">
        <v>53493428</v>
      </c>
      <c r="H2922" s="2">
        <v>1</v>
      </c>
      <c r="I2922" t="str">
        <f t="shared" si="57"/>
        <v>International</v>
      </c>
      <c r="J2922" s="5">
        <f>D2922*(1+VLOOKUP(A2922,'Adjusted All With Inflation'!A$1:K$24,11,FALSE))</f>
        <v>69060015.547999993</v>
      </c>
      <c r="K2922" s="5">
        <f>E2922*(1+VLOOKUP($A2922,'Adjusted All With Inflation'!$A$1:$K$24,11,FALSE))</f>
        <v>0</v>
      </c>
      <c r="L2922" s="5">
        <f>G2922*(1+VLOOKUP($A2922,'Adjusted All With Inflation'!$A$1:$K$24,11,FALSE))</f>
        <v>69060015.547999993</v>
      </c>
    </row>
    <row r="2923" spans="1:12" x14ac:dyDescent="0.3">
      <c r="A2923">
        <v>2014</v>
      </c>
      <c r="B2923">
        <v>122</v>
      </c>
      <c r="C2923" t="s">
        <v>1720</v>
      </c>
      <c r="D2923" s="5">
        <v>53425036</v>
      </c>
      <c r="G2923" s="5">
        <v>53425036</v>
      </c>
      <c r="H2923" s="2">
        <v>1</v>
      </c>
      <c r="I2923" t="str">
        <f t="shared" si="57"/>
        <v>International</v>
      </c>
      <c r="J2923" s="5">
        <f>D2923*(1+VLOOKUP(A2923,'Adjusted All With Inflation'!A$1:K$24,11,FALSE))</f>
        <v>68971721.475999996</v>
      </c>
      <c r="K2923" s="5">
        <f>E2923*(1+VLOOKUP($A2923,'Adjusted All With Inflation'!$A$1:$K$24,11,FALSE))</f>
        <v>0</v>
      </c>
      <c r="L2923" s="5">
        <f>G2923*(1+VLOOKUP($A2923,'Adjusted All With Inflation'!$A$1:$K$24,11,FALSE))</f>
        <v>68971721.475999996</v>
      </c>
    </row>
    <row r="2924" spans="1:12" x14ac:dyDescent="0.3">
      <c r="A2924">
        <v>2014</v>
      </c>
      <c r="B2924">
        <v>123</v>
      </c>
      <c r="C2924" t="s">
        <v>1721</v>
      </c>
      <c r="D2924" s="5">
        <v>53260230</v>
      </c>
      <c r="E2924" s="5">
        <v>30697999</v>
      </c>
      <c r="F2924" s="1">
        <v>0.57599999999999996</v>
      </c>
      <c r="G2924" s="5">
        <v>22562231</v>
      </c>
      <c r="H2924" s="1">
        <v>0.42399999999999999</v>
      </c>
      <c r="I2924" t="str">
        <f t="shared" si="57"/>
        <v>USA</v>
      </c>
      <c r="J2924" s="5">
        <f>D2924*(1+VLOOKUP(A2924,'Adjusted All With Inflation'!A$1:K$24,11,FALSE))</f>
        <v>68758956.929999992</v>
      </c>
      <c r="K2924" s="5">
        <f>E2924*(1+VLOOKUP($A2924,'Adjusted All With Inflation'!$A$1:$K$24,11,FALSE))</f>
        <v>39631116.708999999</v>
      </c>
      <c r="L2924" s="5">
        <f>G2924*(1+VLOOKUP($A2924,'Adjusted All With Inflation'!$A$1:$K$24,11,FALSE))</f>
        <v>29127840.220999997</v>
      </c>
    </row>
    <row r="2925" spans="1:12" x14ac:dyDescent="0.3">
      <c r="A2925">
        <v>2014</v>
      </c>
      <c r="B2925">
        <v>124</v>
      </c>
      <c r="C2925" t="s">
        <v>1722</v>
      </c>
      <c r="D2925" s="5">
        <v>52696176</v>
      </c>
      <c r="G2925" s="5">
        <v>52696176</v>
      </c>
      <c r="H2925" s="2">
        <v>1</v>
      </c>
      <c r="I2925" t="str">
        <f t="shared" si="57"/>
        <v>International</v>
      </c>
      <c r="J2925" s="5">
        <f>D2925*(1+VLOOKUP(A2925,'Adjusted All With Inflation'!A$1:K$24,11,FALSE))</f>
        <v>68030763.215999991</v>
      </c>
      <c r="K2925" s="5">
        <f>E2925*(1+VLOOKUP($A2925,'Adjusted All With Inflation'!$A$1:$K$24,11,FALSE))</f>
        <v>0</v>
      </c>
      <c r="L2925" s="5">
        <f>G2925*(1+VLOOKUP($A2925,'Adjusted All With Inflation'!$A$1:$K$24,11,FALSE))</f>
        <v>68030763.215999991</v>
      </c>
    </row>
    <row r="2926" spans="1:12" x14ac:dyDescent="0.3">
      <c r="A2926">
        <v>2014</v>
      </c>
      <c r="B2926">
        <v>125</v>
      </c>
      <c r="C2926" t="s">
        <v>1723</v>
      </c>
      <c r="D2926" s="5">
        <v>52501541</v>
      </c>
      <c r="E2926" s="5">
        <v>37880356</v>
      </c>
      <c r="F2926" s="1">
        <v>0.72199999999999998</v>
      </c>
      <c r="G2926" s="5">
        <v>14621185</v>
      </c>
      <c r="H2926" s="1">
        <v>0.27800000000000002</v>
      </c>
      <c r="I2926" t="str">
        <f t="shared" si="57"/>
        <v>USA</v>
      </c>
      <c r="J2926" s="5">
        <f>D2926*(1+VLOOKUP(A2926,'Adjusted All With Inflation'!A$1:K$24,11,FALSE))</f>
        <v>67779489.430999994</v>
      </c>
      <c r="K2926" s="5">
        <f>E2926*(1+VLOOKUP($A2926,'Adjusted All With Inflation'!$A$1:$K$24,11,FALSE))</f>
        <v>48903539.596000001</v>
      </c>
      <c r="L2926" s="5">
        <f>G2926*(1+VLOOKUP($A2926,'Adjusted All With Inflation'!$A$1:$K$24,11,FALSE))</f>
        <v>18875949.834999997</v>
      </c>
    </row>
    <row r="2927" spans="1:12" x14ac:dyDescent="0.3">
      <c r="A2927">
        <v>2014</v>
      </c>
      <c r="B2927">
        <v>126</v>
      </c>
      <c r="C2927" t="s">
        <v>1724</v>
      </c>
      <c r="D2927" s="5">
        <v>51029361</v>
      </c>
      <c r="E2927" s="5">
        <v>10539326</v>
      </c>
      <c r="F2927" s="1">
        <v>0.20699999999999999</v>
      </c>
      <c r="G2927" s="5">
        <v>40490035</v>
      </c>
      <c r="H2927" s="1">
        <v>0.79300000000000004</v>
      </c>
      <c r="I2927" t="str">
        <f t="shared" si="57"/>
        <v>USA</v>
      </c>
      <c r="J2927" s="5">
        <f>D2927*(1+VLOOKUP(A2927,'Adjusted All With Inflation'!A$1:K$24,11,FALSE))</f>
        <v>65878905.050999999</v>
      </c>
      <c r="K2927" s="5">
        <f>E2927*(1+VLOOKUP($A2927,'Adjusted All With Inflation'!$A$1:$K$24,11,FALSE))</f>
        <v>13606269.865999999</v>
      </c>
      <c r="L2927" s="5">
        <f>G2927*(1+VLOOKUP($A2927,'Adjusted All With Inflation'!$A$1:$K$24,11,FALSE))</f>
        <v>52272635.184999995</v>
      </c>
    </row>
    <row r="2928" spans="1:12" x14ac:dyDescent="0.3">
      <c r="A2928">
        <v>2014</v>
      </c>
      <c r="B2928">
        <v>127</v>
      </c>
      <c r="C2928" t="s">
        <v>1725</v>
      </c>
      <c r="D2928" s="5">
        <v>50445860</v>
      </c>
      <c r="E2928" s="5">
        <v>48637684</v>
      </c>
      <c r="F2928" s="1">
        <v>0.96399999999999997</v>
      </c>
      <c r="G2928" s="5">
        <v>1808176</v>
      </c>
      <c r="H2928" s="1">
        <v>3.5999999999999997E-2</v>
      </c>
      <c r="I2928" t="str">
        <f t="shared" si="57"/>
        <v>USA</v>
      </c>
      <c r="J2928" s="5">
        <f>D2928*(1+VLOOKUP(A2928,'Adjusted All With Inflation'!A$1:K$24,11,FALSE))</f>
        <v>65125605.259999998</v>
      </c>
      <c r="K2928" s="5">
        <f>E2928*(1+VLOOKUP($A2928,'Adjusted All With Inflation'!$A$1:$K$24,11,FALSE))</f>
        <v>62791250.044</v>
      </c>
      <c r="L2928" s="5">
        <f>G2928*(1+VLOOKUP($A2928,'Adjusted All With Inflation'!$A$1:$K$24,11,FALSE))</f>
        <v>2334355.216</v>
      </c>
    </row>
    <row r="2929" spans="1:12" x14ac:dyDescent="0.3">
      <c r="A2929">
        <v>2014</v>
      </c>
      <c r="B2929">
        <v>128</v>
      </c>
      <c r="C2929" t="s">
        <v>1726</v>
      </c>
      <c r="D2929" s="5">
        <v>50000583</v>
      </c>
      <c r="G2929" s="5">
        <v>50000583</v>
      </c>
      <c r="H2929" s="2">
        <v>1</v>
      </c>
      <c r="I2929" t="str">
        <f t="shared" si="57"/>
        <v>International</v>
      </c>
      <c r="J2929" s="5">
        <f>D2929*(1+VLOOKUP(A2929,'Adjusted All With Inflation'!A$1:K$24,11,FALSE))</f>
        <v>64550752.652999997</v>
      </c>
      <c r="K2929" s="5">
        <f>E2929*(1+VLOOKUP($A2929,'Adjusted All With Inflation'!$A$1:$K$24,11,FALSE))</f>
        <v>0</v>
      </c>
      <c r="L2929" s="5">
        <f>G2929*(1+VLOOKUP($A2929,'Adjusted All With Inflation'!$A$1:$K$24,11,FALSE))</f>
        <v>64550752.652999997</v>
      </c>
    </row>
    <row r="2930" spans="1:12" x14ac:dyDescent="0.3">
      <c r="A2930">
        <v>2014</v>
      </c>
      <c r="B2930">
        <v>129</v>
      </c>
      <c r="C2930" t="s">
        <v>1727</v>
      </c>
      <c r="D2930" s="5">
        <v>48982041</v>
      </c>
      <c r="E2930" s="5">
        <v>13092000</v>
      </c>
      <c r="F2930" s="1">
        <v>0.26700000000000002</v>
      </c>
      <c r="G2930" s="5">
        <v>35890041</v>
      </c>
      <c r="H2930" s="1">
        <v>0.73299999999999998</v>
      </c>
      <c r="I2930" t="str">
        <f t="shared" si="57"/>
        <v>USA</v>
      </c>
      <c r="J2930" s="5">
        <f>D2930*(1+VLOOKUP(A2930,'Adjusted All With Inflation'!A$1:K$24,11,FALSE))</f>
        <v>63235814.930999994</v>
      </c>
      <c r="K2930" s="5">
        <f>E2930*(1+VLOOKUP($A2930,'Adjusted All With Inflation'!$A$1:$K$24,11,FALSE))</f>
        <v>16901772</v>
      </c>
      <c r="L2930" s="5">
        <f>G2930*(1+VLOOKUP($A2930,'Adjusted All With Inflation'!$A$1:$K$24,11,FALSE))</f>
        <v>46334042.930999994</v>
      </c>
    </row>
    <row r="2931" spans="1:12" x14ac:dyDescent="0.3">
      <c r="A2931">
        <v>2014</v>
      </c>
      <c r="B2931">
        <v>130</v>
      </c>
      <c r="C2931" t="s">
        <v>1728</v>
      </c>
      <c r="D2931" s="5">
        <v>48428048</v>
      </c>
      <c r="E2931" s="5">
        <v>31424003</v>
      </c>
      <c r="F2931" s="1">
        <v>0.64900000000000002</v>
      </c>
      <c r="G2931" s="5">
        <v>17004045</v>
      </c>
      <c r="H2931" s="1">
        <v>0.35099999999999998</v>
      </c>
      <c r="I2931" t="str">
        <f t="shared" ref="I2931:I2994" si="58">IF(F2931&gt;10%,"USA","International")</f>
        <v>USA</v>
      </c>
      <c r="J2931" s="5">
        <f>D2931*(1+VLOOKUP(A2931,'Adjusted All With Inflation'!A$1:K$24,11,FALSE))</f>
        <v>62520609.967999995</v>
      </c>
      <c r="K2931" s="5">
        <f>E2931*(1+VLOOKUP($A2931,'Adjusted All With Inflation'!$A$1:$K$24,11,FALSE))</f>
        <v>40568387.872999996</v>
      </c>
      <c r="L2931" s="5">
        <f>G2931*(1+VLOOKUP($A2931,'Adjusted All With Inflation'!$A$1:$K$24,11,FALSE))</f>
        <v>21952222.094999999</v>
      </c>
    </row>
    <row r="2932" spans="1:12" x14ac:dyDescent="0.3">
      <c r="A2932">
        <v>2014</v>
      </c>
      <c r="B2932">
        <v>131</v>
      </c>
      <c r="C2932" t="s">
        <v>1729</v>
      </c>
      <c r="D2932" s="5">
        <v>48137666</v>
      </c>
      <c r="E2932" s="5">
        <v>25352281</v>
      </c>
      <c r="F2932" s="1">
        <v>0.52700000000000002</v>
      </c>
      <c r="G2932" s="5">
        <v>22785385</v>
      </c>
      <c r="H2932" s="1">
        <v>0.47299999999999998</v>
      </c>
      <c r="I2932" t="str">
        <f t="shared" si="58"/>
        <v>USA</v>
      </c>
      <c r="J2932" s="5">
        <f>D2932*(1+VLOOKUP(A2932,'Adjusted All With Inflation'!A$1:K$24,11,FALSE))</f>
        <v>62145726.805999994</v>
      </c>
      <c r="K2932" s="5">
        <f>E2932*(1+VLOOKUP($A2932,'Adjusted All With Inflation'!$A$1:$K$24,11,FALSE))</f>
        <v>32729794.770999998</v>
      </c>
      <c r="L2932" s="5">
        <f>G2932*(1+VLOOKUP($A2932,'Adjusted All With Inflation'!$A$1:$K$24,11,FALSE))</f>
        <v>29415932.035</v>
      </c>
    </row>
    <row r="2933" spans="1:12" x14ac:dyDescent="0.3">
      <c r="A2933">
        <v>2014</v>
      </c>
      <c r="B2933">
        <v>132</v>
      </c>
      <c r="C2933" t="s">
        <v>1730</v>
      </c>
      <c r="D2933" s="5">
        <v>47587984</v>
      </c>
      <c r="E2933" s="5">
        <v>377607</v>
      </c>
      <c r="F2933" s="1">
        <v>8.0000000000000002E-3</v>
      </c>
      <c r="G2933" s="5">
        <v>47210377</v>
      </c>
      <c r="H2933" s="1">
        <v>0.99199999999999999</v>
      </c>
      <c r="I2933" t="str">
        <f t="shared" si="58"/>
        <v>International</v>
      </c>
      <c r="J2933" s="5">
        <f>D2933*(1+VLOOKUP(A2933,'Adjusted All With Inflation'!A$1:K$24,11,FALSE))</f>
        <v>61436087.343999997</v>
      </c>
      <c r="K2933" s="5">
        <f>E2933*(1+VLOOKUP($A2933,'Adjusted All With Inflation'!$A$1:$K$24,11,FALSE))</f>
        <v>487490.63699999999</v>
      </c>
      <c r="L2933" s="5">
        <f>G2933*(1+VLOOKUP($A2933,'Adjusted All With Inflation'!$A$1:$K$24,11,FALSE))</f>
        <v>60948596.706999995</v>
      </c>
    </row>
    <row r="2934" spans="1:12" x14ac:dyDescent="0.3">
      <c r="A2934">
        <v>2014</v>
      </c>
      <c r="B2934">
        <v>133</v>
      </c>
      <c r="C2934" t="s">
        <v>1007</v>
      </c>
      <c r="D2934" s="5">
        <v>47430624</v>
      </c>
      <c r="G2934" s="5">
        <v>47430624</v>
      </c>
      <c r="H2934" s="2">
        <v>1</v>
      </c>
      <c r="I2934" t="str">
        <f t="shared" si="58"/>
        <v>International</v>
      </c>
      <c r="J2934" s="5">
        <f>D2934*(1+VLOOKUP(A2934,'Adjusted All With Inflation'!A$1:K$24,11,FALSE))</f>
        <v>61232935.583999999</v>
      </c>
      <c r="K2934" s="5">
        <f>E2934*(1+VLOOKUP($A2934,'Adjusted All With Inflation'!$A$1:$K$24,11,FALSE))</f>
        <v>0</v>
      </c>
      <c r="L2934" s="5">
        <f>G2934*(1+VLOOKUP($A2934,'Adjusted All With Inflation'!$A$1:$K$24,11,FALSE))</f>
        <v>61232935.583999999</v>
      </c>
    </row>
    <row r="2935" spans="1:12" x14ac:dyDescent="0.3">
      <c r="A2935">
        <v>2014</v>
      </c>
      <c r="B2935">
        <v>134</v>
      </c>
      <c r="C2935" t="s">
        <v>1731</v>
      </c>
      <c r="D2935" s="5">
        <v>47426517</v>
      </c>
      <c r="E2935" s="5">
        <v>32381217</v>
      </c>
      <c r="F2935" s="1">
        <v>0.68300000000000005</v>
      </c>
      <c r="G2935" s="5">
        <v>15045300</v>
      </c>
      <c r="H2935" s="1">
        <v>0.317</v>
      </c>
      <c r="I2935" t="str">
        <f t="shared" si="58"/>
        <v>USA</v>
      </c>
      <c r="J2935" s="5">
        <f>D2935*(1+VLOOKUP(A2935,'Adjusted All With Inflation'!A$1:K$24,11,FALSE))</f>
        <v>61227633.446999997</v>
      </c>
      <c r="K2935" s="5">
        <f>E2935*(1+VLOOKUP($A2935,'Adjusted All With Inflation'!$A$1:$K$24,11,FALSE))</f>
        <v>41804151.147</v>
      </c>
      <c r="L2935" s="5">
        <f>G2935*(1+VLOOKUP($A2935,'Adjusted All With Inflation'!$A$1:$K$24,11,FALSE))</f>
        <v>19423482.299999997</v>
      </c>
    </row>
    <row r="2936" spans="1:12" x14ac:dyDescent="0.3">
      <c r="A2936">
        <v>2014</v>
      </c>
      <c r="B2936">
        <v>135</v>
      </c>
      <c r="C2936" t="s">
        <v>1732</v>
      </c>
      <c r="D2936" s="5">
        <v>45681062</v>
      </c>
      <c r="E2936" s="5">
        <v>38934842</v>
      </c>
      <c r="F2936" s="1">
        <v>0.85199999999999998</v>
      </c>
      <c r="G2936" s="5">
        <v>6746220</v>
      </c>
      <c r="H2936" s="1">
        <v>0.14799999999999999</v>
      </c>
      <c r="I2936" t="str">
        <f t="shared" si="58"/>
        <v>USA</v>
      </c>
      <c r="J2936" s="5">
        <f>D2936*(1+VLOOKUP(A2936,'Adjusted All With Inflation'!A$1:K$24,11,FALSE))</f>
        <v>58974251.041999996</v>
      </c>
      <c r="K2936" s="5">
        <f>E2936*(1+VLOOKUP($A2936,'Adjusted All With Inflation'!$A$1:$K$24,11,FALSE))</f>
        <v>50264881.022</v>
      </c>
      <c r="L2936" s="5">
        <f>G2936*(1+VLOOKUP($A2936,'Adjusted All With Inflation'!$A$1:$K$24,11,FALSE))</f>
        <v>8709370.0199999996</v>
      </c>
    </row>
    <row r="2937" spans="1:12" x14ac:dyDescent="0.3">
      <c r="A2937">
        <v>2014</v>
      </c>
      <c r="B2937">
        <v>136</v>
      </c>
      <c r="C2937" t="s">
        <v>1733</v>
      </c>
      <c r="D2937" s="5">
        <v>45640143</v>
      </c>
      <c r="E2937" s="5">
        <v>26068955</v>
      </c>
      <c r="F2937" s="1">
        <v>0.57099999999999995</v>
      </c>
      <c r="G2937" s="5">
        <v>19571188</v>
      </c>
      <c r="H2937" s="1">
        <v>0.42899999999999999</v>
      </c>
      <c r="I2937" t="str">
        <f t="shared" si="58"/>
        <v>USA</v>
      </c>
      <c r="J2937" s="5">
        <f>D2937*(1+VLOOKUP(A2937,'Adjusted All With Inflation'!A$1:K$24,11,FALSE))</f>
        <v>58921424.612999998</v>
      </c>
      <c r="K2937" s="5">
        <f>E2937*(1+VLOOKUP($A2937,'Adjusted All With Inflation'!$A$1:$K$24,11,FALSE))</f>
        <v>33655020.905000001</v>
      </c>
      <c r="L2937" s="5">
        <f>G2937*(1+VLOOKUP($A2937,'Adjusted All With Inflation'!$A$1:$K$24,11,FALSE))</f>
        <v>25266403.707999997</v>
      </c>
    </row>
    <row r="2938" spans="1:12" x14ac:dyDescent="0.3">
      <c r="A2938">
        <v>2014</v>
      </c>
      <c r="B2938">
        <v>137</v>
      </c>
      <c r="C2938" t="s">
        <v>1734</v>
      </c>
      <c r="D2938" s="5">
        <v>45386560</v>
      </c>
      <c r="E2938" s="5">
        <v>271734</v>
      </c>
      <c r="F2938" s="1">
        <v>6.0000000000000001E-3</v>
      </c>
      <c r="G2938" s="5">
        <v>45114826</v>
      </c>
      <c r="H2938" s="1">
        <v>0.99399999999999999</v>
      </c>
      <c r="I2938" t="str">
        <f t="shared" si="58"/>
        <v>International</v>
      </c>
      <c r="J2938" s="5">
        <f>D2938*(1+VLOOKUP(A2938,'Adjusted All With Inflation'!A$1:K$24,11,FALSE))</f>
        <v>58594048.959999993</v>
      </c>
      <c r="K2938" s="5">
        <f>E2938*(1+VLOOKUP($A2938,'Adjusted All With Inflation'!$A$1:$K$24,11,FALSE))</f>
        <v>350808.59399999998</v>
      </c>
      <c r="L2938" s="5">
        <f>G2938*(1+VLOOKUP($A2938,'Adjusted All With Inflation'!$A$1:$K$24,11,FALSE))</f>
        <v>58243240.365999997</v>
      </c>
    </row>
    <row r="2939" spans="1:12" x14ac:dyDescent="0.3">
      <c r="A2939">
        <v>2014</v>
      </c>
      <c r="B2939">
        <v>138</v>
      </c>
      <c r="C2939" t="s">
        <v>1735</v>
      </c>
      <c r="D2939" s="5">
        <v>44446287</v>
      </c>
      <c r="E2939" s="5">
        <v>27695246</v>
      </c>
      <c r="F2939" s="1">
        <v>0.623</v>
      </c>
      <c r="G2939" s="5">
        <v>16751041</v>
      </c>
      <c r="H2939" s="1">
        <v>0.377</v>
      </c>
      <c r="I2939" t="str">
        <f t="shared" si="58"/>
        <v>USA</v>
      </c>
      <c r="J2939" s="5">
        <f>D2939*(1+VLOOKUP(A2939,'Adjusted All With Inflation'!A$1:K$24,11,FALSE))</f>
        <v>57380156.516999997</v>
      </c>
      <c r="K2939" s="5">
        <f>E2939*(1+VLOOKUP($A2939,'Adjusted All With Inflation'!$A$1:$K$24,11,FALSE))</f>
        <v>35754562.585999995</v>
      </c>
      <c r="L2939" s="5">
        <f>G2939*(1+VLOOKUP($A2939,'Adjusted All With Inflation'!$A$1:$K$24,11,FALSE))</f>
        <v>21625593.930999998</v>
      </c>
    </row>
    <row r="2940" spans="1:12" x14ac:dyDescent="0.3">
      <c r="A2940">
        <v>2014</v>
      </c>
      <c r="B2940">
        <v>139</v>
      </c>
      <c r="C2940" t="s">
        <v>1736</v>
      </c>
      <c r="D2940" s="5">
        <v>44077818</v>
      </c>
      <c r="G2940" s="5">
        <v>44077818</v>
      </c>
      <c r="H2940" s="2">
        <v>1</v>
      </c>
      <c r="I2940" t="str">
        <f t="shared" si="58"/>
        <v>International</v>
      </c>
      <c r="J2940" s="5">
        <f>D2940*(1+VLOOKUP(A2940,'Adjusted All With Inflation'!A$1:K$24,11,FALSE))</f>
        <v>56904463.037999995</v>
      </c>
      <c r="K2940" s="5">
        <f>E2940*(1+VLOOKUP($A2940,'Adjusted All With Inflation'!$A$1:$K$24,11,FALSE))</f>
        <v>0</v>
      </c>
      <c r="L2940" s="5">
        <f>G2940*(1+VLOOKUP($A2940,'Adjusted All With Inflation'!$A$1:$K$24,11,FALSE))</f>
        <v>56904463.037999995</v>
      </c>
    </row>
    <row r="2941" spans="1:12" x14ac:dyDescent="0.3">
      <c r="A2941">
        <v>2014</v>
      </c>
      <c r="B2941">
        <v>140</v>
      </c>
      <c r="C2941" t="s">
        <v>1737</v>
      </c>
      <c r="D2941" s="5">
        <v>43996483</v>
      </c>
      <c r="E2941" s="5">
        <v>2472695</v>
      </c>
      <c r="F2941" s="1">
        <v>5.6000000000000001E-2</v>
      </c>
      <c r="G2941" s="5">
        <v>41523788</v>
      </c>
      <c r="H2941" s="1">
        <v>0.94399999999999995</v>
      </c>
      <c r="I2941" t="str">
        <f t="shared" si="58"/>
        <v>International</v>
      </c>
      <c r="J2941" s="5">
        <f>D2941*(1+VLOOKUP(A2941,'Adjusted All With Inflation'!A$1:K$24,11,FALSE))</f>
        <v>56799459.552999996</v>
      </c>
      <c r="K2941" s="5">
        <f>E2941*(1+VLOOKUP($A2941,'Adjusted All With Inflation'!$A$1:$K$24,11,FALSE))</f>
        <v>3192249.2449999996</v>
      </c>
      <c r="L2941" s="5">
        <f>G2941*(1+VLOOKUP($A2941,'Adjusted All With Inflation'!$A$1:$K$24,11,FALSE))</f>
        <v>53607210.307999998</v>
      </c>
    </row>
    <row r="2942" spans="1:12" x14ac:dyDescent="0.3">
      <c r="A2942">
        <v>2014</v>
      </c>
      <c r="B2942">
        <v>141</v>
      </c>
      <c r="C2942" t="s">
        <v>1738</v>
      </c>
      <c r="D2942" s="5">
        <v>42830578</v>
      </c>
      <c r="G2942" s="5">
        <v>42830578</v>
      </c>
      <c r="H2942" s="2">
        <v>1</v>
      </c>
      <c r="I2942" t="str">
        <f t="shared" si="58"/>
        <v>International</v>
      </c>
      <c r="J2942" s="5">
        <f>D2942*(1+VLOOKUP(A2942,'Adjusted All With Inflation'!A$1:K$24,11,FALSE))</f>
        <v>55294276.197999999</v>
      </c>
      <c r="K2942" s="5">
        <f>E2942*(1+VLOOKUP($A2942,'Adjusted All With Inflation'!$A$1:$K$24,11,FALSE))</f>
        <v>0</v>
      </c>
      <c r="L2942" s="5">
        <f>G2942*(1+VLOOKUP($A2942,'Adjusted All With Inflation'!$A$1:$K$24,11,FALSE))</f>
        <v>55294276.197999999</v>
      </c>
    </row>
    <row r="2943" spans="1:12" x14ac:dyDescent="0.3">
      <c r="A2943">
        <v>2014</v>
      </c>
      <c r="B2943">
        <v>142</v>
      </c>
      <c r="C2943" t="s">
        <v>1739</v>
      </c>
      <c r="D2943" s="5">
        <v>42473163</v>
      </c>
      <c r="G2943" s="5">
        <v>42473163</v>
      </c>
      <c r="H2943" s="2">
        <v>1</v>
      </c>
      <c r="I2943" t="str">
        <f t="shared" si="58"/>
        <v>International</v>
      </c>
      <c r="J2943" s="5">
        <f>D2943*(1+VLOOKUP(A2943,'Adjusted All With Inflation'!A$1:K$24,11,FALSE))</f>
        <v>54832853.432999998</v>
      </c>
      <c r="K2943" s="5">
        <f>E2943*(1+VLOOKUP($A2943,'Adjusted All With Inflation'!$A$1:$K$24,11,FALSE))</f>
        <v>0</v>
      </c>
      <c r="L2943" s="5">
        <f>G2943*(1+VLOOKUP($A2943,'Adjusted All With Inflation'!$A$1:$K$24,11,FALSE))</f>
        <v>54832853.432999998</v>
      </c>
    </row>
    <row r="2944" spans="1:12" x14ac:dyDescent="0.3">
      <c r="A2944">
        <v>2014</v>
      </c>
      <c r="B2944">
        <v>143</v>
      </c>
      <c r="C2944" t="s">
        <v>1740</v>
      </c>
      <c r="D2944" s="5">
        <v>42045981</v>
      </c>
      <c r="E2944" s="5">
        <v>2546172</v>
      </c>
      <c r="F2944" s="1">
        <v>6.0999999999999999E-2</v>
      </c>
      <c r="G2944" s="5">
        <v>39499809</v>
      </c>
      <c r="H2944" s="1">
        <v>0.93899999999999995</v>
      </c>
      <c r="I2944" t="str">
        <f t="shared" si="58"/>
        <v>International</v>
      </c>
      <c r="J2944" s="5">
        <f>D2944*(1+VLOOKUP(A2944,'Adjusted All With Inflation'!A$1:K$24,11,FALSE))</f>
        <v>54281361.470999993</v>
      </c>
      <c r="K2944" s="5">
        <f>E2944*(1+VLOOKUP($A2944,'Adjusted All With Inflation'!$A$1:$K$24,11,FALSE))</f>
        <v>3287108.0519999997</v>
      </c>
      <c r="L2944" s="5">
        <f>G2944*(1+VLOOKUP($A2944,'Adjusted All With Inflation'!$A$1:$K$24,11,FALSE))</f>
        <v>50994253.419</v>
      </c>
    </row>
    <row r="2945" spans="1:12" x14ac:dyDescent="0.3">
      <c r="A2945">
        <v>2014</v>
      </c>
      <c r="B2945">
        <v>144</v>
      </c>
      <c r="C2945" t="s">
        <v>1741</v>
      </c>
      <c r="D2945" s="5">
        <v>42028116</v>
      </c>
      <c r="G2945" s="5">
        <v>42028116</v>
      </c>
      <c r="H2945" s="2">
        <v>1</v>
      </c>
      <c r="I2945" t="str">
        <f t="shared" si="58"/>
        <v>International</v>
      </c>
      <c r="J2945" s="5">
        <f>D2945*(1+VLOOKUP(A2945,'Adjusted All With Inflation'!A$1:K$24,11,FALSE))</f>
        <v>54258297.755999997</v>
      </c>
      <c r="K2945" s="5">
        <f>E2945*(1+VLOOKUP($A2945,'Adjusted All With Inflation'!$A$1:$K$24,11,FALSE))</f>
        <v>0</v>
      </c>
      <c r="L2945" s="5">
        <f>G2945*(1+VLOOKUP($A2945,'Adjusted All With Inflation'!$A$1:$K$24,11,FALSE))</f>
        <v>54258297.755999997</v>
      </c>
    </row>
    <row r="2946" spans="1:12" x14ac:dyDescent="0.3">
      <c r="A2946">
        <v>2014</v>
      </c>
      <c r="B2946">
        <v>145</v>
      </c>
      <c r="C2946" t="s">
        <v>1742</v>
      </c>
      <c r="D2946" s="5">
        <v>41900000</v>
      </c>
      <c r="G2946" s="5">
        <v>41900000</v>
      </c>
      <c r="H2946" s="2">
        <v>1</v>
      </c>
      <c r="I2946" t="str">
        <f t="shared" si="58"/>
        <v>International</v>
      </c>
      <c r="J2946" s="5">
        <f>D2946*(1+VLOOKUP(A2946,'Adjusted All With Inflation'!A$1:K$24,11,FALSE))</f>
        <v>54092900</v>
      </c>
      <c r="K2946" s="5">
        <f>E2946*(1+VLOOKUP($A2946,'Adjusted All With Inflation'!$A$1:$K$24,11,FALSE))</f>
        <v>0</v>
      </c>
      <c r="L2946" s="5">
        <f>G2946*(1+VLOOKUP($A2946,'Adjusted All With Inflation'!$A$1:$K$24,11,FALSE))</f>
        <v>54092900</v>
      </c>
    </row>
    <row r="2947" spans="1:12" x14ac:dyDescent="0.3">
      <c r="A2947">
        <v>2014</v>
      </c>
      <c r="B2947">
        <v>146</v>
      </c>
      <c r="C2947" t="s">
        <v>1743</v>
      </c>
      <c r="D2947" s="5">
        <v>41898409</v>
      </c>
      <c r="E2947" s="5">
        <v>21321100</v>
      </c>
      <c r="F2947" s="1">
        <v>0.50900000000000001</v>
      </c>
      <c r="G2947" s="5">
        <v>20577309</v>
      </c>
      <c r="H2947" s="1">
        <v>0.49099999999999999</v>
      </c>
      <c r="I2947" t="str">
        <f t="shared" si="58"/>
        <v>USA</v>
      </c>
      <c r="J2947" s="5">
        <f>D2947*(1+VLOOKUP(A2947,'Adjusted All With Inflation'!A$1:K$24,11,FALSE))</f>
        <v>54090846.018999994</v>
      </c>
      <c r="K2947" s="5">
        <f>E2947*(1+VLOOKUP($A2947,'Adjusted All With Inflation'!$A$1:$K$24,11,FALSE))</f>
        <v>27525540.099999998</v>
      </c>
      <c r="L2947" s="5">
        <f>G2947*(1+VLOOKUP($A2947,'Adjusted All With Inflation'!$A$1:$K$24,11,FALSE))</f>
        <v>26565305.919</v>
      </c>
    </row>
    <row r="2948" spans="1:12" x14ac:dyDescent="0.3">
      <c r="A2948">
        <v>2014</v>
      </c>
      <c r="B2948">
        <v>147</v>
      </c>
      <c r="C2948" t="s">
        <v>1744</v>
      </c>
      <c r="D2948" s="5">
        <v>41296320</v>
      </c>
      <c r="E2948" s="5">
        <v>34296320</v>
      </c>
      <c r="F2948" s="2">
        <v>0.83</v>
      </c>
      <c r="G2948" s="5">
        <v>7000000</v>
      </c>
      <c r="H2948" s="2">
        <v>0.17</v>
      </c>
      <c r="I2948" t="str">
        <f t="shared" si="58"/>
        <v>USA</v>
      </c>
      <c r="J2948" s="5">
        <f>D2948*(1+VLOOKUP(A2948,'Adjusted All With Inflation'!A$1:K$24,11,FALSE))</f>
        <v>53313549.119999997</v>
      </c>
      <c r="K2948" s="5">
        <f>E2948*(1+VLOOKUP($A2948,'Adjusted All With Inflation'!$A$1:$K$24,11,FALSE))</f>
        <v>44276549.119999997</v>
      </c>
      <c r="L2948" s="5">
        <f>G2948*(1+VLOOKUP($A2948,'Adjusted All With Inflation'!$A$1:$K$24,11,FALSE))</f>
        <v>9037000</v>
      </c>
    </row>
    <row r="2949" spans="1:12" x14ac:dyDescent="0.3">
      <c r="A2949">
        <v>2014</v>
      </c>
      <c r="B2949">
        <v>148</v>
      </c>
      <c r="C2949" t="s">
        <v>1745</v>
      </c>
      <c r="D2949" s="5">
        <v>40163675</v>
      </c>
      <c r="G2949" s="5">
        <v>40163675</v>
      </c>
      <c r="H2949" s="2">
        <v>1</v>
      </c>
      <c r="I2949" t="str">
        <f t="shared" si="58"/>
        <v>International</v>
      </c>
      <c r="J2949" s="5">
        <f>D2949*(1+VLOOKUP(A2949,'Adjusted All With Inflation'!A$1:K$24,11,FALSE))</f>
        <v>51851304.424999997</v>
      </c>
      <c r="K2949" s="5">
        <f>E2949*(1+VLOOKUP($A2949,'Adjusted All With Inflation'!$A$1:$K$24,11,FALSE))</f>
        <v>0</v>
      </c>
      <c r="L2949" s="5">
        <f>G2949*(1+VLOOKUP($A2949,'Adjusted All With Inflation'!$A$1:$K$24,11,FALSE))</f>
        <v>51851304.424999997</v>
      </c>
    </row>
    <row r="2950" spans="1:12" x14ac:dyDescent="0.3">
      <c r="A2950">
        <v>2014</v>
      </c>
      <c r="B2950">
        <v>149</v>
      </c>
      <c r="C2950" t="s">
        <v>1746</v>
      </c>
      <c r="D2950" s="5">
        <v>39661919</v>
      </c>
      <c r="E2950" s="5">
        <v>25018119</v>
      </c>
      <c r="F2950" s="1">
        <v>0.63100000000000001</v>
      </c>
      <c r="G2950" s="5">
        <v>14643800</v>
      </c>
      <c r="H2950" s="1">
        <v>0.36899999999999999</v>
      </c>
      <c r="I2950" t="str">
        <f t="shared" si="58"/>
        <v>USA</v>
      </c>
      <c r="J2950" s="5">
        <f>D2950*(1+VLOOKUP(A2950,'Adjusted All With Inflation'!A$1:K$24,11,FALSE))</f>
        <v>51203537.428999998</v>
      </c>
      <c r="K2950" s="5">
        <f>E2950*(1+VLOOKUP($A2950,'Adjusted All With Inflation'!$A$1:$K$24,11,FALSE))</f>
        <v>32298391.628999997</v>
      </c>
      <c r="L2950" s="5">
        <f>G2950*(1+VLOOKUP($A2950,'Adjusted All With Inflation'!$A$1:$K$24,11,FALSE))</f>
        <v>18905145.800000001</v>
      </c>
    </row>
    <row r="2951" spans="1:12" x14ac:dyDescent="0.3">
      <c r="A2951">
        <v>2014</v>
      </c>
      <c r="B2951">
        <v>150</v>
      </c>
      <c r="C2951" t="s">
        <v>1747</v>
      </c>
      <c r="D2951" s="5">
        <v>39477906</v>
      </c>
      <c r="G2951" s="5">
        <v>39477906</v>
      </c>
      <c r="H2951" s="2">
        <v>1</v>
      </c>
      <c r="I2951" t="str">
        <f t="shared" si="58"/>
        <v>International</v>
      </c>
      <c r="J2951" s="5">
        <f>D2951*(1+VLOOKUP(A2951,'Adjusted All With Inflation'!A$1:K$24,11,FALSE))</f>
        <v>50965976.645999998</v>
      </c>
      <c r="K2951" s="5">
        <f>E2951*(1+VLOOKUP($A2951,'Adjusted All With Inflation'!$A$1:$K$24,11,FALSE))</f>
        <v>0</v>
      </c>
      <c r="L2951" s="5">
        <f>G2951*(1+VLOOKUP($A2951,'Adjusted All With Inflation'!$A$1:$K$24,11,FALSE))</f>
        <v>50965976.645999998</v>
      </c>
    </row>
    <row r="2952" spans="1:12" x14ac:dyDescent="0.3">
      <c r="A2952">
        <v>2014</v>
      </c>
      <c r="B2952">
        <v>151</v>
      </c>
      <c r="C2952" t="s">
        <v>1748</v>
      </c>
      <c r="D2952" s="5">
        <v>39407616</v>
      </c>
      <c r="E2952" s="5">
        <v>13757804</v>
      </c>
      <c r="F2952" s="1">
        <v>0.34899999999999998</v>
      </c>
      <c r="G2952" s="5">
        <v>25649812</v>
      </c>
      <c r="H2952" s="1">
        <v>0.65100000000000002</v>
      </c>
      <c r="I2952" t="str">
        <f t="shared" si="58"/>
        <v>USA</v>
      </c>
      <c r="J2952" s="5">
        <f>D2952*(1+VLOOKUP(A2952,'Adjusted All With Inflation'!A$1:K$24,11,FALSE))</f>
        <v>50875232.255999997</v>
      </c>
      <c r="K2952" s="5">
        <f>E2952*(1+VLOOKUP($A2952,'Adjusted All With Inflation'!$A$1:$K$24,11,FALSE))</f>
        <v>17761324.963999998</v>
      </c>
      <c r="L2952" s="5">
        <f>G2952*(1+VLOOKUP($A2952,'Adjusted All With Inflation'!$A$1:$K$24,11,FALSE))</f>
        <v>33113907.291999999</v>
      </c>
    </row>
    <row r="2953" spans="1:12" x14ac:dyDescent="0.3">
      <c r="A2953">
        <v>2014</v>
      </c>
      <c r="B2953">
        <v>152</v>
      </c>
      <c r="C2953" t="s">
        <v>1749</v>
      </c>
      <c r="D2953" s="5">
        <v>39280992</v>
      </c>
      <c r="E2953" s="5">
        <v>33680992</v>
      </c>
      <c r="F2953" s="1">
        <v>0.85699999999999998</v>
      </c>
      <c r="G2953" s="5">
        <v>5600000</v>
      </c>
      <c r="H2953" s="1">
        <v>0.14299999999999999</v>
      </c>
      <c r="I2953" t="str">
        <f t="shared" si="58"/>
        <v>USA</v>
      </c>
      <c r="J2953" s="5">
        <f>D2953*(1+VLOOKUP(A2953,'Adjusted All With Inflation'!A$1:K$24,11,FALSE))</f>
        <v>50711760.671999998</v>
      </c>
      <c r="K2953" s="5">
        <f>E2953*(1+VLOOKUP($A2953,'Adjusted All With Inflation'!$A$1:$K$24,11,FALSE))</f>
        <v>43482160.671999998</v>
      </c>
      <c r="L2953" s="5">
        <f>G2953*(1+VLOOKUP($A2953,'Adjusted All With Inflation'!$A$1:$K$24,11,FALSE))</f>
        <v>7229600</v>
      </c>
    </row>
    <row r="2954" spans="1:12" x14ac:dyDescent="0.3">
      <c r="A2954">
        <v>2014</v>
      </c>
      <c r="B2954">
        <v>153</v>
      </c>
      <c r="C2954" t="s">
        <v>1750</v>
      </c>
      <c r="D2954" s="5">
        <v>39178695</v>
      </c>
      <c r="E2954" s="5">
        <v>151530</v>
      </c>
      <c r="F2954" s="1">
        <v>4.0000000000000001E-3</v>
      </c>
      <c r="G2954" s="5">
        <v>39027165</v>
      </c>
      <c r="H2954" s="1">
        <v>0.996</v>
      </c>
      <c r="I2954" t="str">
        <f t="shared" si="58"/>
        <v>International</v>
      </c>
      <c r="J2954" s="5">
        <f>D2954*(1+VLOOKUP(A2954,'Adjusted All With Inflation'!A$1:K$24,11,FALSE))</f>
        <v>50579695.244999997</v>
      </c>
      <c r="K2954" s="5">
        <f>E2954*(1+VLOOKUP($A2954,'Adjusted All With Inflation'!$A$1:$K$24,11,FALSE))</f>
        <v>195625.22999999998</v>
      </c>
      <c r="L2954" s="5">
        <f>G2954*(1+VLOOKUP($A2954,'Adjusted All With Inflation'!$A$1:$K$24,11,FALSE))</f>
        <v>50384070.015000001</v>
      </c>
    </row>
    <row r="2955" spans="1:12" x14ac:dyDescent="0.3">
      <c r="A2955">
        <v>2014</v>
      </c>
      <c r="B2955">
        <v>154</v>
      </c>
      <c r="C2955" t="s">
        <v>1751</v>
      </c>
      <c r="D2955" s="5">
        <v>39156132</v>
      </c>
      <c r="E2955" s="5">
        <v>375495</v>
      </c>
      <c r="F2955" s="2">
        <v>0.01</v>
      </c>
      <c r="G2955" s="5">
        <v>38780637</v>
      </c>
      <c r="H2955" s="2">
        <v>0.99</v>
      </c>
      <c r="I2955" t="str">
        <f t="shared" si="58"/>
        <v>International</v>
      </c>
      <c r="J2955" s="5">
        <f>D2955*(1+VLOOKUP(A2955,'Adjusted All With Inflation'!A$1:K$24,11,FALSE))</f>
        <v>50550566.412</v>
      </c>
      <c r="K2955" s="5">
        <f>E2955*(1+VLOOKUP($A2955,'Adjusted All With Inflation'!$A$1:$K$24,11,FALSE))</f>
        <v>484764.04499999998</v>
      </c>
      <c r="L2955" s="5">
        <f>G2955*(1+VLOOKUP($A2955,'Adjusted All With Inflation'!$A$1:$K$24,11,FALSE))</f>
        <v>50065802.366999999</v>
      </c>
    </row>
    <row r="2956" spans="1:12" x14ac:dyDescent="0.3">
      <c r="A2956">
        <v>2014</v>
      </c>
      <c r="B2956">
        <v>155</v>
      </c>
      <c r="C2956" t="s">
        <v>1752</v>
      </c>
      <c r="D2956" s="5">
        <v>38885962</v>
      </c>
      <c r="G2956" s="5">
        <v>38885962</v>
      </c>
      <c r="H2956" s="2">
        <v>1</v>
      </c>
      <c r="I2956" t="str">
        <f t="shared" si="58"/>
        <v>International</v>
      </c>
      <c r="J2956" s="5">
        <f>D2956*(1+VLOOKUP(A2956,'Adjusted All With Inflation'!A$1:K$24,11,FALSE))</f>
        <v>50201776.941999994</v>
      </c>
      <c r="K2956" s="5">
        <f>E2956*(1+VLOOKUP($A2956,'Adjusted All With Inflation'!$A$1:$K$24,11,FALSE))</f>
        <v>0</v>
      </c>
      <c r="L2956" s="5">
        <f>G2956*(1+VLOOKUP($A2956,'Adjusted All With Inflation'!$A$1:$K$24,11,FALSE))</f>
        <v>50201776.941999994</v>
      </c>
    </row>
    <row r="2957" spans="1:12" x14ac:dyDescent="0.3">
      <c r="A2957">
        <v>2014</v>
      </c>
      <c r="B2957">
        <v>156</v>
      </c>
      <c r="C2957" t="s">
        <v>1753</v>
      </c>
      <c r="D2957" s="5">
        <v>38609668</v>
      </c>
      <c r="E2957" s="5">
        <v>26766213</v>
      </c>
      <c r="F2957" s="1">
        <v>0.69299999999999995</v>
      </c>
      <c r="G2957" s="5">
        <v>11843455</v>
      </c>
      <c r="H2957" s="1">
        <v>0.307</v>
      </c>
      <c r="I2957" t="str">
        <f t="shared" si="58"/>
        <v>USA</v>
      </c>
      <c r="J2957" s="5">
        <f>D2957*(1+VLOOKUP(A2957,'Adjusted All With Inflation'!A$1:K$24,11,FALSE))</f>
        <v>49845081.387999997</v>
      </c>
      <c r="K2957" s="5">
        <f>E2957*(1+VLOOKUP($A2957,'Adjusted All With Inflation'!$A$1:$K$24,11,FALSE))</f>
        <v>34555180.982999995</v>
      </c>
      <c r="L2957" s="5">
        <f>G2957*(1+VLOOKUP($A2957,'Adjusted All With Inflation'!$A$1:$K$24,11,FALSE))</f>
        <v>15289900.404999999</v>
      </c>
    </row>
    <row r="2958" spans="1:12" x14ac:dyDescent="0.3">
      <c r="A2958">
        <v>2014</v>
      </c>
      <c r="B2958">
        <v>157</v>
      </c>
      <c r="C2958" t="s">
        <v>1754</v>
      </c>
      <c r="D2958" s="5">
        <v>38483455</v>
      </c>
      <c r="E2958" s="5">
        <v>36457627</v>
      </c>
      <c r="F2958" s="1">
        <v>0.94699999999999995</v>
      </c>
      <c r="G2958" s="5">
        <v>2025828</v>
      </c>
      <c r="H2958" s="1">
        <v>5.2999999999999999E-2</v>
      </c>
      <c r="I2958" t="str">
        <f t="shared" si="58"/>
        <v>USA</v>
      </c>
      <c r="J2958" s="5">
        <f>D2958*(1+VLOOKUP(A2958,'Adjusted All With Inflation'!A$1:K$24,11,FALSE))</f>
        <v>49682140.404999994</v>
      </c>
      <c r="K2958" s="5">
        <f>E2958*(1+VLOOKUP($A2958,'Adjusted All With Inflation'!$A$1:$K$24,11,FALSE))</f>
        <v>47066796.456999995</v>
      </c>
      <c r="L2958" s="5">
        <f>G2958*(1+VLOOKUP($A2958,'Adjusted All With Inflation'!$A$1:$K$24,11,FALSE))</f>
        <v>2615343.9479999999</v>
      </c>
    </row>
    <row r="2959" spans="1:12" x14ac:dyDescent="0.3">
      <c r="A2959">
        <v>2014</v>
      </c>
      <c r="B2959">
        <v>158</v>
      </c>
      <c r="C2959" t="s">
        <v>1755</v>
      </c>
      <c r="D2959" s="5">
        <v>38176317</v>
      </c>
      <c r="E2959" s="5">
        <v>4196641</v>
      </c>
      <c r="F2959" s="2">
        <v>0.11</v>
      </c>
      <c r="G2959" s="5">
        <v>33979676</v>
      </c>
      <c r="H2959" s="2">
        <v>0.89</v>
      </c>
      <c r="I2959" t="str">
        <f t="shared" si="58"/>
        <v>USA</v>
      </c>
      <c r="J2959" s="5">
        <f>D2959*(1+VLOOKUP(A2959,'Adjusted All With Inflation'!A$1:K$24,11,FALSE))</f>
        <v>49285625.246999994</v>
      </c>
      <c r="K2959" s="5">
        <f>E2959*(1+VLOOKUP($A2959,'Adjusted All With Inflation'!$A$1:$K$24,11,FALSE))</f>
        <v>5417863.5309999995</v>
      </c>
      <c r="L2959" s="5">
        <f>G2959*(1+VLOOKUP($A2959,'Adjusted All With Inflation'!$A$1:$K$24,11,FALSE))</f>
        <v>43867761.715999998</v>
      </c>
    </row>
    <row r="2960" spans="1:12" x14ac:dyDescent="0.3">
      <c r="A2960">
        <v>2014</v>
      </c>
      <c r="B2960">
        <v>159</v>
      </c>
      <c r="C2960" t="s">
        <v>1756</v>
      </c>
      <c r="D2960" s="5">
        <v>38039248</v>
      </c>
      <c r="E2960" s="5">
        <v>430760</v>
      </c>
      <c r="F2960" s="1">
        <v>1.0999999999999999E-2</v>
      </c>
      <c r="G2960" s="5">
        <v>37608488</v>
      </c>
      <c r="H2960" s="1">
        <v>0.98899999999999999</v>
      </c>
      <c r="I2960" t="str">
        <f t="shared" si="58"/>
        <v>International</v>
      </c>
      <c r="J2960" s="5">
        <f>D2960*(1+VLOOKUP(A2960,'Adjusted All With Inflation'!A$1:K$24,11,FALSE))</f>
        <v>49108669.167999998</v>
      </c>
      <c r="K2960" s="5">
        <f>E2960*(1+VLOOKUP($A2960,'Adjusted All With Inflation'!$A$1:$K$24,11,FALSE))</f>
        <v>556111.15999999992</v>
      </c>
      <c r="L2960" s="5">
        <f>G2960*(1+VLOOKUP($A2960,'Adjusted All With Inflation'!$A$1:$K$24,11,FALSE))</f>
        <v>48552558.007999994</v>
      </c>
    </row>
    <row r="2961" spans="1:12" x14ac:dyDescent="0.3">
      <c r="A2961">
        <v>2014</v>
      </c>
      <c r="B2961">
        <v>160</v>
      </c>
      <c r="C2961" t="s">
        <v>1757</v>
      </c>
      <c r="D2961" s="5">
        <v>36921560</v>
      </c>
      <c r="E2961" s="5">
        <v>15821461</v>
      </c>
      <c r="F2961" s="1">
        <v>0.42899999999999999</v>
      </c>
      <c r="G2961" s="5">
        <v>21100099</v>
      </c>
      <c r="H2961" s="1">
        <v>0.57099999999999995</v>
      </c>
      <c r="I2961" t="str">
        <f t="shared" si="58"/>
        <v>USA</v>
      </c>
      <c r="J2961" s="5">
        <f>D2961*(1+VLOOKUP(A2961,'Adjusted All With Inflation'!A$1:K$24,11,FALSE))</f>
        <v>47665733.960000001</v>
      </c>
      <c r="K2961" s="5">
        <f>E2961*(1+VLOOKUP($A2961,'Adjusted All With Inflation'!$A$1:$K$24,11,FALSE))</f>
        <v>20425506.151000001</v>
      </c>
      <c r="L2961" s="5">
        <f>G2961*(1+VLOOKUP($A2961,'Adjusted All With Inflation'!$A$1:$K$24,11,FALSE))</f>
        <v>27240227.808999997</v>
      </c>
    </row>
    <row r="2962" spans="1:12" x14ac:dyDescent="0.3">
      <c r="A2962">
        <v>2014</v>
      </c>
      <c r="B2962">
        <v>161</v>
      </c>
      <c r="C2962" t="s">
        <v>1758</v>
      </c>
      <c r="D2962" s="5">
        <v>36233517</v>
      </c>
      <c r="E2962" s="5">
        <v>17237855</v>
      </c>
      <c r="F2962" s="1">
        <v>0.47599999999999998</v>
      </c>
      <c r="G2962" s="5">
        <v>18995662</v>
      </c>
      <c r="H2962" s="1">
        <v>0.52400000000000002</v>
      </c>
      <c r="I2962" t="str">
        <f t="shared" si="58"/>
        <v>USA</v>
      </c>
      <c r="J2962" s="5">
        <f>D2962*(1+VLOOKUP(A2962,'Adjusted All With Inflation'!A$1:K$24,11,FALSE))</f>
        <v>46777470.446999997</v>
      </c>
      <c r="K2962" s="5">
        <f>E2962*(1+VLOOKUP($A2962,'Adjusted All With Inflation'!$A$1:$K$24,11,FALSE))</f>
        <v>22254070.805</v>
      </c>
      <c r="L2962" s="5">
        <f>G2962*(1+VLOOKUP($A2962,'Adjusted All With Inflation'!$A$1:$K$24,11,FALSE))</f>
        <v>24523399.641999997</v>
      </c>
    </row>
    <row r="2963" spans="1:12" x14ac:dyDescent="0.3">
      <c r="A2963">
        <v>2014</v>
      </c>
      <c r="B2963">
        <v>162</v>
      </c>
      <c r="C2963" t="s">
        <v>1759</v>
      </c>
      <c r="D2963" s="5">
        <v>35941291</v>
      </c>
      <c r="E2963" s="5">
        <v>280958</v>
      </c>
      <c r="F2963" s="1">
        <v>8.0000000000000002E-3</v>
      </c>
      <c r="G2963" s="5">
        <v>35660333</v>
      </c>
      <c r="H2963" s="1">
        <v>0.99199999999999999</v>
      </c>
      <c r="I2963" t="str">
        <f t="shared" si="58"/>
        <v>International</v>
      </c>
      <c r="J2963" s="5">
        <f>D2963*(1+VLOOKUP(A2963,'Adjusted All With Inflation'!A$1:K$24,11,FALSE))</f>
        <v>46400206.680999994</v>
      </c>
      <c r="K2963" s="5">
        <f>E2963*(1+VLOOKUP($A2963,'Adjusted All With Inflation'!$A$1:$K$24,11,FALSE))</f>
        <v>362716.77799999999</v>
      </c>
      <c r="L2963" s="5">
        <f>G2963*(1+VLOOKUP($A2963,'Adjusted All With Inflation'!$A$1:$K$24,11,FALSE))</f>
        <v>46037489.902999997</v>
      </c>
    </row>
    <row r="2964" spans="1:12" x14ac:dyDescent="0.3">
      <c r="A2964">
        <v>2014</v>
      </c>
      <c r="B2964">
        <v>163</v>
      </c>
      <c r="C2964" t="s">
        <v>1760</v>
      </c>
      <c r="D2964" s="5">
        <v>35861856</v>
      </c>
      <c r="G2964" s="5">
        <v>35861856</v>
      </c>
      <c r="H2964" s="2">
        <v>1</v>
      </c>
      <c r="I2964" t="str">
        <f t="shared" si="58"/>
        <v>International</v>
      </c>
      <c r="J2964" s="5">
        <f>D2964*(1+VLOOKUP(A2964,'Adjusted All With Inflation'!A$1:K$24,11,FALSE))</f>
        <v>46297656.096000001</v>
      </c>
      <c r="K2964" s="5">
        <f>E2964*(1+VLOOKUP($A2964,'Adjusted All With Inflation'!$A$1:$K$24,11,FALSE))</f>
        <v>0</v>
      </c>
      <c r="L2964" s="5">
        <f>G2964*(1+VLOOKUP($A2964,'Adjusted All With Inflation'!$A$1:$K$24,11,FALSE))</f>
        <v>46297656.096000001</v>
      </c>
    </row>
    <row r="2965" spans="1:12" x14ac:dyDescent="0.3">
      <c r="A2965">
        <v>2014</v>
      </c>
      <c r="B2965">
        <v>164</v>
      </c>
      <c r="C2965" t="s">
        <v>1761</v>
      </c>
      <c r="D2965" s="5">
        <v>34949567</v>
      </c>
      <c r="E2965" s="5">
        <v>561085</v>
      </c>
      <c r="F2965" s="1">
        <v>1.6E-2</v>
      </c>
      <c r="G2965" s="5">
        <v>34388482</v>
      </c>
      <c r="H2965" s="1">
        <v>0.98399999999999999</v>
      </c>
      <c r="I2965" t="str">
        <f t="shared" si="58"/>
        <v>International</v>
      </c>
      <c r="J2965" s="5">
        <f>D2965*(1+VLOOKUP(A2965,'Adjusted All With Inflation'!A$1:K$24,11,FALSE))</f>
        <v>45119890.996999994</v>
      </c>
      <c r="K2965" s="5">
        <f>E2965*(1+VLOOKUP($A2965,'Adjusted All With Inflation'!$A$1:$K$24,11,FALSE))</f>
        <v>724360.73499999999</v>
      </c>
      <c r="L2965" s="5">
        <f>G2965*(1+VLOOKUP($A2965,'Adjusted All With Inflation'!$A$1:$K$24,11,FALSE))</f>
        <v>44395530.261999995</v>
      </c>
    </row>
    <row r="2966" spans="1:12" x14ac:dyDescent="0.3">
      <c r="A2966">
        <v>2014</v>
      </c>
      <c r="B2966">
        <v>165</v>
      </c>
      <c r="C2966" t="s">
        <v>1762</v>
      </c>
      <c r="D2966" s="5">
        <v>34718173</v>
      </c>
      <c r="E2966" s="5">
        <v>23438250</v>
      </c>
      <c r="F2966" s="1">
        <v>0.67500000000000004</v>
      </c>
      <c r="G2966" s="5">
        <v>11279923</v>
      </c>
      <c r="H2966" s="1">
        <v>0.32500000000000001</v>
      </c>
      <c r="I2966" t="str">
        <f t="shared" si="58"/>
        <v>USA</v>
      </c>
      <c r="J2966" s="5">
        <f>D2966*(1+VLOOKUP(A2966,'Adjusted All With Inflation'!A$1:K$24,11,FALSE))</f>
        <v>44821161.342999995</v>
      </c>
      <c r="K2966" s="5">
        <f>E2966*(1+VLOOKUP($A2966,'Adjusted All With Inflation'!$A$1:$K$24,11,FALSE))</f>
        <v>30258780.75</v>
      </c>
      <c r="L2966" s="5">
        <f>G2966*(1+VLOOKUP($A2966,'Adjusted All With Inflation'!$A$1:$K$24,11,FALSE))</f>
        <v>14562380.592999998</v>
      </c>
    </row>
    <row r="2967" spans="1:12" x14ac:dyDescent="0.3">
      <c r="A2967">
        <v>2014</v>
      </c>
      <c r="B2967">
        <v>166</v>
      </c>
      <c r="C2967" t="s">
        <v>1763</v>
      </c>
      <c r="D2967" s="5">
        <v>34146896</v>
      </c>
      <c r="G2967" s="5">
        <v>34146896</v>
      </c>
      <c r="H2967" s="2">
        <v>1</v>
      </c>
      <c r="I2967" t="str">
        <f t="shared" si="58"/>
        <v>International</v>
      </c>
      <c r="J2967" s="5">
        <f>D2967*(1+VLOOKUP(A2967,'Adjusted All With Inflation'!A$1:K$24,11,FALSE))</f>
        <v>44083642.735999994</v>
      </c>
      <c r="K2967" s="5">
        <f>E2967*(1+VLOOKUP($A2967,'Adjusted All With Inflation'!$A$1:$K$24,11,FALSE))</f>
        <v>0</v>
      </c>
      <c r="L2967" s="5">
        <f>G2967*(1+VLOOKUP($A2967,'Adjusted All With Inflation'!$A$1:$K$24,11,FALSE))</f>
        <v>44083642.735999994</v>
      </c>
    </row>
    <row r="2968" spans="1:12" x14ac:dyDescent="0.3">
      <c r="A2968">
        <v>2014</v>
      </c>
      <c r="B2968">
        <v>167</v>
      </c>
      <c r="C2968" t="s">
        <v>1764</v>
      </c>
      <c r="D2968" s="5">
        <v>34012261</v>
      </c>
      <c r="G2968" s="5">
        <v>34012261</v>
      </c>
      <c r="H2968" s="2">
        <v>1</v>
      </c>
      <c r="I2968" t="str">
        <f t="shared" si="58"/>
        <v>International</v>
      </c>
      <c r="J2968" s="5">
        <f>D2968*(1+VLOOKUP(A2968,'Adjusted All With Inflation'!A$1:K$24,11,FALSE))</f>
        <v>43909828.950999998</v>
      </c>
      <c r="K2968" s="5">
        <f>E2968*(1+VLOOKUP($A2968,'Adjusted All With Inflation'!$A$1:$K$24,11,FALSE))</f>
        <v>0</v>
      </c>
      <c r="L2968" s="5">
        <f>G2968*(1+VLOOKUP($A2968,'Adjusted All With Inflation'!$A$1:$K$24,11,FALSE))</f>
        <v>43909828.950999998</v>
      </c>
    </row>
    <row r="2969" spans="1:12" x14ac:dyDescent="0.3">
      <c r="A2969">
        <v>2014</v>
      </c>
      <c r="B2969">
        <v>168</v>
      </c>
      <c r="C2969" t="s">
        <v>1765</v>
      </c>
      <c r="D2969" s="5">
        <v>33801759</v>
      </c>
      <c r="G2969" s="5">
        <v>33801759</v>
      </c>
      <c r="H2969" s="2">
        <v>1</v>
      </c>
      <c r="I2969" t="str">
        <f t="shared" si="58"/>
        <v>International</v>
      </c>
      <c r="J2969" s="5">
        <f>D2969*(1+VLOOKUP(A2969,'Adjusted All With Inflation'!A$1:K$24,11,FALSE))</f>
        <v>43638070.868999995</v>
      </c>
      <c r="K2969" s="5">
        <f>E2969*(1+VLOOKUP($A2969,'Adjusted All With Inflation'!$A$1:$K$24,11,FALSE))</f>
        <v>0</v>
      </c>
      <c r="L2969" s="5">
        <f>G2969*(1+VLOOKUP($A2969,'Adjusted All With Inflation'!$A$1:$K$24,11,FALSE))</f>
        <v>43638070.868999995</v>
      </c>
    </row>
    <row r="2970" spans="1:12" x14ac:dyDescent="0.3">
      <c r="A2970">
        <v>2014</v>
      </c>
      <c r="B2970">
        <v>169</v>
      </c>
      <c r="C2970" t="s">
        <v>1766</v>
      </c>
      <c r="D2970" s="5">
        <v>33448971</v>
      </c>
      <c r="E2970" s="5">
        <v>30703100</v>
      </c>
      <c r="F2970" s="1">
        <v>0.91800000000000004</v>
      </c>
      <c r="G2970" s="5">
        <v>2745871</v>
      </c>
      <c r="H2970" s="1">
        <v>8.2000000000000003E-2</v>
      </c>
      <c r="I2970" t="str">
        <f t="shared" si="58"/>
        <v>USA</v>
      </c>
      <c r="J2970" s="5">
        <f>D2970*(1+VLOOKUP(A2970,'Adjusted All With Inflation'!A$1:K$24,11,FALSE))</f>
        <v>43182621.560999997</v>
      </c>
      <c r="K2970" s="5">
        <f>E2970*(1+VLOOKUP($A2970,'Adjusted All With Inflation'!$A$1:$K$24,11,FALSE))</f>
        <v>39637702.099999994</v>
      </c>
      <c r="L2970" s="5">
        <f>G2970*(1+VLOOKUP($A2970,'Adjusted All With Inflation'!$A$1:$K$24,11,FALSE))</f>
        <v>3544919.4609999997</v>
      </c>
    </row>
    <row r="2971" spans="1:12" x14ac:dyDescent="0.3">
      <c r="A2971">
        <v>2014</v>
      </c>
      <c r="B2971">
        <v>170</v>
      </c>
      <c r="C2971" t="s">
        <v>1767</v>
      </c>
      <c r="D2971" s="5">
        <v>33325338</v>
      </c>
      <c r="G2971" s="5">
        <v>33325338</v>
      </c>
      <c r="H2971" s="2">
        <v>1</v>
      </c>
      <c r="I2971" t="str">
        <f t="shared" si="58"/>
        <v>International</v>
      </c>
      <c r="J2971" s="5">
        <f>D2971*(1+VLOOKUP(A2971,'Adjusted All With Inflation'!A$1:K$24,11,FALSE))</f>
        <v>43023011.357999995</v>
      </c>
      <c r="K2971" s="5">
        <f>E2971*(1+VLOOKUP($A2971,'Adjusted All With Inflation'!$A$1:$K$24,11,FALSE))</f>
        <v>0</v>
      </c>
      <c r="L2971" s="5">
        <f>G2971*(1+VLOOKUP($A2971,'Adjusted All With Inflation'!$A$1:$K$24,11,FALSE))</f>
        <v>43023011.357999995</v>
      </c>
    </row>
    <row r="2972" spans="1:12" x14ac:dyDescent="0.3">
      <c r="A2972">
        <v>2014</v>
      </c>
      <c r="B2972">
        <v>171</v>
      </c>
      <c r="C2972" t="s">
        <v>1768</v>
      </c>
      <c r="D2972" s="5">
        <v>32806475</v>
      </c>
      <c r="G2972" s="5">
        <v>32806475</v>
      </c>
      <c r="H2972" s="2">
        <v>1</v>
      </c>
      <c r="I2972" t="str">
        <f t="shared" si="58"/>
        <v>International</v>
      </c>
      <c r="J2972" s="5">
        <f>D2972*(1+VLOOKUP(A2972,'Adjusted All With Inflation'!A$1:K$24,11,FALSE))</f>
        <v>42353159.224999994</v>
      </c>
      <c r="K2972" s="5">
        <f>E2972*(1+VLOOKUP($A2972,'Adjusted All With Inflation'!$A$1:$K$24,11,FALSE))</f>
        <v>0</v>
      </c>
      <c r="L2972" s="5">
        <f>G2972*(1+VLOOKUP($A2972,'Adjusted All With Inflation'!$A$1:$K$24,11,FALSE))</f>
        <v>42353159.224999994</v>
      </c>
    </row>
    <row r="2973" spans="1:12" x14ac:dyDescent="0.3">
      <c r="A2973">
        <v>2014</v>
      </c>
      <c r="B2973">
        <v>172</v>
      </c>
      <c r="C2973" t="s">
        <v>1769</v>
      </c>
      <c r="D2973" s="5">
        <v>32800000</v>
      </c>
      <c r="G2973" s="5">
        <v>32800000</v>
      </c>
      <c r="H2973" s="2">
        <v>1</v>
      </c>
      <c r="I2973" t="str">
        <f t="shared" si="58"/>
        <v>International</v>
      </c>
      <c r="J2973" s="5">
        <f>D2973*(1+VLOOKUP(A2973,'Adjusted All With Inflation'!A$1:K$24,11,FALSE))</f>
        <v>42344800</v>
      </c>
      <c r="K2973" s="5">
        <f>E2973*(1+VLOOKUP($A2973,'Adjusted All With Inflation'!$A$1:$K$24,11,FALSE))</f>
        <v>0</v>
      </c>
      <c r="L2973" s="5">
        <f>G2973*(1+VLOOKUP($A2973,'Adjusted All With Inflation'!$A$1:$K$24,11,FALSE))</f>
        <v>42344800</v>
      </c>
    </row>
    <row r="2974" spans="1:12" x14ac:dyDescent="0.3">
      <c r="A2974">
        <v>2014</v>
      </c>
      <c r="B2974">
        <v>173</v>
      </c>
      <c r="C2974" t="s">
        <v>1770</v>
      </c>
      <c r="D2974" s="5">
        <v>31836701</v>
      </c>
      <c r="G2974" s="5">
        <v>31836701</v>
      </c>
      <c r="H2974" s="2">
        <v>1</v>
      </c>
      <c r="I2974" t="str">
        <f t="shared" si="58"/>
        <v>International</v>
      </c>
      <c r="J2974" s="5">
        <f>D2974*(1+VLOOKUP(A2974,'Adjusted All With Inflation'!A$1:K$24,11,FALSE))</f>
        <v>41101180.990999997</v>
      </c>
      <c r="K2974" s="5">
        <f>E2974*(1+VLOOKUP($A2974,'Adjusted All With Inflation'!$A$1:$K$24,11,FALSE))</f>
        <v>0</v>
      </c>
      <c r="L2974" s="5">
        <f>G2974*(1+VLOOKUP($A2974,'Adjusted All With Inflation'!$A$1:$K$24,11,FALSE))</f>
        <v>41101180.990999997</v>
      </c>
    </row>
    <row r="2975" spans="1:12" x14ac:dyDescent="0.3">
      <c r="A2975">
        <v>2014</v>
      </c>
      <c r="B2975">
        <v>174</v>
      </c>
      <c r="C2975" t="s">
        <v>1771</v>
      </c>
      <c r="D2975" s="5">
        <v>31521335</v>
      </c>
      <c r="G2975" s="5">
        <v>31521335</v>
      </c>
      <c r="H2975" s="2">
        <v>1</v>
      </c>
      <c r="I2975" t="str">
        <f t="shared" si="58"/>
        <v>International</v>
      </c>
      <c r="J2975" s="5">
        <f>D2975*(1+VLOOKUP(A2975,'Adjusted All With Inflation'!A$1:K$24,11,FALSE))</f>
        <v>40694043.484999999</v>
      </c>
      <c r="K2975" s="5">
        <f>E2975*(1+VLOOKUP($A2975,'Adjusted All With Inflation'!$A$1:$K$24,11,FALSE))</f>
        <v>0</v>
      </c>
      <c r="L2975" s="5">
        <f>G2975*(1+VLOOKUP($A2975,'Adjusted All With Inflation'!$A$1:$K$24,11,FALSE))</f>
        <v>40694043.484999999</v>
      </c>
    </row>
    <row r="2976" spans="1:12" x14ac:dyDescent="0.3">
      <c r="A2976">
        <v>2014</v>
      </c>
      <c r="B2976">
        <v>175</v>
      </c>
      <c r="C2976" t="s">
        <v>1772</v>
      </c>
      <c r="D2976" s="5">
        <v>31478893</v>
      </c>
      <c r="E2976" s="5">
        <v>3106530</v>
      </c>
      <c r="F2976" s="1">
        <v>9.9000000000000005E-2</v>
      </c>
      <c r="G2976" s="5">
        <v>28372363</v>
      </c>
      <c r="H2976" s="1">
        <v>0.90100000000000002</v>
      </c>
      <c r="I2976" t="str">
        <f t="shared" si="58"/>
        <v>International</v>
      </c>
      <c r="J2976" s="5">
        <f>D2976*(1+VLOOKUP(A2976,'Adjusted All With Inflation'!A$1:K$24,11,FALSE))</f>
        <v>40639250.862999998</v>
      </c>
      <c r="K2976" s="5">
        <f>E2976*(1+VLOOKUP($A2976,'Adjusted All With Inflation'!$A$1:$K$24,11,FALSE))</f>
        <v>4010530.23</v>
      </c>
      <c r="L2976" s="5">
        <f>G2976*(1+VLOOKUP($A2976,'Adjusted All With Inflation'!$A$1:$K$24,11,FALSE))</f>
        <v>36628720.633000001</v>
      </c>
    </row>
    <row r="2977" spans="1:12" x14ac:dyDescent="0.3">
      <c r="A2977">
        <v>2014</v>
      </c>
      <c r="B2977">
        <v>176</v>
      </c>
      <c r="C2977" t="s">
        <v>1773</v>
      </c>
      <c r="D2977" s="5">
        <v>31278476</v>
      </c>
      <c r="E2977" s="5">
        <v>251555</v>
      </c>
      <c r="F2977" s="1">
        <v>8.0000000000000002E-3</v>
      </c>
      <c r="G2977" s="5">
        <v>31026921</v>
      </c>
      <c r="H2977" s="1">
        <v>0.99199999999999999</v>
      </c>
      <c r="I2977" t="str">
        <f t="shared" si="58"/>
        <v>International</v>
      </c>
      <c r="J2977" s="5">
        <f>D2977*(1+VLOOKUP(A2977,'Adjusted All With Inflation'!A$1:K$24,11,FALSE))</f>
        <v>40380512.515999995</v>
      </c>
      <c r="K2977" s="5">
        <f>E2977*(1+VLOOKUP($A2977,'Adjusted All With Inflation'!$A$1:$K$24,11,FALSE))</f>
        <v>324757.505</v>
      </c>
      <c r="L2977" s="5">
        <f>G2977*(1+VLOOKUP($A2977,'Adjusted All With Inflation'!$A$1:$K$24,11,FALSE))</f>
        <v>40055755.011</v>
      </c>
    </row>
    <row r="2978" spans="1:12" x14ac:dyDescent="0.3">
      <c r="A2978">
        <v>2014</v>
      </c>
      <c r="B2978">
        <v>177</v>
      </c>
      <c r="C2978" t="s">
        <v>1774</v>
      </c>
      <c r="D2978" s="5">
        <v>31116264</v>
      </c>
      <c r="G2978" s="5">
        <v>31116264</v>
      </c>
      <c r="H2978" s="2">
        <v>1</v>
      </c>
      <c r="I2978" t="str">
        <f t="shared" si="58"/>
        <v>International</v>
      </c>
      <c r="J2978" s="5">
        <f>D2978*(1+VLOOKUP(A2978,'Adjusted All With Inflation'!A$1:K$24,11,FALSE))</f>
        <v>40171096.824000001</v>
      </c>
      <c r="K2978" s="5">
        <f>E2978*(1+VLOOKUP($A2978,'Adjusted All With Inflation'!$A$1:$K$24,11,FALSE))</f>
        <v>0</v>
      </c>
      <c r="L2978" s="5">
        <f>G2978*(1+VLOOKUP($A2978,'Adjusted All With Inflation'!$A$1:$K$24,11,FALSE))</f>
        <v>40171096.824000001</v>
      </c>
    </row>
    <row r="2979" spans="1:12" x14ac:dyDescent="0.3">
      <c r="A2979">
        <v>2014</v>
      </c>
      <c r="B2979">
        <v>178</v>
      </c>
      <c r="C2979" t="s">
        <v>1775</v>
      </c>
      <c r="D2979" s="5">
        <v>30932534</v>
      </c>
      <c r="G2979" s="5">
        <v>30932534</v>
      </c>
      <c r="H2979" s="2">
        <v>1</v>
      </c>
      <c r="I2979" t="str">
        <f t="shared" si="58"/>
        <v>International</v>
      </c>
      <c r="J2979" s="5">
        <f>D2979*(1+VLOOKUP(A2979,'Adjusted All With Inflation'!A$1:K$24,11,FALSE))</f>
        <v>39933901.394000001</v>
      </c>
      <c r="K2979" s="5">
        <f>E2979*(1+VLOOKUP($A2979,'Adjusted All With Inflation'!$A$1:$K$24,11,FALSE))</f>
        <v>0</v>
      </c>
      <c r="L2979" s="5">
        <f>G2979*(1+VLOOKUP($A2979,'Adjusted All With Inflation'!$A$1:$K$24,11,FALSE))</f>
        <v>39933901.394000001</v>
      </c>
    </row>
    <row r="2980" spans="1:12" x14ac:dyDescent="0.3">
      <c r="A2980">
        <v>2014</v>
      </c>
      <c r="B2980">
        <v>179</v>
      </c>
      <c r="C2980" t="s">
        <v>1776</v>
      </c>
      <c r="D2980" s="5">
        <v>30800231</v>
      </c>
      <c r="E2980" s="5">
        <v>12600231</v>
      </c>
      <c r="F2980" s="1">
        <v>0.40899999999999997</v>
      </c>
      <c r="G2980" s="5">
        <v>18200000</v>
      </c>
      <c r="H2980" s="1">
        <v>0.59099999999999997</v>
      </c>
      <c r="I2980" t="str">
        <f t="shared" si="58"/>
        <v>USA</v>
      </c>
      <c r="J2980" s="5">
        <f>D2980*(1+VLOOKUP(A2980,'Adjusted All With Inflation'!A$1:K$24,11,FALSE))</f>
        <v>39763098.221000001</v>
      </c>
      <c r="K2980" s="5">
        <f>E2980*(1+VLOOKUP($A2980,'Adjusted All With Inflation'!$A$1:$K$24,11,FALSE))</f>
        <v>16266898.220999999</v>
      </c>
      <c r="L2980" s="5">
        <f>G2980*(1+VLOOKUP($A2980,'Adjusted All With Inflation'!$A$1:$K$24,11,FALSE))</f>
        <v>23496200</v>
      </c>
    </row>
    <row r="2981" spans="1:12" x14ac:dyDescent="0.3">
      <c r="A2981">
        <v>2014</v>
      </c>
      <c r="B2981">
        <v>180</v>
      </c>
      <c r="C2981" t="s">
        <v>1777</v>
      </c>
      <c r="D2981" s="5">
        <v>30138754</v>
      </c>
      <c r="E2981" s="5">
        <v>30127963</v>
      </c>
      <c r="F2981" s="2">
        <v>1</v>
      </c>
      <c r="G2981" s="5">
        <v>10791</v>
      </c>
      <c r="H2981" s="1">
        <v>1E-3</v>
      </c>
      <c r="I2981" t="str">
        <f t="shared" si="58"/>
        <v>USA</v>
      </c>
      <c r="J2981" s="5">
        <f>D2981*(1+VLOOKUP(A2981,'Adjusted All With Inflation'!A$1:K$24,11,FALSE))</f>
        <v>38909131.413999997</v>
      </c>
      <c r="K2981" s="5">
        <f>E2981*(1+VLOOKUP($A2981,'Adjusted All With Inflation'!$A$1:$K$24,11,FALSE))</f>
        <v>38895200.232999995</v>
      </c>
      <c r="L2981" s="5">
        <f>G2981*(1+VLOOKUP($A2981,'Adjusted All With Inflation'!$A$1:$K$24,11,FALSE))</f>
        <v>13931.180999999999</v>
      </c>
    </row>
    <row r="2982" spans="1:12" x14ac:dyDescent="0.3">
      <c r="A2982">
        <v>2014</v>
      </c>
      <c r="B2982">
        <v>181</v>
      </c>
      <c r="C2982" t="s">
        <v>1778</v>
      </c>
      <c r="D2982" s="5">
        <v>29824199</v>
      </c>
      <c r="E2982" s="5">
        <v>28842237</v>
      </c>
      <c r="F2982" s="1">
        <v>0.96699999999999997</v>
      </c>
      <c r="G2982" s="5">
        <v>981962</v>
      </c>
      <c r="H2982" s="1">
        <v>3.3000000000000002E-2</v>
      </c>
      <c r="I2982" t="str">
        <f t="shared" si="58"/>
        <v>USA</v>
      </c>
      <c r="J2982" s="5">
        <f>D2982*(1+VLOOKUP(A2982,'Adjusted All With Inflation'!A$1:K$24,11,FALSE))</f>
        <v>38503040.908999994</v>
      </c>
      <c r="K2982" s="5">
        <f>E2982*(1+VLOOKUP($A2982,'Adjusted All With Inflation'!$A$1:$K$24,11,FALSE))</f>
        <v>37235327.967</v>
      </c>
      <c r="L2982" s="5">
        <f>G2982*(1+VLOOKUP($A2982,'Adjusted All With Inflation'!$A$1:$K$24,11,FALSE))</f>
        <v>1267712.942</v>
      </c>
    </row>
    <row r="2983" spans="1:12" x14ac:dyDescent="0.3">
      <c r="A2983">
        <v>2014</v>
      </c>
      <c r="B2983">
        <v>182</v>
      </c>
      <c r="C2983" t="s">
        <v>1779</v>
      </c>
      <c r="D2983" s="5">
        <v>29253166</v>
      </c>
      <c r="E2983" s="5">
        <v>14482031</v>
      </c>
      <c r="F2983" s="1">
        <v>0.495</v>
      </c>
      <c r="G2983" s="5">
        <v>14771135</v>
      </c>
      <c r="H2983" s="1">
        <v>0.505</v>
      </c>
      <c r="I2983" t="str">
        <f t="shared" si="58"/>
        <v>USA</v>
      </c>
      <c r="J2983" s="5">
        <f>D2983*(1+VLOOKUP(A2983,'Adjusted All With Inflation'!A$1:K$24,11,FALSE))</f>
        <v>37765837.305999994</v>
      </c>
      <c r="K2983" s="5">
        <f>E2983*(1+VLOOKUP($A2983,'Adjusted All With Inflation'!$A$1:$K$24,11,FALSE))</f>
        <v>18696302.020999998</v>
      </c>
      <c r="L2983" s="5">
        <f>G2983*(1+VLOOKUP($A2983,'Adjusted All With Inflation'!$A$1:$K$24,11,FALSE))</f>
        <v>19069535.285</v>
      </c>
    </row>
    <row r="2984" spans="1:12" x14ac:dyDescent="0.3">
      <c r="A2984">
        <v>2014</v>
      </c>
      <c r="B2984">
        <v>183</v>
      </c>
      <c r="C2984" t="s">
        <v>1780</v>
      </c>
      <c r="D2984" s="5">
        <v>29060186</v>
      </c>
      <c r="G2984" s="5">
        <v>29060186</v>
      </c>
      <c r="H2984" s="2">
        <v>1</v>
      </c>
      <c r="I2984" t="str">
        <f t="shared" si="58"/>
        <v>International</v>
      </c>
      <c r="J2984" s="5">
        <f>D2984*(1+VLOOKUP(A2984,'Adjusted All With Inflation'!A$1:K$24,11,FALSE))</f>
        <v>37516700.125999995</v>
      </c>
      <c r="K2984" s="5">
        <f>E2984*(1+VLOOKUP($A2984,'Adjusted All With Inflation'!$A$1:$K$24,11,FALSE))</f>
        <v>0</v>
      </c>
      <c r="L2984" s="5">
        <f>G2984*(1+VLOOKUP($A2984,'Adjusted All With Inflation'!$A$1:$K$24,11,FALSE))</f>
        <v>37516700.125999995</v>
      </c>
    </row>
    <row r="2985" spans="1:12" x14ac:dyDescent="0.3">
      <c r="A2985">
        <v>2014</v>
      </c>
      <c r="B2985">
        <v>184</v>
      </c>
      <c r="C2985" t="s">
        <v>1781</v>
      </c>
      <c r="D2985" s="5">
        <v>28638603</v>
      </c>
      <c r="G2985" s="5">
        <v>28638603</v>
      </c>
      <c r="H2985" s="2">
        <v>1</v>
      </c>
      <c r="I2985" t="str">
        <f t="shared" si="58"/>
        <v>International</v>
      </c>
      <c r="J2985" s="5">
        <f>D2985*(1+VLOOKUP(A2985,'Adjusted All With Inflation'!A$1:K$24,11,FALSE))</f>
        <v>36972436.472999997</v>
      </c>
      <c r="K2985" s="5">
        <f>E2985*(1+VLOOKUP($A2985,'Adjusted All With Inflation'!$A$1:$K$24,11,FALSE))</f>
        <v>0</v>
      </c>
      <c r="L2985" s="5">
        <f>G2985*(1+VLOOKUP($A2985,'Adjusted All With Inflation'!$A$1:$K$24,11,FALSE))</f>
        <v>36972436.472999997</v>
      </c>
    </row>
    <row r="2986" spans="1:12" x14ac:dyDescent="0.3">
      <c r="A2986">
        <v>2014</v>
      </c>
      <c r="B2986">
        <v>185</v>
      </c>
      <c r="C2986" t="s">
        <v>1782</v>
      </c>
      <c r="D2986" s="5">
        <v>28595105</v>
      </c>
      <c r="G2986" s="5">
        <v>28595105</v>
      </c>
      <c r="H2986" s="2">
        <v>1</v>
      </c>
      <c r="I2986" t="str">
        <f t="shared" si="58"/>
        <v>International</v>
      </c>
      <c r="J2986" s="5">
        <f>D2986*(1+VLOOKUP(A2986,'Adjusted All With Inflation'!A$1:K$24,11,FALSE))</f>
        <v>36916280.555</v>
      </c>
      <c r="K2986" s="5">
        <f>E2986*(1+VLOOKUP($A2986,'Adjusted All With Inflation'!$A$1:$K$24,11,FALSE))</f>
        <v>0</v>
      </c>
      <c r="L2986" s="5">
        <f>G2986*(1+VLOOKUP($A2986,'Adjusted All With Inflation'!$A$1:$K$24,11,FALSE))</f>
        <v>36916280.555</v>
      </c>
    </row>
    <row r="2987" spans="1:12" x14ac:dyDescent="0.3">
      <c r="A2987">
        <v>2014</v>
      </c>
      <c r="B2987">
        <v>186</v>
      </c>
      <c r="C2987" t="s">
        <v>1783</v>
      </c>
      <c r="D2987" s="5">
        <v>27926871</v>
      </c>
      <c r="E2987" s="5">
        <v>136707</v>
      </c>
      <c r="F2987" s="1">
        <v>5.0000000000000001E-3</v>
      </c>
      <c r="G2987" s="5">
        <v>27790164</v>
      </c>
      <c r="H2987" s="1">
        <v>0.995</v>
      </c>
      <c r="I2987" t="str">
        <f t="shared" si="58"/>
        <v>International</v>
      </c>
      <c r="J2987" s="5">
        <f>D2987*(1+VLOOKUP(A2987,'Adjusted All With Inflation'!A$1:K$24,11,FALSE))</f>
        <v>36053590.460999995</v>
      </c>
      <c r="K2987" s="5">
        <f>E2987*(1+VLOOKUP($A2987,'Adjusted All With Inflation'!$A$1:$K$24,11,FALSE))</f>
        <v>176488.73699999999</v>
      </c>
      <c r="L2987" s="5">
        <f>G2987*(1+VLOOKUP($A2987,'Adjusted All With Inflation'!$A$1:$K$24,11,FALSE))</f>
        <v>35877101.723999999</v>
      </c>
    </row>
    <row r="2988" spans="1:12" x14ac:dyDescent="0.3">
      <c r="A2988">
        <v>2014</v>
      </c>
      <c r="B2988">
        <v>187</v>
      </c>
      <c r="C2988" t="s">
        <v>1784</v>
      </c>
      <c r="D2988" s="5">
        <v>27567832</v>
      </c>
      <c r="G2988" s="5">
        <v>27567832</v>
      </c>
      <c r="H2988" s="2">
        <v>1</v>
      </c>
      <c r="I2988" t="str">
        <f t="shared" si="58"/>
        <v>International</v>
      </c>
      <c r="J2988" s="5">
        <f>D2988*(1+VLOOKUP(A2988,'Adjusted All With Inflation'!A$1:K$24,11,FALSE))</f>
        <v>35590071.111999996</v>
      </c>
      <c r="K2988" s="5">
        <f>E2988*(1+VLOOKUP($A2988,'Adjusted All With Inflation'!$A$1:$K$24,11,FALSE))</f>
        <v>0</v>
      </c>
      <c r="L2988" s="5">
        <f>G2988*(1+VLOOKUP($A2988,'Adjusted All With Inflation'!$A$1:$K$24,11,FALSE))</f>
        <v>35590071.111999996</v>
      </c>
    </row>
    <row r="2989" spans="1:12" x14ac:dyDescent="0.3">
      <c r="A2989">
        <v>2014</v>
      </c>
      <c r="B2989">
        <v>188</v>
      </c>
      <c r="C2989" t="s">
        <v>1785</v>
      </c>
      <c r="D2989" s="5">
        <v>27515247</v>
      </c>
      <c r="G2989" s="5">
        <v>27515247</v>
      </c>
      <c r="H2989" s="2">
        <v>1</v>
      </c>
      <c r="I2989" t="str">
        <f t="shared" si="58"/>
        <v>International</v>
      </c>
      <c r="J2989" s="5">
        <f>D2989*(1+VLOOKUP(A2989,'Adjusted All With Inflation'!A$1:K$24,11,FALSE))</f>
        <v>35522183.876999997</v>
      </c>
      <c r="K2989" s="5">
        <f>E2989*(1+VLOOKUP($A2989,'Adjusted All With Inflation'!$A$1:$K$24,11,FALSE))</f>
        <v>0</v>
      </c>
      <c r="L2989" s="5">
        <f>G2989*(1+VLOOKUP($A2989,'Adjusted All With Inflation'!$A$1:$K$24,11,FALSE))</f>
        <v>35522183.876999997</v>
      </c>
    </row>
    <row r="2990" spans="1:12" x14ac:dyDescent="0.3">
      <c r="A2990">
        <v>2014</v>
      </c>
      <c r="B2990">
        <v>189</v>
      </c>
      <c r="C2990" t="s">
        <v>1786</v>
      </c>
      <c r="D2990" s="5">
        <v>27405896</v>
      </c>
      <c r="E2990" s="5">
        <v>14019924</v>
      </c>
      <c r="F2990" s="1">
        <v>0.51200000000000001</v>
      </c>
      <c r="G2990" s="5">
        <v>13385972</v>
      </c>
      <c r="H2990" s="1">
        <v>0.48799999999999999</v>
      </c>
      <c r="I2990" t="str">
        <f t="shared" si="58"/>
        <v>USA</v>
      </c>
      <c r="J2990" s="5">
        <f>D2990*(1+VLOOKUP(A2990,'Adjusted All With Inflation'!A$1:K$24,11,FALSE))</f>
        <v>35381011.736000001</v>
      </c>
      <c r="K2990" s="5">
        <f>E2990*(1+VLOOKUP($A2990,'Adjusted All With Inflation'!$A$1:$K$24,11,FALSE))</f>
        <v>18099721.884</v>
      </c>
      <c r="L2990" s="5">
        <f>G2990*(1+VLOOKUP($A2990,'Adjusted All With Inflation'!$A$1:$K$24,11,FALSE))</f>
        <v>17281289.851999998</v>
      </c>
    </row>
    <row r="2991" spans="1:12" x14ac:dyDescent="0.3">
      <c r="A2991">
        <v>2014</v>
      </c>
      <c r="B2991">
        <v>190</v>
      </c>
      <c r="C2991" t="s">
        <v>1787</v>
      </c>
      <c r="D2991" s="5">
        <v>27088817</v>
      </c>
      <c r="G2991" s="5">
        <v>27088817</v>
      </c>
      <c r="H2991" s="2">
        <v>1</v>
      </c>
      <c r="I2991" t="str">
        <f t="shared" si="58"/>
        <v>International</v>
      </c>
      <c r="J2991" s="5">
        <f>D2991*(1+VLOOKUP(A2991,'Adjusted All With Inflation'!A$1:K$24,11,FALSE))</f>
        <v>34971662.747000001</v>
      </c>
      <c r="K2991" s="5">
        <f>E2991*(1+VLOOKUP($A2991,'Adjusted All With Inflation'!$A$1:$K$24,11,FALSE))</f>
        <v>0</v>
      </c>
      <c r="L2991" s="5">
        <f>G2991*(1+VLOOKUP($A2991,'Adjusted All With Inflation'!$A$1:$K$24,11,FALSE))</f>
        <v>34971662.747000001</v>
      </c>
    </row>
    <row r="2992" spans="1:12" x14ac:dyDescent="0.3">
      <c r="A2992">
        <v>2014</v>
      </c>
      <c r="B2992">
        <v>191</v>
      </c>
      <c r="C2992" t="s">
        <v>1788</v>
      </c>
      <c r="D2992" s="5">
        <v>26488847</v>
      </c>
      <c r="E2992" s="5">
        <v>19004</v>
      </c>
      <c r="F2992" s="1">
        <v>1E-3</v>
      </c>
      <c r="G2992" s="5">
        <v>26469843</v>
      </c>
      <c r="H2992" s="1">
        <v>0.999</v>
      </c>
      <c r="I2992" t="str">
        <f t="shared" si="58"/>
        <v>International</v>
      </c>
      <c r="J2992" s="5">
        <f>D2992*(1+VLOOKUP(A2992,'Adjusted All With Inflation'!A$1:K$24,11,FALSE))</f>
        <v>34197101.476999998</v>
      </c>
      <c r="K2992" s="5">
        <f>E2992*(1+VLOOKUP($A2992,'Adjusted All With Inflation'!$A$1:$K$24,11,FALSE))</f>
        <v>24534.163999999997</v>
      </c>
      <c r="L2992" s="5">
        <f>G2992*(1+VLOOKUP($A2992,'Adjusted All With Inflation'!$A$1:$K$24,11,FALSE))</f>
        <v>34172567.313000001</v>
      </c>
    </row>
    <row r="2993" spans="1:12" x14ac:dyDescent="0.3">
      <c r="A2993">
        <v>2014</v>
      </c>
      <c r="B2993">
        <v>192</v>
      </c>
      <c r="C2993" t="s">
        <v>1789</v>
      </c>
      <c r="D2993" s="5">
        <v>26117471</v>
      </c>
      <c r="E2993" s="5">
        <v>25317471</v>
      </c>
      <c r="F2993" s="1">
        <v>0.96899999999999997</v>
      </c>
      <c r="G2993" s="5">
        <v>800000</v>
      </c>
      <c r="H2993" s="1">
        <v>3.1E-2</v>
      </c>
      <c r="I2993" t="str">
        <f t="shared" si="58"/>
        <v>USA</v>
      </c>
      <c r="J2993" s="5">
        <f>D2993*(1+VLOOKUP(A2993,'Adjusted All With Inflation'!A$1:K$24,11,FALSE))</f>
        <v>33717655.060999997</v>
      </c>
      <c r="K2993" s="5">
        <f>E2993*(1+VLOOKUP($A2993,'Adjusted All With Inflation'!$A$1:$K$24,11,FALSE))</f>
        <v>32684855.060999997</v>
      </c>
      <c r="L2993" s="5">
        <f>G2993*(1+VLOOKUP($A2993,'Adjusted All With Inflation'!$A$1:$K$24,11,FALSE))</f>
        <v>1032799.9999999999</v>
      </c>
    </row>
    <row r="2994" spans="1:12" x14ac:dyDescent="0.3">
      <c r="A2994">
        <v>2014</v>
      </c>
      <c r="B2994">
        <v>193</v>
      </c>
      <c r="C2994" t="s">
        <v>1790</v>
      </c>
      <c r="D2994" s="5">
        <v>26033917</v>
      </c>
      <c r="E2994" s="5">
        <v>7679</v>
      </c>
      <c r="F2994" s="1">
        <v>1E-3</v>
      </c>
      <c r="G2994" s="5">
        <v>26026238</v>
      </c>
      <c r="H2994" s="2">
        <v>1</v>
      </c>
      <c r="I2994" t="str">
        <f t="shared" si="58"/>
        <v>International</v>
      </c>
      <c r="J2994" s="5">
        <f>D2994*(1+VLOOKUP(A2994,'Adjusted All With Inflation'!A$1:K$24,11,FALSE))</f>
        <v>33609786.846999995</v>
      </c>
      <c r="K2994" s="5">
        <f>E2994*(1+VLOOKUP($A2994,'Adjusted All With Inflation'!$A$1:$K$24,11,FALSE))</f>
        <v>9913.5889999999999</v>
      </c>
      <c r="L2994" s="5">
        <f>G2994*(1+VLOOKUP($A2994,'Adjusted All With Inflation'!$A$1:$K$24,11,FALSE))</f>
        <v>33599873.258000001</v>
      </c>
    </row>
    <row r="2995" spans="1:12" x14ac:dyDescent="0.3">
      <c r="A2995">
        <v>2014</v>
      </c>
      <c r="B2995">
        <v>194</v>
      </c>
      <c r="C2995" t="s">
        <v>1791</v>
      </c>
      <c r="D2995" s="5">
        <v>25948636</v>
      </c>
      <c r="G2995" s="5">
        <v>25948636</v>
      </c>
      <c r="H2995" s="2">
        <v>1</v>
      </c>
      <c r="I2995" t="str">
        <f t="shared" ref="I2995:I3001" si="59">IF(F2995&gt;10%,"USA","International")</f>
        <v>International</v>
      </c>
      <c r="J2995" s="5">
        <f>D2995*(1+VLOOKUP(A2995,'Adjusted All With Inflation'!A$1:K$24,11,FALSE))</f>
        <v>33499689.075999998</v>
      </c>
      <c r="K2995" s="5">
        <f>E2995*(1+VLOOKUP($A2995,'Adjusted All With Inflation'!$A$1:$K$24,11,FALSE))</f>
        <v>0</v>
      </c>
      <c r="L2995" s="5">
        <f>G2995*(1+VLOOKUP($A2995,'Adjusted All With Inflation'!$A$1:$K$24,11,FALSE))</f>
        <v>33499689.075999998</v>
      </c>
    </row>
    <row r="2996" spans="1:12" x14ac:dyDescent="0.3">
      <c r="A2996">
        <v>2014</v>
      </c>
      <c r="B2996">
        <v>195</v>
      </c>
      <c r="C2996" t="s">
        <v>1792</v>
      </c>
      <c r="D2996" s="5">
        <v>25574387</v>
      </c>
      <c r="E2996" s="5">
        <v>20431</v>
      </c>
      <c r="F2996" s="1">
        <v>1E-3</v>
      </c>
      <c r="G2996" s="5">
        <v>25553956</v>
      </c>
      <c r="H2996" s="1">
        <v>0.999</v>
      </c>
      <c r="I2996" t="str">
        <f t="shared" si="59"/>
        <v>International</v>
      </c>
      <c r="J2996" s="5">
        <f>D2996*(1+VLOOKUP(A2996,'Adjusted All With Inflation'!A$1:K$24,11,FALSE))</f>
        <v>33016533.616999999</v>
      </c>
      <c r="K2996" s="5">
        <f>E2996*(1+VLOOKUP($A2996,'Adjusted All With Inflation'!$A$1:$K$24,11,FALSE))</f>
        <v>26376.420999999998</v>
      </c>
      <c r="L2996" s="5">
        <f>G2996*(1+VLOOKUP($A2996,'Adjusted All With Inflation'!$A$1:$K$24,11,FALSE))</f>
        <v>32990157.195999999</v>
      </c>
    </row>
    <row r="2997" spans="1:12" x14ac:dyDescent="0.3">
      <c r="A2997">
        <v>2014</v>
      </c>
      <c r="B2997">
        <v>196</v>
      </c>
      <c r="C2997" t="s">
        <v>1793</v>
      </c>
      <c r="D2997" s="5">
        <v>25358716</v>
      </c>
      <c r="E2997" s="5">
        <v>17329486</v>
      </c>
      <c r="F2997" s="1">
        <v>0.68300000000000005</v>
      </c>
      <c r="G2997" s="5">
        <v>8029230</v>
      </c>
      <c r="H2997" s="1">
        <v>0.317</v>
      </c>
      <c r="I2997" t="str">
        <f t="shared" si="59"/>
        <v>USA</v>
      </c>
      <c r="J2997" s="5">
        <f>D2997*(1+VLOOKUP(A2997,'Adjusted All With Inflation'!A$1:K$24,11,FALSE))</f>
        <v>32738102.355999999</v>
      </c>
      <c r="K2997" s="5">
        <f>E2997*(1+VLOOKUP($A2997,'Adjusted All With Inflation'!$A$1:$K$24,11,FALSE))</f>
        <v>22372366.425999999</v>
      </c>
      <c r="L2997" s="5">
        <f>G2997*(1+VLOOKUP($A2997,'Adjusted All With Inflation'!$A$1:$K$24,11,FALSE))</f>
        <v>10365735.93</v>
      </c>
    </row>
    <row r="2998" spans="1:12" x14ac:dyDescent="0.3">
      <c r="A2998">
        <v>2014</v>
      </c>
      <c r="B2998">
        <v>197</v>
      </c>
      <c r="C2998" t="s">
        <v>1794</v>
      </c>
      <c r="D2998" s="5">
        <v>25312387</v>
      </c>
      <c r="E2998" s="5">
        <v>15160801</v>
      </c>
      <c r="F2998" s="1">
        <v>0.59899999999999998</v>
      </c>
      <c r="G2998" s="5">
        <v>10151586</v>
      </c>
      <c r="H2998" s="1">
        <v>0.40100000000000002</v>
      </c>
      <c r="I2998" t="str">
        <f t="shared" si="59"/>
        <v>USA</v>
      </c>
      <c r="J2998" s="5">
        <f>D2998*(1+VLOOKUP(A2998,'Adjusted All With Inflation'!A$1:K$24,11,FALSE))</f>
        <v>32678291.616999999</v>
      </c>
      <c r="K2998" s="5">
        <f>E2998*(1+VLOOKUP($A2998,'Adjusted All With Inflation'!$A$1:$K$24,11,FALSE))</f>
        <v>19572594.090999998</v>
      </c>
      <c r="L2998" s="5">
        <f>G2998*(1+VLOOKUP($A2998,'Adjusted All With Inflation'!$A$1:$K$24,11,FALSE))</f>
        <v>13105697.525999999</v>
      </c>
    </row>
    <row r="2999" spans="1:12" x14ac:dyDescent="0.3">
      <c r="A2999">
        <v>2014</v>
      </c>
      <c r="B2999">
        <v>198</v>
      </c>
      <c r="C2999" t="s">
        <v>1795</v>
      </c>
      <c r="D2999" s="5">
        <v>24070765</v>
      </c>
      <c r="E2999" s="5">
        <v>129784</v>
      </c>
      <c r="F2999" s="1">
        <v>5.0000000000000001E-3</v>
      </c>
      <c r="G2999" s="5">
        <v>23940981</v>
      </c>
      <c r="H2999" s="1">
        <v>0.995</v>
      </c>
      <c r="I2999" t="str">
        <f t="shared" si="59"/>
        <v>International</v>
      </c>
      <c r="J2999" s="5">
        <f>D2999*(1+VLOOKUP(A2999,'Adjusted All With Inflation'!A$1:K$24,11,FALSE))</f>
        <v>31075357.614999998</v>
      </c>
      <c r="K2999" s="5">
        <f>E2999*(1+VLOOKUP($A2999,'Adjusted All With Inflation'!$A$1:$K$24,11,FALSE))</f>
        <v>167551.144</v>
      </c>
      <c r="L2999" s="5">
        <f>G2999*(1+VLOOKUP($A2999,'Adjusted All With Inflation'!$A$1:$K$24,11,FALSE))</f>
        <v>30907806.470999997</v>
      </c>
    </row>
    <row r="3000" spans="1:12" x14ac:dyDescent="0.3">
      <c r="A3000">
        <v>2014</v>
      </c>
      <c r="B3000">
        <v>199</v>
      </c>
      <c r="C3000" t="s">
        <v>1796</v>
      </c>
      <c r="D3000" s="5">
        <v>22916313</v>
      </c>
      <c r="G3000" s="5">
        <v>22916313</v>
      </c>
      <c r="H3000" s="2">
        <v>1</v>
      </c>
      <c r="I3000" t="str">
        <f t="shared" si="59"/>
        <v>International</v>
      </c>
      <c r="J3000" s="5">
        <f>D3000*(1+VLOOKUP(A3000,'Adjusted All With Inflation'!A$1:K$24,11,FALSE))</f>
        <v>29584960.082999997</v>
      </c>
      <c r="K3000" s="5">
        <f>E3000*(1+VLOOKUP($A3000,'Adjusted All With Inflation'!$A$1:$K$24,11,FALSE))</f>
        <v>0</v>
      </c>
      <c r="L3000" s="5">
        <f>G3000*(1+VLOOKUP($A3000,'Adjusted All With Inflation'!$A$1:$K$24,11,FALSE))</f>
        <v>29584960.082999997</v>
      </c>
    </row>
    <row r="3001" spans="1:12" x14ac:dyDescent="0.3">
      <c r="A3001">
        <v>2014</v>
      </c>
      <c r="B3001">
        <v>200</v>
      </c>
      <c r="C3001" t="s">
        <v>1797</v>
      </c>
      <c r="D3001" s="5">
        <v>22706304</v>
      </c>
      <c r="E3001" s="5">
        <v>3769873</v>
      </c>
      <c r="F3001" s="1">
        <v>0.16600000000000001</v>
      </c>
      <c r="G3001" s="5">
        <v>18936431</v>
      </c>
      <c r="H3001" s="1">
        <v>0.83399999999999996</v>
      </c>
      <c r="I3001" t="str">
        <f t="shared" si="59"/>
        <v>USA</v>
      </c>
      <c r="J3001" s="5">
        <f>D3001*(1+VLOOKUP(A3001,'Adjusted All With Inflation'!A$1:K$24,11,FALSE))</f>
        <v>29313838.463999998</v>
      </c>
      <c r="K3001" s="5">
        <f>E3001*(1+VLOOKUP($A3001,'Adjusted All With Inflation'!$A$1:$K$24,11,FALSE))</f>
        <v>4866906.0429999996</v>
      </c>
      <c r="L3001" s="5">
        <f>G3001*(1+VLOOKUP($A3001,'Adjusted All With Inflation'!$A$1:$K$24,11,FALSE))</f>
        <v>24446932.421</v>
      </c>
    </row>
    <row r="3002" spans="1:12" x14ac:dyDescent="0.3">
      <c r="A3002">
        <v>2015</v>
      </c>
      <c r="B3002">
        <v>1</v>
      </c>
      <c r="C3002" t="s">
        <v>1403</v>
      </c>
      <c r="D3002" s="5">
        <v>2068223624</v>
      </c>
      <c r="E3002" s="5">
        <v>936662225</v>
      </c>
      <c r="F3002" s="1">
        <v>0.45300000000000001</v>
      </c>
      <c r="G3002" s="5">
        <v>1131561399</v>
      </c>
      <c r="H3002" s="1">
        <v>0.54700000000000004</v>
      </c>
      <c r="I3002" t="str">
        <f>IF(F3002&gt;10%,"USA","International")</f>
        <v>USA</v>
      </c>
      <c r="J3002" s="5">
        <f>D3002*(1+VLOOKUP(A3002,'Adjusted All With Inflation'!A$1:K$24,11,FALSE))</f>
        <v>2668008474.96</v>
      </c>
      <c r="K3002" s="5">
        <f>E3002*(1+VLOOKUP($A3002,'Adjusted All With Inflation'!$A$1:$K$24,11,FALSE))</f>
        <v>1208294270.25</v>
      </c>
      <c r="L3002" s="5">
        <f>G3002*(1+VLOOKUP($A3002,'Adjusted All With Inflation'!$A$1:$K$24,11,FALSE))</f>
        <v>1459714204.71</v>
      </c>
    </row>
    <row r="3003" spans="1:12" x14ac:dyDescent="0.3">
      <c r="A3003">
        <v>2015</v>
      </c>
      <c r="B3003">
        <v>2</v>
      </c>
      <c r="C3003" t="s">
        <v>1404</v>
      </c>
      <c r="D3003" s="5">
        <v>1670400637</v>
      </c>
      <c r="E3003" s="5">
        <v>652270625</v>
      </c>
      <c r="F3003" s="1">
        <v>0.39</v>
      </c>
      <c r="G3003" s="5">
        <v>1018130012</v>
      </c>
      <c r="H3003" s="1">
        <v>0.61</v>
      </c>
      <c r="I3003" t="str">
        <f t="shared" ref="I3003:I3066" si="60">IF(F3003&gt;10%,"USA","International")</f>
        <v>USA</v>
      </c>
      <c r="J3003" s="5">
        <f>D3003*(1+VLOOKUP(A3003,'Adjusted All With Inflation'!A$1:K$24,11,FALSE))</f>
        <v>2154816821.73</v>
      </c>
      <c r="K3003" s="5">
        <f>E3003*(1+VLOOKUP($A3003,'Adjusted All With Inflation'!$A$1:$K$24,11,FALSE))</f>
        <v>841429106.25</v>
      </c>
      <c r="L3003" s="5">
        <f>G3003*(1+VLOOKUP($A3003,'Adjusted All With Inflation'!$A$1:$K$24,11,FALSE))</f>
        <v>1313387715.48</v>
      </c>
    </row>
    <row r="3004" spans="1:12" x14ac:dyDescent="0.3">
      <c r="A3004">
        <v>2015</v>
      </c>
      <c r="B3004">
        <v>3</v>
      </c>
      <c r="C3004" t="s">
        <v>1405</v>
      </c>
      <c r="D3004" s="5">
        <v>1515047671</v>
      </c>
      <c r="E3004" s="5">
        <v>353007020</v>
      </c>
      <c r="F3004" s="1">
        <v>0.23300000000000001</v>
      </c>
      <c r="G3004" s="5">
        <v>1162040651</v>
      </c>
      <c r="H3004" s="1">
        <v>0.76700000000000002</v>
      </c>
      <c r="I3004" t="str">
        <f t="shared" si="60"/>
        <v>USA</v>
      </c>
      <c r="J3004" s="5">
        <f>D3004*(1+VLOOKUP(A3004,'Adjusted All With Inflation'!A$1:K$24,11,FALSE))</f>
        <v>1954411495.5900002</v>
      </c>
      <c r="K3004" s="5">
        <f>E3004*(1+VLOOKUP($A3004,'Adjusted All With Inflation'!$A$1:$K$24,11,FALSE))</f>
        <v>455379055.80000001</v>
      </c>
      <c r="L3004" s="5">
        <f>G3004*(1+VLOOKUP($A3004,'Adjusted All With Inflation'!$A$1:$K$24,11,FALSE))</f>
        <v>1499032439.79</v>
      </c>
    </row>
    <row r="3005" spans="1:12" x14ac:dyDescent="0.3">
      <c r="A3005">
        <v>2015</v>
      </c>
      <c r="B3005">
        <v>4</v>
      </c>
      <c r="C3005" t="s">
        <v>1406</v>
      </c>
      <c r="D3005" s="5">
        <v>1402805868</v>
      </c>
      <c r="E3005" s="5">
        <v>459005868</v>
      </c>
      <c r="F3005" s="1">
        <v>0.32700000000000001</v>
      </c>
      <c r="G3005" s="5">
        <v>943800000</v>
      </c>
      <c r="H3005" s="1">
        <v>0.67300000000000004</v>
      </c>
      <c r="I3005" t="str">
        <f t="shared" si="60"/>
        <v>USA</v>
      </c>
      <c r="J3005" s="5">
        <f>D3005*(1+VLOOKUP(A3005,'Adjusted All With Inflation'!A$1:K$24,11,FALSE))</f>
        <v>1809619569.72</v>
      </c>
      <c r="K3005" s="5">
        <f>E3005*(1+VLOOKUP($A3005,'Adjusted All With Inflation'!$A$1:$K$24,11,FALSE))</f>
        <v>592117569.72000003</v>
      </c>
      <c r="L3005" s="5">
        <f>G3005*(1+VLOOKUP($A3005,'Adjusted All With Inflation'!$A$1:$K$24,11,FALSE))</f>
        <v>1217502000</v>
      </c>
    </row>
    <row r="3006" spans="1:12" x14ac:dyDescent="0.3">
      <c r="A3006">
        <v>2015</v>
      </c>
      <c r="B3006">
        <v>5</v>
      </c>
      <c r="C3006" t="s">
        <v>1407</v>
      </c>
      <c r="D3006" s="5">
        <v>1159398397</v>
      </c>
      <c r="E3006" s="5">
        <v>336045770</v>
      </c>
      <c r="F3006" s="1">
        <v>0.28999999999999998</v>
      </c>
      <c r="G3006" s="5">
        <v>823352627</v>
      </c>
      <c r="H3006" s="1">
        <v>0.71</v>
      </c>
      <c r="I3006" t="str">
        <f t="shared" si="60"/>
        <v>USA</v>
      </c>
      <c r="J3006" s="5">
        <f>D3006*(1+VLOOKUP(A3006,'Adjusted All With Inflation'!A$1:K$24,11,FALSE))</f>
        <v>1495623932.1300001</v>
      </c>
      <c r="K3006" s="5">
        <f>E3006*(1+VLOOKUP($A3006,'Adjusted All With Inflation'!$A$1:$K$24,11,FALSE))</f>
        <v>433499043.30000001</v>
      </c>
      <c r="L3006" s="5">
        <f>G3006*(1+VLOOKUP($A3006,'Adjusted All With Inflation'!$A$1:$K$24,11,FALSE))</f>
        <v>1062124888.83</v>
      </c>
    </row>
    <row r="3007" spans="1:12" x14ac:dyDescent="0.3">
      <c r="A3007">
        <v>2015</v>
      </c>
      <c r="B3007">
        <v>6</v>
      </c>
      <c r="C3007" t="s">
        <v>1408</v>
      </c>
      <c r="D3007" s="5">
        <v>880674609</v>
      </c>
      <c r="E3007" s="5">
        <v>200074609</v>
      </c>
      <c r="F3007" s="1">
        <v>0.22700000000000001</v>
      </c>
      <c r="G3007" s="5">
        <v>680600000</v>
      </c>
      <c r="H3007" s="1">
        <v>0.77300000000000002</v>
      </c>
      <c r="I3007" t="str">
        <f t="shared" si="60"/>
        <v>USA</v>
      </c>
      <c r="J3007" s="5">
        <f>D3007*(1+VLOOKUP(A3007,'Adjusted All With Inflation'!A$1:K$24,11,FALSE))</f>
        <v>1136070245.6100001</v>
      </c>
      <c r="K3007" s="5">
        <f>E3007*(1+VLOOKUP($A3007,'Adjusted All With Inflation'!$A$1:$K$24,11,FALSE))</f>
        <v>258096245.61000001</v>
      </c>
      <c r="L3007" s="5">
        <f>G3007*(1+VLOOKUP($A3007,'Adjusted All With Inflation'!$A$1:$K$24,11,FALSE))</f>
        <v>877974000</v>
      </c>
    </row>
    <row r="3008" spans="1:12" x14ac:dyDescent="0.3">
      <c r="A3008">
        <v>2015</v>
      </c>
      <c r="B3008">
        <v>7</v>
      </c>
      <c r="C3008" t="s">
        <v>1409</v>
      </c>
      <c r="D3008" s="5">
        <v>857611174</v>
      </c>
      <c r="E3008" s="5">
        <v>356461711</v>
      </c>
      <c r="F3008" s="1">
        <v>0.41599999999999998</v>
      </c>
      <c r="G3008" s="5">
        <v>501149463</v>
      </c>
      <c r="H3008" s="1">
        <v>0.58399999999999996</v>
      </c>
      <c r="I3008" t="str">
        <f t="shared" si="60"/>
        <v>USA</v>
      </c>
      <c r="J3008" s="5">
        <f>D3008*(1+VLOOKUP(A3008,'Adjusted All With Inflation'!A$1:K$24,11,FALSE))</f>
        <v>1106318414.46</v>
      </c>
      <c r="K3008" s="5">
        <f>E3008*(1+VLOOKUP($A3008,'Adjusted All With Inflation'!$A$1:$K$24,11,FALSE))</f>
        <v>459835607.19</v>
      </c>
      <c r="L3008" s="5">
        <f>G3008*(1+VLOOKUP($A3008,'Adjusted All With Inflation'!$A$1:$K$24,11,FALSE))</f>
        <v>646482807.26999998</v>
      </c>
    </row>
    <row r="3009" spans="1:12" x14ac:dyDescent="0.3">
      <c r="A3009">
        <v>2015</v>
      </c>
      <c r="B3009">
        <v>8</v>
      </c>
      <c r="C3009" t="s">
        <v>1410</v>
      </c>
      <c r="D3009" s="5">
        <v>682714267</v>
      </c>
      <c r="E3009" s="5">
        <v>195042377</v>
      </c>
      <c r="F3009" s="1">
        <v>0.28599999999999998</v>
      </c>
      <c r="G3009" s="5">
        <v>487671890</v>
      </c>
      <c r="H3009" s="1">
        <v>0.71399999999999997</v>
      </c>
      <c r="I3009" t="str">
        <f t="shared" si="60"/>
        <v>USA</v>
      </c>
      <c r="J3009" s="5">
        <f>D3009*(1+VLOOKUP(A3009,'Adjusted All With Inflation'!A$1:K$24,11,FALSE))</f>
        <v>880701404.43000007</v>
      </c>
      <c r="K3009" s="5">
        <f>E3009*(1+VLOOKUP($A3009,'Adjusted All With Inflation'!$A$1:$K$24,11,FALSE))</f>
        <v>251604666.33000001</v>
      </c>
      <c r="L3009" s="5">
        <f>G3009*(1+VLOOKUP($A3009,'Adjusted All With Inflation'!$A$1:$K$24,11,FALSE))</f>
        <v>629096738.10000002</v>
      </c>
    </row>
    <row r="3010" spans="1:12" x14ac:dyDescent="0.3">
      <c r="A3010">
        <v>2015</v>
      </c>
      <c r="B3010">
        <v>9</v>
      </c>
      <c r="C3010" t="s">
        <v>1411</v>
      </c>
      <c r="D3010" s="5">
        <v>653428261</v>
      </c>
      <c r="E3010" s="5">
        <v>281723902</v>
      </c>
      <c r="F3010" s="1">
        <v>0.43099999999999999</v>
      </c>
      <c r="G3010" s="5">
        <v>371704359</v>
      </c>
      <c r="H3010" s="1">
        <v>0.56899999999999995</v>
      </c>
      <c r="I3010" t="str">
        <f t="shared" si="60"/>
        <v>USA</v>
      </c>
      <c r="J3010" s="5">
        <f>D3010*(1+VLOOKUP(A3010,'Adjusted All With Inflation'!A$1:K$24,11,FALSE))</f>
        <v>842922456.69000006</v>
      </c>
      <c r="K3010" s="5">
        <f>E3010*(1+VLOOKUP($A3010,'Adjusted All With Inflation'!$A$1:$K$24,11,FALSE))</f>
        <v>363423833.57999998</v>
      </c>
      <c r="L3010" s="5">
        <f>G3010*(1+VLOOKUP($A3010,'Adjusted All With Inflation'!$A$1:$K$24,11,FALSE))</f>
        <v>479498623.11000001</v>
      </c>
    </row>
    <row r="3011" spans="1:12" x14ac:dyDescent="0.3">
      <c r="A3011">
        <v>2015</v>
      </c>
      <c r="B3011">
        <v>10</v>
      </c>
      <c r="C3011" t="s">
        <v>1412</v>
      </c>
      <c r="D3011" s="5">
        <v>630161890</v>
      </c>
      <c r="E3011" s="5">
        <v>228433663</v>
      </c>
      <c r="F3011" s="1">
        <v>0.36199999999999999</v>
      </c>
      <c r="G3011" s="5">
        <v>401728227</v>
      </c>
      <c r="H3011" s="1">
        <v>0.63800000000000001</v>
      </c>
      <c r="I3011" t="str">
        <f t="shared" si="60"/>
        <v>USA</v>
      </c>
      <c r="J3011" s="5">
        <f>D3011*(1+VLOOKUP(A3011,'Adjusted All With Inflation'!A$1:K$24,11,FALSE))</f>
        <v>812908838.10000002</v>
      </c>
      <c r="K3011" s="5">
        <f>E3011*(1+VLOOKUP($A3011,'Adjusted All With Inflation'!$A$1:$K$24,11,FALSE))</f>
        <v>294679425.26999998</v>
      </c>
      <c r="L3011" s="5">
        <f>G3011*(1+VLOOKUP($A3011,'Adjusted All With Inflation'!$A$1:$K$24,11,FALSE))</f>
        <v>518229412.83000004</v>
      </c>
    </row>
    <row r="3012" spans="1:12" x14ac:dyDescent="0.3">
      <c r="A3012">
        <v>2015</v>
      </c>
      <c r="B3012">
        <v>11</v>
      </c>
      <c r="C3012" t="s">
        <v>1413</v>
      </c>
      <c r="D3012" s="5">
        <v>569651467</v>
      </c>
      <c r="E3012" s="5">
        <v>166167230</v>
      </c>
      <c r="F3012" s="1">
        <v>0.29199999999999998</v>
      </c>
      <c r="G3012" s="5">
        <v>403484237</v>
      </c>
      <c r="H3012" s="1">
        <v>0.70799999999999996</v>
      </c>
      <c r="I3012" t="str">
        <f t="shared" si="60"/>
        <v>USA</v>
      </c>
      <c r="J3012" s="5">
        <f>D3012*(1+VLOOKUP(A3012,'Adjusted All With Inflation'!A$1:K$24,11,FALSE))</f>
        <v>734850392.43000007</v>
      </c>
      <c r="K3012" s="5">
        <f>E3012*(1+VLOOKUP($A3012,'Adjusted All With Inflation'!$A$1:$K$24,11,FALSE))</f>
        <v>214355726.70000002</v>
      </c>
      <c r="L3012" s="5">
        <f>G3012*(1+VLOOKUP($A3012,'Adjusted All With Inflation'!$A$1:$K$24,11,FALSE))</f>
        <v>520494665.73000002</v>
      </c>
    </row>
    <row r="3013" spans="1:12" x14ac:dyDescent="0.3">
      <c r="A3013">
        <v>2015</v>
      </c>
      <c r="B3013">
        <v>12</v>
      </c>
      <c r="C3013" t="s">
        <v>1414</v>
      </c>
      <c r="D3013" s="5">
        <v>542351353</v>
      </c>
      <c r="E3013" s="5">
        <v>201151353</v>
      </c>
      <c r="F3013" s="1">
        <v>0.371</v>
      </c>
      <c r="G3013" s="5">
        <v>341200000</v>
      </c>
      <c r="H3013" s="1">
        <v>0.629</v>
      </c>
      <c r="I3013" t="str">
        <f t="shared" si="60"/>
        <v>USA</v>
      </c>
      <c r="J3013" s="5">
        <f>D3013*(1+VLOOKUP(A3013,'Adjusted All With Inflation'!A$1:K$24,11,FALSE))</f>
        <v>699633245.37</v>
      </c>
      <c r="K3013" s="5">
        <f>E3013*(1+VLOOKUP($A3013,'Adjusted All With Inflation'!$A$1:$K$24,11,FALSE))</f>
        <v>259485245.37</v>
      </c>
      <c r="L3013" s="5">
        <f>G3013*(1+VLOOKUP($A3013,'Adjusted All With Inflation'!$A$1:$K$24,11,FALSE))</f>
        <v>440148000</v>
      </c>
    </row>
    <row r="3014" spans="1:12" x14ac:dyDescent="0.3">
      <c r="A3014">
        <v>2015</v>
      </c>
      <c r="B3014">
        <v>13</v>
      </c>
      <c r="C3014" t="s">
        <v>1415</v>
      </c>
      <c r="D3014" s="5">
        <v>532950503</v>
      </c>
      <c r="E3014" s="5">
        <v>183637894</v>
      </c>
      <c r="F3014" s="1">
        <v>0.34499999999999997</v>
      </c>
      <c r="G3014" s="5">
        <v>349312609</v>
      </c>
      <c r="H3014" s="1">
        <v>0.65500000000000003</v>
      </c>
      <c r="I3014" t="str">
        <f t="shared" si="60"/>
        <v>USA</v>
      </c>
      <c r="J3014" s="5">
        <f>D3014*(1+VLOOKUP(A3014,'Adjusted All With Inflation'!A$1:K$24,11,FALSE))</f>
        <v>687506148.87</v>
      </c>
      <c r="K3014" s="5">
        <f>E3014*(1+VLOOKUP($A3014,'Adjusted All With Inflation'!$A$1:$K$24,11,FALSE))</f>
        <v>236892883.26000002</v>
      </c>
      <c r="L3014" s="5">
        <f>G3014*(1+VLOOKUP($A3014,'Adjusted All With Inflation'!$A$1:$K$24,11,FALSE))</f>
        <v>450613265.61000001</v>
      </c>
    </row>
    <row r="3015" spans="1:12" x14ac:dyDescent="0.3">
      <c r="A3015">
        <v>2015</v>
      </c>
      <c r="B3015">
        <v>14</v>
      </c>
      <c r="C3015" t="s">
        <v>1416</v>
      </c>
      <c r="D3015" s="5">
        <v>519311965</v>
      </c>
      <c r="E3015" s="5">
        <v>180202163</v>
      </c>
      <c r="F3015" s="1">
        <v>0.34699999999999998</v>
      </c>
      <c r="G3015" s="5">
        <v>339109802</v>
      </c>
      <c r="H3015" s="1">
        <v>0.65300000000000002</v>
      </c>
      <c r="I3015" t="str">
        <f t="shared" si="60"/>
        <v>USA</v>
      </c>
      <c r="J3015" s="5">
        <f>D3015*(1+VLOOKUP(A3015,'Adjusted All With Inflation'!A$1:K$24,11,FALSE))</f>
        <v>669912434.85000002</v>
      </c>
      <c r="K3015" s="5">
        <f>E3015*(1+VLOOKUP($A3015,'Adjusted All With Inflation'!$A$1:$K$24,11,FALSE))</f>
        <v>232460790.27000001</v>
      </c>
      <c r="L3015" s="5">
        <f>G3015*(1+VLOOKUP($A3015,'Adjusted All With Inflation'!$A$1:$K$24,11,FALSE))</f>
        <v>437451644.57999998</v>
      </c>
    </row>
    <row r="3016" spans="1:12" x14ac:dyDescent="0.3">
      <c r="A3016">
        <v>2015</v>
      </c>
      <c r="B3016">
        <v>15</v>
      </c>
      <c r="C3016" t="s">
        <v>1417</v>
      </c>
      <c r="D3016" s="5">
        <v>474800000</v>
      </c>
      <c r="E3016" s="5">
        <v>169700110</v>
      </c>
      <c r="F3016" s="1">
        <v>0.35699999999999998</v>
      </c>
      <c r="G3016" s="5">
        <v>305099890</v>
      </c>
      <c r="H3016" s="1">
        <v>0.64300000000000002</v>
      </c>
      <c r="I3016" t="str">
        <f t="shared" si="60"/>
        <v>USA</v>
      </c>
      <c r="J3016" s="5">
        <f>D3016*(1+VLOOKUP(A3016,'Adjusted All With Inflation'!A$1:K$24,11,FALSE))</f>
        <v>612492000</v>
      </c>
      <c r="K3016" s="5">
        <f>E3016*(1+VLOOKUP($A3016,'Adjusted All With Inflation'!$A$1:$K$24,11,FALSE))</f>
        <v>218913141.90000001</v>
      </c>
      <c r="L3016" s="5">
        <f>G3016*(1+VLOOKUP($A3016,'Adjusted All With Inflation'!$A$1:$K$24,11,FALSE))</f>
        <v>393578858.10000002</v>
      </c>
    </row>
    <row r="3017" spans="1:12" x14ac:dyDescent="0.3">
      <c r="A3017">
        <v>2015</v>
      </c>
      <c r="B3017">
        <v>16</v>
      </c>
      <c r="C3017" t="s">
        <v>1418</v>
      </c>
      <c r="D3017" s="5">
        <v>473990832</v>
      </c>
      <c r="E3017" s="5">
        <v>155190832</v>
      </c>
      <c r="F3017" s="1">
        <v>0.32700000000000001</v>
      </c>
      <c r="G3017" s="5">
        <v>318800000</v>
      </c>
      <c r="H3017" s="1">
        <v>0.67300000000000004</v>
      </c>
      <c r="I3017" t="str">
        <f t="shared" si="60"/>
        <v>USA</v>
      </c>
      <c r="J3017" s="5">
        <f>D3017*(1+VLOOKUP(A3017,'Adjusted All With Inflation'!A$1:K$24,11,FALSE))</f>
        <v>611448173.27999997</v>
      </c>
      <c r="K3017" s="5">
        <f>E3017*(1+VLOOKUP($A3017,'Adjusted All With Inflation'!$A$1:$K$24,11,FALSE))</f>
        <v>200196173.28</v>
      </c>
      <c r="L3017" s="5">
        <f>G3017*(1+VLOOKUP($A3017,'Adjusted All With Inflation'!$A$1:$K$24,11,FALSE))</f>
        <v>411252000</v>
      </c>
    </row>
    <row r="3018" spans="1:12" x14ac:dyDescent="0.3">
      <c r="A3018">
        <v>2015</v>
      </c>
      <c r="B3018">
        <v>17</v>
      </c>
      <c r="C3018" t="s">
        <v>1419</v>
      </c>
      <c r="D3018" s="5">
        <v>440603537</v>
      </c>
      <c r="E3018" s="5">
        <v>89760956</v>
      </c>
      <c r="F3018" s="1">
        <v>0.20399999999999999</v>
      </c>
      <c r="G3018" s="5">
        <v>350842581</v>
      </c>
      <c r="H3018" s="1">
        <v>0.79600000000000004</v>
      </c>
      <c r="I3018" t="str">
        <f t="shared" si="60"/>
        <v>USA</v>
      </c>
      <c r="J3018" s="5">
        <f>D3018*(1+VLOOKUP(A3018,'Adjusted All With Inflation'!A$1:K$24,11,FALSE))</f>
        <v>568378562.73000002</v>
      </c>
      <c r="K3018" s="5">
        <f>E3018*(1+VLOOKUP($A3018,'Adjusted All With Inflation'!$A$1:$K$24,11,FALSE))</f>
        <v>115791633.24000001</v>
      </c>
      <c r="L3018" s="5">
        <f>G3018*(1+VLOOKUP($A3018,'Adjusted All With Inflation'!$A$1:$K$24,11,FALSE))</f>
        <v>452586929.49000001</v>
      </c>
    </row>
    <row r="3019" spans="1:12" x14ac:dyDescent="0.3">
      <c r="A3019">
        <v>2015</v>
      </c>
      <c r="B3019">
        <v>18</v>
      </c>
      <c r="C3019" t="s">
        <v>1420</v>
      </c>
      <c r="D3019" s="5">
        <v>414351546</v>
      </c>
      <c r="E3019" s="5">
        <v>128261724</v>
      </c>
      <c r="F3019" s="1">
        <v>0.31</v>
      </c>
      <c r="G3019" s="5">
        <v>286089822</v>
      </c>
      <c r="H3019" s="1">
        <v>0.69</v>
      </c>
      <c r="I3019" t="str">
        <f t="shared" si="60"/>
        <v>USA</v>
      </c>
      <c r="J3019" s="5">
        <f>D3019*(1+VLOOKUP(A3019,'Adjusted All With Inflation'!A$1:K$24,11,FALSE))</f>
        <v>534513494.34000003</v>
      </c>
      <c r="K3019" s="5">
        <f>E3019*(1+VLOOKUP($A3019,'Adjusted All With Inflation'!$A$1:$K$24,11,FALSE))</f>
        <v>165457623.96000001</v>
      </c>
      <c r="L3019" s="5">
        <f>G3019*(1+VLOOKUP($A3019,'Adjusted All With Inflation'!$A$1:$K$24,11,FALSE))</f>
        <v>369055870.38</v>
      </c>
    </row>
    <row r="3020" spans="1:12" x14ac:dyDescent="0.3">
      <c r="A3020">
        <v>2015</v>
      </c>
      <c r="B3020">
        <v>19</v>
      </c>
      <c r="C3020" t="s">
        <v>1421</v>
      </c>
      <c r="D3020" s="5">
        <v>387053506</v>
      </c>
      <c r="E3020" s="5">
        <v>32766</v>
      </c>
      <c r="F3020" s="1">
        <v>1E-3</v>
      </c>
      <c r="G3020" s="5">
        <v>387020740</v>
      </c>
      <c r="H3020" s="1">
        <v>1</v>
      </c>
      <c r="I3020" t="str">
        <f t="shared" si="60"/>
        <v>International</v>
      </c>
      <c r="J3020" s="5">
        <f>D3020*(1+VLOOKUP(A3020,'Adjusted All With Inflation'!A$1:K$24,11,FALSE))</f>
        <v>499299022.74000001</v>
      </c>
      <c r="K3020" s="5">
        <f>E3020*(1+VLOOKUP($A3020,'Adjusted All With Inflation'!$A$1:$K$24,11,FALSE))</f>
        <v>42268.14</v>
      </c>
      <c r="L3020" s="5">
        <f>G3020*(1+VLOOKUP($A3020,'Adjusted All With Inflation'!$A$1:$K$24,11,FALSE))</f>
        <v>499256754.60000002</v>
      </c>
    </row>
    <row r="3021" spans="1:12" x14ac:dyDescent="0.3">
      <c r="A3021">
        <v>2015</v>
      </c>
      <c r="B3021">
        <v>20</v>
      </c>
      <c r="C3021" t="s">
        <v>1422</v>
      </c>
      <c r="D3021" s="5">
        <v>386041607</v>
      </c>
      <c r="E3021" s="5">
        <v>177397510</v>
      </c>
      <c r="F3021" s="1">
        <v>0.46</v>
      </c>
      <c r="G3021" s="5">
        <v>208644097</v>
      </c>
      <c r="H3021" s="1">
        <v>0.54</v>
      </c>
      <c r="I3021" t="str">
        <f t="shared" si="60"/>
        <v>USA</v>
      </c>
      <c r="J3021" s="5">
        <f>D3021*(1+VLOOKUP(A3021,'Adjusted All With Inflation'!A$1:K$24,11,FALSE))</f>
        <v>497993673.03000003</v>
      </c>
      <c r="K3021" s="5">
        <f>E3021*(1+VLOOKUP($A3021,'Adjusted All With Inflation'!$A$1:$K$24,11,FALSE))</f>
        <v>228842787.90000001</v>
      </c>
      <c r="L3021" s="5">
        <f>G3021*(1+VLOOKUP($A3021,'Adjusted All With Inflation'!$A$1:$K$24,11,FALSE))</f>
        <v>269150885.13</v>
      </c>
    </row>
    <row r="3022" spans="1:12" x14ac:dyDescent="0.3">
      <c r="A3022">
        <v>2015</v>
      </c>
      <c r="B3022">
        <v>21</v>
      </c>
      <c r="C3022" t="s">
        <v>1423</v>
      </c>
      <c r="D3022" s="5">
        <v>374736354</v>
      </c>
      <c r="E3022" s="5">
        <v>153636354</v>
      </c>
      <c r="F3022" s="1">
        <v>0.41</v>
      </c>
      <c r="G3022" s="5">
        <v>221100000</v>
      </c>
      <c r="H3022" s="1">
        <v>0.59</v>
      </c>
      <c r="I3022" t="str">
        <f t="shared" si="60"/>
        <v>USA</v>
      </c>
      <c r="J3022" s="5">
        <f>D3022*(1+VLOOKUP(A3022,'Adjusted All With Inflation'!A$1:K$24,11,FALSE))</f>
        <v>483409896.66000003</v>
      </c>
      <c r="K3022" s="5">
        <f>E3022*(1+VLOOKUP($A3022,'Adjusted All With Inflation'!$A$1:$K$24,11,FALSE))</f>
        <v>198190896.66</v>
      </c>
      <c r="L3022" s="5">
        <f>G3022*(1+VLOOKUP($A3022,'Adjusted All With Inflation'!$A$1:$K$24,11,FALSE))</f>
        <v>285219000</v>
      </c>
    </row>
    <row r="3023" spans="1:12" x14ac:dyDescent="0.3">
      <c r="A3023">
        <v>2015</v>
      </c>
      <c r="B3023">
        <v>22</v>
      </c>
      <c r="C3023" t="s">
        <v>1424</v>
      </c>
      <c r="D3023" s="5">
        <v>332207671</v>
      </c>
      <c r="E3023" s="5">
        <v>123087120</v>
      </c>
      <c r="F3023" s="1">
        <v>0.371</v>
      </c>
      <c r="G3023" s="5">
        <v>209120551</v>
      </c>
      <c r="H3023" s="1">
        <v>0.629</v>
      </c>
      <c r="I3023" t="str">
        <f t="shared" si="60"/>
        <v>USA</v>
      </c>
      <c r="J3023" s="5">
        <f>D3023*(1+VLOOKUP(A3023,'Adjusted All With Inflation'!A$1:K$24,11,FALSE))</f>
        <v>428547895.59000003</v>
      </c>
      <c r="K3023" s="5">
        <f>E3023*(1+VLOOKUP($A3023,'Adjusted All With Inflation'!$A$1:$K$24,11,FALSE))</f>
        <v>158782384.80000001</v>
      </c>
      <c r="L3023" s="5">
        <f>G3023*(1+VLOOKUP($A3023,'Adjusted All With Inflation'!$A$1:$K$24,11,FALSE))</f>
        <v>269765510.79000002</v>
      </c>
    </row>
    <row r="3024" spans="1:12" x14ac:dyDescent="0.3">
      <c r="A3024">
        <v>2015</v>
      </c>
      <c r="B3024">
        <v>23</v>
      </c>
      <c r="C3024" t="s">
        <v>1425</v>
      </c>
      <c r="D3024" s="5">
        <v>326479141</v>
      </c>
      <c r="E3024" s="5">
        <v>89256424</v>
      </c>
      <c r="F3024" s="1">
        <v>0.27300000000000002</v>
      </c>
      <c r="G3024" s="5">
        <v>237222717</v>
      </c>
      <c r="H3024" s="1">
        <v>0.72699999999999998</v>
      </c>
      <c r="I3024" t="str">
        <f t="shared" si="60"/>
        <v>USA</v>
      </c>
      <c r="J3024" s="5">
        <f>D3024*(1+VLOOKUP(A3024,'Adjusted All With Inflation'!A$1:K$24,11,FALSE))</f>
        <v>421158091.88999999</v>
      </c>
      <c r="K3024" s="5">
        <f>E3024*(1+VLOOKUP($A3024,'Adjusted All With Inflation'!$A$1:$K$24,11,FALSE))</f>
        <v>115140786.96000001</v>
      </c>
      <c r="L3024" s="5">
        <f>G3024*(1+VLOOKUP($A3024,'Adjusted All With Inflation'!$A$1:$K$24,11,FALSE))</f>
        <v>306017304.93000001</v>
      </c>
    </row>
    <row r="3025" spans="1:12" x14ac:dyDescent="0.3">
      <c r="A3025">
        <v>2015</v>
      </c>
      <c r="B3025">
        <v>24</v>
      </c>
      <c r="C3025" t="s">
        <v>1426</v>
      </c>
      <c r="D3025" s="5">
        <v>325186032</v>
      </c>
      <c r="E3025" s="5">
        <v>162994032</v>
      </c>
      <c r="F3025" s="1">
        <v>0.501</v>
      </c>
      <c r="G3025" s="5">
        <v>162192000</v>
      </c>
      <c r="H3025" s="1">
        <v>0.499</v>
      </c>
      <c r="I3025" t="str">
        <f t="shared" si="60"/>
        <v>USA</v>
      </c>
      <c r="J3025" s="5">
        <f>D3025*(1+VLOOKUP(A3025,'Adjusted All With Inflation'!A$1:K$24,11,FALSE))</f>
        <v>419489981.28000003</v>
      </c>
      <c r="K3025" s="5">
        <f>E3025*(1+VLOOKUP($A3025,'Adjusted All With Inflation'!$A$1:$K$24,11,FALSE))</f>
        <v>210262301.28</v>
      </c>
      <c r="L3025" s="5">
        <f>G3025*(1+VLOOKUP($A3025,'Adjusted All With Inflation'!$A$1:$K$24,11,FALSE))</f>
        <v>209227680</v>
      </c>
    </row>
    <row r="3026" spans="1:12" x14ac:dyDescent="0.3">
      <c r="A3026">
        <v>2015</v>
      </c>
      <c r="B3026">
        <v>25</v>
      </c>
      <c r="C3026" t="s">
        <v>1427</v>
      </c>
      <c r="D3026" s="5">
        <v>312296056</v>
      </c>
      <c r="E3026" s="5">
        <v>81697192</v>
      </c>
      <c r="F3026" s="1">
        <v>0.26200000000000001</v>
      </c>
      <c r="G3026" s="5">
        <v>230598864</v>
      </c>
      <c r="H3026" s="1">
        <v>0.73799999999999999</v>
      </c>
      <c r="I3026" t="str">
        <f t="shared" si="60"/>
        <v>USA</v>
      </c>
      <c r="J3026" s="5">
        <f>D3026*(1+VLOOKUP(A3026,'Adjusted All With Inflation'!A$1:K$24,11,FALSE))</f>
        <v>402861912.24000001</v>
      </c>
      <c r="K3026" s="5">
        <f>E3026*(1+VLOOKUP($A3026,'Adjusted All With Inflation'!$A$1:$K$24,11,FALSE))</f>
        <v>105389377.68000001</v>
      </c>
      <c r="L3026" s="5">
        <f>G3026*(1+VLOOKUP($A3026,'Adjusted All With Inflation'!$A$1:$K$24,11,FALSE))</f>
        <v>297472534.56</v>
      </c>
    </row>
    <row r="3027" spans="1:12" x14ac:dyDescent="0.3">
      <c r="A3027">
        <v>2015</v>
      </c>
      <c r="B3027">
        <v>26</v>
      </c>
      <c r="C3027" t="s">
        <v>1428</v>
      </c>
      <c r="D3027" s="5">
        <v>297002527</v>
      </c>
      <c r="E3027" s="5">
        <v>130179072</v>
      </c>
      <c r="F3027" s="1">
        <v>0.438</v>
      </c>
      <c r="G3027" s="5">
        <v>166823455</v>
      </c>
      <c r="H3027" s="1">
        <v>0.56200000000000006</v>
      </c>
      <c r="I3027" t="str">
        <f t="shared" si="60"/>
        <v>USA</v>
      </c>
      <c r="J3027" s="5">
        <f>D3027*(1+VLOOKUP(A3027,'Adjusted All With Inflation'!A$1:K$24,11,FALSE))</f>
        <v>383133259.82999998</v>
      </c>
      <c r="K3027" s="5">
        <f>E3027*(1+VLOOKUP($A3027,'Adjusted All With Inflation'!$A$1:$K$24,11,FALSE))</f>
        <v>167931002.88</v>
      </c>
      <c r="L3027" s="5">
        <f>G3027*(1+VLOOKUP($A3027,'Adjusted All With Inflation'!$A$1:$K$24,11,FALSE))</f>
        <v>215202256.95000002</v>
      </c>
    </row>
    <row r="3028" spans="1:12" x14ac:dyDescent="0.3">
      <c r="A3028">
        <v>2015</v>
      </c>
      <c r="B3028">
        <v>27</v>
      </c>
      <c r="C3028" t="s">
        <v>1429</v>
      </c>
      <c r="D3028" s="5">
        <v>287144079</v>
      </c>
      <c r="E3028" s="5">
        <v>184296230</v>
      </c>
      <c r="F3028" s="1">
        <v>0.64200000000000002</v>
      </c>
      <c r="G3028" s="5">
        <v>102847849</v>
      </c>
      <c r="H3028" s="1">
        <v>0.35799999999999998</v>
      </c>
      <c r="I3028" t="str">
        <f t="shared" si="60"/>
        <v>USA</v>
      </c>
      <c r="J3028" s="5">
        <f>D3028*(1+VLOOKUP(A3028,'Adjusted All With Inflation'!A$1:K$24,11,FALSE))</f>
        <v>370415861.91000003</v>
      </c>
      <c r="K3028" s="5">
        <f>E3028*(1+VLOOKUP($A3028,'Adjusted All With Inflation'!$A$1:$K$24,11,FALSE))</f>
        <v>237742136.70000002</v>
      </c>
      <c r="L3028" s="5">
        <f>G3028*(1+VLOOKUP($A3028,'Adjusted All With Inflation'!$A$1:$K$24,11,FALSE))</f>
        <v>132673725.21000001</v>
      </c>
    </row>
    <row r="3029" spans="1:12" x14ac:dyDescent="0.3">
      <c r="A3029">
        <v>2015</v>
      </c>
      <c r="B3029">
        <v>28</v>
      </c>
      <c r="C3029" t="s">
        <v>1430</v>
      </c>
      <c r="D3029" s="5">
        <v>259368448</v>
      </c>
      <c r="E3029" s="5">
        <v>1243810</v>
      </c>
      <c r="F3029" s="1">
        <v>5.0000000000000001E-3</v>
      </c>
      <c r="G3029" s="5">
        <v>258124638</v>
      </c>
      <c r="H3029" s="1">
        <v>0.995</v>
      </c>
      <c r="I3029" t="str">
        <f t="shared" si="60"/>
        <v>International</v>
      </c>
      <c r="J3029" s="5">
        <f>D3029*(1+VLOOKUP(A3029,'Adjusted All With Inflation'!A$1:K$24,11,FALSE))</f>
        <v>334585297.92000002</v>
      </c>
      <c r="K3029" s="5">
        <f>E3029*(1+VLOOKUP($A3029,'Adjusted All With Inflation'!$A$1:$K$24,11,FALSE))</f>
        <v>1604514.9000000001</v>
      </c>
      <c r="L3029" s="5">
        <f>G3029*(1+VLOOKUP($A3029,'Adjusted All With Inflation'!$A$1:$K$24,11,FALSE))</f>
        <v>332980783.01999998</v>
      </c>
    </row>
    <row r="3030" spans="1:12" x14ac:dyDescent="0.3">
      <c r="A3030">
        <v>2015</v>
      </c>
      <c r="B3030">
        <v>29</v>
      </c>
      <c r="C3030" t="s">
        <v>1431</v>
      </c>
      <c r="D3030" s="5">
        <v>256283912</v>
      </c>
      <c r="E3030" s="5">
        <v>1302281</v>
      </c>
      <c r="F3030" s="2">
        <v>5.0000000000000001E-3</v>
      </c>
      <c r="G3030" s="5">
        <v>254981631</v>
      </c>
      <c r="H3030" s="2">
        <v>0.995</v>
      </c>
      <c r="I3030" t="str">
        <f t="shared" si="60"/>
        <v>International</v>
      </c>
      <c r="J3030" s="5">
        <f>D3030*(1+VLOOKUP(A3030,'Adjusted All With Inflation'!A$1:K$24,11,FALSE))</f>
        <v>330606246.48000002</v>
      </c>
      <c r="K3030" s="5">
        <f>E3030*(1+VLOOKUP($A3030,'Adjusted All With Inflation'!$A$1:$K$24,11,FALSE))</f>
        <v>1679942.49</v>
      </c>
      <c r="L3030" s="5">
        <f>G3030*(1+VLOOKUP($A3030,'Adjusted All With Inflation'!$A$1:$K$24,11,FALSE))</f>
        <v>328926303.99000001</v>
      </c>
    </row>
    <row r="3031" spans="1:12" x14ac:dyDescent="0.3">
      <c r="A3031">
        <v>2015</v>
      </c>
      <c r="B3031">
        <v>30</v>
      </c>
      <c r="C3031" t="s">
        <v>1432</v>
      </c>
      <c r="D3031" s="5">
        <v>246233113</v>
      </c>
      <c r="E3031" s="5">
        <v>130178411</v>
      </c>
      <c r="F3031" s="1">
        <v>0.52900000000000003</v>
      </c>
      <c r="G3031" s="5">
        <v>116054702</v>
      </c>
      <c r="H3031" s="1">
        <v>0.47099999999999997</v>
      </c>
      <c r="I3031" t="str">
        <f t="shared" si="60"/>
        <v>USA</v>
      </c>
      <c r="J3031" s="5">
        <f>D3031*(1+VLOOKUP(A3031,'Adjusted All With Inflation'!A$1:K$24,11,FALSE))</f>
        <v>317640715.76999998</v>
      </c>
      <c r="K3031" s="5">
        <f>E3031*(1+VLOOKUP($A3031,'Adjusted All With Inflation'!$A$1:$K$24,11,FALSE))</f>
        <v>167930150.19</v>
      </c>
      <c r="L3031" s="5">
        <f>G3031*(1+VLOOKUP($A3031,'Adjusted All With Inflation'!$A$1:$K$24,11,FALSE))</f>
        <v>149710565.58000001</v>
      </c>
    </row>
    <row r="3032" spans="1:12" x14ac:dyDescent="0.3">
      <c r="A3032">
        <v>2015</v>
      </c>
      <c r="B3032">
        <v>31</v>
      </c>
      <c r="C3032" t="s">
        <v>1433</v>
      </c>
      <c r="D3032" s="5">
        <v>244874809</v>
      </c>
      <c r="E3032" s="5">
        <v>78747585</v>
      </c>
      <c r="F3032" s="1">
        <v>0.32200000000000001</v>
      </c>
      <c r="G3032" s="5">
        <v>166127224</v>
      </c>
      <c r="H3032" s="1">
        <v>0.67800000000000005</v>
      </c>
      <c r="I3032" t="str">
        <f t="shared" si="60"/>
        <v>USA</v>
      </c>
      <c r="J3032" s="5">
        <f>D3032*(1+VLOOKUP(A3032,'Adjusted All With Inflation'!A$1:K$24,11,FALSE))</f>
        <v>315888503.61000001</v>
      </c>
      <c r="K3032" s="5">
        <f>E3032*(1+VLOOKUP($A3032,'Adjusted All With Inflation'!$A$1:$K$24,11,FALSE))</f>
        <v>101584384.65000001</v>
      </c>
      <c r="L3032" s="5">
        <f>G3032*(1+VLOOKUP($A3032,'Adjusted All With Inflation'!$A$1:$K$24,11,FALSE))</f>
        <v>214304118.96000001</v>
      </c>
    </row>
    <row r="3033" spans="1:12" x14ac:dyDescent="0.3">
      <c r="A3033">
        <v>2015</v>
      </c>
      <c r="B3033">
        <v>32</v>
      </c>
      <c r="C3033" t="s">
        <v>1434</v>
      </c>
      <c r="D3033" s="5">
        <v>242786137</v>
      </c>
      <c r="E3033" s="5">
        <v>150357137</v>
      </c>
      <c r="F3033" s="2">
        <v>0.61899999999999999</v>
      </c>
      <c r="G3033" s="5">
        <v>92429000</v>
      </c>
      <c r="H3033" s="2">
        <v>0.38100000000000001</v>
      </c>
      <c r="I3033" t="str">
        <f t="shared" si="60"/>
        <v>USA</v>
      </c>
      <c r="J3033" s="5">
        <f>D3033*(1+VLOOKUP(A3033,'Adjusted All With Inflation'!A$1:K$24,11,FALSE))</f>
        <v>313194116.73000002</v>
      </c>
      <c r="K3033" s="5">
        <f>E3033*(1+VLOOKUP($A3033,'Adjusted All With Inflation'!$A$1:$K$24,11,FALSE))</f>
        <v>193960706.73000002</v>
      </c>
      <c r="L3033" s="5">
        <f>G3033*(1+VLOOKUP($A3033,'Adjusted All With Inflation'!$A$1:$K$24,11,FALSE))</f>
        <v>119233410</v>
      </c>
    </row>
    <row r="3034" spans="1:12" x14ac:dyDescent="0.3">
      <c r="A3034">
        <v>2015</v>
      </c>
      <c r="B3034">
        <v>33</v>
      </c>
      <c r="C3034" t="s">
        <v>1435</v>
      </c>
      <c r="D3034" s="5">
        <v>235666219</v>
      </c>
      <c r="E3034" s="5">
        <v>110825712</v>
      </c>
      <c r="F3034" s="1">
        <v>0.47</v>
      </c>
      <c r="G3034" s="5">
        <v>124840507</v>
      </c>
      <c r="H3034" s="1">
        <v>0.53</v>
      </c>
      <c r="I3034" t="str">
        <f t="shared" si="60"/>
        <v>USA</v>
      </c>
      <c r="J3034" s="5">
        <f>D3034*(1+VLOOKUP(A3034,'Adjusted All With Inflation'!A$1:K$24,11,FALSE))</f>
        <v>304009422.50999999</v>
      </c>
      <c r="K3034" s="5">
        <f>E3034*(1+VLOOKUP($A3034,'Adjusted All With Inflation'!$A$1:$K$24,11,FALSE))</f>
        <v>142965168.47999999</v>
      </c>
      <c r="L3034" s="5">
        <f>G3034*(1+VLOOKUP($A3034,'Adjusted All With Inflation'!$A$1:$K$24,11,FALSE))</f>
        <v>161044254.03</v>
      </c>
    </row>
    <row r="3035" spans="1:12" x14ac:dyDescent="0.3">
      <c r="A3035">
        <v>2015</v>
      </c>
      <c r="B3035">
        <v>34</v>
      </c>
      <c r="C3035" t="s">
        <v>1436</v>
      </c>
      <c r="D3035" s="5">
        <v>234798636</v>
      </c>
      <c r="E3035" s="5">
        <v>85886987</v>
      </c>
      <c r="F3035" s="1">
        <v>0.36599999999999999</v>
      </c>
      <c r="G3035" s="5">
        <v>148911649</v>
      </c>
      <c r="H3035" s="1">
        <v>0.63400000000000001</v>
      </c>
      <c r="I3035" t="str">
        <f t="shared" si="60"/>
        <v>USA</v>
      </c>
      <c r="J3035" s="5">
        <f>D3035*(1+VLOOKUP(A3035,'Adjusted All With Inflation'!A$1:K$24,11,FALSE))</f>
        <v>302890240.44</v>
      </c>
      <c r="K3035" s="5">
        <f>E3035*(1+VLOOKUP($A3035,'Adjusted All With Inflation'!$A$1:$K$24,11,FALSE))</f>
        <v>110794213.23</v>
      </c>
      <c r="L3035" s="5">
        <f>G3035*(1+VLOOKUP($A3035,'Adjusted All With Inflation'!$A$1:$K$24,11,FALSE))</f>
        <v>192096027.21000001</v>
      </c>
    </row>
    <row r="3036" spans="1:12" x14ac:dyDescent="0.3">
      <c r="A3036">
        <v>2015</v>
      </c>
      <c r="B3036">
        <v>35</v>
      </c>
      <c r="C3036" t="s">
        <v>1437</v>
      </c>
      <c r="D3036" s="5">
        <v>228122928</v>
      </c>
      <c r="E3036" s="5">
        <v>1293626</v>
      </c>
      <c r="F3036" s="1">
        <v>6.0000000000000001E-3</v>
      </c>
      <c r="G3036" s="5">
        <v>226829302</v>
      </c>
      <c r="H3036" s="1">
        <v>0.99399999999999999</v>
      </c>
      <c r="I3036" t="str">
        <f t="shared" si="60"/>
        <v>International</v>
      </c>
      <c r="J3036" s="5">
        <f>D3036*(1+VLOOKUP(A3036,'Adjusted All With Inflation'!A$1:K$24,11,FALSE))</f>
        <v>294278577.12</v>
      </c>
      <c r="K3036" s="5">
        <f>E3036*(1+VLOOKUP($A3036,'Adjusted All With Inflation'!$A$1:$K$24,11,FALSE))</f>
        <v>1668777.54</v>
      </c>
      <c r="L3036" s="5">
        <f>G3036*(1+VLOOKUP($A3036,'Adjusted All With Inflation'!$A$1:$K$24,11,FALSE))</f>
        <v>292609799.57999998</v>
      </c>
    </row>
    <row r="3037" spans="1:12" x14ac:dyDescent="0.3">
      <c r="A3037">
        <v>2015</v>
      </c>
      <c r="B3037">
        <v>36</v>
      </c>
      <c r="C3037" t="s">
        <v>1438</v>
      </c>
      <c r="D3037" s="5">
        <v>215863606</v>
      </c>
      <c r="E3037" s="5">
        <v>81476385</v>
      </c>
      <c r="F3037" s="1">
        <v>0.377</v>
      </c>
      <c r="G3037" s="5">
        <v>134387221</v>
      </c>
      <c r="H3037" s="1">
        <v>0.623</v>
      </c>
      <c r="I3037" t="str">
        <f t="shared" si="60"/>
        <v>USA</v>
      </c>
      <c r="J3037" s="5">
        <f>D3037*(1+VLOOKUP(A3037,'Adjusted All With Inflation'!A$1:K$24,11,FALSE))</f>
        <v>278464051.74000001</v>
      </c>
      <c r="K3037" s="5">
        <f>E3037*(1+VLOOKUP($A3037,'Adjusted All With Inflation'!$A$1:$K$24,11,FALSE))</f>
        <v>105104536.65000001</v>
      </c>
      <c r="L3037" s="5">
        <f>G3037*(1+VLOOKUP($A3037,'Adjusted All With Inflation'!$A$1:$K$24,11,FALSE))</f>
        <v>173359515.09</v>
      </c>
    </row>
    <row r="3038" spans="1:12" x14ac:dyDescent="0.3">
      <c r="A3038">
        <v>2015</v>
      </c>
      <c r="B3038">
        <v>37</v>
      </c>
      <c r="C3038" t="s">
        <v>1439</v>
      </c>
      <c r="D3038" s="5">
        <v>209035668</v>
      </c>
      <c r="E3038" s="5">
        <v>93436322</v>
      </c>
      <c r="F3038" s="1">
        <v>0.44700000000000001</v>
      </c>
      <c r="G3038" s="5">
        <v>115599346</v>
      </c>
      <c r="H3038" s="1">
        <v>0.55300000000000005</v>
      </c>
      <c r="I3038" t="str">
        <f t="shared" si="60"/>
        <v>USA</v>
      </c>
      <c r="J3038" s="5">
        <f>D3038*(1+VLOOKUP(A3038,'Adjusted All With Inflation'!A$1:K$24,11,FALSE))</f>
        <v>269656011.72000003</v>
      </c>
      <c r="K3038" s="5">
        <f>E3038*(1+VLOOKUP($A3038,'Adjusted All With Inflation'!$A$1:$K$24,11,FALSE))</f>
        <v>120532855.38000001</v>
      </c>
      <c r="L3038" s="5">
        <f>G3038*(1+VLOOKUP($A3038,'Adjusted All With Inflation'!$A$1:$K$24,11,FALSE))</f>
        <v>149123156.34</v>
      </c>
    </row>
    <row r="3039" spans="1:12" x14ac:dyDescent="0.3">
      <c r="A3039">
        <v>2015</v>
      </c>
      <c r="B3039">
        <v>38</v>
      </c>
      <c r="C3039" t="s">
        <v>1440</v>
      </c>
      <c r="D3039" s="5">
        <v>203427584</v>
      </c>
      <c r="E3039" s="5">
        <v>43482270</v>
      </c>
      <c r="F3039" s="1">
        <v>0.214</v>
      </c>
      <c r="G3039" s="5">
        <v>159945314</v>
      </c>
      <c r="H3039" s="1">
        <v>0.78600000000000003</v>
      </c>
      <c r="I3039" t="str">
        <f t="shared" si="60"/>
        <v>USA</v>
      </c>
      <c r="J3039" s="5">
        <f>D3039*(1+VLOOKUP(A3039,'Adjusted All With Inflation'!A$1:K$24,11,FALSE))</f>
        <v>262421583.36000001</v>
      </c>
      <c r="K3039" s="5">
        <f>E3039*(1+VLOOKUP($A3039,'Adjusted All With Inflation'!$A$1:$K$24,11,FALSE))</f>
        <v>56092128.300000004</v>
      </c>
      <c r="L3039" s="5">
        <f>G3039*(1+VLOOKUP($A3039,'Adjusted All With Inflation'!$A$1:$K$24,11,FALSE))</f>
        <v>206329455.06</v>
      </c>
    </row>
    <row r="3040" spans="1:12" x14ac:dyDescent="0.3">
      <c r="A3040">
        <v>2015</v>
      </c>
      <c r="B3040">
        <v>39</v>
      </c>
      <c r="C3040" t="s">
        <v>1441</v>
      </c>
      <c r="D3040" s="5">
        <v>201634991</v>
      </c>
      <c r="E3040" s="5">
        <v>161197785</v>
      </c>
      <c r="F3040" s="2">
        <v>0.79900000000000004</v>
      </c>
      <c r="G3040" s="5">
        <v>40437206</v>
      </c>
      <c r="H3040" s="2">
        <v>0.20100000000000001</v>
      </c>
      <c r="I3040" t="str">
        <f t="shared" si="60"/>
        <v>USA</v>
      </c>
      <c r="J3040" s="5">
        <f>D3040*(1+VLOOKUP(A3040,'Adjusted All With Inflation'!A$1:K$24,11,FALSE))</f>
        <v>260109138.39000002</v>
      </c>
      <c r="K3040" s="5">
        <f>E3040*(1+VLOOKUP($A3040,'Adjusted All With Inflation'!$A$1:$K$24,11,FALSE))</f>
        <v>207945142.65000001</v>
      </c>
      <c r="L3040" s="5">
        <f>G3040*(1+VLOOKUP($A3040,'Adjusted All With Inflation'!$A$1:$K$24,11,FALSE))</f>
        <v>52163995.740000002</v>
      </c>
    </row>
    <row r="3041" spans="1:12" x14ac:dyDescent="0.3">
      <c r="A3041">
        <v>2015</v>
      </c>
      <c r="B3041">
        <v>40</v>
      </c>
      <c r="C3041" t="s">
        <v>1442</v>
      </c>
      <c r="D3041" s="5">
        <v>194564672</v>
      </c>
      <c r="E3041" s="5">
        <v>75764672</v>
      </c>
      <c r="F3041" s="1">
        <v>0.38900000000000001</v>
      </c>
      <c r="G3041" s="5">
        <v>118800000</v>
      </c>
      <c r="H3041" s="1">
        <v>0.61099999999999999</v>
      </c>
      <c r="I3041" t="str">
        <f t="shared" si="60"/>
        <v>USA</v>
      </c>
      <c r="J3041" s="5">
        <f>D3041*(1+VLOOKUP(A3041,'Adjusted All With Inflation'!A$1:K$24,11,FALSE))</f>
        <v>250988426.88</v>
      </c>
      <c r="K3041" s="5">
        <f>E3041*(1+VLOOKUP($A3041,'Adjusted All With Inflation'!$A$1:$K$24,11,FALSE))</f>
        <v>97736426.88000001</v>
      </c>
      <c r="L3041" s="5">
        <f>G3041*(1+VLOOKUP($A3041,'Adjusted All With Inflation'!$A$1:$K$24,11,FALSE))</f>
        <v>153252000</v>
      </c>
    </row>
    <row r="3042" spans="1:12" x14ac:dyDescent="0.3">
      <c r="A3042">
        <v>2015</v>
      </c>
      <c r="B3042">
        <v>41</v>
      </c>
      <c r="C3042" t="s">
        <v>1443</v>
      </c>
      <c r="D3042" s="5">
        <v>186683536</v>
      </c>
      <c r="F3042" s="1"/>
      <c r="G3042" s="5">
        <v>186683536</v>
      </c>
      <c r="H3042" s="1">
        <v>1</v>
      </c>
      <c r="I3042" t="str">
        <f t="shared" si="60"/>
        <v>International</v>
      </c>
      <c r="J3042" s="5">
        <f>D3042*(1+VLOOKUP(A3042,'Adjusted All With Inflation'!A$1:K$24,11,FALSE))</f>
        <v>240821761.44</v>
      </c>
      <c r="K3042" s="5">
        <f>E3042*(1+VLOOKUP($A3042,'Adjusted All With Inflation'!$A$1:$K$24,11,FALSE))</f>
        <v>0</v>
      </c>
      <c r="L3042" s="5">
        <f>G3042*(1+VLOOKUP($A3042,'Adjusted All With Inflation'!$A$1:$K$24,11,FALSE))</f>
        <v>240821761.44</v>
      </c>
    </row>
    <row r="3043" spans="1:12" x14ac:dyDescent="0.3">
      <c r="A3043">
        <v>2015</v>
      </c>
      <c r="B3043">
        <v>42</v>
      </c>
      <c r="C3043" t="s">
        <v>1444</v>
      </c>
      <c r="D3043" s="5">
        <v>183887723</v>
      </c>
      <c r="E3043" s="5">
        <v>47387723</v>
      </c>
      <c r="F3043" s="1">
        <v>0.25800000000000001</v>
      </c>
      <c r="G3043" s="5">
        <v>136500000</v>
      </c>
      <c r="H3043" s="1">
        <v>0.74199999999999999</v>
      </c>
      <c r="I3043" t="str">
        <f t="shared" si="60"/>
        <v>USA</v>
      </c>
      <c r="J3043" s="5">
        <f>D3043*(1+VLOOKUP(A3043,'Adjusted All With Inflation'!A$1:K$24,11,FALSE))</f>
        <v>237215162.67000002</v>
      </c>
      <c r="K3043" s="5">
        <f>E3043*(1+VLOOKUP($A3043,'Adjusted All With Inflation'!$A$1:$K$24,11,FALSE))</f>
        <v>61130162.670000002</v>
      </c>
      <c r="L3043" s="5">
        <f>G3043*(1+VLOOKUP($A3043,'Adjusted All With Inflation'!$A$1:$K$24,11,FALSE))</f>
        <v>176085000</v>
      </c>
    </row>
    <row r="3044" spans="1:12" x14ac:dyDescent="0.3">
      <c r="A3044">
        <v>2015</v>
      </c>
      <c r="B3044">
        <v>43</v>
      </c>
      <c r="C3044" t="s">
        <v>1445</v>
      </c>
      <c r="D3044" s="5">
        <v>173567581</v>
      </c>
      <c r="E3044" s="5">
        <v>109767581</v>
      </c>
      <c r="F3044" s="2">
        <v>0.63200000000000001</v>
      </c>
      <c r="G3044" s="5">
        <v>63800000</v>
      </c>
      <c r="H3044" s="2">
        <v>0.36799999999999999</v>
      </c>
      <c r="I3044" t="str">
        <f t="shared" si="60"/>
        <v>USA</v>
      </c>
      <c r="J3044" s="5">
        <f>D3044*(1+VLOOKUP(A3044,'Adjusted All With Inflation'!A$1:K$24,11,FALSE))</f>
        <v>223902179.49000001</v>
      </c>
      <c r="K3044" s="5">
        <f>E3044*(1+VLOOKUP($A3044,'Adjusted All With Inflation'!$A$1:$K$24,11,FALSE))</f>
        <v>141600179.49000001</v>
      </c>
      <c r="L3044" s="5">
        <f>G3044*(1+VLOOKUP($A3044,'Adjusted All With Inflation'!$A$1:$K$24,11,FALSE))</f>
        <v>82302000</v>
      </c>
    </row>
    <row r="3045" spans="1:12" x14ac:dyDescent="0.3">
      <c r="A3045">
        <v>2015</v>
      </c>
      <c r="B3045">
        <v>44</v>
      </c>
      <c r="C3045" t="s">
        <v>1446</v>
      </c>
      <c r="D3045" s="5">
        <v>167882881</v>
      </c>
      <c r="E3045" s="5">
        <v>56117548</v>
      </c>
      <c r="F3045" s="1">
        <v>0.33400000000000002</v>
      </c>
      <c r="G3045" s="5">
        <v>111765333</v>
      </c>
      <c r="H3045" s="1">
        <v>0.66600000000000004</v>
      </c>
      <c r="I3045" t="str">
        <f t="shared" si="60"/>
        <v>USA</v>
      </c>
      <c r="J3045" s="5">
        <f>D3045*(1+VLOOKUP(A3045,'Adjusted All With Inflation'!A$1:K$24,11,FALSE))</f>
        <v>216568916.49000001</v>
      </c>
      <c r="K3045" s="5">
        <f>E3045*(1+VLOOKUP($A3045,'Adjusted All With Inflation'!$A$1:$K$24,11,FALSE))</f>
        <v>72391636.920000002</v>
      </c>
      <c r="L3045" s="5">
        <f>G3045*(1+VLOOKUP($A3045,'Adjusted All With Inflation'!$A$1:$K$24,11,FALSE))</f>
        <v>144177279.56999999</v>
      </c>
    </row>
    <row r="3046" spans="1:12" x14ac:dyDescent="0.3">
      <c r="A3046">
        <v>2015</v>
      </c>
      <c r="B3046">
        <v>45</v>
      </c>
      <c r="C3046" t="s">
        <v>1447</v>
      </c>
      <c r="D3046" s="5">
        <v>165478348</v>
      </c>
      <c r="E3046" s="5">
        <v>72313754</v>
      </c>
      <c r="F3046" s="1">
        <v>0.437</v>
      </c>
      <c r="G3046" s="5">
        <v>93164594</v>
      </c>
      <c r="H3046" s="1">
        <v>0.56299999999999994</v>
      </c>
      <c r="I3046" t="str">
        <f t="shared" si="60"/>
        <v>USA</v>
      </c>
      <c r="J3046" s="5">
        <f>D3046*(1+VLOOKUP(A3046,'Adjusted All With Inflation'!A$1:K$24,11,FALSE))</f>
        <v>213467068.92000002</v>
      </c>
      <c r="K3046" s="5">
        <f>E3046*(1+VLOOKUP($A3046,'Adjusted All With Inflation'!$A$1:$K$24,11,FALSE))</f>
        <v>93284742.659999996</v>
      </c>
      <c r="L3046" s="5">
        <f>G3046*(1+VLOOKUP($A3046,'Adjusted All With Inflation'!$A$1:$K$24,11,FALSE))</f>
        <v>120182326.26000001</v>
      </c>
    </row>
    <row r="3047" spans="1:12" x14ac:dyDescent="0.3">
      <c r="A3047">
        <v>2015</v>
      </c>
      <c r="B3047">
        <v>46</v>
      </c>
      <c r="C3047" t="s">
        <v>1448</v>
      </c>
      <c r="D3047" s="5">
        <v>163877532</v>
      </c>
      <c r="F3047" s="1"/>
      <c r="G3047" s="5">
        <v>163877532</v>
      </c>
      <c r="H3047" s="1">
        <v>1</v>
      </c>
      <c r="I3047" t="str">
        <f t="shared" si="60"/>
        <v>International</v>
      </c>
      <c r="J3047" s="5">
        <f>D3047*(1+VLOOKUP(A3047,'Adjusted All With Inflation'!A$1:K$24,11,FALSE))</f>
        <v>211402016.28</v>
      </c>
      <c r="K3047" s="5">
        <f>E3047*(1+VLOOKUP($A3047,'Adjusted All With Inflation'!$A$1:$K$24,11,FALSE))</f>
        <v>0</v>
      </c>
      <c r="L3047" s="5">
        <f>G3047*(1+VLOOKUP($A3047,'Adjusted All With Inflation'!$A$1:$K$24,11,FALSE))</f>
        <v>211402016.28</v>
      </c>
    </row>
    <row r="3048" spans="1:12" x14ac:dyDescent="0.3">
      <c r="A3048">
        <v>2015</v>
      </c>
      <c r="B3048">
        <v>47</v>
      </c>
      <c r="C3048" t="s">
        <v>1449</v>
      </c>
      <c r="D3048" s="5">
        <v>158762963</v>
      </c>
      <c r="E3048" s="5">
        <v>53862963</v>
      </c>
      <c r="F3048" s="1">
        <v>0.33900000000000002</v>
      </c>
      <c r="G3048" s="5">
        <v>104900000</v>
      </c>
      <c r="H3048" s="1">
        <v>0.66100000000000003</v>
      </c>
      <c r="I3048" t="str">
        <f t="shared" si="60"/>
        <v>USA</v>
      </c>
      <c r="J3048" s="5">
        <f>D3048*(1+VLOOKUP(A3048,'Adjusted All With Inflation'!A$1:K$24,11,FALSE))</f>
        <v>204804222.27000001</v>
      </c>
      <c r="K3048" s="5">
        <f>E3048*(1+VLOOKUP($A3048,'Adjusted All With Inflation'!$A$1:$K$24,11,FALSE))</f>
        <v>69483222.269999996</v>
      </c>
      <c r="L3048" s="5">
        <f>G3048*(1+VLOOKUP($A3048,'Adjusted All With Inflation'!$A$1:$K$24,11,FALSE))</f>
        <v>135321000</v>
      </c>
    </row>
    <row r="3049" spans="1:12" x14ac:dyDescent="0.3">
      <c r="A3049">
        <v>2015</v>
      </c>
      <c r="B3049">
        <v>48</v>
      </c>
      <c r="C3049" t="s">
        <v>1450</v>
      </c>
      <c r="D3049" s="5">
        <v>158260952</v>
      </c>
      <c r="E3049" s="5">
        <v>80080379</v>
      </c>
      <c r="F3049" s="1">
        <v>0.50600000000000001</v>
      </c>
      <c r="G3049" s="5">
        <v>78180573</v>
      </c>
      <c r="H3049" s="1">
        <v>0.49399999999999999</v>
      </c>
      <c r="I3049" t="str">
        <f t="shared" si="60"/>
        <v>USA</v>
      </c>
      <c r="J3049" s="5">
        <f>D3049*(1+VLOOKUP(A3049,'Adjusted All With Inflation'!A$1:K$24,11,FALSE))</f>
        <v>204156628.08000001</v>
      </c>
      <c r="K3049" s="5">
        <f>E3049*(1+VLOOKUP($A3049,'Adjusted All With Inflation'!$A$1:$K$24,11,FALSE))</f>
        <v>103303688.91</v>
      </c>
      <c r="L3049" s="5">
        <f>G3049*(1+VLOOKUP($A3049,'Adjusted All With Inflation'!$A$1:$K$24,11,FALSE))</f>
        <v>100852939.17</v>
      </c>
    </row>
    <row r="3050" spans="1:12" x14ac:dyDescent="0.3">
      <c r="A3050">
        <v>2015</v>
      </c>
      <c r="B3050">
        <v>49</v>
      </c>
      <c r="C3050" t="s">
        <v>1451</v>
      </c>
      <c r="D3050" s="5">
        <v>156954938</v>
      </c>
      <c r="E3050" s="5">
        <v>2679437</v>
      </c>
      <c r="F3050" s="1">
        <v>1.7000000000000001E-2</v>
      </c>
      <c r="G3050" s="5">
        <v>154275501</v>
      </c>
      <c r="H3050" s="1">
        <v>0.98299999999999998</v>
      </c>
      <c r="I3050" t="str">
        <f t="shared" si="60"/>
        <v>International</v>
      </c>
      <c r="J3050" s="5">
        <f>D3050*(1+VLOOKUP(A3050,'Adjusted All With Inflation'!A$1:K$24,11,FALSE))</f>
        <v>202471870.02000001</v>
      </c>
      <c r="K3050" s="5">
        <f>E3050*(1+VLOOKUP($A3050,'Adjusted All With Inflation'!$A$1:$K$24,11,FALSE))</f>
        <v>3456473.73</v>
      </c>
      <c r="L3050" s="5">
        <f>G3050*(1+VLOOKUP($A3050,'Adjusted All With Inflation'!$A$1:$K$24,11,FALSE))</f>
        <v>199015396.28999999</v>
      </c>
    </row>
    <row r="3051" spans="1:12" x14ac:dyDescent="0.3">
      <c r="A3051">
        <v>2015</v>
      </c>
      <c r="B3051">
        <v>50</v>
      </c>
      <c r="C3051" t="s">
        <v>1452</v>
      </c>
      <c r="D3051" s="5">
        <v>155760117</v>
      </c>
      <c r="E3051" s="5">
        <v>54117416</v>
      </c>
      <c r="F3051" s="1">
        <v>0.34699999999999998</v>
      </c>
      <c r="G3051" s="5">
        <v>101642701</v>
      </c>
      <c r="H3051" s="2">
        <v>0.65300000000000002</v>
      </c>
      <c r="I3051" t="str">
        <f t="shared" si="60"/>
        <v>USA</v>
      </c>
      <c r="J3051" s="5">
        <f>D3051*(1+VLOOKUP(A3051,'Adjusted All With Inflation'!A$1:K$24,11,FALSE))</f>
        <v>200930550.93000001</v>
      </c>
      <c r="K3051" s="5">
        <f>E3051*(1+VLOOKUP($A3051,'Adjusted All With Inflation'!$A$1:$K$24,11,FALSE))</f>
        <v>69811466.640000001</v>
      </c>
      <c r="L3051" s="5">
        <f>G3051*(1+VLOOKUP($A3051,'Adjusted All With Inflation'!$A$1:$K$24,11,FALSE))</f>
        <v>131119084.29000001</v>
      </c>
    </row>
    <row r="3052" spans="1:12" x14ac:dyDescent="0.3">
      <c r="A3052">
        <v>2015</v>
      </c>
      <c r="B3052">
        <v>51</v>
      </c>
      <c r="C3052" t="s">
        <v>1453</v>
      </c>
      <c r="D3052" s="5">
        <v>153262397</v>
      </c>
      <c r="F3052" s="1"/>
      <c r="G3052" s="5">
        <v>153262397</v>
      </c>
      <c r="H3052" s="1">
        <v>1</v>
      </c>
      <c r="I3052" t="str">
        <f t="shared" si="60"/>
        <v>International</v>
      </c>
      <c r="J3052" s="5">
        <f>D3052*(1+VLOOKUP(A3052,'Adjusted All With Inflation'!A$1:K$24,11,FALSE))</f>
        <v>197708492.13</v>
      </c>
      <c r="K3052" s="5">
        <f>E3052*(1+VLOOKUP($A3052,'Adjusted All With Inflation'!$A$1:$K$24,11,FALSE))</f>
        <v>0</v>
      </c>
      <c r="L3052" s="5">
        <f>G3052*(1+VLOOKUP($A3052,'Adjusted All With Inflation'!$A$1:$K$24,11,FALSE))</f>
        <v>197708492.13</v>
      </c>
    </row>
    <row r="3053" spans="1:12" x14ac:dyDescent="0.3">
      <c r="A3053">
        <v>2015</v>
      </c>
      <c r="B3053">
        <v>52</v>
      </c>
      <c r="C3053" t="s">
        <v>1454</v>
      </c>
      <c r="D3053" s="5">
        <v>150680864</v>
      </c>
      <c r="E3053" s="5">
        <v>31153464</v>
      </c>
      <c r="F3053" s="1">
        <v>0.20699999999999999</v>
      </c>
      <c r="G3053" s="5">
        <v>119527400</v>
      </c>
      <c r="H3053" s="1">
        <v>0.79300000000000004</v>
      </c>
      <c r="I3053" t="str">
        <f t="shared" si="60"/>
        <v>USA</v>
      </c>
      <c r="J3053" s="5">
        <f>D3053*(1+VLOOKUP(A3053,'Adjusted All With Inflation'!A$1:K$24,11,FALSE))</f>
        <v>194378314.56</v>
      </c>
      <c r="K3053" s="5">
        <f>E3053*(1+VLOOKUP($A3053,'Adjusted All With Inflation'!$A$1:$K$24,11,FALSE))</f>
        <v>40187968.560000002</v>
      </c>
      <c r="L3053" s="5">
        <f>G3053*(1+VLOOKUP($A3053,'Adjusted All With Inflation'!$A$1:$K$24,11,FALSE))</f>
        <v>154190346</v>
      </c>
    </row>
    <row r="3054" spans="1:12" x14ac:dyDescent="0.3">
      <c r="A3054">
        <v>2015</v>
      </c>
      <c r="B3054">
        <v>53</v>
      </c>
      <c r="C3054" t="s">
        <v>1455</v>
      </c>
      <c r="D3054" s="5">
        <v>146936910</v>
      </c>
      <c r="E3054" s="5">
        <v>27367660</v>
      </c>
      <c r="F3054" s="1">
        <v>0.186</v>
      </c>
      <c r="G3054" s="5">
        <v>119569250</v>
      </c>
      <c r="H3054" s="1">
        <v>0.81399999999999995</v>
      </c>
      <c r="I3054" t="str">
        <f t="shared" si="60"/>
        <v>USA</v>
      </c>
      <c r="J3054" s="5">
        <f>D3054*(1+VLOOKUP(A3054,'Adjusted All With Inflation'!A$1:K$24,11,FALSE))</f>
        <v>189548613.90000001</v>
      </c>
      <c r="K3054" s="5">
        <f>E3054*(1+VLOOKUP($A3054,'Adjusted All With Inflation'!$A$1:$K$24,11,FALSE))</f>
        <v>35304281.399999999</v>
      </c>
      <c r="L3054" s="5">
        <f>G3054*(1+VLOOKUP($A3054,'Adjusted All With Inflation'!$A$1:$K$24,11,FALSE))</f>
        <v>154244332.5</v>
      </c>
    </row>
    <row r="3055" spans="1:12" x14ac:dyDescent="0.3">
      <c r="A3055">
        <v>2015</v>
      </c>
      <c r="B3055">
        <v>54</v>
      </c>
      <c r="C3055" t="s">
        <v>1456</v>
      </c>
      <c r="D3055" s="5">
        <v>140795793</v>
      </c>
      <c r="E3055" s="5">
        <v>110212700</v>
      </c>
      <c r="F3055" s="1">
        <v>0.78300000000000003</v>
      </c>
      <c r="G3055" s="5">
        <v>30583093</v>
      </c>
      <c r="H3055" s="1">
        <v>0.217</v>
      </c>
      <c r="I3055" t="str">
        <f t="shared" si="60"/>
        <v>USA</v>
      </c>
      <c r="J3055" s="5">
        <f>D3055*(1+VLOOKUP(A3055,'Adjusted All With Inflation'!A$1:K$24,11,FALSE))</f>
        <v>181626572.97</v>
      </c>
      <c r="K3055" s="5">
        <f>E3055*(1+VLOOKUP($A3055,'Adjusted All With Inflation'!$A$1:$K$24,11,FALSE))</f>
        <v>142174383</v>
      </c>
      <c r="L3055" s="5">
        <f>G3055*(1+VLOOKUP($A3055,'Adjusted All With Inflation'!$A$1:$K$24,11,FALSE))</f>
        <v>39452189.969999999</v>
      </c>
    </row>
    <row r="3056" spans="1:12" x14ac:dyDescent="0.3">
      <c r="A3056">
        <v>2015</v>
      </c>
      <c r="B3056">
        <v>55</v>
      </c>
      <c r="C3056" t="s">
        <v>1457</v>
      </c>
      <c r="D3056" s="5">
        <v>139191345</v>
      </c>
      <c r="E3056" s="5">
        <v>1415450</v>
      </c>
      <c r="F3056" s="1">
        <v>0.01</v>
      </c>
      <c r="G3056" s="5">
        <v>137775895</v>
      </c>
      <c r="H3056" s="1">
        <v>0.99</v>
      </c>
      <c r="I3056" t="str">
        <f t="shared" si="60"/>
        <v>International</v>
      </c>
      <c r="J3056" s="5">
        <f>D3056*(1+VLOOKUP(A3056,'Adjusted All With Inflation'!A$1:K$24,11,FALSE))</f>
        <v>179556835.05000001</v>
      </c>
      <c r="K3056" s="5">
        <f>E3056*(1+VLOOKUP($A3056,'Adjusted All With Inflation'!$A$1:$K$24,11,FALSE))</f>
        <v>1825930.5</v>
      </c>
      <c r="L3056" s="5">
        <f>G3056*(1+VLOOKUP($A3056,'Adjusted All With Inflation'!$A$1:$K$24,11,FALSE))</f>
        <v>177730904.55000001</v>
      </c>
    </row>
    <row r="3057" spans="1:12" x14ac:dyDescent="0.3">
      <c r="A3057">
        <v>2015</v>
      </c>
      <c r="B3057">
        <v>56</v>
      </c>
      <c r="C3057" t="s">
        <v>1458</v>
      </c>
      <c r="D3057" s="5">
        <v>133718711</v>
      </c>
      <c r="E3057" s="5">
        <v>28782481</v>
      </c>
      <c r="F3057" s="1">
        <v>0.215</v>
      </c>
      <c r="G3057" s="5">
        <v>104936230</v>
      </c>
      <c r="H3057" s="1">
        <v>0.78500000000000003</v>
      </c>
      <c r="I3057" t="str">
        <f t="shared" si="60"/>
        <v>USA</v>
      </c>
      <c r="J3057" s="5">
        <f>D3057*(1+VLOOKUP(A3057,'Adjusted All With Inflation'!A$1:K$24,11,FALSE))</f>
        <v>172497137.19</v>
      </c>
      <c r="K3057" s="5">
        <f>E3057*(1+VLOOKUP($A3057,'Adjusted All With Inflation'!$A$1:$K$24,11,FALSE))</f>
        <v>37129400.490000002</v>
      </c>
      <c r="L3057" s="5">
        <f>G3057*(1+VLOOKUP($A3057,'Adjusted All With Inflation'!$A$1:$K$24,11,FALSE))</f>
        <v>135367736.70000002</v>
      </c>
    </row>
    <row r="3058" spans="1:12" x14ac:dyDescent="0.3">
      <c r="A3058">
        <v>2015</v>
      </c>
      <c r="B3058">
        <v>57</v>
      </c>
      <c r="C3058" t="s">
        <v>1459</v>
      </c>
      <c r="D3058" s="5">
        <v>133440870</v>
      </c>
      <c r="E3058" s="5">
        <v>70259870</v>
      </c>
      <c r="F3058" s="1">
        <v>0.52700000000000002</v>
      </c>
      <c r="G3058" s="5">
        <v>63181000</v>
      </c>
      <c r="H3058" s="1">
        <v>0.47299999999999998</v>
      </c>
      <c r="I3058" t="str">
        <f t="shared" si="60"/>
        <v>USA</v>
      </c>
      <c r="J3058" s="5">
        <f>D3058*(1+VLOOKUP(A3058,'Adjusted All With Inflation'!A$1:K$24,11,FALSE))</f>
        <v>172138722.30000001</v>
      </c>
      <c r="K3058" s="5">
        <f>E3058*(1+VLOOKUP($A3058,'Adjusted All With Inflation'!$A$1:$K$24,11,FALSE))</f>
        <v>90635232.299999997</v>
      </c>
      <c r="L3058" s="5">
        <f>G3058*(1+VLOOKUP($A3058,'Adjusted All With Inflation'!$A$1:$K$24,11,FALSE))</f>
        <v>81503490</v>
      </c>
    </row>
    <row r="3059" spans="1:12" x14ac:dyDescent="0.3">
      <c r="A3059">
        <v>2015</v>
      </c>
      <c r="B3059">
        <v>58</v>
      </c>
      <c r="C3059" t="s">
        <v>1460</v>
      </c>
      <c r="D3059" s="5">
        <v>128388320</v>
      </c>
      <c r="E3059" s="5">
        <v>35088320</v>
      </c>
      <c r="F3059" s="1">
        <v>0.27300000000000002</v>
      </c>
      <c r="G3059" s="5">
        <v>93300000</v>
      </c>
      <c r="H3059" s="1">
        <v>0.72699999999999998</v>
      </c>
      <c r="I3059" t="str">
        <f t="shared" si="60"/>
        <v>USA</v>
      </c>
      <c r="J3059" s="5">
        <f>D3059*(1+VLOOKUP(A3059,'Adjusted All With Inflation'!A$1:K$24,11,FALSE))</f>
        <v>165620932.80000001</v>
      </c>
      <c r="K3059" s="5">
        <f>E3059*(1+VLOOKUP($A3059,'Adjusted All With Inflation'!$A$1:$K$24,11,FALSE))</f>
        <v>45263932.800000004</v>
      </c>
      <c r="L3059" s="5">
        <f>G3059*(1+VLOOKUP($A3059,'Adjusted All With Inflation'!$A$1:$K$24,11,FALSE))</f>
        <v>120357000</v>
      </c>
    </row>
    <row r="3060" spans="1:12" x14ac:dyDescent="0.3">
      <c r="A3060">
        <v>2015</v>
      </c>
      <c r="B3060">
        <v>59</v>
      </c>
      <c r="C3060" t="s">
        <v>1461</v>
      </c>
      <c r="D3060" s="5">
        <v>125842935</v>
      </c>
      <c r="E3060" s="5">
        <v>474252</v>
      </c>
      <c r="F3060" s="1">
        <v>4.0000000000000001E-3</v>
      </c>
      <c r="G3060" s="5">
        <v>125368683</v>
      </c>
      <c r="H3060" s="1">
        <v>0.996</v>
      </c>
      <c r="I3060" t="str">
        <f t="shared" si="60"/>
        <v>International</v>
      </c>
      <c r="J3060" s="5">
        <f>D3060*(1+VLOOKUP(A3060,'Adjusted All With Inflation'!A$1:K$24,11,FALSE))</f>
        <v>162337386.15000001</v>
      </c>
      <c r="K3060" s="5">
        <f>E3060*(1+VLOOKUP($A3060,'Adjusted All With Inflation'!$A$1:$K$24,11,FALSE))</f>
        <v>611785.08000000007</v>
      </c>
      <c r="L3060" s="5">
        <f>G3060*(1+VLOOKUP($A3060,'Adjusted All With Inflation'!$A$1:$K$24,11,FALSE))</f>
        <v>161725601.06999999</v>
      </c>
    </row>
    <row r="3061" spans="1:12" x14ac:dyDescent="0.3">
      <c r="A3061">
        <v>2015</v>
      </c>
      <c r="B3061">
        <v>60</v>
      </c>
      <c r="C3061" t="s">
        <v>1462</v>
      </c>
      <c r="D3061" s="5">
        <v>125837070</v>
      </c>
      <c r="E3061" s="5">
        <v>210591</v>
      </c>
      <c r="F3061" s="1">
        <v>2E-3</v>
      </c>
      <c r="G3061" s="5">
        <v>125626479</v>
      </c>
      <c r="H3061" s="1">
        <v>0.998</v>
      </c>
      <c r="I3061" t="str">
        <f t="shared" si="60"/>
        <v>International</v>
      </c>
      <c r="J3061" s="5">
        <f>D3061*(1+VLOOKUP(A3061,'Adjusted All With Inflation'!A$1:K$24,11,FALSE))</f>
        <v>162329820.30000001</v>
      </c>
      <c r="K3061" s="5">
        <f>E3061*(1+VLOOKUP($A3061,'Adjusted All With Inflation'!$A$1:$K$24,11,FALSE))</f>
        <v>271662.39</v>
      </c>
      <c r="L3061" s="5">
        <f>G3061*(1+VLOOKUP($A3061,'Adjusted All With Inflation'!$A$1:$K$24,11,FALSE))</f>
        <v>162058157.91</v>
      </c>
    </row>
    <row r="3062" spans="1:12" x14ac:dyDescent="0.3">
      <c r="A3062">
        <v>2015</v>
      </c>
      <c r="B3062">
        <v>61</v>
      </c>
      <c r="C3062" t="s">
        <v>1463</v>
      </c>
      <c r="D3062" s="5">
        <v>124605297</v>
      </c>
      <c r="E3062" s="5">
        <v>91221830</v>
      </c>
      <c r="F3062" s="1">
        <v>0.73199999999999998</v>
      </c>
      <c r="G3062" s="5">
        <v>33383467</v>
      </c>
      <c r="H3062" s="2">
        <v>0.26800000000000002</v>
      </c>
      <c r="I3062" t="str">
        <f t="shared" si="60"/>
        <v>USA</v>
      </c>
      <c r="J3062" s="5">
        <f>D3062*(1+VLOOKUP(A3062,'Adjusted All With Inflation'!A$1:K$24,11,FALSE))</f>
        <v>160740833.13</v>
      </c>
      <c r="K3062" s="5">
        <f>E3062*(1+VLOOKUP($A3062,'Adjusted All With Inflation'!$A$1:$K$24,11,FALSE))</f>
        <v>117676160.7</v>
      </c>
      <c r="L3062" s="5">
        <f>G3062*(1+VLOOKUP($A3062,'Adjusted All With Inflation'!$A$1:$K$24,11,FALSE))</f>
        <v>43064672.43</v>
      </c>
    </row>
    <row r="3063" spans="1:12" x14ac:dyDescent="0.3">
      <c r="A3063">
        <v>2015</v>
      </c>
      <c r="B3063">
        <v>62</v>
      </c>
      <c r="C3063" t="s">
        <v>1464</v>
      </c>
      <c r="D3063" s="5">
        <v>122593849</v>
      </c>
      <c r="E3063" s="5">
        <v>74068</v>
      </c>
      <c r="F3063" s="1">
        <v>1E-3</v>
      </c>
      <c r="G3063" s="5">
        <v>122519781</v>
      </c>
      <c r="H3063" s="1">
        <v>0.999</v>
      </c>
      <c r="I3063" t="str">
        <f t="shared" si="60"/>
        <v>International</v>
      </c>
      <c r="J3063" s="5">
        <f>D3063*(1+VLOOKUP(A3063,'Adjusted All With Inflation'!A$1:K$24,11,FALSE))</f>
        <v>158146065.21000001</v>
      </c>
      <c r="K3063" s="5">
        <f>E3063*(1+VLOOKUP($A3063,'Adjusted All With Inflation'!$A$1:$K$24,11,FALSE))</f>
        <v>95547.72</v>
      </c>
      <c r="L3063" s="5">
        <f>G3063*(1+VLOOKUP($A3063,'Adjusted All With Inflation'!$A$1:$K$24,11,FALSE))</f>
        <v>158050517.49000001</v>
      </c>
    </row>
    <row r="3064" spans="1:12" x14ac:dyDescent="0.3">
      <c r="A3064">
        <v>2015</v>
      </c>
      <c r="B3064">
        <v>63</v>
      </c>
      <c r="C3064" t="s">
        <v>1465</v>
      </c>
      <c r="D3064" s="5">
        <v>117813057</v>
      </c>
      <c r="E3064" s="5">
        <v>66013057</v>
      </c>
      <c r="F3064" s="1">
        <v>0.56000000000000005</v>
      </c>
      <c r="G3064" s="5">
        <v>51800000</v>
      </c>
      <c r="H3064" s="1">
        <v>0.44</v>
      </c>
      <c r="I3064" t="str">
        <f t="shared" si="60"/>
        <v>USA</v>
      </c>
      <c r="J3064" s="5">
        <f>D3064*(1+VLOOKUP(A3064,'Adjusted All With Inflation'!A$1:K$24,11,FALSE))</f>
        <v>151978843.53</v>
      </c>
      <c r="K3064" s="5">
        <f>E3064*(1+VLOOKUP($A3064,'Adjusted All With Inflation'!$A$1:$K$24,11,FALSE))</f>
        <v>85156843.530000001</v>
      </c>
      <c r="L3064" s="5">
        <f>G3064*(1+VLOOKUP($A3064,'Adjusted All With Inflation'!$A$1:$K$24,11,FALSE))</f>
        <v>66822000</v>
      </c>
    </row>
    <row r="3065" spans="1:12" x14ac:dyDescent="0.3">
      <c r="A3065">
        <v>2015</v>
      </c>
      <c r="B3065">
        <v>64</v>
      </c>
      <c r="C3065" t="s">
        <v>1466</v>
      </c>
      <c r="D3065" s="5">
        <v>112983889</v>
      </c>
      <c r="E3065" s="5">
        <v>52218558</v>
      </c>
      <c r="F3065" s="1">
        <v>0.46200000000000002</v>
      </c>
      <c r="G3065" s="5">
        <v>60765331</v>
      </c>
      <c r="H3065" s="1">
        <v>0.53800000000000003</v>
      </c>
      <c r="I3065" t="str">
        <f t="shared" si="60"/>
        <v>USA</v>
      </c>
      <c r="J3065" s="5">
        <f>D3065*(1+VLOOKUP(A3065,'Adjusted All With Inflation'!A$1:K$24,11,FALSE))</f>
        <v>145749216.81</v>
      </c>
      <c r="K3065" s="5">
        <f>E3065*(1+VLOOKUP($A3065,'Adjusted All With Inflation'!$A$1:$K$24,11,FALSE))</f>
        <v>67361939.820000008</v>
      </c>
      <c r="L3065" s="5">
        <f>G3065*(1+VLOOKUP($A3065,'Adjusted All With Inflation'!$A$1:$K$24,11,FALSE))</f>
        <v>78387276.99000001</v>
      </c>
    </row>
    <row r="3066" spans="1:12" x14ac:dyDescent="0.3">
      <c r="A3066">
        <v>2015</v>
      </c>
      <c r="B3066">
        <v>65</v>
      </c>
      <c r="C3066" t="s">
        <v>1467</v>
      </c>
      <c r="D3066" s="5">
        <v>111711453</v>
      </c>
      <c r="E3066" s="5">
        <v>90411453</v>
      </c>
      <c r="F3066" s="1">
        <v>0.80900000000000005</v>
      </c>
      <c r="G3066" s="5">
        <v>21300000</v>
      </c>
      <c r="H3066" s="2">
        <v>0.191</v>
      </c>
      <c r="I3066" t="str">
        <f t="shared" si="60"/>
        <v>USA</v>
      </c>
      <c r="J3066" s="5">
        <f>D3066*(1+VLOOKUP(A3066,'Adjusted All With Inflation'!A$1:K$24,11,FALSE))</f>
        <v>144107774.37</v>
      </c>
      <c r="K3066" s="5">
        <f>E3066*(1+VLOOKUP($A3066,'Adjusted All With Inflation'!$A$1:$K$24,11,FALSE))</f>
        <v>116630774.37</v>
      </c>
      <c r="L3066" s="5">
        <f>G3066*(1+VLOOKUP($A3066,'Adjusted All With Inflation'!$A$1:$K$24,11,FALSE))</f>
        <v>27477000</v>
      </c>
    </row>
    <row r="3067" spans="1:12" x14ac:dyDescent="0.3">
      <c r="A3067">
        <v>2015</v>
      </c>
      <c r="B3067">
        <v>66</v>
      </c>
      <c r="C3067" t="s">
        <v>1468</v>
      </c>
      <c r="D3067" s="5">
        <v>109906372</v>
      </c>
      <c r="E3067" s="5">
        <v>34916787</v>
      </c>
      <c r="F3067" s="1">
        <v>0.318</v>
      </c>
      <c r="G3067" s="5">
        <v>74989585</v>
      </c>
      <c r="H3067" s="1">
        <v>0.68200000000000005</v>
      </c>
      <c r="I3067" t="str">
        <f t="shared" ref="I3067:I3130" si="61">IF(F3067&gt;10%,"USA","International")</f>
        <v>USA</v>
      </c>
      <c r="J3067" s="5">
        <f>D3067*(1+VLOOKUP(A3067,'Adjusted All With Inflation'!A$1:K$24,11,FALSE))</f>
        <v>141779219.88</v>
      </c>
      <c r="K3067" s="5">
        <f>E3067*(1+VLOOKUP($A3067,'Adjusted All With Inflation'!$A$1:$K$24,11,FALSE))</f>
        <v>45042655.230000004</v>
      </c>
      <c r="L3067" s="5">
        <f>G3067*(1+VLOOKUP($A3067,'Adjusted All With Inflation'!$A$1:$K$24,11,FALSE))</f>
        <v>96736564.650000006</v>
      </c>
    </row>
    <row r="3068" spans="1:12" x14ac:dyDescent="0.3">
      <c r="A3068">
        <v>2015</v>
      </c>
      <c r="B3068">
        <v>67</v>
      </c>
      <c r="C3068" t="s">
        <v>1469</v>
      </c>
      <c r="D3068" s="5">
        <v>107588225</v>
      </c>
      <c r="E3068" s="5">
        <v>71038190</v>
      </c>
      <c r="F3068" s="1">
        <v>0.66</v>
      </c>
      <c r="G3068" s="5">
        <v>36550035</v>
      </c>
      <c r="H3068" s="1">
        <v>0.34</v>
      </c>
      <c r="I3068" t="str">
        <f t="shared" si="61"/>
        <v>USA</v>
      </c>
      <c r="J3068" s="5">
        <f>D3068*(1+VLOOKUP(A3068,'Adjusted All With Inflation'!A$1:K$24,11,FALSE))</f>
        <v>138788810.25</v>
      </c>
      <c r="K3068" s="5">
        <f>E3068*(1+VLOOKUP($A3068,'Adjusted All With Inflation'!$A$1:$K$24,11,FALSE))</f>
        <v>91639265.100000009</v>
      </c>
      <c r="L3068" s="5">
        <f>G3068*(1+VLOOKUP($A3068,'Adjusted All With Inflation'!$A$1:$K$24,11,FALSE))</f>
        <v>47149545.149999999</v>
      </c>
    </row>
    <row r="3069" spans="1:12" x14ac:dyDescent="0.3">
      <c r="A3069">
        <v>2015</v>
      </c>
      <c r="B3069">
        <v>68</v>
      </c>
      <c r="C3069" t="s">
        <v>1470</v>
      </c>
      <c r="D3069" s="5">
        <v>107228221</v>
      </c>
      <c r="E3069" s="5">
        <v>58884188</v>
      </c>
      <c r="F3069" s="1">
        <v>0.54900000000000004</v>
      </c>
      <c r="G3069" s="5">
        <v>48344033</v>
      </c>
      <c r="H3069" s="1">
        <v>0.45100000000000001</v>
      </c>
      <c r="I3069" t="str">
        <f t="shared" si="61"/>
        <v>USA</v>
      </c>
      <c r="J3069" s="5">
        <f>D3069*(1+VLOOKUP(A3069,'Adjusted All With Inflation'!A$1:K$24,11,FALSE))</f>
        <v>138324405.09</v>
      </c>
      <c r="K3069" s="5">
        <f>E3069*(1+VLOOKUP($A3069,'Adjusted All With Inflation'!$A$1:$K$24,11,FALSE))</f>
        <v>75960602.519999996</v>
      </c>
      <c r="L3069" s="5">
        <f>G3069*(1+VLOOKUP($A3069,'Adjusted All With Inflation'!$A$1:$K$24,11,FALSE))</f>
        <v>62363802.57</v>
      </c>
    </row>
    <row r="3070" spans="1:12" x14ac:dyDescent="0.3">
      <c r="A3070">
        <v>2015</v>
      </c>
      <c r="B3070">
        <v>69</v>
      </c>
      <c r="C3070" t="s">
        <v>1471</v>
      </c>
      <c r="D3070" s="5">
        <v>107045109</v>
      </c>
      <c r="E3070" s="5">
        <v>45445109</v>
      </c>
      <c r="F3070" s="1">
        <v>0.42499999999999999</v>
      </c>
      <c r="G3070" s="5">
        <v>61600000</v>
      </c>
      <c r="H3070" s="1">
        <v>0.57499999999999996</v>
      </c>
      <c r="I3070" t="str">
        <f t="shared" si="61"/>
        <v>USA</v>
      </c>
      <c r="J3070" s="5">
        <f>D3070*(1+VLOOKUP(A3070,'Adjusted All With Inflation'!A$1:K$24,11,FALSE))</f>
        <v>138088190.61000001</v>
      </c>
      <c r="K3070" s="5">
        <f>E3070*(1+VLOOKUP($A3070,'Adjusted All With Inflation'!$A$1:$K$24,11,FALSE))</f>
        <v>58624190.609999999</v>
      </c>
      <c r="L3070" s="5">
        <f>G3070*(1+VLOOKUP($A3070,'Adjusted All With Inflation'!$A$1:$K$24,11,FALSE))</f>
        <v>79464000</v>
      </c>
    </row>
    <row r="3071" spans="1:12" x14ac:dyDescent="0.3">
      <c r="A3071">
        <v>2015</v>
      </c>
      <c r="B3071">
        <v>70</v>
      </c>
      <c r="C3071" t="s">
        <v>1472</v>
      </c>
      <c r="D3071" s="5">
        <v>106380000</v>
      </c>
      <c r="F3071" s="1"/>
      <c r="G3071" s="5">
        <v>106380000</v>
      </c>
      <c r="H3071" s="1">
        <v>1</v>
      </c>
      <c r="I3071" t="str">
        <f t="shared" si="61"/>
        <v>International</v>
      </c>
      <c r="J3071" s="5">
        <f>D3071*(1+VLOOKUP(A3071,'Adjusted All With Inflation'!A$1:K$24,11,FALSE))</f>
        <v>137230200</v>
      </c>
      <c r="K3071" s="5">
        <f>E3071*(1+VLOOKUP($A3071,'Adjusted All With Inflation'!$A$1:$K$24,11,FALSE))</f>
        <v>0</v>
      </c>
      <c r="L3071" s="5">
        <f>G3071*(1+VLOOKUP($A3071,'Adjusted All With Inflation'!$A$1:$K$24,11,FALSE))</f>
        <v>137230200</v>
      </c>
    </row>
    <row r="3072" spans="1:12" x14ac:dyDescent="0.3">
      <c r="A3072">
        <v>2015</v>
      </c>
      <c r="B3072">
        <v>71</v>
      </c>
      <c r="C3072" t="s">
        <v>1473</v>
      </c>
      <c r="D3072" s="5">
        <v>106209378</v>
      </c>
      <c r="E3072" s="5">
        <v>19375982</v>
      </c>
      <c r="F3072" s="1">
        <v>0.182</v>
      </c>
      <c r="G3072" s="5">
        <v>86833396</v>
      </c>
      <c r="H3072" s="1">
        <v>0.81799999999999995</v>
      </c>
      <c r="I3072" t="str">
        <f t="shared" si="61"/>
        <v>USA</v>
      </c>
      <c r="J3072" s="5">
        <f>D3072*(1+VLOOKUP(A3072,'Adjusted All With Inflation'!A$1:K$24,11,FALSE))</f>
        <v>137010097.62</v>
      </c>
      <c r="K3072" s="5">
        <f>E3072*(1+VLOOKUP($A3072,'Adjusted All With Inflation'!$A$1:$K$24,11,FALSE))</f>
        <v>24995016.780000001</v>
      </c>
      <c r="L3072" s="5">
        <f>G3072*(1+VLOOKUP($A3072,'Adjusted All With Inflation'!$A$1:$K$24,11,FALSE))</f>
        <v>112015080.84</v>
      </c>
    </row>
    <row r="3073" spans="1:12" x14ac:dyDescent="0.3">
      <c r="A3073">
        <v>2015</v>
      </c>
      <c r="B3073">
        <v>72</v>
      </c>
      <c r="C3073" t="s">
        <v>1474</v>
      </c>
      <c r="D3073" s="5">
        <v>105011053</v>
      </c>
      <c r="E3073" s="5">
        <v>87044645</v>
      </c>
      <c r="F3073" s="1">
        <v>0.82899999999999996</v>
      </c>
      <c r="G3073" s="5">
        <v>17966408</v>
      </c>
      <c r="H3073" s="1">
        <v>0.17100000000000001</v>
      </c>
      <c r="I3073" t="str">
        <f t="shared" si="61"/>
        <v>USA</v>
      </c>
      <c r="J3073" s="5">
        <f>D3073*(1+VLOOKUP(A3073,'Adjusted All With Inflation'!A$1:K$24,11,FALSE))</f>
        <v>135464258.37</v>
      </c>
      <c r="K3073" s="5">
        <f>E3073*(1+VLOOKUP($A3073,'Adjusted All With Inflation'!$A$1:$K$24,11,FALSE))</f>
        <v>112287592.05</v>
      </c>
      <c r="L3073" s="5">
        <f>G3073*(1+VLOOKUP($A3073,'Adjusted All With Inflation'!$A$1:$K$24,11,FALSE))</f>
        <v>23176666.32</v>
      </c>
    </row>
    <row r="3074" spans="1:12" x14ac:dyDescent="0.3">
      <c r="A3074">
        <v>2015</v>
      </c>
      <c r="B3074">
        <v>73</v>
      </c>
      <c r="C3074" t="s">
        <v>1475</v>
      </c>
      <c r="D3074" s="5">
        <v>102811889</v>
      </c>
      <c r="E3074" s="5">
        <v>31569268</v>
      </c>
      <c r="F3074" s="1">
        <v>0.307</v>
      </c>
      <c r="G3074" s="5">
        <v>71242621</v>
      </c>
      <c r="H3074" s="2">
        <v>0.69299999999999995</v>
      </c>
      <c r="I3074" t="str">
        <f t="shared" si="61"/>
        <v>USA</v>
      </c>
      <c r="J3074" s="5">
        <f>D3074*(1+VLOOKUP(A3074,'Adjusted All With Inflation'!A$1:K$24,11,FALSE))</f>
        <v>132627336.81</v>
      </c>
      <c r="K3074" s="5">
        <f>E3074*(1+VLOOKUP($A3074,'Adjusted All With Inflation'!$A$1:$K$24,11,FALSE))</f>
        <v>40724355.719999999</v>
      </c>
      <c r="L3074" s="5">
        <f>G3074*(1+VLOOKUP($A3074,'Adjusted All With Inflation'!$A$1:$K$24,11,FALSE))</f>
        <v>91902981.090000004</v>
      </c>
    </row>
    <row r="3075" spans="1:12" x14ac:dyDescent="0.3">
      <c r="A3075">
        <v>2015</v>
      </c>
      <c r="B3075">
        <v>74</v>
      </c>
      <c r="C3075" t="s">
        <v>1476</v>
      </c>
      <c r="D3075" s="5">
        <v>101134059</v>
      </c>
      <c r="E3075" s="5">
        <v>56451232</v>
      </c>
      <c r="F3075" s="1">
        <v>0.55800000000000005</v>
      </c>
      <c r="G3075" s="5">
        <v>44682827</v>
      </c>
      <c r="H3075" s="1">
        <v>0.442</v>
      </c>
      <c r="I3075" t="str">
        <f t="shared" si="61"/>
        <v>USA</v>
      </c>
      <c r="J3075" s="5">
        <f>D3075*(1+VLOOKUP(A3075,'Adjusted All With Inflation'!A$1:K$24,11,FALSE))</f>
        <v>130462936.11</v>
      </c>
      <c r="K3075" s="5">
        <f>E3075*(1+VLOOKUP($A3075,'Adjusted All With Inflation'!$A$1:$K$24,11,FALSE))</f>
        <v>72822089.280000001</v>
      </c>
      <c r="L3075" s="5">
        <f>G3075*(1+VLOOKUP($A3075,'Adjusted All With Inflation'!$A$1:$K$24,11,FALSE))</f>
        <v>57640846.829999998</v>
      </c>
    </row>
    <row r="3076" spans="1:12" x14ac:dyDescent="0.3">
      <c r="A3076">
        <v>2015</v>
      </c>
      <c r="B3076">
        <v>75</v>
      </c>
      <c r="C3076" t="s">
        <v>1477</v>
      </c>
      <c r="D3076" s="5">
        <v>99775678</v>
      </c>
      <c r="E3076" s="5">
        <v>62575678</v>
      </c>
      <c r="F3076" s="1">
        <v>0.627</v>
      </c>
      <c r="G3076" s="5">
        <v>37200000</v>
      </c>
      <c r="H3076" s="1">
        <v>0.373</v>
      </c>
      <c r="I3076" t="str">
        <f t="shared" si="61"/>
        <v>USA</v>
      </c>
      <c r="J3076" s="5">
        <f>D3076*(1+VLOOKUP(A3076,'Adjusted All With Inflation'!A$1:K$24,11,FALSE))</f>
        <v>128710624.62</v>
      </c>
      <c r="K3076" s="5">
        <f>E3076*(1+VLOOKUP($A3076,'Adjusted All With Inflation'!$A$1:$K$24,11,FALSE))</f>
        <v>80722624.620000005</v>
      </c>
      <c r="L3076" s="5">
        <f>G3076*(1+VLOOKUP($A3076,'Adjusted All With Inflation'!$A$1:$K$24,11,FALSE))</f>
        <v>47988000</v>
      </c>
    </row>
    <row r="3077" spans="1:12" x14ac:dyDescent="0.3">
      <c r="A3077">
        <v>2015</v>
      </c>
      <c r="B3077">
        <v>76</v>
      </c>
      <c r="C3077" t="s">
        <v>1478</v>
      </c>
      <c r="D3077" s="5">
        <v>98690254</v>
      </c>
      <c r="E3077" s="5">
        <v>45055776</v>
      </c>
      <c r="F3077" s="1">
        <v>0.45700000000000002</v>
      </c>
      <c r="G3077" s="5">
        <v>53634478</v>
      </c>
      <c r="H3077" s="1">
        <v>0.54300000000000004</v>
      </c>
      <c r="I3077" t="str">
        <f t="shared" si="61"/>
        <v>USA</v>
      </c>
      <c r="J3077" s="5">
        <f>D3077*(1+VLOOKUP(A3077,'Adjusted All With Inflation'!A$1:K$24,11,FALSE))</f>
        <v>127310427.66</v>
      </c>
      <c r="K3077" s="5">
        <f>E3077*(1+VLOOKUP($A3077,'Adjusted All With Inflation'!$A$1:$K$24,11,FALSE))</f>
        <v>58121951.039999999</v>
      </c>
      <c r="L3077" s="5">
        <f>G3077*(1+VLOOKUP($A3077,'Adjusted All With Inflation'!$A$1:$K$24,11,FALSE))</f>
        <v>69188476.620000005</v>
      </c>
    </row>
    <row r="3078" spans="1:12" x14ac:dyDescent="0.3">
      <c r="A3078">
        <v>2015</v>
      </c>
      <c r="B3078">
        <v>77</v>
      </c>
      <c r="C3078" t="s">
        <v>1479</v>
      </c>
      <c r="D3078" s="5">
        <v>98599942</v>
      </c>
      <c r="E3078" s="5">
        <v>131058</v>
      </c>
      <c r="F3078" s="1">
        <v>1E-3</v>
      </c>
      <c r="G3078" s="5">
        <v>98468884</v>
      </c>
      <c r="H3078" s="1">
        <v>0.999</v>
      </c>
      <c r="I3078" t="str">
        <f t="shared" si="61"/>
        <v>International</v>
      </c>
      <c r="J3078" s="5">
        <f>D3078*(1+VLOOKUP(A3078,'Adjusted All With Inflation'!A$1:K$24,11,FALSE))</f>
        <v>127193925.18000001</v>
      </c>
      <c r="K3078" s="5">
        <f>E3078*(1+VLOOKUP($A3078,'Adjusted All With Inflation'!$A$1:$K$24,11,FALSE))</f>
        <v>169064.82</v>
      </c>
      <c r="L3078" s="5">
        <f>G3078*(1+VLOOKUP($A3078,'Adjusted All With Inflation'!$A$1:$K$24,11,FALSE))</f>
        <v>127024860.36</v>
      </c>
    </row>
    <row r="3079" spans="1:12" x14ac:dyDescent="0.3">
      <c r="A3079">
        <v>2015</v>
      </c>
      <c r="B3079">
        <v>78</v>
      </c>
      <c r="C3079" t="s">
        <v>1480</v>
      </c>
      <c r="D3079" s="5">
        <v>98450062</v>
      </c>
      <c r="E3079" s="5">
        <v>65206105</v>
      </c>
      <c r="F3079" s="1">
        <v>0.66200000000000003</v>
      </c>
      <c r="G3079" s="5">
        <v>33243957</v>
      </c>
      <c r="H3079" s="1">
        <v>0.33800000000000002</v>
      </c>
      <c r="I3079" t="str">
        <f t="shared" si="61"/>
        <v>USA</v>
      </c>
      <c r="J3079" s="5">
        <f>D3079*(1+VLOOKUP(A3079,'Adjusted All With Inflation'!A$1:K$24,11,FALSE))</f>
        <v>127000579.98</v>
      </c>
      <c r="K3079" s="5">
        <f>E3079*(1+VLOOKUP($A3079,'Adjusted All With Inflation'!$A$1:$K$24,11,FALSE))</f>
        <v>84115875.450000003</v>
      </c>
      <c r="L3079" s="5">
        <f>G3079*(1+VLOOKUP($A3079,'Adjusted All With Inflation'!$A$1:$K$24,11,FALSE))</f>
        <v>42884704.530000001</v>
      </c>
    </row>
    <row r="3080" spans="1:12" x14ac:dyDescent="0.3">
      <c r="A3080">
        <v>2015</v>
      </c>
      <c r="B3080">
        <v>79</v>
      </c>
      <c r="C3080" t="s">
        <v>1481</v>
      </c>
      <c r="D3080" s="5">
        <v>97571250</v>
      </c>
      <c r="E3080" s="5">
        <v>1339152</v>
      </c>
      <c r="F3080" s="1">
        <v>1.4E-2</v>
      </c>
      <c r="G3080" s="5">
        <v>96232098</v>
      </c>
      <c r="H3080" s="1">
        <v>0.98599999999999999</v>
      </c>
      <c r="I3080" t="str">
        <f t="shared" si="61"/>
        <v>International</v>
      </c>
      <c r="J3080" s="5">
        <f>D3080*(1+VLOOKUP(A3080,'Adjusted All With Inflation'!A$1:K$24,11,FALSE))</f>
        <v>125866912.5</v>
      </c>
      <c r="K3080" s="5">
        <f>E3080*(1+VLOOKUP($A3080,'Adjusted All With Inflation'!$A$1:$K$24,11,FALSE))</f>
        <v>1727506.08</v>
      </c>
      <c r="L3080" s="5">
        <f>G3080*(1+VLOOKUP($A3080,'Adjusted All With Inflation'!$A$1:$K$24,11,FALSE))</f>
        <v>124139406.42</v>
      </c>
    </row>
    <row r="3081" spans="1:12" x14ac:dyDescent="0.3">
      <c r="A3081">
        <v>2015</v>
      </c>
      <c r="B3081">
        <v>80</v>
      </c>
      <c r="C3081" t="s">
        <v>1482</v>
      </c>
      <c r="D3081" s="5">
        <v>96119773</v>
      </c>
      <c r="E3081" s="5">
        <v>1904682</v>
      </c>
      <c r="F3081" s="1">
        <v>0.02</v>
      </c>
      <c r="G3081" s="5">
        <v>94215091</v>
      </c>
      <c r="H3081" s="1">
        <v>0.98</v>
      </c>
      <c r="I3081" t="str">
        <f t="shared" si="61"/>
        <v>International</v>
      </c>
      <c r="J3081" s="5">
        <f>D3081*(1+VLOOKUP(A3081,'Adjusted All With Inflation'!A$1:K$24,11,FALSE))</f>
        <v>123994507.17</v>
      </c>
      <c r="K3081" s="5">
        <f>E3081*(1+VLOOKUP($A3081,'Adjusted All With Inflation'!$A$1:$K$24,11,FALSE))</f>
        <v>2457039.7800000003</v>
      </c>
      <c r="L3081" s="5">
        <f>G3081*(1+VLOOKUP($A3081,'Adjusted All With Inflation'!$A$1:$K$24,11,FALSE))</f>
        <v>121537467.39</v>
      </c>
    </row>
    <row r="3082" spans="1:12" x14ac:dyDescent="0.3">
      <c r="A3082">
        <v>2015</v>
      </c>
      <c r="B3082">
        <v>81</v>
      </c>
      <c r="C3082" t="s">
        <v>1483</v>
      </c>
      <c r="D3082" s="5">
        <v>95437994</v>
      </c>
      <c r="E3082" s="5">
        <v>47425125</v>
      </c>
      <c r="F3082" s="1">
        <v>0.497</v>
      </c>
      <c r="G3082" s="5">
        <v>48012869</v>
      </c>
      <c r="H3082" s="1">
        <v>0.503</v>
      </c>
      <c r="I3082" t="str">
        <f t="shared" si="61"/>
        <v>USA</v>
      </c>
      <c r="J3082" s="5">
        <f>D3082*(1+VLOOKUP(A3082,'Adjusted All With Inflation'!A$1:K$24,11,FALSE))</f>
        <v>123115012.26000001</v>
      </c>
      <c r="K3082" s="5">
        <f>E3082*(1+VLOOKUP($A3082,'Adjusted All With Inflation'!$A$1:$K$24,11,FALSE))</f>
        <v>61178411.25</v>
      </c>
      <c r="L3082" s="5">
        <f>G3082*(1+VLOOKUP($A3082,'Adjusted All With Inflation'!$A$1:$K$24,11,FALSE))</f>
        <v>61936601.010000005</v>
      </c>
    </row>
    <row r="3083" spans="1:12" x14ac:dyDescent="0.3">
      <c r="A3083">
        <v>2015</v>
      </c>
      <c r="B3083">
        <v>82</v>
      </c>
      <c r="C3083" t="s">
        <v>1484</v>
      </c>
      <c r="D3083" s="5">
        <v>94393020</v>
      </c>
      <c r="E3083" s="5">
        <v>1200627</v>
      </c>
      <c r="F3083" s="1">
        <v>1.2999999999999999E-2</v>
      </c>
      <c r="G3083" s="5">
        <v>93192393</v>
      </c>
      <c r="H3083" s="1">
        <v>0.98699999999999999</v>
      </c>
      <c r="I3083" t="str">
        <f t="shared" si="61"/>
        <v>International</v>
      </c>
      <c r="J3083" s="5">
        <f>D3083*(1+VLOOKUP(A3083,'Adjusted All With Inflation'!A$1:K$24,11,FALSE))</f>
        <v>121766995.8</v>
      </c>
      <c r="K3083" s="5">
        <f>E3083*(1+VLOOKUP($A3083,'Adjusted All With Inflation'!$A$1:$K$24,11,FALSE))</f>
        <v>1548808.83</v>
      </c>
      <c r="L3083" s="5">
        <f>G3083*(1+VLOOKUP($A3083,'Adjusted All With Inflation'!$A$1:$K$24,11,FALSE))</f>
        <v>120218186.97</v>
      </c>
    </row>
    <row r="3084" spans="1:12" x14ac:dyDescent="0.3">
      <c r="A3084">
        <v>2015</v>
      </c>
      <c r="B3084">
        <v>83</v>
      </c>
      <c r="C3084" t="s">
        <v>1485</v>
      </c>
      <c r="D3084" s="5">
        <v>93920758</v>
      </c>
      <c r="E3084" s="5">
        <v>25020758</v>
      </c>
      <c r="F3084" s="2">
        <v>0.26600000000000001</v>
      </c>
      <c r="G3084" s="5">
        <v>68900000</v>
      </c>
      <c r="H3084" s="2">
        <v>0.73399999999999999</v>
      </c>
      <c r="I3084" t="str">
        <f t="shared" si="61"/>
        <v>USA</v>
      </c>
      <c r="J3084" s="5">
        <f>D3084*(1+VLOOKUP(A3084,'Adjusted All With Inflation'!A$1:K$24,11,FALSE))</f>
        <v>121157777.82000001</v>
      </c>
      <c r="K3084" s="5">
        <f>E3084*(1+VLOOKUP($A3084,'Adjusted All With Inflation'!$A$1:$K$24,11,FALSE))</f>
        <v>32276777.82</v>
      </c>
      <c r="L3084" s="5">
        <f>G3084*(1+VLOOKUP($A3084,'Adjusted All With Inflation'!$A$1:$K$24,11,FALSE))</f>
        <v>88881000</v>
      </c>
    </row>
    <row r="3085" spans="1:12" x14ac:dyDescent="0.3">
      <c r="A3085">
        <v>2015</v>
      </c>
      <c r="B3085">
        <v>84</v>
      </c>
      <c r="C3085" t="s">
        <v>1486</v>
      </c>
      <c r="D3085" s="5">
        <v>93638358</v>
      </c>
      <c r="E3085" s="5">
        <v>11998</v>
      </c>
      <c r="F3085" s="1">
        <v>1E-3</v>
      </c>
      <c r="G3085" s="5">
        <v>93626360</v>
      </c>
      <c r="H3085" s="1">
        <v>1</v>
      </c>
      <c r="I3085" t="str">
        <f t="shared" si="61"/>
        <v>International</v>
      </c>
      <c r="J3085" s="5">
        <f>D3085*(1+VLOOKUP(A3085,'Adjusted All With Inflation'!A$1:K$24,11,FALSE))</f>
        <v>120793481.82000001</v>
      </c>
      <c r="K3085" s="5">
        <f>E3085*(1+VLOOKUP($A3085,'Adjusted All With Inflation'!$A$1:$K$24,11,FALSE))</f>
        <v>15477.42</v>
      </c>
      <c r="L3085" s="5">
        <f>G3085*(1+VLOOKUP($A3085,'Adjusted All With Inflation'!$A$1:$K$24,11,FALSE))</f>
        <v>120778004.40000001</v>
      </c>
    </row>
    <row r="3086" spans="1:12" x14ac:dyDescent="0.3">
      <c r="A3086">
        <v>2015</v>
      </c>
      <c r="B3086">
        <v>85</v>
      </c>
      <c r="C3086" t="s">
        <v>1487</v>
      </c>
      <c r="D3086" s="5">
        <v>91970827</v>
      </c>
      <c r="E3086" s="5">
        <v>52421953</v>
      </c>
      <c r="F3086" s="1">
        <v>0.56999999999999995</v>
      </c>
      <c r="G3086" s="5">
        <v>39548874</v>
      </c>
      <c r="H3086" s="1">
        <v>0.43</v>
      </c>
      <c r="I3086" t="str">
        <f t="shared" si="61"/>
        <v>USA</v>
      </c>
      <c r="J3086" s="5">
        <f>D3086*(1+VLOOKUP(A3086,'Adjusted All With Inflation'!A$1:K$24,11,FALSE))</f>
        <v>118642366.83</v>
      </c>
      <c r="K3086" s="5">
        <f>E3086*(1+VLOOKUP($A3086,'Adjusted All With Inflation'!$A$1:$K$24,11,FALSE))</f>
        <v>67624319.370000005</v>
      </c>
      <c r="L3086" s="5">
        <f>G3086*(1+VLOOKUP($A3086,'Adjusted All With Inflation'!$A$1:$K$24,11,FALSE))</f>
        <v>51018047.460000001</v>
      </c>
    </row>
    <row r="3087" spans="1:12" x14ac:dyDescent="0.3">
      <c r="A3087">
        <v>2015</v>
      </c>
      <c r="B3087">
        <v>86</v>
      </c>
      <c r="C3087" t="s">
        <v>1488</v>
      </c>
      <c r="D3087" s="5">
        <v>85978266</v>
      </c>
      <c r="E3087" s="5">
        <v>33078266</v>
      </c>
      <c r="F3087" s="2">
        <v>0.38500000000000001</v>
      </c>
      <c r="G3087" s="5">
        <v>52900000</v>
      </c>
      <c r="H3087" s="2">
        <v>0.61499999999999999</v>
      </c>
      <c r="I3087" t="str">
        <f t="shared" si="61"/>
        <v>USA</v>
      </c>
      <c r="J3087" s="5">
        <f>D3087*(1+VLOOKUP(A3087,'Adjusted All With Inflation'!A$1:K$24,11,FALSE))</f>
        <v>110911963.14</v>
      </c>
      <c r="K3087" s="5">
        <f>E3087*(1+VLOOKUP($A3087,'Adjusted All With Inflation'!$A$1:$K$24,11,FALSE))</f>
        <v>42670963.140000001</v>
      </c>
      <c r="L3087" s="5">
        <f>G3087*(1+VLOOKUP($A3087,'Adjusted All With Inflation'!$A$1:$K$24,11,FALSE))</f>
        <v>68241000</v>
      </c>
    </row>
    <row r="3088" spans="1:12" x14ac:dyDescent="0.3">
      <c r="A3088">
        <v>2015</v>
      </c>
      <c r="B3088">
        <v>87</v>
      </c>
      <c r="C3088" t="s">
        <v>1489</v>
      </c>
      <c r="D3088" s="5">
        <v>85512300</v>
      </c>
      <c r="E3088" s="5">
        <v>32000304</v>
      </c>
      <c r="F3088" s="1">
        <v>0.374</v>
      </c>
      <c r="G3088" s="5">
        <v>53511996</v>
      </c>
      <c r="H3088" s="2">
        <v>0.626</v>
      </c>
      <c r="I3088" t="str">
        <f t="shared" si="61"/>
        <v>USA</v>
      </c>
      <c r="J3088" s="5">
        <f>D3088*(1+VLOOKUP(A3088,'Adjusted All With Inflation'!A$1:K$24,11,FALSE))</f>
        <v>110310867</v>
      </c>
      <c r="K3088" s="5">
        <f>E3088*(1+VLOOKUP($A3088,'Adjusted All With Inflation'!$A$1:$K$24,11,FALSE))</f>
        <v>41280392.160000004</v>
      </c>
      <c r="L3088" s="5">
        <f>G3088*(1+VLOOKUP($A3088,'Adjusted All With Inflation'!$A$1:$K$24,11,FALSE))</f>
        <v>69030474.840000004</v>
      </c>
    </row>
    <row r="3089" spans="1:12" x14ac:dyDescent="0.3">
      <c r="A3089">
        <v>2015</v>
      </c>
      <c r="B3089">
        <v>88</v>
      </c>
      <c r="C3089" t="s">
        <v>1490</v>
      </c>
      <c r="D3089" s="5">
        <v>84872444</v>
      </c>
      <c r="E3089" s="5">
        <v>46889293</v>
      </c>
      <c r="F3089" s="1">
        <v>0.55200000000000005</v>
      </c>
      <c r="G3089" s="5">
        <v>37983151</v>
      </c>
      <c r="H3089" s="1">
        <v>0.44800000000000001</v>
      </c>
      <c r="I3089" t="str">
        <f t="shared" si="61"/>
        <v>USA</v>
      </c>
      <c r="J3089" s="5">
        <f>D3089*(1+VLOOKUP(A3089,'Adjusted All With Inflation'!A$1:K$24,11,FALSE))</f>
        <v>109485452.76000001</v>
      </c>
      <c r="K3089" s="5">
        <f>E3089*(1+VLOOKUP($A3089,'Adjusted All With Inflation'!$A$1:$K$24,11,FALSE))</f>
        <v>60487187.969999999</v>
      </c>
      <c r="L3089" s="5">
        <f>G3089*(1+VLOOKUP($A3089,'Adjusted All With Inflation'!$A$1:$K$24,11,FALSE))</f>
        <v>48998264.789999999</v>
      </c>
    </row>
    <row r="3090" spans="1:12" x14ac:dyDescent="0.3">
      <c r="A3090">
        <v>2015</v>
      </c>
      <c r="B3090">
        <v>89</v>
      </c>
      <c r="C3090" t="s">
        <v>1491</v>
      </c>
      <c r="D3090" s="5">
        <v>83867493</v>
      </c>
      <c r="F3090" s="1"/>
      <c r="G3090" s="5">
        <v>83867493</v>
      </c>
      <c r="H3090" s="1">
        <v>1</v>
      </c>
      <c r="I3090" t="str">
        <f t="shared" si="61"/>
        <v>International</v>
      </c>
      <c r="J3090" s="5">
        <f>D3090*(1+VLOOKUP(A3090,'Adjusted All With Inflation'!A$1:K$24,11,FALSE))</f>
        <v>108189065.97</v>
      </c>
      <c r="K3090" s="5">
        <f>E3090*(1+VLOOKUP($A3090,'Adjusted All With Inflation'!$A$1:$K$24,11,FALSE))</f>
        <v>0</v>
      </c>
      <c r="L3090" s="5">
        <f>G3090*(1+VLOOKUP($A3090,'Adjusted All With Inflation'!$A$1:$K$24,11,FALSE))</f>
        <v>108189065.97</v>
      </c>
    </row>
    <row r="3091" spans="1:12" x14ac:dyDescent="0.3">
      <c r="A3091">
        <v>2015</v>
      </c>
      <c r="B3091">
        <v>90</v>
      </c>
      <c r="C3091" t="s">
        <v>1492</v>
      </c>
      <c r="D3091" s="5">
        <v>83027924</v>
      </c>
      <c r="G3091" s="5">
        <v>83027924</v>
      </c>
      <c r="H3091" s="2">
        <v>1</v>
      </c>
      <c r="I3091" t="str">
        <f t="shared" si="61"/>
        <v>International</v>
      </c>
      <c r="J3091" s="5">
        <f>D3091*(1+VLOOKUP(A3091,'Adjusted All With Inflation'!A$1:K$24,11,FALSE))</f>
        <v>107106021.96000001</v>
      </c>
      <c r="K3091" s="5">
        <f>E3091*(1+VLOOKUP($A3091,'Adjusted All With Inflation'!$A$1:$K$24,11,FALSE))</f>
        <v>0</v>
      </c>
      <c r="L3091" s="5">
        <f>G3091*(1+VLOOKUP($A3091,'Adjusted All With Inflation'!$A$1:$K$24,11,FALSE))</f>
        <v>107106021.96000001</v>
      </c>
    </row>
    <row r="3092" spans="1:12" x14ac:dyDescent="0.3">
      <c r="A3092">
        <v>2015</v>
      </c>
      <c r="B3092">
        <v>91</v>
      </c>
      <c r="C3092" t="s">
        <v>1493</v>
      </c>
      <c r="D3092" s="5">
        <v>82347656</v>
      </c>
      <c r="E3092" s="5">
        <v>22467450</v>
      </c>
      <c r="F3092" s="1">
        <v>0.27300000000000002</v>
      </c>
      <c r="G3092" s="5">
        <v>59880206</v>
      </c>
      <c r="H3092" s="1">
        <v>0.72699999999999998</v>
      </c>
      <c r="I3092" t="str">
        <f t="shared" si="61"/>
        <v>USA</v>
      </c>
      <c r="J3092" s="5">
        <f>D3092*(1+VLOOKUP(A3092,'Adjusted All With Inflation'!A$1:K$24,11,FALSE))</f>
        <v>106228476.24000001</v>
      </c>
      <c r="K3092" s="5">
        <f>E3092*(1+VLOOKUP($A3092,'Adjusted All With Inflation'!$A$1:$K$24,11,FALSE))</f>
        <v>28983010.5</v>
      </c>
      <c r="L3092" s="5">
        <f>G3092*(1+VLOOKUP($A3092,'Adjusted All With Inflation'!$A$1:$K$24,11,FALSE))</f>
        <v>77245465.74000001</v>
      </c>
    </row>
    <row r="3093" spans="1:12" x14ac:dyDescent="0.3">
      <c r="A3093">
        <v>2015</v>
      </c>
      <c r="B3093">
        <v>92</v>
      </c>
      <c r="C3093" t="s">
        <v>1494</v>
      </c>
      <c r="D3093" s="5">
        <v>81411331</v>
      </c>
      <c r="F3093" s="1"/>
      <c r="G3093" s="5">
        <v>81411331</v>
      </c>
      <c r="H3093" s="1">
        <v>1</v>
      </c>
      <c r="I3093" t="str">
        <f t="shared" si="61"/>
        <v>International</v>
      </c>
      <c r="J3093" s="5">
        <f>D3093*(1+VLOOKUP(A3093,'Adjusted All With Inflation'!A$1:K$24,11,FALSE))</f>
        <v>105020616.99000001</v>
      </c>
      <c r="K3093" s="5">
        <f>E3093*(1+VLOOKUP($A3093,'Adjusted All With Inflation'!$A$1:$K$24,11,FALSE))</f>
        <v>0</v>
      </c>
      <c r="L3093" s="5">
        <f>G3093*(1+VLOOKUP($A3093,'Adjusted All With Inflation'!$A$1:$K$24,11,FALSE))</f>
        <v>105020616.99000001</v>
      </c>
    </row>
    <row r="3094" spans="1:12" x14ac:dyDescent="0.3">
      <c r="A3094">
        <v>2015</v>
      </c>
      <c r="B3094">
        <v>93</v>
      </c>
      <c r="C3094" t="s">
        <v>1495</v>
      </c>
      <c r="D3094" s="5">
        <v>80606893</v>
      </c>
      <c r="E3094" s="5">
        <v>286639</v>
      </c>
      <c r="F3094" s="2">
        <v>4.0000000000000001E-3</v>
      </c>
      <c r="G3094" s="5">
        <v>80320254</v>
      </c>
      <c r="H3094" s="2">
        <v>0.996</v>
      </c>
      <c r="I3094" t="str">
        <f t="shared" si="61"/>
        <v>International</v>
      </c>
      <c r="J3094" s="5">
        <f>D3094*(1+VLOOKUP(A3094,'Adjusted All With Inflation'!A$1:K$24,11,FALSE))</f>
        <v>103982891.97</v>
      </c>
      <c r="K3094" s="5">
        <f>E3094*(1+VLOOKUP($A3094,'Adjusted All With Inflation'!$A$1:$K$24,11,FALSE))</f>
        <v>369764.31</v>
      </c>
      <c r="L3094" s="5">
        <f>G3094*(1+VLOOKUP($A3094,'Adjusted All With Inflation'!$A$1:$K$24,11,FALSE))</f>
        <v>103613127.66</v>
      </c>
    </row>
    <row r="3095" spans="1:12" x14ac:dyDescent="0.3">
      <c r="A3095">
        <v>2015</v>
      </c>
      <c r="B3095">
        <v>94</v>
      </c>
      <c r="C3095" t="s">
        <v>1496</v>
      </c>
      <c r="D3095" s="5">
        <v>79799880</v>
      </c>
      <c r="E3095" s="5">
        <v>64460211</v>
      </c>
      <c r="F3095" s="1">
        <v>0.80800000000000005</v>
      </c>
      <c r="G3095" s="5">
        <v>15339669</v>
      </c>
      <c r="H3095" s="1">
        <v>0.192</v>
      </c>
      <c r="I3095" t="str">
        <f t="shared" si="61"/>
        <v>USA</v>
      </c>
      <c r="J3095" s="5">
        <f>D3095*(1+VLOOKUP(A3095,'Adjusted All With Inflation'!A$1:K$24,11,FALSE))</f>
        <v>102941845.2</v>
      </c>
      <c r="K3095" s="5">
        <f>E3095*(1+VLOOKUP($A3095,'Adjusted All With Inflation'!$A$1:$K$24,11,FALSE))</f>
        <v>83153672.189999998</v>
      </c>
      <c r="L3095" s="5">
        <f>G3095*(1+VLOOKUP($A3095,'Adjusted All With Inflation'!$A$1:$K$24,11,FALSE))</f>
        <v>19788173.010000002</v>
      </c>
    </row>
    <row r="3096" spans="1:12" x14ac:dyDescent="0.3">
      <c r="A3096">
        <v>2015</v>
      </c>
      <c r="B3096">
        <v>95</v>
      </c>
      <c r="C3096" t="s">
        <v>1497</v>
      </c>
      <c r="D3096" s="5">
        <v>78903124</v>
      </c>
      <c r="E3096" s="5">
        <v>18300124</v>
      </c>
      <c r="F3096" s="1">
        <v>0.23200000000000001</v>
      </c>
      <c r="G3096" s="5">
        <v>60603000</v>
      </c>
      <c r="H3096" s="1">
        <v>0.76800000000000002</v>
      </c>
      <c r="I3096" t="str">
        <f t="shared" si="61"/>
        <v>USA</v>
      </c>
      <c r="J3096" s="5">
        <f>D3096*(1+VLOOKUP(A3096,'Adjusted All With Inflation'!A$1:K$24,11,FALSE))</f>
        <v>101785029.96000001</v>
      </c>
      <c r="K3096" s="5">
        <f>E3096*(1+VLOOKUP($A3096,'Adjusted All With Inflation'!$A$1:$K$24,11,FALSE))</f>
        <v>23607159.960000001</v>
      </c>
      <c r="L3096" s="5">
        <f>G3096*(1+VLOOKUP($A3096,'Adjusted All With Inflation'!$A$1:$K$24,11,FALSE))</f>
        <v>78177870</v>
      </c>
    </row>
    <row r="3097" spans="1:12" x14ac:dyDescent="0.3">
      <c r="A3097">
        <v>2015</v>
      </c>
      <c r="B3097">
        <v>96</v>
      </c>
      <c r="C3097" t="s">
        <v>1498</v>
      </c>
      <c r="D3097" s="5">
        <v>78015473</v>
      </c>
      <c r="F3097" s="1"/>
      <c r="G3097" s="5">
        <v>78015473</v>
      </c>
      <c r="H3097" s="1">
        <v>1</v>
      </c>
      <c r="I3097" t="str">
        <f t="shared" si="61"/>
        <v>International</v>
      </c>
      <c r="J3097" s="5">
        <f>D3097*(1+VLOOKUP(A3097,'Adjusted All With Inflation'!A$1:K$24,11,FALSE))</f>
        <v>100639960.17</v>
      </c>
      <c r="K3097" s="5">
        <f>E3097*(1+VLOOKUP($A3097,'Adjusted All With Inflation'!$A$1:$K$24,11,FALSE))</f>
        <v>0</v>
      </c>
      <c r="L3097" s="5">
        <f>G3097*(1+VLOOKUP($A3097,'Adjusted All With Inflation'!$A$1:$K$24,11,FALSE))</f>
        <v>100639960.17</v>
      </c>
    </row>
    <row r="3098" spans="1:12" x14ac:dyDescent="0.3">
      <c r="A3098">
        <v>2015</v>
      </c>
      <c r="B3098">
        <v>97</v>
      </c>
      <c r="C3098" t="s">
        <v>1499</v>
      </c>
      <c r="D3098" s="5">
        <v>77750000</v>
      </c>
      <c r="F3098" s="1"/>
      <c r="G3098" s="5">
        <v>77750000</v>
      </c>
      <c r="H3098" s="1">
        <v>1</v>
      </c>
      <c r="I3098" t="str">
        <f t="shared" si="61"/>
        <v>International</v>
      </c>
      <c r="J3098" s="5">
        <f>D3098*(1+VLOOKUP(A3098,'Adjusted All With Inflation'!A$1:K$24,11,FALSE))</f>
        <v>100297500</v>
      </c>
      <c r="K3098" s="5">
        <f>E3098*(1+VLOOKUP($A3098,'Adjusted All With Inflation'!$A$1:$K$24,11,FALSE))</f>
        <v>0</v>
      </c>
      <c r="L3098" s="5">
        <f>G3098*(1+VLOOKUP($A3098,'Adjusted All With Inflation'!$A$1:$K$24,11,FALSE))</f>
        <v>100297500</v>
      </c>
    </row>
    <row r="3099" spans="1:12" x14ac:dyDescent="0.3">
      <c r="A3099">
        <v>2015</v>
      </c>
      <c r="B3099">
        <v>98</v>
      </c>
      <c r="C3099" t="s">
        <v>1500</v>
      </c>
      <c r="D3099" s="5">
        <v>75547184</v>
      </c>
      <c r="E3099" s="5">
        <v>8178001</v>
      </c>
      <c r="F3099" s="1">
        <v>0.108</v>
      </c>
      <c r="G3099" s="5">
        <v>67369183</v>
      </c>
      <c r="H3099" s="1">
        <v>0.89200000000000002</v>
      </c>
      <c r="I3099" t="str">
        <f t="shared" si="61"/>
        <v>USA</v>
      </c>
      <c r="J3099" s="5">
        <f>D3099*(1+VLOOKUP(A3099,'Adjusted All With Inflation'!A$1:K$24,11,FALSE))</f>
        <v>97455867.359999999</v>
      </c>
      <c r="K3099" s="5">
        <f>E3099*(1+VLOOKUP($A3099,'Adjusted All With Inflation'!$A$1:$K$24,11,FALSE))</f>
        <v>10549621.290000001</v>
      </c>
      <c r="L3099" s="5">
        <f>G3099*(1+VLOOKUP($A3099,'Adjusted All With Inflation'!$A$1:$K$24,11,FALSE))</f>
        <v>86906246.070000008</v>
      </c>
    </row>
    <row r="3100" spans="1:12" x14ac:dyDescent="0.3">
      <c r="A3100">
        <v>2015</v>
      </c>
      <c r="B3100">
        <v>99</v>
      </c>
      <c r="C3100" t="s">
        <v>1501</v>
      </c>
      <c r="D3100" s="5">
        <v>73267874</v>
      </c>
      <c r="E3100" s="5">
        <v>67790117</v>
      </c>
      <c r="F3100" s="2">
        <v>0.92500000000000004</v>
      </c>
      <c r="G3100" s="5">
        <v>5477757</v>
      </c>
      <c r="H3100" s="2">
        <v>7.4999999999999997E-2</v>
      </c>
      <c r="I3100" t="str">
        <f t="shared" si="61"/>
        <v>USA</v>
      </c>
      <c r="J3100" s="5">
        <f>D3100*(1+VLOOKUP(A3100,'Adjusted All With Inflation'!A$1:K$24,11,FALSE))</f>
        <v>94515557.460000008</v>
      </c>
      <c r="K3100" s="5">
        <f>E3100*(1+VLOOKUP($A3100,'Adjusted All With Inflation'!$A$1:$K$24,11,FALSE))</f>
        <v>87449250.930000007</v>
      </c>
      <c r="L3100" s="5">
        <f>G3100*(1+VLOOKUP($A3100,'Adjusted All With Inflation'!$A$1:$K$24,11,FALSE))</f>
        <v>7066306.5300000003</v>
      </c>
    </row>
    <row r="3101" spans="1:12" x14ac:dyDescent="0.3">
      <c r="A3101">
        <v>2015</v>
      </c>
      <c r="B3101">
        <v>100</v>
      </c>
      <c r="C3101" t="s">
        <v>1502</v>
      </c>
      <c r="D3101" s="5">
        <v>72629670</v>
      </c>
      <c r="E3101" s="5">
        <v>16029670</v>
      </c>
      <c r="F3101" s="1">
        <v>0.221</v>
      </c>
      <c r="G3101" s="5">
        <v>56600000</v>
      </c>
      <c r="H3101" s="2">
        <v>0.77900000000000003</v>
      </c>
      <c r="I3101" t="str">
        <f t="shared" si="61"/>
        <v>USA</v>
      </c>
      <c r="J3101" s="5">
        <f>D3101*(1+VLOOKUP(A3101,'Adjusted All With Inflation'!A$1:K$24,11,FALSE))</f>
        <v>93692274.299999997</v>
      </c>
      <c r="K3101" s="5">
        <f>E3101*(1+VLOOKUP($A3101,'Adjusted All With Inflation'!$A$1:$K$24,11,FALSE))</f>
        <v>20678274.300000001</v>
      </c>
      <c r="L3101" s="5">
        <f>G3101*(1+VLOOKUP($A3101,'Adjusted All With Inflation'!$A$1:$K$24,11,FALSE))</f>
        <v>73014000</v>
      </c>
    </row>
    <row r="3102" spans="1:12" x14ac:dyDescent="0.3">
      <c r="A3102">
        <v>2015</v>
      </c>
      <c r="B3102">
        <v>101</v>
      </c>
      <c r="C3102" t="s">
        <v>1503</v>
      </c>
      <c r="D3102" s="5">
        <v>71561644</v>
      </c>
      <c r="E3102" s="5">
        <v>26461644</v>
      </c>
      <c r="F3102" s="1">
        <v>0.37</v>
      </c>
      <c r="G3102" s="5">
        <v>45100000</v>
      </c>
      <c r="H3102" s="1">
        <v>0.63</v>
      </c>
      <c r="I3102" t="str">
        <f t="shared" si="61"/>
        <v>USA</v>
      </c>
      <c r="J3102" s="5">
        <f>D3102*(1+VLOOKUP(A3102,'Adjusted All With Inflation'!A$1:K$24,11,FALSE))</f>
        <v>92314520.760000005</v>
      </c>
      <c r="K3102" s="5">
        <f>E3102*(1+VLOOKUP($A3102,'Adjusted All With Inflation'!$A$1:$K$24,11,FALSE))</f>
        <v>34135520.759999998</v>
      </c>
      <c r="L3102" s="5">
        <f>G3102*(1+VLOOKUP($A3102,'Adjusted All With Inflation'!$A$1:$K$24,11,FALSE))</f>
        <v>58179000</v>
      </c>
    </row>
    <row r="3103" spans="1:12" x14ac:dyDescent="0.3">
      <c r="A3103">
        <v>2015</v>
      </c>
      <c r="B3103">
        <v>102</v>
      </c>
      <c r="C3103" t="s">
        <v>1504</v>
      </c>
      <c r="D3103" s="5">
        <v>69411370</v>
      </c>
      <c r="E3103" s="5">
        <v>52853219</v>
      </c>
      <c r="F3103" s="1">
        <v>0.76100000000000001</v>
      </c>
      <c r="G3103" s="5">
        <v>16558151</v>
      </c>
      <c r="H3103" s="1">
        <v>0.23899999999999999</v>
      </c>
      <c r="I3103" t="str">
        <f t="shared" si="61"/>
        <v>USA</v>
      </c>
      <c r="J3103" s="5">
        <f>D3103*(1+VLOOKUP(A3103,'Adjusted All With Inflation'!A$1:K$24,11,FALSE))</f>
        <v>89540667.299999997</v>
      </c>
      <c r="K3103" s="5">
        <f>E3103*(1+VLOOKUP($A3103,'Adjusted All With Inflation'!$A$1:$K$24,11,FALSE))</f>
        <v>68180652.510000005</v>
      </c>
      <c r="L3103" s="5">
        <f>G3103*(1+VLOOKUP($A3103,'Adjusted All With Inflation'!$A$1:$K$24,11,FALSE))</f>
        <v>21360014.789999999</v>
      </c>
    </row>
    <row r="3104" spans="1:12" x14ac:dyDescent="0.3">
      <c r="A3104">
        <v>2015</v>
      </c>
      <c r="B3104">
        <v>103</v>
      </c>
      <c r="C3104" t="s">
        <v>1505</v>
      </c>
      <c r="D3104" s="5">
        <v>68782475</v>
      </c>
      <c r="E3104" s="5">
        <v>310978</v>
      </c>
      <c r="F3104" s="1">
        <v>5.0000000000000001E-3</v>
      </c>
      <c r="G3104" s="5">
        <v>68471497</v>
      </c>
      <c r="H3104" s="1">
        <v>0.995</v>
      </c>
      <c r="I3104" t="str">
        <f t="shared" si="61"/>
        <v>International</v>
      </c>
      <c r="J3104" s="5">
        <f>D3104*(1+VLOOKUP(A3104,'Adjusted All With Inflation'!A$1:K$24,11,FALSE))</f>
        <v>88729392.75</v>
      </c>
      <c r="K3104" s="5">
        <f>E3104*(1+VLOOKUP($A3104,'Adjusted All With Inflation'!$A$1:$K$24,11,FALSE))</f>
        <v>401161.62</v>
      </c>
      <c r="L3104" s="5">
        <f>G3104*(1+VLOOKUP($A3104,'Adjusted All With Inflation'!$A$1:$K$24,11,FALSE))</f>
        <v>88328231.129999995</v>
      </c>
    </row>
    <row r="3105" spans="1:12" x14ac:dyDescent="0.3">
      <c r="A3105">
        <v>2015</v>
      </c>
      <c r="B3105">
        <v>104</v>
      </c>
      <c r="C3105" t="s">
        <v>1506</v>
      </c>
      <c r="D3105" s="5">
        <v>66736633</v>
      </c>
      <c r="G3105" s="5">
        <v>66736633</v>
      </c>
      <c r="H3105" s="2">
        <v>1</v>
      </c>
      <c r="I3105" t="str">
        <f t="shared" si="61"/>
        <v>International</v>
      </c>
      <c r="J3105" s="5">
        <f>D3105*(1+VLOOKUP(A3105,'Adjusted All With Inflation'!A$1:K$24,11,FALSE))</f>
        <v>86090256.570000008</v>
      </c>
      <c r="K3105" s="5">
        <f>E3105*(1+VLOOKUP($A3105,'Adjusted All With Inflation'!$A$1:$K$24,11,FALSE))</f>
        <v>0</v>
      </c>
      <c r="L3105" s="5">
        <f>G3105*(1+VLOOKUP($A3105,'Adjusted All With Inflation'!$A$1:$K$24,11,FALSE))</f>
        <v>86090256.570000008</v>
      </c>
    </row>
    <row r="3106" spans="1:12" x14ac:dyDescent="0.3">
      <c r="A3106">
        <v>2015</v>
      </c>
      <c r="B3106">
        <v>105</v>
      </c>
      <c r="C3106" t="s">
        <v>1507</v>
      </c>
      <c r="D3106" s="5">
        <v>65663276</v>
      </c>
      <c r="E3106" s="5">
        <v>42629776</v>
      </c>
      <c r="F3106" s="1">
        <v>0.64900000000000002</v>
      </c>
      <c r="G3106" s="5">
        <v>23033500</v>
      </c>
      <c r="H3106" s="1">
        <v>0.35099999999999998</v>
      </c>
      <c r="I3106" t="str">
        <f t="shared" si="61"/>
        <v>USA</v>
      </c>
      <c r="J3106" s="5">
        <f>D3106*(1+VLOOKUP(A3106,'Adjusted All With Inflation'!A$1:K$24,11,FALSE))</f>
        <v>84705626.040000007</v>
      </c>
      <c r="K3106" s="5">
        <f>E3106*(1+VLOOKUP($A3106,'Adjusted All With Inflation'!$A$1:$K$24,11,FALSE))</f>
        <v>54992411.039999999</v>
      </c>
      <c r="L3106" s="5">
        <f>G3106*(1+VLOOKUP($A3106,'Adjusted All With Inflation'!$A$1:$K$24,11,FALSE))</f>
        <v>29713215</v>
      </c>
    </row>
    <row r="3107" spans="1:12" x14ac:dyDescent="0.3">
      <c r="A3107">
        <v>2015</v>
      </c>
      <c r="B3107">
        <v>106</v>
      </c>
      <c r="C3107" t="s">
        <v>1508</v>
      </c>
      <c r="D3107" s="5">
        <v>64455686</v>
      </c>
      <c r="F3107" s="1"/>
      <c r="G3107" s="5">
        <v>64455686</v>
      </c>
      <c r="H3107" s="1">
        <v>1</v>
      </c>
      <c r="I3107" t="str">
        <f t="shared" si="61"/>
        <v>International</v>
      </c>
      <c r="J3107" s="5">
        <f>D3107*(1+VLOOKUP(A3107,'Adjusted All With Inflation'!A$1:K$24,11,FALSE))</f>
        <v>83147834.939999998</v>
      </c>
      <c r="K3107" s="5">
        <f>E3107*(1+VLOOKUP($A3107,'Adjusted All With Inflation'!$A$1:$K$24,11,FALSE))</f>
        <v>0</v>
      </c>
      <c r="L3107" s="5">
        <f>G3107*(1+VLOOKUP($A3107,'Adjusted All With Inflation'!$A$1:$K$24,11,FALSE))</f>
        <v>83147834.939999998</v>
      </c>
    </row>
    <row r="3108" spans="1:12" x14ac:dyDescent="0.3">
      <c r="A3108">
        <v>2015</v>
      </c>
      <c r="B3108">
        <v>107</v>
      </c>
      <c r="C3108" t="s">
        <v>1509</v>
      </c>
      <c r="D3108" s="5">
        <v>64325947</v>
      </c>
      <c r="E3108" s="5">
        <v>165428</v>
      </c>
      <c r="F3108" s="1">
        <v>3.0000000000000001E-3</v>
      </c>
      <c r="G3108" s="5">
        <v>64160519</v>
      </c>
      <c r="H3108" s="1">
        <v>0.997</v>
      </c>
      <c r="I3108" t="str">
        <f t="shared" si="61"/>
        <v>International</v>
      </c>
      <c r="J3108" s="5">
        <f>D3108*(1+VLOOKUP(A3108,'Adjusted All With Inflation'!A$1:K$24,11,FALSE))</f>
        <v>82980471.629999995</v>
      </c>
      <c r="K3108" s="5">
        <f>E3108*(1+VLOOKUP($A3108,'Adjusted All With Inflation'!$A$1:$K$24,11,FALSE))</f>
        <v>213402.12</v>
      </c>
      <c r="L3108" s="5">
        <f>G3108*(1+VLOOKUP($A3108,'Adjusted All With Inflation'!$A$1:$K$24,11,FALSE))</f>
        <v>82767069.510000005</v>
      </c>
    </row>
    <row r="3109" spans="1:12" x14ac:dyDescent="0.3">
      <c r="A3109">
        <v>2015</v>
      </c>
      <c r="B3109">
        <v>108</v>
      </c>
      <c r="C3109" t="s">
        <v>1510</v>
      </c>
      <c r="D3109" s="5">
        <v>64191523</v>
      </c>
      <c r="E3109" s="5">
        <v>11114018</v>
      </c>
      <c r="F3109" s="1">
        <v>0.17299999999999999</v>
      </c>
      <c r="G3109" s="5">
        <v>53077505</v>
      </c>
      <c r="H3109" s="1">
        <v>0.82699999999999996</v>
      </c>
      <c r="I3109" t="str">
        <f t="shared" si="61"/>
        <v>USA</v>
      </c>
      <c r="J3109" s="5">
        <f>D3109*(1+VLOOKUP(A3109,'Adjusted All With Inflation'!A$1:K$24,11,FALSE))</f>
        <v>82807064.670000002</v>
      </c>
      <c r="K3109" s="5">
        <f>E3109*(1+VLOOKUP($A3109,'Adjusted All With Inflation'!$A$1:$K$24,11,FALSE))</f>
        <v>14337083.220000001</v>
      </c>
      <c r="L3109" s="5">
        <f>G3109*(1+VLOOKUP($A3109,'Adjusted All With Inflation'!$A$1:$K$24,11,FALSE))</f>
        <v>68469981.450000003</v>
      </c>
    </row>
    <row r="3110" spans="1:12" x14ac:dyDescent="0.3">
      <c r="A3110">
        <v>2015</v>
      </c>
      <c r="B3110">
        <v>109</v>
      </c>
      <c r="C3110" t="s">
        <v>1511</v>
      </c>
      <c r="D3110" s="5">
        <v>64188367</v>
      </c>
      <c r="E3110" s="5">
        <v>35819556</v>
      </c>
      <c r="F3110" s="1">
        <v>0.55800000000000005</v>
      </c>
      <c r="G3110" s="5">
        <v>28368811</v>
      </c>
      <c r="H3110" s="1">
        <v>0.442</v>
      </c>
      <c r="I3110" t="str">
        <f t="shared" si="61"/>
        <v>USA</v>
      </c>
      <c r="J3110" s="5">
        <f>D3110*(1+VLOOKUP(A3110,'Adjusted All With Inflation'!A$1:K$24,11,FALSE))</f>
        <v>82802993.430000007</v>
      </c>
      <c r="K3110" s="5">
        <f>E3110*(1+VLOOKUP($A3110,'Adjusted All With Inflation'!$A$1:$K$24,11,FALSE))</f>
        <v>46207227.240000002</v>
      </c>
      <c r="L3110" s="5">
        <f>G3110*(1+VLOOKUP($A3110,'Adjusted All With Inflation'!$A$1:$K$24,11,FALSE))</f>
        <v>36595766.189999998</v>
      </c>
    </row>
    <row r="3111" spans="1:12" x14ac:dyDescent="0.3">
      <c r="A3111">
        <v>2015</v>
      </c>
      <c r="B3111">
        <v>110</v>
      </c>
      <c r="C3111" t="s">
        <v>1512</v>
      </c>
      <c r="D3111" s="5">
        <v>63230000</v>
      </c>
      <c r="F3111" s="1"/>
      <c r="G3111" s="5">
        <v>63230000</v>
      </c>
      <c r="H3111" s="1">
        <v>1</v>
      </c>
      <c r="I3111" t="str">
        <f t="shared" si="61"/>
        <v>International</v>
      </c>
      <c r="J3111" s="5">
        <f>D3111*(1+VLOOKUP(A3111,'Adjusted All With Inflation'!A$1:K$24,11,FALSE))</f>
        <v>81566700</v>
      </c>
      <c r="K3111" s="5">
        <f>E3111*(1+VLOOKUP($A3111,'Adjusted All With Inflation'!$A$1:$K$24,11,FALSE))</f>
        <v>0</v>
      </c>
      <c r="L3111" s="5">
        <f>G3111*(1+VLOOKUP($A3111,'Adjusted All With Inflation'!$A$1:$K$24,11,FALSE))</f>
        <v>81566700</v>
      </c>
    </row>
    <row r="3112" spans="1:12" x14ac:dyDescent="0.3">
      <c r="A3112">
        <v>2015</v>
      </c>
      <c r="B3112">
        <v>111</v>
      </c>
      <c r="C3112" t="s">
        <v>1513</v>
      </c>
      <c r="D3112" s="5">
        <v>62944815</v>
      </c>
      <c r="E3112" s="5">
        <v>37446117</v>
      </c>
      <c r="F3112" s="1">
        <v>0.59499999999999997</v>
      </c>
      <c r="G3112" s="5">
        <v>25498698</v>
      </c>
      <c r="H3112" s="1">
        <v>0.40500000000000003</v>
      </c>
      <c r="I3112" t="str">
        <f t="shared" si="61"/>
        <v>USA</v>
      </c>
      <c r="J3112" s="5">
        <f>D3112*(1+VLOOKUP(A3112,'Adjusted All With Inflation'!A$1:K$24,11,FALSE))</f>
        <v>81198811.350000009</v>
      </c>
      <c r="K3112" s="5">
        <f>E3112*(1+VLOOKUP($A3112,'Adjusted All With Inflation'!$A$1:$K$24,11,FALSE))</f>
        <v>48305490.93</v>
      </c>
      <c r="L3112" s="5">
        <f>G3112*(1+VLOOKUP($A3112,'Adjusted All With Inflation'!$A$1:$K$24,11,FALSE))</f>
        <v>32893320.420000002</v>
      </c>
    </row>
    <row r="3113" spans="1:12" x14ac:dyDescent="0.3">
      <c r="A3113">
        <v>2015</v>
      </c>
      <c r="B3113">
        <v>112</v>
      </c>
      <c r="C3113" t="s">
        <v>1514</v>
      </c>
      <c r="D3113" s="5">
        <v>62882090</v>
      </c>
      <c r="E3113" s="5">
        <v>32482090</v>
      </c>
      <c r="F3113" s="1">
        <v>0.51700000000000002</v>
      </c>
      <c r="G3113" s="5">
        <v>30400000</v>
      </c>
      <c r="H3113" s="1">
        <v>0.48299999999999998</v>
      </c>
      <c r="I3113" t="str">
        <f t="shared" si="61"/>
        <v>USA</v>
      </c>
      <c r="J3113" s="5">
        <f>D3113*(1+VLOOKUP(A3113,'Adjusted All With Inflation'!A$1:K$24,11,FALSE))</f>
        <v>81117896.100000009</v>
      </c>
      <c r="K3113" s="5">
        <f>E3113*(1+VLOOKUP($A3113,'Adjusted All With Inflation'!$A$1:$K$24,11,FALSE))</f>
        <v>41901896.100000001</v>
      </c>
      <c r="L3113" s="5">
        <f>G3113*(1+VLOOKUP($A3113,'Adjusted All With Inflation'!$A$1:$K$24,11,FALSE))</f>
        <v>39216000</v>
      </c>
    </row>
    <row r="3114" spans="1:12" x14ac:dyDescent="0.3">
      <c r="A3114">
        <v>2015</v>
      </c>
      <c r="B3114">
        <v>113</v>
      </c>
      <c r="C3114" t="s">
        <v>1515</v>
      </c>
      <c r="D3114" s="5">
        <v>62076141</v>
      </c>
      <c r="E3114" s="5">
        <v>38322743</v>
      </c>
      <c r="F3114" s="1">
        <v>0.61699999999999999</v>
      </c>
      <c r="G3114" s="5">
        <v>23753398</v>
      </c>
      <c r="H3114" s="1">
        <v>0.38300000000000001</v>
      </c>
      <c r="I3114" t="str">
        <f t="shared" si="61"/>
        <v>USA</v>
      </c>
      <c r="J3114" s="5">
        <f>D3114*(1+VLOOKUP(A3114,'Adjusted All With Inflation'!A$1:K$24,11,FALSE))</f>
        <v>80078221.890000001</v>
      </c>
      <c r="K3114" s="5">
        <f>E3114*(1+VLOOKUP($A3114,'Adjusted All With Inflation'!$A$1:$K$24,11,FALSE))</f>
        <v>49436338.469999999</v>
      </c>
      <c r="L3114" s="5">
        <f>G3114*(1+VLOOKUP($A3114,'Adjusted All With Inflation'!$A$1:$K$24,11,FALSE))</f>
        <v>30641883.420000002</v>
      </c>
    </row>
    <row r="3115" spans="1:12" x14ac:dyDescent="0.3">
      <c r="A3115">
        <v>2015</v>
      </c>
      <c r="B3115">
        <v>114</v>
      </c>
      <c r="C3115" t="s">
        <v>1516</v>
      </c>
      <c r="D3115" s="5">
        <v>61768190</v>
      </c>
      <c r="E3115" s="5">
        <v>8008363</v>
      </c>
      <c r="F3115" s="1">
        <v>0.13</v>
      </c>
      <c r="G3115" s="5">
        <v>53759827</v>
      </c>
      <c r="H3115" s="1">
        <v>0.87</v>
      </c>
      <c r="I3115" t="str">
        <f t="shared" si="61"/>
        <v>USA</v>
      </c>
      <c r="J3115" s="5">
        <f>D3115*(1+VLOOKUP(A3115,'Adjusted All With Inflation'!A$1:K$24,11,FALSE))</f>
        <v>79680965.100000009</v>
      </c>
      <c r="K3115" s="5">
        <f>E3115*(1+VLOOKUP($A3115,'Adjusted All With Inflation'!$A$1:$K$24,11,FALSE))</f>
        <v>10330788.27</v>
      </c>
      <c r="L3115" s="5">
        <f>G3115*(1+VLOOKUP($A3115,'Adjusted All With Inflation'!$A$1:$K$24,11,FALSE))</f>
        <v>69350176.829999998</v>
      </c>
    </row>
    <row r="3116" spans="1:12" x14ac:dyDescent="0.3">
      <c r="A3116">
        <v>2015</v>
      </c>
      <c r="B3116">
        <v>115</v>
      </c>
      <c r="C3116" t="s">
        <v>1517</v>
      </c>
      <c r="D3116" s="5">
        <v>61619773</v>
      </c>
      <c r="E3116" s="5">
        <v>33307793</v>
      </c>
      <c r="F3116" s="1">
        <v>0.54100000000000004</v>
      </c>
      <c r="G3116" s="5">
        <v>28311980</v>
      </c>
      <c r="H3116" s="1">
        <v>0.45900000000000002</v>
      </c>
      <c r="I3116" t="str">
        <f t="shared" si="61"/>
        <v>USA</v>
      </c>
      <c r="J3116" s="5">
        <f>D3116*(1+VLOOKUP(A3116,'Adjusted All With Inflation'!A$1:K$24,11,FALSE))</f>
        <v>79489507.170000002</v>
      </c>
      <c r="K3116" s="5">
        <f>E3116*(1+VLOOKUP($A3116,'Adjusted All With Inflation'!$A$1:$K$24,11,FALSE))</f>
        <v>42967052.969999999</v>
      </c>
      <c r="L3116" s="5">
        <f>G3116*(1+VLOOKUP($A3116,'Adjusted All With Inflation'!$A$1:$K$24,11,FALSE))</f>
        <v>36522454.200000003</v>
      </c>
    </row>
    <row r="3117" spans="1:12" x14ac:dyDescent="0.3">
      <c r="A3117">
        <v>2015</v>
      </c>
      <c r="B3117">
        <v>116</v>
      </c>
      <c r="C3117" t="s">
        <v>1518</v>
      </c>
      <c r="D3117" s="5">
        <v>61548707</v>
      </c>
      <c r="E3117" s="5">
        <v>42725475</v>
      </c>
      <c r="F3117" s="2">
        <v>0.69399999999999995</v>
      </c>
      <c r="G3117" s="5">
        <v>18823232</v>
      </c>
      <c r="H3117" s="2">
        <v>0.30599999999999999</v>
      </c>
      <c r="I3117" t="str">
        <f t="shared" si="61"/>
        <v>USA</v>
      </c>
      <c r="J3117" s="5">
        <f>D3117*(1+VLOOKUP(A3117,'Adjusted All With Inflation'!A$1:K$24,11,FALSE))</f>
        <v>79397832.030000001</v>
      </c>
      <c r="K3117" s="5">
        <f>E3117*(1+VLOOKUP($A3117,'Adjusted All With Inflation'!$A$1:$K$24,11,FALSE))</f>
        <v>55115862.75</v>
      </c>
      <c r="L3117" s="5">
        <f>G3117*(1+VLOOKUP($A3117,'Adjusted All With Inflation'!$A$1:$K$24,11,FALSE))</f>
        <v>24281969.280000001</v>
      </c>
    </row>
    <row r="3118" spans="1:12" x14ac:dyDescent="0.3">
      <c r="A3118">
        <v>2015</v>
      </c>
      <c r="B3118">
        <v>117</v>
      </c>
      <c r="C3118" t="s">
        <v>1519</v>
      </c>
      <c r="D3118" s="5">
        <v>60273173</v>
      </c>
      <c r="E3118" s="5">
        <v>57027435</v>
      </c>
      <c r="F3118" s="1">
        <v>0.94599999999999995</v>
      </c>
      <c r="G3118" s="5">
        <v>3245738</v>
      </c>
      <c r="H3118" s="2">
        <v>5.3999999999999999E-2</v>
      </c>
      <c r="I3118" t="str">
        <f t="shared" si="61"/>
        <v>USA</v>
      </c>
      <c r="J3118" s="5">
        <f>D3118*(1+VLOOKUP(A3118,'Adjusted All With Inflation'!A$1:K$24,11,FALSE))</f>
        <v>77752393.170000002</v>
      </c>
      <c r="K3118" s="5">
        <f>E3118*(1+VLOOKUP($A3118,'Adjusted All With Inflation'!$A$1:$K$24,11,FALSE))</f>
        <v>73565391.150000006</v>
      </c>
      <c r="L3118" s="5">
        <f>G3118*(1+VLOOKUP($A3118,'Adjusted All With Inflation'!$A$1:$K$24,11,FALSE))</f>
        <v>4187002.02</v>
      </c>
    </row>
    <row r="3119" spans="1:12" x14ac:dyDescent="0.3">
      <c r="A3119">
        <v>2015</v>
      </c>
      <c r="B3119">
        <v>118</v>
      </c>
      <c r="C3119" t="s">
        <v>1076</v>
      </c>
      <c r="D3119" s="5">
        <v>59981902</v>
      </c>
      <c r="E3119" s="5">
        <v>149761</v>
      </c>
      <c r="F3119" s="1">
        <v>2E-3</v>
      </c>
      <c r="G3119" s="5">
        <v>59832141</v>
      </c>
      <c r="H3119" s="1">
        <v>0.998</v>
      </c>
      <c r="I3119" t="str">
        <f t="shared" si="61"/>
        <v>International</v>
      </c>
      <c r="J3119" s="5">
        <f>D3119*(1+VLOOKUP(A3119,'Adjusted All With Inflation'!A$1:K$24,11,FALSE))</f>
        <v>77376653.579999998</v>
      </c>
      <c r="K3119" s="5">
        <f>E3119*(1+VLOOKUP($A3119,'Adjusted All With Inflation'!$A$1:$K$24,11,FALSE))</f>
        <v>193191.69</v>
      </c>
      <c r="L3119" s="5">
        <f>G3119*(1+VLOOKUP($A3119,'Adjusted All With Inflation'!$A$1:$K$24,11,FALSE))</f>
        <v>77183461.890000001</v>
      </c>
    </row>
    <row r="3120" spans="1:12" x14ac:dyDescent="0.3">
      <c r="A3120">
        <v>2015</v>
      </c>
      <c r="B3120">
        <v>119</v>
      </c>
      <c r="C3120" t="s">
        <v>1520</v>
      </c>
      <c r="D3120" s="5">
        <v>59396311</v>
      </c>
      <c r="E3120" s="5">
        <v>234573</v>
      </c>
      <c r="F3120" s="1">
        <v>4.0000000000000001E-3</v>
      </c>
      <c r="G3120" s="5">
        <v>59161738</v>
      </c>
      <c r="H3120" s="1">
        <v>0.996</v>
      </c>
      <c r="I3120" t="str">
        <f t="shared" si="61"/>
        <v>International</v>
      </c>
      <c r="J3120" s="5">
        <f>D3120*(1+VLOOKUP(A3120,'Adjusted All With Inflation'!A$1:K$24,11,FALSE))</f>
        <v>76621241.189999998</v>
      </c>
      <c r="K3120" s="5">
        <f>E3120*(1+VLOOKUP($A3120,'Adjusted All With Inflation'!$A$1:$K$24,11,FALSE))</f>
        <v>302599.17</v>
      </c>
      <c r="L3120" s="5">
        <f>G3120*(1+VLOOKUP($A3120,'Adjusted All With Inflation'!$A$1:$K$24,11,FALSE))</f>
        <v>76318642.019999996</v>
      </c>
    </row>
    <row r="3121" spans="1:12" x14ac:dyDescent="0.3">
      <c r="A3121">
        <v>2015</v>
      </c>
      <c r="B3121">
        <v>120</v>
      </c>
      <c r="C3121" t="s">
        <v>1521</v>
      </c>
      <c r="D3121" s="5">
        <v>58978653</v>
      </c>
      <c r="E3121" s="5">
        <v>43787265</v>
      </c>
      <c r="F3121" s="1">
        <v>0.74199999999999999</v>
      </c>
      <c r="G3121" s="5">
        <v>15191388</v>
      </c>
      <c r="H3121" s="2">
        <v>0.25800000000000001</v>
      </c>
      <c r="I3121" t="str">
        <f t="shared" si="61"/>
        <v>USA</v>
      </c>
      <c r="J3121" s="5">
        <f>D3121*(1+VLOOKUP(A3121,'Adjusted All With Inflation'!A$1:K$24,11,FALSE))</f>
        <v>76082462.370000005</v>
      </c>
      <c r="K3121" s="5">
        <f>E3121*(1+VLOOKUP($A3121,'Adjusted All With Inflation'!$A$1:$K$24,11,FALSE))</f>
        <v>56485571.850000001</v>
      </c>
      <c r="L3121" s="5">
        <f>G3121*(1+VLOOKUP($A3121,'Adjusted All With Inflation'!$A$1:$K$24,11,FALSE))</f>
        <v>19596890.52</v>
      </c>
    </row>
    <row r="3122" spans="1:12" x14ac:dyDescent="0.3">
      <c r="A3122">
        <v>2015</v>
      </c>
      <c r="B3122">
        <v>121</v>
      </c>
      <c r="C3122" t="s">
        <v>1522</v>
      </c>
      <c r="D3122" s="5">
        <v>56640000</v>
      </c>
      <c r="F3122" s="1"/>
      <c r="G3122" s="5">
        <v>56640000</v>
      </c>
      <c r="H3122" s="1">
        <v>1</v>
      </c>
      <c r="I3122" t="str">
        <f t="shared" si="61"/>
        <v>International</v>
      </c>
      <c r="J3122" s="5">
        <f>D3122*(1+VLOOKUP(A3122,'Adjusted All With Inflation'!A$1:K$24,11,FALSE))</f>
        <v>73065600</v>
      </c>
      <c r="K3122" s="5">
        <f>E3122*(1+VLOOKUP($A3122,'Adjusted All With Inflation'!$A$1:$K$24,11,FALSE))</f>
        <v>0</v>
      </c>
      <c r="L3122" s="5">
        <f>G3122*(1+VLOOKUP($A3122,'Adjusted All With Inflation'!$A$1:$K$24,11,FALSE))</f>
        <v>73065600</v>
      </c>
    </row>
    <row r="3123" spans="1:12" x14ac:dyDescent="0.3">
      <c r="A3123">
        <v>2015</v>
      </c>
      <c r="B3123">
        <v>122</v>
      </c>
      <c r="C3123" t="s">
        <v>1523</v>
      </c>
      <c r="D3123" s="5">
        <v>54418872</v>
      </c>
      <c r="E3123" s="5">
        <v>27288872</v>
      </c>
      <c r="F3123" s="1">
        <v>0.501</v>
      </c>
      <c r="G3123" s="5">
        <v>27130000</v>
      </c>
      <c r="H3123" s="1">
        <v>0.499</v>
      </c>
      <c r="I3123" t="str">
        <f t="shared" si="61"/>
        <v>USA</v>
      </c>
      <c r="J3123" s="5">
        <f>D3123*(1+VLOOKUP(A3123,'Adjusted All With Inflation'!A$1:K$24,11,FALSE))</f>
        <v>70200344.879999995</v>
      </c>
      <c r="K3123" s="5">
        <f>E3123*(1+VLOOKUP($A3123,'Adjusted All With Inflation'!$A$1:$K$24,11,FALSE))</f>
        <v>35202644.880000003</v>
      </c>
      <c r="L3123" s="5">
        <f>G3123*(1+VLOOKUP($A3123,'Adjusted All With Inflation'!$A$1:$K$24,11,FALSE))</f>
        <v>34997700</v>
      </c>
    </row>
    <row r="3124" spans="1:12" x14ac:dyDescent="0.3">
      <c r="A3124">
        <v>2015</v>
      </c>
      <c r="B3124">
        <v>123</v>
      </c>
      <c r="C3124" t="s">
        <v>1524</v>
      </c>
      <c r="D3124" s="5">
        <v>53329150</v>
      </c>
      <c r="E3124" s="5">
        <v>27740955</v>
      </c>
      <c r="F3124" s="2">
        <v>0.52</v>
      </c>
      <c r="G3124" s="5">
        <v>25588195</v>
      </c>
      <c r="H3124" s="2">
        <v>0.48</v>
      </c>
      <c r="I3124" t="str">
        <f t="shared" si="61"/>
        <v>USA</v>
      </c>
      <c r="J3124" s="5">
        <f>D3124*(1+VLOOKUP(A3124,'Adjusted All With Inflation'!A$1:K$24,11,FALSE))</f>
        <v>68794603.5</v>
      </c>
      <c r="K3124" s="5">
        <f>E3124*(1+VLOOKUP($A3124,'Adjusted All With Inflation'!$A$1:$K$24,11,FALSE))</f>
        <v>35785831.950000003</v>
      </c>
      <c r="L3124" s="5">
        <f>G3124*(1+VLOOKUP($A3124,'Adjusted All With Inflation'!$A$1:$K$24,11,FALSE))</f>
        <v>33008771.550000001</v>
      </c>
    </row>
    <row r="3125" spans="1:12" x14ac:dyDescent="0.3">
      <c r="A3125">
        <v>2015</v>
      </c>
      <c r="B3125">
        <v>124</v>
      </c>
      <c r="C3125" t="s">
        <v>1525</v>
      </c>
      <c r="D3125" s="5">
        <v>52920296</v>
      </c>
      <c r="F3125" s="1"/>
      <c r="G3125" s="5">
        <v>52920296</v>
      </c>
      <c r="H3125" s="1">
        <v>1</v>
      </c>
      <c r="I3125" t="str">
        <f t="shared" si="61"/>
        <v>International</v>
      </c>
      <c r="J3125" s="5">
        <f>D3125*(1+VLOOKUP(A3125,'Adjusted All With Inflation'!A$1:K$24,11,FALSE))</f>
        <v>68267181.840000004</v>
      </c>
      <c r="K3125" s="5">
        <f>E3125*(1+VLOOKUP($A3125,'Adjusted All With Inflation'!$A$1:$K$24,11,FALSE))</f>
        <v>0</v>
      </c>
      <c r="L3125" s="5">
        <f>G3125*(1+VLOOKUP($A3125,'Adjusted All With Inflation'!$A$1:$K$24,11,FALSE))</f>
        <v>68267181.840000004</v>
      </c>
    </row>
    <row r="3126" spans="1:12" x14ac:dyDescent="0.3">
      <c r="A3126">
        <v>2015</v>
      </c>
      <c r="B3126">
        <v>125</v>
      </c>
      <c r="C3126" t="s">
        <v>1526</v>
      </c>
      <c r="D3126" s="5">
        <v>52715771</v>
      </c>
      <c r="E3126" s="5">
        <v>4364639</v>
      </c>
      <c r="F3126" s="1">
        <v>8.3000000000000004E-2</v>
      </c>
      <c r="G3126" s="5">
        <v>48351132</v>
      </c>
      <c r="H3126" s="2">
        <v>0.91700000000000004</v>
      </c>
      <c r="I3126" t="str">
        <f t="shared" si="61"/>
        <v>International</v>
      </c>
      <c r="J3126" s="5">
        <f>D3126*(1+VLOOKUP(A3126,'Adjusted All With Inflation'!A$1:K$24,11,FALSE))</f>
        <v>68003344.590000004</v>
      </c>
      <c r="K3126" s="5">
        <f>E3126*(1+VLOOKUP($A3126,'Adjusted All With Inflation'!$A$1:$K$24,11,FALSE))</f>
        <v>5630384.3100000005</v>
      </c>
      <c r="L3126" s="5">
        <f>G3126*(1+VLOOKUP($A3126,'Adjusted All With Inflation'!$A$1:$K$24,11,FALSE))</f>
        <v>62372960.280000001</v>
      </c>
    </row>
    <row r="3127" spans="1:12" x14ac:dyDescent="0.3">
      <c r="A3127">
        <v>2015</v>
      </c>
      <c r="B3127">
        <v>126</v>
      </c>
      <c r="C3127" t="s">
        <v>1527</v>
      </c>
      <c r="D3127" s="5">
        <v>52425855</v>
      </c>
      <c r="E3127" s="5">
        <v>35423380</v>
      </c>
      <c r="F3127" s="1">
        <v>0.67600000000000005</v>
      </c>
      <c r="G3127" s="5">
        <v>17002475</v>
      </c>
      <c r="H3127" s="1">
        <v>0.32400000000000001</v>
      </c>
      <c r="I3127" t="str">
        <f t="shared" si="61"/>
        <v>USA</v>
      </c>
      <c r="J3127" s="5">
        <f>D3127*(1+VLOOKUP(A3127,'Adjusted All With Inflation'!A$1:K$24,11,FALSE))</f>
        <v>67629352.950000003</v>
      </c>
      <c r="K3127" s="5">
        <f>E3127*(1+VLOOKUP($A3127,'Adjusted All With Inflation'!$A$1:$K$24,11,FALSE))</f>
        <v>45696160.200000003</v>
      </c>
      <c r="L3127" s="5">
        <f>G3127*(1+VLOOKUP($A3127,'Adjusted All With Inflation'!$A$1:$K$24,11,FALSE))</f>
        <v>21933192.75</v>
      </c>
    </row>
    <row r="3128" spans="1:12" x14ac:dyDescent="0.3">
      <c r="A3128">
        <v>2015</v>
      </c>
      <c r="B3128">
        <v>127</v>
      </c>
      <c r="C3128" t="s">
        <v>1528</v>
      </c>
      <c r="D3128" s="5">
        <v>52395996</v>
      </c>
      <c r="E3128" s="5">
        <v>43047372</v>
      </c>
      <c r="F3128" s="2">
        <v>0.82199999999999995</v>
      </c>
      <c r="G3128" s="5">
        <v>9348624</v>
      </c>
      <c r="H3128" s="2">
        <v>0.17799999999999999</v>
      </c>
      <c r="I3128" t="str">
        <f t="shared" si="61"/>
        <v>USA</v>
      </c>
      <c r="J3128" s="5">
        <f>D3128*(1+VLOOKUP(A3128,'Adjusted All With Inflation'!A$1:K$24,11,FALSE))</f>
        <v>67590834.840000004</v>
      </c>
      <c r="K3128" s="5">
        <f>E3128*(1+VLOOKUP($A3128,'Adjusted All With Inflation'!$A$1:$K$24,11,FALSE))</f>
        <v>55531109.880000003</v>
      </c>
      <c r="L3128" s="5">
        <f>G3128*(1+VLOOKUP($A3128,'Adjusted All With Inflation'!$A$1:$K$24,11,FALSE))</f>
        <v>12059724.960000001</v>
      </c>
    </row>
    <row r="3129" spans="1:12" x14ac:dyDescent="0.3">
      <c r="A3129">
        <v>2015</v>
      </c>
      <c r="B3129">
        <v>128</v>
      </c>
      <c r="C3129" t="s">
        <v>1529</v>
      </c>
      <c r="D3129" s="5">
        <v>52265070</v>
      </c>
      <c r="F3129" s="2"/>
      <c r="G3129" s="5">
        <v>52265070</v>
      </c>
      <c r="H3129" s="2">
        <v>1</v>
      </c>
      <c r="I3129" t="str">
        <f t="shared" si="61"/>
        <v>International</v>
      </c>
      <c r="J3129" s="5">
        <f>D3129*(1+VLOOKUP(A3129,'Adjusted All With Inflation'!A$1:K$24,11,FALSE))</f>
        <v>67421940.299999997</v>
      </c>
      <c r="K3129" s="5">
        <f>E3129*(1+VLOOKUP($A3129,'Adjusted All With Inflation'!$A$1:$K$24,11,FALSE))</f>
        <v>0</v>
      </c>
      <c r="L3129" s="5">
        <f>G3129*(1+VLOOKUP($A3129,'Adjusted All With Inflation'!$A$1:$K$24,11,FALSE))</f>
        <v>67421940.299999997</v>
      </c>
    </row>
    <row r="3130" spans="1:12" x14ac:dyDescent="0.3">
      <c r="A3130">
        <v>2015</v>
      </c>
      <c r="B3130">
        <v>129</v>
      </c>
      <c r="C3130" t="s">
        <v>1530</v>
      </c>
      <c r="D3130" s="5">
        <v>51838845</v>
      </c>
      <c r="E3130" s="5">
        <v>257343</v>
      </c>
      <c r="F3130" s="1">
        <v>5.0000000000000001E-3</v>
      </c>
      <c r="G3130" s="5">
        <v>51581502</v>
      </c>
      <c r="H3130" s="1">
        <v>0.995</v>
      </c>
      <c r="I3130" t="str">
        <f t="shared" si="61"/>
        <v>International</v>
      </c>
      <c r="J3130" s="5">
        <f>D3130*(1+VLOOKUP(A3130,'Adjusted All With Inflation'!A$1:K$24,11,FALSE))</f>
        <v>66872110.050000004</v>
      </c>
      <c r="K3130" s="5">
        <f>E3130*(1+VLOOKUP($A3130,'Adjusted All With Inflation'!$A$1:$K$24,11,FALSE))</f>
        <v>331972.47000000003</v>
      </c>
      <c r="L3130" s="5">
        <f>G3130*(1+VLOOKUP($A3130,'Adjusted All With Inflation'!$A$1:$K$24,11,FALSE))</f>
        <v>66540137.579999998</v>
      </c>
    </row>
    <row r="3131" spans="1:12" x14ac:dyDescent="0.3">
      <c r="A3131">
        <v>2015</v>
      </c>
      <c r="B3131">
        <v>130</v>
      </c>
      <c r="C3131" t="s">
        <v>1531</v>
      </c>
      <c r="D3131" s="5">
        <v>51380201</v>
      </c>
      <c r="E3131" s="5">
        <v>34580201</v>
      </c>
      <c r="F3131" s="1">
        <v>0.67300000000000004</v>
      </c>
      <c r="G3131" s="5">
        <v>16800000</v>
      </c>
      <c r="H3131" s="2">
        <v>0.32700000000000001</v>
      </c>
      <c r="I3131" t="str">
        <f t="shared" ref="I3131:I3194" si="62">IF(F3131&gt;10%,"USA","International")</f>
        <v>USA</v>
      </c>
      <c r="J3131" s="5">
        <f>D3131*(1+VLOOKUP(A3131,'Adjusted All With Inflation'!A$1:K$24,11,FALSE))</f>
        <v>66280459.289999999</v>
      </c>
      <c r="K3131" s="5">
        <f>E3131*(1+VLOOKUP($A3131,'Adjusted All With Inflation'!$A$1:$K$24,11,FALSE))</f>
        <v>44608459.289999999</v>
      </c>
      <c r="L3131" s="5">
        <f>G3131*(1+VLOOKUP($A3131,'Adjusted All With Inflation'!$A$1:$K$24,11,FALSE))</f>
        <v>21672000</v>
      </c>
    </row>
    <row r="3132" spans="1:12" x14ac:dyDescent="0.3">
      <c r="A3132">
        <v>2015</v>
      </c>
      <c r="B3132">
        <v>131</v>
      </c>
      <c r="C3132" t="s">
        <v>1532</v>
      </c>
      <c r="D3132" s="5">
        <v>50544493</v>
      </c>
      <c r="E3132" s="5">
        <v>696717</v>
      </c>
      <c r="F3132" s="1">
        <v>1.4E-2</v>
      </c>
      <c r="G3132" s="5">
        <v>49847776</v>
      </c>
      <c r="H3132" s="1">
        <v>0.98599999999999999</v>
      </c>
      <c r="I3132" t="str">
        <f t="shared" si="62"/>
        <v>International</v>
      </c>
      <c r="J3132" s="5">
        <f>D3132*(1+VLOOKUP(A3132,'Adjusted All With Inflation'!A$1:K$24,11,FALSE))</f>
        <v>65202395.969999999</v>
      </c>
      <c r="K3132" s="5">
        <f>E3132*(1+VLOOKUP($A3132,'Adjusted All With Inflation'!$A$1:$K$24,11,FALSE))</f>
        <v>898764.93</v>
      </c>
      <c r="L3132" s="5">
        <f>G3132*(1+VLOOKUP($A3132,'Adjusted All With Inflation'!$A$1:$K$24,11,FALSE))</f>
        <v>64303631.039999999</v>
      </c>
    </row>
    <row r="3133" spans="1:12" x14ac:dyDescent="0.3">
      <c r="A3133">
        <v>2015</v>
      </c>
      <c r="B3133">
        <v>132</v>
      </c>
      <c r="C3133" t="s">
        <v>1533</v>
      </c>
      <c r="D3133" s="5">
        <v>49714378</v>
      </c>
      <c r="E3133" s="5">
        <v>490643</v>
      </c>
      <c r="F3133" s="1">
        <v>0.01</v>
      </c>
      <c r="G3133" s="5">
        <v>49223735</v>
      </c>
      <c r="H3133" s="1">
        <v>0.99</v>
      </c>
      <c r="I3133" t="str">
        <f t="shared" si="62"/>
        <v>International</v>
      </c>
      <c r="J3133" s="5">
        <f>D3133*(1+VLOOKUP(A3133,'Adjusted All With Inflation'!A$1:K$24,11,FALSE))</f>
        <v>64131547.620000005</v>
      </c>
      <c r="K3133" s="5">
        <f>E3133*(1+VLOOKUP($A3133,'Adjusted All With Inflation'!$A$1:$K$24,11,FALSE))</f>
        <v>632929.47</v>
      </c>
      <c r="L3133" s="5">
        <f>G3133*(1+VLOOKUP($A3133,'Adjusted All With Inflation'!$A$1:$K$24,11,FALSE))</f>
        <v>63498618.149999999</v>
      </c>
    </row>
    <row r="3134" spans="1:12" x14ac:dyDescent="0.3">
      <c r="A3134">
        <v>2015</v>
      </c>
      <c r="B3134">
        <v>133</v>
      </c>
      <c r="C3134" t="s">
        <v>1534</v>
      </c>
      <c r="D3134" s="5">
        <v>49567466</v>
      </c>
      <c r="F3134" s="1"/>
      <c r="G3134" s="5">
        <v>49567466</v>
      </c>
      <c r="H3134" s="1">
        <v>1</v>
      </c>
      <c r="I3134" t="str">
        <f t="shared" si="62"/>
        <v>International</v>
      </c>
      <c r="J3134" s="5">
        <f>D3134*(1+VLOOKUP(A3134,'Adjusted All With Inflation'!A$1:K$24,11,FALSE))</f>
        <v>63942031.140000001</v>
      </c>
      <c r="K3134" s="5">
        <f>E3134*(1+VLOOKUP($A3134,'Adjusted All With Inflation'!$A$1:$K$24,11,FALSE))</f>
        <v>0</v>
      </c>
      <c r="L3134" s="5">
        <f>G3134*(1+VLOOKUP($A3134,'Adjusted All With Inflation'!$A$1:$K$24,11,FALSE))</f>
        <v>63942031.140000001</v>
      </c>
    </row>
    <row r="3135" spans="1:12" x14ac:dyDescent="0.3">
      <c r="A3135">
        <v>2015</v>
      </c>
      <c r="B3135">
        <v>134</v>
      </c>
      <c r="C3135" t="s">
        <v>1535</v>
      </c>
      <c r="D3135" s="5">
        <v>49263404</v>
      </c>
      <c r="E3135" s="5">
        <v>32363404</v>
      </c>
      <c r="F3135" s="2">
        <v>0.65700000000000003</v>
      </c>
      <c r="G3135" s="5">
        <v>16900000</v>
      </c>
      <c r="H3135" s="2">
        <v>0.34300000000000003</v>
      </c>
      <c r="I3135" t="str">
        <f t="shared" si="62"/>
        <v>USA</v>
      </c>
      <c r="J3135" s="5">
        <f>D3135*(1+VLOOKUP(A3135,'Adjusted All With Inflation'!A$1:K$24,11,FALSE))</f>
        <v>63549791.160000004</v>
      </c>
      <c r="K3135" s="5">
        <f>E3135*(1+VLOOKUP($A3135,'Adjusted All With Inflation'!$A$1:$K$24,11,FALSE))</f>
        <v>41748791.160000004</v>
      </c>
      <c r="L3135" s="5">
        <f>G3135*(1+VLOOKUP($A3135,'Adjusted All With Inflation'!$A$1:$K$24,11,FALSE))</f>
        <v>21801000</v>
      </c>
    </row>
    <row r="3136" spans="1:12" x14ac:dyDescent="0.3">
      <c r="A3136">
        <v>2015</v>
      </c>
      <c r="B3136">
        <v>135</v>
      </c>
      <c r="C3136" t="s">
        <v>1536</v>
      </c>
      <c r="D3136" s="5">
        <v>48854305</v>
      </c>
      <c r="E3136" s="5">
        <v>26501323</v>
      </c>
      <c r="F3136" s="1">
        <v>0.54200000000000004</v>
      </c>
      <c r="G3136" s="5">
        <v>22352982</v>
      </c>
      <c r="H3136" s="2">
        <v>0.45800000000000002</v>
      </c>
      <c r="I3136" t="str">
        <f t="shared" si="62"/>
        <v>USA</v>
      </c>
      <c r="J3136" s="5">
        <f>D3136*(1+VLOOKUP(A3136,'Adjusted All With Inflation'!A$1:K$24,11,FALSE))</f>
        <v>63022053.450000003</v>
      </c>
      <c r="K3136" s="5">
        <f>E3136*(1+VLOOKUP($A3136,'Adjusted All With Inflation'!$A$1:$K$24,11,FALSE))</f>
        <v>34186706.670000002</v>
      </c>
      <c r="L3136" s="5">
        <f>G3136*(1+VLOOKUP($A3136,'Adjusted All With Inflation'!$A$1:$K$24,11,FALSE))</f>
        <v>28835346.780000001</v>
      </c>
    </row>
    <row r="3137" spans="1:12" x14ac:dyDescent="0.3">
      <c r="A3137">
        <v>2015</v>
      </c>
      <c r="B3137">
        <v>136</v>
      </c>
      <c r="C3137" t="s">
        <v>1537</v>
      </c>
      <c r="D3137" s="5">
        <v>48623572</v>
      </c>
      <c r="E3137" s="5">
        <v>34542474</v>
      </c>
      <c r="F3137" s="1">
        <v>0.71</v>
      </c>
      <c r="G3137" s="5">
        <v>14081098</v>
      </c>
      <c r="H3137" s="1">
        <v>0.28999999999999998</v>
      </c>
      <c r="I3137" t="str">
        <f t="shared" si="62"/>
        <v>USA</v>
      </c>
      <c r="J3137" s="5">
        <f>D3137*(1+VLOOKUP(A3137,'Adjusted All With Inflation'!A$1:K$24,11,FALSE))</f>
        <v>62724407.880000003</v>
      </c>
      <c r="K3137" s="5">
        <f>E3137*(1+VLOOKUP($A3137,'Adjusted All With Inflation'!$A$1:$K$24,11,FALSE))</f>
        <v>44559791.460000001</v>
      </c>
      <c r="L3137" s="5">
        <f>G3137*(1+VLOOKUP($A3137,'Adjusted All With Inflation'!$A$1:$K$24,11,FALSE))</f>
        <v>18164616.420000002</v>
      </c>
    </row>
    <row r="3138" spans="1:12" x14ac:dyDescent="0.3">
      <c r="A3138">
        <v>2015</v>
      </c>
      <c r="B3138">
        <v>137</v>
      </c>
      <c r="C3138" t="s">
        <v>1538</v>
      </c>
      <c r="D3138" s="5">
        <v>47616503</v>
      </c>
      <c r="F3138" s="1"/>
      <c r="G3138" s="5">
        <v>47616503</v>
      </c>
      <c r="H3138" s="1">
        <v>1</v>
      </c>
      <c r="I3138" t="str">
        <f t="shared" si="62"/>
        <v>International</v>
      </c>
      <c r="J3138" s="5">
        <f>D3138*(1+VLOOKUP(A3138,'Adjusted All With Inflation'!A$1:K$24,11,FALSE))</f>
        <v>61425288.870000005</v>
      </c>
      <c r="K3138" s="5">
        <f>E3138*(1+VLOOKUP($A3138,'Adjusted All With Inflation'!$A$1:$K$24,11,FALSE))</f>
        <v>0</v>
      </c>
      <c r="L3138" s="5">
        <f>G3138*(1+VLOOKUP($A3138,'Adjusted All With Inflation'!$A$1:$K$24,11,FALSE))</f>
        <v>61425288.870000005</v>
      </c>
    </row>
    <row r="3139" spans="1:12" x14ac:dyDescent="0.3">
      <c r="A3139">
        <v>2015</v>
      </c>
      <c r="B3139">
        <v>138</v>
      </c>
      <c r="C3139" t="s">
        <v>1539</v>
      </c>
      <c r="D3139" s="5">
        <v>47600000</v>
      </c>
      <c r="F3139" s="2"/>
      <c r="G3139" s="5">
        <v>47600000</v>
      </c>
      <c r="H3139" s="2">
        <v>1</v>
      </c>
      <c r="I3139" t="str">
        <f t="shared" si="62"/>
        <v>International</v>
      </c>
      <c r="J3139" s="5">
        <f>D3139*(1+VLOOKUP(A3139,'Adjusted All With Inflation'!A$1:K$24,11,FALSE))</f>
        <v>61404000</v>
      </c>
      <c r="K3139" s="5">
        <f>E3139*(1+VLOOKUP($A3139,'Adjusted All With Inflation'!$A$1:$K$24,11,FALSE))</f>
        <v>0</v>
      </c>
      <c r="L3139" s="5">
        <f>G3139*(1+VLOOKUP($A3139,'Adjusted All With Inflation'!$A$1:$K$24,11,FALSE))</f>
        <v>61404000</v>
      </c>
    </row>
    <row r="3140" spans="1:12" x14ac:dyDescent="0.3">
      <c r="A3140">
        <v>2015</v>
      </c>
      <c r="B3140">
        <v>139</v>
      </c>
      <c r="C3140" t="s">
        <v>1540</v>
      </c>
      <c r="D3140" s="5">
        <v>47581416</v>
      </c>
      <c r="F3140" s="1"/>
      <c r="G3140" s="5">
        <v>47581416</v>
      </c>
      <c r="H3140" s="1">
        <v>1</v>
      </c>
      <c r="I3140" t="str">
        <f t="shared" si="62"/>
        <v>International</v>
      </c>
      <c r="J3140" s="5">
        <f>D3140*(1+VLOOKUP(A3140,'Adjusted All With Inflation'!A$1:K$24,11,FALSE))</f>
        <v>61380026.640000001</v>
      </c>
      <c r="K3140" s="5">
        <f>E3140*(1+VLOOKUP($A3140,'Adjusted All With Inflation'!$A$1:$K$24,11,FALSE))</f>
        <v>0</v>
      </c>
      <c r="L3140" s="5">
        <f>G3140*(1+VLOOKUP($A3140,'Adjusted All With Inflation'!$A$1:$K$24,11,FALSE))</f>
        <v>61380026.640000001</v>
      </c>
    </row>
    <row r="3141" spans="1:12" x14ac:dyDescent="0.3">
      <c r="A3141">
        <v>2015</v>
      </c>
      <c r="B3141">
        <v>140</v>
      </c>
      <c r="C3141" t="s">
        <v>1541</v>
      </c>
      <c r="D3141" s="5">
        <v>47275695</v>
      </c>
      <c r="E3141" s="5">
        <v>7696134</v>
      </c>
      <c r="F3141" s="2">
        <v>0.16300000000000001</v>
      </c>
      <c r="G3141" s="5">
        <v>39579561</v>
      </c>
      <c r="H3141" s="2">
        <v>0.83699999999999997</v>
      </c>
      <c r="I3141" t="str">
        <f t="shared" si="62"/>
        <v>USA</v>
      </c>
      <c r="J3141" s="5">
        <f>D3141*(1+VLOOKUP(A3141,'Adjusted All With Inflation'!A$1:K$24,11,FALSE))</f>
        <v>60985646.550000004</v>
      </c>
      <c r="K3141" s="5">
        <f>E3141*(1+VLOOKUP($A3141,'Adjusted All With Inflation'!$A$1:$K$24,11,FALSE))</f>
        <v>9928012.8599999994</v>
      </c>
      <c r="L3141" s="5">
        <f>G3141*(1+VLOOKUP($A3141,'Adjusted All With Inflation'!$A$1:$K$24,11,FALSE))</f>
        <v>51057633.690000005</v>
      </c>
    </row>
    <row r="3142" spans="1:12" x14ac:dyDescent="0.3">
      <c r="A3142">
        <v>2015</v>
      </c>
      <c r="B3142">
        <v>141</v>
      </c>
      <c r="C3142" t="s">
        <v>1542</v>
      </c>
      <c r="D3142" s="5">
        <v>45972724</v>
      </c>
      <c r="E3142" s="5">
        <v>462918</v>
      </c>
      <c r="F3142" s="2">
        <v>0.01</v>
      </c>
      <c r="G3142" s="5">
        <v>45509806</v>
      </c>
      <c r="H3142" s="2">
        <v>0.99</v>
      </c>
      <c r="I3142" t="str">
        <f t="shared" si="62"/>
        <v>International</v>
      </c>
      <c r="J3142" s="5">
        <f>D3142*(1+VLOOKUP(A3142,'Adjusted All With Inflation'!A$1:K$24,11,FALSE))</f>
        <v>59304813.960000001</v>
      </c>
      <c r="K3142" s="5">
        <f>E3142*(1+VLOOKUP($A3142,'Adjusted All With Inflation'!$A$1:$K$24,11,FALSE))</f>
        <v>597164.22</v>
      </c>
      <c r="L3142" s="5">
        <f>G3142*(1+VLOOKUP($A3142,'Adjusted All With Inflation'!$A$1:$K$24,11,FALSE))</f>
        <v>58707649.740000002</v>
      </c>
    </row>
    <row r="3143" spans="1:12" x14ac:dyDescent="0.3">
      <c r="A3143">
        <v>2015</v>
      </c>
      <c r="B3143">
        <v>142</v>
      </c>
      <c r="C3143" t="s">
        <v>1543</v>
      </c>
      <c r="D3143" s="5">
        <v>45737711</v>
      </c>
      <c r="E3143" s="5">
        <v>482341</v>
      </c>
      <c r="F3143" s="2">
        <v>1.0999999999999999E-2</v>
      </c>
      <c r="G3143" s="5">
        <v>45255370</v>
      </c>
      <c r="H3143" s="2">
        <v>0.98899999999999999</v>
      </c>
      <c r="I3143" t="str">
        <f t="shared" si="62"/>
        <v>International</v>
      </c>
      <c r="J3143" s="5">
        <f>D3143*(1+VLOOKUP(A3143,'Adjusted All With Inflation'!A$1:K$24,11,FALSE))</f>
        <v>59001647.190000005</v>
      </c>
      <c r="K3143" s="5">
        <f>E3143*(1+VLOOKUP($A3143,'Adjusted All With Inflation'!$A$1:$K$24,11,FALSE))</f>
        <v>622219.89</v>
      </c>
      <c r="L3143" s="5">
        <f>G3143*(1+VLOOKUP($A3143,'Adjusted All With Inflation'!$A$1:$K$24,11,FALSE))</f>
        <v>58379427.300000004</v>
      </c>
    </row>
    <row r="3144" spans="1:12" x14ac:dyDescent="0.3">
      <c r="A3144">
        <v>2015</v>
      </c>
      <c r="B3144">
        <v>143</v>
      </c>
      <c r="C3144" t="s">
        <v>1544</v>
      </c>
      <c r="D3144" s="5">
        <v>45710059</v>
      </c>
      <c r="E3144" s="5">
        <v>44482410</v>
      </c>
      <c r="F3144" s="1">
        <v>0.97299999999999998</v>
      </c>
      <c r="G3144" s="5">
        <v>1227649</v>
      </c>
      <c r="H3144" s="1">
        <v>2.7E-2</v>
      </c>
      <c r="I3144" t="str">
        <f t="shared" si="62"/>
        <v>USA</v>
      </c>
      <c r="J3144" s="5">
        <f>D3144*(1+VLOOKUP(A3144,'Adjusted All With Inflation'!A$1:K$24,11,FALSE))</f>
        <v>58965976.109999999</v>
      </c>
      <c r="K3144" s="5">
        <f>E3144*(1+VLOOKUP($A3144,'Adjusted All With Inflation'!$A$1:$K$24,11,FALSE))</f>
        <v>57382308.899999999</v>
      </c>
      <c r="L3144" s="5">
        <f>G3144*(1+VLOOKUP($A3144,'Adjusted All With Inflation'!$A$1:$K$24,11,FALSE))</f>
        <v>1583667.21</v>
      </c>
    </row>
    <row r="3145" spans="1:12" x14ac:dyDescent="0.3">
      <c r="A3145">
        <v>2015</v>
      </c>
      <c r="B3145">
        <v>144</v>
      </c>
      <c r="C3145" t="s">
        <v>94</v>
      </c>
      <c r="D3145" s="5">
        <v>45565534</v>
      </c>
      <c r="E3145" s="5">
        <v>88675</v>
      </c>
      <c r="F3145" s="1">
        <v>2E-3</v>
      </c>
      <c r="G3145" s="5">
        <v>45476859</v>
      </c>
      <c r="H3145" s="2">
        <v>0.998</v>
      </c>
      <c r="I3145" t="str">
        <f t="shared" si="62"/>
        <v>International</v>
      </c>
      <c r="J3145" s="5">
        <f>D3145*(1+VLOOKUP(A3145,'Adjusted All With Inflation'!A$1:K$24,11,FALSE))</f>
        <v>58779538.859999999</v>
      </c>
      <c r="K3145" s="5">
        <f>E3145*(1+VLOOKUP($A3145,'Adjusted All With Inflation'!$A$1:$K$24,11,FALSE))</f>
        <v>114390.75</v>
      </c>
      <c r="L3145" s="5">
        <f>G3145*(1+VLOOKUP($A3145,'Adjusted All With Inflation'!$A$1:$K$24,11,FALSE))</f>
        <v>58665148.109999999</v>
      </c>
    </row>
    <row r="3146" spans="1:12" x14ac:dyDescent="0.3">
      <c r="A3146">
        <v>2015</v>
      </c>
      <c r="B3146">
        <v>145</v>
      </c>
      <c r="C3146" t="s">
        <v>1545</v>
      </c>
      <c r="D3146" s="5">
        <v>44779195</v>
      </c>
      <c r="E3146" s="5">
        <v>18754371</v>
      </c>
      <c r="F3146" s="1">
        <v>0.41899999999999998</v>
      </c>
      <c r="G3146" s="5">
        <v>26024824</v>
      </c>
      <c r="H3146" s="2">
        <v>0.58099999999999996</v>
      </c>
      <c r="I3146" t="str">
        <f t="shared" si="62"/>
        <v>USA</v>
      </c>
      <c r="J3146" s="5">
        <f>D3146*(1+VLOOKUP(A3146,'Adjusted All With Inflation'!A$1:K$24,11,FALSE))</f>
        <v>57765161.550000004</v>
      </c>
      <c r="K3146" s="5">
        <f>E3146*(1+VLOOKUP($A3146,'Adjusted All With Inflation'!$A$1:$K$24,11,FALSE))</f>
        <v>24193138.59</v>
      </c>
      <c r="L3146" s="5">
        <f>G3146*(1+VLOOKUP($A3146,'Adjusted All With Inflation'!$A$1:$K$24,11,FALSE))</f>
        <v>33572022.960000001</v>
      </c>
    </row>
    <row r="3147" spans="1:12" x14ac:dyDescent="0.3">
      <c r="A3147">
        <v>2015</v>
      </c>
      <c r="B3147">
        <v>146</v>
      </c>
      <c r="C3147" t="s">
        <v>1546</v>
      </c>
      <c r="D3147" s="5">
        <v>43967255</v>
      </c>
      <c r="E3147" s="5">
        <v>42656255</v>
      </c>
      <c r="F3147" s="2">
        <v>0.97</v>
      </c>
      <c r="G3147" s="5">
        <v>1311000</v>
      </c>
      <c r="H3147" s="2">
        <v>0.03</v>
      </c>
      <c r="I3147" t="str">
        <f t="shared" si="62"/>
        <v>USA</v>
      </c>
      <c r="J3147" s="5">
        <f>D3147*(1+VLOOKUP(A3147,'Adjusted All With Inflation'!A$1:K$24,11,FALSE))</f>
        <v>56717758.950000003</v>
      </c>
      <c r="K3147" s="5">
        <f>E3147*(1+VLOOKUP($A3147,'Adjusted All With Inflation'!$A$1:$K$24,11,FALSE))</f>
        <v>55026568.950000003</v>
      </c>
      <c r="L3147" s="5">
        <f>G3147*(1+VLOOKUP($A3147,'Adjusted All With Inflation'!$A$1:$K$24,11,FALSE))</f>
        <v>1691190</v>
      </c>
    </row>
    <row r="3148" spans="1:12" x14ac:dyDescent="0.3">
      <c r="A3148">
        <v>2015</v>
      </c>
      <c r="B3148">
        <v>147</v>
      </c>
      <c r="C3148" t="s">
        <v>1547</v>
      </c>
      <c r="D3148" s="5">
        <v>43709744</v>
      </c>
      <c r="E3148" s="5">
        <v>34030343</v>
      </c>
      <c r="F3148" s="1">
        <v>0.77900000000000003</v>
      </c>
      <c r="G3148" s="5">
        <v>9679401</v>
      </c>
      <c r="H3148" s="1">
        <v>0.221</v>
      </c>
      <c r="I3148" t="str">
        <f t="shared" si="62"/>
        <v>USA</v>
      </c>
      <c r="J3148" s="5">
        <f>D3148*(1+VLOOKUP(A3148,'Adjusted All With Inflation'!A$1:K$24,11,FALSE))</f>
        <v>56385569.759999998</v>
      </c>
      <c r="K3148" s="5">
        <f>E3148*(1+VLOOKUP($A3148,'Adjusted All With Inflation'!$A$1:$K$24,11,FALSE))</f>
        <v>43899142.469999999</v>
      </c>
      <c r="L3148" s="5">
        <f>G3148*(1+VLOOKUP($A3148,'Adjusted All With Inflation'!$A$1:$K$24,11,FALSE))</f>
        <v>12486427.290000001</v>
      </c>
    </row>
    <row r="3149" spans="1:12" x14ac:dyDescent="0.3">
      <c r="A3149">
        <v>2015</v>
      </c>
      <c r="B3149">
        <v>148</v>
      </c>
      <c r="C3149" t="s">
        <v>1548</v>
      </c>
      <c r="D3149" s="5">
        <v>42972994</v>
      </c>
      <c r="E3149" s="5">
        <v>1872994</v>
      </c>
      <c r="F3149" s="1">
        <v>4.3999999999999997E-2</v>
      </c>
      <c r="G3149" s="5">
        <v>41100000</v>
      </c>
      <c r="H3149" s="2">
        <v>0.95599999999999996</v>
      </c>
      <c r="I3149" t="str">
        <f t="shared" si="62"/>
        <v>International</v>
      </c>
      <c r="J3149" s="5">
        <f>D3149*(1+VLOOKUP(A3149,'Adjusted All With Inflation'!A$1:K$24,11,FALSE))</f>
        <v>55435162.259999998</v>
      </c>
      <c r="K3149" s="5">
        <f>E3149*(1+VLOOKUP($A3149,'Adjusted All With Inflation'!$A$1:$K$24,11,FALSE))</f>
        <v>2416162.2600000002</v>
      </c>
      <c r="L3149" s="5">
        <f>G3149*(1+VLOOKUP($A3149,'Adjusted All With Inflation'!$A$1:$K$24,11,FALSE))</f>
        <v>53019000</v>
      </c>
    </row>
    <row r="3150" spans="1:12" x14ac:dyDescent="0.3">
      <c r="A3150">
        <v>2015</v>
      </c>
      <c r="B3150">
        <v>149</v>
      </c>
      <c r="C3150" t="s">
        <v>1549</v>
      </c>
      <c r="D3150" s="5">
        <v>42964410</v>
      </c>
      <c r="E3150" s="5">
        <v>22764410</v>
      </c>
      <c r="F3150" s="1">
        <v>0.53</v>
      </c>
      <c r="G3150" s="5">
        <v>20200000</v>
      </c>
      <c r="H3150" s="1">
        <v>0.47</v>
      </c>
      <c r="I3150" t="str">
        <f t="shared" si="62"/>
        <v>USA</v>
      </c>
      <c r="J3150" s="5">
        <f>D3150*(1+VLOOKUP(A3150,'Adjusted All With Inflation'!A$1:K$24,11,FALSE))</f>
        <v>55424088.899999999</v>
      </c>
      <c r="K3150" s="5">
        <f>E3150*(1+VLOOKUP($A3150,'Adjusted All With Inflation'!$A$1:$K$24,11,FALSE))</f>
        <v>29366088.900000002</v>
      </c>
      <c r="L3150" s="5">
        <f>G3150*(1+VLOOKUP($A3150,'Adjusted All With Inflation'!$A$1:$K$24,11,FALSE))</f>
        <v>26058000</v>
      </c>
    </row>
    <row r="3151" spans="1:12" x14ac:dyDescent="0.3">
      <c r="A3151">
        <v>2015</v>
      </c>
      <c r="B3151">
        <v>150</v>
      </c>
      <c r="C3151" t="s">
        <v>1550</v>
      </c>
      <c r="D3151" s="5">
        <v>42426912</v>
      </c>
      <c r="E3151" s="5">
        <v>26302731</v>
      </c>
      <c r="F3151" s="1">
        <v>0.62</v>
      </c>
      <c r="G3151" s="5">
        <v>16124181</v>
      </c>
      <c r="H3151" s="1">
        <v>0.38</v>
      </c>
      <c r="I3151" t="str">
        <f t="shared" si="62"/>
        <v>USA</v>
      </c>
      <c r="J3151" s="5">
        <f>D3151*(1+VLOOKUP(A3151,'Adjusted All With Inflation'!A$1:K$24,11,FALSE))</f>
        <v>54730716.480000004</v>
      </c>
      <c r="K3151" s="5">
        <f>E3151*(1+VLOOKUP($A3151,'Adjusted All With Inflation'!$A$1:$K$24,11,FALSE))</f>
        <v>33930522.990000002</v>
      </c>
      <c r="L3151" s="5">
        <f>G3151*(1+VLOOKUP($A3151,'Adjusted All With Inflation'!$A$1:$K$24,11,FALSE))</f>
        <v>20800193.490000002</v>
      </c>
    </row>
    <row r="3152" spans="1:12" x14ac:dyDescent="0.3">
      <c r="A3152">
        <v>2015</v>
      </c>
      <c r="B3152">
        <v>151</v>
      </c>
      <c r="C3152" t="s">
        <v>1551</v>
      </c>
      <c r="D3152" s="5">
        <v>42165755</v>
      </c>
      <c r="G3152" s="5">
        <v>42165755</v>
      </c>
      <c r="H3152" s="2">
        <v>1</v>
      </c>
      <c r="I3152" t="str">
        <f t="shared" si="62"/>
        <v>International</v>
      </c>
      <c r="J3152" s="5">
        <f>D3152*(1+VLOOKUP(A3152,'Adjusted All With Inflation'!A$1:K$24,11,FALSE))</f>
        <v>54393823.950000003</v>
      </c>
      <c r="K3152" s="5">
        <f>E3152*(1+VLOOKUP($A3152,'Adjusted All With Inflation'!$A$1:$K$24,11,FALSE))</f>
        <v>0</v>
      </c>
      <c r="L3152" s="5">
        <f>G3152*(1+VLOOKUP($A3152,'Adjusted All With Inflation'!$A$1:$K$24,11,FALSE))</f>
        <v>54393823.950000003</v>
      </c>
    </row>
    <row r="3153" spans="1:12" x14ac:dyDescent="0.3">
      <c r="A3153">
        <v>2015</v>
      </c>
      <c r="B3153">
        <v>152</v>
      </c>
      <c r="C3153" t="s">
        <v>1552</v>
      </c>
      <c r="D3153" s="5">
        <v>41387687</v>
      </c>
      <c r="E3153" s="5">
        <v>10021175</v>
      </c>
      <c r="F3153" s="2">
        <v>0.24199999999999999</v>
      </c>
      <c r="G3153" s="5">
        <v>31366512</v>
      </c>
      <c r="H3153" s="2">
        <v>0.75800000000000001</v>
      </c>
      <c r="I3153" t="str">
        <f t="shared" si="62"/>
        <v>USA</v>
      </c>
      <c r="J3153" s="5">
        <f>D3153*(1+VLOOKUP(A3153,'Adjusted All With Inflation'!A$1:K$24,11,FALSE))</f>
        <v>53390116.230000004</v>
      </c>
      <c r="K3153" s="5">
        <f>E3153*(1+VLOOKUP($A3153,'Adjusted All With Inflation'!$A$1:$K$24,11,FALSE))</f>
        <v>12927315.75</v>
      </c>
      <c r="L3153" s="5">
        <f>G3153*(1+VLOOKUP($A3153,'Adjusted All With Inflation'!$A$1:$K$24,11,FALSE))</f>
        <v>40462800.480000004</v>
      </c>
    </row>
    <row r="3154" spans="1:12" x14ac:dyDescent="0.3">
      <c r="A3154">
        <v>2015</v>
      </c>
      <c r="B3154">
        <v>153</v>
      </c>
      <c r="C3154" t="s">
        <v>1553</v>
      </c>
      <c r="D3154" s="5">
        <v>41325328</v>
      </c>
      <c r="E3154" s="5">
        <v>26822144</v>
      </c>
      <c r="F3154" s="1">
        <v>0.64900000000000002</v>
      </c>
      <c r="G3154" s="5">
        <v>14503184</v>
      </c>
      <c r="H3154" s="2">
        <v>0.35099999999999998</v>
      </c>
      <c r="I3154" t="str">
        <f t="shared" si="62"/>
        <v>USA</v>
      </c>
      <c r="J3154" s="5">
        <f>D3154*(1+VLOOKUP(A3154,'Adjusted All With Inflation'!A$1:K$24,11,FALSE))</f>
        <v>53309673.120000005</v>
      </c>
      <c r="K3154" s="5">
        <f>E3154*(1+VLOOKUP($A3154,'Adjusted All With Inflation'!$A$1:$K$24,11,FALSE))</f>
        <v>34600565.759999998</v>
      </c>
      <c r="L3154" s="5">
        <f>G3154*(1+VLOOKUP($A3154,'Adjusted All With Inflation'!$A$1:$K$24,11,FALSE))</f>
        <v>18709107.359999999</v>
      </c>
    </row>
    <row r="3155" spans="1:12" x14ac:dyDescent="0.3">
      <c r="A3155">
        <v>2015</v>
      </c>
      <c r="B3155">
        <v>154</v>
      </c>
      <c r="C3155" t="s">
        <v>1554</v>
      </c>
      <c r="D3155" s="5">
        <v>40591862</v>
      </c>
      <c r="G3155" s="5">
        <v>40591862</v>
      </c>
      <c r="H3155" s="2">
        <v>1</v>
      </c>
      <c r="I3155" t="str">
        <f t="shared" si="62"/>
        <v>International</v>
      </c>
      <c r="J3155" s="5">
        <f>D3155*(1+VLOOKUP(A3155,'Adjusted All With Inflation'!A$1:K$24,11,FALSE))</f>
        <v>52363501.980000004</v>
      </c>
      <c r="K3155" s="5">
        <f>E3155*(1+VLOOKUP($A3155,'Adjusted All With Inflation'!$A$1:$K$24,11,FALSE))</f>
        <v>0</v>
      </c>
      <c r="L3155" s="5">
        <f>G3155*(1+VLOOKUP($A3155,'Adjusted All With Inflation'!$A$1:$K$24,11,FALSE))</f>
        <v>52363501.980000004</v>
      </c>
    </row>
    <row r="3156" spans="1:12" x14ac:dyDescent="0.3">
      <c r="A3156">
        <v>2015</v>
      </c>
      <c r="B3156">
        <v>155</v>
      </c>
      <c r="C3156" t="s">
        <v>1555</v>
      </c>
      <c r="D3156" s="5">
        <v>40272135</v>
      </c>
      <c r="E3156" s="5">
        <v>12711491</v>
      </c>
      <c r="F3156" s="1">
        <v>0.316</v>
      </c>
      <c r="G3156" s="5">
        <v>27560644</v>
      </c>
      <c r="H3156" s="2">
        <v>0.68400000000000005</v>
      </c>
      <c r="I3156" t="str">
        <f t="shared" si="62"/>
        <v>USA</v>
      </c>
      <c r="J3156" s="5">
        <f>D3156*(1+VLOOKUP(A3156,'Adjusted All With Inflation'!A$1:K$24,11,FALSE))</f>
        <v>51951054.149999999</v>
      </c>
      <c r="K3156" s="5">
        <f>E3156*(1+VLOOKUP($A3156,'Adjusted All With Inflation'!$A$1:$K$24,11,FALSE))</f>
        <v>16397823.390000001</v>
      </c>
      <c r="L3156" s="5">
        <f>G3156*(1+VLOOKUP($A3156,'Adjusted All With Inflation'!$A$1:$K$24,11,FALSE))</f>
        <v>35553230.759999998</v>
      </c>
    </row>
    <row r="3157" spans="1:12" x14ac:dyDescent="0.3">
      <c r="A3157">
        <v>2015</v>
      </c>
      <c r="B3157">
        <v>156</v>
      </c>
      <c r="C3157" t="s">
        <v>1556</v>
      </c>
      <c r="D3157" s="5">
        <v>40034677</v>
      </c>
      <c r="E3157" s="5">
        <v>337907</v>
      </c>
      <c r="F3157" s="1">
        <v>8.0000000000000002E-3</v>
      </c>
      <c r="G3157" s="5">
        <v>39696770</v>
      </c>
      <c r="H3157" s="1">
        <v>0.99199999999999999</v>
      </c>
      <c r="I3157" t="str">
        <f t="shared" si="62"/>
        <v>International</v>
      </c>
      <c r="J3157" s="5">
        <f>D3157*(1+VLOOKUP(A3157,'Adjusted All With Inflation'!A$1:K$24,11,FALSE))</f>
        <v>51644733.329999998</v>
      </c>
      <c r="K3157" s="5">
        <f>E3157*(1+VLOOKUP($A3157,'Adjusted All With Inflation'!$A$1:$K$24,11,FALSE))</f>
        <v>435900.03</v>
      </c>
      <c r="L3157" s="5">
        <f>G3157*(1+VLOOKUP($A3157,'Adjusted All With Inflation'!$A$1:$K$24,11,FALSE))</f>
        <v>51208833.300000004</v>
      </c>
    </row>
    <row r="3158" spans="1:12" x14ac:dyDescent="0.3">
      <c r="A3158">
        <v>2015</v>
      </c>
      <c r="B3158">
        <v>157</v>
      </c>
      <c r="C3158" t="s">
        <v>1557</v>
      </c>
      <c r="D3158" s="5">
        <v>39108291</v>
      </c>
      <c r="G3158" s="5">
        <v>39108291</v>
      </c>
      <c r="H3158" s="2">
        <v>1</v>
      </c>
      <c r="I3158" t="str">
        <f t="shared" si="62"/>
        <v>International</v>
      </c>
      <c r="J3158" s="5">
        <f>D3158*(1+VLOOKUP(A3158,'Adjusted All With Inflation'!A$1:K$24,11,FALSE))</f>
        <v>50449695.390000001</v>
      </c>
      <c r="K3158" s="5">
        <f>E3158*(1+VLOOKUP($A3158,'Adjusted All With Inflation'!$A$1:$K$24,11,FALSE))</f>
        <v>0</v>
      </c>
      <c r="L3158" s="5">
        <f>G3158*(1+VLOOKUP($A3158,'Adjusted All With Inflation'!$A$1:$K$24,11,FALSE))</f>
        <v>50449695.390000001</v>
      </c>
    </row>
    <row r="3159" spans="1:12" x14ac:dyDescent="0.3">
      <c r="A3159">
        <v>2015</v>
      </c>
      <c r="B3159">
        <v>158</v>
      </c>
      <c r="C3159" t="s">
        <v>1558</v>
      </c>
      <c r="D3159" s="5">
        <v>38803993</v>
      </c>
      <c r="E3159" s="5">
        <v>14708696</v>
      </c>
      <c r="F3159" s="1">
        <v>0.379</v>
      </c>
      <c r="G3159" s="5">
        <v>24095297</v>
      </c>
      <c r="H3159" s="2">
        <v>0.621</v>
      </c>
      <c r="I3159" t="str">
        <f t="shared" si="62"/>
        <v>USA</v>
      </c>
      <c r="J3159" s="5">
        <f>D3159*(1+VLOOKUP(A3159,'Adjusted All With Inflation'!A$1:K$24,11,FALSE))</f>
        <v>50057150.969999999</v>
      </c>
      <c r="K3159" s="5">
        <f>E3159*(1+VLOOKUP($A3159,'Adjusted All With Inflation'!$A$1:$K$24,11,FALSE))</f>
        <v>18974217.84</v>
      </c>
      <c r="L3159" s="5">
        <f>G3159*(1+VLOOKUP($A3159,'Adjusted All With Inflation'!$A$1:$K$24,11,FALSE))</f>
        <v>31082933.130000003</v>
      </c>
    </row>
    <row r="3160" spans="1:12" x14ac:dyDescent="0.3">
      <c r="A3160">
        <v>2015</v>
      </c>
      <c r="B3160">
        <v>159</v>
      </c>
      <c r="C3160" t="s">
        <v>1559</v>
      </c>
      <c r="D3160" s="5">
        <v>38362448</v>
      </c>
      <c r="E3160" s="5">
        <v>919651</v>
      </c>
      <c r="F3160" s="1">
        <v>2.4E-2</v>
      </c>
      <c r="G3160" s="5">
        <v>37442797</v>
      </c>
      <c r="H3160" s="1">
        <v>0.97599999999999998</v>
      </c>
      <c r="I3160" t="str">
        <f t="shared" si="62"/>
        <v>International</v>
      </c>
      <c r="J3160" s="5">
        <f>D3160*(1+VLOOKUP(A3160,'Adjusted All With Inflation'!A$1:K$24,11,FALSE))</f>
        <v>49487557.920000002</v>
      </c>
      <c r="K3160" s="5">
        <f>E3160*(1+VLOOKUP($A3160,'Adjusted All With Inflation'!$A$1:$K$24,11,FALSE))</f>
        <v>1186349.79</v>
      </c>
      <c r="L3160" s="5">
        <f>G3160*(1+VLOOKUP($A3160,'Adjusted All With Inflation'!$A$1:$K$24,11,FALSE))</f>
        <v>48301208.130000003</v>
      </c>
    </row>
    <row r="3161" spans="1:12" x14ac:dyDescent="0.3">
      <c r="A3161">
        <v>2015</v>
      </c>
      <c r="B3161">
        <v>160</v>
      </c>
      <c r="C3161" t="s">
        <v>1560</v>
      </c>
      <c r="D3161" s="5">
        <v>38356892</v>
      </c>
      <c r="E3161" s="5">
        <v>25801570</v>
      </c>
      <c r="F3161" s="1">
        <v>0.67300000000000004</v>
      </c>
      <c r="G3161" s="5">
        <v>12555322</v>
      </c>
      <c r="H3161" s="2">
        <v>0.32700000000000001</v>
      </c>
      <c r="I3161" t="str">
        <f t="shared" si="62"/>
        <v>USA</v>
      </c>
      <c r="J3161" s="5">
        <f>D3161*(1+VLOOKUP(A3161,'Adjusted All With Inflation'!A$1:K$24,11,FALSE))</f>
        <v>49480390.68</v>
      </c>
      <c r="K3161" s="5">
        <f>E3161*(1+VLOOKUP($A3161,'Adjusted All With Inflation'!$A$1:$K$24,11,FALSE))</f>
        <v>33284025.300000001</v>
      </c>
      <c r="L3161" s="5">
        <f>G3161*(1+VLOOKUP($A3161,'Adjusted All With Inflation'!$A$1:$K$24,11,FALSE))</f>
        <v>16196365.380000001</v>
      </c>
    </row>
    <row r="3162" spans="1:12" x14ac:dyDescent="0.3">
      <c r="A3162">
        <v>2015</v>
      </c>
      <c r="B3162">
        <v>161</v>
      </c>
      <c r="C3162" t="s">
        <v>1561</v>
      </c>
      <c r="D3162" s="5">
        <v>37938005</v>
      </c>
      <c r="F3162" s="1"/>
      <c r="G3162" s="5">
        <v>37938005</v>
      </c>
      <c r="H3162" s="1">
        <v>1</v>
      </c>
      <c r="I3162" t="str">
        <f t="shared" si="62"/>
        <v>International</v>
      </c>
      <c r="J3162" s="5">
        <f>D3162*(1+VLOOKUP(A3162,'Adjusted All With Inflation'!A$1:K$24,11,FALSE))</f>
        <v>48940026.450000003</v>
      </c>
      <c r="K3162" s="5">
        <f>E3162*(1+VLOOKUP($A3162,'Adjusted All With Inflation'!$A$1:$K$24,11,FALSE))</f>
        <v>0</v>
      </c>
      <c r="L3162" s="5">
        <f>G3162*(1+VLOOKUP($A3162,'Adjusted All With Inflation'!$A$1:$K$24,11,FALSE))</f>
        <v>48940026.450000003</v>
      </c>
    </row>
    <row r="3163" spans="1:12" x14ac:dyDescent="0.3">
      <c r="A3163">
        <v>2015</v>
      </c>
      <c r="B3163">
        <v>162</v>
      </c>
      <c r="C3163" t="s">
        <v>1562</v>
      </c>
      <c r="D3163" s="5">
        <v>37461274</v>
      </c>
      <c r="E3163" s="5">
        <v>29504281</v>
      </c>
      <c r="F3163" s="2">
        <v>0.78800000000000003</v>
      </c>
      <c r="G3163" s="5">
        <v>7956993</v>
      </c>
      <c r="H3163" s="2">
        <v>0.21199999999999999</v>
      </c>
      <c r="I3163" t="str">
        <f t="shared" si="62"/>
        <v>USA</v>
      </c>
      <c r="J3163" s="5">
        <f>D3163*(1+VLOOKUP(A3163,'Adjusted All With Inflation'!A$1:K$24,11,FALSE))</f>
        <v>48325043.460000001</v>
      </c>
      <c r="K3163" s="5">
        <f>E3163*(1+VLOOKUP($A3163,'Adjusted All With Inflation'!$A$1:$K$24,11,FALSE))</f>
        <v>38060522.490000002</v>
      </c>
      <c r="L3163" s="5">
        <f>G3163*(1+VLOOKUP($A3163,'Adjusted All With Inflation'!$A$1:$K$24,11,FALSE))</f>
        <v>10264520.970000001</v>
      </c>
    </row>
    <row r="3164" spans="1:12" x14ac:dyDescent="0.3">
      <c r="A3164">
        <v>2015</v>
      </c>
      <c r="B3164">
        <v>163</v>
      </c>
      <c r="C3164" t="s">
        <v>1563</v>
      </c>
      <c r="D3164" s="5">
        <v>36869414</v>
      </c>
      <c r="E3164" s="5">
        <v>25442958</v>
      </c>
      <c r="F3164" s="2">
        <v>0.69</v>
      </c>
      <c r="G3164" s="5">
        <v>11426456</v>
      </c>
      <c r="H3164" s="2">
        <v>0.31</v>
      </c>
      <c r="I3164" t="str">
        <f t="shared" si="62"/>
        <v>USA</v>
      </c>
      <c r="J3164" s="5">
        <f>D3164*(1+VLOOKUP(A3164,'Adjusted All With Inflation'!A$1:K$24,11,FALSE))</f>
        <v>47561544.060000002</v>
      </c>
      <c r="K3164" s="5">
        <f>E3164*(1+VLOOKUP($A3164,'Adjusted All With Inflation'!$A$1:$K$24,11,FALSE))</f>
        <v>32821415.82</v>
      </c>
      <c r="L3164" s="5">
        <f>G3164*(1+VLOOKUP($A3164,'Adjusted All With Inflation'!$A$1:$K$24,11,FALSE))</f>
        <v>14740128.24</v>
      </c>
    </row>
    <row r="3165" spans="1:12" x14ac:dyDescent="0.3">
      <c r="A3165">
        <v>2015</v>
      </c>
      <c r="B3165">
        <v>164</v>
      </c>
      <c r="C3165" t="s">
        <v>1564</v>
      </c>
      <c r="D3165" s="5">
        <v>36606743</v>
      </c>
      <c r="E3165" s="5">
        <v>13651946</v>
      </c>
      <c r="F3165" s="1">
        <v>0.373</v>
      </c>
      <c r="G3165" s="5">
        <v>22954797</v>
      </c>
      <c r="H3165" s="1">
        <v>0.627</v>
      </c>
      <c r="I3165" t="str">
        <f t="shared" si="62"/>
        <v>USA</v>
      </c>
      <c r="J3165" s="5">
        <f>D3165*(1+VLOOKUP(A3165,'Adjusted All With Inflation'!A$1:K$24,11,FALSE))</f>
        <v>47222698.469999999</v>
      </c>
      <c r="K3165" s="5">
        <f>E3165*(1+VLOOKUP($A3165,'Adjusted All With Inflation'!$A$1:$K$24,11,FALSE))</f>
        <v>17611010.34</v>
      </c>
      <c r="L3165" s="5">
        <f>G3165*(1+VLOOKUP($A3165,'Adjusted All With Inflation'!$A$1:$K$24,11,FALSE))</f>
        <v>29611688.129999999</v>
      </c>
    </row>
    <row r="3166" spans="1:12" x14ac:dyDescent="0.3">
      <c r="A3166">
        <v>2015</v>
      </c>
      <c r="B3166">
        <v>165</v>
      </c>
      <c r="C3166" t="s">
        <v>1565</v>
      </c>
      <c r="D3166" s="5">
        <v>36577134</v>
      </c>
      <c r="E3166" s="5">
        <v>185093</v>
      </c>
      <c r="F3166" s="2">
        <v>5.0000000000000001E-3</v>
      </c>
      <c r="G3166" s="5">
        <v>36392041</v>
      </c>
      <c r="H3166" s="2">
        <v>0.995</v>
      </c>
      <c r="I3166" t="str">
        <f t="shared" si="62"/>
        <v>International</v>
      </c>
      <c r="J3166" s="5">
        <f>D3166*(1+VLOOKUP(A3166,'Adjusted All With Inflation'!A$1:K$24,11,FALSE))</f>
        <v>47184502.859999999</v>
      </c>
      <c r="K3166" s="5">
        <f>E3166*(1+VLOOKUP($A3166,'Adjusted All With Inflation'!$A$1:$K$24,11,FALSE))</f>
        <v>238769.97</v>
      </c>
      <c r="L3166" s="5">
        <f>G3166*(1+VLOOKUP($A3166,'Adjusted All With Inflation'!$A$1:$K$24,11,FALSE))</f>
        <v>46945732.890000001</v>
      </c>
    </row>
    <row r="3167" spans="1:12" x14ac:dyDescent="0.3">
      <c r="A3167">
        <v>2015</v>
      </c>
      <c r="B3167">
        <v>166</v>
      </c>
      <c r="C3167" t="s">
        <v>1566</v>
      </c>
      <c r="D3167" s="5">
        <v>35771820</v>
      </c>
      <c r="F3167" s="1"/>
      <c r="G3167" s="5">
        <v>35771820</v>
      </c>
      <c r="H3167" s="1">
        <v>1</v>
      </c>
      <c r="I3167" t="str">
        <f t="shared" si="62"/>
        <v>International</v>
      </c>
      <c r="J3167" s="5">
        <f>D3167*(1+VLOOKUP(A3167,'Adjusted All With Inflation'!A$1:K$24,11,FALSE))</f>
        <v>46145647.800000004</v>
      </c>
      <c r="K3167" s="5">
        <f>E3167*(1+VLOOKUP($A3167,'Adjusted All With Inflation'!$A$1:$K$24,11,FALSE))</f>
        <v>0</v>
      </c>
      <c r="L3167" s="5">
        <f>G3167*(1+VLOOKUP($A3167,'Adjusted All With Inflation'!$A$1:$K$24,11,FALSE))</f>
        <v>46145647.800000004</v>
      </c>
    </row>
    <row r="3168" spans="1:12" x14ac:dyDescent="0.3">
      <c r="A3168">
        <v>2015</v>
      </c>
      <c r="B3168">
        <v>167</v>
      </c>
      <c r="C3168" t="s">
        <v>1567</v>
      </c>
      <c r="D3168" s="5">
        <v>35755670</v>
      </c>
      <c r="F3168" s="1"/>
      <c r="G3168" s="5">
        <v>35755670</v>
      </c>
      <c r="H3168" s="1">
        <v>1</v>
      </c>
      <c r="I3168" t="str">
        <f t="shared" si="62"/>
        <v>International</v>
      </c>
      <c r="J3168" s="5">
        <f>D3168*(1+VLOOKUP(A3168,'Adjusted All With Inflation'!A$1:K$24,11,FALSE))</f>
        <v>46124814.300000004</v>
      </c>
      <c r="K3168" s="5">
        <f>E3168*(1+VLOOKUP($A3168,'Adjusted All With Inflation'!$A$1:$K$24,11,FALSE))</f>
        <v>0</v>
      </c>
      <c r="L3168" s="5">
        <f>G3168*(1+VLOOKUP($A3168,'Adjusted All With Inflation'!$A$1:$K$24,11,FALSE))</f>
        <v>46124814.300000004</v>
      </c>
    </row>
    <row r="3169" spans="1:12" x14ac:dyDescent="0.3">
      <c r="A3169">
        <v>2015</v>
      </c>
      <c r="B3169">
        <v>168</v>
      </c>
      <c r="C3169" t="s">
        <v>1568</v>
      </c>
      <c r="D3169" s="5">
        <v>35401758</v>
      </c>
      <c r="E3169" s="5">
        <v>14677654</v>
      </c>
      <c r="F3169" s="1">
        <v>0.41499999999999998</v>
      </c>
      <c r="G3169" s="5">
        <v>20724104</v>
      </c>
      <c r="H3169" s="1">
        <v>0.58499999999999996</v>
      </c>
      <c r="I3169" t="str">
        <f t="shared" si="62"/>
        <v>USA</v>
      </c>
      <c r="J3169" s="5">
        <f>D3169*(1+VLOOKUP(A3169,'Adjusted All With Inflation'!A$1:K$24,11,FALSE))</f>
        <v>45668267.82</v>
      </c>
      <c r="K3169" s="5">
        <f>E3169*(1+VLOOKUP($A3169,'Adjusted All With Inflation'!$A$1:$K$24,11,FALSE))</f>
        <v>18934173.66</v>
      </c>
      <c r="L3169" s="5">
        <f>G3169*(1+VLOOKUP($A3169,'Adjusted All With Inflation'!$A$1:$K$24,11,FALSE))</f>
        <v>26734094.16</v>
      </c>
    </row>
    <row r="3170" spans="1:12" x14ac:dyDescent="0.3">
      <c r="A3170">
        <v>2015</v>
      </c>
      <c r="B3170">
        <v>169</v>
      </c>
      <c r="C3170" t="s">
        <v>1569</v>
      </c>
      <c r="D3170" s="5">
        <v>34930177</v>
      </c>
      <c r="E3170" s="5">
        <v>188817</v>
      </c>
      <c r="F3170" s="1">
        <v>5.0000000000000001E-3</v>
      </c>
      <c r="G3170" s="5">
        <v>34741360</v>
      </c>
      <c r="H3170" s="2">
        <v>0.995</v>
      </c>
      <c r="I3170" t="str">
        <f t="shared" si="62"/>
        <v>International</v>
      </c>
      <c r="J3170" s="5">
        <f>D3170*(1+VLOOKUP(A3170,'Adjusted All With Inflation'!A$1:K$24,11,FALSE))</f>
        <v>45059928.329999998</v>
      </c>
      <c r="K3170" s="5">
        <f>E3170*(1+VLOOKUP($A3170,'Adjusted All With Inflation'!$A$1:$K$24,11,FALSE))</f>
        <v>243573.93</v>
      </c>
      <c r="L3170" s="5">
        <f>G3170*(1+VLOOKUP($A3170,'Adjusted All With Inflation'!$A$1:$K$24,11,FALSE))</f>
        <v>44816354.399999999</v>
      </c>
    </row>
    <row r="3171" spans="1:12" x14ac:dyDescent="0.3">
      <c r="A3171">
        <v>2015</v>
      </c>
      <c r="B3171">
        <v>170</v>
      </c>
      <c r="C3171" t="s">
        <v>1570</v>
      </c>
      <c r="D3171" s="5">
        <v>34854990</v>
      </c>
      <c r="E3171" s="5">
        <v>20180155</v>
      </c>
      <c r="F3171" s="1">
        <v>0.57899999999999996</v>
      </c>
      <c r="G3171" s="5">
        <v>14674835</v>
      </c>
      <c r="H3171" s="2">
        <v>0.42099999999999999</v>
      </c>
      <c r="I3171" t="str">
        <f t="shared" si="62"/>
        <v>USA</v>
      </c>
      <c r="J3171" s="5">
        <f>D3171*(1+VLOOKUP(A3171,'Adjusted All With Inflation'!A$1:K$24,11,FALSE))</f>
        <v>44962937.100000001</v>
      </c>
      <c r="K3171" s="5">
        <f>E3171*(1+VLOOKUP($A3171,'Adjusted All With Inflation'!$A$1:$K$24,11,FALSE))</f>
        <v>26032399.949999999</v>
      </c>
      <c r="L3171" s="5">
        <f>G3171*(1+VLOOKUP($A3171,'Adjusted All With Inflation'!$A$1:$K$24,11,FALSE))</f>
        <v>18930537.150000002</v>
      </c>
    </row>
    <row r="3172" spans="1:12" x14ac:dyDescent="0.3">
      <c r="A3172">
        <v>2015</v>
      </c>
      <c r="B3172">
        <v>171</v>
      </c>
      <c r="C3172" t="s">
        <v>1571</v>
      </c>
      <c r="D3172" s="5">
        <v>34840000</v>
      </c>
      <c r="F3172" s="1"/>
      <c r="G3172" s="5">
        <v>34840000</v>
      </c>
      <c r="H3172" s="1">
        <v>1</v>
      </c>
      <c r="I3172" t="str">
        <f t="shared" si="62"/>
        <v>International</v>
      </c>
      <c r="J3172" s="5">
        <f>D3172*(1+VLOOKUP(A3172,'Adjusted All With Inflation'!A$1:K$24,11,FALSE))</f>
        <v>44943600</v>
      </c>
      <c r="K3172" s="5">
        <f>E3172*(1+VLOOKUP($A3172,'Adjusted All With Inflation'!$A$1:$K$24,11,FALSE))</f>
        <v>0</v>
      </c>
      <c r="L3172" s="5">
        <f>G3172*(1+VLOOKUP($A3172,'Adjusted All With Inflation'!$A$1:$K$24,11,FALSE))</f>
        <v>44943600</v>
      </c>
    </row>
    <row r="3173" spans="1:12" x14ac:dyDescent="0.3">
      <c r="A3173">
        <v>2015</v>
      </c>
      <c r="B3173">
        <v>172</v>
      </c>
      <c r="C3173" t="s">
        <v>1572</v>
      </c>
      <c r="D3173" s="5">
        <v>34811747</v>
      </c>
      <c r="F3173" s="1"/>
      <c r="G3173" s="5">
        <v>34811747</v>
      </c>
      <c r="H3173" s="1">
        <v>1</v>
      </c>
      <c r="I3173" t="str">
        <f t="shared" si="62"/>
        <v>International</v>
      </c>
      <c r="J3173" s="5">
        <f>D3173*(1+VLOOKUP(A3173,'Adjusted All With Inflation'!A$1:K$24,11,FALSE))</f>
        <v>44907153.630000003</v>
      </c>
      <c r="K3173" s="5">
        <f>E3173*(1+VLOOKUP($A3173,'Adjusted All With Inflation'!$A$1:$K$24,11,FALSE))</f>
        <v>0</v>
      </c>
      <c r="L3173" s="5">
        <f>G3173*(1+VLOOKUP($A3173,'Adjusted All With Inflation'!$A$1:$K$24,11,FALSE))</f>
        <v>44907153.630000003</v>
      </c>
    </row>
    <row r="3174" spans="1:12" x14ac:dyDescent="0.3">
      <c r="A3174">
        <v>2015</v>
      </c>
      <c r="B3174">
        <v>173</v>
      </c>
      <c r="C3174" t="s">
        <v>1573</v>
      </c>
      <c r="D3174" s="5">
        <v>34441873</v>
      </c>
      <c r="E3174" s="5">
        <v>17766658</v>
      </c>
      <c r="F3174" s="1">
        <v>0.51600000000000001</v>
      </c>
      <c r="G3174" s="5">
        <v>16675215</v>
      </c>
      <c r="H3174" s="2">
        <v>0.48399999999999999</v>
      </c>
      <c r="I3174" t="str">
        <f t="shared" si="62"/>
        <v>USA</v>
      </c>
      <c r="J3174" s="5">
        <f>D3174*(1+VLOOKUP(A3174,'Adjusted All With Inflation'!A$1:K$24,11,FALSE))</f>
        <v>44430016.170000002</v>
      </c>
      <c r="K3174" s="5">
        <f>E3174*(1+VLOOKUP($A3174,'Adjusted All With Inflation'!$A$1:$K$24,11,FALSE))</f>
        <v>22918988.82</v>
      </c>
      <c r="L3174" s="5">
        <f>G3174*(1+VLOOKUP($A3174,'Adjusted All With Inflation'!$A$1:$K$24,11,FALSE))</f>
        <v>21511027.350000001</v>
      </c>
    </row>
    <row r="3175" spans="1:12" x14ac:dyDescent="0.3">
      <c r="A3175">
        <v>2015</v>
      </c>
      <c r="B3175">
        <v>174</v>
      </c>
      <c r="C3175" t="s">
        <v>1574</v>
      </c>
      <c r="D3175" s="5">
        <v>34227298</v>
      </c>
      <c r="E3175" s="5">
        <v>5775076</v>
      </c>
      <c r="F3175" s="1">
        <v>0.16900000000000001</v>
      </c>
      <c r="G3175" s="5">
        <v>28452222</v>
      </c>
      <c r="H3175" s="2">
        <v>0.83099999999999996</v>
      </c>
      <c r="I3175" t="str">
        <f t="shared" si="62"/>
        <v>USA</v>
      </c>
      <c r="J3175" s="5">
        <f>D3175*(1+VLOOKUP(A3175,'Adjusted All With Inflation'!A$1:K$24,11,FALSE))</f>
        <v>44153214.420000002</v>
      </c>
      <c r="K3175" s="5">
        <f>E3175*(1+VLOOKUP($A3175,'Adjusted All With Inflation'!$A$1:$K$24,11,FALSE))</f>
        <v>7449848.04</v>
      </c>
      <c r="L3175" s="5">
        <f>G3175*(1+VLOOKUP($A3175,'Adjusted All With Inflation'!$A$1:$K$24,11,FALSE))</f>
        <v>36703366.380000003</v>
      </c>
    </row>
    <row r="3176" spans="1:12" x14ac:dyDescent="0.3">
      <c r="A3176">
        <v>2015</v>
      </c>
      <c r="B3176">
        <v>175</v>
      </c>
      <c r="C3176" t="s">
        <v>1575</v>
      </c>
      <c r="D3176" s="5">
        <v>33963557</v>
      </c>
      <c r="E3176" s="5">
        <v>418063</v>
      </c>
      <c r="F3176" s="1">
        <v>1.2E-2</v>
      </c>
      <c r="G3176" s="5">
        <v>33545494</v>
      </c>
      <c r="H3176" s="1">
        <v>0.98799999999999999</v>
      </c>
      <c r="I3176" t="str">
        <f t="shared" si="62"/>
        <v>International</v>
      </c>
      <c r="J3176" s="5">
        <f>D3176*(1+VLOOKUP(A3176,'Adjusted All With Inflation'!A$1:K$24,11,FALSE))</f>
        <v>43812988.530000001</v>
      </c>
      <c r="K3176" s="5">
        <f>E3176*(1+VLOOKUP($A3176,'Adjusted All With Inflation'!$A$1:$K$24,11,FALSE))</f>
        <v>539301.27</v>
      </c>
      <c r="L3176" s="5">
        <f>G3176*(1+VLOOKUP($A3176,'Adjusted All With Inflation'!$A$1:$K$24,11,FALSE))</f>
        <v>43273687.259999998</v>
      </c>
    </row>
    <row r="3177" spans="1:12" x14ac:dyDescent="0.3">
      <c r="A3177">
        <v>2015</v>
      </c>
      <c r="B3177">
        <v>176</v>
      </c>
      <c r="C3177" t="s">
        <v>1576</v>
      </c>
      <c r="D3177" s="5">
        <v>33213241</v>
      </c>
      <c r="E3177" s="5">
        <v>22348241</v>
      </c>
      <c r="F3177" s="1">
        <v>0.67300000000000004</v>
      </c>
      <c r="G3177" s="5">
        <v>10865000</v>
      </c>
      <c r="H3177" s="2">
        <v>0.32700000000000001</v>
      </c>
      <c r="I3177" t="str">
        <f t="shared" si="62"/>
        <v>USA</v>
      </c>
      <c r="J3177" s="5">
        <f>D3177*(1+VLOOKUP(A3177,'Adjusted All With Inflation'!A$1:K$24,11,FALSE))</f>
        <v>42845080.890000001</v>
      </c>
      <c r="K3177" s="5">
        <f>E3177*(1+VLOOKUP($A3177,'Adjusted All With Inflation'!$A$1:$K$24,11,FALSE))</f>
        <v>28829230.890000001</v>
      </c>
      <c r="L3177" s="5">
        <f>G3177*(1+VLOOKUP($A3177,'Adjusted All With Inflation'!$A$1:$K$24,11,FALSE))</f>
        <v>14015850</v>
      </c>
    </row>
    <row r="3178" spans="1:12" x14ac:dyDescent="0.3">
      <c r="A3178">
        <v>2015</v>
      </c>
      <c r="B3178">
        <v>177</v>
      </c>
      <c r="C3178" t="s">
        <v>1577</v>
      </c>
      <c r="D3178" s="5">
        <v>31994323</v>
      </c>
      <c r="E3178" s="5">
        <v>4871263</v>
      </c>
      <c r="F3178" s="1">
        <v>0.152</v>
      </c>
      <c r="G3178" s="5">
        <v>27123060</v>
      </c>
      <c r="H3178" s="2">
        <v>0.84799999999999998</v>
      </c>
      <c r="I3178" t="str">
        <f t="shared" si="62"/>
        <v>USA</v>
      </c>
      <c r="J3178" s="5">
        <f>D3178*(1+VLOOKUP(A3178,'Adjusted All With Inflation'!A$1:K$24,11,FALSE))</f>
        <v>41272676.670000002</v>
      </c>
      <c r="K3178" s="5">
        <f>E3178*(1+VLOOKUP($A3178,'Adjusted All With Inflation'!$A$1:$K$24,11,FALSE))</f>
        <v>6283929.2700000005</v>
      </c>
      <c r="L3178" s="5">
        <f>G3178*(1+VLOOKUP($A3178,'Adjusted All With Inflation'!$A$1:$K$24,11,FALSE))</f>
        <v>34988747.399999999</v>
      </c>
    </row>
    <row r="3179" spans="1:12" x14ac:dyDescent="0.3">
      <c r="A3179">
        <v>2015</v>
      </c>
      <c r="B3179">
        <v>178</v>
      </c>
      <c r="C3179" t="s">
        <v>1578</v>
      </c>
      <c r="D3179" s="5">
        <v>31972096</v>
      </c>
      <c r="E3179" s="5">
        <v>4702420</v>
      </c>
      <c r="F3179" s="1">
        <v>0.14699999999999999</v>
      </c>
      <c r="G3179" s="5">
        <v>27269676</v>
      </c>
      <c r="H3179" s="1">
        <v>0.85299999999999998</v>
      </c>
      <c r="I3179" t="str">
        <f t="shared" si="62"/>
        <v>USA</v>
      </c>
      <c r="J3179" s="5">
        <f>D3179*(1+VLOOKUP(A3179,'Adjusted All With Inflation'!A$1:K$24,11,FALSE))</f>
        <v>41244003.840000004</v>
      </c>
      <c r="K3179" s="5">
        <f>E3179*(1+VLOOKUP($A3179,'Adjusted All With Inflation'!$A$1:$K$24,11,FALSE))</f>
        <v>6066121.7999999998</v>
      </c>
      <c r="L3179" s="5">
        <f>G3179*(1+VLOOKUP($A3179,'Adjusted All With Inflation'!$A$1:$K$24,11,FALSE))</f>
        <v>35177882.039999999</v>
      </c>
    </row>
    <row r="3180" spans="1:12" x14ac:dyDescent="0.3">
      <c r="A3180">
        <v>2015</v>
      </c>
      <c r="B3180">
        <v>179</v>
      </c>
      <c r="C3180" t="s">
        <v>1579</v>
      </c>
      <c r="D3180" s="5">
        <v>31807156</v>
      </c>
      <c r="E3180" s="5">
        <v>12279691</v>
      </c>
      <c r="F3180" s="1">
        <v>0.38600000000000001</v>
      </c>
      <c r="G3180" s="5">
        <v>19527465</v>
      </c>
      <c r="H3180" s="1">
        <v>0.61399999999999999</v>
      </c>
      <c r="I3180" t="str">
        <f t="shared" si="62"/>
        <v>USA</v>
      </c>
      <c r="J3180" s="5">
        <f>D3180*(1+VLOOKUP(A3180,'Adjusted All With Inflation'!A$1:K$24,11,FALSE))</f>
        <v>41031231.240000002</v>
      </c>
      <c r="K3180" s="5">
        <f>E3180*(1+VLOOKUP($A3180,'Adjusted All With Inflation'!$A$1:$K$24,11,FALSE))</f>
        <v>15840801.390000001</v>
      </c>
      <c r="L3180" s="5">
        <f>G3180*(1+VLOOKUP($A3180,'Adjusted All With Inflation'!$A$1:$K$24,11,FALSE))</f>
        <v>25190429.850000001</v>
      </c>
    </row>
    <row r="3181" spans="1:12" x14ac:dyDescent="0.3">
      <c r="A3181">
        <v>2015</v>
      </c>
      <c r="B3181">
        <v>180</v>
      </c>
      <c r="C3181" t="s">
        <v>1580</v>
      </c>
      <c r="D3181" s="5">
        <v>31222161</v>
      </c>
      <c r="E3181" s="5">
        <v>92696</v>
      </c>
      <c r="F3181" s="1">
        <v>3.0000000000000001E-3</v>
      </c>
      <c r="G3181" s="5">
        <v>31129465</v>
      </c>
      <c r="H3181" s="1">
        <v>0.997</v>
      </c>
      <c r="I3181" t="str">
        <f t="shared" si="62"/>
        <v>International</v>
      </c>
      <c r="J3181" s="5">
        <f>D3181*(1+VLOOKUP(A3181,'Adjusted All With Inflation'!A$1:K$24,11,FALSE))</f>
        <v>40276587.689999998</v>
      </c>
      <c r="K3181" s="5">
        <f>E3181*(1+VLOOKUP($A3181,'Adjusted All With Inflation'!$A$1:$K$24,11,FALSE))</f>
        <v>119577.84</v>
      </c>
      <c r="L3181" s="5">
        <f>G3181*(1+VLOOKUP($A3181,'Adjusted All With Inflation'!$A$1:$K$24,11,FALSE))</f>
        <v>40157009.850000001</v>
      </c>
    </row>
    <row r="3182" spans="1:12" x14ac:dyDescent="0.3">
      <c r="A3182">
        <v>2015</v>
      </c>
      <c r="B3182">
        <v>181</v>
      </c>
      <c r="C3182" t="s">
        <v>1581</v>
      </c>
      <c r="D3182" s="5">
        <v>30810658</v>
      </c>
      <c r="E3182" s="5">
        <v>449523</v>
      </c>
      <c r="F3182" s="1">
        <v>1.4999999999999999E-2</v>
      </c>
      <c r="G3182" s="5">
        <v>30361135</v>
      </c>
      <c r="H3182" s="1">
        <v>0.98499999999999999</v>
      </c>
      <c r="I3182" t="str">
        <f t="shared" si="62"/>
        <v>International</v>
      </c>
      <c r="J3182" s="5">
        <f>D3182*(1+VLOOKUP(A3182,'Adjusted All With Inflation'!A$1:K$24,11,FALSE))</f>
        <v>39745748.82</v>
      </c>
      <c r="K3182" s="5">
        <f>E3182*(1+VLOOKUP($A3182,'Adjusted All With Inflation'!$A$1:$K$24,11,FALSE))</f>
        <v>579884.67000000004</v>
      </c>
      <c r="L3182" s="5">
        <f>G3182*(1+VLOOKUP($A3182,'Adjusted All With Inflation'!$A$1:$K$24,11,FALSE))</f>
        <v>39165864.149999999</v>
      </c>
    </row>
    <row r="3183" spans="1:12" x14ac:dyDescent="0.3">
      <c r="A3183">
        <v>2015</v>
      </c>
      <c r="B3183">
        <v>182</v>
      </c>
      <c r="C3183" t="s">
        <v>1582</v>
      </c>
      <c r="D3183" s="5">
        <v>30692889</v>
      </c>
      <c r="E3183" s="5">
        <v>3479315</v>
      </c>
      <c r="F3183" s="1">
        <v>0.113</v>
      </c>
      <c r="G3183" s="5">
        <v>27213574</v>
      </c>
      <c r="H3183" s="1">
        <v>0.88700000000000001</v>
      </c>
      <c r="I3183" t="str">
        <f t="shared" si="62"/>
        <v>USA</v>
      </c>
      <c r="J3183" s="5">
        <f>D3183*(1+VLOOKUP(A3183,'Adjusted All With Inflation'!A$1:K$24,11,FALSE))</f>
        <v>39593826.810000002</v>
      </c>
      <c r="K3183" s="5">
        <f>E3183*(1+VLOOKUP($A3183,'Adjusted All With Inflation'!$A$1:$K$24,11,FALSE))</f>
        <v>4488316.3500000006</v>
      </c>
      <c r="L3183" s="5">
        <f>G3183*(1+VLOOKUP($A3183,'Adjusted All With Inflation'!$A$1:$K$24,11,FALSE))</f>
        <v>35105510.460000001</v>
      </c>
    </row>
    <row r="3184" spans="1:12" x14ac:dyDescent="0.3">
      <c r="A3184">
        <v>2015</v>
      </c>
      <c r="B3184">
        <v>183</v>
      </c>
      <c r="C3184" t="s">
        <v>1583</v>
      </c>
      <c r="D3184" s="5">
        <v>30229977</v>
      </c>
      <c r="E3184" s="5">
        <v>12236500</v>
      </c>
      <c r="F3184" s="1">
        <v>0.40500000000000003</v>
      </c>
      <c r="G3184" s="5">
        <v>17993477</v>
      </c>
      <c r="H3184" s="2">
        <v>0.59499999999999997</v>
      </c>
      <c r="I3184" t="str">
        <f t="shared" si="62"/>
        <v>USA</v>
      </c>
      <c r="J3184" s="5">
        <f>D3184*(1+VLOOKUP(A3184,'Adjusted All With Inflation'!A$1:K$24,11,FALSE))</f>
        <v>38996670.329999998</v>
      </c>
      <c r="K3184" s="5">
        <f>E3184*(1+VLOOKUP($A3184,'Adjusted All With Inflation'!$A$1:$K$24,11,FALSE))</f>
        <v>15785085</v>
      </c>
      <c r="L3184" s="5">
        <f>G3184*(1+VLOOKUP($A3184,'Adjusted All With Inflation'!$A$1:$K$24,11,FALSE))</f>
        <v>23211585.330000002</v>
      </c>
    </row>
    <row r="3185" spans="1:12" x14ac:dyDescent="0.3">
      <c r="A3185">
        <v>2015</v>
      </c>
      <c r="B3185">
        <v>184</v>
      </c>
      <c r="C3185" t="s">
        <v>1584</v>
      </c>
      <c r="D3185" s="5">
        <v>29355203</v>
      </c>
      <c r="E3185" s="5">
        <v>17737646</v>
      </c>
      <c r="F3185" s="1">
        <v>0.60399999999999998</v>
      </c>
      <c r="G3185" s="5">
        <v>11617557</v>
      </c>
      <c r="H3185" s="1">
        <v>0.39600000000000002</v>
      </c>
      <c r="I3185" t="str">
        <f t="shared" si="62"/>
        <v>USA</v>
      </c>
      <c r="J3185" s="5">
        <f>D3185*(1+VLOOKUP(A3185,'Adjusted All With Inflation'!A$1:K$24,11,FALSE))</f>
        <v>37868211.870000005</v>
      </c>
      <c r="K3185" s="5">
        <f>E3185*(1+VLOOKUP($A3185,'Adjusted All With Inflation'!$A$1:$K$24,11,FALSE))</f>
        <v>22881563.34</v>
      </c>
      <c r="L3185" s="5">
        <f>G3185*(1+VLOOKUP($A3185,'Adjusted All With Inflation'!$A$1:$K$24,11,FALSE))</f>
        <v>14986648.530000001</v>
      </c>
    </row>
    <row r="3186" spans="1:12" x14ac:dyDescent="0.3">
      <c r="A3186">
        <v>2015</v>
      </c>
      <c r="B3186">
        <v>185</v>
      </c>
      <c r="C3186" t="s">
        <v>1585</v>
      </c>
      <c r="D3186" s="5">
        <v>28641776</v>
      </c>
      <c r="E3186" s="5">
        <v>12551031</v>
      </c>
      <c r="F3186" s="1">
        <v>0.438</v>
      </c>
      <c r="G3186" s="5">
        <v>16090745</v>
      </c>
      <c r="H3186" s="1">
        <v>0.56200000000000006</v>
      </c>
      <c r="I3186" t="str">
        <f t="shared" si="62"/>
        <v>USA</v>
      </c>
      <c r="J3186" s="5">
        <f>D3186*(1+VLOOKUP(A3186,'Adjusted All With Inflation'!A$1:K$24,11,FALSE))</f>
        <v>36947891.039999999</v>
      </c>
      <c r="K3186" s="5">
        <f>E3186*(1+VLOOKUP($A3186,'Adjusted All With Inflation'!$A$1:$K$24,11,FALSE))</f>
        <v>16190829.99</v>
      </c>
      <c r="L3186" s="5">
        <f>G3186*(1+VLOOKUP($A3186,'Adjusted All With Inflation'!$A$1:$K$24,11,FALSE))</f>
        <v>20757061.050000001</v>
      </c>
    </row>
    <row r="3187" spans="1:12" x14ac:dyDescent="0.3">
      <c r="A3187">
        <v>2015</v>
      </c>
      <c r="B3187">
        <v>186</v>
      </c>
      <c r="C3187" t="s">
        <v>1586</v>
      </c>
      <c r="D3187" s="5">
        <v>28525563</v>
      </c>
      <c r="G3187" s="5">
        <v>28525563</v>
      </c>
      <c r="H3187" s="2">
        <v>1</v>
      </c>
      <c r="I3187" t="str">
        <f t="shared" si="62"/>
        <v>International</v>
      </c>
      <c r="J3187" s="5">
        <f>D3187*(1+VLOOKUP(A3187,'Adjusted All With Inflation'!A$1:K$24,11,FALSE))</f>
        <v>36797976.270000003</v>
      </c>
      <c r="K3187" s="5">
        <f>E3187*(1+VLOOKUP($A3187,'Adjusted All With Inflation'!$A$1:$K$24,11,FALSE))</f>
        <v>0</v>
      </c>
      <c r="L3187" s="5">
        <f>G3187*(1+VLOOKUP($A3187,'Adjusted All With Inflation'!$A$1:$K$24,11,FALSE))</f>
        <v>36797976.270000003</v>
      </c>
    </row>
    <row r="3188" spans="1:12" x14ac:dyDescent="0.3">
      <c r="A3188">
        <v>2015</v>
      </c>
      <c r="B3188">
        <v>187</v>
      </c>
      <c r="C3188" t="s">
        <v>1587</v>
      </c>
      <c r="D3188" s="5">
        <v>28085162</v>
      </c>
      <c r="G3188" s="5">
        <v>28085162</v>
      </c>
      <c r="H3188" s="2">
        <v>1</v>
      </c>
      <c r="I3188" t="str">
        <f t="shared" si="62"/>
        <v>International</v>
      </c>
      <c r="J3188" s="5">
        <f>D3188*(1+VLOOKUP(A3188,'Adjusted All With Inflation'!A$1:K$24,11,FALSE))</f>
        <v>36229858.980000004</v>
      </c>
      <c r="K3188" s="5">
        <f>E3188*(1+VLOOKUP($A3188,'Adjusted All With Inflation'!$A$1:$K$24,11,FALSE))</f>
        <v>0</v>
      </c>
      <c r="L3188" s="5">
        <f>G3188*(1+VLOOKUP($A3188,'Adjusted All With Inflation'!$A$1:$K$24,11,FALSE))</f>
        <v>36229858.980000004</v>
      </c>
    </row>
    <row r="3189" spans="1:12" x14ac:dyDescent="0.3">
      <c r="A3189">
        <v>2015</v>
      </c>
      <c r="B3189">
        <v>188</v>
      </c>
      <c r="C3189" t="s">
        <v>1588</v>
      </c>
      <c r="D3189" s="5">
        <v>27972023</v>
      </c>
      <c r="E3189" s="5">
        <v>12227722</v>
      </c>
      <c r="F3189" s="1">
        <v>0.437</v>
      </c>
      <c r="G3189" s="5">
        <v>15744301</v>
      </c>
      <c r="H3189" s="1">
        <v>0.56299999999999994</v>
      </c>
      <c r="I3189" t="str">
        <f t="shared" si="62"/>
        <v>USA</v>
      </c>
      <c r="J3189" s="5">
        <f>D3189*(1+VLOOKUP(A3189,'Adjusted All With Inflation'!A$1:K$24,11,FALSE))</f>
        <v>36083909.670000002</v>
      </c>
      <c r="K3189" s="5">
        <f>E3189*(1+VLOOKUP($A3189,'Adjusted All With Inflation'!$A$1:$K$24,11,FALSE))</f>
        <v>15773761.380000001</v>
      </c>
      <c r="L3189" s="5">
        <f>G3189*(1+VLOOKUP($A3189,'Adjusted All With Inflation'!$A$1:$K$24,11,FALSE))</f>
        <v>20310148.289999999</v>
      </c>
    </row>
    <row r="3190" spans="1:12" x14ac:dyDescent="0.3">
      <c r="A3190">
        <v>2015</v>
      </c>
      <c r="B3190">
        <v>189</v>
      </c>
      <c r="C3190" t="s">
        <v>1589</v>
      </c>
      <c r="D3190" s="5">
        <v>27670000</v>
      </c>
      <c r="G3190" s="5">
        <v>27670000</v>
      </c>
      <c r="H3190" s="2">
        <v>1</v>
      </c>
      <c r="I3190" t="str">
        <f t="shared" si="62"/>
        <v>International</v>
      </c>
      <c r="J3190" s="5">
        <f>D3190*(1+VLOOKUP(A3190,'Adjusted All With Inflation'!A$1:K$24,11,FALSE))</f>
        <v>35694300</v>
      </c>
      <c r="K3190" s="5">
        <f>E3190*(1+VLOOKUP($A3190,'Adjusted All With Inflation'!$A$1:$K$24,11,FALSE))</f>
        <v>0</v>
      </c>
      <c r="L3190" s="5">
        <f>G3190*(1+VLOOKUP($A3190,'Adjusted All With Inflation'!$A$1:$K$24,11,FALSE))</f>
        <v>35694300</v>
      </c>
    </row>
    <row r="3191" spans="1:12" x14ac:dyDescent="0.3">
      <c r="A3191">
        <v>2015</v>
      </c>
      <c r="B3191">
        <v>190</v>
      </c>
      <c r="C3191" t="s">
        <v>1590</v>
      </c>
      <c r="D3191" s="5">
        <v>27391084</v>
      </c>
      <c r="E3191" s="5">
        <v>4030360</v>
      </c>
      <c r="F3191" s="2">
        <v>0.14699999999999999</v>
      </c>
      <c r="G3191" s="5">
        <v>23360724</v>
      </c>
      <c r="H3191" s="2">
        <v>0.85299999999999998</v>
      </c>
      <c r="I3191" t="str">
        <f t="shared" si="62"/>
        <v>USA</v>
      </c>
      <c r="J3191" s="5">
        <f>D3191*(1+VLOOKUP(A3191,'Adjusted All With Inflation'!A$1:K$24,11,FALSE))</f>
        <v>35334498.359999999</v>
      </c>
      <c r="K3191" s="5">
        <f>E3191*(1+VLOOKUP($A3191,'Adjusted All With Inflation'!$A$1:$K$24,11,FALSE))</f>
        <v>5199164.4000000004</v>
      </c>
      <c r="L3191" s="5">
        <f>G3191*(1+VLOOKUP($A3191,'Adjusted All With Inflation'!$A$1:$K$24,11,FALSE))</f>
        <v>30135333.960000001</v>
      </c>
    </row>
    <row r="3192" spans="1:12" x14ac:dyDescent="0.3">
      <c r="A3192">
        <v>2015</v>
      </c>
      <c r="B3192">
        <v>191</v>
      </c>
      <c r="C3192" t="s">
        <v>1591</v>
      </c>
      <c r="D3192" s="5">
        <v>27387870</v>
      </c>
      <c r="E3192" s="5">
        <v>185367</v>
      </c>
      <c r="F3192" s="1">
        <v>7.0000000000000001E-3</v>
      </c>
      <c r="G3192" s="5">
        <v>27202503</v>
      </c>
      <c r="H3192" s="1">
        <v>0.99299999999999999</v>
      </c>
      <c r="I3192" t="str">
        <f t="shared" si="62"/>
        <v>International</v>
      </c>
      <c r="J3192" s="5">
        <f>D3192*(1+VLOOKUP(A3192,'Adjusted All With Inflation'!A$1:K$24,11,FALSE))</f>
        <v>35330352.300000004</v>
      </c>
      <c r="K3192" s="5">
        <f>E3192*(1+VLOOKUP($A3192,'Adjusted All With Inflation'!$A$1:$K$24,11,FALSE))</f>
        <v>239123.43</v>
      </c>
      <c r="L3192" s="5">
        <f>G3192*(1+VLOOKUP($A3192,'Adjusted All With Inflation'!$A$1:$K$24,11,FALSE))</f>
        <v>35091228.869999997</v>
      </c>
    </row>
    <row r="3193" spans="1:12" x14ac:dyDescent="0.3">
      <c r="A3193">
        <v>2015</v>
      </c>
      <c r="B3193">
        <v>192</v>
      </c>
      <c r="C3193" t="s">
        <v>1592</v>
      </c>
      <c r="D3193" s="5">
        <v>27267799</v>
      </c>
      <c r="F3193" s="1"/>
      <c r="G3193" s="5">
        <v>27267799</v>
      </c>
      <c r="H3193" s="1">
        <v>1</v>
      </c>
      <c r="I3193" t="str">
        <f t="shared" si="62"/>
        <v>International</v>
      </c>
      <c r="J3193" s="5">
        <f>D3193*(1+VLOOKUP(A3193,'Adjusted All With Inflation'!A$1:K$24,11,FALSE))</f>
        <v>35175460.710000001</v>
      </c>
      <c r="K3193" s="5">
        <f>E3193*(1+VLOOKUP($A3193,'Adjusted All With Inflation'!$A$1:$K$24,11,FALSE))</f>
        <v>0</v>
      </c>
      <c r="L3193" s="5">
        <f>G3193*(1+VLOOKUP($A3193,'Adjusted All With Inflation'!$A$1:$K$24,11,FALSE))</f>
        <v>35175460.710000001</v>
      </c>
    </row>
    <row r="3194" spans="1:12" x14ac:dyDescent="0.3">
      <c r="A3194">
        <v>2015</v>
      </c>
      <c r="B3194">
        <v>193</v>
      </c>
      <c r="C3194" t="s">
        <v>1593</v>
      </c>
      <c r="D3194" s="5">
        <v>27262374</v>
      </c>
      <c r="E3194" s="5">
        <v>14440985</v>
      </c>
      <c r="F3194" s="1">
        <v>0.53</v>
      </c>
      <c r="G3194" s="5">
        <v>12821389</v>
      </c>
      <c r="H3194" s="1">
        <v>0.47</v>
      </c>
      <c r="I3194" t="str">
        <f t="shared" si="62"/>
        <v>USA</v>
      </c>
      <c r="J3194" s="5">
        <f>D3194*(1+VLOOKUP(A3194,'Adjusted All With Inflation'!A$1:K$24,11,FALSE))</f>
        <v>35168462.460000001</v>
      </c>
      <c r="K3194" s="5">
        <f>E3194*(1+VLOOKUP($A3194,'Adjusted All With Inflation'!$A$1:$K$24,11,FALSE))</f>
        <v>18628870.650000002</v>
      </c>
      <c r="L3194" s="5">
        <f>G3194*(1+VLOOKUP($A3194,'Adjusted All With Inflation'!$A$1:$K$24,11,FALSE))</f>
        <v>16539591.810000001</v>
      </c>
    </row>
    <row r="3195" spans="1:12" x14ac:dyDescent="0.3">
      <c r="A3195">
        <v>2015</v>
      </c>
      <c r="B3195">
        <v>194</v>
      </c>
      <c r="C3195" t="s">
        <v>1594</v>
      </c>
      <c r="D3195" s="5">
        <v>26261536</v>
      </c>
      <c r="F3195" s="2"/>
      <c r="G3195" s="5">
        <v>26261536</v>
      </c>
      <c r="H3195" s="2">
        <v>1</v>
      </c>
      <c r="I3195" t="str">
        <f t="shared" ref="I3195:I3201" si="63">IF(F3195&gt;10%,"USA","International")</f>
        <v>International</v>
      </c>
      <c r="J3195" s="5">
        <f>D3195*(1+VLOOKUP(A3195,'Adjusted All With Inflation'!A$1:K$24,11,FALSE))</f>
        <v>33877381.439999998</v>
      </c>
      <c r="K3195" s="5">
        <f>E3195*(1+VLOOKUP($A3195,'Adjusted All With Inflation'!$A$1:$K$24,11,FALSE))</f>
        <v>0</v>
      </c>
      <c r="L3195" s="5">
        <f>G3195*(1+VLOOKUP($A3195,'Adjusted All With Inflation'!$A$1:$K$24,11,FALSE))</f>
        <v>33877381.439999998</v>
      </c>
    </row>
    <row r="3196" spans="1:12" x14ac:dyDescent="0.3">
      <c r="A3196">
        <v>2015</v>
      </c>
      <c r="B3196">
        <v>195</v>
      </c>
      <c r="C3196" t="s">
        <v>1595</v>
      </c>
      <c r="D3196" s="5">
        <v>26250020</v>
      </c>
      <c r="E3196" s="5">
        <v>21067116</v>
      </c>
      <c r="F3196" s="2">
        <v>0.80300000000000005</v>
      </c>
      <c r="G3196" s="5">
        <v>5182904</v>
      </c>
      <c r="H3196" s="2">
        <v>0.19700000000000001</v>
      </c>
      <c r="I3196" t="str">
        <f t="shared" si="63"/>
        <v>USA</v>
      </c>
      <c r="J3196" s="5">
        <f>D3196*(1+VLOOKUP(A3196,'Adjusted All With Inflation'!A$1:K$24,11,FALSE))</f>
        <v>33862525.800000004</v>
      </c>
      <c r="K3196" s="5">
        <f>E3196*(1+VLOOKUP($A3196,'Adjusted All With Inflation'!$A$1:$K$24,11,FALSE))</f>
        <v>27176579.640000001</v>
      </c>
      <c r="L3196" s="5">
        <f>G3196*(1+VLOOKUP($A3196,'Adjusted All With Inflation'!$A$1:$K$24,11,FALSE))</f>
        <v>6685946.1600000001</v>
      </c>
    </row>
    <row r="3197" spans="1:12" x14ac:dyDescent="0.3">
      <c r="A3197">
        <v>2015</v>
      </c>
      <c r="B3197">
        <v>196</v>
      </c>
      <c r="C3197" t="s">
        <v>1596</v>
      </c>
      <c r="D3197" s="5">
        <v>25892561</v>
      </c>
      <c r="E3197" s="5">
        <v>9080818</v>
      </c>
      <c r="F3197" s="1">
        <v>0.35099999999999998</v>
      </c>
      <c r="G3197" s="5">
        <v>16811743</v>
      </c>
      <c r="H3197" s="1">
        <v>0.64900000000000002</v>
      </c>
      <c r="I3197" t="str">
        <f t="shared" si="63"/>
        <v>USA</v>
      </c>
      <c r="J3197" s="5">
        <f>D3197*(1+VLOOKUP(A3197,'Adjusted All With Inflation'!A$1:K$24,11,FALSE))</f>
        <v>33401403.690000001</v>
      </c>
      <c r="K3197" s="5">
        <f>E3197*(1+VLOOKUP($A3197,'Adjusted All With Inflation'!$A$1:$K$24,11,FALSE))</f>
        <v>11714255.220000001</v>
      </c>
      <c r="L3197" s="5">
        <f>G3197*(1+VLOOKUP($A3197,'Adjusted All With Inflation'!$A$1:$K$24,11,FALSE))</f>
        <v>21687148.469999999</v>
      </c>
    </row>
    <row r="3198" spans="1:12" x14ac:dyDescent="0.3">
      <c r="A3198">
        <v>2015</v>
      </c>
      <c r="B3198">
        <v>197</v>
      </c>
      <c r="C3198" t="s">
        <v>1597</v>
      </c>
      <c r="D3198" s="5">
        <v>25836668</v>
      </c>
      <c r="F3198" s="1"/>
      <c r="G3198" s="5">
        <v>25836668</v>
      </c>
      <c r="H3198" s="1">
        <v>1</v>
      </c>
      <c r="I3198" t="str">
        <f t="shared" si="63"/>
        <v>International</v>
      </c>
      <c r="J3198" s="5">
        <f>D3198*(1+VLOOKUP(A3198,'Adjusted All With Inflation'!A$1:K$24,11,FALSE))</f>
        <v>33329301.720000003</v>
      </c>
      <c r="K3198" s="5">
        <f>E3198*(1+VLOOKUP($A3198,'Adjusted All With Inflation'!$A$1:$K$24,11,FALSE))</f>
        <v>0</v>
      </c>
      <c r="L3198" s="5">
        <f>G3198*(1+VLOOKUP($A3198,'Adjusted All With Inflation'!$A$1:$K$24,11,FALSE))</f>
        <v>33329301.720000003</v>
      </c>
    </row>
    <row r="3199" spans="1:12" x14ac:dyDescent="0.3">
      <c r="A3199">
        <v>2015</v>
      </c>
      <c r="B3199">
        <v>198</v>
      </c>
      <c r="C3199" t="s">
        <v>1598</v>
      </c>
      <c r="D3199" s="5">
        <v>25513752</v>
      </c>
      <c r="F3199" s="1"/>
      <c r="G3199" s="5">
        <v>25513752</v>
      </c>
      <c r="H3199" s="1">
        <v>1</v>
      </c>
      <c r="I3199" t="str">
        <f t="shared" si="63"/>
        <v>International</v>
      </c>
      <c r="J3199" s="5">
        <f>D3199*(1+VLOOKUP(A3199,'Adjusted All With Inflation'!A$1:K$24,11,FALSE))</f>
        <v>32912740.080000002</v>
      </c>
      <c r="K3199" s="5">
        <f>E3199*(1+VLOOKUP($A3199,'Adjusted All With Inflation'!$A$1:$K$24,11,FALSE))</f>
        <v>0</v>
      </c>
      <c r="L3199" s="5">
        <f>G3199*(1+VLOOKUP($A3199,'Adjusted All With Inflation'!$A$1:$K$24,11,FALSE))</f>
        <v>32912740.080000002</v>
      </c>
    </row>
    <row r="3200" spans="1:12" x14ac:dyDescent="0.3">
      <c r="A3200">
        <v>2015</v>
      </c>
      <c r="B3200">
        <v>199</v>
      </c>
      <c r="C3200" t="s">
        <v>1599</v>
      </c>
      <c r="D3200" s="5">
        <v>25364150</v>
      </c>
      <c r="F3200" s="1"/>
      <c r="G3200" s="5">
        <v>25364150</v>
      </c>
      <c r="H3200" s="1">
        <v>1</v>
      </c>
      <c r="I3200" t="str">
        <f t="shared" si="63"/>
        <v>International</v>
      </c>
      <c r="J3200" s="5">
        <f>D3200*(1+VLOOKUP(A3200,'Adjusted All With Inflation'!A$1:K$24,11,FALSE))</f>
        <v>32719753.5</v>
      </c>
      <c r="K3200" s="5">
        <f>E3200*(1+VLOOKUP($A3200,'Adjusted All With Inflation'!$A$1:$K$24,11,FALSE))</f>
        <v>0</v>
      </c>
      <c r="L3200" s="5">
        <f>G3200*(1+VLOOKUP($A3200,'Adjusted All With Inflation'!$A$1:$K$24,11,FALSE))</f>
        <v>32719753.5</v>
      </c>
    </row>
    <row r="3201" spans="1:12" x14ac:dyDescent="0.3">
      <c r="A3201">
        <v>2015</v>
      </c>
      <c r="B3201">
        <v>200</v>
      </c>
      <c r="C3201" t="s">
        <v>1600</v>
      </c>
      <c r="D3201" s="5">
        <v>24817852</v>
      </c>
      <c r="E3201" s="5">
        <v>34866</v>
      </c>
      <c r="F3201" s="1">
        <v>1E-3</v>
      </c>
      <c r="G3201" s="5">
        <v>24782986</v>
      </c>
      <c r="H3201" s="2">
        <v>0.999</v>
      </c>
      <c r="I3201" t="str">
        <f t="shared" si="63"/>
        <v>International</v>
      </c>
      <c r="J3201" s="5">
        <f>D3201*(1+VLOOKUP(A3201,'Adjusted All With Inflation'!A$1:K$24,11,FALSE))</f>
        <v>32015029.080000002</v>
      </c>
      <c r="K3201" s="5">
        <f>E3201*(1+VLOOKUP($A3201,'Adjusted All With Inflation'!$A$1:$K$24,11,FALSE))</f>
        <v>44977.14</v>
      </c>
      <c r="L3201" s="5">
        <f>G3201*(1+VLOOKUP($A3201,'Adjusted All With Inflation'!$A$1:$K$24,11,FALSE))</f>
        <v>31970051.940000001</v>
      </c>
    </row>
    <row r="3202" spans="1:12" x14ac:dyDescent="0.3">
      <c r="A3202">
        <v>2016</v>
      </c>
      <c r="B3202">
        <v>1</v>
      </c>
      <c r="C3202" t="s">
        <v>1205</v>
      </c>
      <c r="D3202" s="5">
        <v>1153296293</v>
      </c>
      <c r="E3202" s="5">
        <v>408084349</v>
      </c>
      <c r="F3202" s="1">
        <v>0.35399999999999998</v>
      </c>
      <c r="G3202" s="5">
        <v>745211944</v>
      </c>
      <c r="H3202" s="1">
        <v>0.64600000000000002</v>
      </c>
      <c r="I3202" t="str">
        <f>IF(F3202&gt;10%,"USA","International")</f>
        <v>USA</v>
      </c>
      <c r="J3202" s="5">
        <f>D3202*(1+VLOOKUP(A3202,'Adjusted All With Inflation'!A$1:K$24,11,FALSE))</f>
        <v>1469299477.2820001</v>
      </c>
      <c r="K3202" s="5">
        <f>E3202*(1+VLOOKUP($A3202,'Adjusted All With Inflation'!$A$1:$K$24,11,FALSE))</f>
        <v>519899460.62599999</v>
      </c>
      <c r="L3202" s="5">
        <f>G3202*(1+VLOOKUP($A3202,'Adjusted All With Inflation'!$A$1:$K$24,11,FALSE))</f>
        <v>949400016.65600002</v>
      </c>
    </row>
    <row r="3203" spans="1:12" x14ac:dyDescent="0.3">
      <c r="A3203">
        <v>2016</v>
      </c>
      <c r="B3203">
        <v>2</v>
      </c>
      <c r="C3203" t="s">
        <v>1206</v>
      </c>
      <c r="D3203" s="5">
        <v>1056057273</v>
      </c>
      <c r="E3203" s="5">
        <v>532177324</v>
      </c>
      <c r="F3203" s="1">
        <v>0.504</v>
      </c>
      <c r="G3203" s="5">
        <v>523879949</v>
      </c>
      <c r="H3203" s="1">
        <v>0.496</v>
      </c>
      <c r="I3203" t="str">
        <f t="shared" ref="I3203:I3266" si="64">IF(F3203&gt;10%,"USA","International")</f>
        <v>USA</v>
      </c>
      <c r="J3203" s="5">
        <f>D3203*(1+VLOOKUP(A3203,'Adjusted All With Inflation'!A$1:K$24,11,FALSE))</f>
        <v>1345416965.802</v>
      </c>
      <c r="K3203" s="5">
        <f>E3203*(1+VLOOKUP($A3203,'Adjusted All With Inflation'!$A$1:$K$24,11,FALSE))</f>
        <v>677993910.77600002</v>
      </c>
      <c r="L3203" s="5">
        <f>G3203*(1+VLOOKUP($A3203,'Adjusted All With Inflation'!$A$1:$K$24,11,FALSE))</f>
        <v>667423055.02600002</v>
      </c>
    </row>
    <row r="3204" spans="1:12" x14ac:dyDescent="0.3">
      <c r="A3204">
        <v>2016</v>
      </c>
      <c r="B3204">
        <v>3</v>
      </c>
      <c r="C3204" t="s">
        <v>1207</v>
      </c>
      <c r="D3204" s="5">
        <v>1028570889</v>
      </c>
      <c r="E3204" s="5">
        <v>486295561</v>
      </c>
      <c r="F3204" s="1">
        <v>0.47299999999999998</v>
      </c>
      <c r="G3204" s="5">
        <v>542275328</v>
      </c>
      <c r="H3204" s="1">
        <v>0.52700000000000002</v>
      </c>
      <c r="I3204" t="str">
        <f t="shared" si="64"/>
        <v>USA</v>
      </c>
      <c r="J3204" s="5">
        <f>D3204*(1+VLOOKUP(A3204,'Adjusted All With Inflation'!A$1:K$24,11,FALSE))</f>
        <v>1310399312.586</v>
      </c>
      <c r="K3204" s="5">
        <f>E3204*(1+VLOOKUP($A3204,'Adjusted All With Inflation'!$A$1:$K$24,11,FALSE))</f>
        <v>619540544.71399999</v>
      </c>
      <c r="L3204" s="5">
        <f>G3204*(1+VLOOKUP($A3204,'Adjusted All With Inflation'!$A$1:$K$24,11,FALSE))</f>
        <v>690858767.87199998</v>
      </c>
    </row>
    <row r="3205" spans="1:12" x14ac:dyDescent="0.3">
      <c r="A3205">
        <v>2016</v>
      </c>
      <c r="B3205">
        <v>4</v>
      </c>
      <c r="C3205" t="s">
        <v>1208</v>
      </c>
      <c r="D3205" s="5">
        <v>1023784195</v>
      </c>
      <c r="E3205" s="5">
        <v>341268248</v>
      </c>
      <c r="F3205" s="1">
        <v>0.33300000000000002</v>
      </c>
      <c r="G3205" s="5">
        <v>682515947</v>
      </c>
      <c r="H3205" s="1">
        <v>0.66700000000000004</v>
      </c>
      <c r="I3205" t="str">
        <f t="shared" si="64"/>
        <v>USA</v>
      </c>
      <c r="J3205" s="5">
        <f>D3205*(1+VLOOKUP(A3205,'Adjusted All With Inflation'!A$1:K$24,11,FALSE))</f>
        <v>1304301064.4300001</v>
      </c>
      <c r="K3205" s="5">
        <f>E3205*(1+VLOOKUP($A3205,'Adjusted All With Inflation'!$A$1:$K$24,11,FALSE))</f>
        <v>434775747.95200002</v>
      </c>
      <c r="L3205" s="5">
        <f>G3205*(1+VLOOKUP($A3205,'Adjusted All With Inflation'!$A$1:$K$24,11,FALSE))</f>
        <v>869525316.47800004</v>
      </c>
    </row>
    <row r="3206" spans="1:12" x14ac:dyDescent="0.3">
      <c r="A3206">
        <v>2016</v>
      </c>
      <c r="B3206">
        <v>5</v>
      </c>
      <c r="C3206" t="s">
        <v>1209</v>
      </c>
      <c r="D3206" s="5">
        <v>966550600</v>
      </c>
      <c r="E3206" s="5">
        <v>364001123</v>
      </c>
      <c r="F3206" s="1">
        <v>0.377</v>
      </c>
      <c r="G3206" s="5">
        <v>602549477</v>
      </c>
      <c r="H3206" s="1">
        <v>0.623</v>
      </c>
      <c r="I3206" t="str">
        <f t="shared" si="64"/>
        <v>USA</v>
      </c>
      <c r="J3206" s="5">
        <f>D3206*(1+VLOOKUP(A3206,'Adjusted All With Inflation'!A$1:K$24,11,FALSE))</f>
        <v>1231385464.4000001</v>
      </c>
      <c r="K3206" s="5">
        <f>E3206*(1+VLOOKUP($A3206,'Adjusted All With Inflation'!$A$1:$K$24,11,FALSE))</f>
        <v>463737430.70200002</v>
      </c>
      <c r="L3206" s="5">
        <f>G3206*(1+VLOOKUP($A3206,'Adjusted All With Inflation'!$A$1:$K$24,11,FALSE))</f>
        <v>767648033.69799995</v>
      </c>
    </row>
    <row r="3207" spans="1:12" x14ac:dyDescent="0.3">
      <c r="A3207">
        <v>2016</v>
      </c>
      <c r="B3207">
        <v>6</v>
      </c>
      <c r="C3207" t="s">
        <v>1210</v>
      </c>
      <c r="D3207" s="5">
        <v>875457937</v>
      </c>
      <c r="E3207" s="5">
        <v>368384330</v>
      </c>
      <c r="F3207" s="1">
        <v>0.42099999999999999</v>
      </c>
      <c r="G3207" s="5">
        <v>507073607</v>
      </c>
      <c r="H3207" s="1">
        <v>0.57899999999999996</v>
      </c>
      <c r="I3207" t="str">
        <f t="shared" si="64"/>
        <v>USA</v>
      </c>
      <c r="J3207" s="5">
        <f>D3207*(1+VLOOKUP(A3207,'Adjusted All With Inflation'!A$1:K$24,11,FALSE))</f>
        <v>1115333411.7379999</v>
      </c>
      <c r="K3207" s="5">
        <f>E3207*(1+VLOOKUP($A3207,'Adjusted All With Inflation'!$A$1:$K$24,11,FALSE))</f>
        <v>469321636.42000002</v>
      </c>
      <c r="L3207" s="5">
        <f>G3207*(1+VLOOKUP($A3207,'Adjusted All With Inflation'!$A$1:$K$24,11,FALSE))</f>
        <v>646011775.31799996</v>
      </c>
    </row>
    <row r="3208" spans="1:12" x14ac:dyDescent="0.3">
      <c r="A3208">
        <v>2016</v>
      </c>
      <c r="B3208">
        <v>7</v>
      </c>
      <c r="C3208" t="s">
        <v>1211</v>
      </c>
      <c r="D3208" s="5">
        <v>873634919</v>
      </c>
      <c r="E3208" s="5">
        <v>330360194</v>
      </c>
      <c r="F3208" s="1">
        <v>0.378</v>
      </c>
      <c r="G3208" s="5">
        <v>543274725</v>
      </c>
      <c r="H3208" s="1">
        <v>0.622</v>
      </c>
      <c r="I3208" t="str">
        <f t="shared" si="64"/>
        <v>USA</v>
      </c>
      <c r="J3208" s="5">
        <f>D3208*(1+VLOOKUP(A3208,'Adjusted All With Inflation'!A$1:K$24,11,FALSE))</f>
        <v>1113010886.806</v>
      </c>
      <c r="K3208" s="5">
        <f>E3208*(1+VLOOKUP($A3208,'Adjusted All With Inflation'!$A$1:$K$24,11,FALSE))</f>
        <v>420878887.15600002</v>
      </c>
      <c r="L3208" s="5">
        <f>G3208*(1+VLOOKUP($A3208,'Adjusted All With Inflation'!$A$1:$K$24,11,FALSE))</f>
        <v>692131999.64999998</v>
      </c>
    </row>
    <row r="3209" spans="1:12" x14ac:dyDescent="0.3">
      <c r="A3209">
        <v>2016</v>
      </c>
      <c r="B3209">
        <v>8</v>
      </c>
      <c r="C3209" t="s">
        <v>1212</v>
      </c>
      <c r="D3209" s="5">
        <v>814037575</v>
      </c>
      <c r="E3209" s="5">
        <v>234037575</v>
      </c>
      <c r="F3209" s="1">
        <v>0.28799999999999998</v>
      </c>
      <c r="G3209" s="5">
        <v>580000000</v>
      </c>
      <c r="H3209" s="1">
        <v>0.71199999999999997</v>
      </c>
      <c r="I3209" t="str">
        <f t="shared" si="64"/>
        <v>USA</v>
      </c>
      <c r="J3209" s="5">
        <f>D3209*(1+VLOOKUP(A3209,'Adjusted All With Inflation'!A$1:K$24,11,FALSE))</f>
        <v>1037083870.5500001</v>
      </c>
      <c r="K3209" s="5">
        <f>E3209*(1+VLOOKUP($A3209,'Adjusted All With Inflation'!$A$1:$K$24,11,FALSE))</f>
        <v>298163870.55000001</v>
      </c>
      <c r="L3209" s="5">
        <f>G3209*(1+VLOOKUP($A3209,'Adjusted All With Inflation'!$A$1:$K$24,11,FALSE))</f>
        <v>738920000</v>
      </c>
    </row>
    <row r="3210" spans="1:12" x14ac:dyDescent="0.3">
      <c r="A3210">
        <v>2016</v>
      </c>
      <c r="B3210">
        <v>9</v>
      </c>
      <c r="C3210" t="s">
        <v>1213</v>
      </c>
      <c r="D3210" s="5">
        <v>782612155</v>
      </c>
      <c r="E3210" s="5">
        <v>363070709</v>
      </c>
      <c r="F3210" s="1">
        <v>0.46400000000000002</v>
      </c>
      <c r="G3210" s="5">
        <v>419541446</v>
      </c>
      <c r="H3210" s="1">
        <v>0.53600000000000003</v>
      </c>
      <c r="I3210" t="str">
        <f t="shared" si="64"/>
        <v>USA</v>
      </c>
      <c r="J3210" s="5">
        <f>D3210*(1+VLOOKUP(A3210,'Adjusted All With Inflation'!A$1:K$24,11,FALSE))</f>
        <v>997047885.47000003</v>
      </c>
      <c r="K3210" s="5">
        <f>E3210*(1+VLOOKUP($A3210,'Adjusted All With Inflation'!$A$1:$K$24,11,FALSE))</f>
        <v>462552083.26600003</v>
      </c>
      <c r="L3210" s="5">
        <f>G3210*(1+VLOOKUP($A3210,'Adjusted All With Inflation'!$A$1:$K$24,11,FALSE))</f>
        <v>534495802.204</v>
      </c>
    </row>
    <row r="3211" spans="1:12" x14ac:dyDescent="0.3">
      <c r="A3211">
        <v>2016</v>
      </c>
      <c r="B3211">
        <v>10</v>
      </c>
      <c r="C3211" t="s">
        <v>1214</v>
      </c>
      <c r="D3211" s="5">
        <v>746846894</v>
      </c>
      <c r="E3211" s="5">
        <v>325100054</v>
      </c>
      <c r="F3211" s="1">
        <v>0.435</v>
      </c>
      <c r="G3211" s="5">
        <v>421746840</v>
      </c>
      <c r="H3211" s="1">
        <v>0.56499999999999995</v>
      </c>
      <c r="I3211" t="str">
        <f t="shared" si="64"/>
        <v>USA</v>
      </c>
      <c r="J3211" s="5">
        <f>D3211*(1+VLOOKUP(A3211,'Adjusted All With Inflation'!A$1:K$24,11,FALSE))</f>
        <v>951482942.95599997</v>
      </c>
      <c r="K3211" s="5">
        <f>E3211*(1+VLOOKUP($A3211,'Adjusted All With Inflation'!$A$1:$K$24,11,FALSE))</f>
        <v>414177468.796</v>
      </c>
      <c r="L3211" s="5">
        <f>G3211*(1+VLOOKUP($A3211,'Adjusted All With Inflation'!$A$1:$K$24,11,FALSE))</f>
        <v>537305474.15999997</v>
      </c>
    </row>
    <row r="3212" spans="1:12" x14ac:dyDescent="0.3">
      <c r="A3212">
        <v>2016</v>
      </c>
      <c r="B3212">
        <v>11</v>
      </c>
      <c r="C3212" t="s">
        <v>1215</v>
      </c>
      <c r="D3212" s="5">
        <v>677718395</v>
      </c>
      <c r="E3212" s="5">
        <v>232641920</v>
      </c>
      <c r="F3212" s="1">
        <v>0.34300000000000003</v>
      </c>
      <c r="G3212" s="5">
        <v>445076475</v>
      </c>
      <c r="H3212" s="1">
        <v>0.65700000000000003</v>
      </c>
      <c r="I3212" t="str">
        <f t="shared" si="64"/>
        <v>USA</v>
      </c>
      <c r="J3212" s="5">
        <f>D3212*(1+VLOOKUP(A3212,'Adjusted All With Inflation'!A$1:K$24,11,FALSE))</f>
        <v>863413235.23000002</v>
      </c>
      <c r="K3212" s="5">
        <f>E3212*(1+VLOOKUP($A3212,'Adjusted All With Inflation'!$A$1:$K$24,11,FALSE))</f>
        <v>296385806.07999998</v>
      </c>
      <c r="L3212" s="5">
        <f>G3212*(1+VLOOKUP($A3212,'Adjusted All With Inflation'!$A$1:$K$24,11,FALSE))</f>
        <v>567027429.14999998</v>
      </c>
    </row>
    <row r="3213" spans="1:12" x14ac:dyDescent="0.3">
      <c r="A3213">
        <v>2016</v>
      </c>
      <c r="B3213">
        <v>12</v>
      </c>
      <c r="C3213" t="s">
        <v>1216</v>
      </c>
      <c r="D3213" s="5">
        <v>643331111</v>
      </c>
      <c r="E3213" s="5">
        <v>248757044</v>
      </c>
      <c r="F3213" s="1">
        <v>0.38700000000000001</v>
      </c>
      <c r="G3213" s="5">
        <v>394574067</v>
      </c>
      <c r="H3213" s="1">
        <v>0.61299999999999999</v>
      </c>
      <c r="I3213" t="str">
        <f t="shared" si="64"/>
        <v>USA</v>
      </c>
      <c r="J3213" s="5">
        <f>D3213*(1+VLOOKUP(A3213,'Adjusted All With Inflation'!A$1:K$24,11,FALSE))</f>
        <v>819603835.41400003</v>
      </c>
      <c r="K3213" s="5">
        <f>E3213*(1+VLOOKUP($A3213,'Adjusted All With Inflation'!$A$1:$K$24,11,FALSE))</f>
        <v>316916474.05599999</v>
      </c>
      <c r="L3213" s="5">
        <f>G3213*(1+VLOOKUP($A3213,'Adjusted All With Inflation'!$A$1:$K$24,11,FALSE))</f>
        <v>502687361.35799998</v>
      </c>
    </row>
    <row r="3214" spans="1:12" x14ac:dyDescent="0.3">
      <c r="A3214">
        <v>2016</v>
      </c>
      <c r="B3214">
        <v>13</v>
      </c>
      <c r="C3214" t="s">
        <v>1217</v>
      </c>
      <c r="D3214" s="5">
        <v>634151679</v>
      </c>
      <c r="E3214" s="5">
        <v>270395425</v>
      </c>
      <c r="F3214" s="1">
        <v>0.42599999999999999</v>
      </c>
      <c r="G3214" s="5">
        <v>363756254</v>
      </c>
      <c r="H3214" s="1">
        <v>0.57399999999999995</v>
      </c>
      <c r="I3214" t="str">
        <f t="shared" si="64"/>
        <v>USA</v>
      </c>
      <c r="J3214" s="5">
        <f>D3214*(1+VLOOKUP(A3214,'Adjusted All With Inflation'!A$1:K$24,11,FALSE))</f>
        <v>807909239.046</v>
      </c>
      <c r="K3214" s="5">
        <f>E3214*(1+VLOOKUP($A3214,'Adjusted All With Inflation'!$A$1:$K$24,11,FALSE))</f>
        <v>344483771.44999999</v>
      </c>
      <c r="L3214" s="5">
        <f>G3214*(1+VLOOKUP($A3214,'Adjusted All With Inflation'!$A$1:$K$24,11,FALSE))</f>
        <v>463425467.59600002</v>
      </c>
    </row>
    <row r="3215" spans="1:12" x14ac:dyDescent="0.3">
      <c r="A3215">
        <v>2016</v>
      </c>
      <c r="B3215">
        <v>14</v>
      </c>
      <c r="C3215" t="s">
        <v>1218</v>
      </c>
      <c r="D3215" s="5">
        <v>553810228</v>
      </c>
      <c r="E3215" s="5">
        <v>3232685</v>
      </c>
      <c r="F3215" s="1">
        <v>6.0000000000000001E-3</v>
      </c>
      <c r="G3215" s="5">
        <v>550577543</v>
      </c>
      <c r="H3215" s="1">
        <v>0.99399999999999999</v>
      </c>
      <c r="I3215" t="str">
        <f t="shared" si="64"/>
        <v>International</v>
      </c>
      <c r="J3215" s="5">
        <f>D3215*(1+VLOOKUP(A3215,'Adjusted All With Inflation'!A$1:K$24,11,FALSE))</f>
        <v>705554230.472</v>
      </c>
      <c r="K3215" s="5">
        <f>E3215*(1+VLOOKUP($A3215,'Adjusted All With Inflation'!$A$1:$K$24,11,FALSE))</f>
        <v>4118440.69</v>
      </c>
      <c r="L3215" s="5">
        <f>G3215*(1+VLOOKUP($A3215,'Adjusted All With Inflation'!$A$1:$K$24,11,FALSE))</f>
        <v>701435789.78200006</v>
      </c>
    </row>
    <row r="3216" spans="1:12" x14ac:dyDescent="0.3">
      <c r="A3216">
        <v>2016</v>
      </c>
      <c r="B3216">
        <v>15</v>
      </c>
      <c r="C3216" t="s">
        <v>1219</v>
      </c>
      <c r="D3216" s="5">
        <v>543934105</v>
      </c>
      <c r="E3216" s="5">
        <v>155442489</v>
      </c>
      <c r="F3216" s="1">
        <v>0.28599999999999998</v>
      </c>
      <c r="G3216" s="5">
        <v>388491616</v>
      </c>
      <c r="H3216" s="1">
        <v>0.71399999999999997</v>
      </c>
      <c r="I3216" t="str">
        <f t="shared" si="64"/>
        <v>USA</v>
      </c>
      <c r="J3216" s="5">
        <f>D3216*(1+VLOOKUP(A3216,'Adjusted All With Inflation'!A$1:K$24,11,FALSE))</f>
        <v>692972049.76999998</v>
      </c>
      <c r="K3216" s="5">
        <f>E3216*(1+VLOOKUP($A3216,'Adjusted All With Inflation'!$A$1:$K$24,11,FALSE))</f>
        <v>198033730.986</v>
      </c>
      <c r="L3216" s="5">
        <f>G3216*(1+VLOOKUP($A3216,'Adjusted All With Inflation'!$A$1:$K$24,11,FALSE))</f>
        <v>494938318.78399998</v>
      </c>
    </row>
    <row r="3217" spans="1:12" x14ac:dyDescent="0.3">
      <c r="A3217">
        <v>2016</v>
      </c>
      <c r="B3217">
        <v>16</v>
      </c>
      <c r="C3217" t="s">
        <v>1220</v>
      </c>
      <c r="D3217" s="5">
        <v>521170825</v>
      </c>
      <c r="E3217" s="5">
        <v>143528619</v>
      </c>
      <c r="F3217" s="1">
        <v>0.27500000000000002</v>
      </c>
      <c r="G3217" s="5">
        <v>377642206</v>
      </c>
      <c r="H3217" s="1">
        <v>0.72499999999999998</v>
      </c>
      <c r="I3217" t="str">
        <f t="shared" si="64"/>
        <v>USA</v>
      </c>
      <c r="J3217" s="5">
        <f>D3217*(1+VLOOKUP(A3217,'Adjusted All With Inflation'!A$1:K$24,11,FALSE))</f>
        <v>663971631.04999995</v>
      </c>
      <c r="K3217" s="5">
        <f>E3217*(1+VLOOKUP($A3217,'Adjusted All With Inflation'!$A$1:$K$24,11,FALSE))</f>
        <v>182855460.60600001</v>
      </c>
      <c r="L3217" s="5">
        <f>G3217*(1+VLOOKUP($A3217,'Adjusted All With Inflation'!$A$1:$K$24,11,FALSE))</f>
        <v>481116170.44400001</v>
      </c>
    </row>
    <row r="3218" spans="1:12" x14ac:dyDescent="0.3">
      <c r="A3218">
        <v>2016</v>
      </c>
      <c r="B3218">
        <v>17</v>
      </c>
      <c r="C3218" t="s">
        <v>1221</v>
      </c>
      <c r="D3218" s="5">
        <v>447407695</v>
      </c>
      <c r="E3218" s="5">
        <v>151101803</v>
      </c>
      <c r="F3218" s="1">
        <v>0.33800000000000002</v>
      </c>
      <c r="G3218" s="5">
        <v>296305892</v>
      </c>
      <c r="H3218" s="1">
        <v>0.66200000000000003</v>
      </c>
      <c r="I3218" t="str">
        <f t="shared" si="64"/>
        <v>USA</v>
      </c>
      <c r="J3218" s="5">
        <f>D3218*(1+VLOOKUP(A3218,'Adjusted All With Inflation'!A$1:K$24,11,FALSE))</f>
        <v>569997403.43000007</v>
      </c>
      <c r="K3218" s="5">
        <f>E3218*(1+VLOOKUP($A3218,'Adjusted All With Inflation'!$A$1:$K$24,11,FALSE))</f>
        <v>192503697.02200001</v>
      </c>
      <c r="L3218" s="5">
        <f>G3218*(1+VLOOKUP($A3218,'Adjusted All With Inflation'!$A$1:$K$24,11,FALSE))</f>
        <v>377493706.40799999</v>
      </c>
    </row>
    <row r="3219" spans="1:12" x14ac:dyDescent="0.3">
      <c r="A3219">
        <v>2016</v>
      </c>
      <c r="B3219">
        <v>18</v>
      </c>
      <c r="C3219" t="s">
        <v>1222</v>
      </c>
      <c r="D3219" s="5">
        <v>439048914</v>
      </c>
      <c r="E3219" s="5">
        <v>47365290</v>
      </c>
      <c r="F3219" s="1">
        <v>0.108</v>
      </c>
      <c r="G3219" s="5">
        <v>391683624</v>
      </c>
      <c r="H3219" s="1">
        <v>0.89200000000000002</v>
      </c>
      <c r="I3219" t="str">
        <f t="shared" si="64"/>
        <v>USA</v>
      </c>
      <c r="J3219" s="5">
        <f>D3219*(1+VLOOKUP(A3219,'Adjusted All With Inflation'!A$1:K$24,11,FALSE))</f>
        <v>559348316.43599999</v>
      </c>
      <c r="K3219" s="5">
        <f>E3219*(1+VLOOKUP($A3219,'Adjusted All With Inflation'!$A$1:$K$24,11,FALSE))</f>
        <v>60343379.460000001</v>
      </c>
      <c r="L3219" s="5">
        <f>G3219*(1+VLOOKUP($A3219,'Adjusted All With Inflation'!$A$1:$K$24,11,FALSE))</f>
        <v>499004936.97600001</v>
      </c>
    </row>
    <row r="3220" spans="1:12" x14ac:dyDescent="0.3">
      <c r="A3220">
        <v>2016</v>
      </c>
      <c r="B3220">
        <v>19</v>
      </c>
      <c r="C3220" t="s">
        <v>1223</v>
      </c>
      <c r="D3220" s="5">
        <v>415484914</v>
      </c>
      <c r="E3220" s="5">
        <v>162434410</v>
      </c>
      <c r="F3220" s="1">
        <v>0.39100000000000001</v>
      </c>
      <c r="G3220" s="5">
        <v>253050504</v>
      </c>
      <c r="H3220" s="1">
        <v>0.60899999999999999</v>
      </c>
      <c r="I3220" t="str">
        <f t="shared" si="64"/>
        <v>USA</v>
      </c>
      <c r="J3220" s="5">
        <f>D3220*(1+VLOOKUP(A3220,'Adjusted All With Inflation'!A$1:K$24,11,FALSE))</f>
        <v>529327780.43599999</v>
      </c>
      <c r="K3220" s="5">
        <f>E3220*(1+VLOOKUP($A3220,'Adjusted All With Inflation'!$A$1:$K$24,11,FALSE))</f>
        <v>206941438.34</v>
      </c>
      <c r="L3220" s="5">
        <f>G3220*(1+VLOOKUP($A3220,'Adjusted All With Inflation'!$A$1:$K$24,11,FALSE))</f>
        <v>322386342.09600002</v>
      </c>
    </row>
    <row r="3221" spans="1:12" x14ac:dyDescent="0.3">
      <c r="A3221">
        <v>2016</v>
      </c>
      <c r="B3221">
        <v>20</v>
      </c>
      <c r="C3221" t="s">
        <v>1224</v>
      </c>
      <c r="D3221" s="5">
        <v>408579038</v>
      </c>
      <c r="E3221" s="5">
        <v>64063008</v>
      </c>
      <c r="F3221" s="1">
        <v>0.157</v>
      </c>
      <c r="G3221" s="5">
        <v>344516030</v>
      </c>
      <c r="H3221" s="1">
        <v>0.84299999999999997</v>
      </c>
      <c r="I3221" t="str">
        <f t="shared" si="64"/>
        <v>USA</v>
      </c>
      <c r="J3221" s="5">
        <f>D3221*(1+VLOOKUP(A3221,'Adjusted All With Inflation'!A$1:K$24,11,FALSE))</f>
        <v>520529694.412</v>
      </c>
      <c r="K3221" s="5">
        <f>E3221*(1+VLOOKUP($A3221,'Adjusted All With Inflation'!$A$1:$K$24,11,FALSE))</f>
        <v>81616272.192000002</v>
      </c>
      <c r="L3221" s="5">
        <f>G3221*(1+VLOOKUP($A3221,'Adjusted All With Inflation'!$A$1:$K$24,11,FALSE))</f>
        <v>438913422.22000003</v>
      </c>
    </row>
    <row r="3222" spans="1:12" x14ac:dyDescent="0.3">
      <c r="A3222">
        <v>2016</v>
      </c>
      <c r="B3222">
        <v>21</v>
      </c>
      <c r="C3222" t="s">
        <v>1225</v>
      </c>
      <c r="D3222" s="5">
        <v>389681935</v>
      </c>
      <c r="E3222" s="5">
        <v>103144286</v>
      </c>
      <c r="F3222" s="1">
        <v>0.26500000000000001</v>
      </c>
      <c r="G3222" s="5">
        <v>286537649</v>
      </c>
      <c r="H3222" s="1">
        <v>0.73499999999999999</v>
      </c>
      <c r="I3222" t="str">
        <f t="shared" si="64"/>
        <v>USA</v>
      </c>
      <c r="J3222" s="5">
        <f>D3222*(1+VLOOKUP(A3222,'Adjusted All With Inflation'!A$1:K$24,11,FALSE))</f>
        <v>496454785.19</v>
      </c>
      <c r="K3222" s="5">
        <f>E3222*(1+VLOOKUP($A3222,'Adjusted All With Inflation'!$A$1:$K$24,11,FALSE))</f>
        <v>131405820.36400001</v>
      </c>
      <c r="L3222" s="5">
        <f>G3222*(1+VLOOKUP($A3222,'Adjusted All With Inflation'!$A$1:$K$24,11,FALSE))</f>
        <v>365048964.82600003</v>
      </c>
    </row>
    <row r="3223" spans="1:12" x14ac:dyDescent="0.3">
      <c r="A3223">
        <v>2016</v>
      </c>
      <c r="B3223">
        <v>22</v>
      </c>
      <c r="C3223" t="s">
        <v>1226</v>
      </c>
      <c r="D3223" s="5">
        <v>357986087</v>
      </c>
      <c r="E3223" s="5">
        <v>5017246</v>
      </c>
      <c r="F3223" s="1">
        <v>1.4E-2</v>
      </c>
      <c r="G3223" s="5">
        <v>352968841</v>
      </c>
      <c r="H3223" s="1">
        <v>0.98599999999999999</v>
      </c>
      <c r="I3223" t="str">
        <f t="shared" si="64"/>
        <v>International</v>
      </c>
      <c r="J3223" s="5">
        <f>D3223*(1+VLOOKUP(A3223,'Adjusted All With Inflation'!A$1:K$24,11,FALSE))</f>
        <v>456074274.838</v>
      </c>
      <c r="K3223" s="5">
        <f>E3223*(1+VLOOKUP($A3223,'Adjusted All With Inflation'!$A$1:$K$24,11,FALSE))</f>
        <v>6391971.4040000001</v>
      </c>
      <c r="L3223" s="5">
        <f>G3223*(1+VLOOKUP($A3223,'Adjusted All With Inflation'!$A$1:$K$24,11,FALSE))</f>
        <v>449682303.43400002</v>
      </c>
    </row>
    <row r="3224" spans="1:12" x14ac:dyDescent="0.3">
      <c r="A3224">
        <v>2016</v>
      </c>
      <c r="B3224">
        <v>23</v>
      </c>
      <c r="C3224" t="s">
        <v>1227</v>
      </c>
      <c r="D3224" s="5">
        <v>356700357</v>
      </c>
      <c r="E3224" s="5">
        <v>126643061</v>
      </c>
      <c r="F3224" s="1">
        <v>0.35499999999999998</v>
      </c>
      <c r="G3224" s="5">
        <v>230057296</v>
      </c>
      <c r="H3224" s="1">
        <v>0.64500000000000002</v>
      </c>
      <c r="I3224" t="str">
        <f t="shared" si="64"/>
        <v>USA</v>
      </c>
      <c r="J3224" s="5">
        <f>D3224*(1+VLOOKUP(A3224,'Adjusted All With Inflation'!A$1:K$24,11,FALSE))</f>
        <v>454436254.81800002</v>
      </c>
      <c r="K3224" s="5">
        <f>E3224*(1+VLOOKUP($A3224,'Adjusted All With Inflation'!$A$1:$K$24,11,FALSE))</f>
        <v>161343259.71400002</v>
      </c>
      <c r="L3224" s="5">
        <f>G3224*(1+VLOOKUP($A3224,'Adjusted All With Inflation'!$A$1:$K$24,11,FALSE))</f>
        <v>293092995.10400003</v>
      </c>
    </row>
    <row r="3225" spans="1:12" x14ac:dyDescent="0.3">
      <c r="A3225">
        <v>2016</v>
      </c>
      <c r="B3225">
        <v>24</v>
      </c>
      <c r="C3225" t="s">
        <v>1228</v>
      </c>
      <c r="D3225" s="5">
        <v>352333929</v>
      </c>
      <c r="E3225" s="5">
        <v>107509366</v>
      </c>
      <c r="F3225" s="1">
        <v>0.30499999999999999</v>
      </c>
      <c r="G3225" s="5">
        <v>244824563</v>
      </c>
      <c r="H3225" s="1">
        <v>0.69499999999999995</v>
      </c>
      <c r="I3225" t="str">
        <f t="shared" si="64"/>
        <v>USA</v>
      </c>
      <c r="J3225" s="5">
        <f>D3225*(1+VLOOKUP(A3225,'Adjusted All With Inflation'!A$1:K$24,11,FALSE))</f>
        <v>448873425.546</v>
      </c>
      <c r="K3225" s="5">
        <f>E3225*(1+VLOOKUP($A3225,'Adjusted All With Inflation'!$A$1:$K$24,11,FALSE))</f>
        <v>136966932.28400001</v>
      </c>
      <c r="L3225" s="5">
        <f>G3225*(1+VLOOKUP($A3225,'Adjusted All With Inflation'!$A$1:$K$24,11,FALSE))</f>
        <v>311906493.26200002</v>
      </c>
    </row>
    <row r="3226" spans="1:12" x14ac:dyDescent="0.3">
      <c r="A3226">
        <v>2016</v>
      </c>
      <c r="B3226">
        <v>25</v>
      </c>
      <c r="C3226" t="s">
        <v>1229</v>
      </c>
      <c r="D3226" s="5">
        <v>346864462</v>
      </c>
      <c r="E3226" s="5">
        <v>153707064</v>
      </c>
      <c r="F3226" s="1">
        <v>0.443</v>
      </c>
      <c r="G3226" s="5">
        <v>193157398</v>
      </c>
      <c r="H3226" s="1">
        <v>0.55700000000000005</v>
      </c>
      <c r="I3226" t="str">
        <f t="shared" si="64"/>
        <v>USA</v>
      </c>
      <c r="J3226" s="5">
        <f>D3226*(1+VLOOKUP(A3226,'Adjusted All With Inflation'!A$1:K$24,11,FALSE))</f>
        <v>441905324.588</v>
      </c>
      <c r="K3226" s="5">
        <f>E3226*(1+VLOOKUP($A3226,'Adjusted All With Inflation'!$A$1:$K$24,11,FALSE))</f>
        <v>195822799.53600001</v>
      </c>
      <c r="L3226" s="5">
        <f>G3226*(1+VLOOKUP($A3226,'Adjusted All With Inflation'!$A$1:$K$24,11,FALSE))</f>
        <v>246082525.05200002</v>
      </c>
    </row>
    <row r="3227" spans="1:12" x14ac:dyDescent="0.3">
      <c r="A3227">
        <v>2016</v>
      </c>
      <c r="B3227">
        <v>26</v>
      </c>
      <c r="C3227" t="s">
        <v>1230</v>
      </c>
      <c r="D3227" s="5">
        <v>343471816</v>
      </c>
      <c r="E3227" s="5">
        <v>158848340</v>
      </c>
      <c r="F3227" s="1">
        <v>0.46200000000000002</v>
      </c>
      <c r="G3227" s="5">
        <v>184623476</v>
      </c>
      <c r="H3227" s="1">
        <v>0.53800000000000003</v>
      </c>
      <c r="I3227" t="str">
        <f t="shared" si="64"/>
        <v>USA</v>
      </c>
      <c r="J3227" s="5">
        <f>D3227*(1+VLOOKUP(A3227,'Adjusted All With Inflation'!A$1:K$24,11,FALSE))</f>
        <v>437583093.58399999</v>
      </c>
      <c r="K3227" s="5">
        <f>E3227*(1+VLOOKUP($A3227,'Adjusted All With Inflation'!$A$1:$K$24,11,FALSE))</f>
        <v>202372785.16</v>
      </c>
      <c r="L3227" s="5">
        <f>G3227*(1+VLOOKUP($A3227,'Adjusted All With Inflation'!$A$1:$K$24,11,FALSE))</f>
        <v>235210308.42399999</v>
      </c>
    </row>
    <row r="3228" spans="1:12" x14ac:dyDescent="0.3">
      <c r="A3228">
        <v>2016</v>
      </c>
      <c r="B3228">
        <v>27</v>
      </c>
      <c r="C3228" t="s">
        <v>1231</v>
      </c>
      <c r="D3228" s="5">
        <v>334933831</v>
      </c>
      <c r="E3228" s="5">
        <v>45540830</v>
      </c>
      <c r="F3228" s="1">
        <v>0.13600000000000001</v>
      </c>
      <c r="G3228" s="5">
        <v>289393001</v>
      </c>
      <c r="H3228" s="1">
        <v>0.86399999999999999</v>
      </c>
      <c r="I3228" t="str">
        <f t="shared" si="64"/>
        <v>USA</v>
      </c>
      <c r="J3228" s="5">
        <f>D3228*(1+VLOOKUP(A3228,'Adjusted All With Inflation'!A$1:K$24,11,FALSE))</f>
        <v>426705700.69400001</v>
      </c>
      <c r="K3228" s="5">
        <f>E3228*(1+VLOOKUP($A3228,'Adjusted All With Inflation'!$A$1:$K$24,11,FALSE))</f>
        <v>58019017.420000002</v>
      </c>
      <c r="L3228" s="5">
        <f>G3228*(1+VLOOKUP($A3228,'Adjusted All With Inflation'!$A$1:$K$24,11,FALSE))</f>
        <v>368686683.27399999</v>
      </c>
    </row>
    <row r="3229" spans="1:12" x14ac:dyDescent="0.3">
      <c r="A3229">
        <v>2016</v>
      </c>
      <c r="B3229">
        <v>28</v>
      </c>
      <c r="C3229" t="s">
        <v>1232</v>
      </c>
      <c r="D3229" s="5">
        <v>334897606</v>
      </c>
      <c r="E3229" s="5">
        <v>65075540</v>
      </c>
      <c r="F3229" s="1">
        <v>0.19400000000000001</v>
      </c>
      <c r="G3229" s="5">
        <v>269822066</v>
      </c>
      <c r="H3229" s="1">
        <v>0.80600000000000005</v>
      </c>
      <c r="I3229" t="str">
        <f t="shared" si="64"/>
        <v>USA</v>
      </c>
      <c r="J3229" s="5">
        <f>D3229*(1+VLOOKUP(A3229,'Adjusted All With Inflation'!A$1:K$24,11,FALSE))</f>
        <v>426659550.04400003</v>
      </c>
      <c r="K3229" s="5">
        <f>E3229*(1+VLOOKUP($A3229,'Adjusted All With Inflation'!$A$1:$K$24,11,FALSE))</f>
        <v>82906237.960000008</v>
      </c>
      <c r="L3229" s="5">
        <f>G3229*(1+VLOOKUP($A3229,'Adjusted All With Inflation'!$A$1:$K$24,11,FALSE))</f>
        <v>343753312.08399999</v>
      </c>
    </row>
    <row r="3230" spans="1:12" x14ac:dyDescent="0.3">
      <c r="A3230">
        <v>2016</v>
      </c>
      <c r="B3230">
        <v>29</v>
      </c>
      <c r="C3230" t="s">
        <v>1233</v>
      </c>
      <c r="D3230" s="5">
        <v>320392818</v>
      </c>
      <c r="E3230" s="5">
        <v>102470008</v>
      </c>
      <c r="F3230" s="2">
        <v>0.32</v>
      </c>
      <c r="G3230" s="5">
        <v>217922810</v>
      </c>
      <c r="H3230" s="2">
        <v>0.68</v>
      </c>
      <c r="I3230" t="str">
        <f t="shared" si="64"/>
        <v>USA</v>
      </c>
      <c r="J3230" s="5">
        <f>D3230*(1+VLOOKUP(A3230,'Adjusted All With Inflation'!A$1:K$24,11,FALSE))</f>
        <v>408180450.13200003</v>
      </c>
      <c r="K3230" s="5">
        <f>E3230*(1+VLOOKUP($A3230,'Adjusted All With Inflation'!$A$1:$K$24,11,FALSE))</f>
        <v>130546790.192</v>
      </c>
      <c r="L3230" s="5">
        <f>G3230*(1+VLOOKUP($A3230,'Adjusted All With Inflation'!$A$1:$K$24,11,FALSE))</f>
        <v>277633659.94</v>
      </c>
    </row>
    <row r="3231" spans="1:12" x14ac:dyDescent="0.3">
      <c r="A3231">
        <v>2016</v>
      </c>
      <c r="B3231">
        <v>30</v>
      </c>
      <c r="C3231" t="s">
        <v>1234</v>
      </c>
      <c r="D3231" s="5">
        <v>312242626</v>
      </c>
      <c r="E3231" s="5">
        <v>26830068</v>
      </c>
      <c r="F3231" s="1">
        <v>8.5999999999999993E-2</v>
      </c>
      <c r="G3231" s="5">
        <v>285412558</v>
      </c>
      <c r="H3231" s="1">
        <v>0.91400000000000003</v>
      </c>
      <c r="I3231" t="str">
        <f t="shared" si="64"/>
        <v>International</v>
      </c>
      <c r="J3231" s="5">
        <f>D3231*(1+VLOOKUP(A3231,'Adjusted All With Inflation'!A$1:K$24,11,FALSE))</f>
        <v>397797105.52399999</v>
      </c>
      <c r="K3231" s="5">
        <f>E3231*(1+VLOOKUP($A3231,'Adjusted All With Inflation'!$A$1:$K$24,11,FALSE))</f>
        <v>34181506.631999999</v>
      </c>
      <c r="L3231" s="5">
        <f>G3231*(1+VLOOKUP($A3231,'Adjusted All With Inflation'!$A$1:$K$24,11,FALSE))</f>
        <v>363615598.89200002</v>
      </c>
    </row>
    <row r="3232" spans="1:12" x14ac:dyDescent="0.3">
      <c r="A3232">
        <v>2016</v>
      </c>
      <c r="B3232">
        <v>31</v>
      </c>
      <c r="C3232" t="s">
        <v>1235</v>
      </c>
      <c r="D3232" s="5">
        <v>303723636</v>
      </c>
      <c r="E3232" s="5">
        <v>12391761</v>
      </c>
      <c r="F3232" s="1">
        <v>4.1000000000000002E-2</v>
      </c>
      <c r="G3232" s="5">
        <v>291331875</v>
      </c>
      <c r="H3232" s="1">
        <v>0.95899999999999996</v>
      </c>
      <c r="I3232" t="str">
        <f t="shared" si="64"/>
        <v>International</v>
      </c>
      <c r="J3232" s="5">
        <f>D3232*(1+VLOOKUP(A3232,'Adjusted All With Inflation'!A$1:K$24,11,FALSE))</f>
        <v>386943912.264</v>
      </c>
      <c r="K3232" s="5">
        <f>E3232*(1+VLOOKUP($A3232,'Adjusted All With Inflation'!$A$1:$K$24,11,FALSE))</f>
        <v>15787103.514</v>
      </c>
      <c r="L3232" s="5">
        <f>G3232*(1+VLOOKUP($A3232,'Adjusted All With Inflation'!$A$1:$K$24,11,FALSE))</f>
        <v>371156808.75</v>
      </c>
    </row>
    <row r="3233" spans="1:12" x14ac:dyDescent="0.3">
      <c r="A3233">
        <v>2016</v>
      </c>
      <c r="B3233">
        <v>32</v>
      </c>
      <c r="C3233" t="s">
        <v>1236</v>
      </c>
      <c r="D3233" s="5">
        <v>303144152</v>
      </c>
      <c r="E3233" s="5">
        <v>100014699</v>
      </c>
      <c r="F3233" s="2">
        <v>0.33</v>
      </c>
      <c r="G3233" s="5">
        <v>203129453</v>
      </c>
      <c r="H3233" s="2">
        <v>0.67</v>
      </c>
      <c r="I3233" t="str">
        <f t="shared" si="64"/>
        <v>USA</v>
      </c>
      <c r="J3233" s="5">
        <f>D3233*(1+VLOOKUP(A3233,'Adjusted All With Inflation'!A$1:K$24,11,FALSE))</f>
        <v>386205649.648</v>
      </c>
      <c r="K3233" s="5">
        <f>E3233*(1+VLOOKUP($A3233,'Adjusted All With Inflation'!$A$1:$K$24,11,FALSE))</f>
        <v>127418726.52600001</v>
      </c>
      <c r="L3233" s="5">
        <f>G3233*(1+VLOOKUP($A3233,'Adjusted All With Inflation'!$A$1:$K$24,11,FALSE))</f>
        <v>258786923.12200001</v>
      </c>
    </row>
    <row r="3234" spans="1:12" x14ac:dyDescent="0.3">
      <c r="A3234">
        <v>2016</v>
      </c>
      <c r="B3234">
        <v>33</v>
      </c>
      <c r="C3234" t="s">
        <v>1237</v>
      </c>
      <c r="D3234" s="5">
        <v>299457024</v>
      </c>
      <c r="E3234" s="5">
        <v>77041381</v>
      </c>
      <c r="F3234" s="1">
        <v>0.25700000000000001</v>
      </c>
      <c r="G3234" s="5">
        <v>222415643</v>
      </c>
      <c r="H3234" s="1">
        <v>0.74299999999999999</v>
      </c>
      <c r="I3234" t="str">
        <f t="shared" si="64"/>
        <v>USA</v>
      </c>
      <c r="J3234" s="5">
        <f>D3234*(1+VLOOKUP(A3234,'Adjusted All With Inflation'!A$1:K$24,11,FALSE))</f>
        <v>381508248.57600003</v>
      </c>
      <c r="K3234" s="5">
        <f>E3234*(1+VLOOKUP($A3234,'Adjusted All With Inflation'!$A$1:$K$24,11,FALSE))</f>
        <v>98150719.394000009</v>
      </c>
      <c r="L3234" s="5">
        <f>G3234*(1+VLOOKUP($A3234,'Adjusted All With Inflation'!$A$1:$K$24,11,FALSE))</f>
        <v>283357529.18199998</v>
      </c>
    </row>
    <row r="3235" spans="1:12" x14ac:dyDescent="0.3">
      <c r="A3235">
        <v>2016</v>
      </c>
      <c r="B3235">
        <v>34</v>
      </c>
      <c r="C3235" t="s">
        <v>1238</v>
      </c>
      <c r="D3235" s="5">
        <v>296482446</v>
      </c>
      <c r="E3235" s="5">
        <v>87242834</v>
      </c>
      <c r="F3235" s="1">
        <v>0.29399999999999998</v>
      </c>
      <c r="G3235" s="5">
        <v>209239612</v>
      </c>
      <c r="H3235" s="1">
        <v>0.70599999999999996</v>
      </c>
      <c r="I3235" t="str">
        <f t="shared" si="64"/>
        <v>USA</v>
      </c>
      <c r="J3235" s="5">
        <f>D3235*(1+VLOOKUP(A3235,'Adjusted All With Inflation'!A$1:K$24,11,FALSE))</f>
        <v>377718636.204</v>
      </c>
      <c r="K3235" s="5">
        <f>E3235*(1+VLOOKUP($A3235,'Adjusted All With Inflation'!$A$1:$K$24,11,FALSE))</f>
        <v>111147370.516</v>
      </c>
      <c r="L3235" s="5">
        <f>G3235*(1+VLOOKUP($A3235,'Adjusted All With Inflation'!$A$1:$K$24,11,FALSE))</f>
        <v>266571265.68799999</v>
      </c>
    </row>
    <row r="3236" spans="1:12" x14ac:dyDescent="0.3">
      <c r="A3236">
        <v>2016</v>
      </c>
      <c r="B3236">
        <v>35</v>
      </c>
      <c r="C3236" t="s">
        <v>1239</v>
      </c>
      <c r="D3236" s="5">
        <v>245623848</v>
      </c>
      <c r="E3236" s="5">
        <v>82051601</v>
      </c>
      <c r="F3236" s="1">
        <v>0.33400000000000002</v>
      </c>
      <c r="G3236" s="5">
        <v>163572247</v>
      </c>
      <c r="H3236" s="1">
        <v>0.66600000000000004</v>
      </c>
      <c r="I3236" t="str">
        <f t="shared" si="64"/>
        <v>USA</v>
      </c>
      <c r="J3236" s="5">
        <f>D3236*(1+VLOOKUP(A3236,'Adjusted All With Inflation'!A$1:K$24,11,FALSE))</f>
        <v>312924782.352</v>
      </c>
      <c r="K3236" s="5">
        <f>E3236*(1+VLOOKUP($A3236,'Adjusted All With Inflation'!$A$1:$K$24,11,FALSE))</f>
        <v>104533739.67399999</v>
      </c>
      <c r="L3236" s="5">
        <f>G3236*(1+VLOOKUP($A3236,'Adjusted All With Inflation'!$A$1:$K$24,11,FALSE))</f>
        <v>208391042.678</v>
      </c>
    </row>
    <row r="3237" spans="1:12" x14ac:dyDescent="0.3">
      <c r="A3237">
        <v>2016</v>
      </c>
      <c r="B3237">
        <v>36</v>
      </c>
      <c r="C3237" t="s">
        <v>1240</v>
      </c>
      <c r="D3237" s="5">
        <v>240797623</v>
      </c>
      <c r="E3237" s="5">
        <v>125070033</v>
      </c>
      <c r="F3237" s="1">
        <v>0.51900000000000002</v>
      </c>
      <c r="G3237" s="5">
        <v>115727590</v>
      </c>
      <c r="H3237" s="1">
        <v>0.48099999999999998</v>
      </c>
      <c r="I3237" t="str">
        <f t="shared" si="64"/>
        <v>USA</v>
      </c>
      <c r="J3237" s="5">
        <f>D3237*(1+VLOOKUP(A3237,'Adjusted All With Inflation'!A$1:K$24,11,FALSE))</f>
        <v>306776171.70200002</v>
      </c>
      <c r="K3237" s="5">
        <f>E3237*(1+VLOOKUP($A3237,'Adjusted All With Inflation'!$A$1:$K$24,11,FALSE))</f>
        <v>159339222.042</v>
      </c>
      <c r="L3237" s="5">
        <f>G3237*(1+VLOOKUP($A3237,'Adjusted All With Inflation'!$A$1:$K$24,11,FALSE))</f>
        <v>147436949.66</v>
      </c>
    </row>
    <row r="3238" spans="1:12" x14ac:dyDescent="0.3">
      <c r="A3238">
        <v>2016</v>
      </c>
      <c r="B3238">
        <v>37</v>
      </c>
      <c r="C3238" t="s">
        <v>1241</v>
      </c>
      <c r="D3238" s="5">
        <v>240697856</v>
      </c>
      <c r="E3238" s="5">
        <v>54647948</v>
      </c>
      <c r="F3238" s="1">
        <v>0.22700000000000001</v>
      </c>
      <c r="G3238" s="5">
        <v>186049908</v>
      </c>
      <c r="H3238" s="1">
        <v>0.77300000000000002</v>
      </c>
      <c r="I3238" t="str">
        <f t="shared" si="64"/>
        <v>USA</v>
      </c>
      <c r="J3238" s="5">
        <f>D3238*(1+VLOOKUP(A3238,'Adjusted All With Inflation'!A$1:K$24,11,FALSE))</f>
        <v>306649068.54400003</v>
      </c>
      <c r="K3238" s="5">
        <f>E3238*(1+VLOOKUP($A3238,'Adjusted All With Inflation'!$A$1:$K$24,11,FALSE))</f>
        <v>69621485.752000004</v>
      </c>
      <c r="L3238" s="5">
        <f>G3238*(1+VLOOKUP($A3238,'Adjusted All With Inflation'!$A$1:$K$24,11,FALSE))</f>
        <v>237027582.792</v>
      </c>
    </row>
    <row r="3239" spans="1:12" x14ac:dyDescent="0.3">
      <c r="A3239">
        <v>2016</v>
      </c>
      <c r="B3239">
        <v>38</v>
      </c>
      <c r="C3239" t="s">
        <v>1242</v>
      </c>
      <c r="D3239" s="5">
        <v>235956898</v>
      </c>
      <c r="E3239" s="5">
        <v>169607287</v>
      </c>
      <c r="F3239" s="1">
        <v>0.71899999999999997</v>
      </c>
      <c r="G3239" s="5">
        <v>66349611</v>
      </c>
      <c r="H3239" s="1">
        <v>0.28100000000000003</v>
      </c>
      <c r="I3239" t="str">
        <f t="shared" si="64"/>
        <v>USA</v>
      </c>
      <c r="J3239" s="5">
        <f>D3239*(1+VLOOKUP(A3239,'Adjusted All With Inflation'!A$1:K$24,11,FALSE))</f>
        <v>300609088.05199999</v>
      </c>
      <c r="K3239" s="5">
        <f>E3239*(1+VLOOKUP($A3239,'Adjusted All With Inflation'!$A$1:$K$24,11,FALSE))</f>
        <v>216079683.63800001</v>
      </c>
      <c r="L3239" s="5">
        <f>G3239*(1+VLOOKUP($A3239,'Adjusted All With Inflation'!$A$1:$K$24,11,FALSE))</f>
        <v>84529404.414000005</v>
      </c>
    </row>
    <row r="3240" spans="1:12" x14ac:dyDescent="0.3">
      <c r="A3240">
        <v>2016</v>
      </c>
      <c r="B3240">
        <v>39</v>
      </c>
      <c r="C3240" t="s">
        <v>1243</v>
      </c>
      <c r="D3240" s="5">
        <v>229147509</v>
      </c>
      <c r="E3240" s="5">
        <v>128350574</v>
      </c>
      <c r="F3240" s="2">
        <v>0.56000000000000005</v>
      </c>
      <c r="G3240" s="5">
        <v>100796935</v>
      </c>
      <c r="H3240" s="2">
        <v>0.44</v>
      </c>
      <c r="I3240" t="str">
        <f t="shared" si="64"/>
        <v>USA</v>
      </c>
      <c r="J3240" s="5">
        <f>D3240*(1+VLOOKUP(A3240,'Adjusted All With Inflation'!A$1:K$24,11,FALSE))</f>
        <v>291933926.46600002</v>
      </c>
      <c r="K3240" s="5">
        <f>E3240*(1+VLOOKUP($A3240,'Adjusted All With Inflation'!$A$1:$K$24,11,FALSE))</f>
        <v>163518631.27599999</v>
      </c>
      <c r="L3240" s="5">
        <f>G3240*(1+VLOOKUP($A3240,'Adjusted All With Inflation'!$A$1:$K$24,11,FALSE))</f>
        <v>128415295.19</v>
      </c>
    </row>
    <row r="3241" spans="1:12" x14ac:dyDescent="0.3">
      <c r="A3241">
        <v>2016</v>
      </c>
      <c r="B3241">
        <v>40</v>
      </c>
      <c r="C3241" t="s">
        <v>1244</v>
      </c>
      <c r="D3241" s="5">
        <v>220021259</v>
      </c>
      <c r="E3241" s="5">
        <v>34343574</v>
      </c>
      <c r="F3241" s="1">
        <v>0.156</v>
      </c>
      <c r="G3241" s="5">
        <v>185677685</v>
      </c>
      <c r="H3241" s="1">
        <v>0.84399999999999997</v>
      </c>
      <c r="I3241" t="str">
        <f t="shared" si="64"/>
        <v>USA</v>
      </c>
      <c r="J3241" s="5">
        <f>D3241*(1+VLOOKUP(A3241,'Adjusted All With Inflation'!A$1:K$24,11,FALSE))</f>
        <v>280307083.96600002</v>
      </c>
      <c r="K3241" s="5">
        <f>E3241*(1+VLOOKUP($A3241,'Adjusted All With Inflation'!$A$1:$K$24,11,FALSE))</f>
        <v>43753713.276000001</v>
      </c>
      <c r="L3241" s="5">
        <f>G3241*(1+VLOOKUP($A3241,'Adjusted All With Inflation'!$A$1:$K$24,11,FALSE))</f>
        <v>236553370.69</v>
      </c>
    </row>
    <row r="3242" spans="1:12" x14ac:dyDescent="0.3">
      <c r="A3242">
        <v>2016</v>
      </c>
      <c r="B3242">
        <v>41</v>
      </c>
      <c r="C3242" t="s">
        <v>1245</v>
      </c>
      <c r="D3242" s="5">
        <v>216972543</v>
      </c>
      <c r="E3242" s="5">
        <v>127440871</v>
      </c>
      <c r="F3242" s="1">
        <v>0.58699999999999997</v>
      </c>
      <c r="G3242" s="5">
        <v>89531672</v>
      </c>
      <c r="H3242" s="1">
        <v>0.41299999999999998</v>
      </c>
      <c r="I3242" t="str">
        <f t="shared" si="64"/>
        <v>USA</v>
      </c>
      <c r="J3242" s="5">
        <f>D3242*(1+VLOOKUP(A3242,'Adjusted All With Inflation'!A$1:K$24,11,FALSE))</f>
        <v>276423019.78200001</v>
      </c>
      <c r="K3242" s="5">
        <f>E3242*(1+VLOOKUP($A3242,'Adjusted All With Inflation'!$A$1:$K$24,11,FALSE))</f>
        <v>162359669.65400001</v>
      </c>
      <c r="L3242" s="5">
        <f>G3242*(1+VLOOKUP($A3242,'Adjusted All With Inflation'!$A$1:$K$24,11,FALSE))</f>
        <v>114063350.12800001</v>
      </c>
    </row>
    <row r="3243" spans="1:12" x14ac:dyDescent="0.3">
      <c r="A3243">
        <v>2016</v>
      </c>
      <c r="B3243">
        <v>42</v>
      </c>
      <c r="C3243" t="s">
        <v>1246</v>
      </c>
      <c r="D3243" s="5">
        <v>211952420</v>
      </c>
      <c r="E3243" s="5">
        <v>24252420</v>
      </c>
      <c r="F3243" s="1">
        <v>0.114</v>
      </c>
      <c r="G3243" s="5">
        <v>187700000</v>
      </c>
      <c r="H3243" s="1">
        <v>0.88600000000000001</v>
      </c>
      <c r="I3243" t="str">
        <f t="shared" si="64"/>
        <v>USA</v>
      </c>
      <c r="J3243" s="5">
        <f>D3243*(1+VLOOKUP(A3243,'Adjusted All With Inflation'!A$1:K$24,11,FALSE))</f>
        <v>270027383.07999998</v>
      </c>
      <c r="K3243" s="5">
        <f>E3243*(1+VLOOKUP($A3243,'Adjusted All With Inflation'!$A$1:$K$24,11,FALSE))</f>
        <v>30897583.080000002</v>
      </c>
      <c r="L3243" s="5">
        <f>G3243*(1+VLOOKUP($A3243,'Adjusted All With Inflation'!$A$1:$K$24,11,FALSE))</f>
        <v>239129800</v>
      </c>
    </row>
    <row r="3244" spans="1:12" x14ac:dyDescent="0.3">
      <c r="A3244">
        <v>2016</v>
      </c>
      <c r="B3244">
        <v>43</v>
      </c>
      <c r="C3244" t="s">
        <v>1247</v>
      </c>
      <c r="D3244" s="5">
        <v>208314186</v>
      </c>
      <c r="E3244" s="5">
        <v>56245075</v>
      </c>
      <c r="F3244" s="2">
        <v>0.27</v>
      </c>
      <c r="G3244" s="5">
        <v>152069111</v>
      </c>
      <c r="H3244" s="2">
        <v>0.73</v>
      </c>
      <c r="I3244" t="str">
        <f t="shared" si="64"/>
        <v>USA</v>
      </c>
      <c r="J3244" s="5">
        <f>D3244*(1+VLOOKUP(A3244,'Adjusted All With Inflation'!A$1:K$24,11,FALSE))</f>
        <v>265392272.96400002</v>
      </c>
      <c r="K3244" s="5">
        <f>E3244*(1+VLOOKUP($A3244,'Adjusted All With Inflation'!$A$1:$K$24,11,FALSE))</f>
        <v>71656225.549999997</v>
      </c>
      <c r="L3244" s="5">
        <f>G3244*(1+VLOOKUP($A3244,'Adjusted All With Inflation'!$A$1:$K$24,11,FALSE))</f>
        <v>193736047.414</v>
      </c>
    </row>
    <row r="3245" spans="1:12" x14ac:dyDescent="0.3">
      <c r="A3245">
        <v>2016</v>
      </c>
      <c r="B3245">
        <v>44</v>
      </c>
      <c r="C3245" t="s">
        <v>1248</v>
      </c>
      <c r="D3245" s="5">
        <v>205754447</v>
      </c>
      <c r="E3245" s="5">
        <v>62524260</v>
      </c>
      <c r="F3245" s="1">
        <v>0.30399999999999999</v>
      </c>
      <c r="G3245" s="5">
        <v>143230187</v>
      </c>
      <c r="H3245" s="1">
        <v>0.69599999999999995</v>
      </c>
      <c r="I3245" t="str">
        <f t="shared" si="64"/>
        <v>USA</v>
      </c>
      <c r="J3245" s="5">
        <f>D3245*(1+VLOOKUP(A3245,'Adjusted All With Inflation'!A$1:K$24,11,FALSE))</f>
        <v>262131165.47800002</v>
      </c>
      <c r="K3245" s="5">
        <f>E3245*(1+VLOOKUP($A3245,'Adjusted All With Inflation'!$A$1:$K$24,11,FALSE))</f>
        <v>79655907.239999995</v>
      </c>
      <c r="L3245" s="5">
        <f>G3245*(1+VLOOKUP($A3245,'Adjusted All With Inflation'!$A$1:$K$24,11,FALSE))</f>
        <v>182475258.23800001</v>
      </c>
    </row>
    <row r="3246" spans="1:12" x14ac:dyDescent="0.3">
      <c r="A3246">
        <v>2016</v>
      </c>
      <c r="B3246">
        <v>45</v>
      </c>
      <c r="C3246" t="s">
        <v>1249</v>
      </c>
      <c r="D3246" s="5">
        <v>203388186</v>
      </c>
      <c r="E3246" s="5">
        <v>100546139</v>
      </c>
      <c r="F3246" s="1">
        <v>0.49399999999999999</v>
      </c>
      <c r="G3246" s="5">
        <v>102842047</v>
      </c>
      <c r="H3246" s="1">
        <v>0.50600000000000001</v>
      </c>
      <c r="I3246" t="str">
        <f t="shared" si="64"/>
        <v>USA</v>
      </c>
      <c r="J3246" s="5">
        <f>D3246*(1+VLOOKUP(A3246,'Adjusted All With Inflation'!A$1:K$24,11,FALSE))</f>
        <v>259116548.96400002</v>
      </c>
      <c r="K3246" s="5">
        <f>E3246*(1+VLOOKUP($A3246,'Adjusted All With Inflation'!$A$1:$K$24,11,FALSE))</f>
        <v>128095781.086</v>
      </c>
      <c r="L3246" s="5">
        <f>G3246*(1+VLOOKUP($A3246,'Adjusted All With Inflation'!$A$1:$K$24,11,FALSE))</f>
        <v>131020767.87800001</v>
      </c>
    </row>
    <row r="3247" spans="1:12" x14ac:dyDescent="0.3">
      <c r="A3247">
        <v>2016</v>
      </c>
      <c r="B3247">
        <v>46</v>
      </c>
      <c r="C3247" t="s">
        <v>1250</v>
      </c>
      <c r="D3247" s="5">
        <v>195243411</v>
      </c>
      <c r="E3247" s="5">
        <v>55483770</v>
      </c>
      <c r="F3247" s="1">
        <v>0.28399999999999997</v>
      </c>
      <c r="G3247" s="5">
        <v>139759641</v>
      </c>
      <c r="H3247" s="1">
        <v>0.71599999999999997</v>
      </c>
      <c r="I3247" t="str">
        <f t="shared" si="64"/>
        <v>USA</v>
      </c>
      <c r="J3247" s="5">
        <f>D3247*(1+VLOOKUP(A3247,'Adjusted All With Inflation'!A$1:K$24,11,FALSE))</f>
        <v>248740105.61399999</v>
      </c>
      <c r="K3247" s="5">
        <f>E3247*(1+VLOOKUP($A3247,'Adjusted All With Inflation'!$A$1:$K$24,11,FALSE))</f>
        <v>70686322.980000004</v>
      </c>
      <c r="L3247" s="5">
        <f>G3247*(1+VLOOKUP($A3247,'Adjusted All With Inflation'!$A$1:$K$24,11,FALSE))</f>
        <v>178053782.634</v>
      </c>
    </row>
    <row r="3248" spans="1:12" x14ac:dyDescent="0.3">
      <c r="A3248">
        <v>2016</v>
      </c>
      <c r="B3248">
        <v>47</v>
      </c>
      <c r="C3248" t="s">
        <v>1251</v>
      </c>
      <c r="D3248" s="5">
        <v>193678298</v>
      </c>
      <c r="E3248" s="5">
        <v>709982</v>
      </c>
      <c r="F3248" s="1">
        <v>4.0000000000000001E-3</v>
      </c>
      <c r="G3248" s="5">
        <v>192968316</v>
      </c>
      <c r="H3248" s="1">
        <v>0.996</v>
      </c>
      <c r="I3248" t="str">
        <f t="shared" si="64"/>
        <v>International</v>
      </c>
      <c r="J3248" s="5">
        <f>D3248*(1+VLOOKUP(A3248,'Adjusted All With Inflation'!A$1:K$24,11,FALSE))</f>
        <v>246746151.65200001</v>
      </c>
      <c r="K3248" s="5">
        <f>E3248*(1+VLOOKUP($A3248,'Adjusted All With Inflation'!$A$1:$K$24,11,FALSE))</f>
        <v>904517.06799999997</v>
      </c>
      <c r="L3248" s="5">
        <f>G3248*(1+VLOOKUP($A3248,'Adjusted All With Inflation'!$A$1:$K$24,11,FALSE))</f>
        <v>245841634.58399999</v>
      </c>
    </row>
    <row r="3249" spans="1:12" x14ac:dyDescent="0.3">
      <c r="A3249">
        <v>2016</v>
      </c>
      <c r="B3249">
        <v>48</v>
      </c>
      <c r="C3249" t="s">
        <v>1252</v>
      </c>
      <c r="D3249" s="5">
        <v>183936074</v>
      </c>
      <c r="E3249" s="5">
        <v>113257297</v>
      </c>
      <c r="F3249" s="1">
        <v>0.61599999999999999</v>
      </c>
      <c r="G3249" s="5">
        <v>70678777</v>
      </c>
      <c r="H3249" s="1">
        <v>0.38400000000000001</v>
      </c>
      <c r="I3249" t="str">
        <f t="shared" si="64"/>
        <v>USA</v>
      </c>
      <c r="J3249" s="5">
        <f>D3249*(1+VLOOKUP(A3249,'Adjusted All With Inflation'!A$1:K$24,11,FALSE))</f>
        <v>234334558.27599999</v>
      </c>
      <c r="K3249" s="5">
        <f>E3249*(1+VLOOKUP($A3249,'Adjusted All With Inflation'!$A$1:$K$24,11,FALSE))</f>
        <v>144289796.37799999</v>
      </c>
      <c r="L3249" s="5">
        <f>G3249*(1+VLOOKUP($A3249,'Adjusted All With Inflation'!$A$1:$K$24,11,FALSE))</f>
        <v>90044761.898000002</v>
      </c>
    </row>
    <row r="3250" spans="1:12" x14ac:dyDescent="0.3">
      <c r="A3250">
        <v>2016</v>
      </c>
      <c r="B3250">
        <v>49</v>
      </c>
      <c r="C3250" t="s">
        <v>1253</v>
      </c>
      <c r="D3250" s="5">
        <v>183388953</v>
      </c>
      <c r="E3250" s="5">
        <v>72679278</v>
      </c>
      <c r="F3250" s="1">
        <v>0.39600000000000002</v>
      </c>
      <c r="G3250" s="5">
        <v>110709675</v>
      </c>
      <c r="H3250" s="1">
        <v>0.60399999999999998</v>
      </c>
      <c r="I3250" t="str">
        <f t="shared" si="64"/>
        <v>USA</v>
      </c>
      <c r="J3250" s="5">
        <f>D3250*(1+VLOOKUP(A3250,'Adjusted All With Inflation'!A$1:K$24,11,FALSE))</f>
        <v>233637526.12200001</v>
      </c>
      <c r="K3250" s="5">
        <f>E3250*(1+VLOOKUP($A3250,'Adjusted All With Inflation'!$A$1:$K$24,11,FALSE))</f>
        <v>92593400.172000006</v>
      </c>
      <c r="L3250" s="5">
        <f>G3250*(1+VLOOKUP($A3250,'Adjusted All With Inflation'!$A$1:$K$24,11,FALSE))</f>
        <v>141044125.94999999</v>
      </c>
    </row>
    <row r="3251" spans="1:12" x14ac:dyDescent="0.3">
      <c r="A3251">
        <v>2016</v>
      </c>
      <c r="B3251">
        <v>50</v>
      </c>
      <c r="C3251" t="s">
        <v>1254</v>
      </c>
      <c r="D3251" s="5">
        <v>181732879</v>
      </c>
      <c r="G3251" s="5">
        <v>181732879</v>
      </c>
      <c r="H3251" s="2">
        <v>1</v>
      </c>
      <c r="I3251" t="str">
        <f t="shared" si="64"/>
        <v>International</v>
      </c>
      <c r="J3251" s="5">
        <f>D3251*(1+VLOOKUP(A3251,'Adjusted All With Inflation'!A$1:K$24,11,FALSE))</f>
        <v>231527687.84600002</v>
      </c>
      <c r="K3251" s="5">
        <f>E3251*(1+VLOOKUP($A3251,'Adjusted All With Inflation'!$A$1:$K$24,11,FALSE))</f>
        <v>0</v>
      </c>
      <c r="L3251" s="5">
        <f>G3251*(1+VLOOKUP($A3251,'Adjusted All With Inflation'!$A$1:$K$24,11,FALSE))</f>
        <v>231527687.84600002</v>
      </c>
    </row>
    <row r="3252" spans="1:12" x14ac:dyDescent="0.3">
      <c r="A3252">
        <v>2016</v>
      </c>
      <c r="B3252">
        <v>51</v>
      </c>
      <c r="C3252" t="s">
        <v>1255</v>
      </c>
      <c r="D3252" s="5">
        <v>180563636</v>
      </c>
      <c r="E3252" s="5">
        <v>67209615</v>
      </c>
      <c r="F3252" s="1">
        <v>0.372</v>
      </c>
      <c r="G3252" s="5">
        <v>113354021</v>
      </c>
      <c r="H3252" s="1">
        <v>0.628</v>
      </c>
      <c r="I3252" t="str">
        <f t="shared" si="64"/>
        <v>USA</v>
      </c>
      <c r="J3252" s="5">
        <f>D3252*(1+VLOOKUP(A3252,'Adjusted All With Inflation'!A$1:K$24,11,FALSE))</f>
        <v>230038072.264</v>
      </c>
      <c r="K3252" s="5">
        <f>E3252*(1+VLOOKUP($A3252,'Adjusted All With Inflation'!$A$1:$K$24,11,FALSE))</f>
        <v>85625049.510000005</v>
      </c>
      <c r="L3252" s="5">
        <f>G3252*(1+VLOOKUP($A3252,'Adjusted All With Inflation'!$A$1:$K$24,11,FALSE))</f>
        <v>144413022.75400001</v>
      </c>
    </row>
    <row r="3253" spans="1:12" x14ac:dyDescent="0.3">
      <c r="A3253">
        <v>2016</v>
      </c>
      <c r="B3253">
        <v>52</v>
      </c>
      <c r="C3253" t="s">
        <v>1256</v>
      </c>
      <c r="D3253" s="5">
        <v>179246868</v>
      </c>
      <c r="E3253" s="5">
        <v>66184051</v>
      </c>
      <c r="F3253" s="1">
        <v>0.36899999999999999</v>
      </c>
      <c r="G3253" s="5">
        <v>113062817</v>
      </c>
      <c r="H3253" s="1">
        <v>0.63100000000000001</v>
      </c>
      <c r="I3253" t="str">
        <f t="shared" si="64"/>
        <v>USA</v>
      </c>
      <c r="J3253" s="5">
        <f>D3253*(1+VLOOKUP(A3253,'Adjusted All With Inflation'!A$1:K$24,11,FALSE))</f>
        <v>228360509.83200002</v>
      </c>
      <c r="K3253" s="5">
        <f>E3253*(1+VLOOKUP($A3253,'Adjusted All With Inflation'!$A$1:$K$24,11,FALSE))</f>
        <v>84318480.974000007</v>
      </c>
      <c r="L3253" s="5">
        <f>G3253*(1+VLOOKUP($A3253,'Adjusted All With Inflation'!$A$1:$K$24,11,FALSE))</f>
        <v>144042028.85800001</v>
      </c>
    </row>
    <row r="3254" spans="1:12" x14ac:dyDescent="0.3">
      <c r="A3254">
        <v>2016</v>
      </c>
      <c r="B3254">
        <v>53</v>
      </c>
      <c r="C3254" t="s">
        <v>1257</v>
      </c>
      <c r="D3254" s="5">
        <v>173839072</v>
      </c>
      <c r="E3254" s="5">
        <v>800012</v>
      </c>
      <c r="F3254" s="1">
        <v>5.0000000000000001E-3</v>
      </c>
      <c r="G3254" s="5">
        <v>173039060</v>
      </c>
      <c r="H3254" s="1">
        <v>0.995</v>
      </c>
      <c r="I3254" t="str">
        <f t="shared" si="64"/>
        <v>International</v>
      </c>
      <c r="J3254" s="5">
        <f>D3254*(1+VLOOKUP(A3254,'Adjusted All With Inflation'!A$1:K$24,11,FALSE))</f>
        <v>221470977.72800002</v>
      </c>
      <c r="K3254" s="5">
        <f>E3254*(1+VLOOKUP($A3254,'Adjusted All With Inflation'!$A$1:$K$24,11,FALSE))</f>
        <v>1019215.2880000001</v>
      </c>
      <c r="L3254" s="5">
        <f>G3254*(1+VLOOKUP($A3254,'Adjusted All With Inflation'!$A$1:$K$24,11,FALSE))</f>
        <v>220451762.44</v>
      </c>
    </row>
    <row r="3255" spans="1:12" x14ac:dyDescent="0.3">
      <c r="A3255">
        <v>2016</v>
      </c>
      <c r="B3255">
        <v>54</v>
      </c>
      <c r="C3255" t="s">
        <v>1258</v>
      </c>
      <c r="D3255" s="5">
        <v>173185859</v>
      </c>
      <c r="E3255" s="5">
        <v>75395035</v>
      </c>
      <c r="F3255" s="1">
        <v>0.435</v>
      </c>
      <c r="G3255" s="5">
        <v>97790824</v>
      </c>
      <c r="H3255" s="1">
        <v>0.56499999999999995</v>
      </c>
      <c r="I3255" t="str">
        <f t="shared" si="64"/>
        <v>USA</v>
      </c>
      <c r="J3255" s="5">
        <f>D3255*(1+VLOOKUP(A3255,'Adjusted All With Inflation'!A$1:K$24,11,FALSE))</f>
        <v>220638784.366</v>
      </c>
      <c r="K3255" s="5">
        <f>E3255*(1+VLOOKUP($A3255,'Adjusted All With Inflation'!$A$1:$K$24,11,FALSE))</f>
        <v>96053274.590000004</v>
      </c>
      <c r="L3255" s="5">
        <f>G3255*(1+VLOOKUP($A3255,'Adjusted All With Inflation'!$A$1:$K$24,11,FALSE))</f>
        <v>124585509.77600001</v>
      </c>
    </row>
    <row r="3256" spans="1:12" x14ac:dyDescent="0.3">
      <c r="A3256">
        <v>2016</v>
      </c>
      <c r="B3256">
        <v>55</v>
      </c>
      <c r="C3256" t="s">
        <v>1259</v>
      </c>
      <c r="D3256" s="5">
        <v>164989338</v>
      </c>
      <c r="E3256" s="5">
        <v>48390190</v>
      </c>
      <c r="F3256" s="1">
        <v>0.29299999999999998</v>
      </c>
      <c r="G3256" s="5">
        <v>116599148</v>
      </c>
      <c r="H3256" s="1">
        <v>0.70699999999999996</v>
      </c>
      <c r="I3256" t="str">
        <f t="shared" si="64"/>
        <v>USA</v>
      </c>
      <c r="J3256" s="5">
        <f>D3256*(1+VLOOKUP(A3256,'Adjusted All With Inflation'!A$1:K$24,11,FALSE))</f>
        <v>210196416.61200002</v>
      </c>
      <c r="K3256" s="5">
        <f>E3256*(1+VLOOKUP($A3256,'Adjusted All With Inflation'!$A$1:$K$24,11,FALSE))</f>
        <v>61649102.060000002</v>
      </c>
      <c r="L3256" s="5">
        <f>G3256*(1+VLOOKUP($A3256,'Adjusted All With Inflation'!$A$1:$K$24,11,FALSE))</f>
        <v>148547314.55200002</v>
      </c>
    </row>
    <row r="3257" spans="1:12" x14ac:dyDescent="0.3">
      <c r="A3257">
        <v>2016</v>
      </c>
      <c r="B3257">
        <v>56</v>
      </c>
      <c r="C3257" t="s">
        <v>1260</v>
      </c>
      <c r="D3257" s="5">
        <v>162360636</v>
      </c>
      <c r="E3257" s="5">
        <v>93432655</v>
      </c>
      <c r="F3257" s="1">
        <v>0.57499999999999996</v>
      </c>
      <c r="G3257" s="5">
        <v>68927981</v>
      </c>
      <c r="H3257" s="1">
        <v>0.42499999999999999</v>
      </c>
      <c r="I3257" t="str">
        <f t="shared" si="64"/>
        <v>USA</v>
      </c>
      <c r="J3257" s="5">
        <f>D3257*(1+VLOOKUP(A3257,'Adjusted All With Inflation'!A$1:K$24,11,FALSE))</f>
        <v>206847450.264</v>
      </c>
      <c r="K3257" s="5">
        <f>E3257*(1+VLOOKUP($A3257,'Adjusted All With Inflation'!$A$1:$K$24,11,FALSE))</f>
        <v>119033202.47</v>
      </c>
      <c r="L3257" s="5">
        <f>G3257*(1+VLOOKUP($A3257,'Adjusted All With Inflation'!$A$1:$K$24,11,FALSE))</f>
        <v>87814247.794</v>
      </c>
    </row>
    <row r="3258" spans="1:12" x14ac:dyDescent="0.3">
      <c r="A3258">
        <v>2016</v>
      </c>
      <c r="B3258">
        <v>57</v>
      </c>
      <c r="C3258" t="s">
        <v>1261</v>
      </c>
      <c r="D3258" s="5">
        <v>162146076</v>
      </c>
      <c r="E3258" s="5">
        <v>58697076</v>
      </c>
      <c r="F3258" s="1">
        <v>0.36199999999999999</v>
      </c>
      <c r="G3258" s="5">
        <v>103449000</v>
      </c>
      <c r="H3258" s="1">
        <v>0.63800000000000001</v>
      </c>
      <c r="I3258" t="str">
        <f t="shared" si="64"/>
        <v>USA</v>
      </c>
      <c r="J3258" s="5">
        <f>D3258*(1+VLOOKUP(A3258,'Adjusted All With Inflation'!A$1:K$24,11,FALSE))</f>
        <v>206574100.824</v>
      </c>
      <c r="K3258" s="5">
        <f>E3258*(1+VLOOKUP($A3258,'Adjusted All With Inflation'!$A$1:$K$24,11,FALSE))</f>
        <v>74780074.824000001</v>
      </c>
      <c r="L3258" s="5">
        <f>G3258*(1+VLOOKUP($A3258,'Adjusted All With Inflation'!$A$1:$K$24,11,FALSE))</f>
        <v>131794026</v>
      </c>
    </row>
    <row r="3259" spans="1:12" x14ac:dyDescent="0.3">
      <c r="A3259">
        <v>2016</v>
      </c>
      <c r="B3259">
        <v>58</v>
      </c>
      <c r="C3259" t="s">
        <v>1262</v>
      </c>
      <c r="D3259" s="5">
        <v>157761002</v>
      </c>
      <c r="E3259" s="5">
        <v>89217875</v>
      </c>
      <c r="F3259" s="1">
        <v>0.56599999999999995</v>
      </c>
      <c r="G3259" s="5">
        <v>68543127</v>
      </c>
      <c r="H3259" s="1">
        <v>0.434</v>
      </c>
      <c r="I3259" t="str">
        <f t="shared" si="64"/>
        <v>USA</v>
      </c>
      <c r="J3259" s="5">
        <f>D3259*(1+VLOOKUP(A3259,'Adjusted All With Inflation'!A$1:K$24,11,FALSE))</f>
        <v>200987516.54800001</v>
      </c>
      <c r="K3259" s="5">
        <f>E3259*(1+VLOOKUP($A3259,'Adjusted All With Inflation'!$A$1:$K$24,11,FALSE))</f>
        <v>113663572.75</v>
      </c>
      <c r="L3259" s="5">
        <f>G3259*(1+VLOOKUP($A3259,'Adjusted All With Inflation'!$A$1:$K$24,11,FALSE))</f>
        <v>87323943.798000008</v>
      </c>
    </row>
    <row r="3260" spans="1:12" x14ac:dyDescent="0.3">
      <c r="A3260">
        <v>2016</v>
      </c>
      <c r="B3260">
        <v>59</v>
      </c>
      <c r="C3260" t="s">
        <v>1263</v>
      </c>
      <c r="D3260" s="5">
        <v>155160045</v>
      </c>
      <c r="E3260" s="5">
        <v>86260045</v>
      </c>
      <c r="F3260" s="1">
        <v>0.55600000000000005</v>
      </c>
      <c r="G3260" s="5">
        <v>68900000</v>
      </c>
      <c r="H3260" s="1">
        <v>0.44400000000000001</v>
      </c>
      <c r="I3260" t="str">
        <f t="shared" si="64"/>
        <v>USA</v>
      </c>
      <c r="J3260" s="5">
        <f>D3260*(1+VLOOKUP(A3260,'Adjusted All With Inflation'!A$1:K$24,11,FALSE))</f>
        <v>197673897.33000001</v>
      </c>
      <c r="K3260" s="5">
        <f>E3260*(1+VLOOKUP($A3260,'Adjusted All With Inflation'!$A$1:$K$24,11,FALSE))</f>
        <v>109895297.33</v>
      </c>
      <c r="L3260" s="5">
        <f>G3260*(1+VLOOKUP($A3260,'Adjusted All With Inflation'!$A$1:$K$24,11,FALSE))</f>
        <v>87778600</v>
      </c>
    </row>
    <row r="3261" spans="1:12" x14ac:dyDescent="0.3">
      <c r="A3261">
        <v>2016</v>
      </c>
      <c r="B3261">
        <v>60</v>
      </c>
      <c r="C3261" t="s">
        <v>1264</v>
      </c>
      <c r="D3261" s="5">
        <v>148868835</v>
      </c>
      <c r="E3261" s="5">
        <v>67268835</v>
      </c>
      <c r="F3261" s="1">
        <v>0.45200000000000001</v>
      </c>
      <c r="G3261" s="5">
        <v>81600000</v>
      </c>
      <c r="H3261" s="1">
        <v>0.54800000000000004</v>
      </c>
      <c r="I3261" t="str">
        <f t="shared" si="64"/>
        <v>USA</v>
      </c>
      <c r="J3261" s="5">
        <f>D3261*(1+VLOOKUP(A3261,'Adjusted All With Inflation'!A$1:K$24,11,FALSE))</f>
        <v>189658895.78999999</v>
      </c>
      <c r="K3261" s="5">
        <f>E3261*(1+VLOOKUP($A3261,'Adjusted All With Inflation'!$A$1:$K$24,11,FALSE))</f>
        <v>85700495.790000007</v>
      </c>
      <c r="L3261" s="5">
        <f>G3261*(1+VLOOKUP($A3261,'Adjusted All With Inflation'!$A$1:$K$24,11,FALSE))</f>
        <v>103958400</v>
      </c>
    </row>
    <row r="3262" spans="1:12" x14ac:dyDescent="0.3">
      <c r="A3262">
        <v>2016</v>
      </c>
      <c r="B3262">
        <v>61</v>
      </c>
      <c r="C3262" t="s">
        <v>1265</v>
      </c>
      <c r="D3262" s="5">
        <v>145819137</v>
      </c>
      <c r="G3262" s="5">
        <v>145819137</v>
      </c>
      <c r="H3262" s="2">
        <v>1</v>
      </c>
      <c r="I3262" t="str">
        <f t="shared" si="64"/>
        <v>International</v>
      </c>
      <c r="J3262" s="5">
        <f>D3262*(1+VLOOKUP(A3262,'Adjusted All With Inflation'!A$1:K$24,11,FALSE))</f>
        <v>185773580.53800002</v>
      </c>
      <c r="K3262" s="5">
        <f>E3262*(1+VLOOKUP($A3262,'Adjusted All With Inflation'!$A$1:$K$24,11,FALSE))</f>
        <v>0</v>
      </c>
      <c r="L3262" s="5">
        <f>G3262*(1+VLOOKUP($A3262,'Adjusted All With Inflation'!$A$1:$K$24,11,FALSE))</f>
        <v>185773580.53800002</v>
      </c>
    </row>
    <row r="3263" spans="1:12" x14ac:dyDescent="0.3">
      <c r="A3263">
        <v>2016</v>
      </c>
      <c r="B3263">
        <v>62</v>
      </c>
      <c r="C3263" t="s">
        <v>1266</v>
      </c>
      <c r="D3263" s="5">
        <v>143695338</v>
      </c>
      <c r="E3263" s="5">
        <v>76233151</v>
      </c>
      <c r="F3263" s="1">
        <v>0.53100000000000003</v>
      </c>
      <c r="G3263" s="5">
        <v>67462187</v>
      </c>
      <c r="H3263" s="1">
        <v>0.46899999999999997</v>
      </c>
      <c r="I3263" t="str">
        <f t="shared" si="64"/>
        <v>USA</v>
      </c>
      <c r="J3263" s="5">
        <f>D3263*(1+VLOOKUP(A3263,'Adjusted All With Inflation'!A$1:K$24,11,FALSE))</f>
        <v>183067860.61199999</v>
      </c>
      <c r="K3263" s="5">
        <f>E3263*(1+VLOOKUP($A3263,'Adjusted All With Inflation'!$A$1:$K$24,11,FALSE))</f>
        <v>97121034.373999998</v>
      </c>
      <c r="L3263" s="5">
        <f>G3263*(1+VLOOKUP($A3263,'Adjusted All With Inflation'!$A$1:$K$24,11,FALSE))</f>
        <v>85946826.238000005</v>
      </c>
    </row>
    <row r="3264" spans="1:12" x14ac:dyDescent="0.3">
      <c r="A3264">
        <v>2016</v>
      </c>
      <c r="B3264">
        <v>63</v>
      </c>
      <c r="C3264" t="s">
        <v>1267</v>
      </c>
      <c r="D3264" s="5">
        <v>140705322</v>
      </c>
      <c r="E3264" s="5">
        <v>97685686</v>
      </c>
      <c r="F3264" s="1">
        <v>0.69399999999999995</v>
      </c>
      <c r="G3264" s="5">
        <v>43019636</v>
      </c>
      <c r="H3264" s="1">
        <v>0.30599999999999999</v>
      </c>
      <c r="I3264" t="str">
        <f t="shared" si="64"/>
        <v>USA</v>
      </c>
      <c r="J3264" s="5">
        <f>D3264*(1+VLOOKUP(A3264,'Adjusted All With Inflation'!A$1:K$24,11,FALSE))</f>
        <v>179258580.22800002</v>
      </c>
      <c r="K3264" s="5">
        <f>E3264*(1+VLOOKUP($A3264,'Adjusted All With Inflation'!$A$1:$K$24,11,FALSE))</f>
        <v>124451563.964</v>
      </c>
      <c r="L3264" s="5">
        <f>G3264*(1+VLOOKUP($A3264,'Adjusted All With Inflation'!$A$1:$K$24,11,FALSE))</f>
        <v>54807016.263999999</v>
      </c>
    </row>
    <row r="3265" spans="1:12" x14ac:dyDescent="0.3">
      <c r="A3265">
        <v>2016</v>
      </c>
      <c r="B3265">
        <v>64</v>
      </c>
      <c r="C3265" t="s">
        <v>1268</v>
      </c>
      <c r="D3265" s="5">
        <v>140312928</v>
      </c>
      <c r="E3265" s="5">
        <v>51738905</v>
      </c>
      <c r="F3265" s="1">
        <v>0.36899999999999999</v>
      </c>
      <c r="G3265" s="5">
        <v>88574023</v>
      </c>
      <c r="H3265" s="1">
        <v>0.63100000000000001</v>
      </c>
      <c r="I3265" t="str">
        <f t="shared" si="64"/>
        <v>USA</v>
      </c>
      <c r="J3265" s="5">
        <f>D3265*(1+VLOOKUP(A3265,'Adjusted All With Inflation'!A$1:K$24,11,FALSE))</f>
        <v>178758670.27200001</v>
      </c>
      <c r="K3265" s="5">
        <f>E3265*(1+VLOOKUP($A3265,'Adjusted All With Inflation'!$A$1:$K$24,11,FALSE))</f>
        <v>65915364.969999999</v>
      </c>
      <c r="L3265" s="5">
        <f>G3265*(1+VLOOKUP($A3265,'Adjusted All With Inflation'!$A$1:$K$24,11,FALSE))</f>
        <v>112843305.302</v>
      </c>
    </row>
    <row r="3266" spans="1:12" x14ac:dyDescent="0.3">
      <c r="A3266">
        <v>2016</v>
      </c>
      <c r="B3266">
        <v>65</v>
      </c>
      <c r="C3266" t="s">
        <v>1269</v>
      </c>
      <c r="D3266" s="5">
        <v>136579287</v>
      </c>
      <c r="G3266" s="5">
        <v>136579287</v>
      </c>
      <c r="H3266" s="2">
        <v>1</v>
      </c>
      <c r="I3266" t="str">
        <f t="shared" si="64"/>
        <v>International</v>
      </c>
      <c r="J3266" s="5">
        <f>D3266*(1+VLOOKUP(A3266,'Adjusted All With Inflation'!A$1:K$24,11,FALSE))</f>
        <v>174002011.63800001</v>
      </c>
      <c r="K3266" s="5">
        <f>E3266*(1+VLOOKUP($A3266,'Adjusted All With Inflation'!$A$1:$K$24,11,FALSE))</f>
        <v>0</v>
      </c>
      <c r="L3266" s="5">
        <f>G3266*(1+VLOOKUP($A3266,'Adjusted All With Inflation'!$A$1:$K$24,11,FALSE))</f>
        <v>174002011.63800001</v>
      </c>
    </row>
    <row r="3267" spans="1:12" x14ac:dyDescent="0.3">
      <c r="A3267">
        <v>2016</v>
      </c>
      <c r="B3267">
        <v>66</v>
      </c>
      <c r="C3267" t="s">
        <v>1270</v>
      </c>
      <c r="D3267" s="5">
        <v>125729635</v>
      </c>
      <c r="E3267" s="5">
        <v>21218403</v>
      </c>
      <c r="F3267" s="1">
        <v>0.16900000000000001</v>
      </c>
      <c r="G3267" s="5">
        <v>104511232</v>
      </c>
      <c r="H3267" s="1">
        <v>0.83099999999999996</v>
      </c>
      <c r="I3267" t="str">
        <f t="shared" ref="I3267:I3330" si="65">IF(F3267&gt;10%,"USA","International")</f>
        <v>USA</v>
      </c>
      <c r="J3267" s="5">
        <f>D3267*(1+VLOOKUP(A3267,'Adjusted All With Inflation'!A$1:K$24,11,FALSE))</f>
        <v>160179554.99000001</v>
      </c>
      <c r="K3267" s="5">
        <f>E3267*(1+VLOOKUP($A3267,'Adjusted All With Inflation'!$A$1:$K$24,11,FALSE))</f>
        <v>27032245.422000002</v>
      </c>
      <c r="L3267" s="5">
        <f>G3267*(1+VLOOKUP($A3267,'Adjusted All With Inflation'!$A$1:$K$24,11,FALSE))</f>
        <v>133147309.568</v>
      </c>
    </row>
    <row r="3268" spans="1:12" x14ac:dyDescent="0.3">
      <c r="A3268">
        <v>2016</v>
      </c>
      <c r="B3268">
        <v>67</v>
      </c>
      <c r="C3268" t="s">
        <v>1271</v>
      </c>
      <c r="D3268" s="5">
        <v>121790373</v>
      </c>
      <c r="E3268" s="5">
        <v>61433527</v>
      </c>
      <c r="F3268" s="1">
        <v>0.504</v>
      </c>
      <c r="G3268" s="5">
        <v>60356846</v>
      </c>
      <c r="H3268" s="1">
        <v>0.496</v>
      </c>
      <c r="I3268" t="str">
        <f t="shared" si="65"/>
        <v>USA</v>
      </c>
      <c r="J3268" s="5">
        <f>D3268*(1+VLOOKUP(A3268,'Adjusted All With Inflation'!A$1:K$24,11,FALSE))</f>
        <v>155160935.20199999</v>
      </c>
      <c r="K3268" s="5">
        <f>E3268*(1+VLOOKUP($A3268,'Adjusted All With Inflation'!$A$1:$K$24,11,FALSE))</f>
        <v>78266313.398000002</v>
      </c>
      <c r="L3268" s="5">
        <f>G3268*(1+VLOOKUP($A3268,'Adjusted All With Inflation'!$A$1:$K$24,11,FALSE))</f>
        <v>76894621.804000005</v>
      </c>
    </row>
    <row r="3269" spans="1:12" x14ac:dyDescent="0.3">
      <c r="A3269">
        <v>2016</v>
      </c>
      <c r="B3269">
        <v>68</v>
      </c>
      <c r="C3269" t="s">
        <v>1272</v>
      </c>
      <c r="D3269" s="5">
        <v>119520023</v>
      </c>
      <c r="E3269" s="5">
        <v>40098064</v>
      </c>
      <c r="F3269" s="1">
        <v>0.33500000000000002</v>
      </c>
      <c r="G3269" s="5">
        <v>79421959</v>
      </c>
      <c r="H3269" s="1">
        <v>0.66500000000000004</v>
      </c>
      <c r="I3269" t="str">
        <f t="shared" si="65"/>
        <v>USA</v>
      </c>
      <c r="J3269" s="5">
        <f>D3269*(1+VLOOKUP(A3269,'Adjusted All With Inflation'!A$1:K$24,11,FALSE))</f>
        <v>152268509.30200002</v>
      </c>
      <c r="K3269" s="5">
        <f>E3269*(1+VLOOKUP($A3269,'Adjusted All With Inflation'!$A$1:$K$24,11,FALSE))</f>
        <v>51084933.535999998</v>
      </c>
      <c r="L3269" s="5">
        <f>G3269*(1+VLOOKUP($A3269,'Adjusted All With Inflation'!$A$1:$K$24,11,FALSE))</f>
        <v>101183575.766</v>
      </c>
    </row>
    <row r="3270" spans="1:12" x14ac:dyDescent="0.3">
      <c r="A3270">
        <v>2016</v>
      </c>
      <c r="B3270">
        <v>69</v>
      </c>
      <c r="C3270" t="s">
        <v>1273</v>
      </c>
      <c r="D3270" s="5">
        <v>119107580</v>
      </c>
      <c r="E3270" s="5">
        <v>744541</v>
      </c>
      <c r="F3270" s="1">
        <v>6.0000000000000001E-3</v>
      </c>
      <c r="G3270" s="5">
        <v>118363039</v>
      </c>
      <c r="H3270" s="1">
        <v>0.99399999999999999</v>
      </c>
      <c r="I3270" t="str">
        <f t="shared" si="65"/>
        <v>International</v>
      </c>
      <c r="J3270" s="5">
        <f>D3270*(1+VLOOKUP(A3270,'Adjusted All With Inflation'!A$1:K$24,11,FALSE))</f>
        <v>151743056.92000002</v>
      </c>
      <c r="K3270" s="5">
        <f>E3270*(1+VLOOKUP($A3270,'Adjusted All With Inflation'!$A$1:$K$24,11,FALSE))</f>
        <v>948545.23400000005</v>
      </c>
      <c r="L3270" s="5">
        <f>G3270*(1+VLOOKUP($A3270,'Adjusted All With Inflation'!$A$1:$K$24,11,FALSE))</f>
        <v>150794511.68599999</v>
      </c>
    </row>
    <row r="3271" spans="1:12" x14ac:dyDescent="0.3">
      <c r="A3271">
        <v>2016</v>
      </c>
      <c r="B3271">
        <v>70</v>
      </c>
      <c r="C3271" t="s">
        <v>1274</v>
      </c>
      <c r="D3271" s="5">
        <v>119100758</v>
      </c>
      <c r="E3271" s="5">
        <v>55124043</v>
      </c>
      <c r="F3271" s="1">
        <v>0.46300000000000002</v>
      </c>
      <c r="G3271" s="5">
        <v>63976715</v>
      </c>
      <c r="H3271" s="1">
        <v>0.53700000000000003</v>
      </c>
      <c r="I3271" t="str">
        <f t="shared" si="65"/>
        <v>USA</v>
      </c>
      <c r="J3271" s="5">
        <f>D3271*(1+VLOOKUP(A3271,'Adjusted All With Inflation'!A$1:K$24,11,FALSE))</f>
        <v>151734365.692</v>
      </c>
      <c r="K3271" s="5">
        <f>E3271*(1+VLOOKUP($A3271,'Adjusted All With Inflation'!$A$1:$K$24,11,FALSE))</f>
        <v>70228030.782000005</v>
      </c>
      <c r="L3271" s="5">
        <f>G3271*(1+VLOOKUP($A3271,'Adjusted All With Inflation'!$A$1:$K$24,11,FALSE))</f>
        <v>81506334.909999996</v>
      </c>
    </row>
    <row r="3272" spans="1:12" x14ac:dyDescent="0.3">
      <c r="A3272">
        <v>2016</v>
      </c>
      <c r="B3272">
        <v>71</v>
      </c>
      <c r="C3272" t="s">
        <v>1275</v>
      </c>
      <c r="D3272" s="5">
        <v>118587880</v>
      </c>
      <c r="E3272" s="5">
        <v>79213375</v>
      </c>
      <c r="F3272" s="1">
        <v>0.66800000000000004</v>
      </c>
      <c r="G3272" s="5">
        <v>39374505</v>
      </c>
      <c r="H3272" s="1">
        <v>0.33200000000000002</v>
      </c>
      <c r="I3272" t="str">
        <f t="shared" si="65"/>
        <v>USA</v>
      </c>
      <c r="J3272" s="5">
        <f>D3272*(1+VLOOKUP(A3272,'Adjusted All With Inflation'!A$1:K$24,11,FALSE))</f>
        <v>151080959.12</v>
      </c>
      <c r="K3272" s="5">
        <f>E3272*(1+VLOOKUP($A3272,'Adjusted All With Inflation'!$A$1:$K$24,11,FALSE))</f>
        <v>100917839.75</v>
      </c>
      <c r="L3272" s="5">
        <f>G3272*(1+VLOOKUP($A3272,'Adjusted All With Inflation'!$A$1:$K$24,11,FALSE))</f>
        <v>50163119.369999997</v>
      </c>
    </row>
    <row r="3273" spans="1:12" x14ac:dyDescent="0.3">
      <c r="A3273">
        <v>2016</v>
      </c>
      <c r="B3273">
        <v>72</v>
      </c>
      <c r="C3273" t="s">
        <v>1276</v>
      </c>
      <c r="D3273" s="5">
        <v>118102725</v>
      </c>
      <c r="E3273" s="5">
        <v>60323786</v>
      </c>
      <c r="F3273" s="1">
        <v>0.51100000000000001</v>
      </c>
      <c r="G3273" s="5">
        <v>57778939</v>
      </c>
      <c r="H3273" s="1">
        <v>0.48899999999999999</v>
      </c>
      <c r="I3273" t="str">
        <f t="shared" si="65"/>
        <v>USA</v>
      </c>
      <c r="J3273" s="5">
        <f>D3273*(1+VLOOKUP(A3273,'Adjusted All With Inflation'!A$1:K$24,11,FALSE))</f>
        <v>150462871.65000001</v>
      </c>
      <c r="K3273" s="5">
        <f>E3273*(1+VLOOKUP($A3273,'Adjusted All With Inflation'!$A$1:$K$24,11,FALSE))</f>
        <v>76852503.364000008</v>
      </c>
      <c r="L3273" s="5">
        <f>G3273*(1+VLOOKUP($A3273,'Adjusted All With Inflation'!$A$1:$K$24,11,FALSE))</f>
        <v>73610368.285999998</v>
      </c>
    </row>
    <row r="3274" spans="1:12" x14ac:dyDescent="0.3">
      <c r="A3274">
        <v>2016</v>
      </c>
      <c r="B3274">
        <v>73</v>
      </c>
      <c r="C3274" t="s">
        <v>1277</v>
      </c>
      <c r="D3274" s="5">
        <v>114679097</v>
      </c>
      <c r="G3274" s="5">
        <v>114679097</v>
      </c>
      <c r="H3274" s="2">
        <v>1</v>
      </c>
      <c r="I3274" t="str">
        <f t="shared" si="65"/>
        <v>International</v>
      </c>
      <c r="J3274" s="5">
        <f>D3274*(1+VLOOKUP(A3274,'Adjusted All With Inflation'!A$1:K$24,11,FALSE))</f>
        <v>146101169.57800001</v>
      </c>
      <c r="K3274" s="5">
        <f>E3274*(1+VLOOKUP($A3274,'Adjusted All With Inflation'!$A$1:$K$24,11,FALSE))</f>
        <v>0</v>
      </c>
      <c r="L3274" s="5">
        <f>G3274*(1+VLOOKUP($A3274,'Adjusted All With Inflation'!$A$1:$K$24,11,FALSE))</f>
        <v>146101169.57800001</v>
      </c>
    </row>
    <row r="3275" spans="1:12" x14ac:dyDescent="0.3">
      <c r="A3275">
        <v>2016</v>
      </c>
      <c r="B3275">
        <v>74</v>
      </c>
      <c r="C3275" t="s">
        <v>1278</v>
      </c>
      <c r="D3275" s="5">
        <v>114501299</v>
      </c>
      <c r="E3275" s="5">
        <v>54767494</v>
      </c>
      <c r="F3275" s="1">
        <v>0.47799999999999998</v>
      </c>
      <c r="G3275" s="5">
        <v>59733805</v>
      </c>
      <c r="H3275" s="1">
        <v>0.52200000000000002</v>
      </c>
      <c r="I3275" t="str">
        <f t="shared" si="65"/>
        <v>USA</v>
      </c>
      <c r="J3275" s="5">
        <f>D3275*(1+VLOOKUP(A3275,'Adjusted All With Inflation'!A$1:K$24,11,FALSE))</f>
        <v>145874654.926</v>
      </c>
      <c r="K3275" s="5">
        <f>E3275*(1+VLOOKUP($A3275,'Adjusted All With Inflation'!$A$1:$K$24,11,FALSE))</f>
        <v>69773787.356000006</v>
      </c>
      <c r="L3275" s="5">
        <f>G3275*(1+VLOOKUP($A3275,'Adjusted All With Inflation'!$A$1:$K$24,11,FALSE))</f>
        <v>76100867.570000008</v>
      </c>
    </row>
    <row r="3276" spans="1:12" x14ac:dyDescent="0.3">
      <c r="A3276">
        <v>2016</v>
      </c>
      <c r="B3276">
        <v>75</v>
      </c>
      <c r="C3276" t="s">
        <v>1279</v>
      </c>
      <c r="D3276" s="5">
        <v>112343513</v>
      </c>
      <c r="E3276" s="5">
        <v>46843513</v>
      </c>
      <c r="F3276" s="1">
        <v>0.41699999999999998</v>
      </c>
      <c r="G3276" s="5">
        <v>65500000</v>
      </c>
      <c r="H3276" s="1">
        <v>0.58299999999999996</v>
      </c>
      <c r="I3276" t="str">
        <f t="shared" si="65"/>
        <v>USA</v>
      </c>
      <c r="J3276" s="5">
        <f>D3276*(1+VLOOKUP(A3276,'Adjusted All With Inflation'!A$1:K$24,11,FALSE))</f>
        <v>143125635.56200001</v>
      </c>
      <c r="K3276" s="5">
        <f>E3276*(1+VLOOKUP($A3276,'Adjusted All With Inflation'!$A$1:$K$24,11,FALSE))</f>
        <v>59678635.561999999</v>
      </c>
      <c r="L3276" s="5">
        <f>G3276*(1+VLOOKUP($A3276,'Adjusted All With Inflation'!$A$1:$K$24,11,FALSE))</f>
        <v>83447000</v>
      </c>
    </row>
    <row r="3277" spans="1:12" x14ac:dyDescent="0.3">
      <c r="A3277">
        <v>2016</v>
      </c>
      <c r="B3277">
        <v>76</v>
      </c>
      <c r="C3277" t="s">
        <v>1280</v>
      </c>
      <c r="D3277" s="5">
        <v>110216998</v>
      </c>
      <c r="E3277" s="5">
        <v>72082998</v>
      </c>
      <c r="F3277" s="1">
        <v>0.65400000000000003</v>
      </c>
      <c r="G3277" s="5">
        <v>38134000</v>
      </c>
      <c r="H3277" s="1">
        <v>0.34599999999999997</v>
      </c>
      <c r="I3277" t="str">
        <f t="shared" si="65"/>
        <v>USA</v>
      </c>
      <c r="J3277" s="5">
        <f>D3277*(1+VLOOKUP(A3277,'Adjusted All With Inflation'!A$1:K$24,11,FALSE))</f>
        <v>140416455.45199999</v>
      </c>
      <c r="K3277" s="5">
        <f>E3277*(1+VLOOKUP($A3277,'Adjusted All With Inflation'!$A$1:$K$24,11,FALSE))</f>
        <v>91833739.452000007</v>
      </c>
      <c r="L3277" s="5">
        <f>G3277*(1+VLOOKUP($A3277,'Adjusted All With Inflation'!$A$1:$K$24,11,FALSE))</f>
        <v>48582716</v>
      </c>
    </row>
    <row r="3278" spans="1:12" x14ac:dyDescent="0.3">
      <c r="A3278">
        <v>2016</v>
      </c>
      <c r="B3278">
        <v>77</v>
      </c>
      <c r="C3278" t="s">
        <v>1281</v>
      </c>
      <c r="D3278" s="5">
        <v>108007109</v>
      </c>
      <c r="E3278" s="5">
        <v>55455765</v>
      </c>
      <c r="F3278" s="1">
        <v>0.51300000000000001</v>
      </c>
      <c r="G3278" s="5">
        <v>52551344</v>
      </c>
      <c r="H3278" s="1">
        <v>0.48699999999999999</v>
      </c>
      <c r="I3278" t="str">
        <f t="shared" si="65"/>
        <v>USA</v>
      </c>
      <c r="J3278" s="5">
        <f>D3278*(1+VLOOKUP(A3278,'Adjusted All With Inflation'!A$1:K$24,11,FALSE))</f>
        <v>137601056.866</v>
      </c>
      <c r="K3278" s="5">
        <f>E3278*(1+VLOOKUP($A3278,'Adjusted All With Inflation'!$A$1:$K$24,11,FALSE))</f>
        <v>70650644.609999999</v>
      </c>
      <c r="L3278" s="5">
        <f>G3278*(1+VLOOKUP($A3278,'Adjusted All With Inflation'!$A$1:$K$24,11,FALSE))</f>
        <v>66950412.256000005</v>
      </c>
    </row>
    <row r="3279" spans="1:12" x14ac:dyDescent="0.3">
      <c r="A3279">
        <v>2016</v>
      </c>
      <c r="B3279">
        <v>78</v>
      </c>
      <c r="C3279" t="s">
        <v>1282</v>
      </c>
      <c r="D3279" s="5">
        <v>103197501</v>
      </c>
      <c r="E3279" s="5">
        <v>560824</v>
      </c>
      <c r="F3279" s="1">
        <v>5.0000000000000001E-3</v>
      </c>
      <c r="G3279" s="5">
        <v>102636677</v>
      </c>
      <c r="H3279" s="1">
        <v>0.995</v>
      </c>
      <c r="I3279" t="str">
        <f t="shared" si="65"/>
        <v>International</v>
      </c>
      <c r="J3279" s="5">
        <f>D3279*(1+VLOOKUP(A3279,'Adjusted All With Inflation'!A$1:K$24,11,FALSE))</f>
        <v>131473616.274</v>
      </c>
      <c r="K3279" s="5">
        <f>E3279*(1+VLOOKUP($A3279,'Adjusted All With Inflation'!$A$1:$K$24,11,FALSE))</f>
        <v>714489.77599999995</v>
      </c>
      <c r="L3279" s="5">
        <f>G3279*(1+VLOOKUP($A3279,'Adjusted All With Inflation'!$A$1:$K$24,11,FALSE))</f>
        <v>130759126.498</v>
      </c>
    </row>
    <row r="3280" spans="1:12" x14ac:dyDescent="0.3">
      <c r="A3280">
        <v>2016</v>
      </c>
      <c r="B3280">
        <v>79</v>
      </c>
      <c r="C3280" t="s">
        <v>1283</v>
      </c>
      <c r="D3280" s="5">
        <v>102205175</v>
      </c>
      <c r="E3280" s="5">
        <v>218044</v>
      </c>
      <c r="F3280" s="1">
        <v>2E-3</v>
      </c>
      <c r="G3280" s="5">
        <v>101987131</v>
      </c>
      <c r="H3280" s="1">
        <v>0.998</v>
      </c>
      <c r="I3280" t="str">
        <f t="shared" si="65"/>
        <v>International</v>
      </c>
      <c r="J3280" s="5">
        <f>D3280*(1+VLOOKUP(A3280,'Adjusted All With Inflation'!A$1:K$24,11,FALSE))</f>
        <v>130209392.95</v>
      </c>
      <c r="K3280" s="5">
        <f>E3280*(1+VLOOKUP($A3280,'Adjusted All With Inflation'!$A$1:$K$24,11,FALSE))</f>
        <v>277788.05599999998</v>
      </c>
      <c r="L3280" s="5">
        <f>G3280*(1+VLOOKUP($A3280,'Adjusted All With Inflation'!$A$1:$K$24,11,FALSE))</f>
        <v>129931604.89400001</v>
      </c>
    </row>
    <row r="3281" spans="1:12" x14ac:dyDescent="0.3">
      <c r="A3281">
        <v>2016</v>
      </c>
      <c r="B3281">
        <v>80</v>
      </c>
      <c r="C3281" t="s">
        <v>1284</v>
      </c>
      <c r="D3281" s="5">
        <v>95721752</v>
      </c>
      <c r="E3281" s="5">
        <v>100026</v>
      </c>
      <c r="F3281" s="1">
        <v>1E-3</v>
      </c>
      <c r="G3281" s="5">
        <v>95621726</v>
      </c>
      <c r="H3281" s="1">
        <v>0.999</v>
      </c>
      <c r="I3281" t="str">
        <f t="shared" si="65"/>
        <v>International</v>
      </c>
      <c r="J3281" s="5">
        <f>D3281*(1+VLOOKUP(A3281,'Adjusted All With Inflation'!A$1:K$24,11,FALSE))</f>
        <v>121949512.04800001</v>
      </c>
      <c r="K3281" s="5">
        <f>E3281*(1+VLOOKUP($A3281,'Adjusted All With Inflation'!$A$1:$K$24,11,FALSE))</f>
        <v>127433.124</v>
      </c>
      <c r="L3281" s="5">
        <f>G3281*(1+VLOOKUP($A3281,'Adjusted All With Inflation'!$A$1:$K$24,11,FALSE))</f>
        <v>121822078.92399999</v>
      </c>
    </row>
    <row r="3282" spans="1:12" x14ac:dyDescent="0.3">
      <c r="A3282">
        <v>2016</v>
      </c>
      <c r="B3282">
        <v>81</v>
      </c>
      <c r="C3282" t="s">
        <v>1285</v>
      </c>
      <c r="D3282" s="5">
        <v>94073028</v>
      </c>
      <c r="E3282" s="5">
        <v>35593113</v>
      </c>
      <c r="F3282" s="1">
        <v>0.378</v>
      </c>
      <c r="G3282" s="5">
        <v>58479915</v>
      </c>
      <c r="H3282" s="1">
        <v>0.622</v>
      </c>
      <c r="I3282" t="str">
        <f t="shared" si="65"/>
        <v>USA</v>
      </c>
      <c r="J3282" s="5">
        <f>D3282*(1+VLOOKUP(A3282,'Adjusted All With Inflation'!A$1:K$24,11,FALSE))</f>
        <v>119849037.67200001</v>
      </c>
      <c r="K3282" s="5">
        <f>E3282*(1+VLOOKUP($A3282,'Adjusted All With Inflation'!$A$1:$K$24,11,FALSE))</f>
        <v>45345625.961999997</v>
      </c>
      <c r="L3282" s="5">
        <f>G3282*(1+VLOOKUP($A3282,'Adjusted All With Inflation'!$A$1:$K$24,11,FALSE))</f>
        <v>74503411.710000008</v>
      </c>
    </row>
    <row r="3283" spans="1:12" x14ac:dyDescent="0.3">
      <c r="A3283">
        <v>2016</v>
      </c>
      <c r="B3283">
        <v>82</v>
      </c>
      <c r="C3283" t="s">
        <v>1286</v>
      </c>
      <c r="D3283" s="5">
        <v>94061311</v>
      </c>
      <c r="E3283" s="5">
        <v>26410477</v>
      </c>
      <c r="F3283" s="1">
        <v>0.28100000000000003</v>
      </c>
      <c r="G3283" s="5">
        <v>67650834</v>
      </c>
      <c r="H3283" s="1">
        <v>0.71899999999999997</v>
      </c>
      <c r="I3283" t="str">
        <f t="shared" si="65"/>
        <v>USA</v>
      </c>
      <c r="J3283" s="5">
        <f>D3283*(1+VLOOKUP(A3283,'Adjusted All With Inflation'!A$1:K$24,11,FALSE))</f>
        <v>119834110.214</v>
      </c>
      <c r="K3283" s="5">
        <f>E3283*(1+VLOOKUP($A3283,'Adjusted All With Inflation'!$A$1:$K$24,11,FALSE))</f>
        <v>33646947.697999999</v>
      </c>
      <c r="L3283" s="5">
        <f>G3283*(1+VLOOKUP($A3283,'Adjusted All With Inflation'!$A$1:$K$24,11,FALSE))</f>
        <v>86187162.516000003</v>
      </c>
    </row>
    <row r="3284" spans="1:12" x14ac:dyDescent="0.3">
      <c r="A3284">
        <v>2016</v>
      </c>
      <c r="B3284">
        <v>83</v>
      </c>
      <c r="C3284" t="s">
        <v>1287</v>
      </c>
      <c r="D3284" s="5">
        <v>93282604</v>
      </c>
      <c r="E3284" s="5">
        <v>41012075</v>
      </c>
      <c r="F3284" s="2">
        <v>0.44</v>
      </c>
      <c r="G3284" s="5">
        <v>52270529</v>
      </c>
      <c r="H3284" s="2">
        <v>0.56000000000000005</v>
      </c>
      <c r="I3284" t="str">
        <f t="shared" si="65"/>
        <v>USA</v>
      </c>
      <c r="J3284" s="5">
        <f>D3284*(1+VLOOKUP(A3284,'Adjusted All With Inflation'!A$1:K$24,11,FALSE))</f>
        <v>118842037.49600001</v>
      </c>
      <c r="K3284" s="5">
        <f>E3284*(1+VLOOKUP($A3284,'Adjusted All With Inflation'!$A$1:$K$24,11,FALSE))</f>
        <v>52249383.550000004</v>
      </c>
      <c r="L3284" s="5">
        <f>G3284*(1+VLOOKUP($A3284,'Adjusted All With Inflation'!$A$1:$K$24,11,FALSE))</f>
        <v>66592653.946000002</v>
      </c>
    </row>
    <row r="3285" spans="1:12" x14ac:dyDescent="0.3">
      <c r="A3285">
        <v>2016</v>
      </c>
      <c r="B3285">
        <v>84</v>
      </c>
      <c r="C3285" t="s">
        <v>1288</v>
      </c>
      <c r="D3285" s="5">
        <v>92742323</v>
      </c>
      <c r="E3285" s="5">
        <v>2129768</v>
      </c>
      <c r="F3285" s="1">
        <v>2.3E-2</v>
      </c>
      <c r="G3285" s="5">
        <v>90612555</v>
      </c>
      <c r="H3285" s="1">
        <v>0.97699999999999998</v>
      </c>
      <c r="I3285" t="str">
        <f t="shared" si="65"/>
        <v>International</v>
      </c>
      <c r="J3285" s="5">
        <f>D3285*(1+VLOOKUP(A3285,'Adjusted All With Inflation'!A$1:K$24,11,FALSE))</f>
        <v>118153719.502</v>
      </c>
      <c r="K3285" s="5">
        <f>E3285*(1+VLOOKUP($A3285,'Adjusted All With Inflation'!$A$1:$K$24,11,FALSE))</f>
        <v>2713324.432</v>
      </c>
      <c r="L3285" s="5">
        <f>G3285*(1+VLOOKUP($A3285,'Adjusted All With Inflation'!$A$1:$K$24,11,FALSE))</f>
        <v>115440395.07000001</v>
      </c>
    </row>
    <row r="3286" spans="1:12" x14ac:dyDescent="0.3">
      <c r="A3286">
        <v>2016</v>
      </c>
      <c r="B3286">
        <v>85</v>
      </c>
      <c r="C3286" t="s">
        <v>1289</v>
      </c>
      <c r="D3286" s="5">
        <v>90632641</v>
      </c>
      <c r="E3286" s="5">
        <v>59689605</v>
      </c>
      <c r="F3286" s="1">
        <v>0.65900000000000003</v>
      </c>
      <c r="G3286" s="5">
        <v>30943036</v>
      </c>
      <c r="H3286" s="1">
        <v>0.34100000000000003</v>
      </c>
      <c r="I3286" t="str">
        <f t="shared" si="65"/>
        <v>USA</v>
      </c>
      <c r="J3286" s="5">
        <f>D3286*(1+VLOOKUP(A3286,'Adjusted All With Inflation'!A$1:K$24,11,FALSE))</f>
        <v>115465984.634</v>
      </c>
      <c r="K3286" s="5">
        <f>E3286*(1+VLOOKUP($A3286,'Adjusted All With Inflation'!$A$1:$K$24,11,FALSE))</f>
        <v>76044556.769999996</v>
      </c>
      <c r="L3286" s="5">
        <f>G3286*(1+VLOOKUP($A3286,'Adjusted All With Inflation'!$A$1:$K$24,11,FALSE))</f>
        <v>39421427.864</v>
      </c>
    </row>
    <row r="3287" spans="1:12" x14ac:dyDescent="0.3">
      <c r="A3287">
        <v>2016</v>
      </c>
      <c r="B3287">
        <v>86</v>
      </c>
      <c r="C3287" t="s">
        <v>1290</v>
      </c>
      <c r="D3287" s="5">
        <v>88528280</v>
      </c>
      <c r="E3287" s="5">
        <v>31016021</v>
      </c>
      <c r="F3287" s="2">
        <v>0.35</v>
      </c>
      <c r="G3287" s="5">
        <v>57512259</v>
      </c>
      <c r="H3287" s="2">
        <v>0.65</v>
      </c>
      <c r="I3287" t="str">
        <f t="shared" si="65"/>
        <v>USA</v>
      </c>
      <c r="J3287" s="5">
        <f>D3287*(1+VLOOKUP(A3287,'Adjusted All With Inflation'!A$1:K$24,11,FALSE))</f>
        <v>112785028.72</v>
      </c>
      <c r="K3287" s="5">
        <f>E3287*(1+VLOOKUP($A3287,'Adjusted All With Inflation'!$A$1:$K$24,11,FALSE))</f>
        <v>39514410.754000001</v>
      </c>
      <c r="L3287" s="5">
        <f>G3287*(1+VLOOKUP($A3287,'Adjusted All With Inflation'!$A$1:$K$24,11,FALSE))</f>
        <v>73270617.966000006</v>
      </c>
    </row>
    <row r="3288" spans="1:12" x14ac:dyDescent="0.3">
      <c r="A3288">
        <v>2016</v>
      </c>
      <c r="B3288">
        <v>87</v>
      </c>
      <c r="C3288" t="s">
        <v>1291</v>
      </c>
      <c r="D3288" s="5">
        <v>88228755</v>
      </c>
      <c r="G3288" s="5">
        <v>88228755</v>
      </c>
      <c r="H3288" s="2">
        <v>1</v>
      </c>
      <c r="I3288" t="str">
        <f t="shared" si="65"/>
        <v>International</v>
      </c>
      <c r="J3288" s="5">
        <f>D3288*(1+VLOOKUP(A3288,'Adjusted All With Inflation'!A$1:K$24,11,FALSE))</f>
        <v>112403433.87</v>
      </c>
      <c r="K3288" s="5">
        <f>E3288*(1+VLOOKUP($A3288,'Adjusted All With Inflation'!$A$1:$K$24,11,FALSE))</f>
        <v>0</v>
      </c>
      <c r="L3288" s="5">
        <f>G3288*(1+VLOOKUP($A3288,'Adjusted All With Inflation'!$A$1:$K$24,11,FALSE))</f>
        <v>112403433.87</v>
      </c>
    </row>
    <row r="3289" spans="1:12" x14ac:dyDescent="0.3">
      <c r="A3289">
        <v>2016</v>
      </c>
      <c r="B3289">
        <v>88</v>
      </c>
      <c r="C3289" t="s">
        <v>1292</v>
      </c>
      <c r="D3289" s="5">
        <v>87280000</v>
      </c>
      <c r="E3289" s="5">
        <v>6200000</v>
      </c>
      <c r="F3289" s="1">
        <v>7.0999999999999994E-2</v>
      </c>
      <c r="G3289" s="5">
        <v>81080000</v>
      </c>
      <c r="H3289" s="1">
        <v>0.92900000000000005</v>
      </c>
      <c r="I3289" t="str">
        <f t="shared" si="65"/>
        <v>International</v>
      </c>
      <c r="J3289" s="5">
        <f>D3289*(1+VLOOKUP(A3289,'Adjusted All With Inflation'!A$1:K$24,11,FALSE))</f>
        <v>111194720</v>
      </c>
      <c r="K3289" s="5">
        <f>E3289*(1+VLOOKUP($A3289,'Adjusted All With Inflation'!$A$1:$K$24,11,FALSE))</f>
        <v>7898800</v>
      </c>
      <c r="L3289" s="5">
        <f>G3289*(1+VLOOKUP($A3289,'Adjusted All With Inflation'!$A$1:$K$24,11,FALSE))</f>
        <v>103295920</v>
      </c>
    </row>
    <row r="3290" spans="1:12" x14ac:dyDescent="0.3">
      <c r="A3290">
        <v>2016</v>
      </c>
      <c r="B3290">
        <v>89</v>
      </c>
      <c r="C3290" t="s">
        <v>1293</v>
      </c>
      <c r="D3290" s="5">
        <v>86234523</v>
      </c>
      <c r="E3290" s="5">
        <v>43034523</v>
      </c>
      <c r="F3290" s="1">
        <v>0.499</v>
      </c>
      <c r="G3290" s="5">
        <v>43200000</v>
      </c>
      <c r="H3290" s="1">
        <v>0.501</v>
      </c>
      <c r="I3290" t="str">
        <f t="shared" si="65"/>
        <v>USA</v>
      </c>
      <c r="J3290" s="5">
        <f>D3290*(1+VLOOKUP(A3290,'Adjusted All With Inflation'!A$1:K$24,11,FALSE))</f>
        <v>109862782.302</v>
      </c>
      <c r="K3290" s="5">
        <f>E3290*(1+VLOOKUP($A3290,'Adjusted All With Inflation'!$A$1:$K$24,11,FALSE))</f>
        <v>54825982.302000001</v>
      </c>
      <c r="L3290" s="5">
        <f>G3290*(1+VLOOKUP($A3290,'Adjusted All With Inflation'!$A$1:$K$24,11,FALSE))</f>
        <v>55036800</v>
      </c>
    </row>
    <row r="3291" spans="1:12" x14ac:dyDescent="0.3">
      <c r="A3291">
        <v>2016</v>
      </c>
      <c r="B3291">
        <v>90</v>
      </c>
      <c r="C3291" t="s">
        <v>1294</v>
      </c>
      <c r="D3291" s="5">
        <v>85409373</v>
      </c>
      <c r="G3291" s="5">
        <v>85409373</v>
      </c>
      <c r="H3291" s="2">
        <v>1</v>
      </c>
      <c r="I3291" t="str">
        <f t="shared" si="65"/>
        <v>International</v>
      </c>
      <c r="J3291" s="5">
        <f>D3291*(1+VLOOKUP(A3291,'Adjusted All With Inflation'!A$1:K$24,11,FALSE))</f>
        <v>108811541.20200001</v>
      </c>
      <c r="K3291" s="5">
        <f>E3291*(1+VLOOKUP($A3291,'Adjusted All With Inflation'!$A$1:$K$24,11,FALSE))</f>
        <v>0</v>
      </c>
      <c r="L3291" s="5">
        <f>G3291*(1+VLOOKUP($A3291,'Adjusted All With Inflation'!$A$1:$K$24,11,FALSE))</f>
        <v>108811541.20200001</v>
      </c>
    </row>
    <row r="3292" spans="1:12" x14ac:dyDescent="0.3">
      <c r="A3292">
        <v>2016</v>
      </c>
      <c r="B3292">
        <v>91</v>
      </c>
      <c r="C3292" t="s">
        <v>1295</v>
      </c>
      <c r="D3292" s="5">
        <v>85251425</v>
      </c>
      <c r="E3292" s="5">
        <v>38583626</v>
      </c>
      <c r="F3292" s="1">
        <v>0.45300000000000001</v>
      </c>
      <c r="G3292" s="5">
        <v>46667799</v>
      </c>
      <c r="H3292" s="1">
        <v>0.54700000000000004</v>
      </c>
      <c r="I3292" t="str">
        <f t="shared" si="65"/>
        <v>USA</v>
      </c>
      <c r="J3292" s="5">
        <f>D3292*(1+VLOOKUP(A3292,'Adjusted All With Inflation'!A$1:K$24,11,FALSE))</f>
        <v>108610315.45</v>
      </c>
      <c r="K3292" s="5">
        <f>E3292*(1+VLOOKUP($A3292,'Adjusted All With Inflation'!$A$1:$K$24,11,FALSE))</f>
        <v>49155539.524000004</v>
      </c>
      <c r="L3292" s="5">
        <f>G3292*(1+VLOOKUP($A3292,'Adjusted All With Inflation'!$A$1:$K$24,11,FALSE))</f>
        <v>59454775.925999999</v>
      </c>
    </row>
    <row r="3293" spans="1:12" x14ac:dyDescent="0.3">
      <c r="A3293">
        <v>2016</v>
      </c>
      <c r="B3293">
        <v>92</v>
      </c>
      <c r="C3293" t="s">
        <v>1296</v>
      </c>
      <c r="D3293" s="5">
        <v>84197417</v>
      </c>
      <c r="E3293" s="5">
        <v>2844490</v>
      </c>
      <c r="F3293" s="1">
        <v>3.4000000000000002E-2</v>
      </c>
      <c r="G3293" s="5">
        <v>81352927</v>
      </c>
      <c r="H3293" s="1">
        <v>0.96599999999999997</v>
      </c>
      <c r="I3293" t="str">
        <f t="shared" si="65"/>
        <v>International</v>
      </c>
      <c r="J3293" s="5">
        <f>D3293*(1+VLOOKUP(A3293,'Adjusted All With Inflation'!A$1:K$24,11,FALSE))</f>
        <v>107267509.258</v>
      </c>
      <c r="K3293" s="5">
        <f>E3293*(1+VLOOKUP($A3293,'Adjusted All With Inflation'!$A$1:$K$24,11,FALSE))</f>
        <v>3623880.2600000002</v>
      </c>
      <c r="L3293" s="5">
        <f>G3293*(1+VLOOKUP($A3293,'Adjusted All With Inflation'!$A$1:$K$24,11,FALSE))</f>
        <v>103643628.998</v>
      </c>
    </row>
    <row r="3294" spans="1:12" x14ac:dyDescent="0.3">
      <c r="A3294">
        <v>2016</v>
      </c>
      <c r="B3294">
        <v>93</v>
      </c>
      <c r="C3294" t="s">
        <v>1297</v>
      </c>
      <c r="D3294" s="5">
        <v>81705746</v>
      </c>
      <c r="E3294" s="5">
        <v>35144505</v>
      </c>
      <c r="F3294" s="2">
        <v>0.43</v>
      </c>
      <c r="G3294" s="5">
        <v>46561241</v>
      </c>
      <c r="H3294" s="2">
        <v>0.56999999999999995</v>
      </c>
      <c r="I3294" t="str">
        <f t="shared" si="65"/>
        <v>USA</v>
      </c>
      <c r="J3294" s="5">
        <f>D3294*(1+VLOOKUP(A3294,'Adjusted All With Inflation'!A$1:K$24,11,FALSE))</f>
        <v>104093120.404</v>
      </c>
      <c r="K3294" s="5">
        <f>E3294*(1+VLOOKUP($A3294,'Adjusted All With Inflation'!$A$1:$K$24,11,FALSE))</f>
        <v>44774099.369999997</v>
      </c>
      <c r="L3294" s="5">
        <f>G3294*(1+VLOOKUP($A3294,'Adjusted All With Inflation'!$A$1:$K$24,11,FALSE))</f>
        <v>59319021.034000002</v>
      </c>
    </row>
    <row r="3295" spans="1:12" x14ac:dyDescent="0.3">
      <c r="A3295">
        <v>2016</v>
      </c>
      <c r="B3295">
        <v>94</v>
      </c>
      <c r="C3295" t="s">
        <v>1298</v>
      </c>
      <c r="D3295" s="5">
        <v>81093313</v>
      </c>
      <c r="E3295" s="5">
        <v>30353973</v>
      </c>
      <c r="F3295" s="1">
        <v>0.374</v>
      </c>
      <c r="G3295" s="5">
        <v>50739340</v>
      </c>
      <c r="H3295" s="1">
        <v>0.626</v>
      </c>
      <c r="I3295" t="str">
        <f t="shared" si="65"/>
        <v>USA</v>
      </c>
      <c r="J3295" s="5">
        <f>D3295*(1+VLOOKUP(A3295,'Adjusted All With Inflation'!A$1:K$24,11,FALSE))</f>
        <v>103312880.76199999</v>
      </c>
      <c r="K3295" s="5">
        <f>E3295*(1+VLOOKUP($A3295,'Adjusted All With Inflation'!$A$1:$K$24,11,FALSE))</f>
        <v>38670961.601999998</v>
      </c>
      <c r="L3295" s="5">
        <f>G3295*(1+VLOOKUP($A3295,'Adjusted All With Inflation'!$A$1:$K$24,11,FALSE))</f>
        <v>64641919.160000004</v>
      </c>
    </row>
    <row r="3296" spans="1:12" x14ac:dyDescent="0.3">
      <c r="A3296">
        <v>2016</v>
      </c>
      <c r="B3296">
        <v>95</v>
      </c>
      <c r="C3296" t="s">
        <v>1299</v>
      </c>
      <c r="D3296" s="5">
        <v>78988148</v>
      </c>
      <c r="E3296" s="5">
        <v>47695371</v>
      </c>
      <c r="F3296" s="1">
        <v>0.60399999999999998</v>
      </c>
      <c r="G3296" s="5">
        <v>31292777</v>
      </c>
      <c r="H3296" s="1">
        <v>0.39600000000000002</v>
      </c>
      <c r="I3296" t="str">
        <f t="shared" si="65"/>
        <v>USA</v>
      </c>
      <c r="J3296" s="5">
        <f>D3296*(1+VLOOKUP(A3296,'Adjusted All With Inflation'!A$1:K$24,11,FALSE))</f>
        <v>100630900.552</v>
      </c>
      <c r="K3296" s="5">
        <f>E3296*(1+VLOOKUP($A3296,'Adjusted All With Inflation'!$A$1:$K$24,11,FALSE))</f>
        <v>60763902.653999999</v>
      </c>
      <c r="L3296" s="5">
        <f>G3296*(1+VLOOKUP($A3296,'Adjusted All With Inflation'!$A$1:$K$24,11,FALSE))</f>
        <v>39866997.898000002</v>
      </c>
    </row>
    <row r="3297" spans="1:12" x14ac:dyDescent="0.3">
      <c r="A3297">
        <v>2016</v>
      </c>
      <c r="B3297">
        <v>96</v>
      </c>
      <c r="C3297" t="s">
        <v>1300</v>
      </c>
      <c r="D3297" s="5">
        <v>78844582</v>
      </c>
      <c r="E3297" s="5">
        <v>63285885</v>
      </c>
      <c r="F3297" s="1">
        <v>0.80300000000000005</v>
      </c>
      <c r="G3297" s="5">
        <v>15558697</v>
      </c>
      <c r="H3297" s="1">
        <v>0.19700000000000001</v>
      </c>
      <c r="I3297" t="str">
        <f t="shared" si="65"/>
        <v>USA</v>
      </c>
      <c r="J3297" s="5">
        <f>D3297*(1+VLOOKUP(A3297,'Adjusted All With Inflation'!A$1:K$24,11,FALSE))</f>
        <v>100447997.46799999</v>
      </c>
      <c r="K3297" s="5">
        <f>E3297*(1+VLOOKUP($A3297,'Adjusted All With Inflation'!$A$1:$K$24,11,FALSE))</f>
        <v>80626217.489999995</v>
      </c>
      <c r="L3297" s="5">
        <f>G3297*(1+VLOOKUP($A3297,'Adjusted All With Inflation'!$A$1:$K$24,11,FALSE))</f>
        <v>19821779.978</v>
      </c>
    </row>
    <row r="3298" spans="1:12" x14ac:dyDescent="0.3">
      <c r="A3298">
        <v>2016</v>
      </c>
      <c r="B3298">
        <v>97</v>
      </c>
      <c r="C3298" t="s">
        <v>1301</v>
      </c>
      <c r="D3298" s="5">
        <v>77947607</v>
      </c>
      <c r="E3298" s="5">
        <v>1918403</v>
      </c>
      <c r="F3298" s="1">
        <v>2.5000000000000001E-2</v>
      </c>
      <c r="G3298" s="5">
        <v>76029204</v>
      </c>
      <c r="H3298" s="1">
        <v>0.97499999999999998</v>
      </c>
      <c r="I3298" t="str">
        <f t="shared" si="65"/>
        <v>International</v>
      </c>
      <c r="J3298" s="5">
        <f>D3298*(1+VLOOKUP(A3298,'Adjusted All With Inflation'!A$1:K$24,11,FALSE))</f>
        <v>99305251.318000004</v>
      </c>
      <c r="K3298" s="5">
        <f>E3298*(1+VLOOKUP($A3298,'Adjusted All With Inflation'!$A$1:$K$24,11,FALSE))</f>
        <v>2444045.4220000003</v>
      </c>
      <c r="L3298" s="5">
        <f>G3298*(1+VLOOKUP($A3298,'Adjusted All With Inflation'!$A$1:$K$24,11,FALSE))</f>
        <v>96861205.895999998</v>
      </c>
    </row>
    <row r="3299" spans="1:12" x14ac:dyDescent="0.3">
      <c r="A3299">
        <v>2016</v>
      </c>
      <c r="B3299">
        <v>98</v>
      </c>
      <c r="C3299" t="s">
        <v>1302</v>
      </c>
      <c r="D3299" s="5">
        <v>77068246</v>
      </c>
      <c r="E3299" s="5">
        <v>46009673</v>
      </c>
      <c r="F3299" s="1">
        <v>0.59699999999999998</v>
      </c>
      <c r="G3299" s="5">
        <v>31058573</v>
      </c>
      <c r="H3299" s="1">
        <v>0.40300000000000002</v>
      </c>
      <c r="I3299" t="str">
        <f t="shared" si="65"/>
        <v>USA</v>
      </c>
      <c r="J3299" s="5">
        <f>D3299*(1+VLOOKUP(A3299,'Adjusted All With Inflation'!A$1:K$24,11,FALSE))</f>
        <v>98184945.403999999</v>
      </c>
      <c r="K3299" s="5">
        <f>E3299*(1+VLOOKUP($A3299,'Adjusted All With Inflation'!$A$1:$K$24,11,FALSE))</f>
        <v>58616323.402000003</v>
      </c>
      <c r="L3299" s="5">
        <f>G3299*(1+VLOOKUP($A3299,'Adjusted All With Inflation'!$A$1:$K$24,11,FALSE))</f>
        <v>39568622.002000004</v>
      </c>
    </row>
    <row r="3300" spans="1:12" x14ac:dyDescent="0.3">
      <c r="A3300">
        <v>2016</v>
      </c>
      <c r="B3300">
        <v>99</v>
      </c>
      <c r="C3300" t="s">
        <v>1303</v>
      </c>
      <c r="D3300" s="5">
        <v>76249438</v>
      </c>
      <c r="E3300" s="5">
        <v>48023088</v>
      </c>
      <c r="F3300" s="2">
        <v>0.63</v>
      </c>
      <c r="G3300" s="5">
        <v>28226350</v>
      </c>
      <c r="H3300" s="2">
        <v>0.37</v>
      </c>
      <c r="I3300" t="str">
        <f t="shared" si="65"/>
        <v>USA</v>
      </c>
      <c r="J3300" s="5">
        <f>D3300*(1+VLOOKUP(A3300,'Adjusted All With Inflation'!A$1:K$24,11,FALSE))</f>
        <v>97141784.011999995</v>
      </c>
      <c r="K3300" s="5">
        <f>E3300*(1+VLOOKUP($A3300,'Adjusted All With Inflation'!$A$1:$K$24,11,FALSE))</f>
        <v>61181414.112000003</v>
      </c>
      <c r="L3300" s="5">
        <f>G3300*(1+VLOOKUP($A3300,'Adjusted All With Inflation'!$A$1:$K$24,11,FALSE))</f>
        <v>35960369.899999999</v>
      </c>
    </row>
    <row r="3301" spans="1:12" x14ac:dyDescent="0.3">
      <c r="A3301">
        <v>2016</v>
      </c>
      <c r="B3301">
        <v>100</v>
      </c>
      <c r="C3301" t="s">
        <v>1304</v>
      </c>
      <c r="D3301" s="5">
        <v>75878701</v>
      </c>
      <c r="G3301" s="5">
        <v>75878701</v>
      </c>
      <c r="H3301" s="2">
        <v>1</v>
      </c>
      <c r="I3301" t="str">
        <f t="shared" si="65"/>
        <v>International</v>
      </c>
      <c r="J3301" s="5">
        <f>D3301*(1+VLOOKUP(A3301,'Adjusted All With Inflation'!A$1:K$24,11,FALSE))</f>
        <v>96669465.074000001</v>
      </c>
      <c r="K3301" s="5">
        <f>E3301*(1+VLOOKUP($A3301,'Adjusted All With Inflation'!$A$1:$K$24,11,FALSE))</f>
        <v>0</v>
      </c>
      <c r="L3301" s="5">
        <f>G3301*(1+VLOOKUP($A3301,'Adjusted All With Inflation'!$A$1:$K$24,11,FALSE))</f>
        <v>96669465.074000001</v>
      </c>
    </row>
    <row r="3302" spans="1:12" x14ac:dyDescent="0.3">
      <c r="A3302">
        <v>2016</v>
      </c>
      <c r="B3302">
        <v>101</v>
      </c>
      <c r="C3302" t="s">
        <v>1305</v>
      </c>
      <c r="D3302" s="5">
        <v>74827344</v>
      </c>
      <c r="E3302" s="5">
        <v>73206343</v>
      </c>
      <c r="F3302" s="1">
        <v>0.97799999999999998</v>
      </c>
      <c r="G3302" s="5">
        <v>1621001</v>
      </c>
      <c r="H3302" s="1">
        <v>2.1999999999999999E-2</v>
      </c>
      <c r="I3302" t="str">
        <f t="shared" si="65"/>
        <v>USA</v>
      </c>
      <c r="J3302" s="5">
        <f>D3302*(1+VLOOKUP(A3302,'Adjusted All With Inflation'!A$1:K$24,11,FALSE))</f>
        <v>95330036.255999997</v>
      </c>
      <c r="K3302" s="5">
        <f>E3302*(1+VLOOKUP($A3302,'Adjusted All With Inflation'!$A$1:$K$24,11,FALSE))</f>
        <v>93264880.982000008</v>
      </c>
      <c r="L3302" s="5">
        <f>G3302*(1+VLOOKUP($A3302,'Adjusted All With Inflation'!$A$1:$K$24,11,FALSE))</f>
        <v>2065155.274</v>
      </c>
    </row>
    <row r="3303" spans="1:12" x14ac:dyDescent="0.3">
      <c r="A3303">
        <v>2016</v>
      </c>
      <c r="B3303">
        <v>102</v>
      </c>
      <c r="C3303" t="s">
        <v>1306</v>
      </c>
      <c r="D3303" s="5">
        <v>73983003</v>
      </c>
      <c r="E3303" s="5">
        <v>61705123</v>
      </c>
      <c r="F3303" s="1">
        <v>0.83399999999999996</v>
      </c>
      <c r="G3303" s="5">
        <v>12277880</v>
      </c>
      <c r="H3303" s="1">
        <v>0.16600000000000001</v>
      </c>
      <c r="I3303" t="str">
        <f t="shared" si="65"/>
        <v>USA</v>
      </c>
      <c r="J3303" s="5">
        <f>D3303*(1+VLOOKUP(A3303,'Adjusted All With Inflation'!A$1:K$24,11,FALSE))</f>
        <v>94254345.821999997</v>
      </c>
      <c r="K3303" s="5">
        <f>E3303*(1+VLOOKUP($A3303,'Adjusted All With Inflation'!$A$1:$K$24,11,FALSE))</f>
        <v>78612326.702000007</v>
      </c>
      <c r="L3303" s="5">
        <f>G3303*(1+VLOOKUP($A3303,'Adjusted All With Inflation'!$A$1:$K$24,11,FALSE))</f>
        <v>15642019.120000001</v>
      </c>
    </row>
    <row r="3304" spans="1:12" x14ac:dyDescent="0.3">
      <c r="A3304">
        <v>2016</v>
      </c>
      <c r="B3304">
        <v>103</v>
      </c>
      <c r="C3304" t="s">
        <v>1307</v>
      </c>
      <c r="D3304" s="5">
        <v>70826207</v>
      </c>
      <c r="E3304" s="5">
        <v>436798</v>
      </c>
      <c r="F3304" s="1">
        <v>6.0000000000000001E-3</v>
      </c>
      <c r="G3304" s="5">
        <v>70389409</v>
      </c>
      <c r="H3304" s="1">
        <v>0.99399999999999999</v>
      </c>
      <c r="I3304" t="str">
        <f t="shared" si="65"/>
        <v>International</v>
      </c>
      <c r="J3304" s="5">
        <f>D3304*(1+VLOOKUP(A3304,'Adjusted All With Inflation'!A$1:K$24,11,FALSE))</f>
        <v>90232587.717999995</v>
      </c>
      <c r="K3304" s="5">
        <f>E3304*(1+VLOOKUP($A3304,'Adjusted All With Inflation'!$A$1:$K$24,11,FALSE))</f>
        <v>556480.652</v>
      </c>
      <c r="L3304" s="5">
        <f>G3304*(1+VLOOKUP($A3304,'Adjusted All With Inflation'!$A$1:$K$24,11,FALSE))</f>
        <v>89676107.066</v>
      </c>
    </row>
    <row r="3305" spans="1:12" x14ac:dyDescent="0.3">
      <c r="A3305">
        <v>2016</v>
      </c>
      <c r="B3305">
        <v>104</v>
      </c>
      <c r="C3305" t="s">
        <v>1308</v>
      </c>
      <c r="D3305" s="5">
        <v>70065569</v>
      </c>
      <c r="G3305" s="5">
        <v>70065569</v>
      </c>
      <c r="H3305" s="2">
        <v>1</v>
      </c>
      <c r="I3305" t="str">
        <f t="shared" si="65"/>
        <v>International</v>
      </c>
      <c r="J3305" s="5">
        <f>D3305*(1+VLOOKUP(A3305,'Adjusted All With Inflation'!A$1:K$24,11,FALSE))</f>
        <v>89263534.906000003</v>
      </c>
      <c r="K3305" s="5">
        <f>E3305*(1+VLOOKUP($A3305,'Adjusted All With Inflation'!$A$1:$K$24,11,FALSE))</f>
        <v>0</v>
      </c>
      <c r="L3305" s="5">
        <f>G3305*(1+VLOOKUP($A3305,'Adjusted All With Inflation'!$A$1:$K$24,11,FALSE))</f>
        <v>89263534.906000003</v>
      </c>
    </row>
    <row r="3306" spans="1:12" x14ac:dyDescent="0.3">
      <c r="A3306">
        <v>2016</v>
      </c>
      <c r="B3306">
        <v>105</v>
      </c>
      <c r="C3306" t="s">
        <v>1309</v>
      </c>
      <c r="D3306" s="5">
        <v>66207073</v>
      </c>
      <c r="E3306" s="5">
        <v>423593</v>
      </c>
      <c r="F3306" s="1">
        <v>6.0000000000000001E-3</v>
      </c>
      <c r="G3306" s="5">
        <v>65783480</v>
      </c>
      <c r="H3306" s="1">
        <v>0.99399999999999999</v>
      </c>
      <c r="I3306" t="str">
        <f t="shared" si="65"/>
        <v>International</v>
      </c>
      <c r="J3306" s="5">
        <f>D3306*(1+VLOOKUP(A3306,'Adjusted All With Inflation'!A$1:K$24,11,FALSE))</f>
        <v>84347811.002000004</v>
      </c>
      <c r="K3306" s="5">
        <f>E3306*(1+VLOOKUP($A3306,'Adjusted All With Inflation'!$A$1:$K$24,11,FALSE))</f>
        <v>539657.48199999996</v>
      </c>
      <c r="L3306" s="5">
        <f>G3306*(1+VLOOKUP($A3306,'Adjusted All With Inflation'!$A$1:$K$24,11,FALSE))</f>
        <v>83808153.519999996</v>
      </c>
    </row>
    <row r="3307" spans="1:12" x14ac:dyDescent="0.3">
      <c r="A3307">
        <v>2016</v>
      </c>
      <c r="B3307">
        <v>106</v>
      </c>
      <c r="C3307" t="s">
        <v>1310</v>
      </c>
      <c r="D3307" s="5">
        <v>65172611</v>
      </c>
      <c r="E3307" s="5">
        <v>27854932</v>
      </c>
      <c r="F3307" s="1">
        <v>0.42699999999999999</v>
      </c>
      <c r="G3307" s="5">
        <v>37317679</v>
      </c>
      <c r="H3307" s="1">
        <v>0.57299999999999995</v>
      </c>
      <c r="I3307" t="str">
        <f t="shared" si="65"/>
        <v>USA</v>
      </c>
      <c r="J3307" s="5">
        <f>D3307*(1+VLOOKUP(A3307,'Adjusted All With Inflation'!A$1:K$24,11,FALSE))</f>
        <v>83029906.414000005</v>
      </c>
      <c r="K3307" s="5">
        <f>E3307*(1+VLOOKUP($A3307,'Adjusted All With Inflation'!$A$1:$K$24,11,FALSE))</f>
        <v>35487183.368000001</v>
      </c>
      <c r="L3307" s="5">
        <f>G3307*(1+VLOOKUP($A3307,'Adjusted All With Inflation'!$A$1:$K$24,11,FALSE))</f>
        <v>47542723.046000004</v>
      </c>
    </row>
    <row r="3308" spans="1:12" x14ac:dyDescent="0.3">
      <c r="A3308">
        <v>2016</v>
      </c>
      <c r="B3308">
        <v>107</v>
      </c>
      <c r="C3308" t="s">
        <v>1311</v>
      </c>
      <c r="D3308" s="5">
        <v>64493915</v>
      </c>
      <c r="E3308" s="5">
        <v>33370166</v>
      </c>
      <c r="F3308" s="1">
        <v>0.51700000000000002</v>
      </c>
      <c r="G3308" s="5">
        <v>31123749</v>
      </c>
      <c r="H3308" s="1">
        <v>0.48299999999999998</v>
      </c>
      <c r="I3308" t="str">
        <f t="shared" si="65"/>
        <v>USA</v>
      </c>
      <c r="J3308" s="5">
        <f>D3308*(1+VLOOKUP(A3308,'Adjusted All With Inflation'!A$1:K$24,11,FALSE))</f>
        <v>82165247.710000008</v>
      </c>
      <c r="K3308" s="5">
        <f>E3308*(1+VLOOKUP($A3308,'Adjusted All With Inflation'!$A$1:$K$24,11,FALSE))</f>
        <v>42513591.483999997</v>
      </c>
      <c r="L3308" s="5">
        <f>G3308*(1+VLOOKUP($A3308,'Adjusted All With Inflation'!$A$1:$K$24,11,FALSE))</f>
        <v>39651656.226000004</v>
      </c>
    </row>
    <row r="3309" spans="1:12" x14ac:dyDescent="0.3">
      <c r="A3309">
        <v>2016</v>
      </c>
      <c r="B3309">
        <v>108</v>
      </c>
      <c r="C3309" t="s">
        <v>1312</v>
      </c>
      <c r="D3309" s="5">
        <v>64414761</v>
      </c>
      <c r="E3309" s="5">
        <v>57682904</v>
      </c>
      <c r="F3309" s="1">
        <v>0.89500000000000002</v>
      </c>
      <c r="G3309" s="5">
        <v>6731857</v>
      </c>
      <c r="H3309" s="1">
        <v>0.105</v>
      </c>
      <c r="I3309" t="str">
        <f t="shared" si="65"/>
        <v>USA</v>
      </c>
      <c r="J3309" s="5">
        <f>D3309*(1+VLOOKUP(A3309,'Adjusted All With Inflation'!A$1:K$24,11,FALSE))</f>
        <v>82064405.513999999</v>
      </c>
      <c r="K3309" s="5">
        <f>E3309*(1+VLOOKUP($A3309,'Adjusted All With Inflation'!$A$1:$K$24,11,FALSE))</f>
        <v>73488019.695999995</v>
      </c>
      <c r="L3309" s="5">
        <f>G3309*(1+VLOOKUP($A3309,'Adjusted All With Inflation'!$A$1:$K$24,11,FALSE))</f>
        <v>8576385.818</v>
      </c>
    </row>
    <row r="3310" spans="1:12" x14ac:dyDescent="0.3">
      <c r="A3310">
        <v>2016</v>
      </c>
      <c r="B3310">
        <v>109</v>
      </c>
      <c r="C3310" t="s">
        <v>1313</v>
      </c>
      <c r="D3310" s="5">
        <v>63647656</v>
      </c>
      <c r="E3310" s="5">
        <v>30498085</v>
      </c>
      <c r="F3310" s="1">
        <v>0.47899999999999998</v>
      </c>
      <c r="G3310" s="5">
        <v>33149571</v>
      </c>
      <c r="H3310" s="1">
        <v>0.52100000000000002</v>
      </c>
      <c r="I3310" t="str">
        <f t="shared" si="65"/>
        <v>USA</v>
      </c>
      <c r="J3310" s="5">
        <f>D3310*(1+VLOOKUP(A3310,'Adjusted All With Inflation'!A$1:K$24,11,FALSE))</f>
        <v>81087113.744000003</v>
      </c>
      <c r="K3310" s="5">
        <f>E3310*(1+VLOOKUP($A3310,'Adjusted All With Inflation'!$A$1:$K$24,11,FALSE))</f>
        <v>38854560.289999999</v>
      </c>
      <c r="L3310" s="5">
        <f>G3310*(1+VLOOKUP($A3310,'Adjusted All With Inflation'!$A$1:$K$24,11,FALSE))</f>
        <v>42232553.454000004</v>
      </c>
    </row>
    <row r="3311" spans="1:12" x14ac:dyDescent="0.3">
      <c r="A3311">
        <v>2016</v>
      </c>
      <c r="B3311">
        <v>110</v>
      </c>
      <c r="C3311" t="s">
        <v>1314</v>
      </c>
      <c r="D3311" s="5">
        <v>62788218</v>
      </c>
      <c r="E3311" s="5">
        <v>36261763</v>
      </c>
      <c r="F3311" s="1">
        <v>0.57799999999999996</v>
      </c>
      <c r="G3311" s="5">
        <v>26526455</v>
      </c>
      <c r="H3311" s="1">
        <v>0.42199999999999999</v>
      </c>
      <c r="I3311" t="str">
        <f t="shared" si="65"/>
        <v>USA</v>
      </c>
      <c r="J3311" s="5">
        <f>D3311*(1+VLOOKUP(A3311,'Adjusted All With Inflation'!A$1:K$24,11,FALSE))</f>
        <v>79992189.732000008</v>
      </c>
      <c r="K3311" s="5">
        <f>E3311*(1+VLOOKUP($A3311,'Adjusted All With Inflation'!$A$1:$K$24,11,FALSE))</f>
        <v>46197486.061999999</v>
      </c>
      <c r="L3311" s="5">
        <f>G3311*(1+VLOOKUP($A3311,'Adjusted All With Inflation'!$A$1:$K$24,11,FALSE))</f>
        <v>33794703.670000002</v>
      </c>
    </row>
    <row r="3312" spans="1:12" x14ac:dyDescent="0.3">
      <c r="A3312">
        <v>2016</v>
      </c>
      <c r="B3312">
        <v>111</v>
      </c>
      <c r="C3312" t="s">
        <v>1315</v>
      </c>
      <c r="D3312" s="5">
        <v>58106427</v>
      </c>
      <c r="E3312" s="5">
        <v>779818</v>
      </c>
      <c r="F3312" s="1">
        <v>1.2999999999999999E-2</v>
      </c>
      <c r="G3312" s="5">
        <v>57326609</v>
      </c>
      <c r="H3312" s="1">
        <v>0.98699999999999999</v>
      </c>
      <c r="I3312" t="str">
        <f t="shared" si="65"/>
        <v>International</v>
      </c>
      <c r="J3312" s="5">
        <f>D3312*(1+VLOOKUP(A3312,'Adjusted All With Inflation'!A$1:K$24,11,FALSE))</f>
        <v>74027587.997999996</v>
      </c>
      <c r="K3312" s="5">
        <f>E3312*(1+VLOOKUP($A3312,'Adjusted All With Inflation'!$A$1:$K$24,11,FALSE))</f>
        <v>993488.13199999998</v>
      </c>
      <c r="L3312" s="5">
        <f>G3312*(1+VLOOKUP($A3312,'Adjusted All With Inflation'!$A$1:$K$24,11,FALSE))</f>
        <v>73034099.865999997</v>
      </c>
    </row>
    <row r="3313" spans="1:12" x14ac:dyDescent="0.3">
      <c r="A3313">
        <v>2016</v>
      </c>
      <c r="B3313">
        <v>112</v>
      </c>
      <c r="C3313" t="s">
        <v>1316</v>
      </c>
      <c r="D3313" s="5">
        <v>58089494</v>
      </c>
      <c r="E3313" s="5">
        <v>350456</v>
      </c>
      <c r="F3313" s="1">
        <v>6.0000000000000001E-3</v>
      </c>
      <c r="G3313" s="5">
        <v>57739038</v>
      </c>
      <c r="H3313" s="1">
        <v>0.99399999999999999</v>
      </c>
      <c r="I3313" t="str">
        <f t="shared" si="65"/>
        <v>International</v>
      </c>
      <c r="J3313" s="5">
        <f>D3313*(1+VLOOKUP(A3313,'Adjusted All With Inflation'!A$1:K$24,11,FALSE))</f>
        <v>74006015.356000006</v>
      </c>
      <c r="K3313" s="5">
        <f>E3313*(1+VLOOKUP($A3313,'Adjusted All With Inflation'!$A$1:$K$24,11,FALSE))</f>
        <v>446480.94400000002</v>
      </c>
      <c r="L3313" s="5">
        <f>G3313*(1+VLOOKUP($A3313,'Adjusted All With Inflation'!$A$1:$K$24,11,FALSE))</f>
        <v>73559534.412</v>
      </c>
    </row>
    <row r="3314" spans="1:12" x14ac:dyDescent="0.3">
      <c r="A3314">
        <v>2016</v>
      </c>
      <c r="B3314">
        <v>113</v>
      </c>
      <c r="C3314" t="s">
        <v>1317</v>
      </c>
      <c r="D3314" s="5">
        <v>57814445</v>
      </c>
      <c r="E3314" s="5">
        <v>19700032</v>
      </c>
      <c r="F3314" s="1">
        <v>0.34100000000000003</v>
      </c>
      <c r="G3314" s="5">
        <v>38114413</v>
      </c>
      <c r="H3314" s="1">
        <v>0.65900000000000003</v>
      </c>
      <c r="I3314" t="str">
        <f t="shared" si="65"/>
        <v>USA</v>
      </c>
      <c r="J3314" s="5">
        <f>D3314*(1+VLOOKUP(A3314,'Adjusted All With Inflation'!A$1:K$24,11,FALSE))</f>
        <v>73655602.930000007</v>
      </c>
      <c r="K3314" s="5">
        <f>E3314*(1+VLOOKUP($A3314,'Adjusted All With Inflation'!$A$1:$K$24,11,FALSE))</f>
        <v>25097840.767999999</v>
      </c>
      <c r="L3314" s="5">
        <f>G3314*(1+VLOOKUP($A3314,'Adjusted All With Inflation'!$A$1:$K$24,11,FALSE))</f>
        <v>48557762.162</v>
      </c>
    </row>
    <row r="3315" spans="1:12" x14ac:dyDescent="0.3">
      <c r="A3315">
        <v>2016</v>
      </c>
      <c r="B3315">
        <v>114</v>
      </c>
      <c r="C3315" t="s">
        <v>1318</v>
      </c>
      <c r="D3315" s="5">
        <v>56722693</v>
      </c>
      <c r="E3315" s="5">
        <v>28848693</v>
      </c>
      <c r="F3315" s="1">
        <v>0.50900000000000001</v>
      </c>
      <c r="G3315" s="5">
        <v>27874000</v>
      </c>
      <c r="H3315" s="1">
        <v>0.49099999999999999</v>
      </c>
      <c r="I3315" t="str">
        <f t="shared" si="65"/>
        <v>USA</v>
      </c>
      <c r="J3315" s="5">
        <f>D3315*(1+VLOOKUP(A3315,'Adjusted All With Inflation'!A$1:K$24,11,FALSE))</f>
        <v>72264710.881999999</v>
      </c>
      <c r="K3315" s="5">
        <f>E3315*(1+VLOOKUP($A3315,'Adjusted All With Inflation'!$A$1:$K$24,11,FALSE))</f>
        <v>36753234.881999999</v>
      </c>
      <c r="L3315" s="5">
        <f>G3315*(1+VLOOKUP($A3315,'Adjusted All With Inflation'!$A$1:$K$24,11,FALSE))</f>
        <v>35511476</v>
      </c>
    </row>
    <row r="3316" spans="1:12" x14ac:dyDescent="0.3">
      <c r="A3316">
        <v>2016</v>
      </c>
      <c r="B3316">
        <v>115</v>
      </c>
      <c r="C3316" t="s">
        <v>1319</v>
      </c>
      <c r="D3316" s="5">
        <v>55030051</v>
      </c>
      <c r="E3316" s="5">
        <v>54030051</v>
      </c>
      <c r="F3316" s="1">
        <v>0.98199999999999998</v>
      </c>
      <c r="G3316" s="5">
        <v>1000000</v>
      </c>
      <c r="H3316" s="1">
        <v>1.7999999999999999E-2</v>
      </c>
      <c r="I3316" t="str">
        <f t="shared" si="65"/>
        <v>USA</v>
      </c>
      <c r="J3316" s="5">
        <f>D3316*(1+VLOOKUP(A3316,'Adjusted All With Inflation'!A$1:K$24,11,FALSE))</f>
        <v>70108284.974000007</v>
      </c>
      <c r="K3316" s="5">
        <f>E3316*(1+VLOOKUP($A3316,'Adjusted All With Inflation'!$A$1:$K$24,11,FALSE))</f>
        <v>68834284.974000007</v>
      </c>
      <c r="L3316" s="5">
        <f>G3316*(1+VLOOKUP($A3316,'Adjusted All With Inflation'!$A$1:$K$24,11,FALSE))</f>
        <v>1274000</v>
      </c>
    </row>
    <row r="3317" spans="1:12" x14ac:dyDescent="0.3">
      <c r="A3317">
        <v>2016</v>
      </c>
      <c r="B3317">
        <v>116</v>
      </c>
      <c r="C3317" t="s">
        <v>1320</v>
      </c>
      <c r="D3317" s="5">
        <v>54491162</v>
      </c>
      <c r="E3317" s="5">
        <v>541719</v>
      </c>
      <c r="F3317" s="2">
        <v>0.01</v>
      </c>
      <c r="G3317" s="5">
        <v>53949443</v>
      </c>
      <c r="H3317" s="2">
        <v>0.99</v>
      </c>
      <c r="I3317" t="str">
        <f t="shared" si="65"/>
        <v>International</v>
      </c>
      <c r="J3317" s="5">
        <f>D3317*(1+VLOOKUP(A3317,'Adjusted All With Inflation'!A$1:K$24,11,FALSE))</f>
        <v>69421740.387999997</v>
      </c>
      <c r="K3317" s="5">
        <f>E3317*(1+VLOOKUP($A3317,'Adjusted All With Inflation'!$A$1:$K$24,11,FALSE))</f>
        <v>690150.00600000005</v>
      </c>
      <c r="L3317" s="5">
        <f>G3317*(1+VLOOKUP($A3317,'Adjusted All With Inflation'!$A$1:$K$24,11,FALSE))</f>
        <v>68731590.381999999</v>
      </c>
    </row>
    <row r="3318" spans="1:12" x14ac:dyDescent="0.3">
      <c r="A3318">
        <v>2016</v>
      </c>
      <c r="B3318">
        <v>117</v>
      </c>
      <c r="C3318" t="s">
        <v>1321</v>
      </c>
      <c r="D3318" s="5">
        <v>53306108</v>
      </c>
      <c r="G3318" s="5">
        <v>53306108</v>
      </c>
      <c r="H3318" s="2">
        <v>1</v>
      </c>
      <c r="I3318" t="str">
        <f t="shared" si="65"/>
        <v>International</v>
      </c>
      <c r="J3318" s="5">
        <f>D3318*(1+VLOOKUP(A3318,'Adjusted All With Inflation'!A$1:K$24,11,FALSE))</f>
        <v>67911981.592000008</v>
      </c>
      <c r="K3318" s="5">
        <f>E3318*(1+VLOOKUP($A3318,'Adjusted All With Inflation'!$A$1:$K$24,11,FALSE))</f>
        <v>0</v>
      </c>
      <c r="L3318" s="5">
        <f>G3318*(1+VLOOKUP($A3318,'Adjusted All With Inflation'!$A$1:$K$24,11,FALSE))</f>
        <v>67911981.592000008</v>
      </c>
    </row>
    <row r="3319" spans="1:12" x14ac:dyDescent="0.3">
      <c r="A3319">
        <v>2016</v>
      </c>
      <c r="B3319">
        <v>118</v>
      </c>
      <c r="C3319" t="s">
        <v>1322</v>
      </c>
      <c r="D3319" s="5">
        <v>52444295</v>
      </c>
      <c r="E3319" s="5">
        <v>568876</v>
      </c>
      <c r="F3319" s="1">
        <v>1.0999999999999999E-2</v>
      </c>
      <c r="G3319" s="5">
        <v>51875419</v>
      </c>
      <c r="H3319" s="1">
        <v>0.98899999999999999</v>
      </c>
      <c r="I3319" t="str">
        <f t="shared" si="65"/>
        <v>International</v>
      </c>
      <c r="J3319" s="5">
        <f>D3319*(1+VLOOKUP(A3319,'Adjusted All With Inflation'!A$1:K$24,11,FALSE))</f>
        <v>66814031.829999998</v>
      </c>
      <c r="K3319" s="5">
        <f>E3319*(1+VLOOKUP($A3319,'Adjusted All With Inflation'!$A$1:$K$24,11,FALSE))</f>
        <v>724748.02399999998</v>
      </c>
      <c r="L3319" s="5">
        <f>G3319*(1+VLOOKUP($A3319,'Adjusted All With Inflation'!$A$1:$K$24,11,FALSE))</f>
        <v>66089283.806000002</v>
      </c>
    </row>
    <row r="3320" spans="1:12" x14ac:dyDescent="0.3">
      <c r="A3320">
        <v>2016</v>
      </c>
      <c r="B3320">
        <v>119</v>
      </c>
      <c r="C3320" t="s">
        <v>1323</v>
      </c>
      <c r="D3320" s="5">
        <v>52185751</v>
      </c>
      <c r="E3320" s="5">
        <v>31886361</v>
      </c>
      <c r="F3320" s="1">
        <v>0.61099999999999999</v>
      </c>
      <c r="G3320" s="5">
        <v>20299390</v>
      </c>
      <c r="H3320" s="1">
        <v>0.38900000000000001</v>
      </c>
      <c r="I3320" t="str">
        <f t="shared" si="65"/>
        <v>USA</v>
      </c>
      <c r="J3320" s="5">
        <f>D3320*(1+VLOOKUP(A3320,'Adjusted All With Inflation'!A$1:K$24,11,FALSE))</f>
        <v>66484646.774000004</v>
      </c>
      <c r="K3320" s="5">
        <f>E3320*(1+VLOOKUP($A3320,'Adjusted All With Inflation'!$A$1:$K$24,11,FALSE))</f>
        <v>40623223.913999997</v>
      </c>
      <c r="L3320" s="5">
        <f>G3320*(1+VLOOKUP($A3320,'Adjusted All With Inflation'!$A$1:$K$24,11,FALSE))</f>
        <v>25861422.859999999</v>
      </c>
    </row>
    <row r="3321" spans="1:12" x14ac:dyDescent="0.3">
      <c r="A3321">
        <v>2016</v>
      </c>
      <c r="B3321">
        <v>120</v>
      </c>
      <c r="C3321" t="s">
        <v>1324</v>
      </c>
      <c r="D3321" s="5">
        <v>52165873</v>
      </c>
      <c r="G3321" s="5">
        <v>52165873</v>
      </c>
      <c r="H3321" s="2">
        <v>1</v>
      </c>
      <c r="I3321" t="str">
        <f t="shared" si="65"/>
        <v>International</v>
      </c>
      <c r="J3321" s="5">
        <f>D3321*(1+VLOOKUP(A3321,'Adjusted All With Inflation'!A$1:K$24,11,FALSE))</f>
        <v>66459322.202</v>
      </c>
      <c r="K3321" s="5">
        <f>E3321*(1+VLOOKUP($A3321,'Adjusted All With Inflation'!$A$1:$K$24,11,FALSE))</f>
        <v>0</v>
      </c>
      <c r="L3321" s="5">
        <f>G3321*(1+VLOOKUP($A3321,'Adjusted All With Inflation'!$A$1:$K$24,11,FALSE))</f>
        <v>66459322.202</v>
      </c>
    </row>
    <row r="3322" spans="1:12" x14ac:dyDescent="0.3">
      <c r="A3322">
        <v>2016</v>
      </c>
      <c r="B3322">
        <v>121</v>
      </c>
      <c r="C3322" t="s">
        <v>1325</v>
      </c>
      <c r="D3322" s="5">
        <v>52099090</v>
      </c>
      <c r="E3322" s="5">
        <v>27569558</v>
      </c>
      <c r="F3322" s="1">
        <v>0.52900000000000003</v>
      </c>
      <c r="G3322" s="5">
        <v>24529532</v>
      </c>
      <c r="H3322" s="1">
        <v>0.47099999999999997</v>
      </c>
      <c r="I3322" t="str">
        <f t="shared" si="65"/>
        <v>USA</v>
      </c>
      <c r="J3322" s="5">
        <f>D3322*(1+VLOOKUP(A3322,'Adjusted All With Inflation'!A$1:K$24,11,FALSE))</f>
        <v>66374240.660000004</v>
      </c>
      <c r="K3322" s="5">
        <f>E3322*(1+VLOOKUP($A3322,'Adjusted All With Inflation'!$A$1:$K$24,11,FALSE))</f>
        <v>35123616.891999997</v>
      </c>
      <c r="L3322" s="5">
        <f>G3322*(1+VLOOKUP($A3322,'Adjusted All With Inflation'!$A$1:$K$24,11,FALSE))</f>
        <v>31250623.767999999</v>
      </c>
    </row>
    <row r="3323" spans="1:12" x14ac:dyDescent="0.3">
      <c r="A3323">
        <v>2016</v>
      </c>
      <c r="B3323">
        <v>122</v>
      </c>
      <c r="C3323" t="s">
        <v>300</v>
      </c>
      <c r="D3323" s="5">
        <v>51636415</v>
      </c>
      <c r="E3323" s="5">
        <v>597251</v>
      </c>
      <c r="F3323" s="1">
        <v>1.2E-2</v>
      </c>
      <c r="G3323" s="5">
        <v>51039164</v>
      </c>
      <c r="H3323" s="1">
        <v>0.98799999999999999</v>
      </c>
      <c r="I3323" t="str">
        <f t="shared" si="65"/>
        <v>International</v>
      </c>
      <c r="J3323" s="5">
        <f>D3323*(1+VLOOKUP(A3323,'Adjusted All With Inflation'!A$1:K$24,11,FALSE))</f>
        <v>65784792.710000001</v>
      </c>
      <c r="K3323" s="5">
        <f>E3323*(1+VLOOKUP($A3323,'Adjusted All With Inflation'!$A$1:$K$24,11,FALSE))</f>
        <v>760897.77399999998</v>
      </c>
      <c r="L3323" s="5">
        <f>G3323*(1+VLOOKUP($A3323,'Adjusted All With Inflation'!$A$1:$K$24,11,FALSE))</f>
        <v>65023894.936000004</v>
      </c>
    </row>
    <row r="3324" spans="1:12" x14ac:dyDescent="0.3">
      <c r="A3324">
        <v>2016</v>
      </c>
      <c r="B3324">
        <v>123</v>
      </c>
      <c r="C3324" t="s">
        <v>1326</v>
      </c>
      <c r="D3324" s="5">
        <v>50939840</v>
      </c>
      <c r="G3324" s="5">
        <v>50939840</v>
      </c>
      <c r="H3324" s="2">
        <v>1</v>
      </c>
      <c r="I3324" t="str">
        <f t="shared" si="65"/>
        <v>International</v>
      </c>
      <c r="J3324" s="5">
        <f>D3324*(1+VLOOKUP(A3324,'Adjusted All With Inflation'!A$1:K$24,11,FALSE))</f>
        <v>64897356.160000004</v>
      </c>
      <c r="K3324" s="5">
        <f>E3324*(1+VLOOKUP($A3324,'Adjusted All With Inflation'!$A$1:$K$24,11,FALSE))</f>
        <v>0</v>
      </c>
      <c r="L3324" s="5">
        <f>G3324*(1+VLOOKUP($A3324,'Adjusted All With Inflation'!$A$1:$K$24,11,FALSE))</f>
        <v>64897356.160000004</v>
      </c>
    </row>
    <row r="3325" spans="1:12" x14ac:dyDescent="0.3">
      <c r="A3325">
        <v>2016</v>
      </c>
      <c r="B3325">
        <v>124</v>
      </c>
      <c r="C3325" t="s">
        <v>1327</v>
      </c>
      <c r="D3325" s="5">
        <v>49851770</v>
      </c>
      <c r="E3325" s="5">
        <v>786633</v>
      </c>
      <c r="F3325" s="1">
        <v>1.6E-2</v>
      </c>
      <c r="G3325" s="5">
        <v>49065137</v>
      </c>
      <c r="H3325" s="1">
        <v>0.98399999999999999</v>
      </c>
      <c r="I3325" t="str">
        <f t="shared" si="65"/>
        <v>International</v>
      </c>
      <c r="J3325" s="5">
        <f>D3325*(1+VLOOKUP(A3325,'Adjusted All With Inflation'!A$1:K$24,11,FALSE))</f>
        <v>63511154.980000004</v>
      </c>
      <c r="K3325" s="5">
        <f>E3325*(1+VLOOKUP($A3325,'Adjusted All With Inflation'!$A$1:$K$24,11,FALSE))</f>
        <v>1002170.442</v>
      </c>
      <c r="L3325" s="5">
        <f>G3325*(1+VLOOKUP($A3325,'Adjusted All With Inflation'!$A$1:$K$24,11,FALSE))</f>
        <v>62508984.538000003</v>
      </c>
    </row>
    <row r="3326" spans="1:12" x14ac:dyDescent="0.3">
      <c r="A3326">
        <v>2016</v>
      </c>
      <c r="B3326">
        <v>125</v>
      </c>
      <c r="C3326" t="s">
        <v>1328</v>
      </c>
      <c r="D3326" s="5">
        <v>49619118</v>
      </c>
      <c r="G3326" s="5">
        <v>49619118</v>
      </c>
      <c r="H3326" s="2">
        <v>1</v>
      </c>
      <c r="I3326" t="str">
        <f t="shared" si="65"/>
        <v>International</v>
      </c>
      <c r="J3326" s="5">
        <f>D3326*(1+VLOOKUP(A3326,'Adjusted All With Inflation'!A$1:K$24,11,FALSE))</f>
        <v>63214756.332000002</v>
      </c>
      <c r="K3326" s="5">
        <f>E3326*(1+VLOOKUP($A3326,'Adjusted All With Inflation'!$A$1:$K$24,11,FALSE))</f>
        <v>0</v>
      </c>
      <c r="L3326" s="5">
        <f>G3326*(1+VLOOKUP($A3326,'Adjusted All With Inflation'!$A$1:$K$24,11,FALSE))</f>
        <v>63214756.332000002</v>
      </c>
    </row>
    <row r="3327" spans="1:12" x14ac:dyDescent="0.3">
      <c r="A3327">
        <v>2016</v>
      </c>
      <c r="B3327">
        <v>126</v>
      </c>
      <c r="C3327" t="s">
        <v>1329</v>
      </c>
      <c r="D3327" s="5">
        <v>48980792</v>
      </c>
      <c r="E3327" s="5">
        <v>96421</v>
      </c>
      <c r="F3327" s="1">
        <v>2E-3</v>
      </c>
      <c r="G3327" s="5">
        <v>48884371</v>
      </c>
      <c r="H3327" s="1">
        <v>0.998</v>
      </c>
      <c r="I3327" t="str">
        <f t="shared" si="65"/>
        <v>International</v>
      </c>
      <c r="J3327" s="5">
        <f>D3327*(1+VLOOKUP(A3327,'Adjusted All With Inflation'!A$1:K$24,11,FALSE))</f>
        <v>62401529.008000001</v>
      </c>
      <c r="K3327" s="5">
        <f>E3327*(1+VLOOKUP($A3327,'Adjusted All With Inflation'!$A$1:$K$24,11,FALSE))</f>
        <v>122840.35400000001</v>
      </c>
      <c r="L3327" s="5">
        <f>G3327*(1+VLOOKUP($A3327,'Adjusted All With Inflation'!$A$1:$K$24,11,FALSE))</f>
        <v>62278688.653999999</v>
      </c>
    </row>
    <row r="3328" spans="1:12" x14ac:dyDescent="0.3">
      <c r="A3328">
        <v>2016</v>
      </c>
      <c r="B3328">
        <v>127</v>
      </c>
      <c r="C3328" t="s">
        <v>1330</v>
      </c>
      <c r="D3328" s="5">
        <v>48913975</v>
      </c>
      <c r="E3328" s="5">
        <v>466505</v>
      </c>
      <c r="F3328" s="2">
        <v>0.01</v>
      </c>
      <c r="G3328" s="5">
        <v>48447470</v>
      </c>
      <c r="H3328" s="2">
        <v>0.99</v>
      </c>
      <c r="I3328" t="str">
        <f t="shared" si="65"/>
        <v>International</v>
      </c>
      <c r="J3328" s="5">
        <f>D3328*(1+VLOOKUP(A3328,'Adjusted All With Inflation'!A$1:K$24,11,FALSE))</f>
        <v>62316404.149999999</v>
      </c>
      <c r="K3328" s="5">
        <f>E3328*(1+VLOOKUP($A3328,'Adjusted All With Inflation'!$A$1:$K$24,11,FALSE))</f>
        <v>594327.37</v>
      </c>
      <c r="L3328" s="5">
        <f>G3328*(1+VLOOKUP($A3328,'Adjusted All With Inflation'!$A$1:$K$24,11,FALSE))</f>
        <v>61722076.780000001</v>
      </c>
    </row>
    <row r="3329" spans="1:12" x14ac:dyDescent="0.3">
      <c r="A3329">
        <v>2016</v>
      </c>
      <c r="B3329">
        <v>128</v>
      </c>
      <c r="C3329" t="s">
        <v>1331</v>
      </c>
      <c r="D3329" s="5">
        <v>48902953</v>
      </c>
      <c r="E3329" s="5">
        <v>27383770</v>
      </c>
      <c r="F3329" s="2">
        <v>0.56000000000000005</v>
      </c>
      <c r="G3329" s="5">
        <v>21519183</v>
      </c>
      <c r="H3329" s="2">
        <v>0.44</v>
      </c>
      <c r="I3329" t="str">
        <f t="shared" si="65"/>
        <v>USA</v>
      </c>
      <c r="J3329" s="5">
        <f>D3329*(1+VLOOKUP(A3329,'Adjusted All With Inflation'!A$1:K$24,11,FALSE))</f>
        <v>62302362.122000001</v>
      </c>
      <c r="K3329" s="5">
        <f>E3329*(1+VLOOKUP($A3329,'Adjusted All With Inflation'!$A$1:$K$24,11,FALSE))</f>
        <v>34886922.980000004</v>
      </c>
      <c r="L3329" s="5">
        <f>G3329*(1+VLOOKUP($A3329,'Adjusted All With Inflation'!$A$1:$K$24,11,FALSE))</f>
        <v>27415439.142000001</v>
      </c>
    </row>
    <row r="3330" spans="1:12" x14ac:dyDescent="0.3">
      <c r="A3330">
        <v>2016</v>
      </c>
      <c r="B3330">
        <v>129</v>
      </c>
      <c r="C3330" t="s">
        <v>1332</v>
      </c>
      <c r="D3330" s="5">
        <v>48782670</v>
      </c>
      <c r="E3330" s="5">
        <v>32492859</v>
      </c>
      <c r="F3330" s="1">
        <v>0.66600000000000004</v>
      </c>
      <c r="G3330" s="5">
        <v>16289811</v>
      </c>
      <c r="H3330" s="1">
        <v>0.33400000000000002</v>
      </c>
      <c r="I3330" t="str">
        <f t="shared" si="65"/>
        <v>USA</v>
      </c>
      <c r="J3330" s="5">
        <f>D3330*(1+VLOOKUP(A3330,'Adjusted All With Inflation'!A$1:K$24,11,FALSE))</f>
        <v>62149121.579999998</v>
      </c>
      <c r="K3330" s="5">
        <f>E3330*(1+VLOOKUP($A3330,'Adjusted All With Inflation'!$A$1:$K$24,11,FALSE))</f>
        <v>41395902.366000004</v>
      </c>
      <c r="L3330" s="5">
        <f>G3330*(1+VLOOKUP($A3330,'Adjusted All With Inflation'!$A$1:$K$24,11,FALSE))</f>
        <v>20753219.214000002</v>
      </c>
    </row>
    <row r="3331" spans="1:12" x14ac:dyDescent="0.3">
      <c r="A3331">
        <v>2016</v>
      </c>
      <c r="B3331">
        <v>130</v>
      </c>
      <c r="C3331" t="s">
        <v>1333</v>
      </c>
      <c r="D3331" s="5">
        <v>47642462</v>
      </c>
      <c r="G3331" s="5">
        <v>47642462</v>
      </c>
      <c r="H3331" s="2">
        <v>1</v>
      </c>
      <c r="I3331" t="str">
        <f t="shared" ref="I3331:I3394" si="66">IF(F3331&gt;10%,"USA","International")</f>
        <v>International</v>
      </c>
      <c r="J3331" s="5">
        <f>D3331*(1+VLOOKUP(A3331,'Adjusted All With Inflation'!A$1:K$24,11,FALSE))</f>
        <v>60696496.588</v>
      </c>
      <c r="K3331" s="5">
        <f>E3331*(1+VLOOKUP($A3331,'Adjusted All With Inflation'!$A$1:$K$24,11,FALSE))</f>
        <v>0</v>
      </c>
      <c r="L3331" s="5">
        <f>G3331*(1+VLOOKUP($A3331,'Adjusted All With Inflation'!$A$1:$K$24,11,FALSE))</f>
        <v>60696496.588</v>
      </c>
    </row>
    <row r="3332" spans="1:12" x14ac:dyDescent="0.3">
      <c r="A3332">
        <v>2016</v>
      </c>
      <c r="B3332">
        <v>131</v>
      </c>
      <c r="C3332" t="s">
        <v>1334</v>
      </c>
      <c r="D3332" s="5">
        <v>47309313</v>
      </c>
      <c r="E3332" s="5">
        <v>3740823</v>
      </c>
      <c r="F3332" s="1">
        <v>7.9000000000000001E-2</v>
      </c>
      <c r="G3332" s="5">
        <v>43568490</v>
      </c>
      <c r="H3332" s="1">
        <v>0.92100000000000004</v>
      </c>
      <c r="I3332" t="str">
        <f t="shared" si="66"/>
        <v>International</v>
      </c>
      <c r="J3332" s="5">
        <f>D3332*(1+VLOOKUP(A3332,'Adjusted All With Inflation'!A$1:K$24,11,FALSE))</f>
        <v>60272064.762000002</v>
      </c>
      <c r="K3332" s="5">
        <f>E3332*(1+VLOOKUP($A3332,'Adjusted All With Inflation'!$A$1:$K$24,11,FALSE))</f>
        <v>4765808.5020000003</v>
      </c>
      <c r="L3332" s="5">
        <f>G3332*(1+VLOOKUP($A3332,'Adjusted All With Inflation'!$A$1:$K$24,11,FALSE))</f>
        <v>55506256.259999998</v>
      </c>
    </row>
    <row r="3333" spans="1:12" x14ac:dyDescent="0.3">
      <c r="A3333">
        <v>2016</v>
      </c>
      <c r="B3333">
        <v>132</v>
      </c>
      <c r="C3333" t="s">
        <v>1335</v>
      </c>
      <c r="D3333" s="5">
        <v>46432579</v>
      </c>
      <c r="E3333" s="5">
        <v>36880033</v>
      </c>
      <c r="F3333" s="1">
        <v>0.79400000000000004</v>
      </c>
      <c r="G3333" s="5">
        <v>9552546</v>
      </c>
      <c r="H3333" s="1">
        <v>0.20599999999999999</v>
      </c>
      <c r="I3333" t="str">
        <f t="shared" si="66"/>
        <v>USA</v>
      </c>
      <c r="J3333" s="5">
        <f>D3333*(1+VLOOKUP(A3333,'Adjusted All With Inflation'!A$1:K$24,11,FALSE))</f>
        <v>59155105.645999998</v>
      </c>
      <c r="K3333" s="5">
        <f>E3333*(1+VLOOKUP($A3333,'Adjusted All With Inflation'!$A$1:$K$24,11,FALSE))</f>
        <v>46985162.042000003</v>
      </c>
      <c r="L3333" s="5">
        <f>G3333*(1+VLOOKUP($A3333,'Adjusted All With Inflation'!$A$1:$K$24,11,FALSE))</f>
        <v>12169943.604</v>
      </c>
    </row>
    <row r="3334" spans="1:12" x14ac:dyDescent="0.3">
      <c r="A3334">
        <v>2016</v>
      </c>
      <c r="B3334">
        <v>133</v>
      </c>
      <c r="C3334" t="s">
        <v>1336</v>
      </c>
      <c r="D3334" s="5">
        <v>46152800</v>
      </c>
      <c r="E3334" s="5">
        <v>15789389</v>
      </c>
      <c r="F3334" s="1">
        <v>0.34200000000000003</v>
      </c>
      <c r="G3334" s="5">
        <v>30363411</v>
      </c>
      <c r="H3334" s="1">
        <v>0.65800000000000003</v>
      </c>
      <c r="I3334" t="str">
        <f t="shared" si="66"/>
        <v>USA</v>
      </c>
      <c r="J3334" s="5">
        <f>D3334*(1+VLOOKUP(A3334,'Adjusted All With Inflation'!A$1:K$24,11,FALSE))</f>
        <v>58798667.200000003</v>
      </c>
      <c r="K3334" s="5">
        <f>E3334*(1+VLOOKUP($A3334,'Adjusted All With Inflation'!$A$1:$K$24,11,FALSE))</f>
        <v>20115681.585999999</v>
      </c>
      <c r="L3334" s="5">
        <f>G3334*(1+VLOOKUP($A3334,'Adjusted All With Inflation'!$A$1:$K$24,11,FALSE))</f>
        <v>38682985.614</v>
      </c>
    </row>
    <row r="3335" spans="1:12" x14ac:dyDescent="0.3">
      <c r="A3335">
        <v>2016</v>
      </c>
      <c r="B3335">
        <v>134</v>
      </c>
      <c r="C3335" t="s">
        <v>1337</v>
      </c>
      <c r="D3335" s="5">
        <v>45173154</v>
      </c>
      <c r="E3335" s="5">
        <v>20777061</v>
      </c>
      <c r="F3335" s="2">
        <v>0.46</v>
      </c>
      <c r="G3335" s="5">
        <v>24396093</v>
      </c>
      <c r="H3335" s="2">
        <v>0.54</v>
      </c>
      <c r="I3335" t="str">
        <f t="shared" si="66"/>
        <v>USA</v>
      </c>
      <c r="J3335" s="5">
        <f>D3335*(1+VLOOKUP(A3335,'Adjusted All With Inflation'!A$1:K$24,11,FALSE))</f>
        <v>57550598.196000002</v>
      </c>
      <c r="K3335" s="5">
        <f>E3335*(1+VLOOKUP($A3335,'Adjusted All With Inflation'!$A$1:$K$24,11,FALSE))</f>
        <v>26469975.714000002</v>
      </c>
      <c r="L3335" s="5">
        <f>G3335*(1+VLOOKUP($A3335,'Adjusted All With Inflation'!$A$1:$K$24,11,FALSE))</f>
        <v>31080622.482000001</v>
      </c>
    </row>
    <row r="3336" spans="1:12" x14ac:dyDescent="0.3">
      <c r="A3336">
        <v>2016</v>
      </c>
      <c r="B3336">
        <v>135</v>
      </c>
      <c r="C3336" t="s">
        <v>1338</v>
      </c>
      <c r="D3336" s="5">
        <v>45150390</v>
      </c>
      <c r="G3336" s="5">
        <v>45150390</v>
      </c>
      <c r="H3336" s="2">
        <v>1</v>
      </c>
      <c r="I3336" t="str">
        <f t="shared" si="66"/>
        <v>International</v>
      </c>
      <c r="J3336" s="5">
        <f>D3336*(1+VLOOKUP(A3336,'Adjusted All With Inflation'!A$1:K$24,11,FALSE))</f>
        <v>57521596.859999999</v>
      </c>
      <c r="K3336" s="5">
        <f>E3336*(1+VLOOKUP($A3336,'Adjusted All With Inflation'!$A$1:$K$24,11,FALSE))</f>
        <v>0</v>
      </c>
      <c r="L3336" s="5">
        <f>G3336*(1+VLOOKUP($A3336,'Adjusted All With Inflation'!$A$1:$K$24,11,FALSE))</f>
        <v>57521596.859999999</v>
      </c>
    </row>
    <row r="3337" spans="1:12" x14ac:dyDescent="0.3">
      <c r="A3337">
        <v>2016</v>
      </c>
      <c r="B3337">
        <v>136</v>
      </c>
      <c r="C3337" t="s">
        <v>1339</v>
      </c>
      <c r="D3337" s="5">
        <v>43763247</v>
      </c>
      <c r="E3337" s="5">
        <v>11103205</v>
      </c>
      <c r="F3337" s="1">
        <v>0.254</v>
      </c>
      <c r="G3337" s="5">
        <v>32660042</v>
      </c>
      <c r="H3337" s="1">
        <v>0.746</v>
      </c>
      <c r="I3337" t="str">
        <f t="shared" si="66"/>
        <v>USA</v>
      </c>
      <c r="J3337" s="5">
        <f>D3337*(1+VLOOKUP(A3337,'Adjusted All With Inflation'!A$1:K$24,11,FALSE))</f>
        <v>55754376.678000003</v>
      </c>
      <c r="K3337" s="5">
        <f>E3337*(1+VLOOKUP($A3337,'Adjusted All With Inflation'!$A$1:$K$24,11,FALSE))</f>
        <v>14145483.17</v>
      </c>
      <c r="L3337" s="5">
        <f>G3337*(1+VLOOKUP($A3337,'Adjusted All With Inflation'!$A$1:$K$24,11,FALSE))</f>
        <v>41608893.508000001</v>
      </c>
    </row>
    <row r="3338" spans="1:12" x14ac:dyDescent="0.3">
      <c r="A3338">
        <v>2016</v>
      </c>
      <c r="B3338">
        <v>137</v>
      </c>
      <c r="C3338" t="s">
        <v>1340</v>
      </c>
      <c r="D3338" s="5">
        <v>43498766</v>
      </c>
      <c r="E3338" s="5">
        <v>181633</v>
      </c>
      <c r="F3338" s="1">
        <v>4.0000000000000001E-3</v>
      </c>
      <c r="G3338" s="5">
        <v>43317133</v>
      </c>
      <c r="H3338" s="1">
        <v>0.996</v>
      </c>
      <c r="I3338" t="str">
        <f t="shared" si="66"/>
        <v>International</v>
      </c>
      <c r="J3338" s="5">
        <f>D3338*(1+VLOOKUP(A3338,'Adjusted All With Inflation'!A$1:K$24,11,FALSE))</f>
        <v>55417427.884000003</v>
      </c>
      <c r="K3338" s="5">
        <f>E3338*(1+VLOOKUP($A3338,'Adjusted All With Inflation'!$A$1:$K$24,11,FALSE))</f>
        <v>231400.44200000001</v>
      </c>
      <c r="L3338" s="5">
        <f>G3338*(1+VLOOKUP($A3338,'Adjusted All With Inflation'!$A$1:$K$24,11,FALSE))</f>
        <v>55186027.442000002</v>
      </c>
    </row>
    <row r="3339" spans="1:12" x14ac:dyDescent="0.3">
      <c r="A3339">
        <v>2016</v>
      </c>
      <c r="B3339">
        <v>138</v>
      </c>
      <c r="C3339" t="s">
        <v>1341</v>
      </c>
      <c r="D3339" s="5">
        <v>42580920</v>
      </c>
      <c r="E3339" s="5">
        <v>42158780</v>
      </c>
      <c r="F3339" s="2">
        <v>0.99</v>
      </c>
      <c r="G3339" s="5">
        <v>422140</v>
      </c>
      <c r="H3339" s="2">
        <v>0.01</v>
      </c>
      <c r="I3339" t="str">
        <f t="shared" si="66"/>
        <v>USA</v>
      </c>
      <c r="J3339" s="5">
        <f>D3339*(1+VLOOKUP(A3339,'Adjusted All With Inflation'!A$1:K$24,11,FALSE))</f>
        <v>54248092.079999998</v>
      </c>
      <c r="K3339" s="5">
        <f>E3339*(1+VLOOKUP($A3339,'Adjusted All With Inflation'!$A$1:$K$24,11,FALSE))</f>
        <v>53710285.719999999</v>
      </c>
      <c r="L3339" s="5">
        <f>G3339*(1+VLOOKUP($A3339,'Adjusted All With Inflation'!$A$1:$K$24,11,FALSE))</f>
        <v>537806.36</v>
      </c>
    </row>
    <row r="3340" spans="1:12" x14ac:dyDescent="0.3">
      <c r="A3340">
        <v>2016</v>
      </c>
      <c r="B3340">
        <v>139</v>
      </c>
      <c r="C3340" t="s">
        <v>1342</v>
      </c>
      <c r="D3340" s="5">
        <v>40423945</v>
      </c>
      <c r="E3340" s="5">
        <v>25138705</v>
      </c>
      <c r="F3340" s="1">
        <v>0.622</v>
      </c>
      <c r="G3340" s="5">
        <v>15285240</v>
      </c>
      <c r="H3340" s="1">
        <v>0.378</v>
      </c>
      <c r="I3340" t="str">
        <f t="shared" si="66"/>
        <v>USA</v>
      </c>
      <c r="J3340" s="5">
        <f>D3340*(1+VLOOKUP(A3340,'Adjusted All With Inflation'!A$1:K$24,11,FALSE))</f>
        <v>51500105.93</v>
      </c>
      <c r="K3340" s="5">
        <f>E3340*(1+VLOOKUP($A3340,'Adjusted All With Inflation'!$A$1:$K$24,11,FALSE))</f>
        <v>32026710.170000002</v>
      </c>
      <c r="L3340" s="5">
        <f>G3340*(1+VLOOKUP($A3340,'Adjusted All With Inflation'!$A$1:$K$24,11,FALSE))</f>
        <v>19473395.760000002</v>
      </c>
    </row>
    <row r="3341" spans="1:12" x14ac:dyDescent="0.3">
      <c r="A3341">
        <v>2016</v>
      </c>
      <c r="B3341">
        <v>140</v>
      </c>
      <c r="C3341" t="s">
        <v>1343</v>
      </c>
      <c r="D3341" s="5">
        <v>40075446</v>
      </c>
      <c r="E3341" s="5">
        <v>8005586</v>
      </c>
      <c r="F3341" s="2">
        <v>0.2</v>
      </c>
      <c r="G3341" s="5">
        <v>32069860</v>
      </c>
      <c r="H3341" s="2">
        <v>0.8</v>
      </c>
      <c r="I3341" t="str">
        <f t="shared" si="66"/>
        <v>USA</v>
      </c>
      <c r="J3341" s="5">
        <f>D3341*(1+VLOOKUP(A3341,'Adjusted All With Inflation'!A$1:K$24,11,FALSE))</f>
        <v>51056118.204000004</v>
      </c>
      <c r="K3341" s="5">
        <f>E3341*(1+VLOOKUP($A3341,'Adjusted All With Inflation'!$A$1:$K$24,11,FALSE))</f>
        <v>10199116.563999999</v>
      </c>
      <c r="L3341" s="5">
        <f>G3341*(1+VLOOKUP($A3341,'Adjusted All With Inflation'!$A$1:$K$24,11,FALSE))</f>
        <v>40857001.640000001</v>
      </c>
    </row>
    <row r="3342" spans="1:12" x14ac:dyDescent="0.3">
      <c r="A3342">
        <v>2016</v>
      </c>
      <c r="B3342">
        <v>141</v>
      </c>
      <c r="C3342" t="s">
        <v>1344</v>
      </c>
      <c r="D3342" s="5">
        <v>39969537</v>
      </c>
      <c r="G3342" s="5">
        <v>39969537</v>
      </c>
      <c r="H3342" s="2">
        <v>1</v>
      </c>
      <c r="I3342" t="str">
        <f t="shared" si="66"/>
        <v>International</v>
      </c>
      <c r="J3342" s="5">
        <f>D3342*(1+VLOOKUP(A3342,'Adjusted All With Inflation'!A$1:K$24,11,FALSE))</f>
        <v>50921190.138000004</v>
      </c>
      <c r="K3342" s="5">
        <f>E3342*(1+VLOOKUP($A3342,'Adjusted All With Inflation'!$A$1:$K$24,11,FALSE))</f>
        <v>0</v>
      </c>
      <c r="L3342" s="5">
        <f>G3342*(1+VLOOKUP($A3342,'Adjusted All With Inflation'!$A$1:$K$24,11,FALSE))</f>
        <v>50921190.138000004</v>
      </c>
    </row>
    <row r="3343" spans="1:12" x14ac:dyDescent="0.3">
      <c r="A3343">
        <v>2016</v>
      </c>
      <c r="B3343">
        <v>142</v>
      </c>
      <c r="C3343" t="s">
        <v>1345</v>
      </c>
      <c r="D3343" s="5">
        <v>39712000</v>
      </c>
      <c r="E3343" s="5">
        <v>26594261</v>
      </c>
      <c r="F3343" s="2">
        <v>0.67</v>
      </c>
      <c r="G3343" s="5">
        <v>13117739</v>
      </c>
      <c r="H3343" s="2">
        <v>0.33</v>
      </c>
      <c r="I3343" t="str">
        <f t="shared" si="66"/>
        <v>USA</v>
      </c>
      <c r="J3343" s="5">
        <f>D3343*(1+VLOOKUP(A3343,'Adjusted All With Inflation'!A$1:K$24,11,FALSE))</f>
        <v>50593088</v>
      </c>
      <c r="K3343" s="5">
        <f>E3343*(1+VLOOKUP($A3343,'Adjusted All With Inflation'!$A$1:$K$24,11,FALSE))</f>
        <v>33881088.513999999</v>
      </c>
      <c r="L3343" s="5">
        <f>G3343*(1+VLOOKUP($A3343,'Adjusted All With Inflation'!$A$1:$K$24,11,FALSE))</f>
        <v>16711999.486</v>
      </c>
    </row>
    <row r="3344" spans="1:12" x14ac:dyDescent="0.3">
      <c r="A3344">
        <v>2016</v>
      </c>
      <c r="B3344">
        <v>143</v>
      </c>
      <c r="C3344" t="s">
        <v>1346</v>
      </c>
      <c r="D3344" s="5">
        <v>39219109</v>
      </c>
      <c r="E3344" s="5">
        <v>4772155</v>
      </c>
      <c r="F3344" s="1">
        <v>0.122</v>
      </c>
      <c r="G3344" s="5">
        <v>34446954</v>
      </c>
      <c r="H3344" s="1">
        <v>0.878</v>
      </c>
      <c r="I3344" t="str">
        <f t="shared" si="66"/>
        <v>USA</v>
      </c>
      <c r="J3344" s="5">
        <f>D3344*(1+VLOOKUP(A3344,'Adjusted All With Inflation'!A$1:K$24,11,FALSE))</f>
        <v>49965144.866000004</v>
      </c>
      <c r="K3344" s="5">
        <f>E3344*(1+VLOOKUP($A3344,'Adjusted All With Inflation'!$A$1:$K$24,11,FALSE))</f>
        <v>6079725.4699999997</v>
      </c>
      <c r="L3344" s="5">
        <f>G3344*(1+VLOOKUP($A3344,'Adjusted All With Inflation'!$A$1:$K$24,11,FALSE))</f>
        <v>43885419.395999998</v>
      </c>
    </row>
    <row r="3345" spans="1:12" x14ac:dyDescent="0.3">
      <c r="A3345">
        <v>2016</v>
      </c>
      <c r="B3345">
        <v>144</v>
      </c>
      <c r="C3345" t="s">
        <v>1347</v>
      </c>
      <c r="D3345" s="5">
        <v>39195565</v>
      </c>
      <c r="G3345" s="5">
        <v>39195565</v>
      </c>
      <c r="H3345" s="2">
        <v>1</v>
      </c>
      <c r="I3345" t="str">
        <f t="shared" si="66"/>
        <v>International</v>
      </c>
      <c r="J3345" s="5">
        <f>D3345*(1+VLOOKUP(A3345,'Adjusted All With Inflation'!A$1:K$24,11,FALSE))</f>
        <v>49935149.810000002</v>
      </c>
      <c r="K3345" s="5">
        <f>E3345*(1+VLOOKUP($A3345,'Adjusted All With Inflation'!$A$1:$K$24,11,FALSE))</f>
        <v>0</v>
      </c>
      <c r="L3345" s="5">
        <f>G3345*(1+VLOOKUP($A3345,'Adjusted All With Inflation'!$A$1:$K$24,11,FALSE))</f>
        <v>49935149.810000002</v>
      </c>
    </row>
    <row r="3346" spans="1:12" x14ac:dyDescent="0.3">
      <c r="A3346">
        <v>2016</v>
      </c>
      <c r="B3346">
        <v>145</v>
      </c>
      <c r="C3346" t="s">
        <v>1348</v>
      </c>
      <c r="D3346" s="5">
        <v>39139204</v>
      </c>
      <c r="G3346" s="5">
        <v>39139204</v>
      </c>
      <c r="H3346" s="2">
        <v>1</v>
      </c>
      <c r="I3346" t="str">
        <f t="shared" si="66"/>
        <v>International</v>
      </c>
      <c r="J3346" s="5">
        <f>D3346*(1+VLOOKUP(A3346,'Adjusted All With Inflation'!A$1:K$24,11,FALSE))</f>
        <v>49863345.895999998</v>
      </c>
      <c r="K3346" s="5">
        <f>E3346*(1+VLOOKUP($A3346,'Adjusted All With Inflation'!$A$1:$K$24,11,FALSE))</f>
        <v>0</v>
      </c>
      <c r="L3346" s="5">
        <f>G3346*(1+VLOOKUP($A3346,'Adjusted All With Inflation'!$A$1:$K$24,11,FALSE))</f>
        <v>49863345.895999998</v>
      </c>
    </row>
    <row r="3347" spans="1:12" x14ac:dyDescent="0.3">
      <c r="A3347">
        <v>2016</v>
      </c>
      <c r="B3347">
        <v>146</v>
      </c>
      <c r="C3347" t="s">
        <v>1349</v>
      </c>
      <c r="D3347" s="5">
        <v>38659039</v>
      </c>
      <c r="G3347" s="5">
        <v>38659039</v>
      </c>
      <c r="H3347" s="2">
        <v>1</v>
      </c>
      <c r="I3347" t="str">
        <f t="shared" si="66"/>
        <v>International</v>
      </c>
      <c r="J3347" s="5">
        <f>D3347*(1+VLOOKUP(A3347,'Adjusted All With Inflation'!A$1:K$24,11,FALSE))</f>
        <v>49251615.686000004</v>
      </c>
      <c r="K3347" s="5">
        <f>E3347*(1+VLOOKUP($A3347,'Adjusted All With Inflation'!$A$1:$K$24,11,FALSE))</f>
        <v>0</v>
      </c>
      <c r="L3347" s="5">
        <f>G3347*(1+VLOOKUP($A3347,'Adjusted All With Inflation'!$A$1:$K$24,11,FALSE))</f>
        <v>49251615.686000004</v>
      </c>
    </row>
    <row r="3348" spans="1:12" x14ac:dyDescent="0.3">
      <c r="A3348">
        <v>2016</v>
      </c>
      <c r="B3348">
        <v>147</v>
      </c>
      <c r="C3348" t="s">
        <v>1350</v>
      </c>
      <c r="D3348" s="5">
        <v>37879877</v>
      </c>
      <c r="E3348" s="5">
        <v>27007844</v>
      </c>
      <c r="F3348" s="1">
        <v>0.71299999999999997</v>
      </c>
      <c r="G3348" s="5">
        <v>10872033</v>
      </c>
      <c r="H3348" s="1">
        <v>0.28699999999999998</v>
      </c>
      <c r="I3348" t="str">
        <f t="shared" si="66"/>
        <v>USA</v>
      </c>
      <c r="J3348" s="5">
        <f>D3348*(1+VLOOKUP(A3348,'Adjusted All With Inflation'!A$1:K$24,11,FALSE))</f>
        <v>48258963.298</v>
      </c>
      <c r="K3348" s="5">
        <f>E3348*(1+VLOOKUP($A3348,'Adjusted All With Inflation'!$A$1:$K$24,11,FALSE))</f>
        <v>34407993.255999997</v>
      </c>
      <c r="L3348" s="5">
        <f>G3348*(1+VLOOKUP($A3348,'Adjusted All With Inflation'!$A$1:$K$24,11,FALSE))</f>
        <v>13850970.041999999</v>
      </c>
    </row>
    <row r="3349" spans="1:12" x14ac:dyDescent="0.3">
      <c r="A3349">
        <v>2016</v>
      </c>
      <c r="B3349">
        <v>148</v>
      </c>
      <c r="C3349" t="s">
        <v>1351</v>
      </c>
      <c r="D3349" s="5">
        <v>37749848</v>
      </c>
      <c r="G3349" s="5">
        <v>37749848</v>
      </c>
      <c r="H3349" s="2">
        <v>1</v>
      </c>
      <c r="I3349" t="str">
        <f t="shared" si="66"/>
        <v>International</v>
      </c>
      <c r="J3349" s="5">
        <f>D3349*(1+VLOOKUP(A3349,'Adjusted All With Inflation'!A$1:K$24,11,FALSE))</f>
        <v>48093306.351999998</v>
      </c>
      <c r="K3349" s="5">
        <f>E3349*(1+VLOOKUP($A3349,'Adjusted All With Inflation'!$A$1:$K$24,11,FALSE))</f>
        <v>0</v>
      </c>
      <c r="L3349" s="5">
        <f>G3349*(1+VLOOKUP($A3349,'Adjusted All With Inflation'!$A$1:$K$24,11,FALSE))</f>
        <v>48093306.351999998</v>
      </c>
    </row>
    <row r="3350" spans="1:12" x14ac:dyDescent="0.3">
      <c r="A3350">
        <v>2016</v>
      </c>
      <c r="B3350">
        <v>149</v>
      </c>
      <c r="C3350" t="s">
        <v>1352</v>
      </c>
      <c r="D3350" s="5">
        <v>37692886</v>
      </c>
      <c r="E3350" s="5">
        <v>2006788</v>
      </c>
      <c r="F3350" s="1">
        <v>5.2999999999999999E-2</v>
      </c>
      <c r="G3350" s="5">
        <v>35686098</v>
      </c>
      <c r="H3350" s="1">
        <v>0.94699999999999995</v>
      </c>
      <c r="I3350" t="str">
        <f t="shared" si="66"/>
        <v>International</v>
      </c>
      <c r="J3350" s="5">
        <f>D3350*(1+VLOOKUP(A3350,'Adjusted All With Inflation'!A$1:K$24,11,FALSE))</f>
        <v>48020736.763999999</v>
      </c>
      <c r="K3350" s="5">
        <f>E3350*(1+VLOOKUP($A3350,'Adjusted All With Inflation'!$A$1:$K$24,11,FALSE))</f>
        <v>2556647.912</v>
      </c>
      <c r="L3350" s="5">
        <f>G3350*(1+VLOOKUP($A3350,'Adjusted All With Inflation'!$A$1:$K$24,11,FALSE))</f>
        <v>45464088.851999998</v>
      </c>
    </row>
    <row r="3351" spans="1:12" x14ac:dyDescent="0.3">
      <c r="A3351">
        <v>2016</v>
      </c>
      <c r="B3351">
        <v>150</v>
      </c>
      <c r="C3351" t="s">
        <v>1353</v>
      </c>
      <c r="D3351" s="5">
        <v>37357216</v>
      </c>
      <c r="E3351" s="5">
        <v>21587519</v>
      </c>
      <c r="F3351" s="1">
        <v>0.57799999999999996</v>
      </c>
      <c r="G3351" s="5">
        <v>15769697</v>
      </c>
      <c r="H3351" s="1">
        <v>0.42199999999999999</v>
      </c>
      <c r="I3351" t="str">
        <f t="shared" si="66"/>
        <v>USA</v>
      </c>
      <c r="J3351" s="5">
        <f>D3351*(1+VLOOKUP(A3351,'Adjusted All With Inflation'!A$1:K$24,11,FALSE))</f>
        <v>47593093.184</v>
      </c>
      <c r="K3351" s="5">
        <f>E3351*(1+VLOOKUP($A3351,'Adjusted All With Inflation'!$A$1:$K$24,11,FALSE))</f>
        <v>27502499.206</v>
      </c>
      <c r="L3351" s="5">
        <f>G3351*(1+VLOOKUP($A3351,'Adjusted All With Inflation'!$A$1:$K$24,11,FALSE))</f>
        <v>20090593.978</v>
      </c>
    </row>
    <row r="3352" spans="1:12" x14ac:dyDescent="0.3">
      <c r="A3352">
        <v>2016</v>
      </c>
      <c r="B3352">
        <v>151</v>
      </c>
      <c r="C3352" t="s">
        <v>1354</v>
      </c>
      <c r="D3352" s="5">
        <v>36187594</v>
      </c>
      <c r="G3352" s="5">
        <v>36187594</v>
      </c>
      <c r="H3352" s="2">
        <v>1</v>
      </c>
      <c r="I3352" t="str">
        <f t="shared" si="66"/>
        <v>International</v>
      </c>
      <c r="J3352" s="5">
        <f>D3352*(1+VLOOKUP(A3352,'Adjusted All With Inflation'!A$1:K$24,11,FALSE))</f>
        <v>46102994.755999997</v>
      </c>
      <c r="K3352" s="5">
        <f>E3352*(1+VLOOKUP($A3352,'Adjusted All With Inflation'!$A$1:$K$24,11,FALSE))</f>
        <v>0</v>
      </c>
      <c r="L3352" s="5">
        <f>G3352*(1+VLOOKUP($A3352,'Adjusted All With Inflation'!$A$1:$K$24,11,FALSE))</f>
        <v>46102994.755999997</v>
      </c>
    </row>
    <row r="3353" spans="1:12" x14ac:dyDescent="0.3">
      <c r="A3353">
        <v>2016</v>
      </c>
      <c r="B3353">
        <v>152</v>
      </c>
      <c r="C3353" t="s">
        <v>1355</v>
      </c>
      <c r="D3353" s="5">
        <v>35259653</v>
      </c>
      <c r="E3353" s="5">
        <v>18704595</v>
      </c>
      <c r="F3353" s="2">
        <v>0.53</v>
      </c>
      <c r="G3353" s="5">
        <v>16555058</v>
      </c>
      <c r="H3353" s="2">
        <v>0.47</v>
      </c>
      <c r="I3353" t="str">
        <f t="shared" si="66"/>
        <v>USA</v>
      </c>
      <c r="J3353" s="5">
        <f>D3353*(1+VLOOKUP(A3353,'Adjusted All With Inflation'!A$1:K$24,11,FALSE))</f>
        <v>44920797.921999998</v>
      </c>
      <c r="K3353" s="5">
        <f>E3353*(1+VLOOKUP($A3353,'Adjusted All With Inflation'!$A$1:$K$24,11,FALSE))</f>
        <v>23829654.030000001</v>
      </c>
      <c r="L3353" s="5">
        <f>G3353*(1+VLOOKUP($A3353,'Adjusted All With Inflation'!$A$1:$K$24,11,FALSE))</f>
        <v>21091143.892000001</v>
      </c>
    </row>
    <row r="3354" spans="1:12" x14ac:dyDescent="0.3">
      <c r="A3354">
        <v>2016</v>
      </c>
      <c r="B3354">
        <v>153</v>
      </c>
      <c r="C3354" t="s">
        <v>1356</v>
      </c>
      <c r="D3354" s="5">
        <v>35210425</v>
      </c>
      <c r="G3354" s="5">
        <v>35210425</v>
      </c>
      <c r="H3354" s="2">
        <v>1</v>
      </c>
      <c r="I3354" t="str">
        <f t="shared" si="66"/>
        <v>International</v>
      </c>
      <c r="J3354" s="5">
        <f>D3354*(1+VLOOKUP(A3354,'Adjusted All With Inflation'!A$1:K$24,11,FALSE))</f>
        <v>44858081.450000003</v>
      </c>
      <c r="K3354" s="5">
        <f>E3354*(1+VLOOKUP($A3354,'Adjusted All With Inflation'!$A$1:$K$24,11,FALSE))</f>
        <v>0</v>
      </c>
      <c r="L3354" s="5">
        <f>G3354*(1+VLOOKUP($A3354,'Adjusted All With Inflation'!$A$1:$K$24,11,FALSE))</f>
        <v>44858081.450000003</v>
      </c>
    </row>
    <row r="3355" spans="1:12" x14ac:dyDescent="0.3">
      <c r="A3355">
        <v>2016</v>
      </c>
      <c r="B3355">
        <v>154</v>
      </c>
      <c r="C3355" t="s">
        <v>1357</v>
      </c>
      <c r="D3355" s="5">
        <v>31998251</v>
      </c>
      <c r="G3355" s="5">
        <v>31998251</v>
      </c>
      <c r="H3355" s="2">
        <v>1</v>
      </c>
      <c r="I3355" t="str">
        <f t="shared" si="66"/>
        <v>International</v>
      </c>
      <c r="J3355" s="5">
        <f>D3355*(1+VLOOKUP(A3355,'Adjusted All With Inflation'!A$1:K$24,11,FALSE))</f>
        <v>40765771.774000004</v>
      </c>
      <c r="K3355" s="5">
        <f>E3355*(1+VLOOKUP($A3355,'Adjusted All With Inflation'!$A$1:$K$24,11,FALSE))</f>
        <v>0</v>
      </c>
      <c r="L3355" s="5">
        <f>G3355*(1+VLOOKUP($A3355,'Adjusted All With Inflation'!$A$1:$K$24,11,FALSE))</f>
        <v>40765771.774000004</v>
      </c>
    </row>
    <row r="3356" spans="1:12" x14ac:dyDescent="0.3">
      <c r="A3356">
        <v>2016</v>
      </c>
      <c r="B3356">
        <v>155</v>
      </c>
      <c r="C3356" t="s">
        <v>1358</v>
      </c>
      <c r="D3356" s="5">
        <v>31918573</v>
      </c>
      <c r="G3356" s="5">
        <v>31918573</v>
      </c>
      <c r="H3356" s="2">
        <v>1</v>
      </c>
      <c r="I3356" t="str">
        <f t="shared" si="66"/>
        <v>International</v>
      </c>
      <c r="J3356" s="5">
        <f>D3356*(1+VLOOKUP(A3356,'Adjusted All With Inflation'!A$1:K$24,11,FALSE))</f>
        <v>40664262.002000004</v>
      </c>
      <c r="K3356" s="5">
        <f>E3356*(1+VLOOKUP($A3356,'Adjusted All With Inflation'!$A$1:$K$24,11,FALSE))</f>
        <v>0</v>
      </c>
      <c r="L3356" s="5">
        <f>G3356*(1+VLOOKUP($A3356,'Adjusted All With Inflation'!$A$1:$K$24,11,FALSE))</f>
        <v>40664262.002000004</v>
      </c>
    </row>
    <row r="3357" spans="1:12" x14ac:dyDescent="0.3">
      <c r="A3357">
        <v>2016</v>
      </c>
      <c r="B3357">
        <v>156</v>
      </c>
      <c r="C3357" t="s">
        <v>1359</v>
      </c>
      <c r="D3357" s="5">
        <v>31668920</v>
      </c>
      <c r="E3357" s="5">
        <v>4264983</v>
      </c>
      <c r="F3357" s="1">
        <v>0.13500000000000001</v>
      </c>
      <c r="G3357" s="5">
        <v>27403937</v>
      </c>
      <c r="H3357" s="1">
        <v>0.86499999999999999</v>
      </c>
      <c r="I3357" t="str">
        <f t="shared" si="66"/>
        <v>USA</v>
      </c>
      <c r="J3357" s="5">
        <f>D3357*(1+VLOOKUP(A3357,'Adjusted All With Inflation'!A$1:K$24,11,FALSE))</f>
        <v>40346204.079999998</v>
      </c>
      <c r="K3357" s="5">
        <f>E3357*(1+VLOOKUP($A3357,'Adjusted All With Inflation'!$A$1:$K$24,11,FALSE))</f>
        <v>5433588.3420000002</v>
      </c>
      <c r="L3357" s="5">
        <f>G3357*(1+VLOOKUP($A3357,'Adjusted All With Inflation'!$A$1:$K$24,11,FALSE))</f>
        <v>34912615.737999998</v>
      </c>
    </row>
    <row r="3358" spans="1:12" x14ac:dyDescent="0.3">
      <c r="A3358">
        <v>2016</v>
      </c>
      <c r="B3358">
        <v>157</v>
      </c>
      <c r="C3358" t="s">
        <v>1360</v>
      </c>
      <c r="D3358" s="5">
        <v>31352921</v>
      </c>
      <c r="G3358" s="5">
        <v>31352921</v>
      </c>
      <c r="H3358" s="2">
        <v>1</v>
      </c>
      <c r="I3358" t="str">
        <f t="shared" si="66"/>
        <v>International</v>
      </c>
      <c r="J3358" s="5">
        <f>D3358*(1+VLOOKUP(A3358,'Adjusted All With Inflation'!A$1:K$24,11,FALSE))</f>
        <v>39943621.354000002</v>
      </c>
      <c r="K3358" s="5">
        <f>E3358*(1+VLOOKUP($A3358,'Adjusted All With Inflation'!$A$1:$K$24,11,FALSE))</f>
        <v>0</v>
      </c>
      <c r="L3358" s="5">
        <f>G3358*(1+VLOOKUP($A3358,'Adjusted All With Inflation'!$A$1:$K$24,11,FALSE))</f>
        <v>39943621.354000002</v>
      </c>
    </row>
    <row r="3359" spans="1:12" x14ac:dyDescent="0.3">
      <c r="A3359">
        <v>2016</v>
      </c>
      <c r="B3359">
        <v>158</v>
      </c>
      <c r="C3359" t="s">
        <v>1163</v>
      </c>
      <c r="D3359" s="5">
        <v>31254929</v>
      </c>
      <c r="G3359" s="5">
        <v>31254929</v>
      </c>
      <c r="H3359" s="2">
        <v>1</v>
      </c>
      <c r="I3359" t="str">
        <f t="shared" si="66"/>
        <v>International</v>
      </c>
      <c r="J3359" s="5">
        <f>D3359*(1+VLOOKUP(A3359,'Adjusted All With Inflation'!A$1:K$24,11,FALSE))</f>
        <v>39818779.546000004</v>
      </c>
      <c r="K3359" s="5">
        <f>E3359*(1+VLOOKUP($A3359,'Adjusted All With Inflation'!$A$1:$K$24,11,FALSE))</f>
        <v>0</v>
      </c>
      <c r="L3359" s="5">
        <f>G3359*(1+VLOOKUP($A3359,'Adjusted All With Inflation'!$A$1:$K$24,11,FALSE))</f>
        <v>39818779.546000004</v>
      </c>
    </row>
    <row r="3360" spans="1:12" x14ac:dyDescent="0.3">
      <c r="A3360">
        <v>2016</v>
      </c>
      <c r="B3360">
        <v>159</v>
      </c>
      <c r="C3360" t="s">
        <v>1361</v>
      </c>
      <c r="D3360" s="5">
        <v>30930984</v>
      </c>
      <c r="E3360" s="5">
        <v>1738477</v>
      </c>
      <c r="F3360" s="1">
        <v>5.6000000000000001E-2</v>
      </c>
      <c r="G3360" s="5">
        <v>29192507</v>
      </c>
      <c r="H3360" s="1">
        <v>0.94399999999999995</v>
      </c>
      <c r="I3360" t="str">
        <f t="shared" si="66"/>
        <v>International</v>
      </c>
      <c r="J3360" s="5">
        <f>D3360*(1+VLOOKUP(A3360,'Adjusted All With Inflation'!A$1:K$24,11,FALSE))</f>
        <v>39406073.616000004</v>
      </c>
      <c r="K3360" s="5">
        <f>E3360*(1+VLOOKUP($A3360,'Adjusted All With Inflation'!$A$1:$K$24,11,FALSE))</f>
        <v>2214819.6979999999</v>
      </c>
      <c r="L3360" s="5">
        <f>G3360*(1+VLOOKUP($A3360,'Adjusted All With Inflation'!$A$1:$K$24,11,FALSE))</f>
        <v>37191253.917999998</v>
      </c>
    </row>
    <row r="3361" spans="1:12" x14ac:dyDescent="0.3">
      <c r="A3361">
        <v>2016</v>
      </c>
      <c r="B3361">
        <v>160</v>
      </c>
      <c r="C3361" t="s">
        <v>1362</v>
      </c>
      <c r="D3361" s="5">
        <v>30896701</v>
      </c>
      <c r="G3361" s="5">
        <v>30896701</v>
      </c>
      <c r="H3361" s="2">
        <v>1</v>
      </c>
      <c r="I3361" t="str">
        <f t="shared" si="66"/>
        <v>International</v>
      </c>
      <c r="J3361" s="5">
        <f>D3361*(1+VLOOKUP(A3361,'Adjusted All With Inflation'!A$1:K$24,11,FALSE))</f>
        <v>39362397.074000001</v>
      </c>
      <c r="K3361" s="5">
        <f>E3361*(1+VLOOKUP($A3361,'Adjusted All With Inflation'!$A$1:$K$24,11,FALSE))</f>
        <v>0</v>
      </c>
      <c r="L3361" s="5">
        <f>G3361*(1+VLOOKUP($A3361,'Adjusted All With Inflation'!$A$1:$K$24,11,FALSE))</f>
        <v>39362397.074000001</v>
      </c>
    </row>
    <row r="3362" spans="1:12" x14ac:dyDescent="0.3">
      <c r="A3362">
        <v>2016</v>
      </c>
      <c r="B3362">
        <v>161</v>
      </c>
      <c r="C3362" t="s">
        <v>1363</v>
      </c>
      <c r="D3362" s="5">
        <v>30734502</v>
      </c>
      <c r="E3362" s="5">
        <v>17062499</v>
      </c>
      <c r="F3362" s="1">
        <v>0.55500000000000005</v>
      </c>
      <c r="G3362" s="5">
        <v>13672003</v>
      </c>
      <c r="H3362" s="1">
        <v>0.44500000000000001</v>
      </c>
      <c r="I3362" t="str">
        <f t="shared" si="66"/>
        <v>USA</v>
      </c>
      <c r="J3362" s="5">
        <f>D3362*(1+VLOOKUP(A3362,'Adjusted All With Inflation'!A$1:K$24,11,FALSE))</f>
        <v>39155755.548</v>
      </c>
      <c r="K3362" s="5">
        <f>E3362*(1+VLOOKUP($A3362,'Adjusted All With Inflation'!$A$1:$K$24,11,FALSE))</f>
        <v>21737623.726</v>
      </c>
      <c r="L3362" s="5">
        <f>G3362*(1+VLOOKUP($A3362,'Adjusted All With Inflation'!$A$1:$K$24,11,FALSE))</f>
        <v>17418131.822000001</v>
      </c>
    </row>
    <row r="3363" spans="1:12" x14ac:dyDescent="0.3">
      <c r="A3363">
        <v>2016</v>
      </c>
      <c r="B3363">
        <v>162</v>
      </c>
      <c r="C3363" t="s">
        <v>1364</v>
      </c>
      <c r="D3363" s="5">
        <v>30658387</v>
      </c>
      <c r="E3363" s="5">
        <v>29747603</v>
      </c>
      <c r="F3363" s="2">
        <v>0.97</v>
      </c>
      <c r="G3363" s="5">
        <v>910784</v>
      </c>
      <c r="H3363" s="2">
        <v>0.03</v>
      </c>
      <c r="I3363" t="str">
        <f t="shared" si="66"/>
        <v>USA</v>
      </c>
      <c r="J3363" s="5">
        <f>D3363*(1+VLOOKUP(A3363,'Adjusted All With Inflation'!A$1:K$24,11,FALSE))</f>
        <v>39058785.038000003</v>
      </c>
      <c r="K3363" s="5">
        <f>E3363*(1+VLOOKUP($A3363,'Adjusted All With Inflation'!$A$1:$K$24,11,FALSE))</f>
        <v>37898446.222000003</v>
      </c>
      <c r="L3363" s="5">
        <f>G3363*(1+VLOOKUP($A3363,'Adjusted All With Inflation'!$A$1:$K$24,11,FALSE))</f>
        <v>1160338.8160000001</v>
      </c>
    </row>
    <row r="3364" spans="1:12" x14ac:dyDescent="0.3">
      <c r="A3364">
        <v>2016</v>
      </c>
      <c r="B3364">
        <v>163</v>
      </c>
      <c r="C3364" t="s">
        <v>1365</v>
      </c>
      <c r="D3364" s="5">
        <v>30381402</v>
      </c>
      <c r="G3364" s="5">
        <v>30381402</v>
      </c>
      <c r="H3364" s="2">
        <v>1</v>
      </c>
      <c r="I3364" t="str">
        <f t="shared" si="66"/>
        <v>International</v>
      </c>
      <c r="J3364" s="5">
        <f>D3364*(1+VLOOKUP(A3364,'Adjusted All With Inflation'!A$1:K$24,11,FALSE))</f>
        <v>38705906.148000002</v>
      </c>
      <c r="K3364" s="5">
        <f>E3364*(1+VLOOKUP($A3364,'Adjusted All With Inflation'!$A$1:$K$24,11,FALSE))</f>
        <v>0</v>
      </c>
      <c r="L3364" s="5">
        <f>G3364*(1+VLOOKUP($A3364,'Adjusted All With Inflation'!$A$1:$K$24,11,FALSE))</f>
        <v>38705906.148000002</v>
      </c>
    </row>
    <row r="3365" spans="1:12" x14ac:dyDescent="0.3">
      <c r="A3365">
        <v>2016</v>
      </c>
      <c r="B3365">
        <v>164</v>
      </c>
      <c r="C3365" t="s">
        <v>1366</v>
      </c>
      <c r="D3365" s="5">
        <v>30311857</v>
      </c>
      <c r="E3365" s="5">
        <v>10663357</v>
      </c>
      <c r="F3365" s="1">
        <v>0.35199999999999998</v>
      </c>
      <c r="G3365" s="5">
        <v>19648500</v>
      </c>
      <c r="H3365" s="1">
        <v>0.64800000000000002</v>
      </c>
      <c r="I3365" t="str">
        <f t="shared" si="66"/>
        <v>USA</v>
      </c>
      <c r="J3365" s="5">
        <f>D3365*(1+VLOOKUP(A3365,'Adjusted All With Inflation'!A$1:K$24,11,FALSE))</f>
        <v>38617305.818000004</v>
      </c>
      <c r="K3365" s="5">
        <f>E3365*(1+VLOOKUP($A3365,'Adjusted All With Inflation'!$A$1:$K$24,11,FALSE))</f>
        <v>13585116.818</v>
      </c>
      <c r="L3365" s="5">
        <f>G3365*(1+VLOOKUP($A3365,'Adjusted All With Inflation'!$A$1:$K$24,11,FALSE))</f>
        <v>25032189</v>
      </c>
    </row>
    <row r="3366" spans="1:12" x14ac:dyDescent="0.3">
      <c r="A3366">
        <v>2016</v>
      </c>
      <c r="B3366">
        <v>165</v>
      </c>
      <c r="C3366" t="s">
        <v>1367</v>
      </c>
      <c r="D3366" s="5">
        <v>30277098</v>
      </c>
      <c r="E3366" s="5">
        <v>310407</v>
      </c>
      <c r="F3366" s="2">
        <v>0.01</v>
      </c>
      <c r="G3366" s="5">
        <v>29966691</v>
      </c>
      <c r="H3366" s="2">
        <v>0.99</v>
      </c>
      <c r="I3366" t="str">
        <f t="shared" si="66"/>
        <v>International</v>
      </c>
      <c r="J3366" s="5">
        <f>D3366*(1+VLOOKUP(A3366,'Adjusted All With Inflation'!A$1:K$24,11,FALSE))</f>
        <v>38573022.851999998</v>
      </c>
      <c r="K3366" s="5">
        <f>E3366*(1+VLOOKUP($A3366,'Adjusted All With Inflation'!$A$1:$K$24,11,FALSE))</f>
        <v>395458.51799999998</v>
      </c>
      <c r="L3366" s="5">
        <f>G3366*(1+VLOOKUP($A3366,'Adjusted All With Inflation'!$A$1:$K$24,11,FALSE))</f>
        <v>38177564.333999999</v>
      </c>
    </row>
    <row r="3367" spans="1:12" x14ac:dyDescent="0.3">
      <c r="A3367">
        <v>2016</v>
      </c>
      <c r="B3367">
        <v>166</v>
      </c>
      <c r="C3367" t="s">
        <v>1368</v>
      </c>
      <c r="D3367" s="5">
        <v>29918745</v>
      </c>
      <c r="E3367" s="5">
        <v>14904426</v>
      </c>
      <c r="F3367" s="1">
        <v>0.498</v>
      </c>
      <c r="G3367" s="5">
        <v>15014319</v>
      </c>
      <c r="H3367" s="1">
        <v>0.502</v>
      </c>
      <c r="I3367" t="str">
        <f t="shared" si="66"/>
        <v>USA</v>
      </c>
      <c r="J3367" s="5">
        <f>D3367*(1+VLOOKUP(A3367,'Adjusted All With Inflation'!A$1:K$24,11,FALSE))</f>
        <v>38116481.130000003</v>
      </c>
      <c r="K3367" s="5">
        <f>E3367*(1+VLOOKUP($A3367,'Adjusted All With Inflation'!$A$1:$K$24,11,FALSE))</f>
        <v>18988238.723999999</v>
      </c>
      <c r="L3367" s="5">
        <f>G3367*(1+VLOOKUP($A3367,'Adjusted All With Inflation'!$A$1:$K$24,11,FALSE))</f>
        <v>19128242.405999999</v>
      </c>
    </row>
    <row r="3368" spans="1:12" x14ac:dyDescent="0.3">
      <c r="A3368">
        <v>2016</v>
      </c>
      <c r="B3368">
        <v>167</v>
      </c>
      <c r="C3368" t="s">
        <v>1369</v>
      </c>
      <c r="D3368" s="5">
        <v>29777777</v>
      </c>
      <c r="E3368" s="5">
        <v>13960394</v>
      </c>
      <c r="F3368" s="1">
        <v>0.46899999999999997</v>
      </c>
      <c r="G3368" s="5">
        <v>15817383</v>
      </c>
      <c r="H3368" s="1">
        <v>0.53100000000000003</v>
      </c>
      <c r="I3368" t="str">
        <f t="shared" si="66"/>
        <v>USA</v>
      </c>
      <c r="J3368" s="5">
        <f>D3368*(1+VLOOKUP(A3368,'Adjusted All With Inflation'!A$1:K$24,11,FALSE))</f>
        <v>37936887.898000002</v>
      </c>
      <c r="K3368" s="5">
        <f>E3368*(1+VLOOKUP($A3368,'Adjusted All With Inflation'!$A$1:$K$24,11,FALSE))</f>
        <v>17785541.956</v>
      </c>
      <c r="L3368" s="5">
        <f>G3368*(1+VLOOKUP($A3368,'Adjusted All With Inflation'!$A$1:$K$24,11,FALSE))</f>
        <v>20151345.942000002</v>
      </c>
    </row>
    <row r="3369" spans="1:12" x14ac:dyDescent="0.3">
      <c r="A3369">
        <v>2016</v>
      </c>
      <c r="B3369">
        <v>168</v>
      </c>
      <c r="C3369" t="s">
        <v>1370</v>
      </c>
      <c r="D3369" s="5">
        <v>29674699</v>
      </c>
      <c r="E3369" s="5">
        <v>17368022</v>
      </c>
      <c r="F3369" s="1">
        <v>0.58499999999999996</v>
      </c>
      <c r="G3369" s="5">
        <v>12306677</v>
      </c>
      <c r="H3369" s="1">
        <v>0.41499999999999998</v>
      </c>
      <c r="I3369" t="str">
        <f t="shared" si="66"/>
        <v>USA</v>
      </c>
      <c r="J3369" s="5">
        <f>D3369*(1+VLOOKUP(A3369,'Adjusted All With Inflation'!A$1:K$24,11,FALSE))</f>
        <v>37805566.526000001</v>
      </c>
      <c r="K3369" s="5">
        <f>E3369*(1+VLOOKUP($A3369,'Adjusted All With Inflation'!$A$1:$K$24,11,FALSE))</f>
        <v>22126860.028000001</v>
      </c>
      <c r="L3369" s="5">
        <f>G3369*(1+VLOOKUP($A3369,'Adjusted All With Inflation'!$A$1:$K$24,11,FALSE))</f>
        <v>15678706.498</v>
      </c>
    </row>
    <row r="3370" spans="1:12" x14ac:dyDescent="0.3">
      <c r="A3370">
        <v>2016</v>
      </c>
      <c r="B3370">
        <v>169</v>
      </c>
      <c r="C3370" t="s">
        <v>1371</v>
      </c>
      <c r="D3370" s="5">
        <v>29171110</v>
      </c>
      <c r="G3370" s="5">
        <v>29171110</v>
      </c>
      <c r="H3370" s="2">
        <v>1</v>
      </c>
      <c r="I3370" t="str">
        <f t="shared" si="66"/>
        <v>International</v>
      </c>
      <c r="J3370" s="5">
        <f>D3370*(1+VLOOKUP(A3370,'Adjusted All With Inflation'!A$1:K$24,11,FALSE))</f>
        <v>37163994.140000001</v>
      </c>
      <c r="K3370" s="5">
        <f>E3370*(1+VLOOKUP($A3370,'Adjusted All With Inflation'!$A$1:$K$24,11,FALSE))</f>
        <v>0</v>
      </c>
      <c r="L3370" s="5">
        <f>G3370*(1+VLOOKUP($A3370,'Adjusted All With Inflation'!$A$1:$K$24,11,FALSE))</f>
        <v>37163994.140000001</v>
      </c>
    </row>
    <row r="3371" spans="1:12" x14ac:dyDescent="0.3">
      <c r="A3371">
        <v>2016</v>
      </c>
      <c r="B3371">
        <v>170</v>
      </c>
      <c r="C3371" t="s">
        <v>1372</v>
      </c>
      <c r="D3371" s="5">
        <v>29161298</v>
      </c>
      <c r="G3371" s="5">
        <v>29161298</v>
      </c>
      <c r="H3371" s="2">
        <v>1</v>
      </c>
      <c r="I3371" t="str">
        <f t="shared" si="66"/>
        <v>International</v>
      </c>
      <c r="J3371" s="5">
        <f>D3371*(1+VLOOKUP(A3371,'Adjusted All With Inflation'!A$1:K$24,11,FALSE))</f>
        <v>37151493.652000003</v>
      </c>
      <c r="K3371" s="5">
        <f>E3371*(1+VLOOKUP($A3371,'Adjusted All With Inflation'!$A$1:$K$24,11,FALSE))</f>
        <v>0</v>
      </c>
      <c r="L3371" s="5">
        <f>G3371*(1+VLOOKUP($A3371,'Adjusted All With Inflation'!$A$1:$K$24,11,FALSE))</f>
        <v>37151493.652000003</v>
      </c>
    </row>
    <row r="3372" spans="1:12" x14ac:dyDescent="0.3">
      <c r="A3372">
        <v>2016</v>
      </c>
      <c r="B3372">
        <v>171</v>
      </c>
      <c r="C3372" t="s">
        <v>1373</v>
      </c>
      <c r="D3372" s="5">
        <v>28903047</v>
      </c>
      <c r="E3372" s="5">
        <v>1801550</v>
      </c>
      <c r="F3372" s="1">
        <v>6.2E-2</v>
      </c>
      <c r="G3372" s="5">
        <v>27101497</v>
      </c>
      <c r="H3372" s="1">
        <v>0.93799999999999994</v>
      </c>
      <c r="I3372" t="str">
        <f t="shared" si="66"/>
        <v>International</v>
      </c>
      <c r="J3372" s="5">
        <f>D3372*(1+VLOOKUP(A3372,'Adjusted All With Inflation'!A$1:K$24,11,FALSE))</f>
        <v>36822481.877999999</v>
      </c>
      <c r="K3372" s="5">
        <f>E3372*(1+VLOOKUP($A3372,'Adjusted All With Inflation'!$A$1:$K$24,11,FALSE))</f>
        <v>2295174.7000000002</v>
      </c>
      <c r="L3372" s="5">
        <f>G3372*(1+VLOOKUP($A3372,'Adjusted All With Inflation'!$A$1:$K$24,11,FALSE))</f>
        <v>34527307.178000003</v>
      </c>
    </row>
    <row r="3373" spans="1:12" x14ac:dyDescent="0.3">
      <c r="A3373">
        <v>2016</v>
      </c>
      <c r="B3373">
        <v>172</v>
      </c>
      <c r="C3373" t="s">
        <v>1374</v>
      </c>
      <c r="D3373" s="5">
        <v>28240000</v>
      </c>
      <c r="E3373" s="5">
        <v>2300000</v>
      </c>
      <c r="F3373" s="1">
        <v>8.1000000000000003E-2</v>
      </c>
      <c r="G3373" s="5">
        <v>25940000</v>
      </c>
      <c r="H3373" s="1">
        <v>0.91900000000000004</v>
      </c>
      <c r="I3373" t="str">
        <f t="shared" si="66"/>
        <v>International</v>
      </c>
      <c r="J3373" s="5">
        <f>D3373*(1+VLOOKUP(A3373,'Adjusted All With Inflation'!A$1:K$24,11,FALSE))</f>
        <v>35977760</v>
      </c>
      <c r="K3373" s="5">
        <f>E3373*(1+VLOOKUP($A3373,'Adjusted All With Inflation'!$A$1:$K$24,11,FALSE))</f>
        <v>2930200</v>
      </c>
      <c r="L3373" s="5">
        <f>G3373*(1+VLOOKUP($A3373,'Adjusted All With Inflation'!$A$1:$K$24,11,FALSE))</f>
        <v>33047560</v>
      </c>
    </row>
    <row r="3374" spans="1:12" x14ac:dyDescent="0.3">
      <c r="A3374">
        <v>2016</v>
      </c>
      <c r="B3374">
        <v>173</v>
      </c>
      <c r="C3374" t="s">
        <v>1375</v>
      </c>
      <c r="D3374" s="5">
        <v>28110245</v>
      </c>
      <c r="G3374" s="5">
        <v>28110245</v>
      </c>
      <c r="H3374" s="2">
        <v>1</v>
      </c>
      <c r="I3374" t="str">
        <f t="shared" si="66"/>
        <v>International</v>
      </c>
      <c r="J3374" s="5">
        <f>D3374*(1+VLOOKUP(A3374,'Adjusted All With Inflation'!A$1:K$24,11,FALSE))</f>
        <v>35812452.130000003</v>
      </c>
      <c r="K3374" s="5">
        <f>E3374*(1+VLOOKUP($A3374,'Adjusted All With Inflation'!$A$1:$K$24,11,FALSE))</f>
        <v>0</v>
      </c>
      <c r="L3374" s="5">
        <f>G3374*(1+VLOOKUP($A3374,'Adjusted All With Inflation'!$A$1:$K$24,11,FALSE))</f>
        <v>35812452.130000003</v>
      </c>
    </row>
    <row r="3375" spans="1:12" x14ac:dyDescent="0.3">
      <c r="A3375">
        <v>2016</v>
      </c>
      <c r="B3375">
        <v>174</v>
      </c>
      <c r="C3375" t="s">
        <v>1376</v>
      </c>
      <c r="D3375" s="5">
        <v>28036021</v>
      </c>
      <c r="G3375" s="5">
        <v>28036021</v>
      </c>
      <c r="H3375" s="2">
        <v>1</v>
      </c>
      <c r="I3375" t="str">
        <f t="shared" si="66"/>
        <v>International</v>
      </c>
      <c r="J3375" s="5">
        <f>D3375*(1+VLOOKUP(A3375,'Adjusted All With Inflation'!A$1:K$24,11,FALSE))</f>
        <v>35717890.754000001</v>
      </c>
      <c r="K3375" s="5">
        <f>E3375*(1+VLOOKUP($A3375,'Adjusted All With Inflation'!$A$1:$K$24,11,FALSE))</f>
        <v>0</v>
      </c>
      <c r="L3375" s="5">
        <f>G3375*(1+VLOOKUP($A3375,'Adjusted All With Inflation'!$A$1:$K$24,11,FALSE))</f>
        <v>35717890.754000001</v>
      </c>
    </row>
    <row r="3376" spans="1:12" x14ac:dyDescent="0.3">
      <c r="A3376">
        <v>2016</v>
      </c>
      <c r="B3376">
        <v>175</v>
      </c>
      <c r="C3376" t="s">
        <v>1377</v>
      </c>
      <c r="D3376" s="5">
        <v>27979040</v>
      </c>
      <c r="E3376" s="5">
        <v>6874837</v>
      </c>
      <c r="F3376" s="1">
        <v>0.246</v>
      </c>
      <c r="G3376" s="5">
        <v>21104203</v>
      </c>
      <c r="H3376" s="1">
        <v>0.754</v>
      </c>
      <c r="I3376" t="str">
        <f t="shared" si="66"/>
        <v>USA</v>
      </c>
      <c r="J3376" s="5">
        <f>D3376*(1+VLOOKUP(A3376,'Adjusted All With Inflation'!A$1:K$24,11,FALSE))</f>
        <v>35645296.960000001</v>
      </c>
      <c r="K3376" s="5">
        <f>E3376*(1+VLOOKUP($A3376,'Adjusted All With Inflation'!$A$1:$K$24,11,FALSE))</f>
        <v>8758542.3379999995</v>
      </c>
      <c r="L3376" s="5">
        <f>G3376*(1+VLOOKUP($A3376,'Adjusted All With Inflation'!$A$1:$K$24,11,FALSE))</f>
        <v>26886754.622000001</v>
      </c>
    </row>
    <row r="3377" spans="1:12" x14ac:dyDescent="0.3">
      <c r="A3377">
        <v>2016</v>
      </c>
      <c r="B3377">
        <v>176</v>
      </c>
      <c r="C3377" t="s">
        <v>1378</v>
      </c>
      <c r="D3377" s="5">
        <v>27863090</v>
      </c>
      <c r="G3377" s="5">
        <v>27863090</v>
      </c>
      <c r="H3377" s="2">
        <v>1</v>
      </c>
      <c r="I3377" t="str">
        <f t="shared" si="66"/>
        <v>International</v>
      </c>
      <c r="J3377" s="5">
        <f>D3377*(1+VLOOKUP(A3377,'Adjusted All With Inflation'!A$1:K$24,11,FALSE))</f>
        <v>35497576.660000004</v>
      </c>
      <c r="K3377" s="5">
        <f>E3377*(1+VLOOKUP($A3377,'Adjusted All With Inflation'!$A$1:$K$24,11,FALSE))</f>
        <v>0</v>
      </c>
      <c r="L3377" s="5">
        <f>G3377*(1+VLOOKUP($A3377,'Adjusted All With Inflation'!$A$1:$K$24,11,FALSE))</f>
        <v>35497576.660000004</v>
      </c>
    </row>
    <row r="3378" spans="1:12" x14ac:dyDescent="0.3">
      <c r="A3378">
        <v>2016</v>
      </c>
      <c r="B3378">
        <v>177</v>
      </c>
      <c r="C3378" t="s">
        <v>1379</v>
      </c>
      <c r="D3378" s="5">
        <v>27413790</v>
      </c>
      <c r="G3378" s="5">
        <v>27413790</v>
      </c>
      <c r="H3378" s="2">
        <v>1</v>
      </c>
      <c r="I3378" t="str">
        <f t="shared" si="66"/>
        <v>International</v>
      </c>
      <c r="J3378" s="5">
        <f>D3378*(1+VLOOKUP(A3378,'Adjusted All With Inflation'!A$1:K$24,11,FALSE))</f>
        <v>34925168.460000001</v>
      </c>
      <c r="K3378" s="5">
        <f>E3378*(1+VLOOKUP($A3378,'Adjusted All With Inflation'!$A$1:$K$24,11,FALSE))</f>
        <v>0</v>
      </c>
      <c r="L3378" s="5">
        <f>G3378*(1+VLOOKUP($A3378,'Adjusted All With Inflation'!$A$1:$K$24,11,FALSE))</f>
        <v>34925168.460000001</v>
      </c>
    </row>
    <row r="3379" spans="1:12" x14ac:dyDescent="0.3">
      <c r="A3379">
        <v>2016</v>
      </c>
      <c r="B3379">
        <v>178</v>
      </c>
      <c r="C3379" t="s">
        <v>1380</v>
      </c>
      <c r="D3379" s="5">
        <v>25975621</v>
      </c>
      <c r="E3379" s="5">
        <v>12545979</v>
      </c>
      <c r="F3379" s="1">
        <v>0.48299999999999998</v>
      </c>
      <c r="G3379" s="5">
        <v>13429642</v>
      </c>
      <c r="H3379" s="1">
        <v>0.51700000000000002</v>
      </c>
      <c r="I3379" t="str">
        <f t="shared" si="66"/>
        <v>USA</v>
      </c>
      <c r="J3379" s="5">
        <f>D3379*(1+VLOOKUP(A3379,'Adjusted All With Inflation'!A$1:K$24,11,FALSE))</f>
        <v>33092941.153999999</v>
      </c>
      <c r="K3379" s="5">
        <f>E3379*(1+VLOOKUP($A3379,'Adjusted All With Inflation'!$A$1:$K$24,11,FALSE))</f>
        <v>15983577.245999999</v>
      </c>
      <c r="L3379" s="5">
        <f>G3379*(1+VLOOKUP($A3379,'Adjusted All With Inflation'!$A$1:$K$24,11,FALSE))</f>
        <v>17109363.908</v>
      </c>
    </row>
    <row r="3380" spans="1:12" x14ac:dyDescent="0.3">
      <c r="A3380">
        <v>2016</v>
      </c>
      <c r="B3380">
        <v>179</v>
      </c>
      <c r="C3380" t="s">
        <v>1381</v>
      </c>
      <c r="D3380" s="5">
        <v>25730120</v>
      </c>
      <c r="E3380" s="5">
        <v>15650615</v>
      </c>
      <c r="F3380" s="1">
        <v>0.60799999999999998</v>
      </c>
      <c r="G3380" s="5">
        <v>10079505</v>
      </c>
      <c r="H3380" s="1">
        <v>0.39200000000000002</v>
      </c>
      <c r="I3380" t="str">
        <f t="shared" si="66"/>
        <v>USA</v>
      </c>
      <c r="J3380" s="5">
        <f>D3380*(1+VLOOKUP(A3380,'Adjusted All With Inflation'!A$1:K$24,11,FALSE))</f>
        <v>32780172.879999999</v>
      </c>
      <c r="K3380" s="5">
        <f>E3380*(1+VLOOKUP($A3380,'Adjusted All With Inflation'!$A$1:$K$24,11,FALSE))</f>
        <v>19938883.510000002</v>
      </c>
      <c r="L3380" s="5">
        <f>G3380*(1+VLOOKUP($A3380,'Adjusted All With Inflation'!$A$1:$K$24,11,FALSE))</f>
        <v>12841289.370000001</v>
      </c>
    </row>
    <row r="3381" spans="1:12" x14ac:dyDescent="0.3">
      <c r="A3381">
        <v>2016</v>
      </c>
      <c r="B3381">
        <v>180</v>
      </c>
      <c r="C3381" t="s">
        <v>1382</v>
      </c>
      <c r="D3381" s="5">
        <v>25537759</v>
      </c>
      <c r="E3381" s="5">
        <v>356255</v>
      </c>
      <c r="F3381" s="1">
        <v>1.4E-2</v>
      </c>
      <c r="G3381" s="5">
        <v>25181504</v>
      </c>
      <c r="H3381" s="1">
        <v>0.98599999999999999</v>
      </c>
      <c r="I3381" t="str">
        <f t="shared" si="66"/>
        <v>International</v>
      </c>
      <c r="J3381" s="5">
        <f>D3381*(1+VLOOKUP(A3381,'Adjusted All With Inflation'!A$1:K$24,11,FALSE))</f>
        <v>32535104.966000002</v>
      </c>
      <c r="K3381" s="5">
        <f>E3381*(1+VLOOKUP($A3381,'Adjusted All With Inflation'!$A$1:$K$24,11,FALSE))</f>
        <v>453868.87</v>
      </c>
      <c r="L3381" s="5">
        <f>G3381*(1+VLOOKUP($A3381,'Adjusted All With Inflation'!$A$1:$K$24,11,FALSE))</f>
        <v>32081236.096000001</v>
      </c>
    </row>
    <row r="3382" spans="1:12" x14ac:dyDescent="0.3">
      <c r="A3382">
        <v>2016</v>
      </c>
      <c r="B3382">
        <v>181</v>
      </c>
      <c r="C3382" t="s">
        <v>1383</v>
      </c>
      <c r="D3382" s="5">
        <v>25081168</v>
      </c>
      <c r="E3382" s="5">
        <v>13873211</v>
      </c>
      <c r="F3382" s="1">
        <v>0.55300000000000005</v>
      </c>
      <c r="G3382" s="5">
        <v>11207957</v>
      </c>
      <c r="H3382" s="1">
        <v>0.44700000000000001</v>
      </c>
      <c r="I3382" t="str">
        <f t="shared" si="66"/>
        <v>USA</v>
      </c>
      <c r="J3382" s="5">
        <f>D3382*(1+VLOOKUP(A3382,'Adjusted All With Inflation'!A$1:K$24,11,FALSE))</f>
        <v>31953408.032000002</v>
      </c>
      <c r="K3382" s="5">
        <f>E3382*(1+VLOOKUP($A3382,'Adjusted All With Inflation'!$A$1:$K$24,11,FALSE))</f>
        <v>17674470.813999999</v>
      </c>
      <c r="L3382" s="5">
        <f>G3382*(1+VLOOKUP($A3382,'Adjusted All With Inflation'!$A$1:$K$24,11,FALSE))</f>
        <v>14278937.218</v>
      </c>
    </row>
    <row r="3383" spans="1:12" x14ac:dyDescent="0.3">
      <c r="A3383">
        <v>2016</v>
      </c>
      <c r="B3383">
        <v>182</v>
      </c>
      <c r="C3383" t="s">
        <v>1384</v>
      </c>
      <c r="D3383" s="5">
        <v>25070261</v>
      </c>
      <c r="E3383" s="5">
        <v>19206207</v>
      </c>
      <c r="F3383" s="1">
        <v>0.76600000000000001</v>
      </c>
      <c r="G3383" s="5">
        <v>5864054</v>
      </c>
      <c r="H3383" s="1">
        <v>0.23400000000000001</v>
      </c>
      <c r="I3383" t="str">
        <f t="shared" si="66"/>
        <v>USA</v>
      </c>
      <c r="J3383" s="5">
        <f>D3383*(1+VLOOKUP(A3383,'Adjusted All With Inflation'!A$1:K$24,11,FALSE))</f>
        <v>31939512.514000002</v>
      </c>
      <c r="K3383" s="5">
        <f>E3383*(1+VLOOKUP($A3383,'Adjusted All With Inflation'!$A$1:$K$24,11,FALSE))</f>
        <v>24468707.718000002</v>
      </c>
      <c r="L3383" s="5">
        <f>G3383*(1+VLOOKUP($A3383,'Adjusted All With Inflation'!$A$1:$K$24,11,FALSE))</f>
        <v>7470804.7960000001</v>
      </c>
    </row>
    <row r="3384" spans="1:12" x14ac:dyDescent="0.3">
      <c r="A3384">
        <v>2016</v>
      </c>
      <c r="B3384">
        <v>183</v>
      </c>
      <c r="C3384" t="s">
        <v>1385</v>
      </c>
      <c r="D3384" s="5">
        <v>25040561</v>
      </c>
      <c r="G3384" s="5">
        <v>25040561</v>
      </c>
      <c r="H3384" s="2">
        <v>1</v>
      </c>
      <c r="I3384" t="str">
        <f t="shared" si="66"/>
        <v>International</v>
      </c>
      <c r="J3384" s="5">
        <f>D3384*(1+VLOOKUP(A3384,'Adjusted All With Inflation'!A$1:K$24,11,FALSE))</f>
        <v>31901674.714000002</v>
      </c>
      <c r="K3384" s="5">
        <f>E3384*(1+VLOOKUP($A3384,'Adjusted All With Inflation'!$A$1:$K$24,11,FALSE))</f>
        <v>0</v>
      </c>
      <c r="L3384" s="5">
        <f>G3384*(1+VLOOKUP($A3384,'Adjusted All With Inflation'!$A$1:$K$24,11,FALSE))</f>
        <v>31901674.714000002</v>
      </c>
    </row>
    <row r="3385" spans="1:12" x14ac:dyDescent="0.3">
      <c r="A3385">
        <v>2016</v>
      </c>
      <c r="B3385">
        <v>184</v>
      </c>
      <c r="C3385" t="s">
        <v>1386</v>
      </c>
      <c r="D3385" s="5">
        <v>25035950</v>
      </c>
      <c r="E3385" s="5">
        <v>20810036</v>
      </c>
      <c r="F3385" s="1">
        <v>0.83099999999999996</v>
      </c>
      <c r="G3385" s="5">
        <v>4225914</v>
      </c>
      <c r="H3385" s="1">
        <v>0.16900000000000001</v>
      </c>
      <c r="I3385" t="str">
        <f t="shared" si="66"/>
        <v>USA</v>
      </c>
      <c r="J3385" s="5">
        <f>D3385*(1+VLOOKUP(A3385,'Adjusted All With Inflation'!A$1:K$24,11,FALSE))</f>
        <v>31895800.300000001</v>
      </c>
      <c r="K3385" s="5">
        <f>E3385*(1+VLOOKUP($A3385,'Adjusted All With Inflation'!$A$1:$K$24,11,FALSE))</f>
        <v>26511985.864</v>
      </c>
      <c r="L3385" s="5">
        <f>G3385*(1+VLOOKUP($A3385,'Adjusted All With Inflation'!$A$1:$K$24,11,FALSE))</f>
        <v>5383814.4359999998</v>
      </c>
    </row>
    <row r="3386" spans="1:12" x14ac:dyDescent="0.3">
      <c r="A3386">
        <v>2016</v>
      </c>
      <c r="B3386">
        <v>185</v>
      </c>
      <c r="C3386" t="s">
        <v>1387</v>
      </c>
      <c r="D3386" s="5">
        <v>24972139</v>
      </c>
      <c r="E3386" s="5">
        <v>23083334</v>
      </c>
      <c r="F3386" s="1">
        <v>0.92400000000000004</v>
      </c>
      <c r="G3386" s="5">
        <v>1888805</v>
      </c>
      <c r="H3386" s="1">
        <v>7.5999999999999998E-2</v>
      </c>
      <c r="I3386" t="str">
        <f t="shared" si="66"/>
        <v>USA</v>
      </c>
      <c r="J3386" s="5">
        <f>D3386*(1+VLOOKUP(A3386,'Adjusted All With Inflation'!A$1:K$24,11,FALSE))</f>
        <v>31814505.085999999</v>
      </c>
      <c r="K3386" s="5">
        <f>E3386*(1+VLOOKUP($A3386,'Adjusted All With Inflation'!$A$1:$K$24,11,FALSE))</f>
        <v>29408167.515999999</v>
      </c>
      <c r="L3386" s="5">
        <f>G3386*(1+VLOOKUP($A3386,'Adjusted All With Inflation'!$A$1:$K$24,11,FALSE))</f>
        <v>2406337.5699999998</v>
      </c>
    </row>
    <row r="3387" spans="1:12" x14ac:dyDescent="0.3">
      <c r="A3387">
        <v>2016</v>
      </c>
      <c r="B3387">
        <v>186</v>
      </c>
      <c r="C3387" t="s">
        <v>1388</v>
      </c>
      <c r="D3387" s="5">
        <v>24684439</v>
      </c>
      <c r="G3387" s="5">
        <v>24684439</v>
      </c>
      <c r="H3387" s="2">
        <v>1</v>
      </c>
      <c r="I3387" t="str">
        <f t="shared" si="66"/>
        <v>International</v>
      </c>
      <c r="J3387" s="5">
        <f>D3387*(1+VLOOKUP(A3387,'Adjusted All With Inflation'!A$1:K$24,11,FALSE))</f>
        <v>31447975.286000002</v>
      </c>
      <c r="K3387" s="5">
        <f>E3387*(1+VLOOKUP($A3387,'Adjusted All With Inflation'!$A$1:$K$24,11,FALSE))</f>
        <v>0</v>
      </c>
      <c r="L3387" s="5">
        <f>G3387*(1+VLOOKUP($A3387,'Adjusted All With Inflation'!$A$1:$K$24,11,FALSE))</f>
        <v>31447975.286000002</v>
      </c>
    </row>
    <row r="3388" spans="1:12" x14ac:dyDescent="0.3">
      <c r="A3388">
        <v>2016</v>
      </c>
      <c r="B3388">
        <v>187</v>
      </c>
      <c r="C3388" t="s">
        <v>1389</v>
      </c>
      <c r="D3388" s="5">
        <v>24644317</v>
      </c>
      <c r="G3388" s="5">
        <v>24644317</v>
      </c>
      <c r="H3388" s="2">
        <v>1</v>
      </c>
      <c r="I3388" t="str">
        <f t="shared" si="66"/>
        <v>International</v>
      </c>
      <c r="J3388" s="5">
        <f>D3388*(1+VLOOKUP(A3388,'Adjusted All With Inflation'!A$1:K$24,11,FALSE))</f>
        <v>31396859.857999999</v>
      </c>
      <c r="K3388" s="5">
        <f>E3388*(1+VLOOKUP($A3388,'Adjusted All With Inflation'!$A$1:$K$24,11,FALSE))</f>
        <v>0</v>
      </c>
      <c r="L3388" s="5">
        <f>G3388*(1+VLOOKUP($A3388,'Adjusted All With Inflation'!$A$1:$K$24,11,FALSE))</f>
        <v>31396859.857999999</v>
      </c>
    </row>
    <row r="3389" spans="1:12" x14ac:dyDescent="0.3">
      <c r="A3389">
        <v>2016</v>
      </c>
      <c r="B3389">
        <v>188</v>
      </c>
      <c r="C3389" t="s">
        <v>1390</v>
      </c>
      <c r="D3389" s="5">
        <v>24487848</v>
      </c>
      <c r="E3389" s="5">
        <v>20774575</v>
      </c>
      <c r="F3389" s="1">
        <v>0.84799999999999998</v>
      </c>
      <c r="G3389" s="5">
        <v>3713273</v>
      </c>
      <c r="H3389" s="1">
        <v>0.152</v>
      </c>
      <c r="I3389" t="str">
        <f t="shared" si="66"/>
        <v>USA</v>
      </c>
      <c r="J3389" s="5">
        <f>D3389*(1+VLOOKUP(A3389,'Adjusted All With Inflation'!A$1:K$24,11,FALSE))</f>
        <v>31197518.352000002</v>
      </c>
      <c r="K3389" s="5">
        <f>E3389*(1+VLOOKUP($A3389,'Adjusted All With Inflation'!$A$1:$K$24,11,FALSE))</f>
        <v>26466808.550000001</v>
      </c>
      <c r="L3389" s="5">
        <f>G3389*(1+VLOOKUP($A3389,'Adjusted All With Inflation'!$A$1:$K$24,11,FALSE))</f>
        <v>4730709.8020000001</v>
      </c>
    </row>
    <row r="3390" spans="1:12" x14ac:dyDescent="0.3">
      <c r="A3390">
        <v>2016</v>
      </c>
      <c r="B3390">
        <v>189</v>
      </c>
      <c r="C3390" t="s">
        <v>1391</v>
      </c>
      <c r="D3390" s="5">
        <v>24224579</v>
      </c>
      <c r="G3390" s="5">
        <v>24224579</v>
      </c>
      <c r="H3390" s="2">
        <v>1</v>
      </c>
      <c r="I3390" t="str">
        <f t="shared" si="66"/>
        <v>International</v>
      </c>
      <c r="J3390" s="5">
        <f>D3390*(1+VLOOKUP(A3390,'Adjusted All With Inflation'!A$1:K$24,11,FALSE))</f>
        <v>30862113.646000002</v>
      </c>
      <c r="K3390" s="5">
        <f>E3390*(1+VLOOKUP($A3390,'Adjusted All With Inflation'!$A$1:$K$24,11,FALSE))</f>
        <v>0</v>
      </c>
      <c r="L3390" s="5">
        <f>G3390*(1+VLOOKUP($A3390,'Adjusted All With Inflation'!$A$1:$K$24,11,FALSE))</f>
        <v>30862113.646000002</v>
      </c>
    </row>
    <row r="3391" spans="1:12" x14ac:dyDescent="0.3">
      <c r="A3391">
        <v>2016</v>
      </c>
      <c r="B3391">
        <v>190</v>
      </c>
      <c r="C3391" t="s">
        <v>1392</v>
      </c>
      <c r="D3391" s="5">
        <v>24121245</v>
      </c>
      <c r="E3391" s="5">
        <v>12786053</v>
      </c>
      <c r="F3391" s="2">
        <v>0.53</v>
      </c>
      <c r="G3391" s="5">
        <v>11335192</v>
      </c>
      <c r="H3391" s="2">
        <v>0.47</v>
      </c>
      <c r="I3391" t="str">
        <f t="shared" si="66"/>
        <v>USA</v>
      </c>
      <c r="J3391" s="5">
        <f>D3391*(1+VLOOKUP(A3391,'Adjusted All With Inflation'!A$1:K$24,11,FALSE))</f>
        <v>30730466.129999999</v>
      </c>
      <c r="K3391" s="5">
        <f>E3391*(1+VLOOKUP($A3391,'Adjusted All With Inflation'!$A$1:$K$24,11,FALSE))</f>
        <v>16289431.522</v>
      </c>
      <c r="L3391" s="5">
        <f>G3391*(1+VLOOKUP($A3391,'Adjusted All With Inflation'!$A$1:$K$24,11,FALSE))</f>
        <v>14441034.608000001</v>
      </c>
    </row>
    <row r="3392" spans="1:12" x14ac:dyDescent="0.3">
      <c r="A3392">
        <v>2016</v>
      </c>
      <c r="B3392">
        <v>191</v>
      </c>
      <c r="C3392" t="s">
        <v>1393</v>
      </c>
      <c r="D3392" s="5">
        <v>24079268</v>
      </c>
      <c r="E3392" s="5">
        <v>17782178</v>
      </c>
      <c r="F3392" s="1">
        <v>0.73799999999999999</v>
      </c>
      <c r="G3392" s="5">
        <v>6297090</v>
      </c>
      <c r="H3392" s="1">
        <v>0.26200000000000001</v>
      </c>
      <c r="I3392" t="str">
        <f t="shared" si="66"/>
        <v>USA</v>
      </c>
      <c r="J3392" s="5">
        <f>D3392*(1+VLOOKUP(A3392,'Adjusted All With Inflation'!A$1:K$24,11,FALSE))</f>
        <v>30676987.432</v>
      </c>
      <c r="K3392" s="5">
        <f>E3392*(1+VLOOKUP($A3392,'Adjusted All With Inflation'!$A$1:$K$24,11,FALSE))</f>
        <v>22654494.772</v>
      </c>
      <c r="L3392" s="5">
        <f>G3392*(1+VLOOKUP($A3392,'Adjusted All With Inflation'!$A$1:$K$24,11,FALSE))</f>
        <v>8022492.6600000001</v>
      </c>
    </row>
    <row r="3393" spans="1:12" x14ac:dyDescent="0.3">
      <c r="A3393">
        <v>2016</v>
      </c>
      <c r="B3393">
        <v>192</v>
      </c>
      <c r="C3393" t="s">
        <v>1394</v>
      </c>
      <c r="D3393" s="5">
        <v>23857217</v>
      </c>
      <c r="E3393" s="5">
        <v>125616</v>
      </c>
      <c r="F3393" s="1">
        <v>5.0000000000000001E-3</v>
      </c>
      <c r="G3393" s="5">
        <v>23731601</v>
      </c>
      <c r="H3393" s="1">
        <v>0.995</v>
      </c>
      <c r="I3393" t="str">
        <f t="shared" si="66"/>
        <v>International</v>
      </c>
      <c r="J3393" s="5">
        <f>D3393*(1+VLOOKUP(A3393,'Adjusted All With Inflation'!A$1:K$24,11,FALSE))</f>
        <v>30394094.458000001</v>
      </c>
      <c r="K3393" s="5">
        <f>E3393*(1+VLOOKUP($A3393,'Adjusted All With Inflation'!$A$1:$K$24,11,FALSE))</f>
        <v>160034.78400000001</v>
      </c>
      <c r="L3393" s="5">
        <f>G3393*(1+VLOOKUP($A3393,'Adjusted All With Inflation'!$A$1:$K$24,11,FALSE))</f>
        <v>30234059.673999999</v>
      </c>
    </row>
    <row r="3394" spans="1:12" x14ac:dyDescent="0.3">
      <c r="A3394">
        <v>2016</v>
      </c>
      <c r="B3394">
        <v>193</v>
      </c>
      <c r="C3394" t="s">
        <v>1395</v>
      </c>
      <c r="D3394" s="5">
        <v>23834809</v>
      </c>
      <c r="E3394" s="5">
        <v>7100177</v>
      </c>
      <c r="F3394" s="1">
        <v>0.29799999999999999</v>
      </c>
      <c r="G3394" s="5">
        <v>16734632</v>
      </c>
      <c r="H3394" s="1">
        <v>0.70199999999999996</v>
      </c>
      <c r="I3394" t="str">
        <f t="shared" si="66"/>
        <v>USA</v>
      </c>
      <c r="J3394" s="5">
        <f>D3394*(1+VLOOKUP(A3394,'Adjusted All With Inflation'!A$1:K$24,11,FALSE))</f>
        <v>30365546.666000001</v>
      </c>
      <c r="K3394" s="5">
        <f>E3394*(1+VLOOKUP($A3394,'Adjusted All With Inflation'!$A$1:$K$24,11,FALSE))</f>
        <v>9045625.4979999997</v>
      </c>
      <c r="L3394" s="5">
        <f>G3394*(1+VLOOKUP($A3394,'Adjusted All With Inflation'!$A$1:$K$24,11,FALSE))</f>
        <v>21319921.168000001</v>
      </c>
    </row>
    <row r="3395" spans="1:12" x14ac:dyDescent="0.3">
      <c r="A3395">
        <v>2016</v>
      </c>
      <c r="B3395">
        <v>194</v>
      </c>
      <c r="C3395" t="s">
        <v>1396</v>
      </c>
      <c r="D3395" s="5">
        <v>23591043</v>
      </c>
      <c r="E3395" s="5">
        <v>23591043</v>
      </c>
      <c r="F3395" s="2">
        <v>1</v>
      </c>
      <c r="I3395" t="str">
        <f t="shared" ref="I3395:I3401" si="67">IF(F3395&gt;10%,"USA","International")</f>
        <v>USA</v>
      </c>
      <c r="J3395" s="5">
        <f>D3395*(1+VLOOKUP(A3395,'Adjusted All With Inflation'!A$1:K$24,11,FALSE))</f>
        <v>30054988.782000002</v>
      </c>
      <c r="K3395" s="5">
        <f>E3395*(1+VLOOKUP($A3395,'Adjusted All With Inflation'!$A$1:$K$24,11,FALSE))</f>
        <v>30054988.782000002</v>
      </c>
      <c r="L3395" s="5">
        <f>G3395*(1+VLOOKUP($A3395,'Adjusted All With Inflation'!$A$1:$K$24,11,FALSE))</f>
        <v>0</v>
      </c>
    </row>
    <row r="3396" spans="1:12" x14ac:dyDescent="0.3">
      <c r="A3396">
        <v>2016</v>
      </c>
      <c r="B3396">
        <v>195</v>
      </c>
      <c r="C3396" t="s">
        <v>1397</v>
      </c>
      <c r="D3396" s="5">
        <v>23540937</v>
      </c>
      <c r="E3396" s="5">
        <v>11528613</v>
      </c>
      <c r="F3396" s="2">
        <v>0.49</v>
      </c>
      <c r="G3396" s="5">
        <v>12012324</v>
      </c>
      <c r="H3396" s="2">
        <v>0.51</v>
      </c>
      <c r="I3396" t="str">
        <f t="shared" si="67"/>
        <v>USA</v>
      </c>
      <c r="J3396" s="5">
        <f>D3396*(1+VLOOKUP(A3396,'Adjusted All With Inflation'!A$1:K$24,11,FALSE))</f>
        <v>29991153.738000002</v>
      </c>
      <c r="K3396" s="5">
        <f>E3396*(1+VLOOKUP($A3396,'Adjusted All With Inflation'!$A$1:$K$24,11,FALSE))</f>
        <v>14687452.961999999</v>
      </c>
      <c r="L3396" s="5">
        <f>G3396*(1+VLOOKUP($A3396,'Adjusted All With Inflation'!$A$1:$K$24,11,FALSE))</f>
        <v>15303700.776000001</v>
      </c>
    </row>
    <row r="3397" spans="1:12" x14ac:dyDescent="0.3">
      <c r="A3397">
        <v>2016</v>
      </c>
      <c r="B3397">
        <v>196</v>
      </c>
      <c r="C3397" t="s">
        <v>1398</v>
      </c>
      <c r="D3397" s="5">
        <v>23316139</v>
      </c>
      <c r="E3397" s="5">
        <v>20007149</v>
      </c>
      <c r="F3397" s="1">
        <v>0.85799999999999998</v>
      </c>
      <c r="G3397" s="5">
        <v>3308990</v>
      </c>
      <c r="H3397" s="1">
        <v>0.14199999999999999</v>
      </c>
      <c r="I3397" t="str">
        <f t="shared" si="67"/>
        <v>USA</v>
      </c>
      <c r="J3397" s="5">
        <f>D3397*(1+VLOOKUP(A3397,'Adjusted All With Inflation'!A$1:K$24,11,FALSE))</f>
        <v>29704761.085999999</v>
      </c>
      <c r="K3397" s="5">
        <f>E3397*(1+VLOOKUP($A3397,'Adjusted All With Inflation'!$A$1:$K$24,11,FALSE))</f>
        <v>25489107.826000001</v>
      </c>
      <c r="L3397" s="5">
        <f>G3397*(1+VLOOKUP($A3397,'Adjusted All With Inflation'!$A$1:$K$24,11,FALSE))</f>
        <v>4215653.26</v>
      </c>
    </row>
    <row r="3398" spans="1:12" x14ac:dyDescent="0.3">
      <c r="A3398">
        <v>2016</v>
      </c>
      <c r="B3398">
        <v>197</v>
      </c>
      <c r="C3398" t="s">
        <v>1399</v>
      </c>
      <c r="D3398" s="5">
        <v>23177948</v>
      </c>
      <c r="E3398" s="5">
        <v>12639297</v>
      </c>
      <c r="F3398" s="1">
        <v>0.54500000000000004</v>
      </c>
      <c r="G3398" s="5">
        <v>10538651</v>
      </c>
      <c r="H3398" s="1">
        <v>0.45500000000000002</v>
      </c>
      <c r="I3398" t="str">
        <f t="shared" si="67"/>
        <v>USA</v>
      </c>
      <c r="J3398" s="5">
        <f>D3398*(1+VLOOKUP(A3398,'Adjusted All With Inflation'!A$1:K$24,11,FALSE))</f>
        <v>29528705.752</v>
      </c>
      <c r="K3398" s="5">
        <f>E3398*(1+VLOOKUP($A3398,'Adjusted All With Inflation'!$A$1:$K$24,11,FALSE))</f>
        <v>16102464.378</v>
      </c>
      <c r="L3398" s="5">
        <f>G3398*(1+VLOOKUP($A3398,'Adjusted All With Inflation'!$A$1:$K$24,11,FALSE))</f>
        <v>13426241.374</v>
      </c>
    </row>
    <row r="3399" spans="1:12" x14ac:dyDescent="0.3">
      <c r="A3399">
        <v>2016</v>
      </c>
      <c r="B3399">
        <v>198</v>
      </c>
      <c r="C3399" t="s">
        <v>1400</v>
      </c>
      <c r="D3399" s="5">
        <v>23139802</v>
      </c>
      <c r="E3399" s="5">
        <v>9420546</v>
      </c>
      <c r="F3399" s="1">
        <v>0.40699999999999997</v>
      </c>
      <c r="G3399" s="5">
        <v>13719256</v>
      </c>
      <c r="H3399" s="1">
        <v>0.59299999999999997</v>
      </c>
      <c r="I3399" t="str">
        <f t="shared" si="67"/>
        <v>USA</v>
      </c>
      <c r="J3399" s="5">
        <f>D3399*(1+VLOOKUP(A3399,'Adjusted All With Inflation'!A$1:K$24,11,FALSE))</f>
        <v>29480107.748</v>
      </c>
      <c r="K3399" s="5">
        <f>E3399*(1+VLOOKUP($A3399,'Adjusted All With Inflation'!$A$1:$K$24,11,FALSE))</f>
        <v>12001775.604</v>
      </c>
      <c r="L3399" s="5">
        <f>G3399*(1+VLOOKUP($A3399,'Adjusted All With Inflation'!$A$1:$K$24,11,FALSE))</f>
        <v>17478332.144000001</v>
      </c>
    </row>
    <row r="3400" spans="1:12" x14ac:dyDescent="0.3">
      <c r="A3400">
        <v>2016</v>
      </c>
      <c r="B3400">
        <v>199</v>
      </c>
      <c r="C3400" t="s">
        <v>1401</v>
      </c>
      <c r="D3400" s="5">
        <v>23064015</v>
      </c>
      <c r="E3400" s="5">
        <v>18730891</v>
      </c>
      <c r="F3400" s="1">
        <v>0.81200000000000006</v>
      </c>
      <c r="G3400" s="5">
        <v>4333124</v>
      </c>
      <c r="H3400" s="1">
        <v>0.188</v>
      </c>
      <c r="I3400" t="str">
        <f t="shared" si="67"/>
        <v>USA</v>
      </c>
      <c r="J3400" s="5">
        <f>D3400*(1+VLOOKUP(A3400,'Adjusted All With Inflation'!A$1:K$24,11,FALSE))</f>
        <v>29383555.109999999</v>
      </c>
      <c r="K3400" s="5">
        <f>E3400*(1+VLOOKUP($A3400,'Adjusted All With Inflation'!$A$1:$K$24,11,FALSE))</f>
        <v>23863155.134</v>
      </c>
      <c r="L3400" s="5">
        <f>G3400*(1+VLOOKUP($A3400,'Adjusted All With Inflation'!$A$1:$K$24,11,FALSE))</f>
        <v>5520399.9759999998</v>
      </c>
    </row>
    <row r="3401" spans="1:12" x14ac:dyDescent="0.3">
      <c r="A3401">
        <v>2016</v>
      </c>
      <c r="B3401">
        <v>200</v>
      </c>
      <c r="C3401" t="s">
        <v>1402</v>
      </c>
      <c r="D3401" s="5">
        <v>22955486</v>
      </c>
      <c r="G3401" s="5">
        <v>22955486</v>
      </c>
      <c r="H3401" s="2">
        <v>1</v>
      </c>
      <c r="I3401" t="str">
        <f t="shared" si="67"/>
        <v>International</v>
      </c>
      <c r="J3401" s="5">
        <f>D3401*(1+VLOOKUP(A3401,'Adjusted All With Inflation'!A$1:K$24,11,FALSE))</f>
        <v>29245289.164000001</v>
      </c>
      <c r="K3401" s="5">
        <f>E3401*(1+VLOOKUP($A3401,'Adjusted All With Inflation'!$A$1:$K$24,11,FALSE))</f>
        <v>0</v>
      </c>
      <c r="L3401" s="5">
        <f>G3401*(1+VLOOKUP($A3401,'Adjusted All With Inflation'!$A$1:$K$24,11,FALSE))</f>
        <v>29245289.164000001</v>
      </c>
    </row>
    <row r="3402" spans="1:12" x14ac:dyDescent="0.3">
      <c r="A3402">
        <v>2017</v>
      </c>
      <c r="B3402">
        <v>1</v>
      </c>
      <c r="C3402" t="s">
        <v>1006</v>
      </c>
      <c r="D3402" s="5">
        <v>1332539889</v>
      </c>
      <c r="E3402" s="5">
        <v>620181382</v>
      </c>
      <c r="F3402" s="1">
        <v>0.46500000000000002</v>
      </c>
      <c r="G3402" s="5">
        <v>712358507</v>
      </c>
      <c r="H3402" s="1">
        <v>0.53500000000000003</v>
      </c>
      <c r="I3402" t="str">
        <f>IF(F3402&gt;10%,"USA","International")</f>
        <v>USA</v>
      </c>
      <c r="J3402" s="5">
        <f>D3402*(1+VLOOKUP(A3402,'Adjusted All With Inflation'!A$1:K$24,11,FALSE))</f>
        <v>1661677241.5829999</v>
      </c>
      <c r="K3402" s="5">
        <f>E3402*(1+VLOOKUP($A3402,'Adjusted All With Inflation'!$A$1:$K$24,11,FALSE))</f>
        <v>773366183.35399997</v>
      </c>
      <c r="L3402" s="5">
        <f>G3402*(1+VLOOKUP($A3402,'Adjusted All With Inflation'!$A$1:$K$24,11,FALSE))</f>
        <v>888311058.22899997</v>
      </c>
    </row>
    <row r="3403" spans="1:12" x14ac:dyDescent="0.3">
      <c r="A3403">
        <v>2017</v>
      </c>
      <c r="B3403">
        <v>2</v>
      </c>
      <c r="C3403" t="s">
        <v>1007</v>
      </c>
      <c r="D3403" s="5">
        <v>1263521126</v>
      </c>
      <c r="E3403" s="5">
        <v>504014165</v>
      </c>
      <c r="F3403" s="1">
        <v>0.39900000000000002</v>
      </c>
      <c r="G3403" s="5">
        <v>759506961</v>
      </c>
      <c r="H3403" s="1">
        <v>0.60099999999999998</v>
      </c>
      <c r="I3403" t="str">
        <f t="shared" ref="I3403:I3466" si="68">IF(F3403&gt;10%,"USA","International")</f>
        <v>USA</v>
      </c>
      <c r="J3403" s="5">
        <f>D3403*(1+VLOOKUP(A3403,'Adjusted All With Inflation'!A$1:K$24,11,FALSE))</f>
        <v>1575610844.1219997</v>
      </c>
      <c r="K3403" s="5">
        <f>E3403*(1+VLOOKUP($A3403,'Adjusted All With Inflation'!$A$1:$K$24,11,FALSE))</f>
        <v>628505663.755</v>
      </c>
      <c r="L3403" s="5">
        <f>G3403*(1+VLOOKUP($A3403,'Adjusted All With Inflation'!$A$1:$K$24,11,FALSE))</f>
        <v>947105180.36699986</v>
      </c>
    </row>
    <row r="3404" spans="1:12" x14ac:dyDescent="0.3">
      <c r="A3404">
        <v>2017</v>
      </c>
      <c r="B3404">
        <v>3</v>
      </c>
      <c r="C3404" t="s">
        <v>1008</v>
      </c>
      <c r="D3404" s="5">
        <v>1236005118</v>
      </c>
      <c r="E3404" s="5">
        <v>226008385</v>
      </c>
      <c r="F3404" s="1">
        <v>0.183</v>
      </c>
      <c r="G3404" s="5">
        <v>1009996733</v>
      </c>
      <c r="H3404" s="1">
        <v>0.81699999999999995</v>
      </c>
      <c r="I3404" t="str">
        <f t="shared" si="68"/>
        <v>USA</v>
      </c>
      <c r="J3404" s="5">
        <f>D3404*(1+VLOOKUP(A3404,'Adjusted All With Inflation'!A$1:K$24,11,FALSE))</f>
        <v>1541298382.1459999</v>
      </c>
      <c r="K3404" s="5">
        <f>E3404*(1+VLOOKUP($A3404,'Adjusted All With Inflation'!$A$1:$K$24,11,FALSE))</f>
        <v>281832456.09499997</v>
      </c>
      <c r="L3404" s="5">
        <f>G3404*(1+VLOOKUP($A3404,'Adjusted All With Inflation'!$A$1:$K$24,11,FALSE))</f>
        <v>1259465926.0509999</v>
      </c>
    </row>
    <row r="3405" spans="1:12" x14ac:dyDescent="0.3">
      <c r="A3405">
        <v>2017</v>
      </c>
      <c r="B3405">
        <v>4</v>
      </c>
      <c r="C3405" t="s">
        <v>1009</v>
      </c>
      <c r="D3405" s="5">
        <v>1034799409</v>
      </c>
      <c r="E3405" s="5">
        <v>264624300</v>
      </c>
      <c r="F3405" s="1">
        <v>0.25600000000000001</v>
      </c>
      <c r="G3405" s="5">
        <v>770175109</v>
      </c>
      <c r="H3405" s="1">
        <v>0.74399999999999999</v>
      </c>
      <c r="I3405" t="str">
        <f t="shared" si="68"/>
        <v>USA</v>
      </c>
      <c r="J3405" s="5">
        <f>D3405*(1+VLOOKUP(A3405,'Adjusted All With Inflation'!A$1:K$24,11,FALSE))</f>
        <v>1290394863.0229998</v>
      </c>
      <c r="K3405" s="5">
        <f>E3405*(1+VLOOKUP($A3405,'Adjusted All With Inflation'!$A$1:$K$24,11,FALSE))</f>
        <v>329986502.09999996</v>
      </c>
      <c r="L3405" s="5">
        <f>G3405*(1+VLOOKUP($A3405,'Adjusted All With Inflation'!$A$1:$K$24,11,FALSE))</f>
        <v>960408360.92299986</v>
      </c>
    </row>
    <row r="3406" spans="1:12" x14ac:dyDescent="0.3">
      <c r="A3406">
        <v>2017</v>
      </c>
      <c r="B3406">
        <v>5</v>
      </c>
      <c r="C3406" t="s">
        <v>1010</v>
      </c>
      <c r="D3406" s="5">
        <v>962077546</v>
      </c>
      <c r="E3406" s="5">
        <v>404515480</v>
      </c>
      <c r="F3406" s="2">
        <v>0.42</v>
      </c>
      <c r="G3406" s="5">
        <v>557562066</v>
      </c>
      <c r="H3406" s="2">
        <v>0.57999999999999996</v>
      </c>
      <c r="I3406" t="str">
        <f t="shared" si="68"/>
        <v>USA</v>
      </c>
      <c r="J3406" s="5">
        <f>D3406*(1+VLOOKUP(A3406,'Adjusted All With Inflation'!A$1:K$24,11,FALSE))</f>
        <v>1199710699.862</v>
      </c>
      <c r="K3406" s="5">
        <f>E3406*(1+VLOOKUP($A3406,'Adjusted All With Inflation'!$A$1:$K$24,11,FALSE))</f>
        <v>504430803.55999994</v>
      </c>
      <c r="L3406" s="5">
        <f>G3406*(1+VLOOKUP($A3406,'Adjusted All With Inflation'!$A$1:$K$24,11,FALSE))</f>
        <v>695279896.30199993</v>
      </c>
    </row>
    <row r="3407" spans="1:12" x14ac:dyDescent="0.3">
      <c r="A3407">
        <v>2017</v>
      </c>
      <c r="B3407">
        <v>6</v>
      </c>
      <c r="C3407" t="s">
        <v>1011</v>
      </c>
      <c r="D3407" s="5">
        <v>880166924</v>
      </c>
      <c r="E3407" s="5">
        <v>334201140</v>
      </c>
      <c r="F3407" s="2">
        <v>0.38</v>
      </c>
      <c r="G3407" s="5">
        <v>545965784</v>
      </c>
      <c r="H3407" s="2">
        <v>0.62</v>
      </c>
      <c r="I3407" t="str">
        <f t="shared" si="68"/>
        <v>USA</v>
      </c>
      <c r="J3407" s="5">
        <f>D3407*(1+VLOOKUP(A3407,'Adjusted All With Inflation'!A$1:K$24,11,FALSE))</f>
        <v>1097568154.2279999</v>
      </c>
      <c r="K3407" s="5">
        <f>E3407*(1+VLOOKUP($A3407,'Adjusted All With Inflation'!$A$1:$K$24,11,FALSE))</f>
        <v>416748821.57999998</v>
      </c>
      <c r="L3407" s="5">
        <f>G3407*(1+VLOOKUP($A3407,'Adjusted All With Inflation'!$A$1:$K$24,11,FALSE))</f>
        <v>680819332.64799988</v>
      </c>
    </row>
    <row r="3408" spans="1:12" x14ac:dyDescent="0.3">
      <c r="A3408">
        <v>2017</v>
      </c>
      <c r="B3408">
        <v>7</v>
      </c>
      <c r="C3408" t="s">
        <v>1012</v>
      </c>
      <c r="D3408" s="5">
        <v>870325439</v>
      </c>
      <c r="E3408" s="5">
        <v>2721100</v>
      </c>
      <c r="F3408" s="1">
        <v>3.0000000000000001E-3</v>
      </c>
      <c r="G3408" s="5">
        <v>867604339</v>
      </c>
      <c r="H3408" s="1">
        <v>0.997</v>
      </c>
      <c r="I3408" t="str">
        <f t="shared" si="68"/>
        <v>International</v>
      </c>
      <c r="J3408" s="5">
        <f>D3408*(1+VLOOKUP(A3408,'Adjusted All With Inflation'!A$1:K$24,11,FALSE))</f>
        <v>1085295822.4329998</v>
      </c>
      <c r="K3408" s="5">
        <f>E3408*(1+VLOOKUP($A3408,'Adjusted All With Inflation'!$A$1:$K$24,11,FALSE))</f>
        <v>3393211.6999999997</v>
      </c>
      <c r="L3408" s="5">
        <f>G3408*(1+VLOOKUP($A3408,'Adjusted All With Inflation'!$A$1:$K$24,11,FALSE))</f>
        <v>1081902610.7329998</v>
      </c>
    </row>
    <row r="3409" spans="1:12" x14ac:dyDescent="0.3">
      <c r="A3409">
        <v>2017</v>
      </c>
      <c r="B3409">
        <v>8</v>
      </c>
      <c r="C3409" t="s">
        <v>1013</v>
      </c>
      <c r="D3409" s="5">
        <v>863756051</v>
      </c>
      <c r="E3409" s="5">
        <v>389813101</v>
      </c>
      <c r="F3409" s="1">
        <v>0.45100000000000001</v>
      </c>
      <c r="G3409" s="5">
        <v>473942950</v>
      </c>
      <c r="H3409" s="1">
        <v>0.54900000000000004</v>
      </c>
      <c r="I3409" t="str">
        <f t="shared" si="68"/>
        <v>USA</v>
      </c>
      <c r="J3409" s="5">
        <f>D3409*(1+VLOOKUP(A3409,'Adjusted All With Inflation'!A$1:K$24,11,FALSE))</f>
        <v>1077103795.5969999</v>
      </c>
      <c r="K3409" s="5">
        <f>E3409*(1+VLOOKUP($A3409,'Adjusted All With Inflation'!$A$1:$K$24,11,FALSE))</f>
        <v>486096936.94699997</v>
      </c>
      <c r="L3409" s="5">
        <f>G3409*(1+VLOOKUP($A3409,'Adjusted All With Inflation'!$A$1:$K$24,11,FALSE))</f>
        <v>591006858.64999998</v>
      </c>
    </row>
    <row r="3410" spans="1:12" x14ac:dyDescent="0.3">
      <c r="A3410">
        <v>2017</v>
      </c>
      <c r="B3410">
        <v>9</v>
      </c>
      <c r="C3410" t="s">
        <v>1014</v>
      </c>
      <c r="D3410" s="5">
        <v>853977126</v>
      </c>
      <c r="E3410" s="5">
        <v>315058289</v>
      </c>
      <c r="F3410" s="1">
        <v>0.36899999999999999</v>
      </c>
      <c r="G3410" s="5">
        <v>538918837</v>
      </c>
      <c r="H3410" s="1">
        <v>0.63100000000000001</v>
      </c>
      <c r="I3410" t="str">
        <f>IF(F3410&gt;10%,"USA","International")</f>
        <v>USA</v>
      </c>
      <c r="J3410" s="5">
        <f>D3410*(1+VLOOKUP(A3410,'Adjusted All With Inflation'!A$1:K$24,11,FALSE))</f>
        <v>1064909476.1219999</v>
      </c>
      <c r="K3410" s="5">
        <f>E3410*(1+VLOOKUP($A3410,'Adjusted All With Inflation'!$A$1:$K$24,11,FALSE))</f>
        <v>392877686.38299996</v>
      </c>
      <c r="L3410" s="5">
        <f>G3410*(1+VLOOKUP($A3410,'Adjusted All With Inflation'!$A$1:$K$24,11,FALSE))</f>
        <v>672031789.73899996</v>
      </c>
    </row>
    <row r="3411" spans="1:12" x14ac:dyDescent="0.3">
      <c r="A3411">
        <v>2017</v>
      </c>
      <c r="B3411">
        <v>10</v>
      </c>
      <c r="C3411" t="s">
        <v>1015</v>
      </c>
      <c r="D3411" s="5">
        <v>821847012</v>
      </c>
      <c r="E3411" s="5">
        <v>412563408</v>
      </c>
      <c r="F3411" s="1">
        <v>0.502</v>
      </c>
      <c r="G3411" s="5">
        <v>409283604</v>
      </c>
      <c r="H3411" s="1">
        <v>0.498</v>
      </c>
      <c r="I3411" t="str">
        <f t="shared" si="68"/>
        <v>USA</v>
      </c>
      <c r="J3411" s="5">
        <f>D3411*(1+VLOOKUP(A3411,'Adjusted All With Inflation'!A$1:K$24,11,FALSE))</f>
        <v>1024843223.9639999</v>
      </c>
      <c r="K3411" s="5">
        <f>E3411*(1+VLOOKUP($A3411,'Adjusted All With Inflation'!$A$1:$K$24,11,FALSE))</f>
        <v>514466569.77599996</v>
      </c>
      <c r="L3411" s="5">
        <f>G3411*(1+VLOOKUP($A3411,'Adjusted All With Inflation'!$A$1:$K$24,11,FALSE))</f>
        <v>510376654.18799996</v>
      </c>
    </row>
    <row r="3412" spans="1:12" x14ac:dyDescent="0.3">
      <c r="A3412">
        <v>2017</v>
      </c>
      <c r="B3412">
        <v>11</v>
      </c>
      <c r="C3412" t="s">
        <v>1016</v>
      </c>
      <c r="D3412" s="5">
        <v>807816196</v>
      </c>
      <c r="E3412" s="5">
        <v>210460015</v>
      </c>
      <c r="F3412" s="1">
        <v>0.26100000000000001</v>
      </c>
      <c r="G3412" s="5">
        <v>597356181</v>
      </c>
      <c r="H3412" s="1">
        <v>0.73899999999999999</v>
      </c>
      <c r="I3412" t="str">
        <f t="shared" si="68"/>
        <v>USA</v>
      </c>
      <c r="J3412" s="5">
        <f>D3412*(1+VLOOKUP(A3412,'Adjusted All With Inflation'!A$1:K$24,11,FALSE))</f>
        <v>1007346796.4119999</v>
      </c>
      <c r="K3412" s="5">
        <f>E3412*(1+VLOOKUP($A3412,'Adjusted All With Inflation'!$A$1:$K$24,11,FALSE))</f>
        <v>262443638.70499998</v>
      </c>
      <c r="L3412" s="5">
        <f>G3412*(1+VLOOKUP($A3412,'Adjusted All With Inflation'!$A$1:$K$24,11,FALSE))</f>
        <v>744903157.7069999</v>
      </c>
    </row>
    <row r="3413" spans="1:12" x14ac:dyDescent="0.3">
      <c r="A3413">
        <v>2017</v>
      </c>
      <c r="B3413">
        <v>12</v>
      </c>
      <c r="C3413" t="s">
        <v>1017</v>
      </c>
      <c r="D3413" s="5">
        <v>794861794</v>
      </c>
      <c r="E3413" s="5">
        <v>172558876</v>
      </c>
      <c r="F3413" s="1">
        <v>0.217</v>
      </c>
      <c r="G3413" s="5">
        <v>622302918</v>
      </c>
      <c r="H3413" s="1">
        <v>0.78300000000000003</v>
      </c>
      <c r="I3413" t="str">
        <f t="shared" si="68"/>
        <v>USA</v>
      </c>
      <c r="J3413" s="5">
        <f>D3413*(1+VLOOKUP(A3413,'Adjusted All With Inflation'!A$1:K$24,11,FALSE))</f>
        <v>991192657.11799991</v>
      </c>
      <c r="K3413" s="5">
        <f>E3413*(1+VLOOKUP($A3413,'Adjusted All With Inflation'!$A$1:$K$24,11,FALSE))</f>
        <v>215180918.37199998</v>
      </c>
      <c r="L3413" s="5">
        <f>G3413*(1+VLOOKUP($A3413,'Adjusted All With Inflation'!$A$1:$K$24,11,FALSE))</f>
        <v>776011738.74599993</v>
      </c>
    </row>
    <row r="3414" spans="1:12" x14ac:dyDescent="0.3">
      <c r="A3414">
        <v>2017</v>
      </c>
      <c r="B3414">
        <v>13</v>
      </c>
      <c r="C3414" t="s">
        <v>1018</v>
      </c>
      <c r="D3414" s="5">
        <v>700381748</v>
      </c>
      <c r="E3414" s="5">
        <v>327481748</v>
      </c>
      <c r="F3414" s="1">
        <v>0.46800000000000003</v>
      </c>
      <c r="G3414" s="5">
        <v>372900000</v>
      </c>
      <c r="H3414" s="1">
        <v>0.53200000000000003</v>
      </c>
      <c r="I3414" t="str">
        <f t="shared" si="68"/>
        <v>USA</v>
      </c>
      <c r="J3414" s="5">
        <f>D3414*(1+VLOOKUP(A3414,'Adjusted All With Inflation'!A$1:K$24,11,FALSE))</f>
        <v>873376039.75599992</v>
      </c>
      <c r="K3414" s="5">
        <f>E3414*(1+VLOOKUP($A3414,'Adjusted All With Inflation'!$A$1:$K$24,11,FALSE))</f>
        <v>408369739.75599998</v>
      </c>
      <c r="L3414" s="5">
        <f>G3414*(1+VLOOKUP($A3414,'Adjusted All With Inflation'!$A$1:$K$24,11,FALSE))</f>
        <v>465006299.99999994</v>
      </c>
    </row>
    <row r="3415" spans="1:12" x14ac:dyDescent="0.3">
      <c r="A3415">
        <v>2017</v>
      </c>
      <c r="B3415">
        <v>14</v>
      </c>
      <c r="C3415" t="s">
        <v>1019</v>
      </c>
      <c r="D3415" s="5">
        <v>657924295</v>
      </c>
      <c r="E3415" s="5">
        <v>229024295</v>
      </c>
      <c r="F3415" s="1">
        <v>0.34799999999999998</v>
      </c>
      <c r="G3415" s="5">
        <v>428900000</v>
      </c>
      <c r="H3415" s="1">
        <v>0.65200000000000002</v>
      </c>
      <c r="I3415" t="str">
        <f t="shared" si="68"/>
        <v>USA</v>
      </c>
      <c r="J3415" s="5">
        <f>D3415*(1+VLOOKUP(A3415,'Adjusted All With Inflation'!A$1:K$24,11,FALSE))</f>
        <v>820431595.86499989</v>
      </c>
      <c r="K3415" s="5">
        <f>E3415*(1+VLOOKUP($A3415,'Adjusted All With Inflation'!$A$1:$K$24,11,FALSE))</f>
        <v>285593295.86499995</v>
      </c>
      <c r="L3415" s="5">
        <f>G3415*(1+VLOOKUP($A3415,'Adjusted All With Inflation'!$A$1:$K$24,11,FALSE))</f>
        <v>534838299.99999994</v>
      </c>
    </row>
    <row r="3416" spans="1:12" x14ac:dyDescent="0.3">
      <c r="A3416">
        <v>2017</v>
      </c>
      <c r="B3416">
        <v>15</v>
      </c>
      <c r="C3416" t="s">
        <v>1020</v>
      </c>
      <c r="D3416" s="5">
        <v>619021436</v>
      </c>
      <c r="E3416" s="5">
        <v>226277068</v>
      </c>
      <c r="F3416" s="1">
        <v>0.36599999999999999</v>
      </c>
      <c r="G3416" s="5">
        <v>392744368</v>
      </c>
      <c r="H3416" s="1">
        <v>0.63400000000000001</v>
      </c>
      <c r="I3416" t="str">
        <f t="shared" si="68"/>
        <v>USA</v>
      </c>
      <c r="J3416" s="5">
        <f>D3416*(1+VLOOKUP(A3416,'Adjusted All With Inflation'!A$1:K$24,11,FALSE))</f>
        <v>771919730.69199991</v>
      </c>
      <c r="K3416" s="5">
        <f>E3416*(1+VLOOKUP($A3416,'Adjusted All With Inflation'!$A$1:$K$24,11,FALSE))</f>
        <v>282167503.796</v>
      </c>
      <c r="L3416" s="5">
        <f>G3416*(1+VLOOKUP($A3416,'Adjusted All With Inflation'!$A$1:$K$24,11,FALSE))</f>
        <v>489752226.89599997</v>
      </c>
    </row>
    <row r="3417" spans="1:12" x14ac:dyDescent="0.3">
      <c r="A3417">
        <v>2017</v>
      </c>
      <c r="B3417">
        <v>16</v>
      </c>
      <c r="C3417" t="s">
        <v>1021</v>
      </c>
      <c r="D3417" s="5">
        <v>605425157</v>
      </c>
      <c r="E3417" s="5">
        <v>130168683</v>
      </c>
      <c r="F3417" s="1">
        <v>0.215</v>
      </c>
      <c r="G3417" s="5">
        <v>475256474</v>
      </c>
      <c r="H3417" s="1">
        <v>0.78500000000000003</v>
      </c>
      <c r="I3417" t="str">
        <f t="shared" si="68"/>
        <v>USA</v>
      </c>
      <c r="J3417" s="5">
        <f>D3417*(1+VLOOKUP(A3417,'Adjusted All With Inflation'!A$1:K$24,11,FALSE))</f>
        <v>754965170.77899992</v>
      </c>
      <c r="K3417" s="5">
        <f>E3417*(1+VLOOKUP($A3417,'Adjusted All With Inflation'!$A$1:$K$24,11,FALSE))</f>
        <v>162320347.70099998</v>
      </c>
      <c r="L3417" s="5">
        <f>G3417*(1+VLOOKUP($A3417,'Adjusted All With Inflation'!$A$1:$K$24,11,FALSE))</f>
        <v>592644823.07799995</v>
      </c>
    </row>
    <row r="3418" spans="1:12" x14ac:dyDescent="0.3">
      <c r="A3418">
        <v>2017</v>
      </c>
      <c r="B3418">
        <v>17</v>
      </c>
      <c r="C3418" t="s">
        <v>1022</v>
      </c>
      <c r="D3418" s="5">
        <v>566652812</v>
      </c>
      <c r="E3418" s="5">
        <v>168052812</v>
      </c>
      <c r="F3418" s="1">
        <v>0.29699999999999999</v>
      </c>
      <c r="G3418" s="5">
        <v>398600000</v>
      </c>
      <c r="H3418" s="1">
        <v>0.70299999999999996</v>
      </c>
      <c r="I3418" t="str">
        <f t="shared" si="68"/>
        <v>USA</v>
      </c>
      <c r="J3418" s="5">
        <f>D3418*(1+VLOOKUP(A3418,'Adjusted All With Inflation'!A$1:K$24,11,FALSE))</f>
        <v>706616056.56399989</v>
      </c>
      <c r="K3418" s="5">
        <f>E3418*(1+VLOOKUP($A3418,'Adjusted All With Inflation'!$A$1:$K$24,11,FALSE))</f>
        <v>209561856.56399998</v>
      </c>
      <c r="L3418" s="5">
        <f>G3418*(1+VLOOKUP($A3418,'Adjusted All With Inflation'!$A$1:$K$24,11,FALSE))</f>
        <v>497054199.99999994</v>
      </c>
    </row>
    <row r="3419" spans="1:12" x14ac:dyDescent="0.3">
      <c r="A3419">
        <v>2017</v>
      </c>
      <c r="B3419">
        <v>18</v>
      </c>
      <c r="C3419" t="s">
        <v>1023</v>
      </c>
      <c r="D3419" s="5">
        <v>527965936</v>
      </c>
      <c r="E3419" s="5">
        <v>175003033</v>
      </c>
      <c r="F3419" s="1">
        <v>0.33100000000000002</v>
      </c>
      <c r="G3419" s="5">
        <v>352962903</v>
      </c>
      <c r="H3419" s="1">
        <v>0.66900000000000004</v>
      </c>
      <c r="I3419" t="str">
        <f t="shared" si="68"/>
        <v>USA</v>
      </c>
      <c r="J3419" s="5">
        <f>D3419*(1+VLOOKUP(A3419,'Adjusted All With Inflation'!A$1:K$24,11,FALSE))</f>
        <v>658373522.19199991</v>
      </c>
      <c r="K3419" s="5">
        <f>E3419*(1+VLOOKUP($A3419,'Adjusted All With Inflation'!$A$1:$K$24,11,FALSE))</f>
        <v>218228782.15099999</v>
      </c>
      <c r="L3419" s="5">
        <f>G3419*(1+VLOOKUP($A3419,'Adjusted All With Inflation'!$A$1:$K$24,11,FALSE))</f>
        <v>440144740.04099995</v>
      </c>
    </row>
    <row r="3420" spans="1:12" x14ac:dyDescent="0.3">
      <c r="A3420">
        <v>2017</v>
      </c>
      <c r="B3420">
        <v>19</v>
      </c>
      <c r="C3420" t="s">
        <v>1024</v>
      </c>
      <c r="D3420" s="5">
        <v>525245546</v>
      </c>
      <c r="E3420" s="5">
        <v>188045546</v>
      </c>
      <c r="F3420" s="1">
        <v>0.35799999999999998</v>
      </c>
      <c r="G3420" s="5">
        <v>337200000</v>
      </c>
      <c r="H3420" s="1">
        <v>0.64200000000000002</v>
      </c>
      <c r="I3420" t="str">
        <f t="shared" si="68"/>
        <v>USA</v>
      </c>
      <c r="J3420" s="5">
        <f>D3420*(1+VLOOKUP(A3420,'Adjusted All With Inflation'!A$1:K$24,11,FALSE))</f>
        <v>654981195.86199999</v>
      </c>
      <c r="K3420" s="5">
        <f>E3420*(1+VLOOKUP($A3420,'Adjusted All With Inflation'!$A$1:$K$24,11,FALSE))</f>
        <v>234492795.86199999</v>
      </c>
      <c r="L3420" s="5">
        <f>G3420*(1+VLOOKUP($A3420,'Adjusted All With Inflation'!$A$1:$K$24,11,FALSE))</f>
        <v>420488399.99999994</v>
      </c>
    </row>
    <row r="3421" spans="1:12" x14ac:dyDescent="0.3">
      <c r="A3421">
        <v>2017</v>
      </c>
      <c r="B3421">
        <v>20</v>
      </c>
      <c r="C3421" t="s">
        <v>1025</v>
      </c>
      <c r="D3421" s="5">
        <v>490719763</v>
      </c>
      <c r="E3421" s="5">
        <v>146880162</v>
      </c>
      <c r="F3421" s="1">
        <v>0.29899999999999999</v>
      </c>
      <c r="G3421" s="5">
        <v>343839601</v>
      </c>
      <c r="H3421" s="1">
        <v>0.70099999999999996</v>
      </c>
      <c r="I3421" t="str">
        <f t="shared" si="68"/>
        <v>USA</v>
      </c>
      <c r="J3421" s="5">
        <f>D3421*(1+VLOOKUP(A3421,'Adjusted All With Inflation'!A$1:K$24,11,FALSE))</f>
        <v>611927544.46099997</v>
      </c>
      <c r="K3421" s="5">
        <f>E3421*(1+VLOOKUP($A3421,'Adjusted All With Inflation'!$A$1:$K$24,11,FALSE))</f>
        <v>183159562.01399997</v>
      </c>
      <c r="L3421" s="5">
        <f>G3421*(1+VLOOKUP($A3421,'Adjusted All With Inflation'!$A$1:$K$24,11,FALSE))</f>
        <v>428767982.44699997</v>
      </c>
    </row>
    <row r="3422" spans="1:12" x14ac:dyDescent="0.3">
      <c r="A3422">
        <v>2017</v>
      </c>
      <c r="B3422">
        <v>21</v>
      </c>
      <c r="C3422" t="s">
        <v>1026</v>
      </c>
      <c r="D3422" s="5">
        <v>434993183</v>
      </c>
      <c r="E3422" s="5">
        <v>174340174</v>
      </c>
      <c r="F3422" s="1">
        <v>0.40100000000000002</v>
      </c>
      <c r="G3422" s="5">
        <v>260653009</v>
      </c>
      <c r="H3422" s="1">
        <v>0.59899999999999998</v>
      </c>
      <c r="I3422" t="str">
        <f t="shared" si="68"/>
        <v>USA</v>
      </c>
      <c r="J3422" s="5">
        <f>D3422*(1+VLOOKUP(A3422,'Adjusted All With Inflation'!A$1:K$24,11,FALSE))</f>
        <v>542436499.20099998</v>
      </c>
      <c r="K3422" s="5">
        <f>E3422*(1+VLOOKUP($A3422,'Adjusted All With Inflation'!$A$1:$K$24,11,FALSE))</f>
        <v>217402196.97799999</v>
      </c>
      <c r="L3422" s="5">
        <f>G3422*(1+VLOOKUP($A3422,'Adjusted All With Inflation'!$A$1:$K$24,11,FALSE))</f>
        <v>325034302.22299999</v>
      </c>
    </row>
    <row r="3423" spans="1:12" x14ac:dyDescent="0.3">
      <c r="A3423">
        <v>2017</v>
      </c>
      <c r="B3423">
        <v>22</v>
      </c>
      <c r="C3423" t="s">
        <v>1027</v>
      </c>
      <c r="D3423" s="5">
        <v>410902662</v>
      </c>
      <c r="E3423" s="5">
        <v>100234838</v>
      </c>
      <c r="F3423" s="1">
        <v>0.24399999999999999</v>
      </c>
      <c r="G3423" s="5">
        <v>310667824</v>
      </c>
      <c r="H3423" s="1">
        <v>0.75600000000000001</v>
      </c>
      <c r="I3423" t="str">
        <f t="shared" si="68"/>
        <v>USA</v>
      </c>
      <c r="J3423" s="5">
        <f>D3423*(1+VLOOKUP(A3423,'Adjusted All With Inflation'!A$1:K$24,11,FALSE))</f>
        <v>512395619.51399994</v>
      </c>
      <c r="K3423" s="5">
        <f>E3423*(1+VLOOKUP($A3423,'Adjusted All With Inflation'!$A$1:$K$24,11,FALSE))</f>
        <v>124992842.98599999</v>
      </c>
      <c r="L3423" s="5">
        <f>G3423*(1+VLOOKUP($A3423,'Adjusted All With Inflation'!$A$1:$K$24,11,FALSE))</f>
        <v>387402776.52799994</v>
      </c>
    </row>
    <row r="3424" spans="1:12" x14ac:dyDescent="0.3">
      <c r="A3424">
        <v>2017</v>
      </c>
      <c r="B3424">
        <v>23</v>
      </c>
      <c r="C3424" t="s">
        <v>1028</v>
      </c>
      <c r="D3424" s="5">
        <v>409231607</v>
      </c>
      <c r="E3424" s="5">
        <v>80227895</v>
      </c>
      <c r="F3424" s="1">
        <v>0.19600000000000001</v>
      </c>
      <c r="G3424" s="5">
        <v>329003712</v>
      </c>
      <c r="H3424" s="1">
        <v>0.80400000000000005</v>
      </c>
      <c r="I3424" t="str">
        <f t="shared" si="68"/>
        <v>USA</v>
      </c>
      <c r="J3424" s="5">
        <f>D3424*(1+VLOOKUP(A3424,'Adjusted All With Inflation'!A$1:K$24,11,FALSE))</f>
        <v>510311813.92899996</v>
      </c>
      <c r="K3424" s="5">
        <f>E3424*(1+VLOOKUP($A3424,'Adjusted All With Inflation'!$A$1:$K$24,11,FALSE))</f>
        <v>100044185.065</v>
      </c>
      <c r="L3424" s="5">
        <f>G3424*(1+VLOOKUP($A3424,'Adjusted All With Inflation'!$A$1:$K$24,11,FALSE))</f>
        <v>410267628.86399996</v>
      </c>
    </row>
    <row r="3425" spans="1:12" x14ac:dyDescent="0.3">
      <c r="A3425">
        <v>2017</v>
      </c>
      <c r="B3425">
        <v>24</v>
      </c>
      <c r="C3425" t="s">
        <v>1029</v>
      </c>
      <c r="D3425" s="5">
        <v>383930656</v>
      </c>
      <c r="E3425" s="5">
        <v>152901115</v>
      </c>
      <c r="F3425" s="1">
        <v>0.39800000000000002</v>
      </c>
      <c r="G3425" s="5">
        <v>231029541</v>
      </c>
      <c r="H3425" s="1">
        <v>0.60199999999999998</v>
      </c>
      <c r="I3425" t="str">
        <f t="shared" si="68"/>
        <v>USA</v>
      </c>
      <c r="J3425" s="5">
        <f>D3425*(1+VLOOKUP(A3425,'Adjusted All With Inflation'!A$1:K$24,11,FALSE))</f>
        <v>478761528.03199995</v>
      </c>
      <c r="K3425" s="5">
        <f>E3425*(1+VLOOKUP($A3425,'Adjusted All With Inflation'!$A$1:$K$24,11,FALSE))</f>
        <v>190667690.40499997</v>
      </c>
      <c r="L3425" s="5">
        <f>G3425*(1+VLOOKUP($A3425,'Adjusted All With Inflation'!$A$1:$K$24,11,FALSE))</f>
        <v>288093837.62699997</v>
      </c>
    </row>
    <row r="3426" spans="1:12" x14ac:dyDescent="0.3">
      <c r="A3426">
        <v>2017</v>
      </c>
      <c r="B3426">
        <v>25</v>
      </c>
      <c r="C3426" t="s">
        <v>1030</v>
      </c>
      <c r="D3426" s="5">
        <v>381545846</v>
      </c>
      <c r="E3426" s="5">
        <v>114581250</v>
      </c>
      <c r="F3426" s="2">
        <v>0.3</v>
      </c>
      <c r="G3426" s="5">
        <v>266964596</v>
      </c>
      <c r="H3426" s="2">
        <v>0.7</v>
      </c>
      <c r="I3426" t="str">
        <f t="shared" si="68"/>
        <v>USA</v>
      </c>
      <c r="J3426" s="5">
        <f>D3426*(1+VLOOKUP(A3426,'Adjusted All With Inflation'!A$1:K$24,11,FALSE))</f>
        <v>475787669.96199995</v>
      </c>
      <c r="K3426" s="5">
        <f>E3426*(1+VLOOKUP($A3426,'Adjusted All With Inflation'!$A$1:$K$24,11,FALSE))</f>
        <v>142882818.75</v>
      </c>
      <c r="L3426" s="5">
        <f>G3426*(1+VLOOKUP($A3426,'Adjusted All With Inflation'!$A$1:$K$24,11,FALSE))</f>
        <v>332904851.21199995</v>
      </c>
    </row>
    <row r="3427" spans="1:12" x14ac:dyDescent="0.3">
      <c r="A3427">
        <v>2017</v>
      </c>
      <c r="B3427">
        <v>26</v>
      </c>
      <c r="C3427" t="s">
        <v>1031</v>
      </c>
      <c r="D3427" s="5">
        <v>352789811</v>
      </c>
      <c r="E3427" s="5">
        <v>102826543</v>
      </c>
      <c r="F3427" s="1">
        <v>0.29099999999999998</v>
      </c>
      <c r="G3427" s="5">
        <v>249963268</v>
      </c>
      <c r="H3427" s="1">
        <v>0.70899999999999996</v>
      </c>
      <c r="I3427" t="str">
        <f t="shared" si="68"/>
        <v>USA</v>
      </c>
      <c r="J3427" s="5">
        <f>D3427*(1+VLOOKUP(A3427,'Adjusted All With Inflation'!A$1:K$24,11,FALSE))</f>
        <v>439928894.31699997</v>
      </c>
      <c r="K3427" s="5">
        <f>E3427*(1+VLOOKUP($A3427,'Adjusted All With Inflation'!$A$1:$K$24,11,FALSE))</f>
        <v>128224699.12099999</v>
      </c>
      <c r="L3427" s="5">
        <f>G3427*(1+VLOOKUP($A3427,'Adjusted All With Inflation'!$A$1:$K$24,11,FALSE))</f>
        <v>311704195.19599998</v>
      </c>
    </row>
    <row r="3428" spans="1:12" x14ac:dyDescent="0.3">
      <c r="A3428">
        <v>2017</v>
      </c>
      <c r="B3428">
        <v>27</v>
      </c>
      <c r="C3428" t="s">
        <v>1032</v>
      </c>
      <c r="D3428" s="5">
        <v>346118277</v>
      </c>
      <c r="E3428" s="5">
        <v>44898413</v>
      </c>
      <c r="F3428" s="2">
        <v>0.13</v>
      </c>
      <c r="G3428" s="5">
        <v>301219864</v>
      </c>
      <c r="H3428" s="2">
        <v>0.87</v>
      </c>
      <c r="I3428" t="str">
        <f t="shared" si="68"/>
        <v>USA</v>
      </c>
      <c r="J3428" s="5">
        <f>D3428*(1+VLOOKUP(A3428,'Adjusted All With Inflation'!A$1:K$24,11,FALSE))</f>
        <v>431609491.41899997</v>
      </c>
      <c r="K3428" s="5">
        <f>E3428*(1+VLOOKUP($A3428,'Adjusted All With Inflation'!$A$1:$K$24,11,FALSE))</f>
        <v>55988321.010999992</v>
      </c>
      <c r="L3428" s="5">
        <f>G3428*(1+VLOOKUP($A3428,'Adjusted All With Inflation'!$A$1:$K$24,11,FALSE))</f>
        <v>375621170.40799999</v>
      </c>
    </row>
    <row r="3429" spans="1:12" x14ac:dyDescent="0.3">
      <c r="A3429">
        <v>2017</v>
      </c>
      <c r="B3429">
        <v>28</v>
      </c>
      <c r="C3429" t="s">
        <v>1033</v>
      </c>
      <c r="D3429" s="5">
        <v>334530869</v>
      </c>
      <c r="G3429" s="5">
        <v>334530869</v>
      </c>
      <c r="H3429" s="2">
        <v>1</v>
      </c>
      <c r="I3429" t="str">
        <f t="shared" si="68"/>
        <v>International</v>
      </c>
      <c r="J3429" s="5">
        <f>D3429*(1+VLOOKUP(A3429,'Adjusted All With Inflation'!A$1:K$24,11,FALSE))</f>
        <v>417159993.64299995</v>
      </c>
      <c r="K3429" s="5">
        <f>E3429*(1+VLOOKUP($A3429,'Adjusted All With Inflation'!$A$1:$K$24,11,FALSE))</f>
        <v>0</v>
      </c>
      <c r="L3429" s="5">
        <f>G3429*(1+VLOOKUP($A3429,'Adjusted All With Inflation'!$A$1:$K$24,11,FALSE))</f>
        <v>417159993.64299995</v>
      </c>
    </row>
    <row r="3430" spans="1:12" x14ac:dyDescent="0.3">
      <c r="A3430">
        <v>2017</v>
      </c>
      <c r="B3430">
        <v>29</v>
      </c>
      <c r="C3430" t="s">
        <v>1034</v>
      </c>
      <c r="D3430" s="5">
        <v>311950384</v>
      </c>
      <c r="E3430" s="5">
        <v>175750384</v>
      </c>
      <c r="F3430" s="1">
        <v>0.56299999999999994</v>
      </c>
      <c r="G3430" s="5">
        <v>136200000</v>
      </c>
      <c r="H3430" s="1">
        <v>0.437</v>
      </c>
      <c r="I3430" t="str">
        <f t="shared" si="68"/>
        <v>USA</v>
      </c>
      <c r="J3430" s="5">
        <f>D3430*(1+VLOOKUP(A3430,'Adjusted All With Inflation'!A$1:K$24,11,FALSE))</f>
        <v>389002128.84799999</v>
      </c>
      <c r="K3430" s="5">
        <f>E3430*(1+VLOOKUP($A3430,'Adjusted All With Inflation'!$A$1:$K$24,11,FALSE))</f>
        <v>219160728.84799999</v>
      </c>
      <c r="L3430" s="5">
        <f>G3430*(1+VLOOKUP($A3430,'Adjusted All With Inflation'!$A$1:$K$24,11,FALSE))</f>
        <v>169841399.99999997</v>
      </c>
    </row>
    <row r="3431" spans="1:12" x14ac:dyDescent="0.3">
      <c r="A3431">
        <v>2017</v>
      </c>
      <c r="B3431">
        <v>30</v>
      </c>
      <c r="C3431" t="s">
        <v>1035</v>
      </c>
      <c r="D3431" s="5">
        <v>307592427</v>
      </c>
      <c r="E3431" s="5">
        <v>838959</v>
      </c>
      <c r="F3431" s="1">
        <v>3.0000000000000001E-3</v>
      </c>
      <c r="G3431" s="5">
        <v>306753468</v>
      </c>
      <c r="H3431" s="1">
        <v>0.997</v>
      </c>
      <c r="I3431" t="str">
        <f t="shared" si="68"/>
        <v>International</v>
      </c>
      <c r="J3431" s="5">
        <f>D3431*(1+VLOOKUP(A3431,'Adjusted All With Inflation'!A$1:K$24,11,FALSE))</f>
        <v>383567756.46899998</v>
      </c>
      <c r="K3431" s="5">
        <f>E3431*(1+VLOOKUP($A3431,'Adjusted All With Inflation'!$A$1:$K$24,11,FALSE))</f>
        <v>1046181.8729999999</v>
      </c>
      <c r="L3431" s="5">
        <f>G3431*(1+VLOOKUP($A3431,'Adjusted All With Inflation'!$A$1:$K$24,11,FALSE))</f>
        <v>382521574.59599996</v>
      </c>
    </row>
    <row r="3432" spans="1:12" x14ac:dyDescent="0.3">
      <c r="A3432">
        <v>2017</v>
      </c>
      <c r="B3432">
        <v>31</v>
      </c>
      <c r="C3432" t="s">
        <v>1036</v>
      </c>
      <c r="D3432" s="5">
        <v>306515884</v>
      </c>
      <c r="E3432" s="5">
        <v>102092201</v>
      </c>
      <c r="F3432" s="1">
        <v>0.33300000000000002</v>
      </c>
      <c r="G3432" s="5">
        <v>204423683</v>
      </c>
      <c r="H3432" s="1">
        <v>0.66700000000000004</v>
      </c>
      <c r="I3432" t="str">
        <f t="shared" si="68"/>
        <v>USA</v>
      </c>
      <c r="J3432" s="5">
        <f>D3432*(1+VLOOKUP(A3432,'Adjusted All With Inflation'!A$1:K$24,11,FALSE))</f>
        <v>382225307.34799999</v>
      </c>
      <c r="K3432" s="5">
        <f>E3432*(1+VLOOKUP($A3432,'Adjusted All With Inflation'!$A$1:$K$24,11,FALSE))</f>
        <v>127308974.64699998</v>
      </c>
      <c r="L3432" s="5">
        <f>G3432*(1+VLOOKUP($A3432,'Adjusted All With Inflation'!$A$1:$K$24,11,FALSE))</f>
        <v>254916332.70099998</v>
      </c>
    </row>
    <row r="3433" spans="1:12" x14ac:dyDescent="0.3">
      <c r="A3433">
        <v>2017</v>
      </c>
      <c r="B3433">
        <v>32</v>
      </c>
      <c r="C3433" t="s">
        <v>1037</v>
      </c>
      <c r="D3433" s="5">
        <v>305937718</v>
      </c>
      <c r="E3433" s="5">
        <v>132422809</v>
      </c>
      <c r="F3433" s="1">
        <v>0.433</v>
      </c>
      <c r="G3433" s="5">
        <v>173514909</v>
      </c>
      <c r="H3433" s="1">
        <v>0.56699999999999995</v>
      </c>
      <c r="I3433" t="str">
        <f t="shared" si="68"/>
        <v>USA</v>
      </c>
      <c r="J3433" s="5">
        <f>D3433*(1+VLOOKUP(A3433,'Adjusted All With Inflation'!A$1:K$24,11,FALSE))</f>
        <v>381504334.34599996</v>
      </c>
      <c r="K3433" s="5">
        <f>E3433*(1+VLOOKUP($A3433,'Adjusted All With Inflation'!$A$1:$K$24,11,FALSE))</f>
        <v>165131242.82299998</v>
      </c>
      <c r="L3433" s="5">
        <f>G3433*(1+VLOOKUP($A3433,'Adjusted All With Inflation'!$A$1:$K$24,11,FALSE))</f>
        <v>216373091.52299997</v>
      </c>
    </row>
    <row r="3434" spans="1:12" x14ac:dyDescent="0.3">
      <c r="A3434">
        <v>2017</v>
      </c>
      <c r="B3434">
        <v>33</v>
      </c>
      <c r="C3434" t="s">
        <v>1038</v>
      </c>
      <c r="D3434" s="5">
        <v>296069199</v>
      </c>
      <c r="E3434" s="5">
        <v>84410380</v>
      </c>
      <c r="F3434" s="1">
        <v>0.28499999999999998</v>
      </c>
      <c r="G3434" s="5">
        <v>211658819</v>
      </c>
      <c r="H3434" s="1">
        <v>0.71499999999999997</v>
      </c>
      <c r="I3434" t="str">
        <f t="shared" si="68"/>
        <v>USA</v>
      </c>
      <c r="J3434" s="5">
        <f>D3434*(1+VLOOKUP(A3434,'Adjusted All With Inflation'!A$1:K$24,11,FALSE))</f>
        <v>369198291.15299994</v>
      </c>
      <c r="K3434" s="5">
        <f>E3434*(1+VLOOKUP($A3434,'Adjusted All With Inflation'!$A$1:$K$24,11,FALSE))</f>
        <v>105259743.85999998</v>
      </c>
      <c r="L3434" s="5">
        <f>G3434*(1+VLOOKUP($A3434,'Adjusted All With Inflation'!$A$1:$K$24,11,FALSE))</f>
        <v>263938547.29299998</v>
      </c>
    </row>
    <row r="3435" spans="1:12" x14ac:dyDescent="0.3">
      <c r="A3435">
        <v>2017</v>
      </c>
      <c r="B3435">
        <v>34</v>
      </c>
      <c r="C3435" t="s">
        <v>1039</v>
      </c>
      <c r="D3435" s="5">
        <v>278454358</v>
      </c>
      <c r="E3435" s="5">
        <v>138291365</v>
      </c>
      <c r="F3435" s="1">
        <v>0.497</v>
      </c>
      <c r="G3435" s="5">
        <v>140162993</v>
      </c>
      <c r="H3435" s="1">
        <v>0.503</v>
      </c>
      <c r="I3435" t="str">
        <f t="shared" si="68"/>
        <v>USA</v>
      </c>
      <c r="J3435" s="5">
        <f>D3435*(1+VLOOKUP(A3435,'Adjusted All With Inflation'!A$1:K$24,11,FALSE))</f>
        <v>347232584.42599994</v>
      </c>
      <c r="K3435" s="5">
        <f>E3435*(1+VLOOKUP($A3435,'Adjusted All With Inflation'!$A$1:$K$24,11,FALSE))</f>
        <v>172449332.15499997</v>
      </c>
      <c r="L3435" s="5">
        <f>G3435*(1+VLOOKUP($A3435,'Adjusted All With Inflation'!$A$1:$K$24,11,FALSE))</f>
        <v>174783252.271</v>
      </c>
    </row>
    <row r="3436" spans="1:12" x14ac:dyDescent="0.3">
      <c r="A3436">
        <v>2017</v>
      </c>
      <c r="B3436">
        <v>35</v>
      </c>
      <c r="C3436" t="s">
        <v>1040</v>
      </c>
      <c r="D3436" s="5">
        <v>259239658</v>
      </c>
      <c r="E3436" s="5">
        <v>92054159</v>
      </c>
      <c r="F3436" s="1">
        <v>0.35499999999999998</v>
      </c>
      <c r="G3436" s="5">
        <v>167185499</v>
      </c>
      <c r="H3436" s="1">
        <v>0.64500000000000002</v>
      </c>
      <c r="I3436" t="str">
        <f t="shared" si="68"/>
        <v>USA</v>
      </c>
      <c r="J3436" s="5">
        <f>D3436*(1+VLOOKUP(A3436,'Adjusted All With Inflation'!A$1:K$24,11,FALSE))</f>
        <v>323271853.52599996</v>
      </c>
      <c r="K3436" s="5">
        <f>E3436*(1+VLOOKUP($A3436,'Adjusted All With Inflation'!$A$1:$K$24,11,FALSE))</f>
        <v>114791536.27299999</v>
      </c>
      <c r="L3436" s="5">
        <f>G3436*(1+VLOOKUP($A3436,'Adjusted All With Inflation'!$A$1:$K$24,11,FALSE))</f>
        <v>208480317.25299999</v>
      </c>
    </row>
    <row r="3437" spans="1:12" x14ac:dyDescent="0.3">
      <c r="A3437">
        <v>2017</v>
      </c>
      <c r="B3437">
        <v>36</v>
      </c>
      <c r="C3437" t="s">
        <v>1041</v>
      </c>
      <c r="D3437" s="5">
        <v>257743016</v>
      </c>
      <c r="E3437" s="5">
        <v>362657</v>
      </c>
      <c r="F3437" s="1">
        <v>1E-3</v>
      </c>
      <c r="G3437" s="5">
        <v>257380359</v>
      </c>
      <c r="H3437" s="1">
        <v>0.999</v>
      </c>
      <c r="I3437" t="str">
        <f t="shared" si="68"/>
        <v>International</v>
      </c>
      <c r="J3437" s="5">
        <f>D3437*(1+VLOOKUP(A3437,'Adjusted All With Inflation'!A$1:K$24,11,FALSE))</f>
        <v>321405540.95199996</v>
      </c>
      <c r="K3437" s="5">
        <f>E3437*(1+VLOOKUP($A3437,'Adjusted All With Inflation'!$A$1:$K$24,11,FALSE))</f>
        <v>452233.27899999998</v>
      </c>
      <c r="L3437" s="5">
        <f>G3437*(1+VLOOKUP($A3437,'Adjusted All With Inflation'!$A$1:$K$24,11,FALSE))</f>
        <v>320953307.67299998</v>
      </c>
    </row>
    <row r="3438" spans="1:12" x14ac:dyDescent="0.3">
      <c r="A3438">
        <v>2017</v>
      </c>
      <c r="B3438">
        <v>37</v>
      </c>
      <c r="C3438" t="s">
        <v>1042</v>
      </c>
      <c r="D3438" s="5">
        <v>255407969</v>
      </c>
      <c r="E3438" s="5">
        <v>176040665</v>
      </c>
      <c r="F3438" s="1">
        <v>0.68899999999999995</v>
      </c>
      <c r="G3438" s="5">
        <v>79367304</v>
      </c>
      <c r="H3438" s="1">
        <v>0.311</v>
      </c>
      <c r="I3438" t="str">
        <f t="shared" si="68"/>
        <v>USA</v>
      </c>
      <c r="J3438" s="5">
        <f>D3438*(1+VLOOKUP(A3438,'Adjusted All With Inflation'!A$1:K$24,11,FALSE))</f>
        <v>318493737.34299999</v>
      </c>
      <c r="K3438" s="5">
        <f>E3438*(1+VLOOKUP($A3438,'Adjusted All With Inflation'!$A$1:$K$24,11,FALSE))</f>
        <v>219522709.25499997</v>
      </c>
      <c r="L3438" s="5">
        <f>G3438*(1+VLOOKUP($A3438,'Adjusted All With Inflation'!$A$1:$K$24,11,FALSE))</f>
        <v>98971028.087999985</v>
      </c>
    </row>
    <row r="3439" spans="1:12" x14ac:dyDescent="0.3">
      <c r="A3439">
        <v>2017</v>
      </c>
      <c r="B3439">
        <v>38</v>
      </c>
      <c r="C3439" t="s">
        <v>1043</v>
      </c>
      <c r="D3439" s="5">
        <v>254158390</v>
      </c>
      <c r="E3439" s="5">
        <v>20186659</v>
      </c>
      <c r="F3439" s="1">
        <v>7.9000000000000001E-2</v>
      </c>
      <c r="G3439" s="5">
        <v>233971731</v>
      </c>
      <c r="H3439" s="1">
        <v>0.92100000000000004</v>
      </c>
      <c r="I3439" t="str">
        <f t="shared" si="68"/>
        <v>International</v>
      </c>
      <c r="J3439" s="5">
        <f>D3439*(1+VLOOKUP(A3439,'Adjusted All With Inflation'!A$1:K$24,11,FALSE))</f>
        <v>316935512.32999998</v>
      </c>
      <c r="K3439" s="5">
        <f>E3439*(1+VLOOKUP($A3439,'Adjusted All With Inflation'!$A$1:$K$24,11,FALSE))</f>
        <v>25172763.772999998</v>
      </c>
      <c r="L3439" s="5">
        <f>G3439*(1+VLOOKUP($A3439,'Adjusted All With Inflation'!$A$1:$K$24,11,FALSE))</f>
        <v>291762748.55699998</v>
      </c>
    </row>
    <row r="3440" spans="1:12" x14ac:dyDescent="0.3">
      <c r="A3440">
        <v>2017</v>
      </c>
      <c r="B3440">
        <v>39</v>
      </c>
      <c r="C3440" t="s">
        <v>1044</v>
      </c>
      <c r="D3440" s="5">
        <v>247585244</v>
      </c>
      <c r="E3440" s="5">
        <v>880346</v>
      </c>
      <c r="F3440" s="1">
        <v>4.0000000000000001E-3</v>
      </c>
      <c r="G3440" s="5">
        <v>246704898</v>
      </c>
      <c r="H3440" s="1">
        <v>0.996</v>
      </c>
      <c r="I3440" t="str">
        <f t="shared" si="68"/>
        <v>International</v>
      </c>
      <c r="J3440" s="5">
        <f>D3440*(1+VLOOKUP(A3440,'Adjusted All With Inflation'!A$1:K$24,11,FALSE))</f>
        <v>308738799.26799995</v>
      </c>
      <c r="K3440" s="5">
        <f>E3440*(1+VLOOKUP($A3440,'Adjusted All With Inflation'!$A$1:$K$24,11,FALSE))</f>
        <v>1097791.4619999998</v>
      </c>
      <c r="L3440" s="5">
        <f>G3440*(1+VLOOKUP($A3440,'Adjusted All With Inflation'!$A$1:$K$24,11,FALSE))</f>
        <v>307641007.80599999</v>
      </c>
    </row>
    <row r="3441" spans="1:12" x14ac:dyDescent="0.3">
      <c r="A3441">
        <v>2017</v>
      </c>
      <c r="B3441">
        <v>40</v>
      </c>
      <c r="C3441" t="s">
        <v>1045</v>
      </c>
      <c r="D3441" s="5">
        <v>240891763</v>
      </c>
      <c r="E3441" s="5">
        <v>74262031</v>
      </c>
      <c r="F3441" s="1">
        <v>0.308</v>
      </c>
      <c r="G3441" s="5">
        <v>166629732</v>
      </c>
      <c r="H3441" s="1">
        <v>0.69199999999999995</v>
      </c>
      <c r="I3441" t="str">
        <f t="shared" si="68"/>
        <v>USA</v>
      </c>
      <c r="J3441" s="5">
        <f>D3441*(1+VLOOKUP(A3441,'Adjusted All With Inflation'!A$1:K$24,11,FALSE))</f>
        <v>300392028.46099997</v>
      </c>
      <c r="K3441" s="5">
        <f>E3441*(1+VLOOKUP($A3441,'Adjusted All With Inflation'!$A$1:$K$24,11,FALSE))</f>
        <v>92604752.65699999</v>
      </c>
      <c r="L3441" s="5">
        <f>G3441*(1+VLOOKUP($A3441,'Adjusted All With Inflation'!$A$1:$K$24,11,FALSE))</f>
        <v>207787275.80399999</v>
      </c>
    </row>
    <row r="3442" spans="1:12" x14ac:dyDescent="0.3">
      <c r="A3442">
        <v>2017</v>
      </c>
      <c r="B3442">
        <v>41</v>
      </c>
      <c r="C3442" t="s">
        <v>1046</v>
      </c>
      <c r="D3442" s="5">
        <v>227978523</v>
      </c>
      <c r="E3442" s="5">
        <v>40891591</v>
      </c>
      <c r="F3442" s="1">
        <v>0.17899999999999999</v>
      </c>
      <c r="G3442" s="5">
        <v>187086932</v>
      </c>
      <c r="H3442" s="1">
        <v>0.82099999999999995</v>
      </c>
      <c r="I3442" t="str">
        <f t="shared" si="68"/>
        <v>USA</v>
      </c>
      <c r="J3442" s="5">
        <f>D3442*(1+VLOOKUP(A3442,'Adjusted All With Inflation'!A$1:K$24,11,FALSE))</f>
        <v>284289218.18099999</v>
      </c>
      <c r="K3442" s="5">
        <f>E3442*(1+VLOOKUP($A3442,'Adjusted All With Inflation'!$A$1:$K$24,11,FALSE))</f>
        <v>50991813.976999998</v>
      </c>
      <c r="L3442" s="5">
        <f>G3442*(1+VLOOKUP($A3442,'Adjusted All With Inflation'!$A$1:$K$24,11,FALSE))</f>
        <v>233297404.20399997</v>
      </c>
    </row>
    <row r="3443" spans="1:12" x14ac:dyDescent="0.3">
      <c r="A3443">
        <v>2017</v>
      </c>
      <c r="B3443">
        <v>42</v>
      </c>
      <c r="C3443" t="s">
        <v>1047</v>
      </c>
      <c r="D3443" s="5">
        <v>227091290</v>
      </c>
      <c r="E3443" s="5">
        <v>1891956</v>
      </c>
      <c r="F3443" s="1">
        <v>8.0000000000000002E-3</v>
      </c>
      <c r="G3443" s="5">
        <v>225199334</v>
      </c>
      <c r="H3443" s="1">
        <v>0.99199999999999999</v>
      </c>
      <c r="I3443" t="str">
        <f t="shared" si="68"/>
        <v>International</v>
      </c>
      <c r="J3443" s="5">
        <f>D3443*(1+VLOOKUP(A3443,'Adjusted All With Inflation'!A$1:K$24,11,FALSE))</f>
        <v>283182838.63</v>
      </c>
      <c r="K3443" s="5">
        <f>E3443*(1+VLOOKUP($A3443,'Adjusted All With Inflation'!$A$1:$K$24,11,FALSE))</f>
        <v>2359269.1319999998</v>
      </c>
      <c r="L3443" s="5">
        <f>G3443*(1+VLOOKUP($A3443,'Adjusted All With Inflation'!$A$1:$K$24,11,FALSE))</f>
        <v>280823569.49799997</v>
      </c>
    </row>
    <row r="3444" spans="1:12" x14ac:dyDescent="0.3">
      <c r="A3444">
        <v>2017</v>
      </c>
      <c r="B3444">
        <v>43</v>
      </c>
      <c r="C3444" t="s">
        <v>1048</v>
      </c>
      <c r="D3444" s="5">
        <v>226945087</v>
      </c>
      <c r="E3444" s="5">
        <v>107825862</v>
      </c>
      <c r="F3444" s="1">
        <v>0.47499999999999998</v>
      </c>
      <c r="G3444" s="5">
        <v>119119225</v>
      </c>
      <c r="H3444" s="1">
        <v>0.52500000000000002</v>
      </c>
      <c r="I3444" t="str">
        <f t="shared" si="68"/>
        <v>USA</v>
      </c>
      <c r="J3444" s="5">
        <f>D3444*(1+VLOOKUP(A3444,'Adjusted All With Inflation'!A$1:K$24,11,FALSE))</f>
        <v>283000523.48899996</v>
      </c>
      <c r="K3444" s="5">
        <f>E3444*(1+VLOOKUP($A3444,'Adjusted All With Inflation'!$A$1:$K$24,11,FALSE))</f>
        <v>134458849.91399997</v>
      </c>
      <c r="L3444" s="5">
        <f>G3444*(1+VLOOKUP($A3444,'Adjusted All With Inflation'!$A$1:$K$24,11,FALSE))</f>
        <v>148541673.57499999</v>
      </c>
    </row>
    <row r="3445" spans="1:12" x14ac:dyDescent="0.3">
      <c r="A3445">
        <v>2017</v>
      </c>
      <c r="B3445">
        <v>44</v>
      </c>
      <c r="C3445" t="s">
        <v>1049</v>
      </c>
      <c r="D3445" s="5">
        <v>225874228</v>
      </c>
      <c r="E3445" s="5">
        <v>41189488</v>
      </c>
      <c r="F3445" s="1">
        <v>0.182</v>
      </c>
      <c r="G3445" s="5">
        <v>184684740</v>
      </c>
      <c r="H3445" s="1">
        <v>0.81799999999999995</v>
      </c>
      <c r="I3445" t="str">
        <f t="shared" si="68"/>
        <v>USA</v>
      </c>
      <c r="J3445" s="5">
        <f>D3445*(1+VLOOKUP(A3445,'Adjusted All With Inflation'!A$1:K$24,11,FALSE))</f>
        <v>281665162.31599998</v>
      </c>
      <c r="K3445" s="5">
        <f>E3445*(1+VLOOKUP($A3445,'Adjusted All With Inflation'!$A$1:$K$24,11,FALSE))</f>
        <v>51363291.535999998</v>
      </c>
      <c r="L3445" s="5">
        <f>G3445*(1+VLOOKUP($A3445,'Adjusted All With Inflation'!$A$1:$K$24,11,FALSE))</f>
        <v>230301870.77999997</v>
      </c>
    </row>
    <row r="3446" spans="1:12" x14ac:dyDescent="0.3">
      <c r="A3446">
        <v>2017</v>
      </c>
      <c r="B3446">
        <v>45</v>
      </c>
      <c r="C3446" t="s">
        <v>1050</v>
      </c>
      <c r="D3446" s="5">
        <v>221600160</v>
      </c>
      <c r="E3446" s="5">
        <v>33700160</v>
      </c>
      <c r="F3446" s="1">
        <v>0.152</v>
      </c>
      <c r="G3446" s="5">
        <v>187900000</v>
      </c>
      <c r="H3446" s="1">
        <v>0.84799999999999998</v>
      </c>
      <c r="I3446" t="str">
        <f t="shared" si="68"/>
        <v>USA</v>
      </c>
      <c r="J3446" s="5">
        <f>D3446*(1+VLOOKUP(A3446,'Adjusted All With Inflation'!A$1:K$24,11,FALSE))</f>
        <v>276335399.51999998</v>
      </c>
      <c r="K3446" s="5">
        <f>E3446*(1+VLOOKUP($A3446,'Adjusted All With Inflation'!$A$1:$K$24,11,FALSE))</f>
        <v>42024099.519999996</v>
      </c>
      <c r="L3446" s="5">
        <f>G3446*(1+VLOOKUP($A3446,'Adjusted All With Inflation'!$A$1:$K$24,11,FALSE))</f>
        <v>234311299.99999997</v>
      </c>
    </row>
    <row r="3447" spans="1:12" x14ac:dyDescent="0.3">
      <c r="A3447">
        <v>2017</v>
      </c>
      <c r="B3447">
        <v>46</v>
      </c>
      <c r="C3447" t="s">
        <v>1051</v>
      </c>
      <c r="D3447" s="5">
        <v>217776646</v>
      </c>
      <c r="E3447" s="5">
        <v>86089513</v>
      </c>
      <c r="F3447" s="1">
        <v>0.39500000000000002</v>
      </c>
      <c r="G3447" s="5">
        <v>131687133</v>
      </c>
      <c r="H3447" s="1">
        <v>0.60499999999999998</v>
      </c>
      <c r="I3447" t="str">
        <f t="shared" si="68"/>
        <v>USA</v>
      </c>
      <c r="J3447" s="5">
        <f>D3447*(1+VLOOKUP(A3447,'Adjusted All With Inflation'!A$1:K$24,11,FALSE))</f>
        <v>271567477.56199998</v>
      </c>
      <c r="K3447" s="5">
        <f>E3447*(1+VLOOKUP($A3447,'Adjusted All With Inflation'!$A$1:$K$24,11,FALSE))</f>
        <v>107353622.711</v>
      </c>
      <c r="L3447" s="5">
        <f>G3447*(1+VLOOKUP($A3447,'Adjusted All With Inflation'!$A$1:$K$24,11,FALSE))</f>
        <v>164213854.85099998</v>
      </c>
    </row>
    <row r="3448" spans="1:12" x14ac:dyDescent="0.3">
      <c r="A3448">
        <v>2017</v>
      </c>
      <c r="B3448">
        <v>47</v>
      </c>
      <c r="C3448" t="s">
        <v>1052</v>
      </c>
      <c r="D3448" s="5">
        <v>205035819</v>
      </c>
      <c r="E3448" s="5">
        <v>64508620</v>
      </c>
      <c r="F3448" s="1">
        <v>0.315</v>
      </c>
      <c r="G3448" s="5">
        <v>140527199</v>
      </c>
      <c r="H3448" s="1">
        <v>0.68500000000000005</v>
      </c>
      <c r="I3448" t="str">
        <f t="shared" si="68"/>
        <v>USA</v>
      </c>
      <c r="J3448" s="5">
        <f>D3448*(1+VLOOKUP(A3448,'Adjusted All With Inflation'!A$1:K$24,11,FALSE))</f>
        <v>255679666.29299998</v>
      </c>
      <c r="K3448" s="5">
        <f>E3448*(1+VLOOKUP($A3448,'Adjusted All With Inflation'!$A$1:$K$24,11,FALSE))</f>
        <v>80442249.139999986</v>
      </c>
      <c r="L3448" s="5">
        <f>G3448*(1+VLOOKUP($A3448,'Adjusted All With Inflation'!$A$1:$K$24,11,FALSE))</f>
        <v>175237417.153</v>
      </c>
    </row>
    <row r="3449" spans="1:12" x14ac:dyDescent="0.3">
      <c r="A3449">
        <v>2017</v>
      </c>
      <c r="B3449">
        <v>48</v>
      </c>
      <c r="C3449" t="s">
        <v>1053</v>
      </c>
      <c r="D3449" s="5">
        <v>197183546</v>
      </c>
      <c r="E3449" s="5">
        <v>45020282</v>
      </c>
      <c r="F3449" s="1">
        <v>0.22800000000000001</v>
      </c>
      <c r="G3449" s="5">
        <v>152163264</v>
      </c>
      <c r="H3449" s="1">
        <v>0.77200000000000002</v>
      </c>
      <c r="I3449" t="str">
        <f t="shared" si="68"/>
        <v>USA</v>
      </c>
      <c r="J3449" s="5">
        <f>D3449*(1+VLOOKUP(A3449,'Adjusted All With Inflation'!A$1:K$24,11,FALSE))</f>
        <v>245887881.86199999</v>
      </c>
      <c r="K3449" s="5">
        <f>E3449*(1+VLOOKUP($A3449,'Adjusted All With Inflation'!$A$1:$K$24,11,FALSE))</f>
        <v>56140291.653999992</v>
      </c>
      <c r="L3449" s="5">
        <f>G3449*(1+VLOOKUP($A3449,'Adjusted All With Inflation'!$A$1:$K$24,11,FALSE))</f>
        <v>189747590.20799997</v>
      </c>
    </row>
    <row r="3450" spans="1:12" x14ac:dyDescent="0.3">
      <c r="A3450">
        <v>2017</v>
      </c>
      <c r="B3450">
        <v>49</v>
      </c>
      <c r="C3450" t="s">
        <v>1054</v>
      </c>
      <c r="D3450" s="5">
        <v>195243464</v>
      </c>
      <c r="E3450" s="5">
        <v>63859435</v>
      </c>
      <c r="F3450" s="1">
        <v>0.32700000000000001</v>
      </c>
      <c r="G3450" s="5">
        <v>131384029</v>
      </c>
      <c r="H3450" s="1">
        <v>0.67300000000000004</v>
      </c>
      <c r="I3450" t="str">
        <f t="shared" si="68"/>
        <v>USA</v>
      </c>
      <c r="J3450" s="5">
        <f>D3450*(1+VLOOKUP(A3450,'Adjusted All With Inflation'!A$1:K$24,11,FALSE))</f>
        <v>243468599.60799998</v>
      </c>
      <c r="K3450" s="5">
        <f>E3450*(1+VLOOKUP($A3450,'Adjusted All With Inflation'!$A$1:$K$24,11,FALSE))</f>
        <v>79632715.444999993</v>
      </c>
      <c r="L3450" s="5">
        <f>G3450*(1+VLOOKUP($A3450,'Adjusted All With Inflation'!$A$1:$K$24,11,FALSE))</f>
        <v>163835884.16299999</v>
      </c>
    </row>
    <row r="3451" spans="1:12" x14ac:dyDescent="0.3">
      <c r="A3451">
        <v>2017</v>
      </c>
      <c r="B3451">
        <v>50</v>
      </c>
      <c r="C3451" t="s">
        <v>1055</v>
      </c>
      <c r="D3451" s="5">
        <v>185400345</v>
      </c>
      <c r="E3451" s="5">
        <v>104897530</v>
      </c>
      <c r="F3451" s="1">
        <v>0.56599999999999995</v>
      </c>
      <c r="G3451" s="5">
        <v>80502815</v>
      </c>
      <c r="H3451" s="1">
        <v>0.434</v>
      </c>
      <c r="I3451" t="str">
        <f t="shared" si="68"/>
        <v>USA</v>
      </c>
      <c r="J3451" s="5">
        <f>D3451*(1+VLOOKUP(A3451,'Adjusted All With Inflation'!A$1:K$24,11,FALSE))</f>
        <v>231194230.21499997</v>
      </c>
      <c r="K3451" s="5">
        <f>E3451*(1+VLOOKUP($A3451,'Adjusted All With Inflation'!$A$1:$K$24,11,FALSE))</f>
        <v>130807219.90999998</v>
      </c>
      <c r="L3451" s="5">
        <f>G3451*(1+VLOOKUP($A3451,'Adjusted All With Inflation'!$A$1:$K$24,11,FALSE))</f>
        <v>100387010.30499999</v>
      </c>
    </row>
    <row r="3452" spans="1:12" x14ac:dyDescent="0.3">
      <c r="A3452">
        <v>2017</v>
      </c>
      <c r="B3452">
        <v>51</v>
      </c>
      <c r="C3452" t="s">
        <v>1056</v>
      </c>
      <c r="D3452" s="5">
        <v>183415183</v>
      </c>
      <c r="E3452" s="5">
        <v>75468583</v>
      </c>
      <c r="F3452" s="1">
        <v>0.41099999999999998</v>
      </c>
      <c r="G3452" s="5">
        <v>107946600</v>
      </c>
      <c r="H3452" s="1">
        <v>0.58899999999999997</v>
      </c>
      <c r="I3452" t="str">
        <f t="shared" si="68"/>
        <v>USA</v>
      </c>
      <c r="J3452" s="5">
        <f>D3452*(1+VLOOKUP(A3452,'Adjusted All With Inflation'!A$1:K$24,11,FALSE))</f>
        <v>228718733.20099998</v>
      </c>
      <c r="K3452" s="5">
        <f>E3452*(1+VLOOKUP($A3452,'Adjusted All With Inflation'!$A$1:$K$24,11,FALSE))</f>
        <v>94109323.000999987</v>
      </c>
      <c r="L3452" s="5">
        <f>G3452*(1+VLOOKUP($A3452,'Adjusted All With Inflation'!$A$1:$K$24,11,FALSE))</f>
        <v>134609410.19999999</v>
      </c>
    </row>
    <row r="3453" spans="1:12" x14ac:dyDescent="0.3">
      <c r="A3453">
        <v>2017</v>
      </c>
      <c r="B3453">
        <v>52</v>
      </c>
      <c r="C3453" t="s">
        <v>1057</v>
      </c>
      <c r="D3453" s="5">
        <v>180613180</v>
      </c>
      <c r="E3453" s="5">
        <v>104029443</v>
      </c>
      <c r="F3453" s="1">
        <v>0.57599999999999996</v>
      </c>
      <c r="G3453" s="5">
        <v>76583737</v>
      </c>
      <c r="H3453" s="1">
        <v>0.42399999999999999</v>
      </c>
      <c r="I3453" t="str">
        <f t="shared" si="68"/>
        <v>USA</v>
      </c>
      <c r="J3453" s="5">
        <f>D3453*(1+VLOOKUP(A3453,'Adjusted All With Inflation'!A$1:K$24,11,FALSE))</f>
        <v>225224635.45999998</v>
      </c>
      <c r="K3453" s="5">
        <f>E3453*(1+VLOOKUP($A3453,'Adjusted All With Inflation'!$A$1:$K$24,11,FALSE))</f>
        <v>129724715.42099999</v>
      </c>
      <c r="L3453" s="5">
        <f>G3453*(1+VLOOKUP($A3453,'Adjusted All With Inflation'!$A$1:$K$24,11,FALSE))</f>
        <v>95499920.03899999</v>
      </c>
    </row>
    <row r="3454" spans="1:12" x14ac:dyDescent="0.3">
      <c r="A3454">
        <v>2017</v>
      </c>
      <c r="B3454">
        <v>53</v>
      </c>
      <c r="C3454" t="s">
        <v>1058</v>
      </c>
      <c r="D3454" s="5">
        <v>179769457</v>
      </c>
      <c r="E3454" s="5">
        <v>81903458</v>
      </c>
      <c r="F3454" s="1">
        <v>0.45600000000000002</v>
      </c>
      <c r="G3454" s="5">
        <v>97865999</v>
      </c>
      <c r="H3454" s="1">
        <v>0.54400000000000004</v>
      </c>
      <c r="I3454" t="str">
        <f t="shared" si="68"/>
        <v>USA</v>
      </c>
      <c r="J3454" s="5">
        <f>D3454*(1+VLOOKUP(A3454,'Adjusted All With Inflation'!A$1:K$24,11,FALSE))</f>
        <v>224172512.87899998</v>
      </c>
      <c r="K3454" s="5">
        <f>E3454*(1+VLOOKUP($A3454,'Adjusted All With Inflation'!$A$1:$K$24,11,FALSE))</f>
        <v>102133612.12599999</v>
      </c>
      <c r="L3454" s="5">
        <f>G3454*(1+VLOOKUP($A3454,'Adjusted All With Inflation'!$A$1:$K$24,11,FALSE))</f>
        <v>122038900.75299999</v>
      </c>
    </row>
    <row r="3455" spans="1:12" x14ac:dyDescent="0.3">
      <c r="A3455">
        <v>2017</v>
      </c>
      <c r="B3455">
        <v>54</v>
      </c>
      <c r="C3455" t="s">
        <v>1059</v>
      </c>
      <c r="D3455" s="5">
        <v>177856751</v>
      </c>
      <c r="E3455" s="5">
        <v>58060186</v>
      </c>
      <c r="F3455" s="1">
        <v>0.32600000000000001</v>
      </c>
      <c r="G3455" s="5">
        <v>119796565</v>
      </c>
      <c r="H3455" s="1">
        <v>0.67400000000000004</v>
      </c>
      <c r="I3455" t="str">
        <f t="shared" si="68"/>
        <v>USA</v>
      </c>
      <c r="J3455" s="5">
        <f>D3455*(1+VLOOKUP(A3455,'Adjusted All With Inflation'!A$1:K$24,11,FALSE))</f>
        <v>221787368.49699998</v>
      </c>
      <c r="K3455" s="5">
        <f>E3455*(1+VLOOKUP($A3455,'Adjusted All With Inflation'!$A$1:$K$24,11,FALSE))</f>
        <v>72401051.941999987</v>
      </c>
      <c r="L3455" s="5">
        <f>G3455*(1+VLOOKUP($A3455,'Adjusted All With Inflation'!$A$1:$K$24,11,FALSE))</f>
        <v>149386316.55499998</v>
      </c>
    </row>
    <row r="3456" spans="1:12" x14ac:dyDescent="0.3">
      <c r="A3456">
        <v>2017</v>
      </c>
      <c r="B3456">
        <v>55</v>
      </c>
      <c r="C3456" t="s">
        <v>1060</v>
      </c>
      <c r="D3456" s="5">
        <v>171539887</v>
      </c>
      <c r="E3456" s="5">
        <v>92029184</v>
      </c>
      <c r="F3456" s="1">
        <v>0.53600000000000003</v>
      </c>
      <c r="G3456" s="5">
        <v>79510703</v>
      </c>
      <c r="H3456" s="1">
        <v>0.46400000000000002</v>
      </c>
      <c r="I3456" t="str">
        <f t="shared" si="68"/>
        <v>USA</v>
      </c>
      <c r="J3456" s="5">
        <f>D3456*(1+VLOOKUP(A3456,'Adjusted All With Inflation'!A$1:K$24,11,FALSE))</f>
        <v>213910239.08899999</v>
      </c>
      <c r="K3456" s="5">
        <f>E3456*(1+VLOOKUP($A3456,'Adjusted All With Inflation'!$A$1:$K$24,11,FALSE))</f>
        <v>114760392.44799998</v>
      </c>
      <c r="L3456" s="5">
        <f>G3456*(1+VLOOKUP($A3456,'Adjusted All With Inflation'!$A$1:$K$24,11,FALSE))</f>
        <v>99149846.640999988</v>
      </c>
    </row>
    <row r="3457" spans="1:12" x14ac:dyDescent="0.3">
      <c r="A3457">
        <v>2017</v>
      </c>
      <c r="B3457">
        <v>56</v>
      </c>
      <c r="C3457" t="s">
        <v>1061</v>
      </c>
      <c r="D3457" s="5">
        <v>169801921</v>
      </c>
      <c r="E3457" s="5">
        <v>40563557</v>
      </c>
      <c r="F3457" s="1">
        <v>0.23899999999999999</v>
      </c>
      <c r="G3457" s="5">
        <v>129238364</v>
      </c>
      <c r="H3457" s="1">
        <v>0.76100000000000001</v>
      </c>
      <c r="I3457" t="str">
        <f t="shared" si="68"/>
        <v>USA</v>
      </c>
      <c r="J3457" s="5">
        <f>D3457*(1+VLOOKUP(A3457,'Adjusted All With Inflation'!A$1:K$24,11,FALSE))</f>
        <v>211742995.48699999</v>
      </c>
      <c r="K3457" s="5">
        <f>E3457*(1+VLOOKUP($A3457,'Adjusted All With Inflation'!$A$1:$K$24,11,FALSE))</f>
        <v>50582755.578999996</v>
      </c>
      <c r="L3457" s="5">
        <f>G3457*(1+VLOOKUP($A3457,'Adjusted All With Inflation'!$A$1:$K$24,11,FALSE))</f>
        <v>161160239.90799999</v>
      </c>
    </row>
    <row r="3458" spans="1:12" x14ac:dyDescent="0.3">
      <c r="A3458">
        <v>2017</v>
      </c>
      <c r="B3458">
        <v>57</v>
      </c>
      <c r="C3458" t="s">
        <v>1062</v>
      </c>
      <c r="D3458" s="5">
        <v>160060063</v>
      </c>
      <c r="E3458" s="5">
        <v>54513740</v>
      </c>
      <c r="F3458" s="1">
        <v>0.34100000000000003</v>
      </c>
      <c r="G3458" s="5">
        <v>105546323</v>
      </c>
      <c r="H3458" s="1">
        <v>0.65900000000000003</v>
      </c>
      <c r="I3458" t="str">
        <f t="shared" si="68"/>
        <v>USA</v>
      </c>
      <c r="J3458" s="5">
        <f>D3458*(1+VLOOKUP(A3458,'Adjusted All With Inflation'!A$1:K$24,11,FALSE))</f>
        <v>199594898.56099999</v>
      </c>
      <c r="K3458" s="5">
        <f>E3458*(1+VLOOKUP($A3458,'Adjusted All With Inflation'!$A$1:$K$24,11,FALSE))</f>
        <v>67978633.780000001</v>
      </c>
      <c r="L3458" s="5">
        <f>G3458*(1+VLOOKUP($A3458,'Adjusted All With Inflation'!$A$1:$K$24,11,FALSE))</f>
        <v>131616264.78099999</v>
      </c>
    </row>
    <row r="3459" spans="1:12" x14ac:dyDescent="0.3">
      <c r="A3459">
        <v>2017</v>
      </c>
      <c r="B3459">
        <v>58</v>
      </c>
      <c r="C3459" t="s">
        <v>1063</v>
      </c>
      <c r="D3459" s="5">
        <v>152894264</v>
      </c>
      <c r="E3459" s="5">
        <v>471575</v>
      </c>
      <c r="F3459" s="1">
        <v>3.0000000000000001E-3</v>
      </c>
      <c r="G3459" s="5">
        <v>152422689</v>
      </c>
      <c r="H3459" s="1">
        <v>0.997</v>
      </c>
      <c r="I3459" t="str">
        <f t="shared" si="68"/>
        <v>International</v>
      </c>
      <c r="J3459" s="5">
        <f>D3459*(1+VLOOKUP(A3459,'Adjusted All With Inflation'!A$1:K$24,11,FALSE))</f>
        <v>190659147.20799997</v>
      </c>
      <c r="K3459" s="5">
        <f>E3459*(1+VLOOKUP($A3459,'Adjusted All With Inflation'!$A$1:$K$24,11,FALSE))</f>
        <v>588054.02499999991</v>
      </c>
      <c r="L3459" s="5">
        <f>G3459*(1+VLOOKUP($A3459,'Adjusted All With Inflation'!$A$1:$K$24,11,FALSE))</f>
        <v>190071093.18299997</v>
      </c>
    </row>
    <row r="3460" spans="1:12" x14ac:dyDescent="0.3">
      <c r="A3460">
        <v>2017</v>
      </c>
      <c r="B3460">
        <v>59</v>
      </c>
      <c r="C3460" t="s">
        <v>1064</v>
      </c>
      <c r="D3460" s="5">
        <v>150847207</v>
      </c>
      <c r="E3460" s="5">
        <v>56468410</v>
      </c>
      <c r="F3460" s="1">
        <v>0.374</v>
      </c>
      <c r="G3460" s="5">
        <v>94378797</v>
      </c>
      <c r="H3460" s="1">
        <v>0.626</v>
      </c>
      <c r="I3460" t="str">
        <f t="shared" si="68"/>
        <v>USA</v>
      </c>
      <c r="J3460" s="5">
        <f>D3460*(1+VLOOKUP(A3460,'Adjusted All With Inflation'!A$1:K$24,11,FALSE))</f>
        <v>188106467.12899998</v>
      </c>
      <c r="K3460" s="5">
        <f>E3460*(1+VLOOKUP($A3460,'Adjusted All With Inflation'!$A$1:$K$24,11,FALSE))</f>
        <v>70416107.269999996</v>
      </c>
      <c r="L3460" s="5">
        <f>G3460*(1+VLOOKUP($A3460,'Adjusted All With Inflation'!$A$1:$K$24,11,FALSE))</f>
        <v>117690359.85899998</v>
      </c>
    </row>
    <row r="3461" spans="1:12" x14ac:dyDescent="0.3">
      <c r="A3461">
        <v>2017</v>
      </c>
      <c r="B3461">
        <v>60</v>
      </c>
      <c r="C3461" t="s">
        <v>1065</v>
      </c>
      <c r="D3461" s="5">
        <v>148675066</v>
      </c>
      <c r="E3461" s="5">
        <v>39175066</v>
      </c>
      <c r="F3461" s="1">
        <v>0.26300000000000001</v>
      </c>
      <c r="G3461" s="5">
        <v>109500000</v>
      </c>
      <c r="H3461" s="1">
        <v>0.73699999999999999</v>
      </c>
      <c r="I3461" t="str">
        <f t="shared" si="68"/>
        <v>USA</v>
      </c>
      <c r="J3461" s="5">
        <f>D3461*(1+VLOOKUP(A3461,'Adjusted All With Inflation'!A$1:K$24,11,FALSE))</f>
        <v>185397807.30199999</v>
      </c>
      <c r="K3461" s="5">
        <f>E3461*(1+VLOOKUP($A3461,'Adjusted All With Inflation'!$A$1:$K$24,11,FALSE))</f>
        <v>48851307.301999994</v>
      </c>
      <c r="L3461" s="5">
        <f>G3461*(1+VLOOKUP($A3461,'Adjusted All With Inflation'!$A$1:$K$24,11,FALSE))</f>
        <v>136546500</v>
      </c>
    </row>
    <row r="3462" spans="1:12" x14ac:dyDescent="0.3">
      <c r="A3462">
        <v>2017</v>
      </c>
      <c r="B3462">
        <v>61</v>
      </c>
      <c r="C3462" t="s">
        <v>1066</v>
      </c>
      <c r="D3462" s="5">
        <v>145374099</v>
      </c>
      <c r="E3462" s="5">
        <v>34393507</v>
      </c>
      <c r="F3462" s="1">
        <v>0.23699999999999999</v>
      </c>
      <c r="G3462" s="5">
        <v>110980592</v>
      </c>
      <c r="H3462" s="1">
        <v>0.76300000000000001</v>
      </c>
      <c r="I3462" t="str">
        <f t="shared" si="68"/>
        <v>USA</v>
      </c>
      <c r="J3462" s="5">
        <f>D3462*(1+VLOOKUP(A3462,'Adjusted All With Inflation'!A$1:K$24,11,FALSE))</f>
        <v>181281501.45299998</v>
      </c>
      <c r="K3462" s="5">
        <f>E3462*(1+VLOOKUP($A3462,'Adjusted All With Inflation'!$A$1:$K$24,11,FALSE))</f>
        <v>42888703.228999995</v>
      </c>
      <c r="L3462" s="5">
        <f>G3462*(1+VLOOKUP($A3462,'Adjusted All With Inflation'!$A$1:$K$24,11,FALSE))</f>
        <v>138392798.22399998</v>
      </c>
    </row>
    <row r="3463" spans="1:12" x14ac:dyDescent="0.3">
      <c r="A3463">
        <v>2017</v>
      </c>
      <c r="B3463">
        <v>62</v>
      </c>
      <c r="C3463" t="s">
        <v>1067</v>
      </c>
      <c r="D3463" s="5">
        <v>142337240</v>
      </c>
      <c r="E3463" s="5">
        <v>85364450</v>
      </c>
      <c r="F3463" s="2">
        <v>0.6</v>
      </c>
      <c r="G3463" s="5">
        <v>56972790</v>
      </c>
      <c r="H3463" s="2">
        <v>0.4</v>
      </c>
      <c r="I3463" t="str">
        <f t="shared" si="68"/>
        <v>USA</v>
      </c>
      <c r="J3463" s="5">
        <f>D3463*(1+VLOOKUP(A3463,'Adjusted All With Inflation'!A$1:K$24,11,FALSE))</f>
        <v>177494538.27999997</v>
      </c>
      <c r="K3463" s="5">
        <f>E3463*(1+VLOOKUP($A3463,'Adjusted All With Inflation'!$A$1:$K$24,11,FALSE))</f>
        <v>106449469.14999999</v>
      </c>
      <c r="L3463" s="5">
        <f>G3463*(1+VLOOKUP($A3463,'Adjusted All With Inflation'!$A$1:$K$24,11,FALSE))</f>
        <v>71045069.129999995</v>
      </c>
    </row>
    <row r="3464" spans="1:12" x14ac:dyDescent="0.3">
      <c r="A3464">
        <v>2017</v>
      </c>
      <c r="B3464">
        <v>63</v>
      </c>
      <c r="C3464" t="s">
        <v>1068</v>
      </c>
      <c r="D3464" s="5">
        <v>140552359</v>
      </c>
      <c r="E3464" s="5">
        <v>115171585</v>
      </c>
      <c r="F3464" s="1">
        <v>0.81899999999999995</v>
      </c>
      <c r="G3464" s="5">
        <v>25380774</v>
      </c>
      <c r="H3464" s="1">
        <v>0.18099999999999999</v>
      </c>
      <c r="I3464" t="str">
        <f t="shared" si="68"/>
        <v>USA</v>
      </c>
      <c r="J3464" s="5">
        <f>D3464*(1+VLOOKUP(A3464,'Adjusted All With Inflation'!A$1:K$24,11,FALSE))</f>
        <v>175268791.67299998</v>
      </c>
      <c r="K3464" s="5">
        <f>E3464*(1+VLOOKUP($A3464,'Adjusted All With Inflation'!$A$1:$K$24,11,FALSE))</f>
        <v>143618966.49499997</v>
      </c>
      <c r="L3464" s="5">
        <f>G3464*(1+VLOOKUP($A3464,'Adjusted All With Inflation'!$A$1:$K$24,11,FALSE))</f>
        <v>31649825.177999996</v>
      </c>
    </row>
    <row r="3465" spans="1:12" x14ac:dyDescent="0.3">
      <c r="A3465">
        <v>2017</v>
      </c>
      <c r="B3465">
        <v>64</v>
      </c>
      <c r="C3465" t="s">
        <v>1069</v>
      </c>
      <c r="D3465" s="5">
        <v>134866593</v>
      </c>
      <c r="E3465" s="5">
        <v>51342000</v>
      </c>
      <c r="F3465" s="1">
        <v>0.38100000000000001</v>
      </c>
      <c r="G3465" s="5">
        <v>83524593</v>
      </c>
      <c r="H3465" s="1">
        <v>0.61899999999999999</v>
      </c>
      <c r="I3465" t="str">
        <f t="shared" si="68"/>
        <v>USA</v>
      </c>
      <c r="J3465" s="5">
        <f>D3465*(1+VLOOKUP(A3465,'Adjusted All With Inflation'!A$1:K$24,11,FALSE))</f>
        <v>168178641.47099999</v>
      </c>
      <c r="K3465" s="5">
        <f>E3465*(1+VLOOKUP($A3465,'Adjusted All With Inflation'!$A$1:$K$24,11,FALSE))</f>
        <v>64023473.999999993</v>
      </c>
      <c r="L3465" s="5">
        <f>G3465*(1+VLOOKUP($A3465,'Adjusted All With Inflation'!$A$1:$K$24,11,FALSE))</f>
        <v>104155167.47099999</v>
      </c>
    </row>
    <row r="3466" spans="1:12" x14ac:dyDescent="0.3">
      <c r="A3466">
        <v>2017</v>
      </c>
      <c r="B3466">
        <v>65</v>
      </c>
      <c r="C3466" t="s">
        <v>1070</v>
      </c>
      <c r="D3466" s="5">
        <v>130560428</v>
      </c>
      <c r="E3466" s="5">
        <v>72110659</v>
      </c>
      <c r="F3466" s="1">
        <v>0.55200000000000005</v>
      </c>
      <c r="G3466" s="5">
        <v>58449769</v>
      </c>
      <c r="H3466" s="1">
        <v>0.44800000000000001</v>
      </c>
      <c r="I3466" t="str">
        <f t="shared" si="68"/>
        <v>USA</v>
      </c>
      <c r="J3466" s="5">
        <f>D3466*(1+VLOOKUP(A3466,'Adjusted All With Inflation'!A$1:K$24,11,FALSE))</f>
        <v>162808853.71599999</v>
      </c>
      <c r="K3466" s="5">
        <f>E3466*(1+VLOOKUP($A3466,'Adjusted All With Inflation'!$A$1:$K$24,11,FALSE))</f>
        <v>89921991.772999987</v>
      </c>
      <c r="L3466" s="5">
        <f>G3466*(1+VLOOKUP($A3466,'Adjusted All With Inflation'!$A$1:$K$24,11,FALSE))</f>
        <v>72886861.942999989</v>
      </c>
    </row>
    <row r="3467" spans="1:12" x14ac:dyDescent="0.3">
      <c r="A3467">
        <v>2017</v>
      </c>
      <c r="B3467">
        <v>66</v>
      </c>
      <c r="C3467" t="s">
        <v>1071</v>
      </c>
      <c r="D3467" s="5">
        <v>125479266</v>
      </c>
      <c r="E3467" s="5">
        <v>55683845</v>
      </c>
      <c r="F3467" s="1">
        <v>0.44400000000000001</v>
      </c>
      <c r="G3467" s="5">
        <v>69795421</v>
      </c>
      <c r="H3467" s="1">
        <v>0.55600000000000005</v>
      </c>
      <c r="I3467" t="str">
        <f t="shared" ref="I3467:I3530" si="69">IF(F3467&gt;10%,"USA","International")</f>
        <v>USA</v>
      </c>
      <c r="J3467" s="5">
        <f>D3467*(1+VLOOKUP(A3467,'Adjusted All With Inflation'!A$1:K$24,11,FALSE))</f>
        <v>156472644.70199999</v>
      </c>
      <c r="K3467" s="5">
        <f>E3467*(1+VLOOKUP($A3467,'Adjusted All With Inflation'!$A$1:$K$24,11,FALSE))</f>
        <v>69437754.714999989</v>
      </c>
      <c r="L3467" s="5">
        <f>G3467*(1+VLOOKUP($A3467,'Adjusted All With Inflation'!$A$1:$K$24,11,FALSE))</f>
        <v>87034889.986999989</v>
      </c>
    </row>
    <row r="3468" spans="1:12" x14ac:dyDescent="0.3">
      <c r="A3468">
        <v>2017</v>
      </c>
      <c r="B3468">
        <v>67</v>
      </c>
      <c r="C3468" t="s">
        <v>1072</v>
      </c>
      <c r="D3468" s="5">
        <v>125427681</v>
      </c>
      <c r="E3468" s="5">
        <v>73921000</v>
      </c>
      <c r="F3468" s="1">
        <v>0.58899999999999997</v>
      </c>
      <c r="G3468" s="5">
        <v>51506681</v>
      </c>
      <c r="H3468" s="1">
        <v>0.41099999999999998</v>
      </c>
      <c r="I3468" t="str">
        <f t="shared" si="69"/>
        <v>USA</v>
      </c>
      <c r="J3468" s="5">
        <f>D3468*(1+VLOOKUP(A3468,'Adjusted All With Inflation'!A$1:K$24,11,FALSE))</f>
        <v>156408318.20699999</v>
      </c>
      <c r="K3468" s="5">
        <f>E3468*(1+VLOOKUP($A3468,'Adjusted All With Inflation'!$A$1:$K$24,11,FALSE))</f>
        <v>92179486.999999985</v>
      </c>
      <c r="L3468" s="5">
        <f>G3468*(1+VLOOKUP($A3468,'Adjusted All With Inflation'!$A$1:$K$24,11,FALSE))</f>
        <v>64228831.206999995</v>
      </c>
    </row>
    <row r="3469" spans="1:12" x14ac:dyDescent="0.3">
      <c r="A3469">
        <v>2017</v>
      </c>
      <c r="B3469">
        <v>68</v>
      </c>
      <c r="C3469" t="s">
        <v>1073</v>
      </c>
      <c r="D3469" s="5">
        <v>123081555</v>
      </c>
      <c r="E3469" s="5">
        <v>59281555</v>
      </c>
      <c r="F3469" s="1">
        <v>0.48199999999999998</v>
      </c>
      <c r="G3469" s="5">
        <v>63800000</v>
      </c>
      <c r="H3469" s="1">
        <v>0.51800000000000002</v>
      </c>
      <c r="I3469" t="str">
        <f t="shared" si="69"/>
        <v>USA</v>
      </c>
      <c r="J3469" s="5">
        <f>D3469*(1+VLOOKUP(A3469,'Adjusted All With Inflation'!A$1:K$24,11,FALSE))</f>
        <v>153482699.08499998</v>
      </c>
      <c r="K3469" s="5">
        <f>E3469*(1+VLOOKUP($A3469,'Adjusted All With Inflation'!$A$1:$K$24,11,FALSE))</f>
        <v>73924099.084999993</v>
      </c>
      <c r="L3469" s="5">
        <f>G3469*(1+VLOOKUP($A3469,'Adjusted All With Inflation'!$A$1:$K$24,11,FALSE))</f>
        <v>79558600</v>
      </c>
    </row>
    <row r="3470" spans="1:12" x14ac:dyDescent="0.3">
      <c r="A3470">
        <v>2017</v>
      </c>
      <c r="B3470">
        <v>69</v>
      </c>
      <c r="C3470" t="s">
        <v>1074</v>
      </c>
      <c r="D3470" s="5">
        <v>122026260</v>
      </c>
      <c r="G3470" s="5">
        <v>122026260</v>
      </c>
      <c r="H3470" s="2">
        <v>1</v>
      </c>
      <c r="I3470" t="str">
        <f t="shared" si="69"/>
        <v>International</v>
      </c>
      <c r="J3470" s="5">
        <f>D3470*(1+VLOOKUP(A3470,'Adjusted All With Inflation'!A$1:K$24,11,FALSE))</f>
        <v>152166746.22</v>
      </c>
      <c r="K3470" s="5">
        <f>E3470*(1+VLOOKUP($A3470,'Adjusted All With Inflation'!$A$1:$K$24,11,FALSE))</f>
        <v>0</v>
      </c>
      <c r="L3470" s="5">
        <f>G3470*(1+VLOOKUP($A3470,'Adjusted All With Inflation'!$A$1:$K$24,11,FALSE))</f>
        <v>152166746.22</v>
      </c>
    </row>
    <row r="3471" spans="1:12" x14ac:dyDescent="0.3">
      <c r="A3471">
        <v>2017</v>
      </c>
      <c r="B3471">
        <v>70</v>
      </c>
      <c r="C3471" t="s">
        <v>1075</v>
      </c>
      <c r="D3471" s="5">
        <v>119942387</v>
      </c>
      <c r="E3471" s="5">
        <v>36343858</v>
      </c>
      <c r="F3471" s="1">
        <v>0.30299999999999999</v>
      </c>
      <c r="G3471" s="5">
        <v>83598529</v>
      </c>
      <c r="H3471" s="1">
        <v>0.69699999999999995</v>
      </c>
      <c r="I3471" t="str">
        <f t="shared" si="69"/>
        <v>USA</v>
      </c>
      <c r="J3471" s="5">
        <f>D3471*(1+VLOOKUP(A3471,'Adjusted All With Inflation'!A$1:K$24,11,FALSE))</f>
        <v>149568156.58899999</v>
      </c>
      <c r="K3471" s="5">
        <f>E3471*(1+VLOOKUP($A3471,'Adjusted All With Inflation'!$A$1:$K$24,11,FALSE))</f>
        <v>45320790.925999999</v>
      </c>
      <c r="L3471" s="5">
        <f>G3471*(1+VLOOKUP($A3471,'Adjusted All With Inflation'!$A$1:$K$24,11,FALSE))</f>
        <v>104247365.66299999</v>
      </c>
    </row>
    <row r="3472" spans="1:12" x14ac:dyDescent="0.3">
      <c r="A3472">
        <v>2017</v>
      </c>
      <c r="B3472">
        <v>71</v>
      </c>
      <c r="C3472" t="s">
        <v>1076</v>
      </c>
      <c r="D3472" s="5">
        <v>119055731</v>
      </c>
      <c r="G3472" s="5">
        <v>119055731</v>
      </c>
      <c r="H3472" s="2">
        <v>1</v>
      </c>
      <c r="I3472" t="str">
        <f t="shared" si="69"/>
        <v>International</v>
      </c>
      <c r="J3472" s="5">
        <f>D3472*(1+VLOOKUP(A3472,'Adjusted All With Inflation'!A$1:K$24,11,FALSE))</f>
        <v>148462496.55699998</v>
      </c>
      <c r="K3472" s="5">
        <f>E3472*(1+VLOOKUP($A3472,'Adjusted All With Inflation'!$A$1:$K$24,11,FALSE))</f>
        <v>0</v>
      </c>
      <c r="L3472" s="5">
        <f>G3472*(1+VLOOKUP($A3472,'Adjusted All With Inflation'!$A$1:$K$24,11,FALSE))</f>
        <v>148462496.55699998</v>
      </c>
    </row>
    <row r="3473" spans="1:12" x14ac:dyDescent="0.3">
      <c r="A3473">
        <v>2017</v>
      </c>
      <c r="B3473">
        <v>72</v>
      </c>
      <c r="C3473" t="s">
        <v>1077</v>
      </c>
      <c r="D3473" s="5">
        <v>113231078</v>
      </c>
      <c r="E3473" s="5">
        <v>50701325</v>
      </c>
      <c r="F3473" s="1">
        <v>0.44800000000000001</v>
      </c>
      <c r="G3473" s="5">
        <v>62529753</v>
      </c>
      <c r="H3473" s="1">
        <v>0.55200000000000005</v>
      </c>
      <c r="I3473" t="str">
        <f t="shared" si="69"/>
        <v>USA</v>
      </c>
      <c r="J3473" s="5">
        <f>D3473*(1+VLOOKUP(A3473,'Adjusted All With Inflation'!A$1:K$24,11,FALSE))</f>
        <v>141199154.26599997</v>
      </c>
      <c r="K3473" s="5">
        <f>E3473*(1+VLOOKUP($A3473,'Adjusted All With Inflation'!$A$1:$K$24,11,FALSE))</f>
        <v>63224552.274999991</v>
      </c>
      <c r="L3473" s="5">
        <f>G3473*(1+VLOOKUP($A3473,'Adjusted All With Inflation'!$A$1:$K$24,11,FALSE))</f>
        <v>77974601.990999997</v>
      </c>
    </row>
    <row r="3474" spans="1:12" x14ac:dyDescent="0.3">
      <c r="A3474">
        <v>2017</v>
      </c>
      <c r="B3474">
        <v>73</v>
      </c>
      <c r="C3474" t="s">
        <v>1078</v>
      </c>
      <c r="D3474" s="5">
        <v>110155128</v>
      </c>
      <c r="E3474" s="5">
        <v>293194</v>
      </c>
      <c r="F3474" s="1">
        <v>3.0000000000000001E-3</v>
      </c>
      <c r="G3474" s="5">
        <v>109861934</v>
      </c>
      <c r="H3474" s="1">
        <v>0.997</v>
      </c>
      <c r="I3474" t="str">
        <f t="shared" si="69"/>
        <v>International</v>
      </c>
      <c r="J3474" s="5">
        <f>D3474*(1+VLOOKUP(A3474,'Adjusted All With Inflation'!A$1:K$24,11,FALSE))</f>
        <v>137363444.616</v>
      </c>
      <c r="K3474" s="5">
        <f>E3474*(1+VLOOKUP($A3474,'Adjusted All With Inflation'!$A$1:$K$24,11,FALSE))</f>
        <v>365612.91799999995</v>
      </c>
      <c r="L3474" s="5">
        <f>G3474*(1+VLOOKUP($A3474,'Adjusted All With Inflation'!$A$1:$K$24,11,FALSE))</f>
        <v>136997831.69799998</v>
      </c>
    </row>
    <row r="3475" spans="1:12" x14ac:dyDescent="0.3">
      <c r="A3475">
        <v>2017</v>
      </c>
      <c r="B3475">
        <v>74</v>
      </c>
      <c r="C3475" t="s">
        <v>1079</v>
      </c>
      <c r="D3475" s="5">
        <v>109383972</v>
      </c>
      <c r="E3475" s="5">
        <v>1908823</v>
      </c>
      <c r="F3475" s="1">
        <v>1.7000000000000001E-2</v>
      </c>
      <c r="G3475" s="5">
        <v>107475149</v>
      </c>
      <c r="H3475" s="1">
        <v>0.98299999999999998</v>
      </c>
      <c r="I3475" t="str">
        <f t="shared" si="69"/>
        <v>International</v>
      </c>
      <c r="J3475" s="5">
        <f>D3475*(1+VLOOKUP(A3475,'Adjusted All With Inflation'!A$1:K$24,11,FALSE))</f>
        <v>136401813.08399999</v>
      </c>
      <c r="K3475" s="5">
        <f>E3475*(1+VLOOKUP($A3475,'Adjusted All With Inflation'!$A$1:$K$24,11,FALSE))</f>
        <v>2380302.281</v>
      </c>
      <c r="L3475" s="5">
        <f>G3475*(1+VLOOKUP($A3475,'Adjusted All With Inflation'!$A$1:$K$24,11,FALSE))</f>
        <v>134021510.80299999</v>
      </c>
    </row>
    <row r="3476" spans="1:12" x14ac:dyDescent="0.3">
      <c r="A3476">
        <v>2017</v>
      </c>
      <c r="B3476">
        <v>75</v>
      </c>
      <c r="C3476" t="s">
        <v>1080</v>
      </c>
      <c r="D3476" s="5">
        <v>103818506</v>
      </c>
      <c r="G3476" s="5">
        <v>103818506</v>
      </c>
      <c r="H3476" s="2">
        <v>1</v>
      </c>
      <c r="I3476" t="str">
        <f t="shared" si="69"/>
        <v>International</v>
      </c>
      <c r="J3476" s="5">
        <f>D3476*(1+VLOOKUP(A3476,'Adjusted All With Inflation'!A$1:K$24,11,FALSE))</f>
        <v>129461676.98199999</v>
      </c>
      <c r="K3476" s="5">
        <f>E3476*(1+VLOOKUP($A3476,'Adjusted All With Inflation'!$A$1:$K$24,11,FALSE))</f>
        <v>0</v>
      </c>
      <c r="L3476" s="5">
        <f>G3476*(1+VLOOKUP($A3476,'Adjusted All With Inflation'!$A$1:$K$24,11,FALSE))</f>
        <v>129461676.98199999</v>
      </c>
    </row>
    <row r="3477" spans="1:12" x14ac:dyDescent="0.3">
      <c r="A3477">
        <v>2017</v>
      </c>
      <c r="B3477">
        <v>76</v>
      </c>
      <c r="C3477" t="s">
        <v>1081</v>
      </c>
      <c r="D3477" s="5">
        <v>102952888</v>
      </c>
      <c r="E3477" s="5">
        <v>38052832</v>
      </c>
      <c r="F3477" s="2">
        <v>0.37</v>
      </c>
      <c r="G3477" s="5">
        <v>64900056</v>
      </c>
      <c r="H3477" s="2">
        <v>0.63</v>
      </c>
      <c r="I3477" t="str">
        <f t="shared" si="69"/>
        <v>USA</v>
      </c>
      <c r="J3477" s="5">
        <f>D3477*(1+VLOOKUP(A3477,'Adjusted All With Inflation'!A$1:K$24,11,FALSE))</f>
        <v>128382251.336</v>
      </c>
      <c r="K3477" s="5">
        <f>E3477*(1+VLOOKUP($A3477,'Adjusted All With Inflation'!$A$1:$K$24,11,FALSE))</f>
        <v>47451881.503999993</v>
      </c>
      <c r="L3477" s="5">
        <f>G3477*(1+VLOOKUP($A3477,'Adjusted All With Inflation'!$A$1:$K$24,11,FALSE))</f>
        <v>80930369.831999987</v>
      </c>
    </row>
    <row r="3478" spans="1:12" x14ac:dyDescent="0.3">
      <c r="A3478">
        <v>2017</v>
      </c>
      <c r="B3478">
        <v>77</v>
      </c>
      <c r="C3478" t="s">
        <v>1082</v>
      </c>
      <c r="D3478" s="5">
        <v>100541806</v>
      </c>
      <c r="E3478" s="5">
        <v>30234022</v>
      </c>
      <c r="F3478" s="1">
        <v>0.30099999999999999</v>
      </c>
      <c r="G3478" s="5">
        <v>70307784</v>
      </c>
      <c r="H3478" s="1">
        <v>0.69899999999999995</v>
      </c>
      <c r="I3478" t="str">
        <f t="shared" si="69"/>
        <v>USA</v>
      </c>
      <c r="J3478" s="5">
        <f>D3478*(1+VLOOKUP(A3478,'Adjusted All With Inflation'!A$1:K$24,11,FALSE))</f>
        <v>125375632.08199999</v>
      </c>
      <c r="K3478" s="5">
        <f>E3478*(1+VLOOKUP($A3478,'Adjusted All With Inflation'!$A$1:$K$24,11,FALSE))</f>
        <v>37701825.433999993</v>
      </c>
      <c r="L3478" s="5">
        <f>G3478*(1+VLOOKUP($A3478,'Adjusted All With Inflation'!$A$1:$K$24,11,FALSE))</f>
        <v>87673806.647999987</v>
      </c>
    </row>
    <row r="3479" spans="1:12" x14ac:dyDescent="0.3">
      <c r="A3479">
        <v>2017</v>
      </c>
      <c r="B3479">
        <v>78</v>
      </c>
      <c r="C3479" t="s">
        <v>1083</v>
      </c>
      <c r="D3479" s="5">
        <v>100014025</v>
      </c>
      <c r="E3479" s="5">
        <v>51687870</v>
      </c>
      <c r="F3479" s="1">
        <v>0.51700000000000002</v>
      </c>
      <c r="G3479" s="5">
        <v>48326155</v>
      </c>
      <c r="H3479" s="1">
        <v>0.48299999999999998</v>
      </c>
      <c r="I3479" t="str">
        <f t="shared" si="69"/>
        <v>USA</v>
      </c>
      <c r="J3479" s="5">
        <f>D3479*(1+VLOOKUP(A3479,'Adjusted All With Inflation'!A$1:K$24,11,FALSE))</f>
        <v>124717489.17499998</v>
      </c>
      <c r="K3479" s="5">
        <f>E3479*(1+VLOOKUP($A3479,'Adjusted All With Inflation'!$A$1:$K$24,11,FALSE))</f>
        <v>64454773.889999993</v>
      </c>
      <c r="L3479" s="5">
        <f>G3479*(1+VLOOKUP($A3479,'Adjusted All With Inflation'!$A$1:$K$24,11,FALSE))</f>
        <v>60262715.284999996</v>
      </c>
    </row>
    <row r="3480" spans="1:12" x14ac:dyDescent="0.3">
      <c r="A3480">
        <v>2017</v>
      </c>
      <c r="B3480">
        <v>79</v>
      </c>
      <c r="C3480" t="s">
        <v>1084</v>
      </c>
      <c r="D3480" s="5">
        <v>97051623</v>
      </c>
      <c r="G3480" s="5">
        <v>97051623</v>
      </c>
      <c r="H3480" s="2">
        <v>1</v>
      </c>
      <c r="I3480" t="str">
        <f t="shared" si="69"/>
        <v>International</v>
      </c>
      <c r="J3480" s="5">
        <f>D3480*(1+VLOOKUP(A3480,'Adjusted All With Inflation'!A$1:K$24,11,FALSE))</f>
        <v>121023373.88099998</v>
      </c>
      <c r="K3480" s="5">
        <f>E3480*(1+VLOOKUP($A3480,'Adjusted All With Inflation'!$A$1:$K$24,11,FALSE))</f>
        <v>0</v>
      </c>
      <c r="L3480" s="5">
        <f>G3480*(1+VLOOKUP($A3480,'Adjusted All With Inflation'!$A$1:$K$24,11,FALSE))</f>
        <v>121023373.88099998</v>
      </c>
    </row>
    <row r="3481" spans="1:12" x14ac:dyDescent="0.3">
      <c r="A3481">
        <v>2017</v>
      </c>
      <c r="B3481">
        <v>80</v>
      </c>
      <c r="C3481" t="s">
        <v>1085</v>
      </c>
      <c r="D3481" s="5">
        <v>96942115</v>
      </c>
      <c r="E3481" s="5">
        <v>57386418</v>
      </c>
      <c r="F3481" s="1">
        <v>0.59199999999999997</v>
      </c>
      <c r="G3481" s="5">
        <v>39555697</v>
      </c>
      <c r="H3481" s="1">
        <v>0.40799999999999997</v>
      </c>
      <c r="I3481" t="str">
        <f t="shared" si="69"/>
        <v>USA</v>
      </c>
      <c r="J3481" s="5">
        <f>D3481*(1+VLOOKUP(A3481,'Adjusted All With Inflation'!A$1:K$24,11,FALSE))</f>
        <v>120886817.40499999</v>
      </c>
      <c r="K3481" s="5">
        <f>E3481*(1+VLOOKUP($A3481,'Adjusted All With Inflation'!$A$1:$K$24,11,FALSE))</f>
        <v>71560863.245999992</v>
      </c>
      <c r="L3481" s="5">
        <f>G3481*(1+VLOOKUP($A3481,'Adjusted All With Inflation'!$A$1:$K$24,11,FALSE))</f>
        <v>49325954.158999994</v>
      </c>
    </row>
    <row r="3482" spans="1:12" x14ac:dyDescent="0.3">
      <c r="A3482">
        <v>2017</v>
      </c>
      <c r="B3482">
        <v>81</v>
      </c>
      <c r="C3482" t="s">
        <v>1086</v>
      </c>
      <c r="D3482" s="5">
        <v>87965942</v>
      </c>
      <c r="E3482" s="5">
        <v>456854</v>
      </c>
      <c r="F3482" s="1">
        <v>5.0000000000000001E-3</v>
      </c>
      <c r="G3482" s="5">
        <v>87509088</v>
      </c>
      <c r="H3482" s="1">
        <v>0.995</v>
      </c>
      <c r="I3482" t="str">
        <f t="shared" si="69"/>
        <v>International</v>
      </c>
      <c r="J3482" s="5">
        <f>D3482*(1+VLOOKUP(A3482,'Adjusted All With Inflation'!A$1:K$24,11,FALSE))</f>
        <v>109693529.67399999</v>
      </c>
      <c r="K3482" s="5">
        <f>E3482*(1+VLOOKUP($A3482,'Adjusted All With Inflation'!$A$1:$K$24,11,FALSE))</f>
        <v>569696.93799999997</v>
      </c>
      <c r="L3482" s="5">
        <f>G3482*(1+VLOOKUP($A3482,'Adjusted All With Inflation'!$A$1:$K$24,11,FALSE))</f>
        <v>109123832.73599999</v>
      </c>
    </row>
    <row r="3483" spans="1:12" x14ac:dyDescent="0.3">
      <c r="A3483">
        <v>2017</v>
      </c>
      <c r="B3483">
        <v>82</v>
      </c>
      <c r="C3483" t="s">
        <v>1087</v>
      </c>
      <c r="D3483" s="5">
        <v>87320000</v>
      </c>
      <c r="E3483" s="5">
        <v>5560921</v>
      </c>
      <c r="F3483" s="1">
        <v>6.4000000000000001E-2</v>
      </c>
      <c r="G3483" s="5">
        <v>81759079</v>
      </c>
      <c r="H3483" s="1">
        <v>0.93600000000000005</v>
      </c>
      <c r="I3483" t="str">
        <f t="shared" si="69"/>
        <v>International</v>
      </c>
      <c r="J3483" s="5">
        <f>D3483*(1+VLOOKUP(A3483,'Adjusted All With Inflation'!A$1:K$24,11,FALSE))</f>
        <v>108888039.99999999</v>
      </c>
      <c r="K3483" s="5">
        <f>E3483*(1+VLOOKUP($A3483,'Adjusted All With Inflation'!$A$1:$K$24,11,FALSE))</f>
        <v>6934468.4869999997</v>
      </c>
      <c r="L3483" s="5">
        <f>G3483*(1+VLOOKUP($A3483,'Adjusted All With Inflation'!$A$1:$K$24,11,FALSE))</f>
        <v>101953571.513</v>
      </c>
    </row>
    <row r="3484" spans="1:12" x14ac:dyDescent="0.3">
      <c r="A3484">
        <v>2017</v>
      </c>
      <c r="B3484">
        <v>83</v>
      </c>
      <c r="C3484" t="s">
        <v>1088</v>
      </c>
      <c r="D3484" s="5">
        <v>86252940</v>
      </c>
      <c r="E3484" s="5">
        <v>1527829</v>
      </c>
      <c r="F3484" s="1">
        <v>1.7999999999999999E-2</v>
      </c>
      <c r="G3484" s="5">
        <v>84725111</v>
      </c>
      <c r="H3484" s="1">
        <v>0.98199999999999998</v>
      </c>
      <c r="I3484" t="str">
        <f t="shared" si="69"/>
        <v>International</v>
      </c>
      <c r="J3484" s="5">
        <f>D3484*(1+VLOOKUP(A3484,'Adjusted All With Inflation'!A$1:K$24,11,FALSE))</f>
        <v>107557416.17999999</v>
      </c>
      <c r="K3484" s="5">
        <f>E3484*(1+VLOOKUP($A3484,'Adjusted All With Inflation'!$A$1:$K$24,11,FALSE))</f>
        <v>1905202.7629999998</v>
      </c>
      <c r="L3484" s="5">
        <f>G3484*(1+VLOOKUP($A3484,'Adjusted All With Inflation'!$A$1:$K$24,11,FALSE))</f>
        <v>105652213.417</v>
      </c>
    </row>
    <row r="3485" spans="1:12" x14ac:dyDescent="0.3">
      <c r="A3485">
        <v>2017</v>
      </c>
      <c r="B3485">
        <v>84</v>
      </c>
      <c r="C3485" t="s">
        <v>1089</v>
      </c>
      <c r="D3485" s="5">
        <v>84918541</v>
      </c>
      <c r="E3485" s="5">
        <v>45018541</v>
      </c>
      <c r="F3485" s="2">
        <v>0.53</v>
      </c>
      <c r="G3485" s="5">
        <v>39900000</v>
      </c>
      <c r="H3485" s="2">
        <v>0.47</v>
      </c>
      <c r="I3485" t="str">
        <f t="shared" si="69"/>
        <v>USA</v>
      </c>
      <c r="J3485" s="5">
        <f>D3485*(1+VLOOKUP(A3485,'Adjusted All With Inflation'!A$1:K$24,11,FALSE))</f>
        <v>105893420.62699999</v>
      </c>
      <c r="K3485" s="5">
        <f>E3485*(1+VLOOKUP($A3485,'Adjusted All With Inflation'!$A$1:$K$24,11,FALSE))</f>
        <v>56138120.626999997</v>
      </c>
      <c r="L3485" s="5">
        <f>G3485*(1+VLOOKUP($A3485,'Adjusted All With Inflation'!$A$1:$K$24,11,FALSE))</f>
        <v>49755299.999999993</v>
      </c>
    </row>
    <row r="3486" spans="1:12" x14ac:dyDescent="0.3">
      <c r="A3486">
        <v>2017</v>
      </c>
      <c r="B3486">
        <v>85</v>
      </c>
      <c r="C3486" t="s">
        <v>1090</v>
      </c>
      <c r="D3486" s="5">
        <v>83080890</v>
      </c>
      <c r="E3486" s="5">
        <v>27793018</v>
      </c>
      <c r="F3486" s="1">
        <v>0.33500000000000002</v>
      </c>
      <c r="G3486" s="5">
        <v>55287872</v>
      </c>
      <c r="H3486" s="1">
        <v>0.66500000000000004</v>
      </c>
      <c r="I3486" t="str">
        <f t="shared" si="69"/>
        <v>USA</v>
      </c>
      <c r="J3486" s="5">
        <f>D3486*(1+VLOOKUP(A3486,'Adjusted All With Inflation'!A$1:K$24,11,FALSE))</f>
        <v>103601869.82999998</v>
      </c>
      <c r="K3486" s="5">
        <f>E3486*(1+VLOOKUP($A3486,'Adjusted All With Inflation'!$A$1:$K$24,11,FALSE))</f>
        <v>34657893.445999995</v>
      </c>
      <c r="L3486" s="5">
        <f>G3486*(1+VLOOKUP($A3486,'Adjusted All With Inflation'!$A$1:$K$24,11,FALSE))</f>
        <v>68943976.383999988</v>
      </c>
    </row>
    <row r="3487" spans="1:12" x14ac:dyDescent="0.3">
      <c r="A3487">
        <v>2017</v>
      </c>
      <c r="B3487">
        <v>86</v>
      </c>
      <c r="C3487" t="s">
        <v>1091</v>
      </c>
      <c r="D3487" s="5">
        <v>82886178</v>
      </c>
      <c r="E3487" s="5">
        <v>485728</v>
      </c>
      <c r="F3487" s="1">
        <v>6.0000000000000001E-3</v>
      </c>
      <c r="G3487" s="5">
        <v>82400450</v>
      </c>
      <c r="H3487" s="1">
        <v>0.99399999999999999</v>
      </c>
      <c r="I3487" t="str">
        <f t="shared" si="69"/>
        <v>International</v>
      </c>
      <c r="J3487" s="5">
        <f>D3487*(1+VLOOKUP(A3487,'Adjusted All With Inflation'!A$1:K$24,11,FALSE))</f>
        <v>103359063.96599999</v>
      </c>
      <c r="K3487" s="5">
        <f>E3487*(1+VLOOKUP($A3487,'Adjusted All With Inflation'!$A$1:$K$24,11,FALSE))</f>
        <v>605702.81599999999</v>
      </c>
      <c r="L3487" s="5">
        <f>G3487*(1+VLOOKUP($A3487,'Adjusted All With Inflation'!$A$1:$K$24,11,FALSE))</f>
        <v>102753361.14999999</v>
      </c>
    </row>
    <row r="3488" spans="1:12" x14ac:dyDescent="0.3">
      <c r="A3488">
        <v>2017</v>
      </c>
      <c r="B3488">
        <v>87</v>
      </c>
      <c r="C3488" t="s">
        <v>1092</v>
      </c>
      <c r="D3488" s="5">
        <v>79226860</v>
      </c>
      <c r="G3488" s="5">
        <v>79226860</v>
      </c>
      <c r="H3488" s="2">
        <v>1</v>
      </c>
      <c r="I3488" t="str">
        <f t="shared" si="69"/>
        <v>International</v>
      </c>
      <c r="J3488" s="5">
        <f>D3488*(1+VLOOKUP(A3488,'Adjusted All With Inflation'!A$1:K$24,11,FALSE))</f>
        <v>98795894.419999987</v>
      </c>
      <c r="K3488" s="5">
        <f>E3488*(1+VLOOKUP($A3488,'Adjusted All With Inflation'!$A$1:$K$24,11,FALSE))</f>
        <v>0</v>
      </c>
      <c r="L3488" s="5">
        <f>G3488*(1+VLOOKUP($A3488,'Adjusted All With Inflation'!$A$1:$K$24,11,FALSE))</f>
        <v>98795894.419999987</v>
      </c>
    </row>
    <row r="3489" spans="1:12" x14ac:dyDescent="0.3">
      <c r="A3489">
        <v>2017</v>
      </c>
      <c r="B3489">
        <v>88</v>
      </c>
      <c r="C3489" t="s">
        <v>1093</v>
      </c>
      <c r="D3489" s="5">
        <v>78965611</v>
      </c>
      <c r="E3489" s="5">
        <v>48958273</v>
      </c>
      <c r="F3489" s="2">
        <v>0.62</v>
      </c>
      <c r="G3489" s="5">
        <v>30007338</v>
      </c>
      <c r="H3489" s="2">
        <v>0.38</v>
      </c>
      <c r="I3489" t="str">
        <f t="shared" si="69"/>
        <v>USA</v>
      </c>
      <c r="J3489" s="5">
        <f>D3489*(1+VLOOKUP(A3489,'Adjusted All With Inflation'!A$1:K$24,11,FALSE))</f>
        <v>98470116.916999996</v>
      </c>
      <c r="K3489" s="5">
        <f>E3489*(1+VLOOKUP($A3489,'Adjusted All With Inflation'!$A$1:$K$24,11,FALSE))</f>
        <v>61050966.430999994</v>
      </c>
      <c r="L3489" s="5">
        <f>G3489*(1+VLOOKUP($A3489,'Adjusted All With Inflation'!$A$1:$K$24,11,FALSE))</f>
        <v>37419150.485999994</v>
      </c>
    </row>
    <row r="3490" spans="1:12" x14ac:dyDescent="0.3">
      <c r="A3490">
        <v>2017</v>
      </c>
      <c r="B3490">
        <v>89</v>
      </c>
      <c r="C3490" t="s">
        <v>1094</v>
      </c>
      <c r="D3490" s="5">
        <v>77151096</v>
      </c>
      <c r="G3490" s="5">
        <v>77151096</v>
      </c>
      <c r="H3490" s="2">
        <v>1</v>
      </c>
      <c r="I3490" t="str">
        <f t="shared" si="69"/>
        <v>International</v>
      </c>
      <c r="J3490" s="5">
        <f>D3490*(1+VLOOKUP(A3490,'Adjusted All With Inflation'!A$1:K$24,11,FALSE))</f>
        <v>96207416.711999997</v>
      </c>
      <c r="K3490" s="5">
        <f>E3490*(1+VLOOKUP($A3490,'Adjusted All With Inflation'!$A$1:$K$24,11,FALSE))</f>
        <v>0</v>
      </c>
      <c r="L3490" s="5">
        <f>G3490*(1+VLOOKUP($A3490,'Adjusted All With Inflation'!$A$1:$K$24,11,FALSE))</f>
        <v>96207416.711999997</v>
      </c>
    </row>
    <row r="3491" spans="1:12" x14ac:dyDescent="0.3">
      <c r="A3491">
        <v>2017</v>
      </c>
      <c r="B3491">
        <v>90</v>
      </c>
      <c r="C3491" t="s">
        <v>1095</v>
      </c>
      <c r="D3491" s="5">
        <v>68743485</v>
      </c>
      <c r="E3491" s="5">
        <v>28370522</v>
      </c>
      <c r="F3491" s="1">
        <v>0.41299999999999998</v>
      </c>
      <c r="G3491" s="5">
        <v>40372963</v>
      </c>
      <c r="H3491" s="1">
        <v>0.58699999999999997</v>
      </c>
      <c r="I3491" t="str">
        <f t="shared" si="69"/>
        <v>USA</v>
      </c>
      <c r="J3491" s="5">
        <f>D3491*(1+VLOOKUP(A3491,'Adjusted All With Inflation'!A$1:K$24,11,FALSE))</f>
        <v>85723125.794999987</v>
      </c>
      <c r="K3491" s="5">
        <f>E3491*(1+VLOOKUP($A3491,'Adjusted All With Inflation'!$A$1:$K$24,11,FALSE))</f>
        <v>35378040.934</v>
      </c>
      <c r="L3491" s="5">
        <f>G3491*(1+VLOOKUP($A3491,'Adjusted All With Inflation'!$A$1:$K$24,11,FALSE))</f>
        <v>50345084.860999994</v>
      </c>
    </row>
    <row r="3492" spans="1:12" x14ac:dyDescent="0.3">
      <c r="A3492">
        <v>2017</v>
      </c>
      <c r="B3492">
        <v>91</v>
      </c>
      <c r="C3492" t="s">
        <v>1096</v>
      </c>
      <c r="D3492" s="5">
        <v>67234188</v>
      </c>
      <c r="E3492" s="5">
        <v>36249674</v>
      </c>
      <c r="F3492" s="1">
        <v>0.53900000000000003</v>
      </c>
      <c r="G3492" s="5">
        <v>30984514</v>
      </c>
      <c r="H3492" s="1">
        <v>0.46100000000000002</v>
      </c>
      <c r="I3492" t="str">
        <f t="shared" si="69"/>
        <v>USA</v>
      </c>
      <c r="J3492" s="5">
        <f>D3492*(1+VLOOKUP(A3492,'Adjusted All With Inflation'!A$1:K$24,11,FALSE))</f>
        <v>83841032.43599999</v>
      </c>
      <c r="K3492" s="5">
        <f>E3492*(1+VLOOKUP($A3492,'Adjusted All With Inflation'!$A$1:$K$24,11,FALSE))</f>
        <v>45203343.477999993</v>
      </c>
      <c r="L3492" s="5">
        <f>G3492*(1+VLOOKUP($A3492,'Adjusted All With Inflation'!$A$1:$K$24,11,FALSE))</f>
        <v>38637688.957999997</v>
      </c>
    </row>
    <row r="3493" spans="1:12" x14ac:dyDescent="0.3">
      <c r="A3493">
        <v>2017</v>
      </c>
      <c r="B3493">
        <v>92</v>
      </c>
      <c r="C3493" t="s">
        <v>1097</v>
      </c>
      <c r="D3493" s="5">
        <v>66558465</v>
      </c>
      <c r="E3493" s="5">
        <v>22245070</v>
      </c>
      <c r="F3493" s="1">
        <v>0.33400000000000002</v>
      </c>
      <c r="G3493" s="5">
        <v>44313395</v>
      </c>
      <c r="H3493" s="1">
        <v>0.66600000000000004</v>
      </c>
      <c r="I3493" t="str">
        <f t="shared" si="69"/>
        <v>USA</v>
      </c>
      <c r="J3493" s="5">
        <f>D3493*(1+VLOOKUP(A3493,'Adjusted All With Inflation'!A$1:K$24,11,FALSE))</f>
        <v>82998405.854999989</v>
      </c>
      <c r="K3493" s="5">
        <f>E3493*(1+VLOOKUP($A3493,'Adjusted All With Inflation'!$A$1:$K$24,11,FALSE))</f>
        <v>27739602.289999999</v>
      </c>
      <c r="L3493" s="5">
        <f>G3493*(1+VLOOKUP($A3493,'Adjusted All With Inflation'!$A$1:$K$24,11,FALSE))</f>
        <v>55258803.564999998</v>
      </c>
    </row>
    <row r="3494" spans="1:12" x14ac:dyDescent="0.3">
      <c r="A3494">
        <v>2017</v>
      </c>
      <c r="B3494">
        <v>93</v>
      </c>
      <c r="C3494" t="s">
        <v>1098</v>
      </c>
      <c r="D3494" s="5">
        <v>64236772</v>
      </c>
      <c r="G3494" s="5">
        <v>64236772</v>
      </c>
      <c r="H3494" s="2">
        <v>1</v>
      </c>
      <c r="I3494" t="str">
        <f t="shared" si="69"/>
        <v>International</v>
      </c>
      <c r="J3494" s="5">
        <f>D3494*(1+VLOOKUP(A3494,'Adjusted All With Inflation'!A$1:K$24,11,FALSE))</f>
        <v>80103254.683999985</v>
      </c>
      <c r="K3494" s="5">
        <f>E3494*(1+VLOOKUP($A3494,'Adjusted All With Inflation'!$A$1:$K$24,11,FALSE))</f>
        <v>0</v>
      </c>
      <c r="L3494" s="5">
        <f>G3494*(1+VLOOKUP($A3494,'Adjusted All With Inflation'!$A$1:$K$24,11,FALSE))</f>
        <v>80103254.683999985</v>
      </c>
    </row>
    <row r="3495" spans="1:12" x14ac:dyDescent="0.3">
      <c r="A3495">
        <v>2017</v>
      </c>
      <c r="B3495">
        <v>94</v>
      </c>
      <c r="C3495" t="s">
        <v>1099</v>
      </c>
      <c r="D3495" s="5">
        <v>63144805</v>
      </c>
      <c r="G3495" s="5">
        <v>63144805</v>
      </c>
      <c r="H3495" s="2">
        <v>1</v>
      </c>
      <c r="I3495" t="str">
        <f t="shared" si="69"/>
        <v>International</v>
      </c>
      <c r="J3495" s="5">
        <f>D3495*(1+VLOOKUP(A3495,'Adjusted All With Inflation'!A$1:K$24,11,FALSE))</f>
        <v>78741571.834999993</v>
      </c>
      <c r="K3495" s="5">
        <f>E3495*(1+VLOOKUP($A3495,'Adjusted All With Inflation'!$A$1:$K$24,11,FALSE))</f>
        <v>0</v>
      </c>
      <c r="L3495" s="5">
        <f>G3495*(1+VLOOKUP($A3495,'Adjusted All With Inflation'!$A$1:$K$24,11,FALSE))</f>
        <v>78741571.834999993</v>
      </c>
    </row>
    <row r="3496" spans="1:12" x14ac:dyDescent="0.3">
      <c r="A3496">
        <v>2017</v>
      </c>
      <c r="B3496">
        <v>95</v>
      </c>
      <c r="C3496" t="s">
        <v>1100</v>
      </c>
      <c r="D3496" s="5">
        <v>62832209</v>
      </c>
      <c r="E3496" s="5">
        <v>30348555</v>
      </c>
      <c r="F3496" s="1">
        <v>0.48299999999999998</v>
      </c>
      <c r="G3496" s="5">
        <v>32483654</v>
      </c>
      <c r="H3496" s="1">
        <v>0.51700000000000002</v>
      </c>
      <c r="I3496" t="str">
        <f t="shared" si="69"/>
        <v>USA</v>
      </c>
      <c r="J3496" s="5">
        <f>D3496*(1+VLOOKUP(A3496,'Adjusted All With Inflation'!A$1:K$24,11,FALSE))</f>
        <v>78351764.622999996</v>
      </c>
      <c r="K3496" s="5">
        <f>E3496*(1+VLOOKUP($A3496,'Adjusted All With Inflation'!$A$1:$K$24,11,FALSE))</f>
        <v>37844648.084999993</v>
      </c>
      <c r="L3496" s="5">
        <f>G3496*(1+VLOOKUP($A3496,'Adjusted All With Inflation'!$A$1:$K$24,11,FALSE))</f>
        <v>40507116.537999995</v>
      </c>
    </row>
    <row r="3497" spans="1:12" x14ac:dyDescent="0.3">
      <c r="A3497">
        <v>2017</v>
      </c>
      <c r="B3497">
        <v>96</v>
      </c>
      <c r="C3497" t="s">
        <v>1101</v>
      </c>
      <c r="D3497" s="5">
        <v>62812974</v>
      </c>
      <c r="E3497" s="5">
        <v>40852824</v>
      </c>
      <c r="F3497" s="2">
        <v>0.65</v>
      </c>
      <c r="G3497" s="5">
        <v>21960150</v>
      </c>
      <c r="H3497" s="2">
        <v>0.35</v>
      </c>
      <c r="I3497" t="str">
        <f t="shared" si="69"/>
        <v>USA</v>
      </c>
      <c r="J3497" s="5">
        <f>D3497*(1+VLOOKUP(A3497,'Adjusted All With Inflation'!A$1:K$24,11,FALSE))</f>
        <v>78327778.577999994</v>
      </c>
      <c r="K3497" s="5">
        <f>E3497*(1+VLOOKUP($A3497,'Adjusted All With Inflation'!$A$1:$K$24,11,FALSE))</f>
        <v>50943471.527999997</v>
      </c>
      <c r="L3497" s="5">
        <f>G3497*(1+VLOOKUP($A3497,'Adjusted All With Inflation'!$A$1:$K$24,11,FALSE))</f>
        <v>27384307.049999997</v>
      </c>
    </row>
    <row r="3498" spans="1:12" x14ac:dyDescent="0.3">
      <c r="A3498">
        <v>2017</v>
      </c>
      <c r="B3498">
        <v>97</v>
      </c>
      <c r="C3498" t="s">
        <v>1102</v>
      </c>
      <c r="D3498" s="5">
        <v>62547032</v>
      </c>
      <c r="E3498" s="5">
        <v>32149404</v>
      </c>
      <c r="F3498" s="1">
        <v>0.51400000000000001</v>
      </c>
      <c r="G3498" s="5">
        <v>30397628</v>
      </c>
      <c r="H3498" s="1">
        <v>0.48599999999999999</v>
      </c>
      <c r="I3498" t="str">
        <f t="shared" si="69"/>
        <v>USA</v>
      </c>
      <c r="J3498" s="5">
        <f>D3498*(1+VLOOKUP(A3498,'Adjusted All With Inflation'!A$1:K$24,11,FALSE))</f>
        <v>77996148.903999999</v>
      </c>
      <c r="K3498" s="5">
        <f>E3498*(1+VLOOKUP($A3498,'Adjusted All With Inflation'!$A$1:$K$24,11,FALSE))</f>
        <v>40090306.787999995</v>
      </c>
      <c r="L3498" s="5">
        <f>G3498*(1+VLOOKUP($A3498,'Adjusted All With Inflation'!$A$1:$K$24,11,FALSE))</f>
        <v>37905842.115999997</v>
      </c>
    </row>
    <row r="3499" spans="1:12" x14ac:dyDescent="0.3">
      <c r="A3499">
        <v>2017</v>
      </c>
      <c r="B3499">
        <v>98</v>
      </c>
      <c r="C3499" t="s">
        <v>1103</v>
      </c>
      <c r="D3499" s="5">
        <v>62187529</v>
      </c>
      <c r="E3499" s="5">
        <v>44307191</v>
      </c>
      <c r="F3499" s="1">
        <v>0.71199999999999997</v>
      </c>
      <c r="G3499" s="5">
        <v>17880338</v>
      </c>
      <c r="H3499" s="1">
        <v>0.28799999999999998</v>
      </c>
      <c r="I3499" t="str">
        <f t="shared" si="69"/>
        <v>USA</v>
      </c>
      <c r="J3499" s="5">
        <f>D3499*(1+VLOOKUP(A3499,'Adjusted All With Inflation'!A$1:K$24,11,FALSE))</f>
        <v>77547848.662999988</v>
      </c>
      <c r="K3499" s="5">
        <f>E3499*(1+VLOOKUP($A3499,'Adjusted All With Inflation'!$A$1:$K$24,11,FALSE))</f>
        <v>55251067.176999994</v>
      </c>
      <c r="L3499" s="5">
        <f>G3499*(1+VLOOKUP($A3499,'Adjusted All With Inflation'!$A$1:$K$24,11,FALSE))</f>
        <v>22296781.485999998</v>
      </c>
    </row>
    <row r="3500" spans="1:12" x14ac:dyDescent="0.3">
      <c r="A3500">
        <v>2017</v>
      </c>
      <c r="B3500">
        <v>99</v>
      </c>
      <c r="C3500" t="s">
        <v>1104</v>
      </c>
      <c r="D3500" s="5">
        <v>61621140</v>
      </c>
      <c r="E3500" s="5">
        <v>34121140</v>
      </c>
      <c r="F3500" s="1">
        <v>0.55400000000000005</v>
      </c>
      <c r="G3500" s="5">
        <v>27500000</v>
      </c>
      <c r="H3500" s="1">
        <v>0.44600000000000001</v>
      </c>
      <c r="I3500" t="str">
        <f t="shared" si="69"/>
        <v>USA</v>
      </c>
      <c r="J3500" s="5">
        <f>D3500*(1+VLOOKUP(A3500,'Adjusted All With Inflation'!A$1:K$24,11,FALSE))</f>
        <v>76841561.579999998</v>
      </c>
      <c r="K3500" s="5">
        <f>E3500*(1+VLOOKUP($A3500,'Adjusted All With Inflation'!$A$1:$K$24,11,FALSE))</f>
        <v>42549061.579999998</v>
      </c>
      <c r="L3500" s="5">
        <f>G3500*(1+VLOOKUP($A3500,'Adjusted All With Inflation'!$A$1:$K$24,11,FALSE))</f>
        <v>34292500</v>
      </c>
    </row>
    <row r="3501" spans="1:12" x14ac:dyDescent="0.3">
      <c r="A3501">
        <v>2017</v>
      </c>
      <c r="B3501">
        <v>100</v>
      </c>
      <c r="C3501" t="s">
        <v>1105</v>
      </c>
      <c r="D3501" s="5">
        <v>61153455</v>
      </c>
      <c r="G3501" s="5">
        <v>61153455</v>
      </c>
      <c r="H3501" s="2">
        <v>1</v>
      </c>
      <c r="I3501" t="str">
        <f t="shared" si="69"/>
        <v>International</v>
      </c>
      <c r="J3501" s="5">
        <f>D3501*(1+VLOOKUP(A3501,'Adjusted All With Inflation'!A$1:K$24,11,FALSE))</f>
        <v>76258358.38499999</v>
      </c>
      <c r="K3501" s="5">
        <f>E3501*(1+VLOOKUP($A3501,'Adjusted All With Inflation'!$A$1:$K$24,11,FALSE))</f>
        <v>0</v>
      </c>
      <c r="L3501" s="5">
        <f>G3501*(1+VLOOKUP($A3501,'Adjusted All With Inflation'!$A$1:$K$24,11,FALSE))</f>
        <v>76258358.38499999</v>
      </c>
    </row>
    <row r="3502" spans="1:12" x14ac:dyDescent="0.3">
      <c r="A3502">
        <v>2017</v>
      </c>
      <c r="B3502">
        <v>101</v>
      </c>
      <c r="C3502" t="s">
        <v>1106</v>
      </c>
      <c r="D3502" s="5">
        <v>60845711</v>
      </c>
      <c r="E3502" s="5">
        <v>45852178</v>
      </c>
      <c r="F3502" s="1">
        <v>0.754</v>
      </c>
      <c r="G3502" s="5">
        <v>14993533</v>
      </c>
      <c r="H3502" s="1">
        <v>0.246</v>
      </c>
      <c r="I3502" t="str">
        <f t="shared" si="69"/>
        <v>USA</v>
      </c>
      <c r="J3502" s="5">
        <f>D3502*(1+VLOOKUP(A3502,'Adjusted All With Inflation'!A$1:K$24,11,FALSE))</f>
        <v>75874601.616999999</v>
      </c>
      <c r="K3502" s="5">
        <f>E3502*(1+VLOOKUP($A3502,'Adjusted All With Inflation'!$A$1:$K$24,11,FALSE))</f>
        <v>57177665.965999998</v>
      </c>
      <c r="L3502" s="5">
        <f>G3502*(1+VLOOKUP($A3502,'Adjusted All With Inflation'!$A$1:$K$24,11,FALSE))</f>
        <v>18696935.650999997</v>
      </c>
    </row>
    <row r="3503" spans="1:12" x14ac:dyDescent="0.3">
      <c r="A3503">
        <v>2017</v>
      </c>
      <c r="B3503">
        <v>102</v>
      </c>
      <c r="C3503" t="s">
        <v>1107</v>
      </c>
      <c r="D3503" s="5">
        <v>60600361</v>
      </c>
      <c r="G3503" s="5">
        <v>60600361</v>
      </c>
      <c r="H3503" s="2">
        <v>1</v>
      </c>
      <c r="I3503" t="str">
        <f t="shared" si="69"/>
        <v>International</v>
      </c>
      <c r="J3503" s="5">
        <f>D3503*(1+VLOOKUP(A3503,'Adjusted All With Inflation'!A$1:K$24,11,FALSE))</f>
        <v>75568650.166999996</v>
      </c>
      <c r="K3503" s="5">
        <f>E3503*(1+VLOOKUP($A3503,'Adjusted All With Inflation'!$A$1:$K$24,11,FALSE))</f>
        <v>0</v>
      </c>
      <c r="L3503" s="5">
        <f>G3503*(1+VLOOKUP($A3503,'Adjusted All With Inflation'!$A$1:$K$24,11,FALSE))</f>
        <v>75568650.166999996</v>
      </c>
    </row>
    <row r="3504" spans="1:12" x14ac:dyDescent="0.3">
      <c r="A3504">
        <v>2017</v>
      </c>
      <c r="B3504">
        <v>103</v>
      </c>
      <c r="C3504" t="s">
        <v>1108</v>
      </c>
      <c r="D3504" s="5">
        <v>60330833</v>
      </c>
      <c r="E3504" s="5">
        <v>21885107</v>
      </c>
      <c r="F3504" s="1">
        <v>0.36299999999999999</v>
      </c>
      <c r="G3504" s="5">
        <v>38445726</v>
      </c>
      <c r="H3504" s="1">
        <v>0.63700000000000001</v>
      </c>
      <c r="I3504" t="str">
        <f t="shared" si="69"/>
        <v>USA</v>
      </c>
      <c r="J3504" s="5">
        <f>D3504*(1+VLOOKUP(A3504,'Adjusted All With Inflation'!A$1:K$24,11,FALSE))</f>
        <v>75232548.750999987</v>
      </c>
      <c r="K3504" s="5">
        <f>E3504*(1+VLOOKUP($A3504,'Adjusted All With Inflation'!$A$1:$K$24,11,FALSE))</f>
        <v>27290728.428999998</v>
      </c>
      <c r="L3504" s="5">
        <f>G3504*(1+VLOOKUP($A3504,'Adjusted All With Inflation'!$A$1:$K$24,11,FALSE))</f>
        <v>47941820.321999997</v>
      </c>
    </row>
    <row r="3505" spans="1:12" x14ac:dyDescent="0.3">
      <c r="A3505">
        <v>2017</v>
      </c>
      <c r="B3505">
        <v>104</v>
      </c>
      <c r="C3505" t="s">
        <v>1109</v>
      </c>
      <c r="D3505" s="5">
        <v>59284015</v>
      </c>
      <c r="E3505" s="5">
        <v>28780744</v>
      </c>
      <c r="F3505" s="1">
        <v>0.48499999999999999</v>
      </c>
      <c r="G3505" s="5">
        <v>30503271</v>
      </c>
      <c r="H3505" s="1">
        <v>0.51500000000000001</v>
      </c>
      <c r="I3505" t="str">
        <f t="shared" si="69"/>
        <v>USA</v>
      </c>
      <c r="J3505" s="5">
        <f>D3505*(1+VLOOKUP(A3505,'Adjusted All With Inflation'!A$1:K$24,11,FALSE))</f>
        <v>73927166.704999998</v>
      </c>
      <c r="K3505" s="5">
        <f>E3505*(1+VLOOKUP($A3505,'Adjusted All With Inflation'!$A$1:$K$24,11,FALSE))</f>
        <v>35889587.767999999</v>
      </c>
      <c r="L3505" s="5">
        <f>G3505*(1+VLOOKUP($A3505,'Adjusted All With Inflation'!$A$1:$K$24,11,FALSE))</f>
        <v>38037578.936999999</v>
      </c>
    </row>
    <row r="3506" spans="1:12" x14ac:dyDescent="0.3">
      <c r="A3506">
        <v>2017</v>
      </c>
      <c r="B3506">
        <v>105</v>
      </c>
      <c r="C3506" t="s">
        <v>1110</v>
      </c>
      <c r="D3506" s="5">
        <v>59035664</v>
      </c>
      <c r="E3506" s="5">
        <v>686435</v>
      </c>
      <c r="F3506" s="1">
        <v>1.2E-2</v>
      </c>
      <c r="G3506" s="5">
        <v>58349229</v>
      </c>
      <c r="H3506" s="1">
        <v>0.98799999999999999</v>
      </c>
      <c r="I3506" t="str">
        <f t="shared" si="69"/>
        <v>International</v>
      </c>
      <c r="J3506" s="5">
        <f>D3506*(1+VLOOKUP(A3506,'Adjusted All With Inflation'!A$1:K$24,11,FALSE))</f>
        <v>73617473.007999986</v>
      </c>
      <c r="K3506" s="5">
        <f>E3506*(1+VLOOKUP($A3506,'Adjusted All With Inflation'!$A$1:$K$24,11,FALSE))</f>
        <v>855984.44499999995</v>
      </c>
      <c r="L3506" s="5">
        <f>G3506*(1+VLOOKUP($A3506,'Adjusted All With Inflation'!$A$1:$K$24,11,FALSE))</f>
        <v>72761488.562999994</v>
      </c>
    </row>
    <row r="3507" spans="1:12" x14ac:dyDescent="0.3">
      <c r="A3507">
        <v>2017</v>
      </c>
      <c r="B3507">
        <v>106</v>
      </c>
      <c r="C3507" t="s">
        <v>1111</v>
      </c>
      <c r="D3507" s="5">
        <v>58824459</v>
      </c>
      <c r="G3507" s="5">
        <v>58824459</v>
      </c>
      <c r="H3507" s="2">
        <v>1</v>
      </c>
      <c r="I3507" t="str">
        <f t="shared" si="69"/>
        <v>International</v>
      </c>
      <c r="J3507" s="5">
        <f>D3507*(1+VLOOKUP(A3507,'Adjusted All With Inflation'!A$1:K$24,11,FALSE))</f>
        <v>73354100.372999996</v>
      </c>
      <c r="K3507" s="5">
        <f>E3507*(1+VLOOKUP($A3507,'Adjusted All With Inflation'!$A$1:$K$24,11,FALSE))</f>
        <v>0</v>
      </c>
      <c r="L3507" s="5">
        <f>G3507*(1+VLOOKUP($A3507,'Adjusted All With Inflation'!$A$1:$K$24,11,FALSE))</f>
        <v>73354100.372999996</v>
      </c>
    </row>
    <row r="3508" spans="1:12" x14ac:dyDescent="0.3">
      <c r="A3508">
        <v>2017</v>
      </c>
      <c r="B3508">
        <v>107</v>
      </c>
      <c r="C3508" t="s">
        <v>1112</v>
      </c>
      <c r="D3508" s="5">
        <v>57628292</v>
      </c>
      <c r="E3508" s="5">
        <v>186135</v>
      </c>
      <c r="F3508" s="1">
        <v>3.0000000000000001E-3</v>
      </c>
      <c r="G3508" s="5">
        <v>57442157</v>
      </c>
      <c r="H3508" s="1">
        <v>0.997</v>
      </c>
      <c r="I3508" t="str">
        <f t="shared" si="69"/>
        <v>International</v>
      </c>
      <c r="J3508" s="5">
        <f>D3508*(1+VLOOKUP(A3508,'Adjusted All With Inflation'!A$1:K$24,11,FALSE))</f>
        <v>71862480.123999998</v>
      </c>
      <c r="K3508" s="5">
        <f>E3508*(1+VLOOKUP($A3508,'Adjusted All With Inflation'!$A$1:$K$24,11,FALSE))</f>
        <v>232110.34499999997</v>
      </c>
      <c r="L3508" s="5">
        <f>G3508*(1+VLOOKUP($A3508,'Adjusted All With Inflation'!$A$1:$K$24,11,FALSE))</f>
        <v>71630369.778999999</v>
      </c>
    </row>
    <row r="3509" spans="1:12" x14ac:dyDescent="0.3">
      <c r="A3509">
        <v>2017</v>
      </c>
      <c r="B3509">
        <v>108</v>
      </c>
      <c r="C3509" t="s">
        <v>1113</v>
      </c>
      <c r="D3509" s="5">
        <v>56996304</v>
      </c>
      <c r="E3509" s="5">
        <v>25113707</v>
      </c>
      <c r="F3509" s="1">
        <v>0.441</v>
      </c>
      <c r="G3509" s="5">
        <v>31882597</v>
      </c>
      <c r="H3509" s="1">
        <v>0.55900000000000005</v>
      </c>
      <c r="I3509" t="str">
        <f t="shared" si="69"/>
        <v>USA</v>
      </c>
      <c r="J3509" s="5">
        <f>D3509*(1+VLOOKUP(A3509,'Adjusted All With Inflation'!A$1:K$24,11,FALSE))</f>
        <v>71074391.088</v>
      </c>
      <c r="K3509" s="5">
        <f>E3509*(1+VLOOKUP($A3509,'Adjusted All With Inflation'!$A$1:$K$24,11,FALSE))</f>
        <v>31316792.628999997</v>
      </c>
      <c r="L3509" s="5">
        <f>G3509*(1+VLOOKUP($A3509,'Adjusted All With Inflation'!$A$1:$K$24,11,FALSE))</f>
        <v>39757598.458999999</v>
      </c>
    </row>
    <row r="3510" spans="1:12" x14ac:dyDescent="0.3">
      <c r="A3510">
        <v>2017</v>
      </c>
      <c r="B3510">
        <v>109</v>
      </c>
      <c r="C3510" t="s">
        <v>1114</v>
      </c>
      <c r="D3510" s="5">
        <v>56411585</v>
      </c>
      <c r="E3510" s="5">
        <v>42873127</v>
      </c>
      <c r="F3510" s="2">
        <v>0.76</v>
      </c>
      <c r="G3510" s="5">
        <v>13538458</v>
      </c>
      <c r="H3510" s="2">
        <v>0.24</v>
      </c>
      <c r="I3510" t="str">
        <f t="shared" si="69"/>
        <v>USA</v>
      </c>
      <c r="J3510" s="5">
        <f>D3510*(1+VLOOKUP(A3510,'Adjusted All With Inflation'!A$1:K$24,11,FALSE))</f>
        <v>70345246.49499999</v>
      </c>
      <c r="K3510" s="5">
        <f>E3510*(1+VLOOKUP($A3510,'Adjusted All With Inflation'!$A$1:$K$24,11,FALSE))</f>
        <v>53462789.368999995</v>
      </c>
      <c r="L3510" s="5">
        <f>G3510*(1+VLOOKUP($A3510,'Adjusted All With Inflation'!$A$1:$K$24,11,FALSE))</f>
        <v>16882457.125999998</v>
      </c>
    </row>
    <row r="3511" spans="1:12" x14ac:dyDescent="0.3">
      <c r="A3511">
        <v>2017</v>
      </c>
      <c r="B3511">
        <v>110</v>
      </c>
      <c r="C3511" t="s">
        <v>1115</v>
      </c>
      <c r="D3511" s="5">
        <v>55972241</v>
      </c>
      <c r="E3511" s="5">
        <v>475618</v>
      </c>
      <c r="F3511" s="1">
        <v>8.0000000000000002E-3</v>
      </c>
      <c r="G3511" s="5">
        <v>55496623</v>
      </c>
      <c r="H3511" s="1">
        <v>0.99199999999999999</v>
      </c>
      <c r="I3511" t="str">
        <f t="shared" si="69"/>
        <v>International</v>
      </c>
      <c r="J3511" s="5">
        <f>D3511*(1+VLOOKUP(A3511,'Adjusted All With Inflation'!A$1:K$24,11,FALSE))</f>
        <v>69797384.526999995</v>
      </c>
      <c r="K3511" s="5">
        <f>E3511*(1+VLOOKUP($A3511,'Adjusted All With Inflation'!$A$1:$K$24,11,FALSE))</f>
        <v>593095.64599999995</v>
      </c>
      <c r="L3511" s="5">
        <f>G3511*(1+VLOOKUP($A3511,'Adjusted All With Inflation'!$A$1:$K$24,11,FALSE))</f>
        <v>69204288.880999997</v>
      </c>
    </row>
    <row r="3512" spans="1:12" x14ac:dyDescent="0.3">
      <c r="A3512">
        <v>2017</v>
      </c>
      <c r="B3512">
        <v>111</v>
      </c>
      <c r="C3512" t="s">
        <v>1116</v>
      </c>
      <c r="D3512" s="5">
        <v>55668698</v>
      </c>
      <c r="E3512" s="5">
        <v>44922302</v>
      </c>
      <c r="F3512" s="1">
        <v>0.80700000000000005</v>
      </c>
      <c r="G3512" s="5">
        <v>10746396</v>
      </c>
      <c r="H3512" s="1">
        <v>0.193</v>
      </c>
      <c r="I3512" t="str">
        <f t="shared" si="69"/>
        <v>USA</v>
      </c>
      <c r="J3512" s="5">
        <f>D3512*(1+VLOOKUP(A3512,'Adjusted All With Inflation'!A$1:K$24,11,FALSE))</f>
        <v>69418866.405999988</v>
      </c>
      <c r="K3512" s="5">
        <f>E3512*(1+VLOOKUP($A3512,'Adjusted All With Inflation'!$A$1:$K$24,11,FALSE))</f>
        <v>56018110.593999997</v>
      </c>
      <c r="L3512" s="5">
        <f>G3512*(1+VLOOKUP($A3512,'Adjusted All With Inflation'!$A$1:$K$24,11,FALSE))</f>
        <v>13400755.811999999</v>
      </c>
    </row>
    <row r="3513" spans="1:12" x14ac:dyDescent="0.3">
      <c r="A3513">
        <v>2017</v>
      </c>
      <c r="B3513">
        <v>112</v>
      </c>
      <c r="C3513" t="s">
        <v>1117</v>
      </c>
      <c r="D3513" s="5">
        <v>55003890</v>
      </c>
      <c r="E3513" s="5">
        <v>24449754</v>
      </c>
      <c r="F3513" s="1">
        <v>0.44500000000000001</v>
      </c>
      <c r="G3513" s="5">
        <v>30554136</v>
      </c>
      <c r="H3513" s="1">
        <v>0.55500000000000005</v>
      </c>
      <c r="I3513" t="str">
        <f t="shared" si="69"/>
        <v>USA</v>
      </c>
      <c r="J3513" s="5">
        <f>D3513*(1+VLOOKUP(A3513,'Adjusted All With Inflation'!A$1:K$24,11,FALSE))</f>
        <v>68589850.829999998</v>
      </c>
      <c r="K3513" s="5">
        <f>E3513*(1+VLOOKUP($A3513,'Adjusted All With Inflation'!$A$1:$K$24,11,FALSE))</f>
        <v>30488843.237999998</v>
      </c>
      <c r="L3513" s="5">
        <f>G3513*(1+VLOOKUP($A3513,'Adjusted All With Inflation'!$A$1:$K$24,11,FALSE))</f>
        <v>38101007.592</v>
      </c>
    </row>
    <row r="3514" spans="1:12" x14ac:dyDescent="0.3">
      <c r="A3514">
        <v>2017</v>
      </c>
      <c r="B3514">
        <v>113</v>
      </c>
      <c r="C3514" t="s">
        <v>1118</v>
      </c>
      <c r="D3514" s="5">
        <v>53939297</v>
      </c>
      <c r="E3514" s="5">
        <v>30014539</v>
      </c>
      <c r="F3514" s="1">
        <v>0.55600000000000005</v>
      </c>
      <c r="G3514" s="5">
        <v>23924758</v>
      </c>
      <c r="H3514" s="1">
        <v>0.44400000000000001</v>
      </c>
      <c r="I3514" t="str">
        <f t="shared" si="69"/>
        <v>USA</v>
      </c>
      <c r="J3514" s="5">
        <f>D3514*(1+VLOOKUP(A3514,'Adjusted All With Inflation'!A$1:K$24,11,FALSE))</f>
        <v>67262303.358999997</v>
      </c>
      <c r="K3514" s="5">
        <f>E3514*(1+VLOOKUP($A3514,'Adjusted All With Inflation'!$A$1:$K$24,11,FALSE))</f>
        <v>37428130.132999994</v>
      </c>
      <c r="L3514" s="5">
        <f>G3514*(1+VLOOKUP($A3514,'Adjusted All With Inflation'!$A$1:$K$24,11,FALSE))</f>
        <v>29834173.225999996</v>
      </c>
    </row>
    <row r="3515" spans="1:12" x14ac:dyDescent="0.3">
      <c r="A3515">
        <v>2017</v>
      </c>
      <c r="B3515">
        <v>114</v>
      </c>
      <c r="C3515" t="s">
        <v>1119</v>
      </c>
      <c r="D3515" s="5">
        <v>53834292</v>
      </c>
      <c r="G3515" s="5">
        <v>53834292</v>
      </c>
      <c r="H3515" s="2">
        <v>1</v>
      </c>
      <c r="I3515" t="str">
        <f t="shared" si="69"/>
        <v>International</v>
      </c>
      <c r="J3515" s="5">
        <f>D3515*(1+VLOOKUP(A3515,'Adjusted All With Inflation'!A$1:K$24,11,FALSE))</f>
        <v>67131362.123999998</v>
      </c>
      <c r="K3515" s="5">
        <f>E3515*(1+VLOOKUP($A3515,'Adjusted All With Inflation'!$A$1:$K$24,11,FALSE))</f>
        <v>0</v>
      </c>
      <c r="L3515" s="5">
        <f>G3515*(1+VLOOKUP($A3515,'Adjusted All With Inflation'!$A$1:$K$24,11,FALSE))</f>
        <v>67131362.123999998</v>
      </c>
    </row>
    <row r="3516" spans="1:12" x14ac:dyDescent="0.3">
      <c r="A3516">
        <v>2017</v>
      </c>
      <c r="B3516">
        <v>115</v>
      </c>
      <c r="C3516" t="s">
        <v>1120</v>
      </c>
      <c r="D3516" s="5">
        <v>52946454</v>
      </c>
      <c r="G3516" s="5">
        <v>52946454</v>
      </c>
      <c r="H3516" s="2">
        <v>1</v>
      </c>
      <c r="I3516" t="str">
        <f t="shared" si="69"/>
        <v>International</v>
      </c>
      <c r="J3516" s="5">
        <f>D3516*(1+VLOOKUP(A3516,'Adjusted All With Inflation'!A$1:K$24,11,FALSE))</f>
        <v>66024228.137999997</v>
      </c>
      <c r="K3516" s="5">
        <f>E3516*(1+VLOOKUP($A3516,'Adjusted All With Inflation'!$A$1:$K$24,11,FALSE))</f>
        <v>0</v>
      </c>
      <c r="L3516" s="5">
        <f>G3516*(1+VLOOKUP($A3516,'Adjusted All With Inflation'!$A$1:$K$24,11,FALSE))</f>
        <v>66024228.137999997</v>
      </c>
    </row>
    <row r="3517" spans="1:12" x14ac:dyDescent="0.3">
      <c r="A3517">
        <v>2017</v>
      </c>
      <c r="B3517">
        <v>116</v>
      </c>
      <c r="C3517" t="s">
        <v>1121</v>
      </c>
      <c r="D3517" s="5">
        <v>48825526</v>
      </c>
      <c r="G3517" s="5">
        <v>48825526</v>
      </c>
      <c r="H3517" s="2">
        <v>1</v>
      </c>
      <c r="I3517" t="str">
        <f t="shared" si="69"/>
        <v>International</v>
      </c>
      <c r="J3517" s="5">
        <f>D3517*(1+VLOOKUP(A3517,'Adjusted All With Inflation'!A$1:K$24,11,FALSE))</f>
        <v>60885430.921999991</v>
      </c>
      <c r="K3517" s="5">
        <f>E3517*(1+VLOOKUP($A3517,'Adjusted All With Inflation'!$A$1:$K$24,11,FALSE))</f>
        <v>0</v>
      </c>
      <c r="L3517" s="5">
        <f>G3517*(1+VLOOKUP($A3517,'Adjusted All With Inflation'!$A$1:$K$24,11,FALSE))</f>
        <v>60885430.921999991</v>
      </c>
    </row>
    <row r="3518" spans="1:12" x14ac:dyDescent="0.3">
      <c r="A3518">
        <v>2017</v>
      </c>
      <c r="B3518">
        <v>117</v>
      </c>
      <c r="C3518" t="s">
        <v>1122</v>
      </c>
      <c r="D3518" s="5">
        <v>48453605</v>
      </c>
      <c r="E3518" s="5">
        <v>27780977</v>
      </c>
      <c r="F3518" s="1">
        <v>0.57299999999999995</v>
      </c>
      <c r="G3518" s="5">
        <v>20672628</v>
      </c>
      <c r="H3518" s="1">
        <v>0.42699999999999999</v>
      </c>
      <c r="I3518" t="str">
        <f t="shared" si="69"/>
        <v>USA</v>
      </c>
      <c r="J3518" s="5">
        <f>D3518*(1+VLOOKUP(A3518,'Adjusted All With Inflation'!A$1:K$24,11,FALSE))</f>
        <v>60421645.434999995</v>
      </c>
      <c r="K3518" s="5">
        <f>E3518*(1+VLOOKUP($A3518,'Adjusted All With Inflation'!$A$1:$K$24,11,FALSE))</f>
        <v>34642878.318999998</v>
      </c>
      <c r="L3518" s="5">
        <f>G3518*(1+VLOOKUP($A3518,'Adjusted All With Inflation'!$A$1:$K$24,11,FALSE))</f>
        <v>25778767.115999997</v>
      </c>
    </row>
    <row r="3519" spans="1:12" x14ac:dyDescent="0.3">
      <c r="A3519">
        <v>2017</v>
      </c>
      <c r="B3519">
        <v>118</v>
      </c>
      <c r="C3519" t="s">
        <v>1123</v>
      </c>
      <c r="D3519" s="5">
        <v>48333932</v>
      </c>
      <c r="E3519" s="5">
        <v>47319572</v>
      </c>
      <c r="F3519" s="1">
        <v>0.97899999999999998</v>
      </c>
      <c r="G3519" s="5">
        <v>1014360</v>
      </c>
      <c r="H3519" s="1">
        <v>2.1000000000000001E-2</v>
      </c>
      <c r="I3519" t="str">
        <f t="shared" si="69"/>
        <v>USA</v>
      </c>
      <c r="J3519" s="5">
        <f>D3519*(1+VLOOKUP(A3519,'Adjusted All With Inflation'!A$1:K$24,11,FALSE))</f>
        <v>60272413.203999996</v>
      </c>
      <c r="K3519" s="5">
        <f>E3519*(1+VLOOKUP($A3519,'Adjusted All With Inflation'!$A$1:$K$24,11,FALSE))</f>
        <v>59007506.283999994</v>
      </c>
      <c r="L3519" s="5">
        <f>G3519*(1+VLOOKUP($A3519,'Adjusted All With Inflation'!$A$1:$K$24,11,FALSE))</f>
        <v>1264906.92</v>
      </c>
    </row>
    <row r="3520" spans="1:12" x14ac:dyDescent="0.3">
      <c r="A3520">
        <v>2017</v>
      </c>
      <c r="B3520">
        <v>119</v>
      </c>
      <c r="C3520" t="s">
        <v>1124</v>
      </c>
      <c r="D3520" s="5">
        <v>48065601</v>
      </c>
      <c r="G3520" s="5">
        <v>48065601</v>
      </c>
      <c r="H3520" s="2">
        <v>1</v>
      </c>
      <c r="I3520" t="str">
        <f t="shared" si="69"/>
        <v>International</v>
      </c>
      <c r="J3520" s="5">
        <f>D3520*(1+VLOOKUP(A3520,'Adjusted All With Inflation'!A$1:K$24,11,FALSE))</f>
        <v>59937804.446999997</v>
      </c>
      <c r="K3520" s="5">
        <f>E3520*(1+VLOOKUP($A3520,'Adjusted All With Inflation'!$A$1:$K$24,11,FALSE))</f>
        <v>0</v>
      </c>
      <c r="L3520" s="5">
        <f>G3520*(1+VLOOKUP($A3520,'Adjusted All With Inflation'!$A$1:$K$24,11,FALSE))</f>
        <v>59937804.446999997</v>
      </c>
    </row>
    <row r="3521" spans="1:12" x14ac:dyDescent="0.3">
      <c r="A3521">
        <v>2017</v>
      </c>
      <c r="B3521">
        <v>120</v>
      </c>
      <c r="C3521" t="s">
        <v>1125</v>
      </c>
      <c r="D3521" s="5">
        <v>47756590</v>
      </c>
      <c r="E3521" s="5">
        <v>21198205</v>
      </c>
      <c r="F3521" s="1">
        <v>0.44400000000000001</v>
      </c>
      <c r="G3521" s="5">
        <v>26558385</v>
      </c>
      <c r="H3521" s="1">
        <v>0.55600000000000005</v>
      </c>
      <c r="I3521" t="str">
        <f t="shared" si="69"/>
        <v>USA</v>
      </c>
      <c r="J3521" s="5">
        <f>D3521*(1+VLOOKUP(A3521,'Adjusted All With Inflation'!A$1:K$24,11,FALSE))</f>
        <v>59552467.729999997</v>
      </c>
      <c r="K3521" s="5">
        <f>E3521*(1+VLOOKUP($A3521,'Adjusted All With Inflation'!$A$1:$K$24,11,FALSE))</f>
        <v>26434161.634999998</v>
      </c>
      <c r="L3521" s="5">
        <f>G3521*(1+VLOOKUP($A3521,'Adjusted All With Inflation'!$A$1:$K$24,11,FALSE))</f>
        <v>33118306.094999999</v>
      </c>
    </row>
    <row r="3522" spans="1:12" x14ac:dyDescent="0.3">
      <c r="A3522">
        <v>2017</v>
      </c>
      <c r="B3522">
        <v>121</v>
      </c>
      <c r="C3522" t="s">
        <v>1126</v>
      </c>
      <c r="D3522" s="5">
        <v>47347283</v>
      </c>
      <c r="E3522" s="5">
        <v>22105643</v>
      </c>
      <c r="F3522" s="1">
        <v>0.46700000000000003</v>
      </c>
      <c r="G3522" s="5">
        <v>25241640</v>
      </c>
      <c r="H3522" s="1">
        <v>0.53300000000000003</v>
      </c>
      <c r="I3522" t="str">
        <f t="shared" si="69"/>
        <v>USA</v>
      </c>
      <c r="J3522" s="5">
        <f>D3522*(1+VLOOKUP(A3522,'Adjusted All With Inflation'!A$1:K$24,11,FALSE))</f>
        <v>59042061.900999993</v>
      </c>
      <c r="K3522" s="5">
        <f>E3522*(1+VLOOKUP($A3522,'Adjusted All With Inflation'!$A$1:$K$24,11,FALSE))</f>
        <v>27565736.820999999</v>
      </c>
      <c r="L3522" s="5">
        <f>G3522*(1+VLOOKUP($A3522,'Adjusted All With Inflation'!$A$1:$K$24,11,FALSE))</f>
        <v>31476325.079999998</v>
      </c>
    </row>
    <row r="3523" spans="1:12" x14ac:dyDescent="0.3">
      <c r="A3523">
        <v>2017</v>
      </c>
      <c r="B3523">
        <v>122</v>
      </c>
      <c r="C3523" t="s">
        <v>1127</v>
      </c>
      <c r="D3523" s="5">
        <v>47046281</v>
      </c>
      <c r="E3523" s="5">
        <v>289308</v>
      </c>
      <c r="F3523" s="1">
        <v>6.0000000000000001E-3</v>
      </c>
      <c r="G3523" s="5">
        <v>46756973</v>
      </c>
      <c r="H3523" s="1">
        <v>0.99399999999999999</v>
      </c>
      <c r="I3523" t="str">
        <f t="shared" si="69"/>
        <v>International</v>
      </c>
      <c r="J3523" s="5">
        <f>D3523*(1+VLOOKUP(A3523,'Adjusted All With Inflation'!A$1:K$24,11,FALSE))</f>
        <v>58666712.406999998</v>
      </c>
      <c r="K3523" s="5">
        <f>E3523*(1+VLOOKUP($A3523,'Adjusted All With Inflation'!$A$1:$K$24,11,FALSE))</f>
        <v>360767.07599999994</v>
      </c>
      <c r="L3523" s="5">
        <f>G3523*(1+VLOOKUP($A3523,'Adjusted All With Inflation'!$A$1:$K$24,11,FALSE))</f>
        <v>58305945.330999993</v>
      </c>
    </row>
    <row r="3524" spans="1:12" x14ac:dyDescent="0.3">
      <c r="A3524">
        <v>2017</v>
      </c>
      <c r="B3524">
        <v>123</v>
      </c>
      <c r="C3524" t="s">
        <v>1128</v>
      </c>
      <c r="D3524" s="5">
        <v>46596415</v>
      </c>
      <c r="G3524" s="5">
        <v>46596415</v>
      </c>
      <c r="H3524" s="2">
        <v>1</v>
      </c>
      <c r="I3524" t="str">
        <f t="shared" si="69"/>
        <v>International</v>
      </c>
      <c r="J3524" s="5">
        <f>D3524*(1+VLOOKUP(A3524,'Adjusted All With Inflation'!A$1:K$24,11,FALSE))</f>
        <v>58105729.504999995</v>
      </c>
      <c r="K3524" s="5">
        <f>E3524*(1+VLOOKUP($A3524,'Adjusted All With Inflation'!$A$1:$K$24,11,FALSE))</f>
        <v>0</v>
      </c>
      <c r="L3524" s="5">
        <f>G3524*(1+VLOOKUP($A3524,'Adjusted All With Inflation'!$A$1:$K$24,11,FALSE))</f>
        <v>58105729.504999995</v>
      </c>
    </row>
    <row r="3525" spans="1:12" x14ac:dyDescent="0.3">
      <c r="A3525">
        <v>2017</v>
      </c>
      <c r="B3525">
        <v>124</v>
      </c>
      <c r="C3525" t="s">
        <v>1129</v>
      </c>
      <c r="D3525" s="5">
        <v>46263237</v>
      </c>
      <c r="E3525" s="5">
        <v>124187</v>
      </c>
      <c r="F3525" s="1">
        <v>3.0000000000000001E-3</v>
      </c>
      <c r="G3525" s="5">
        <v>46139050</v>
      </c>
      <c r="H3525" s="1">
        <v>0.997</v>
      </c>
      <c r="I3525" t="str">
        <f t="shared" si="69"/>
        <v>International</v>
      </c>
      <c r="J3525" s="5">
        <f>D3525*(1+VLOOKUP(A3525,'Adjusted All With Inflation'!A$1:K$24,11,FALSE))</f>
        <v>57690256.538999997</v>
      </c>
      <c r="K3525" s="5">
        <f>E3525*(1+VLOOKUP($A3525,'Adjusted All With Inflation'!$A$1:$K$24,11,FALSE))</f>
        <v>154861.18899999998</v>
      </c>
      <c r="L3525" s="5">
        <f>G3525*(1+VLOOKUP($A3525,'Adjusted All With Inflation'!$A$1:$K$24,11,FALSE))</f>
        <v>57535395.349999994</v>
      </c>
    </row>
    <row r="3526" spans="1:12" x14ac:dyDescent="0.3">
      <c r="A3526">
        <v>2017</v>
      </c>
      <c r="B3526">
        <v>125</v>
      </c>
      <c r="C3526" t="s">
        <v>1130</v>
      </c>
      <c r="D3526" s="5">
        <v>46183383</v>
      </c>
      <c r="E3526" s="5">
        <v>1104957</v>
      </c>
      <c r="F3526" s="1">
        <v>2.4E-2</v>
      </c>
      <c r="G3526" s="5">
        <v>45078426</v>
      </c>
      <c r="H3526" s="1">
        <v>0.97599999999999998</v>
      </c>
      <c r="I3526" t="str">
        <f t="shared" si="69"/>
        <v>International</v>
      </c>
      <c r="J3526" s="5">
        <f>D3526*(1+VLOOKUP(A3526,'Adjusted All With Inflation'!A$1:K$24,11,FALSE))</f>
        <v>57590678.600999996</v>
      </c>
      <c r="K3526" s="5">
        <f>E3526*(1+VLOOKUP($A3526,'Adjusted All With Inflation'!$A$1:$K$24,11,FALSE))</f>
        <v>1377881.379</v>
      </c>
      <c r="L3526" s="5">
        <f>G3526*(1+VLOOKUP($A3526,'Adjusted All With Inflation'!$A$1:$K$24,11,FALSE))</f>
        <v>56212797.221999995</v>
      </c>
    </row>
    <row r="3527" spans="1:12" x14ac:dyDescent="0.3">
      <c r="A3527">
        <v>2017</v>
      </c>
      <c r="B3527">
        <v>126</v>
      </c>
      <c r="C3527" t="s">
        <v>1131</v>
      </c>
      <c r="D3527" s="5">
        <v>46154323</v>
      </c>
      <c r="G3527" s="5">
        <v>46154323</v>
      </c>
      <c r="H3527" s="2">
        <v>1</v>
      </c>
      <c r="I3527" t="str">
        <f t="shared" si="69"/>
        <v>International</v>
      </c>
      <c r="J3527" s="5">
        <f>D3527*(1+VLOOKUP(A3527,'Adjusted All With Inflation'!A$1:K$24,11,FALSE))</f>
        <v>57554440.780999996</v>
      </c>
      <c r="K3527" s="5">
        <f>E3527*(1+VLOOKUP($A3527,'Adjusted All With Inflation'!$A$1:$K$24,11,FALSE))</f>
        <v>0</v>
      </c>
      <c r="L3527" s="5">
        <f>G3527*(1+VLOOKUP($A3527,'Adjusted All With Inflation'!$A$1:$K$24,11,FALSE))</f>
        <v>57554440.780999996</v>
      </c>
    </row>
    <row r="3528" spans="1:12" x14ac:dyDescent="0.3">
      <c r="A3528">
        <v>2017</v>
      </c>
      <c r="B3528">
        <v>127</v>
      </c>
      <c r="C3528" t="s">
        <v>1132</v>
      </c>
      <c r="D3528" s="5">
        <v>45746967</v>
      </c>
      <c r="G3528" s="5">
        <v>45746967</v>
      </c>
      <c r="H3528" s="2">
        <v>1</v>
      </c>
      <c r="I3528" t="str">
        <f t="shared" si="69"/>
        <v>International</v>
      </c>
      <c r="J3528" s="5">
        <f>D3528*(1+VLOOKUP(A3528,'Adjusted All With Inflation'!A$1:K$24,11,FALSE))</f>
        <v>57046467.848999992</v>
      </c>
      <c r="K3528" s="5">
        <f>E3528*(1+VLOOKUP($A3528,'Adjusted All With Inflation'!$A$1:$K$24,11,FALSE))</f>
        <v>0</v>
      </c>
      <c r="L3528" s="5">
        <f>G3528*(1+VLOOKUP($A3528,'Adjusted All With Inflation'!$A$1:$K$24,11,FALSE))</f>
        <v>57046467.848999992</v>
      </c>
    </row>
    <row r="3529" spans="1:12" x14ac:dyDescent="0.3">
      <c r="A3529">
        <v>2017</v>
      </c>
      <c r="B3529">
        <v>128</v>
      </c>
      <c r="C3529" t="s">
        <v>1133</v>
      </c>
      <c r="D3529" s="5">
        <v>45698503</v>
      </c>
      <c r="G3529" s="5">
        <v>45698503</v>
      </c>
      <c r="H3529" s="2">
        <v>1</v>
      </c>
      <c r="I3529" t="str">
        <f t="shared" si="69"/>
        <v>International</v>
      </c>
      <c r="J3529" s="5">
        <f>D3529*(1+VLOOKUP(A3529,'Adjusted All With Inflation'!A$1:K$24,11,FALSE))</f>
        <v>56986033.240999997</v>
      </c>
      <c r="K3529" s="5">
        <f>E3529*(1+VLOOKUP($A3529,'Adjusted All With Inflation'!$A$1:$K$24,11,FALSE))</f>
        <v>0</v>
      </c>
      <c r="L3529" s="5">
        <f>G3529*(1+VLOOKUP($A3529,'Adjusted All With Inflation'!$A$1:$K$24,11,FALSE))</f>
        <v>56986033.240999997</v>
      </c>
    </row>
    <row r="3530" spans="1:12" x14ac:dyDescent="0.3">
      <c r="A3530">
        <v>2017</v>
      </c>
      <c r="B3530">
        <v>129</v>
      </c>
      <c r="C3530" t="s">
        <v>1134</v>
      </c>
      <c r="D3530" s="5">
        <v>45158254</v>
      </c>
      <c r="E3530" s="5">
        <v>16883115</v>
      </c>
      <c r="F3530" s="1">
        <v>0.374</v>
      </c>
      <c r="G3530" s="5">
        <v>28275139</v>
      </c>
      <c r="H3530" s="1">
        <v>0.626</v>
      </c>
      <c r="I3530" t="str">
        <f t="shared" si="69"/>
        <v>USA</v>
      </c>
      <c r="J3530" s="5">
        <f>D3530*(1+VLOOKUP(A3530,'Adjusted All With Inflation'!A$1:K$24,11,FALSE))</f>
        <v>56312342.737999998</v>
      </c>
      <c r="K3530" s="5">
        <f>E3530*(1+VLOOKUP($A3530,'Adjusted All With Inflation'!$A$1:$K$24,11,FALSE))</f>
        <v>21053244.404999997</v>
      </c>
      <c r="L3530" s="5">
        <f>G3530*(1+VLOOKUP($A3530,'Adjusted All With Inflation'!$A$1:$K$24,11,FALSE))</f>
        <v>35259098.332999997</v>
      </c>
    </row>
    <row r="3531" spans="1:12" x14ac:dyDescent="0.3">
      <c r="A3531">
        <v>2017</v>
      </c>
      <c r="B3531">
        <v>130</v>
      </c>
      <c r="C3531" t="s">
        <v>1135</v>
      </c>
      <c r="D3531" s="5">
        <v>44560421</v>
      </c>
      <c r="G3531" s="5">
        <v>44560421</v>
      </c>
      <c r="H3531" s="2">
        <v>1</v>
      </c>
      <c r="I3531" t="str">
        <f t="shared" ref="I3531:I3594" si="70">IF(F3531&gt;10%,"USA","International")</f>
        <v>International</v>
      </c>
      <c r="J3531" s="5">
        <f>D3531*(1+VLOOKUP(A3531,'Adjusted All With Inflation'!A$1:K$24,11,FALSE))</f>
        <v>55566844.986999996</v>
      </c>
      <c r="K3531" s="5">
        <f>E3531*(1+VLOOKUP($A3531,'Adjusted All With Inflation'!$A$1:$K$24,11,FALSE))</f>
        <v>0</v>
      </c>
      <c r="L3531" s="5">
        <f>G3531*(1+VLOOKUP($A3531,'Adjusted All With Inflation'!$A$1:$K$24,11,FALSE))</f>
        <v>55566844.986999996</v>
      </c>
    </row>
    <row r="3532" spans="1:12" x14ac:dyDescent="0.3">
      <c r="A3532">
        <v>2017</v>
      </c>
      <c r="B3532">
        <v>131</v>
      </c>
      <c r="C3532" t="s">
        <v>1136</v>
      </c>
      <c r="D3532" s="5">
        <v>44516999</v>
      </c>
      <c r="E3532" s="5">
        <v>17800004</v>
      </c>
      <c r="F3532" s="2">
        <v>0.4</v>
      </c>
      <c r="G3532" s="5">
        <v>26716995</v>
      </c>
      <c r="H3532" s="2">
        <v>0.6</v>
      </c>
      <c r="I3532" t="str">
        <f t="shared" si="70"/>
        <v>USA</v>
      </c>
      <c r="J3532" s="5">
        <f>D3532*(1+VLOOKUP(A3532,'Adjusted All With Inflation'!A$1:K$24,11,FALSE))</f>
        <v>55512697.752999999</v>
      </c>
      <c r="K3532" s="5">
        <f>E3532*(1+VLOOKUP($A3532,'Adjusted All With Inflation'!$A$1:$K$24,11,FALSE))</f>
        <v>22196604.987999998</v>
      </c>
      <c r="L3532" s="5">
        <f>G3532*(1+VLOOKUP($A3532,'Adjusted All With Inflation'!$A$1:$K$24,11,FALSE))</f>
        <v>33316092.764999997</v>
      </c>
    </row>
    <row r="3533" spans="1:12" x14ac:dyDescent="0.3">
      <c r="A3533">
        <v>2017</v>
      </c>
      <c r="B3533">
        <v>132</v>
      </c>
      <c r="C3533" t="s">
        <v>1137</v>
      </c>
      <c r="D3533" s="5">
        <v>43980821</v>
      </c>
      <c r="E3533" s="5">
        <v>33800859</v>
      </c>
      <c r="F3533" s="1">
        <v>0.76900000000000002</v>
      </c>
      <c r="G3533" s="5">
        <v>10179962</v>
      </c>
      <c r="H3533" s="1">
        <v>0.23100000000000001</v>
      </c>
      <c r="I3533" t="str">
        <f t="shared" si="70"/>
        <v>USA</v>
      </c>
      <c r="J3533" s="5">
        <f>D3533*(1+VLOOKUP(A3533,'Adjusted All With Inflation'!A$1:K$24,11,FALSE))</f>
        <v>54844083.786999993</v>
      </c>
      <c r="K3533" s="5">
        <f>E3533*(1+VLOOKUP($A3533,'Adjusted All With Inflation'!$A$1:$K$24,11,FALSE))</f>
        <v>42149671.172999993</v>
      </c>
      <c r="L3533" s="5">
        <f>G3533*(1+VLOOKUP($A3533,'Adjusted All With Inflation'!$A$1:$K$24,11,FALSE))</f>
        <v>12694412.613999998</v>
      </c>
    </row>
    <row r="3534" spans="1:12" x14ac:dyDescent="0.3">
      <c r="A3534">
        <v>2017</v>
      </c>
      <c r="B3534">
        <v>133</v>
      </c>
      <c r="C3534" t="s">
        <v>1138</v>
      </c>
      <c r="D3534" s="5">
        <v>43892362</v>
      </c>
      <c r="E3534" s="5">
        <v>594552</v>
      </c>
      <c r="F3534" s="1">
        <v>1.4E-2</v>
      </c>
      <c r="G3534" s="5">
        <v>43297810</v>
      </c>
      <c r="H3534" s="1">
        <v>0.98599999999999999</v>
      </c>
      <c r="I3534" t="str">
        <f t="shared" si="70"/>
        <v>International</v>
      </c>
      <c r="J3534" s="5">
        <f>D3534*(1+VLOOKUP(A3534,'Adjusted All With Inflation'!A$1:K$24,11,FALSE))</f>
        <v>54733775.413999997</v>
      </c>
      <c r="K3534" s="5">
        <f>E3534*(1+VLOOKUP($A3534,'Adjusted All With Inflation'!$A$1:$K$24,11,FALSE))</f>
        <v>741406.34399999992</v>
      </c>
      <c r="L3534" s="5">
        <f>G3534*(1+VLOOKUP($A3534,'Adjusted All With Inflation'!$A$1:$K$24,11,FALSE))</f>
        <v>53992369.069999993</v>
      </c>
    </row>
    <row r="3535" spans="1:12" x14ac:dyDescent="0.3">
      <c r="A3535">
        <v>2017</v>
      </c>
      <c r="B3535">
        <v>134</v>
      </c>
      <c r="C3535" t="s">
        <v>1139</v>
      </c>
      <c r="D3535" s="5">
        <v>43155261</v>
      </c>
      <c r="E3535" s="5">
        <v>6700035</v>
      </c>
      <c r="F3535" s="1">
        <v>0.155</v>
      </c>
      <c r="G3535" s="5">
        <v>36455226</v>
      </c>
      <c r="H3535" s="1">
        <v>0.84499999999999997</v>
      </c>
      <c r="I3535" t="str">
        <f t="shared" si="70"/>
        <v>USA</v>
      </c>
      <c r="J3535" s="5">
        <f>D3535*(1+VLOOKUP(A3535,'Adjusted All With Inflation'!A$1:K$24,11,FALSE))</f>
        <v>53814610.466999993</v>
      </c>
      <c r="K3535" s="5">
        <f>E3535*(1+VLOOKUP($A3535,'Adjusted All With Inflation'!$A$1:$K$24,11,FALSE))</f>
        <v>8354943.6449999996</v>
      </c>
      <c r="L3535" s="5">
        <f>G3535*(1+VLOOKUP($A3535,'Adjusted All With Inflation'!$A$1:$K$24,11,FALSE))</f>
        <v>45459666.821999997</v>
      </c>
    </row>
    <row r="3536" spans="1:12" x14ac:dyDescent="0.3">
      <c r="A3536">
        <v>2017</v>
      </c>
      <c r="B3536">
        <v>135</v>
      </c>
      <c r="C3536" t="s">
        <v>1140</v>
      </c>
      <c r="D3536" s="5">
        <v>43046590</v>
      </c>
      <c r="E3536" s="5">
        <v>24801212</v>
      </c>
      <c r="F3536" s="1">
        <v>0.57599999999999996</v>
      </c>
      <c r="G3536" s="5">
        <v>18245378</v>
      </c>
      <c r="H3536" s="1">
        <v>0.42399999999999999</v>
      </c>
      <c r="I3536" t="str">
        <f t="shared" si="70"/>
        <v>USA</v>
      </c>
      <c r="J3536" s="5">
        <f>D3536*(1+VLOOKUP(A3536,'Adjusted All With Inflation'!A$1:K$24,11,FALSE))</f>
        <v>53679097.729999997</v>
      </c>
      <c r="K3536" s="5">
        <f>E3536*(1+VLOOKUP($A3536,'Adjusted All With Inflation'!$A$1:$K$24,11,FALSE))</f>
        <v>30927111.363999996</v>
      </c>
      <c r="L3536" s="5">
        <f>G3536*(1+VLOOKUP($A3536,'Adjusted All With Inflation'!$A$1:$K$24,11,FALSE))</f>
        <v>22751986.365999997</v>
      </c>
    </row>
    <row r="3537" spans="1:12" x14ac:dyDescent="0.3">
      <c r="A3537">
        <v>2017</v>
      </c>
      <c r="B3537">
        <v>136</v>
      </c>
      <c r="C3537" t="s">
        <v>1141</v>
      </c>
      <c r="D3537" s="5">
        <v>42187665</v>
      </c>
      <c r="E3537" s="5">
        <v>6735118</v>
      </c>
      <c r="F3537" s="2">
        <v>0.16</v>
      </c>
      <c r="G3537" s="5">
        <v>35452547</v>
      </c>
      <c r="H3537" s="2">
        <v>0.84</v>
      </c>
      <c r="I3537" t="str">
        <f t="shared" si="70"/>
        <v>USA</v>
      </c>
      <c r="J3537" s="5">
        <f>D3537*(1+VLOOKUP(A3537,'Adjusted All With Inflation'!A$1:K$24,11,FALSE))</f>
        <v>52608018.254999995</v>
      </c>
      <c r="K3537" s="5">
        <f>E3537*(1+VLOOKUP($A3537,'Adjusted All With Inflation'!$A$1:$K$24,11,FALSE))</f>
        <v>8398692.1459999997</v>
      </c>
      <c r="L3537" s="5">
        <f>G3537*(1+VLOOKUP($A3537,'Adjusted All With Inflation'!$A$1:$K$24,11,FALSE))</f>
        <v>44209326.108999997</v>
      </c>
    </row>
    <row r="3538" spans="1:12" x14ac:dyDescent="0.3">
      <c r="A3538">
        <v>2017</v>
      </c>
      <c r="B3538">
        <v>137</v>
      </c>
      <c r="C3538" t="s">
        <v>1142</v>
      </c>
      <c r="D3538" s="5">
        <v>41978431</v>
      </c>
      <c r="E3538" s="5">
        <v>2418404</v>
      </c>
      <c r="F3538" s="1">
        <v>5.8000000000000003E-2</v>
      </c>
      <c r="G3538" s="5">
        <v>39560027</v>
      </c>
      <c r="H3538" s="1">
        <v>0.94199999999999995</v>
      </c>
      <c r="I3538" t="str">
        <f t="shared" si="70"/>
        <v>International</v>
      </c>
      <c r="J3538" s="5">
        <f>D3538*(1+VLOOKUP(A3538,'Adjusted All With Inflation'!A$1:K$24,11,FALSE))</f>
        <v>52347103.456999995</v>
      </c>
      <c r="K3538" s="5">
        <f>E3538*(1+VLOOKUP($A3538,'Adjusted All With Inflation'!$A$1:$K$24,11,FALSE))</f>
        <v>3015749.7879999997</v>
      </c>
      <c r="L3538" s="5">
        <f>G3538*(1+VLOOKUP($A3538,'Adjusted All With Inflation'!$A$1:$K$24,11,FALSE))</f>
        <v>49331353.668999992</v>
      </c>
    </row>
    <row r="3539" spans="1:12" x14ac:dyDescent="0.3">
      <c r="A3539">
        <v>2017</v>
      </c>
      <c r="B3539">
        <v>138</v>
      </c>
      <c r="C3539" t="s">
        <v>1143</v>
      </c>
      <c r="D3539" s="5">
        <v>41887595</v>
      </c>
      <c r="E3539" s="5">
        <v>18095701</v>
      </c>
      <c r="F3539" s="1">
        <v>0.432</v>
      </c>
      <c r="G3539" s="5">
        <v>23791894</v>
      </c>
      <c r="H3539" s="1">
        <v>0.56799999999999995</v>
      </c>
      <c r="I3539" t="str">
        <f t="shared" si="70"/>
        <v>USA</v>
      </c>
      <c r="J3539" s="5">
        <f>D3539*(1+VLOOKUP(A3539,'Adjusted All With Inflation'!A$1:K$24,11,FALSE))</f>
        <v>52233830.964999996</v>
      </c>
      <c r="K3539" s="5">
        <f>E3539*(1+VLOOKUP($A3539,'Adjusted All With Inflation'!$A$1:$K$24,11,FALSE))</f>
        <v>22565339.146999996</v>
      </c>
      <c r="L3539" s="5">
        <f>G3539*(1+VLOOKUP($A3539,'Adjusted All With Inflation'!$A$1:$K$24,11,FALSE))</f>
        <v>29668491.817999996</v>
      </c>
    </row>
    <row r="3540" spans="1:12" x14ac:dyDescent="0.3">
      <c r="A3540">
        <v>2017</v>
      </c>
      <c r="B3540">
        <v>139</v>
      </c>
      <c r="C3540" t="s">
        <v>1144</v>
      </c>
      <c r="D3540" s="5">
        <v>41681746</v>
      </c>
      <c r="E3540" s="5">
        <v>2402004</v>
      </c>
      <c r="F3540" s="1">
        <v>5.8000000000000003E-2</v>
      </c>
      <c r="G3540" s="5">
        <v>39279742</v>
      </c>
      <c r="H3540" s="1">
        <v>0.94199999999999995</v>
      </c>
      <c r="I3540" t="str">
        <f t="shared" si="70"/>
        <v>International</v>
      </c>
      <c r="J3540" s="5">
        <f>D3540*(1+VLOOKUP(A3540,'Adjusted All With Inflation'!A$1:K$24,11,FALSE))</f>
        <v>51977137.261999995</v>
      </c>
      <c r="K3540" s="5">
        <f>E3540*(1+VLOOKUP($A3540,'Adjusted All With Inflation'!$A$1:$K$24,11,FALSE))</f>
        <v>2995298.9879999999</v>
      </c>
      <c r="L3540" s="5">
        <f>G3540*(1+VLOOKUP($A3540,'Adjusted All With Inflation'!$A$1:$K$24,11,FALSE))</f>
        <v>48981838.273999996</v>
      </c>
    </row>
    <row r="3541" spans="1:12" x14ac:dyDescent="0.3">
      <c r="A3541">
        <v>2017</v>
      </c>
      <c r="B3541">
        <v>140</v>
      </c>
      <c r="C3541" t="s">
        <v>1145</v>
      </c>
      <c r="D3541" s="5">
        <v>41087017</v>
      </c>
      <c r="E3541" s="5">
        <v>32187017</v>
      </c>
      <c r="F3541" s="1">
        <v>0.78300000000000003</v>
      </c>
      <c r="G3541" s="5">
        <v>8900000</v>
      </c>
      <c r="H3541" s="1">
        <v>0.217</v>
      </c>
      <c r="I3541" t="str">
        <f t="shared" si="70"/>
        <v>USA</v>
      </c>
      <c r="J3541" s="5">
        <f>D3541*(1+VLOOKUP(A3541,'Adjusted All With Inflation'!A$1:K$24,11,FALSE))</f>
        <v>51235510.198999994</v>
      </c>
      <c r="K3541" s="5">
        <f>E3541*(1+VLOOKUP($A3541,'Adjusted All With Inflation'!$A$1:$K$24,11,FALSE))</f>
        <v>40137210.198999994</v>
      </c>
      <c r="L3541" s="5">
        <f>G3541*(1+VLOOKUP($A3541,'Adjusted All With Inflation'!$A$1:$K$24,11,FALSE))</f>
        <v>11098299.999999998</v>
      </c>
    </row>
    <row r="3542" spans="1:12" x14ac:dyDescent="0.3">
      <c r="A3542">
        <v>2017</v>
      </c>
      <c r="B3542">
        <v>141</v>
      </c>
      <c r="C3542" t="s">
        <v>1146</v>
      </c>
      <c r="D3542" s="5">
        <v>40656399</v>
      </c>
      <c r="E3542" s="5">
        <v>20497844</v>
      </c>
      <c r="F3542" s="1">
        <v>0.504</v>
      </c>
      <c r="G3542" s="5">
        <v>20158555</v>
      </c>
      <c r="H3542" s="1">
        <v>0.496</v>
      </c>
      <c r="I3542" t="str">
        <f t="shared" si="70"/>
        <v>USA</v>
      </c>
      <c r="J3542" s="5">
        <f>D3542*(1+VLOOKUP(A3542,'Adjusted All With Inflation'!A$1:K$24,11,FALSE))</f>
        <v>50698529.552999996</v>
      </c>
      <c r="K3542" s="5">
        <f>E3542*(1+VLOOKUP($A3542,'Adjusted All With Inflation'!$A$1:$K$24,11,FALSE))</f>
        <v>25560811.467999998</v>
      </c>
      <c r="L3542" s="5">
        <f>G3542*(1+VLOOKUP($A3542,'Adjusted All With Inflation'!$A$1:$K$24,11,FALSE))</f>
        <v>25137718.084999997</v>
      </c>
    </row>
    <row r="3543" spans="1:12" x14ac:dyDescent="0.3">
      <c r="A3543">
        <v>2017</v>
      </c>
      <c r="B3543">
        <v>142</v>
      </c>
      <c r="C3543" t="s">
        <v>1147</v>
      </c>
      <c r="D3543" s="5">
        <v>40140972</v>
      </c>
      <c r="E3543" s="5">
        <v>20738724</v>
      </c>
      <c r="F3543" s="1">
        <v>0.51700000000000002</v>
      </c>
      <c r="G3543" s="5">
        <v>19402248</v>
      </c>
      <c r="H3543" s="1">
        <v>0.48299999999999998</v>
      </c>
      <c r="I3543" t="str">
        <f t="shared" si="70"/>
        <v>USA</v>
      </c>
      <c r="J3543" s="5">
        <f>D3543*(1+VLOOKUP(A3543,'Adjusted All With Inflation'!A$1:K$24,11,FALSE))</f>
        <v>50055792.083999999</v>
      </c>
      <c r="K3543" s="5">
        <f>E3543*(1+VLOOKUP($A3543,'Adjusted All With Inflation'!$A$1:$K$24,11,FALSE))</f>
        <v>25861188.827999998</v>
      </c>
      <c r="L3543" s="5">
        <f>G3543*(1+VLOOKUP($A3543,'Adjusted All With Inflation'!$A$1:$K$24,11,FALSE))</f>
        <v>24194603.255999997</v>
      </c>
    </row>
    <row r="3544" spans="1:12" x14ac:dyDescent="0.3">
      <c r="A3544">
        <v>2017</v>
      </c>
      <c r="B3544">
        <v>143</v>
      </c>
      <c r="C3544" t="s">
        <v>1148</v>
      </c>
      <c r="D3544" s="5">
        <v>39966092</v>
      </c>
      <c r="E3544" s="5">
        <v>14204</v>
      </c>
      <c r="F3544" s="1">
        <v>1E-3</v>
      </c>
      <c r="G3544" s="5">
        <v>39951888</v>
      </c>
      <c r="H3544" s="2">
        <v>1</v>
      </c>
      <c r="I3544" t="str">
        <f t="shared" si="70"/>
        <v>International</v>
      </c>
      <c r="J3544" s="5">
        <f>D3544*(1+VLOOKUP(A3544,'Adjusted All With Inflation'!A$1:K$24,11,FALSE))</f>
        <v>49837716.723999992</v>
      </c>
      <c r="K3544" s="5">
        <f>E3544*(1+VLOOKUP($A3544,'Adjusted All With Inflation'!$A$1:$K$24,11,FALSE))</f>
        <v>17712.387999999999</v>
      </c>
      <c r="L3544" s="5">
        <f>G3544*(1+VLOOKUP($A3544,'Adjusted All With Inflation'!$A$1:$K$24,11,FALSE))</f>
        <v>49820004.335999995</v>
      </c>
    </row>
    <row r="3545" spans="1:12" x14ac:dyDescent="0.3">
      <c r="A3545">
        <v>2017</v>
      </c>
      <c r="B3545">
        <v>144</v>
      </c>
      <c r="C3545" t="s">
        <v>1149</v>
      </c>
      <c r="D3545" s="5">
        <v>39730433</v>
      </c>
      <c r="G3545" s="5">
        <v>39730433</v>
      </c>
      <c r="H3545" s="2">
        <v>1</v>
      </c>
      <c r="I3545" t="str">
        <f t="shared" si="70"/>
        <v>International</v>
      </c>
      <c r="J3545" s="5">
        <f>D3545*(1+VLOOKUP(A3545,'Adjusted All With Inflation'!A$1:K$24,11,FALSE))</f>
        <v>49543849.950999998</v>
      </c>
      <c r="K3545" s="5">
        <f>E3545*(1+VLOOKUP($A3545,'Adjusted All With Inflation'!$A$1:$K$24,11,FALSE))</f>
        <v>0</v>
      </c>
      <c r="L3545" s="5">
        <f>G3545*(1+VLOOKUP($A3545,'Adjusted All With Inflation'!$A$1:$K$24,11,FALSE))</f>
        <v>49543849.950999998</v>
      </c>
    </row>
    <row r="3546" spans="1:12" x14ac:dyDescent="0.3">
      <c r="A3546">
        <v>2017</v>
      </c>
      <c r="B3546">
        <v>145</v>
      </c>
      <c r="C3546" t="s">
        <v>1150</v>
      </c>
      <c r="D3546" s="5">
        <v>37886707</v>
      </c>
      <c r="G3546" s="5">
        <v>37886707</v>
      </c>
      <c r="H3546" s="2">
        <v>1</v>
      </c>
      <c r="I3546" t="str">
        <f t="shared" si="70"/>
        <v>International</v>
      </c>
      <c r="J3546" s="5">
        <f>D3546*(1+VLOOKUP(A3546,'Adjusted All With Inflation'!A$1:K$24,11,FALSE))</f>
        <v>47244723.628999993</v>
      </c>
      <c r="K3546" s="5">
        <f>E3546*(1+VLOOKUP($A3546,'Adjusted All With Inflation'!$A$1:$K$24,11,FALSE))</f>
        <v>0</v>
      </c>
      <c r="L3546" s="5">
        <f>G3546*(1+VLOOKUP($A3546,'Adjusted All With Inflation'!$A$1:$K$24,11,FALSE))</f>
        <v>47244723.628999993</v>
      </c>
    </row>
    <row r="3547" spans="1:12" x14ac:dyDescent="0.3">
      <c r="A3547">
        <v>2017</v>
      </c>
      <c r="B3547">
        <v>146</v>
      </c>
      <c r="C3547" t="s">
        <v>1151</v>
      </c>
      <c r="D3547" s="5">
        <v>37552144</v>
      </c>
      <c r="E3547" s="5">
        <v>2401722</v>
      </c>
      <c r="F3547" s="1">
        <v>6.4000000000000001E-2</v>
      </c>
      <c r="G3547" s="5">
        <v>35150422</v>
      </c>
      <c r="H3547" s="1">
        <v>0.93600000000000005</v>
      </c>
      <c r="I3547" t="str">
        <f t="shared" si="70"/>
        <v>International</v>
      </c>
      <c r="J3547" s="5">
        <f>D3547*(1+VLOOKUP(A3547,'Adjusted All With Inflation'!A$1:K$24,11,FALSE))</f>
        <v>46827523.567999996</v>
      </c>
      <c r="K3547" s="5">
        <f>E3547*(1+VLOOKUP($A3547,'Adjusted All With Inflation'!$A$1:$K$24,11,FALSE))</f>
        <v>2994947.3339999998</v>
      </c>
      <c r="L3547" s="5">
        <f>G3547*(1+VLOOKUP($A3547,'Adjusted All With Inflation'!$A$1:$K$24,11,FALSE))</f>
        <v>43832576.233999997</v>
      </c>
    </row>
    <row r="3548" spans="1:12" x14ac:dyDescent="0.3">
      <c r="A3548">
        <v>2017</v>
      </c>
      <c r="B3548">
        <v>147</v>
      </c>
      <c r="C3548" t="s">
        <v>1152</v>
      </c>
      <c r="D3548" s="5">
        <v>37270721</v>
      </c>
      <c r="E3548" s="5">
        <v>27020284</v>
      </c>
      <c r="F3548" s="1">
        <v>0.72499999999999998</v>
      </c>
      <c r="G3548" s="5">
        <v>10250437</v>
      </c>
      <c r="H3548" s="1">
        <v>0.27500000000000002</v>
      </c>
      <c r="I3548" t="str">
        <f t="shared" si="70"/>
        <v>USA</v>
      </c>
      <c r="J3548" s="5">
        <f>D3548*(1+VLOOKUP(A3548,'Adjusted All With Inflation'!A$1:K$24,11,FALSE))</f>
        <v>46476589.086999997</v>
      </c>
      <c r="K3548" s="5">
        <f>E3548*(1+VLOOKUP($A3548,'Adjusted All With Inflation'!$A$1:$K$24,11,FALSE))</f>
        <v>33694294.147999994</v>
      </c>
      <c r="L3548" s="5">
        <f>G3548*(1+VLOOKUP($A3548,'Adjusted All With Inflation'!$A$1:$K$24,11,FALSE))</f>
        <v>12782294.938999999</v>
      </c>
    </row>
    <row r="3549" spans="1:12" x14ac:dyDescent="0.3">
      <c r="A3549">
        <v>2017</v>
      </c>
      <c r="B3549">
        <v>148</v>
      </c>
      <c r="C3549" t="s">
        <v>1153</v>
      </c>
      <c r="D3549" s="5">
        <v>36796816</v>
      </c>
      <c r="E3549" s="5">
        <v>216556</v>
      </c>
      <c r="F3549" s="1">
        <v>6.0000000000000001E-3</v>
      </c>
      <c r="G3549" s="5">
        <v>36580260</v>
      </c>
      <c r="H3549" s="1">
        <v>0.99399999999999999</v>
      </c>
      <c r="I3549" t="str">
        <f t="shared" si="70"/>
        <v>International</v>
      </c>
      <c r="J3549" s="5">
        <f>D3549*(1+VLOOKUP(A3549,'Adjusted All With Inflation'!A$1:K$24,11,FALSE))</f>
        <v>45885629.551999994</v>
      </c>
      <c r="K3549" s="5">
        <f>E3549*(1+VLOOKUP($A3549,'Adjusted All With Inflation'!$A$1:$K$24,11,FALSE))</f>
        <v>270045.33199999999</v>
      </c>
      <c r="L3549" s="5">
        <f>G3549*(1+VLOOKUP($A3549,'Adjusted All With Inflation'!$A$1:$K$24,11,FALSE))</f>
        <v>45615584.219999999</v>
      </c>
    </row>
    <row r="3550" spans="1:12" x14ac:dyDescent="0.3">
      <c r="A3550">
        <v>2017</v>
      </c>
      <c r="B3550">
        <v>149</v>
      </c>
      <c r="C3550" t="s">
        <v>1154</v>
      </c>
      <c r="D3550" s="5">
        <v>35704046</v>
      </c>
      <c r="E3550" s="5">
        <v>5874</v>
      </c>
      <c r="F3550" s="1">
        <v>1E-3</v>
      </c>
      <c r="G3550" s="5">
        <v>35698172</v>
      </c>
      <c r="H3550" s="2">
        <v>1</v>
      </c>
      <c r="I3550" t="str">
        <f t="shared" si="70"/>
        <v>International</v>
      </c>
      <c r="J3550" s="5">
        <f>D3550*(1+VLOOKUP(A3550,'Adjusted All With Inflation'!A$1:K$24,11,FALSE))</f>
        <v>44522945.361999996</v>
      </c>
      <c r="K3550" s="5">
        <f>E3550*(1+VLOOKUP($A3550,'Adjusted All With Inflation'!$A$1:$K$24,11,FALSE))</f>
        <v>7324.8779999999997</v>
      </c>
      <c r="L3550" s="5">
        <f>G3550*(1+VLOOKUP($A3550,'Adjusted All With Inflation'!$A$1:$K$24,11,FALSE))</f>
        <v>44515620.483999997</v>
      </c>
    </row>
    <row r="3551" spans="1:12" x14ac:dyDescent="0.3">
      <c r="A3551">
        <v>2017</v>
      </c>
      <c r="B3551">
        <v>150</v>
      </c>
      <c r="C3551" t="s">
        <v>1155</v>
      </c>
      <c r="D3551" s="5">
        <v>35669017</v>
      </c>
      <c r="E3551" s="5">
        <v>29819114</v>
      </c>
      <c r="F3551" s="1">
        <v>0.83599999999999997</v>
      </c>
      <c r="G3551" s="5">
        <v>5849903</v>
      </c>
      <c r="H3551" s="1">
        <v>0.16400000000000001</v>
      </c>
      <c r="I3551" t="str">
        <f t="shared" si="70"/>
        <v>USA</v>
      </c>
      <c r="J3551" s="5">
        <f>D3551*(1+VLOOKUP(A3551,'Adjusted All With Inflation'!A$1:K$24,11,FALSE))</f>
        <v>44479264.198999994</v>
      </c>
      <c r="K3551" s="5">
        <f>E3551*(1+VLOOKUP($A3551,'Adjusted All With Inflation'!$A$1:$K$24,11,FALSE))</f>
        <v>37184435.158</v>
      </c>
      <c r="L3551" s="5">
        <f>G3551*(1+VLOOKUP($A3551,'Adjusted All With Inflation'!$A$1:$K$24,11,FALSE))</f>
        <v>7294829.0409999993</v>
      </c>
    </row>
    <row r="3552" spans="1:12" x14ac:dyDescent="0.3">
      <c r="A3552">
        <v>2017</v>
      </c>
      <c r="B3552">
        <v>151</v>
      </c>
      <c r="C3552" t="s">
        <v>1156</v>
      </c>
      <c r="D3552" s="5">
        <v>35351623</v>
      </c>
      <c r="E3552" s="5">
        <v>70814</v>
      </c>
      <c r="F3552" s="1">
        <v>2E-3</v>
      </c>
      <c r="G3552" s="5">
        <v>35280809</v>
      </c>
      <c r="H3552" s="1">
        <v>0.998</v>
      </c>
      <c r="I3552" t="str">
        <f t="shared" si="70"/>
        <v>International</v>
      </c>
      <c r="J3552" s="5">
        <f>D3552*(1+VLOOKUP(A3552,'Adjusted All With Inflation'!A$1:K$24,11,FALSE))</f>
        <v>44083473.880999997</v>
      </c>
      <c r="K3552" s="5">
        <f>E3552*(1+VLOOKUP($A3552,'Adjusted All With Inflation'!$A$1:$K$24,11,FALSE))</f>
        <v>88305.05799999999</v>
      </c>
      <c r="L3552" s="5">
        <f>G3552*(1+VLOOKUP($A3552,'Adjusted All With Inflation'!$A$1:$K$24,11,FALSE))</f>
        <v>43995168.822999999</v>
      </c>
    </row>
    <row r="3553" spans="1:12" x14ac:dyDescent="0.3">
      <c r="A3553">
        <v>2017</v>
      </c>
      <c r="B3553">
        <v>152</v>
      </c>
      <c r="C3553" t="s">
        <v>1157</v>
      </c>
      <c r="D3553" s="5">
        <v>35166640</v>
      </c>
      <c r="G3553" s="5">
        <v>35166640</v>
      </c>
      <c r="H3553" s="2">
        <v>1</v>
      </c>
      <c r="I3553" t="str">
        <f t="shared" si="70"/>
        <v>International</v>
      </c>
      <c r="J3553" s="5">
        <f>D3553*(1+VLOOKUP(A3553,'Adjusted All With Inflation'!A$1:K$24,11,FALSE))</f>
        <v>43852800.079999998</v>
      </c>
      <c r="K3553" s="5">
        <f>E3553*(1+VLOOKUP($A3553,'Adjusted All With Inflation'!$A$1:$K$24,11,FALSE))</f>
        <v>0</v>
      </c>
      <c r="L3553" s="5">
        <f>G3553*(1+VLOOKUP($A3553,'Adjusted All With Inflation'!$A$1:$K$24,11,FALSE))</f>
        <v>43852800.079999998</v>
      </c>
    </row>
    <row r="3554" spans="1:12" x14ac:dyDescent="0.3">
      <c r="A3554">
        <v>2017</v>
      </c>
      <c r="B3554">
        <v>153</v>
      </c>
      <c r="C3554" t="s">
        <v>1158</v>
      </c>
      <c r="D3554" s="5">
        <v>35046130</v>
      </c>
      <c r="G3554" s="5">
        <v>35046130</v>
      </c>
      <c r="H3554" s="2">
        <v>1</v>
      </c>
      <c r="I3554" t="str">
        <f t="shared" si="70"/>
        <v>International</v>
      </c>
      <c r="J3554" s="5">
        <f>D3554*(1+VLOOKUP(A3554,'Adjusted All With Inflation'!A$1:K$24,11,FALSE))</f>
        <v>43702524.109999999</v>
      </c>
      <c r="K3554" s="5">
        <f>E3554*(1+VLOOKUP($A3554,'Adjusted All With Inflation'!$A$1:$K$24,11,FALSE))</f>
        <v>0</v>
      </c>
      <c r="L3554" s="5">
        <f>G3554*(1+VLOOKUP($A3554,'Adjusted All With Inflation'!$A$1:$K$24,11,FALSE))</f>
        <v>43702524.109999999</v>
      </c>
    </row>
    <row r="3555" spans="1:12" x14ac:dyDescent="0.3">
      <c r="A3555">
        <v>2017</v>
      </c>
      <c r="B3555">
        <v>154</v>
      </c>
      <c r="C3555" t="s">
        <v>1159</v>
      </c>
      <c r="D3555" s="5">
        <v>34814102</v>
      </c>
      <c r="E3555" s="5">
        <v>30971040</v>
      </c>
      <c r="F3555" s="2">
        <v>0.89</v>
      </c>
      <c r="G3555" s="5">
        <v>3843062</v>
      </c>
      <c r="H3555" s="2">
        <v>0.11</v>
      </c>
      <c r="I3555" t="str">
        <f t="shared" si="70"/>
        <v>USA</v>
      </c>
      <c r="J3555" s="5">
        <f>D3555*(1+VLOOKUP(A3555,'Adjusted All With Inflation'!A$1:K$24,11,FALSE))</f>
        <v>43413185.193999998</v>
      </c>
      <c r="K3555" s="5">
        <f>E3555*(1+VLOOKUP($A3555,'Adjusted All With Inflation'!$A$1:$K$24,11,FALSE))</f>
        <v>38620886.879999995</v>
      </c>
      <c r="L3555" s="5">
        <f>G3555*(1+VLOOKUP($A3555,'Adjusted All With Inflation'!$A$1:$K$24,11,FALSE))</f>
        <v>4792298.3139999993</v>
      </c>
    </row>
    <row r="3556" spans="1:12" x14ac:dyDescent="0.3">
      <c r="A3556">
        <v>2017</v>
      </c>
      <c r="B3556">
        <v>155</v>
      </c>
      <c r="C3556" t="s">
        <v>1160</v>
      </c>
      <c r="D3556" s="5">
        <v>34598750</v>
      </c>
      <c r="G3556" s="5">
        <v>34598750</v>
      </c>
      <c r="H3556" s="2">
        <v>1</v>
      </c>
      <c r="I3556" t="str">
        <f t="shared" si="70"/>
        <v>International</v>
      </c>
      <c r="J3556" s="5">
        <f>D3556*(1+VLOOKUP(A3556,'Adjusted All With Inflation'!A$1:K$24,11,FALSE))</f>
        <v>43144641.249999993</v>
      </c>
      <c r="K3556" s="5">
        <f>E3556*(1+VLOOKUP($A3556,'Adjusted All With Inflation'!$A$1:$K$24,11,FALSE))</f>
        <v>0</v>
      </c>
      <c r="L3556" s="5">
        <f>G3556*(1+VLOOKUP($A3556,'Adjusted All With Inflation'!$A$1:$K$24,11,FALSE))</f>
        <v>43144641.249999993</v>
      </c>
    </row>
    <row r="3557" spans="1:12" x14ac:dyDescent="0.3">
      <c r="A3557">
        <v>2017</v>
      </c>
      <c r="B3557">
        <v>156</v>
      </c>
      <c r="C3557" t="s">
        <v>1161</v>
      </c>
      <c r="D3557" s="5">
        <v>34184504</v>
      </c>
      <c r="E3557" s="5">
        <v>25584504</v>
      </c>
      <c r="F3557" s="1">
        <v>0.748</v>
      </c>
      <c r="G3557" s="5">
        <v>8600000</v>
      </c>
      <c r="H3557" s="1">
        <v>0.252</v>
      </c>
      <c r="I3557" t="str">
        <f t="shared" si="70"/>
        <v>USA</v>
      </c>
      <c r="J3557" s="5">
        <f>D3557*(1+VLOOKUP(A3557,'Adjusted All With Inflation'!A$1:K$24,11,FALSE))</f>
        <v>42628076.487999998</v>
      </c>
      <c r="K3557" s="5">
        <f>E3557*(1+VLOOKUP($A3557,'Adjusted All With Inflation'!$A$1:$K$24,11,FALSE))</f>
        <v>31903876.487999998</v>
      </c>
      <c r="L3557" s="5">
        <f>G3557*(1+VLOOKUP($A3557,'Adjusted All With Inflation'!$A$1:$K$24,11,FALSE))</f>
        <v>10724199.999999998</v>
      </c>
    </row>
    <row r="3558" spans="1:12" x14ac:dyDescent="0.3">
      <c r="A3558">
        <v>2017</v>
      </c>
      <c r="B3558">
        <v>157</v>
      </c>
      <c r="C3558" t="s">
        <v>1162</v>
      </c>
      <c r="D3558" s="5">
        <v>33748006</v>
      </c>
      <c r="E3558" s="5">
        <v>277019</v>
      </c>
      <c r="F3558" s="1">
        <v>8.0000000000000002E-3</v>
      </c>
      <c r="G3558" s="5">
        <v>33470987</v>
      </c>
      <c r="H3558" s="1">
        <v>0.99199999999999999</v>
      </c>
      <c r="I3558" t="str">
        <f t="shared" si="70"/>
        <v>International</v>
      </c>
      <c r="J3558" s="5">
        <f>D3558*(1+VLOOKUP(A3558,'Adjusted All With Inflation'!A$1:K$24,11,FALSE))</f>
        <v>42083763.481999993</v>
      </c>
      <c r="K3558" s="5">
        <f>E3558*(1+VLOOKUP($A3558,'Adjusted All With Inflation'!$A$1:$K$24,11,FALSE))</f>
        <v>345442.69299999997</v>
      </c>
      <c r="L3558" s="5">
        <f>G3558*(1+VLOOKUP($A3558,'Adjusted All With Inflation'!$A$1:$K$24,11,FALSE))</f>
        <v>41738320.788999997</v>
      </c>
    </row>
    <row r="3559" spans="1:12" x14ac:dyDescent="0.3">
      <c r="A3559">
        <v>2017</v>
      </c>
      <c r="B3559">
        <v>158</v>
      </c>
      <c r="C3559" t="s">
        <v>1163</v>
      </c>
      <c r="D3559" s="5">
        <v>33262366</v>
      </c>
      <c r="E3559" s="5">
        <v>1014507</v>
      </c>
      <c r="F3559" s="1">
        <v>3.1E-2</v>
      </c>
      <c r="G3559" s="5">
        <v>32247859</v>
      </c>
      <c r="H3559" s="1">
        <v>0.96899999999999997</v>
      </c>
      <c r="I3559" t="str">
        <f t="shared" si="70"/>
        <v>International</v>
      </c>
      <c r="J3559" s="5">
        <f>D3559*(1+VLOOKUP(A3559,'Adjusted All With Inflation'!A$1:K$24,11,FALSE))</f>
        <v>41478170.401999995</v>
      </c>
      <c r="K3559" s="5">
        <f>E3559*(1+VLOOKUP($A3559,'Adjusted All With Inflation'!$A$1:$K$24,11,FALSE))</f>
        <v>1265090.2289999998</v>
      </c>
      <c r="L3559" s="5">
        <f>G3559*(1+VLOOKUP($A3559,'Adjusted All With Inflation'!$A$1:$K$24,11,FALSE))</f>
        <v>40213080.172999993</v>
      </c>
    </row>
    <row r="3560" spans="1:12" x14ac:dyDescent="0.3">
      <c r="A3560">
        <v>2017</v>
      </c>
      <c r="B3560">
        <v>159</v>
      </c>
      <c r="C3560" t="s">
        <v>1164</v>
      </c>
      <c r="D3560" s="5">
        <v>32917353</v>
      </c>
      <c r="E3560" s="5">
        <v>20783704</v>
      </c>
      <c r="F3560" s="1">
        <v>0.63100000000000001</v>
      </c>
      <c r="G3560" s="5">
        <v>12133649</v>
      </c>
      <c r="H3560" s="1">
        <v>0.36899999999999999</v>
      </c>
      <c r="I3560" t="str">
        <f t="shared" si="70"/>
        <v>USA</v>
      </c>
      <c r="J3560" s="5">
        <f>D3560*(1+VLOOKUP(A3560,'Adjusted All With Inflation'!A$1:K$24,11,FALSE))</f>
        <v>41047939.191</v>
      </c>
      <c r="K3560" s="5">
        <f>E3560*(1+VLOOKUP($A3560,'Adjusted All With Inflation'!$A$1:$K$24,11,FALSE))</f>
        <v>25917278.887999997</v>
      </c>
      <c r="L3560" s="5">
        <f>G3560*(1+VLOOKUP($A3560,'Adjusted All With Inflation'!$A$1:$K$24,11,FALSE))</f>
        <v>15130660.302999999</v>
      </c>
    </row>
    <row r="3561" spans="1:12" x14ac:dyDescent="0.3">
      <c r="A3561">
        <v>2017</v>
      </c>
      <c r="B3561">
        <v>160</v>
      </c>
      <c r="C3561" t="s">
        <v>1165</v>
      </c>
      <c r="D3561" s="5">
        <v>32841493</v>
      </c>
      <c r="G3561" s="5">
        <v>32841493</v>
      </c>
      <c r="H3561" s="2">
        <v>1</v>
      </c>
      <c r="I3561" t="str">
        <f t="shared" si="70"/>
        <v>International</v>
      </c>
      <c r="J3561" s="5">
        <f>D3561*(1+VLOOKUP(A3561,'Adjusted All With Inflation'!A$1:K$24,11,FALSE))</f>
        <v>40953341.770999998</v>
      </c>
      <c r="K3561" s="5">
        <f>E3561*(1+VLOOKUP($A3561,'Adjusted All With Inflation'!$A$1:$K$24,11,FALSE))</f>
        <v>0</v>
      </c>
      <c r="L3561" s="5">
        <f>G3561*(1+VLOOKUP($A3561,'Adjusted All With Inflation'!$A$1:$K$24,11,FALSE))</f>
        <v>40953341.770999998</v>
      </c>
    </row>
    <row r="3562" spans="1:12" x14ac:dyDescent="0.3">
      <c r="A3562">
        <v>2017</v>
      </c>
      <c r="B3562">
        <v>161</v>
      </c>
      <c r="C3562" t="s">
        <v>1166</v>
      </c>
      <c r="D3562" s="5">
        <v>32783733</v>
      </c>
      <c r="G3562" s="5">
        <v>32783733</v>
      </c>
      <c r="H3562" s="2">
        <v>1</v>
      </c>
      <c r="I3562" t="str">
        <f t="shared" si="70"/>
        <v>International</v>
      </c>
      <c r="J3562" s="5">
        <f>D3562*(1+VLOOKUP(A3562,'Adjusted All With Inflation'!A$1:K$24,11,FALSE))</f>
        <v>40881315.050999999</v>
      </c>
      <c r="K3562" s="5">
        <f>E3562*(1+VLOOKUP($A3562,'Adjusted All With Inflation'!$A$1:$K$24,11,FALSE))</f>
        <v>0</v>
      </c>
      <c r="L3562" s="5">
        <f>G3562*(1+VLOOKUP($A3562,'Adjusted All With Inflation'!$A$1:$K$24,11,FALSE))</f>
        <v>40881315.050999999</v>
      </c>
    </row>
    <row r="3563" spans="1:12" x14ac:dyDescent="0.3">
      <c r="A3563">
        <v>2017</v>
      </c>
      <c r="B3563">
        <v>162</v>
      </c>
      <c r="C3563" t="s">
        <v>1167</v>
      </c>
      <c r="D3563" s="5">
        <v>32433588</v>
      </c>
      <c r="G3563" s="5">
        <v>32433588</v>
      </c>
      <c r="H3563" s="2">
        <v>1</v>
      </c>
      <c r="I3563" t="str">
        <f t="shared" si="70"/>
        <v>International</v>
      </c>
      <c r="J3563" s="5">
        <f>D3563*(1+VLOOKUP(A3563,'Adjusted All With Inflation'!A$1:K$24,11,FALSE))</f>
        <v>40444684.235999994</v>
      </c>
      <c r="K3563" s="5">
        <f>E3563*(1+VLOOKUP($A3563,'Adjusted All With Inflation'!$A$1:$K$24,11,FALSE))</f>
        <v>0</v>
      </c>
      <c r="L3563" s="5">
        <f>G3563*(1+VLOOKUP($A3563,'Adjusted All With Inflation'!$A$1:$K$24,11,FALSE))</f>
        <v>40444684.235999994</v>
      </c>
    </row>
    <row r="3564" spans="1:12" x14ac:dyDescent="0.3">
      <c r="A3564">
        <v>2017</v>
      </c>
      <c r="B3564">
        <v>163</v>
      </c>
      <c r="C3564" t="s">
        <v>1168</v>
      </c>
      <c r="D3564" s="5">
        <v>31191910</v>
      </c>
      <c r="G3564" s="5">
        <v>31191910</v>
      </c>
      <c r="H3564" s="2">
        <v>1</v>
      </c>
      <c r="I3564" t="str">
        <f t="shared" si="70"/>
        <v>International</v>
      </c>
      <c r="J3564" s="5">
        <f>D3564*(1+VLOOKUP(A3564,'Adjusted All With Inflation'!A$1:K$24,11,FALSE))</f>
        <v>38896311.769999996</v>
      </c>
      <c r="K3564" s="5">
        <f>E3564*(1+VLOOKUP($A3564,'Adjusted All With Inflation'!$A$1:$K$24,11,FALSE))</f>
        <v>0</v>
      </c>
      <c r="L3564" s="5">
        <f>G3564*(1+VLOOKUP($A3564,'Adjusted All With Inflation'!$A$1:$K$24,11,FALSE))</f>
        <v>38896311.769999996</v>
      </c>
    </row>
    <row r="3565" spans="1:12" x14ac:dyDescent="0.3">
      <c r="A3565">
        <v>2017</v>
      </c>
      <c r="B3565">
        <v>164</v>
      </c>
      <c r="C3565" t="s">
        <v>1169</v>
      </c>
      <c r="D3565" s="5">
        <v>30996615</v>
      </c>
      <c r="E3565" s="5">
        <v>337670</v>
      </c>
      <c r="F3565" s="1">
        <v>1.0999999999999999E-2</v>
      </c>
      <c r="G3565" s="5">
        <v>30658945</v>
      </c>
      <c r="H3565" s="1">
        <v>0.98899999999999999</v>
      </c>
      <c r="I3565" t="str">
        <f t="shared" si="70"/>
        <v>International</v>
      </c>
      <c r="J3565" s="5">
        <f>D3565*(1+VLOOKUP(A3565,'Adjusted All With Inflation'!A$1:K$24,11,FALSE))</f>
        <v>38652778.904999994</v>
      </c>
      <c r="K3565" s="5">
        <f>E3565*(1+VLOOKUP($A3565,'Adjusted All With Inflation'!$A$1:$K$24,11,FALSE))</f>
        <v>421074.49</v>
      </c>
      <c r="L3565" s="5">
        <f>G3565*(1+VLOOKUP($A3565,'Adjusted All With Inflation'!$A$1:$K$24,11,FALSE))</f>
        <v>38231704.414999999</v>
      </c>
    </row>
    <row r="3566" spans="1:12" x14ac:dyDescent="0.3">
      <c r="A3566">
        <v>2017</v>
      </c>
      <c r="B3566">
        <v>165</v>
      </c>
      <c r="C3566" t="s">
        <v>365</v>
      </c>
      <c r="D3566" s="5">
        <v>30618274</v>
      </c>
      <c r="G3566" s="5">
        <v>30618274</v>
      </c>
      <c r="H3566" s="2">
        <v>1</v>
      </c>
      <c r="I3566" t="str">
        <f t="shared" si="70"/>
        <v>International</v>
      </c>
      <c r="J3566" s="5">
        <f>D3566*(1+VLOOKUP(A3566,'Adjusted All With Inflation'!A$1:K$24,11,FALSE))</f>
        <v>38180987.677999996</v>
      </c>
      <c r="K3566" s="5">
        <f>E3566*(1+VLOOKUP($A3566,'Adjusted All With Inflation'!$A$1:$K$24,11,FALSE))</f>
        <v>0</v>
      </c>
      <c r="L3566" s="5">
        <f>G3566*(1+VLOOKUP($A3566,'Adjusted All With Inflation'!$A$1:$K$24,11,FALSE))</f>
        <v>38180987.677999996</v>
      </c>
    </row>
    <row r="3567" spans="1:12" x14ac:dyDescent="0.3">
      <c r="A3567">
        <v>2017</v>
      </c>
      <c r="B3567">
        <v>166</v>
      </c>
      <c r="C3567" t="s">
        <v>1170</v>
      </c>
      <c r="D3567" s="5">
        <v>29949252</v>
      </c>
      <c r="E3567" s="5">
        <v>108970</v>
      </c>
      <c r="F3567" s="1">
        <v>4.0000000000000001E-3</v>
      </c>
      <c r="G3567" s="5">
        <v>29840282</v>
      </c>
      <c r="H3567" s="1">
        <v>0.996</v>
      </c>
      <c r="I3567" t="str">
        <f t="shared" si="70"/>
        <v>International</v>
      </c>
      <c r="J3567" s="5">
        <f>D3567*(1+VLOOKUP(A3567,'Adjusted All With Inflation'!A$1:K$24,11,FALSE))</f>
        <v>37346717.243999995</v>
      </c>
      <c r="K3567" s="5">
        <f>E3567*(1+VLOOKUP($A3567,'Adjusted All With Inflation'!$A$1:$K$24,11,FALSE))</f>
        <v>135885.59</v>
      </c>
      <c r="L3567" s="5">
        <f>G3567*(1+VLOOKUP($A3567,'Adjusted All With Inflation'!$A$1:$K$24,11,FALSE))</f>
        <v>37210831.653999999</v>
      </c>
    </row>
    <row r="3568" spans="1:12" x14ac:dyDescent="0.3">
      <c r="A3568">
        <v>2017</v>
      </c>
      <c r="B3568">
        <v>167</v>
      </c>
      <c r="C3568" t="s">
        <v>1171</v>
      </c>
      <c r="D3568" s="5">
        <v>29874280</v>
      </c>
      <c r="E3568" s="5">
        <v>22395806</v>
      </c>
      <c r="F3568" s="2">
        <v>0.75</v>
      </c>
      <c r="G3568" s="5">
        <v>7478474</v>
      </c>
      <c r="H3568" s="2">
        <v>0.25</v>
      </c>
      <c r="I3568" t="str">
        <f t="shared" si="70"/>
        <v>USA</v>
      </c>
      <c r="J3568" s="5">
        <f>D3568*(1+VLOOKUP(A3568,'Adjusted All With Inflation'!A$1:K$24,11,FALSE))</f>
        <v>37253227.159999996</v>
      </c>
      <c r="K3568" s="5">
        <f>E3568*(1+VLOOKUP($A3568,'Adjusted All With Inflation'!$A$1:$K$24,11,FALSE))</f>
        <v>27927570.081999999</v>
      </c>
      <c r="L3568" s="5">
        <f>G3568*(1+VLOOKUP($A3568,'Adjusted All With Inflation'!$A$1:$K$24,11,FALSE))</f>
        <v>9325657.0779999997</v>
      </c>
    </row>
    <row r="3569" spans="1:12" x14ac:dyDescent="0.3">
      <c r="A3569">
        <v>2017</v>
      </c>
      <c r="B3569">
        <v>168</v>
      </c>
      <c r="C3569" t="s">
        <v>1172</v>
      </c>
      <c r="D3569" s="5">
        <v>29820616</v>
      </c>
      <c r="E3569" s="5">
        <v>21120616</v>
      </c>
      <c r="F3569" s="1">
        <v>0.70799999999999996</v>
      </c>
      <c r="G3569" s="5">
        <v>8700000</v>
      </c>
      <c r="H3569" s="1">
        <v>0.29199999999999998</v>
      </c>
      <c r="I3569" t="str">
        <f t="shared" si="70"/>
        <v>USA</v>
      </c>
      <c r="J3569" s="5">
        <f>D3569*(1+VLOOKUP(A3569,'Adjusted All With Inflation'!A$1:K$24,11,FALSE))</f>
        <v>37186308.151999995</v>
      </c>
      <c r="K3569" s="5">
        <f>E3569*(1+VLOOKUP($A3569,'Adjusted All With Inflation'!$A$1:$K$24,11,FALSE))</f>
        <v>26337408.151999999</v>
      </c>
      <c r="L3569" s="5">
        <f>G3569*(1+VLOOKUP($A3569,'Adjusted All With Inflation'!$A$1:$K$24,11,FALSE))</f>
        <v>10848899.999999998</v>
      </c>
    </row>
    <row r="3570" spans="1:12" x14ac:dyDescent="0.3">
      <c r="A3570">
        <v>2017</v>
      </c>
      <c r="B3570">
        <v>169</v>
      </c>
      <c r="C3570" t="s">
        <v>1173</v>
      </c>
      <c r="D3570" s="5">
        <v>29721916</v>
      </c>
      <c r="E3570" s="5">
        <v>241916</v>
      </c>
      <c r="F3570" s="1">
        <v>8.0000000000000002E-3</v>
      </c>
      <c r="G3570" s="5">
        <v>29480000</v>
      </c>
      <c r="H3570" s="1">
        <v>0.99199999999999999</v>
      </c>
      <c r="I3570" t="str">
        <f t="shared" si="70"/>
        <v>International</v>
      </c>
      <c r="J3570" s="5">
        <f>D3570*(1+VLOOKUP(A3570,'Adjusted All With Inflation'!A$1:K$24,11,FALSE))</f>
        <v>37063229.251999997</v>
      </c>
      <c r="K3570" s="5">
        <f>E3570*(1+VLOOKUP($A3570,'Adjusted All With Inflation'!$A$1:$K$24,11,FALSE))</f>
        <v>301669.25199999998</v>
      </c>
      <c r="L3570" s="5">
        <f>G3570*(1+VLOOKUP($A3570,'Adjusted All With Inflation'!$A$1:$K$24,11,FALSE))</f>
        <v>36761560</v>
      </c>
    </row>
    <row r="3571" spans="1:12" x14ac:dyDescent="0.3">
      <c r="A3571">
        <v>2017</v>
      </c>
      <c r="B3571">
        <v>170</v>
      </c>
      <c r="C3571" t="s">
        <v>1174</v>
      </c>
      <c r="D3571" s="5">
        <v>29370592</v>
      </c>
      <c r="G3571" s="5">
        <v>29370592</v>
      </c>
      <c r="H3571" s="2">
        <v>1</v>
      </c>
      <c r="I3571" t="str">
        <f t="shared" si="70"/>
        <v>International</v>
      </c>
      <c r="J3571" s="5">
        <f>D3571*(1+VLOOKUP(A3571,'Adjusted All With Inflation'!A$1:K$24,11,FALSE))</f>
        <v>36625128.223999999</v>
      </c>
      <c r="K3571" s="5">
        <f>E3571*(1+VLOOKUP($A3571,'Adjusted All With Inflation'!$A$1:$K$24,11,FALSE))</f>
        <v>0</v>
      </c>
      <c r="L3571" s="5">
        <f>G3571*(1+VLOOKUP($A3571,'Adjusted All With Inflation'!$A$1:$K$24,11,FALSE))</f>
        <v>36625128.223999999</v>
      </c>
    </row>
    <row r="3572" spans="1:12" x14ac:dyDescent="0.3">
      <c r="A3572">
        <v>2017</v>
      </c>
      <c r="B3572">
        <v>171</v>
      </c>
      <c r="C3572" t="s">
        <v>1175</v>
      </c>
      <c r="D3572" s="5">
        <v>29322339</v>
      </c>
      <c r="E3572" s="5">
        <v>1522976</v>
      </c>
      <c r="F3572" s="1">
        <v>5.1999999999999998E-2</v>
      </c>
      <c r="G3572" s="5">
        <v>27799363</v>
      </c>
      <c r="H3572" s="1">
        <v>0.94799999999999995</v>
      </c>
      <c r="I3572" t="str">
        <f t="shared" si="70"/>
        <v>International</v>
      </c>
      <c r="J3572" s="5">
        <f>D3572*(1+VLOOKUP(A3572,'Adjusted All With Inflation'!A$1:K$24,11,FALSE))</f>
        <v>36564956.732999995</v>
      </c>
      <c r="K3572" s="5">
        <f>E3572*(1+VLOOKUP($A3572,'Adjusted All With Inflation'!$A$1:$K$24,11,FALSE))</f>
        <v>1899151.0719999999</v>
      </c>
      <c r="L3572" s="5">
        <f>G3572*(1+VLOOKUP($A3572,'Adjusted All With Inflation'!$A$1:$K$24,11,FALSE))</f>
        <v>34665805.660999998</v>
      </c>
    </row>
    <row r="3573" spans="1:12" x14ac:dyDescent="0.3">
      <c r="A3573">
        <v>2017</v>
      </c>
      <c r="B3573">
        <v>172</v>
      </c>
      <c r="C3573" t="s">
        <v>1176</v>
      </c>
      <c r="D3573" s="5">
        <v>28952258</v>
      </c>
      <c r="G3573" s="5">
        <v>28952258</v>
      </c>
      <c r="H3573" s="2">
        <v>1</v>
      </c>
      <c r="I3573" t="str">
        <f t="shared" si="70"/>
        <v>International</v>
      </c>
      <c r="J3573" s="5">
        <f>D3573*(1+VLOOKUP(A3573,'Adjusted All With Inflation'!A$1:K$24,11,FALSE))</f>
        <v>36103465.725999996</v>
      </c>
      <c r="K3573" s="5">
        <f>E3573*(1+VLOOKUP($A3573,'Adjusted All With Inflation'!$A$1:$K$24,11,FALSE))</f>
        <v>0</v>
      </c>
      <c r="L3573" s="5">
        <f>G3573*(1+VLOOKUP($A3573,'Adjusted All With Inflation'!$A$1:$K$24,11,FALSE))</f>
        <v>36103465.725999996</v>
      </c>
    </row>
    <row r="3574" spans="1:12" x14ac:dyDescent="0.3">
      <c r="A3574">
        <v>2017</v>
      </c>
      <c r="B3574">
        <v>173</v>
      </c>
      <c r="C3574" t="s">
        <v>1177</v>
      </c>
      <c r="D3574" s="5">
        <v>28733523</v>
      </c>
      <c r="E3574" s="5">
        <v>1431255</v>
      </c>
      <c r="F3574" s="2">
        <v>0.05</v>
      </c>
      <c r="G3574" s="5">
        <v>27302268</v>
      </c>
      <c r="H3574" s="2">
        <v>0.95</v>
      </c>
      <c r="I3574" t="str">
        <f t="shared" si="70"/>
        <v>International</v>
      </c>
      <c r="J3574" s="5">
        <f>D3574*(1+VLOOKUP(A3574,'Adjusted All With Inflation'!A$1:K$24,11,FALSE))</f>
        <v>35830703.180999994</v>
      </c>
      <c r="K3574" s="5">
        <f>E3574*(1+VLOOKUP($A3574,'Adjusted All With Inflation'!$A$1:$K$24,11,FALSE))</f>
        <v>1784774.9849999999</v>
      </c>
      <c r="L3574" s="5">
        <f>G3574*(1+VLOOKUP($A3574,'Adjusted All With Inflation'!$A$1:$K$24,11,FALSE))</f>
        <v>34045928.195999995</v>
      </c>
    </row>
    <row r="3575" spans="1:12" x14ac:dyDescent="0.3">
      <c r="A3575">
        <v>2017</v>
      </c>
      <c r="B3575">
        <v>174</v>
      </c>
      <c r="C3575" t="s">
        <v>1178</v>
      </c>
      <c r="D3575" s="5">
        <v>28645448</v>
      </c>
      <c r="E3575" s="5">
        <v>252895</v>
      </c>
      <c r="F3575" s="1">
        <v>8.9999999999999993E-3</v>
      </c>
      <c r="G3575" s="5">
        <v>28392553</v>
      </c>
      <c r="H3575" s="1">
        <v>0.99099999999999999</v>
      </c>
      <c r="I3575" t="str">
        <f t="shared" si="70"/>
        <v>International</v>
      </c>
      <c r="J3575" s="5">
        <f>D3575*(1+VLOOKUP(A3575,'Adjusted All With Inflation'!A$1:K$24,11,FALSE))</f>
        <v>35720873.655999996</v>
      </c>
      <c r="K3575" s="5">
        <f>E3575*(1+VLOOKUP($A3575,'Adjusted All With Inflation'!$A$1:$K$24,11,FALSE))</f>
        <v>315360.06499999994</v>
      </c>
      <c r="L3575" s="5">
        <f>G3575*(1+VLOOKUP($A3575,'Adjusted All With Inflation'!$A$1:$K$24,11,FALSE))</f>
        <v>35405513.590999998</v>
      </c>
    </row>
    <row r="3576" spans="1:12" x14ac:dyDescent="0.3">
      <c r="A3576">
        <v>2017</v>
      </c>
      <c r="B3576">
        <v>175</v>
      </c>
      <c r="C3576" t="s">
        <v>1179</v>
      </c>
      <c r="D3576" s="5">
        <v>27975429</v>
      </c>
      <c r="G3576" s="5">
        <v>27975429</v>
      </c>
      <c r="H3576" s="2">
        <v>1</v>
      </c>
      <c r="I3576" t="str">
        <f t="shared" si="70"/>
        <v>International</v>
      </c>
      <c r="J3576" s="5">
        <f>D3576*(1+VLOOKUP(A3576,'Adjusted All With Inflation'!A$1:K$24,11,FALSE))</f>
        <v>34885359.963</v>
      </c>
      <c r="K3576" s="5">
        <f>E3576*(1+VLOOKUP($A3576,'Adjusted All With Inflation'!$A$1:$K$24,11,FALSE))</f>
        <v>0</v>
      </c>
      <c r="L3576" s="5">
        <f>G3576*(1+VLOOKUP($A3576,'Adjusted All With Inflation'!$A$1:$K$24,11,FALSE))</f>
        <v>34885359.963</v>
      </c>
    </row>
    <row r="3577" spans="1:12" x14ac:dyDescent="0.3">
      <c r="A3577">
        <v>2017</v>
      </c>
      <c r="B3577">
        <v>176</v>
      </c>
      <c r="C3577" t="s">
        <v>1180</v>
      </c>
      <c r="D3577" s="5">
        <v>27890108</v>
      </c>
      <c r="E3577" s="5">
        <v>127259</v>
      </c>
      <c r="F3577" s="1">
        <v>5.0000000000000001E-3</v>
      </c>
      <c r="G3577" s="5">
        <v>27762849</v>
      </c>
      <c r="H3577" s="1">
        <v>0.995</v>
      </c>
      <c r="I3577" t="str">
        <f t="shared" si="70"/>
        <v>International</v>
      </c>
      <c r="J3577" s="5">
        <f>D3577*(1+VLOOKUP(A3577,'Adjusted All With Inflation'!A$1:K$24,11,FALSE))</f>
        <v>34778964.675999999</v>
      </c>
      <c r="K3577" s="5">
        <f>E3577*(1+VLOOKUP($A3577,'Adjusted All With Inflation'!$A$1:$K$24,11,FALSE))</f>
        <v>158691.973</v>
      </c>
      <c r="L3577" s="5">
        <f>G3577*(1+VLOOKUP($A3577,'Adjusted All With Inflation'!$A$1:$K$24,11,FALSE))</f>
        <v>34620272.702999994</v>
      </c>
    </row>
    <row r="3578" spans="1:12" x14ac:dyDescent="0.3">
      <c r="A3578">
        <v>2017</v>
      </c>
      <c r="B3578">
        <v>177</v>
      </c>
      <c r="C3578" t="s">
        <v>1181</v>
      </c>
      <c r="D3578" s="5">
        <v>27869129</v>
      </c>
      <c r="E3578" s="5">
        <v>10709995</v>
      </c>
      <c r="F3578" s="1">
        <v>0.38400000000000001</v>
      </c>
      <c r="G3578" s="5">
        <v>17159134</v>
      </c>
      <c r="H3578" s="1">
        <v>0.61599999999999999</v>
      </c>
      <c r="I3578" t="str">
        <f t="shared" si="70"/>
        <v>USA</v>
      </c>
      <c r="J3578" s="5">
        <f>D3578*(1+VLOOKUP(A3578,'Adjusted All With Inflation'!A$1:K$24,11,FALSE))</f>
        <v>34752803.862999998</v>
      </c>
      <c r="K3578" s="5">
        <f>E3578*(1+VLOOKUP($A3578,'Adjusted All With Inflation'!$A$1:$K$24,11,FALSE))</f>
        <v>13355363.764999999</v>
      </c>
      <c r="L3578" s="5">
        <f>G3578*(1+VLOOKUP($A3578,'Adjusted All With Inflation'!$A$1:$K$24,11,FALSE))</f>
        <v>21397440.097999997</v>
      </c>
    </row>
    <row r="3579" spans="1:12" x14ac:dyDescent="0.3">
      <c r="A3579">
        <v>2017</v>
      </c>
      <c r="B3579">
        <v>178</v>
      </c>
      <c r="C3579" t="s">
        <v>1182</v>
      </c>
      <c r="D3579" s="5">
        <v>26800152</v>
      </c>
      <c r="E3579" s="5">
        <v>18600152</v>
      </c>
      <c r="F3579" s="1">
        <v>0.69399999999999995</v>
      </c>
      <c r="G3579" s="5">
        <v>8200000</v>
      </c>
      <c r="H3579" s="1">
        <v>0.30599999999999999</v>
      </c>
      <c r="I3579" t="str">
        <f t="shared" si="70"/>
        <v>USA</v>
      </c>
      <c r="J3579" s="5">
        <f>D3579*(1+VLOOKUP(A3579,'Adjusted All With Inflation'!A$1:K$24,11,FALSE))</f>
        <v>33419789.543999996</v>
      </c>
      <c r="K3579" s="5">
        <f>E3579*(1+VLOOKUP($A3579,'Adjusted All With Inflation'!$A$1:$K$24,11,FALSE))</f>
        <v>23194389.543999996</v>
      </c>
      <c r="L3579" s="5">
        <f>G3579*(1+VLOOKUP($A3579,'Adjusted All With Inflation'!$A$1:$K$24,11,FALSE))</f>
        <v>10225399.999999998</v>
      </c>
    </row>
    <row r="3580" spans="1:12" x14ac:dyDescent="0.3">
      <c r="A3580">
        <v>2017</v>
      </c>
      <c r="B3580">
        <v>179</v>
      </c>
      <c r="C3580" t="s">
        <v>1183</v>
      </c>
      <c r="D3580" s="5">
        <v>26620002</v>
      </c>
      <c r="E3580" s="5">
        <v>8106986</v>
      </c>
      <c r="F3580" s="1">
        <v>0.30499999999999999</v>
      </c>
      <c r="G3580" s="5">
        <v>18513016</v>
      </c>
      <c r="H3580" s="1">
        <v>0.69499999999999995</v>
      </c>
      <c r="I3580" t="str">
        <f t="shared" si="70"/>
        <v>USA</v>
      </c>
      <c r="J3580" s="5">
        <f>D3580*(1+VLOOKUP(A3580,'Adjusted All With Inflation'!A$1:K$24,11,FALSE))</f>
        <v>33195142.493999995</v>
      </c>
      <c r="K3580" s="5">
        <f>E3580*(1+VLOOKUP($A3580,'Adjusted All With Inflation'!$A$1:$K$24,11,FALSE))</f>
        <v>10109411.541999999</v>
      </c>
      <c r="L3580" s="5">
        <f>G3580*(1+VLOOKUP($A3580,'Adjusted All With Inflation'!$A$1:$K$24,11,FALSE))</f>
        <v>23085730.952</v>
      </c>
    </row>
    <row r="3581" spans="1:12" x14ac:dyDescent="0.3">
      <c r="A3581">
        <v>2017</v>
      </c>
      <c r="B3581">
        <v>180</v>
      </c>
      <c r="C3581" t="s">
        <v>1184</v>
      </c>
      <c r="D3581" s="5">
        <v>26351322</v>
      </c>
      <c r="E3581" s="5">
        <v>18343983</v>
      </c>
      <c r="F3581" s="1">
        <v>0.69599999999999995</v>
      </c>
      <c r="G3581" s="5">
        <v>8007339</v>
      </c>
      <c r="H3581" s="1">
        <v>0.30399999999999999</v>
      </c>
      <c r="I3581" t="str">
        <f t="shared" si="70"/>
        <v>USA</v>
      </c>
      <c r="J3581" s="5">
        <f>D3581*(1+VLOOKUP(A3581,'Adjusted All With Inflation'!A$1:K$24,11,FALSE))</f>
        <v>32860098.533999998</v>
      </c>
      <c r="K3581" s="5">
        <f>E3581*(1+VLOOKUP($A3581,'Adjusted All With Inflation'!$A$1:$K$24,11,FALSE))</f>
        <v>22874946.800999999</v>
      </c>
      <c r="L3581" s="5">
        <f>G3581*(1+VLOOKUP($A3581,'Adjusted All With Inflation'!$A$1:$K$24,11,FALSE))</f>
        <v>9985151.7329999991</v>
      </c>
    </row>
    <row r="3582" spans="1:12" x14ac:dyDescent="0.3">
      <c r="A3582">
        <v>2017</v>
      </c>
      <c r="B3582">
        <v>181</v>
      </c>
      <c r="C3582" t="s">
        <v>1185</v>
      </c>
      <c r="D3582" s="5">
        <v>26289378</v>
      </c>
      <c r="E3582" s="5">
        <v>46796</v>
      </c>
      <c r="F3582" s="1">
        <v>2E-3</v>
      </c>
      <c r="G3582" s="5">
        <v>26242582</v>
      </c>
      <c r="H3582" s="1">
        <v>0.998</v>
      </c>
      <c r="I3582" t="str">
        <f t="shared" si="70"/>
        <v>International</v>
      </c>
      <c r="J3582" s="5">
        <f>D3582*(1+VLOOKUP(A3582,'Adjusted All With Inflation'!A$1:K$24,11,FALSE))</f>
        <v>32782854.365999997</v>
      </c>
      <c r="K3582" s="5">
        <f>E3582*(1+VLOOKUP($A3582,'Adjusted All With Inflation'!$A$1:$K$24,11,FALSE))</f>
        <v>58354.611999999994</v>
      </c>
      <c r="L3582" s="5">
        <f>G3582*(1+VLOOKUP($A3582,'Adjusted All With Inflation'!$A$1:$K$24,11,FALSE))</f>
        <v>32724499.753999997</v>
      </c>
    </row>
    <row r="3583" spans="1:12" x14ac:dyDescent="0.3">
      <c r="A3583">
        <v>2017</v>
      </c>
      <c r="B3583">
        <v>182</v>
      </c>
      <c r="C3583" t="s">
        <v>1186</v>
      </c>
      <c r="D3583" s="5">
        <v>26152835</v>
      </c>
      <c r="E3583" s="5">
        <v>17571660</v>
      </c>
      <c r="F3583" s="1">
        <v>0.67200000000000004</v>
      </c>
      <c r="G3583" s="5">
        <v>8581175</v>
      </c>
      <c r="H3583" s="1">
        <v>0.32800000000000001</v>
      </c>
      <c r="I3583" t="str">
        <f t="shared" si="70"/>
        <v>USA</v>
      </c>
      <c r="J3583" s="5">
        <f>D3583*(1+VLOOKUP(A3583,'Adjusted All With Inflation'!A$1:K$24,11,FALSE))</f>
        <v>32612585.244999997</v>
      </c>
      <c r="K3583" s="5">
        <f>E3583*(1+VLOOKUP($A3583,'Adjusted All With Inflation'!$A$1:$K$24,11,FALSE))</f>
        <v>21911860.02</v>
      </c>
      <c r="L3583" s="5">
        <f>G3583*(1+VLOOKUP($A3583,'Adjusted All With Inflation'!$A$1:$K$24,11,FALSE))</f>
        <v>10700725.225</v>
      </c>
    </row>
    <row r="3584" spans="1:12" x14ac:dyDescent="0.3">
      <c r="A3584">
        <v>2017</v>
      </c>
      <c r="B3584">
        <v>183</v>
      </c>
      <c r="C3584" t="s">
        <v>1187</v>
      </c>
      <c r="D3584" s="5">
        <v>26134309</v>
      </c>
      <c r="E3584" s="5">
        <v>1993259</v>
      </c>
      <c r="F3584" s="1">
        <v>7.5999999999999998E-2</v>
      </c>
      <c r="G3584" s="5">
        <v>24141050</v>
      </c>
      <c r="H3584" s="1">
        <v>0.92400000000000004</v>
      </c>
      <c r="I3584" t="str">
        <f t="shared" si="70"/>
        <v>International</v>
      </c>
      <c r="J3584" s="5">
        <f>D3584*(1+VLOOKUP(A3584,'Adjusted All With Inflation'!A$1:K$24,11,FALSE))</f>
        <v>32589483.322999995</v>
      </c>
      <c r="K3584" s="5">
        <f>E3584*(1+VLOOKUP($A3584,'Adjusted All With Inflation'!$A$1:$K$24,11,FALSE))</f>
        <v>2485593.9729999998</v>
      </c>
      <c r="L3584" s="5">
        <f>G3584*(1+VLOOKUP($A3584,'Adjusted All With Inflation'!$A$1:$K$24,11,FALSE))</f>
        <v>30103889.349999998</v>
      </c>
    </row>
    <row r="3585" spans="1:12" x14ac:dyDescent="0.3">
      <c r="A3585">
        <v>2017</v>
      </c>
      <c r="B3585">
        <v>184</v>
      </c>
      <c r="C3585" t="s">
        <v>1188</v>
      </c>
      <c r="D3585" s="5">
        <v>25960664</v>
      </c>
      <c r="G3585" s="5">
        <v>25960664</v>
      </c>
      <c r="H3585" s="2">
        <v>1</v>
      </c>
      <c r="I3585" t="str">
        <f t="shared" si="70"/>
        <v>International</v>
      </c>
      <c r="J3585" s="5">
        <f>D3585*(1+VLOOKUP(A3585,'Adjusted All With Inflation'!A$1:K$24,11,FALSE))</f>
        <v>32372948.007999998</v>
      </c>
      <c r="K3585" s="5">
        <f>E3585*(1+VLOOKUP($A3585,'Adjusted All With Inflation'!$A$1:$K$24,11,FALSE))</f>
        <v>0</v>
      </c>
      <c r="L3585" s="5">
        <f>G3585*(1+VLOOKUP($A3585,'Adjusted All With Inflation'!$A$1:$K$24,11,FALSE))</f>
        <v>32372948.007999998</v>
      </c>
    </row>
    <row r="3586" spans="1:12" x14ac:dyDescent="0.3">
      <c r="A3586">
        <v>2017</v>
      </c>
      <c r="B3586">
        <v>185</v>
      </c>
      <c r="C3586" t="s">
        <v>1189</v>
      </c>
      <c r="D3586" s="5">
        <v>25959989</v>
      </c>
      <c r="G3586" s="5">
        <v>25959989</v>
      </c>
      <c r="H3586" s="2">
        <v>1</v>
      </c>
      <c r="I3586" t="str">
        <f t="shared" si="70"/>
        <v>International</v>
      </c>
      <c r="J3586" s="5">
        <f>D3586*(1+VLOOKUP(A3586,'Adjusted All With Inflation'!A$1:K$24,11,FALSE))</f>
        <v>32372106.282999996</v>
      </c>
      <c r="K3586" s="5">
        <f>E3586*(1+VLOOKUP($A3586,'Adjusted All With Inflation'!$A$1:$K$24,11,FALSE))</f>
        <v>0</v>
      </c>
      <c r="L3586" s="5">
        <f>G3586*(1+VLOOKUP($A3586,'Adjusted All With Inflation'!$A$1:$K$24,11,FALSE))</f>
        <v>32372106.282999996</v>
      </c>
    </row>
    <row r="3587" spans="1:12" x14ac:dyDescent="0.3">
      <c r="A3587">
        <v>2017</v>
      </c>
      <c r="B3587">
        <v>186</v>
      </c>
      <c r="C3587" t="s">
        <v>1190</v>
      </c>
      <c r="D3587" s="5">
        <v>25672406</v>
      </c>
      <c r="E3587" s="5">
        <v>525280</v>
      </c>
      <c r="F3587" s="2">
        <v>0.02</v>
      </c>
      <c r="G3587" s="5">
        <v>25147126</v>
      </c>
      <c r="H3587" s="2">
        <v>0.98</v>
      </c>
      <c r="I3587" t="str">
        <f t="shared" si="70"/>
        <v>International</v>
      </c>
      <c r="J3587" s="5">
        <f>D3587*(1+VLOOKUP(A3587,'Adjusted All With Inflation'!A$1:K$24,11,FALSE))</f>
        <v>32013490.281999998</v>
      </c>
      <c r="K3587" s="5">
        <f>E3587*(1+VLOOKUP($A3587,'Adjusted All With Inflation'!$A$1:$K$24,11,FALSE))</f>
        <v>655024.15999999992</v>
      </c>
      <c r="L3587" s="5">
        <f>G3587*(1+VLOOKUP($A3587,'Adjusted All With Inflation'!$A$1:$K$24,11,FALSE))</f>
        <v>31358466.121999998</v>
      </c>
    </row>
    <row r="3588" spans="1:12" x14ac:dyDescent="0.3">
      <c r="A3588">
        <v>2017</v>
      </c>
      <c r="B3588">
        <v>187</v>
      </c>
      <c r="C3588" t="s">
        <v>1191</v>
      </c>
      <c r="D3588" s="5">
        <v>25601244</v>
      </c>
      <c r="E3588" s="5">
        <v>17501244</v>
      </c>
      <c r="F3588" s="1">
        <v>0.68400000000000005</v>
      </c>
      <c r="G3588" s="5">
        <v>8100000</v>
      </c>
      <c r="H3588" s="1">
        <v>0.316</v>
      </c>
      <c r="I3588" t="str">
        <f t="shared" si="70"/>
        <v>USA</v>
      </c>
      <c r="J3588" s="5">
        <f>D3588*(1+VLOOKUP(A3588,'Adjusted All With Inflation'!A$1:K$24,11,FALSE))</f>
        <v>31924751.267999995</v>
      </c>
      <c r="K3588" s="5">
        <f>E3588*(1+VLOOKUP($A3588,'Adjusted All With Inflation'!$A$1:$K$24,11,FALSE))</f>
        <v>21824051.267999999</v>
      </c>
      <c r="L3588" s="5">
        <f>G3588*(1+VLOOKUP($A3588,'Adjusted All With Inflation'!$A$1:$K$24,11,FALSE))</f>
        <v>10100700</v>
      </c>
    </row>
    <row r="3589" spans="1:12" x14ac:dyDescent="0.3">
      <c r="A3589">
        <v>2017</v>
      </c>
      <c r="B3589">
        <v>188</v>
      </c>
      <c r="C3589" t="s">
        <v>1192</v>
      </c>
      <c r="D3589" s="5">
        <v>25403753</v>
      </c>
      <c r="G3589" s="5">
        <v>25403753</v>
      </c>
      <c r="H3589" s="2">
        <v>1</v>
      </c>
      <c r="I3589" t="str">
        <f t="shared" si="70"/>
        <v>International</v>
      </c>
      <c r="J3589" s="5">
        <f>D3589*(1+VLOOKUP(A3589,'Adjusted All With Inflation'!A$1:K$24,11,FALSE))</f>
        <v>31678479.990999997</v>
      </c>
      <c r="K3589" s="5">
        <f>E3589*(1+VLOOKUP($A3589,'Adjusted All With Inflation'!$A$1:$K$24,11,FALSE))</f>
        <v>0</v>
      </c>
      <c r="L3589" s="5">
        <f>G3589*(1+VLOOKUP($A3589,'Adjusted All With Inflation'!$A$1:$K$24,11,FALSE))</f>
        <v>31678479.990999997</v>
      </c>
    </row>
    <row r="3590" spans="1:12" x14ac:dyDescent="0.3">
      <c r="A3590">
        <v>2017</v>
      </c>
      <c r="B3590">
        <v>189</v>
      </c>
      <c r="C3590" t="s">
        <v>1193</v>
      </c>
      <c r="D3590" s="5">
        <v>25376094</v>
      </c>
      <c r="E3590" s="5">
        <v>21858070</v>
      </c>
      <c r="F3590" s="1">
        <v>0.86099999999999999</v>
      </c>
      <c r="G3590" s="5">
        <v>3518024</v>
      </c>
      <c r="H3590" s="1">
        <v>0.13900000000000001</v>
      </c>
      <c r="I3590" t="str">
        <f t="shared" si="70"/>
        <v>USA</v>
      </c>
      <c r="J3590" s="5">
        <f>D3590*(1+VLOOKUP(A3590,'Adjusted All With Inflation'!A$1:K$24,11,FALSE))</f>
        <v>31643989.217999998</v>
      </c>
      <c r="K3590" s="5">
        <f>E3590*(1+VLOOKUP($A3590,'Adjusted All With Inflation'!$A$1:$K$24,11,FALSE))</f>
        <v>27257013.289999999</v>
      </c>
      <c r="L3590" s="5">
        <f>G3590*(1+VLOOKUP($A3590,'Adjusted All With Inflation'!$A$1:$K$24,11,FALSE))</f>
        <v>4386975.9279999994</v>
      </c>
    </row>
    <row r="3591" spans="1:12" x14ac:dyDescent="0.3">
      <c r="A3591">
        <v>2017</v>
      </c>
      <c r="B3591">
        <v>190</v>
      </c>
      <c r="C3591" t="s">
        <v>1194</v>
      </c>
      <c r="D3591" s="5">
        <v>24646055</v>
      </c>
      <c r="E3591" s="5">
        <v>8047856</v>
      </c>
      <c r="F3591" s="1">
        <v>0.32700000000000001</v>
      </c>
      <c r="G3591" s="5">
        <v>16598199</v>
      </c>
      <c r="H3591" s="1">
        <v>0.67300000000000004</v>
      </c>
      <c r="I3591" t="str">
        <f t="shared" si="70"/>
        <v>USA</v>
      </c>
      <c r="J3591" s="5">
        <f>D3591*(1+VLOOKUP(A3591,'Adjusted All With Inflation'!A$1:K$24,11,FALSE))</f>
        <v>30733630.584999997</v>
      </c>
      <c r="K3591" s="5">
        <f>E3591*(1+VLOOKUP($A3591,'Adjusted All With Inflation'!$A$1:$K$24,11,FALSE))</f>
        <v>10035676.431999998</v>
      </c>
      <c r="L3591" s="5">
        <f>G3591*(1+VLOOKUP($A3591,'Adjusted All With Inflation'!$A$1:$K$24,11,FALSE))</f>
        <v>20697954.152999997</v>
      </c>
    </row>
    <row r="3592" spans="1:12" x14ac:dyDescent="0.3">
      <c r="A3592">
        <v>2017</v>
      </c>
      <c r="B3592">
        <v>191</v>
      </c>
      <c r="C3592" t="s">
        <v>1195</v>
      </c>
      <c r="D3592" s="5">
        <v>24425963</v>
      </c>
      <c r="G3592" s="5">
        <v>24425963</v>
      </c>
      <c r="H3592" s="2">
        <v>1</v>
      </c>
      <c r="I3592" t="str">
        <f t="shared" si="70"/>
        <v>International</v>
      </c>
      <c r="J3592" s="5">
        <f>D3592*(1+VLOOKUP(A3592,'Adjusted All With Inflation'!A$1:K$24,11,FALSE))</f>
        <v>30459175.860999998</v>
      </c>
      <c r="K3592" s="5">
        <f>E3592*(1+VLOOKUP($A3592,'Adjusted All With Inflation'!$A$1:$K$24,11,FALSE))</f>
        <v>0</v>
      </c>
      <c r="L3592" s="5">
        <f>G3592*(1+VLOOKUP($A3592,'Adjusted All With Inflation'!$A$1:$K$24,11,FALSE))</f>
        <v>30459175.860999998</v>
      </c>
    </row>
    <row r="3593" spans="1:12" x14ac:dyDescent="0.3">
      <c r="A3593">
        <v>2017</v>
      </c>
      <c r="B3593">
        <v>192</v>
      </c>
      <c r="C3593" t="s">
        <v>1196</v>
      </c>
      <c r="D3593" s="5">
        <v>24214186</v>
      </c>
      <c r="E3593" s="5">
        <v>1654254</v>
      </c>
      <c r="F3593" s="1">
        <v>6.8000000000000005E-2</v>
      </c>
      <c r="G3593" s="5">
        <v>22559932</v>
      </c>
      <c r="H3593" s="1">
        <v>0.93200000000000005</v>
      </c>
      <c r="I3593" t="str">
        <f t="shared" si="70"/>
        <v>International</v>
      </c>
      <c r="J3593" s="5">
        <f>D3593*(1+VLOOKUP(A3593,'Adjusted All With Inflation'!A$1:K$24,11,FALSE))</f>
        <v>30195089.941999998</v>
      </c>
      <c r="K3593" s="5">
        <f>E3593*(1+VLOOKUP($A3593,'Adjusted All With Inflation'!$A$1:$K$24,11,FALSE))</f>
        <v>2062854.7379999999</v>
      </c>
      <c r="L3593" s="5">
        <f>G3593*(1+VLOOKUP($A3593,'Adjusted All With Inflation'!$A$1:$K$24,11,FALSE))</f>
        <v>28132235.203999996</v>
      </c>
    </row>
    <row r="3594" spans="1:12" x14ac:dyDescent="0.3">
      <c r="A3594">
        <v>2017</v>
      </c>
      <c r="B3594">
        <v>193</v>
      </c>
      <c r="C3594" t="s">
        <v>1197</v>
      </c>
      <c r="D3594" s="5">
        <v>24024444</v>
      </c>
      <c r="E3594" s="5">
        <v>63239</v>
      </c>
      <c r="F3594" s="1">
        <v>3.0000000000000001E-3</v>
      </c>
      <c r="G3594" s="5">
        <v>23961205</v>
      </c>
      <c r="H3594" s="1">
        <v>0.997</v>
      </c>
      <c r="I3594" t="str">
        <f t="shared" si="70"/>
        <v>International</v>
      </c>
      <c r="J3594" s="5">
        <f>D3594*(1+VLOOKUP(A3594,'Adjusted All With Inflation'!A$1:K$24,11,FALSE))</f>
        <v>29958481.667999998</v>
      </c>
      <c r="K3594" s="5">
        <f>E3594*(1+VLOOKUP($A3594,'Adjusted All With Inflation'!$A$1:$K$24,11,FALSE))</f>
        <v>78859.032999999996</v>
      </c>
      <c r="L3594" s="5">
        <f>G3594*(1+VLOOKUP($A3594,'Adjusted All With Inflation'!$A$1:$K$24,11,FALSE))</f>
        <v>29879622.634999998</v>
      </c>
    </row>
    <row r="3595" spans="1:12" x14ac:dyDescent="0.3">
      <c r="A3595">
        <v>2017</v>
      </c>
      <c r="B3595">
        <v>194</v>
      </c>
      <c r="C3595" t="s">
        <v>1198</v>
      </c>
      <c r="D3595" s="5">
        <v>23468586</v>
      </c>
      <c r="E3595" s="5">
        <v>14301505</v>
      </c>
      <c r="F3595" s="1">
        <v>0.60899999999999999</v>
      </c>
      <c r="G3595" s="5">
        <v>9167081</v>
      </c>
      <c r="H3595" s="1">
        <v>0.39100000000000001</v>
      </c>
      <c r="I3595" t="str">
        <f t="shared" ref="I3595:I3601" si="71">IF(F3595&gt;10%,"USA","International")</f>
        <v>USA</v>
      </c>
      <c r="J3595" s="5">
        <f>D3595*(1+VLOOKUP(A3595,'Adjusted All With Inflation'!A$1:K$24,11,FALSE))</f>
        <v>29265326.741999999</v>
      </c>
      <c r="K3595" s="5">
        <f>E3595*(1+VLOOKUP($A3595,'Adjusted All With Inflation'!$A$1:$K$24,11,FALSE))</f>
        <v>17833976.734999999</v>
      </c>
      <c r="L3595" s="5">
        <f>G3595*(1+VLOOKUP($A3595,'Adjusted All With Inflation'!$A$1:$K$24,11,FALSE))</f>
        <v>11431350.006999999</v>
      </c>
    </row>
    <row r="3596" spans="1:12" x14ac:dyDescent="0.3">
      <c r="A3596">
        <v>2017</v>
      </c>
      <c r="B3596">
        <v>195</v>
      </c>
      <c r="C3596" t="s">
        <v>1199</v>
      </c>
      <c r="D3596" s="5">
        <v>23355100</v>
      </c>
      <c r="E3596" s="5">
        <v>16790139</v>
      </c>
      <c r="F3596" s="1">
        <v>0.71899999999999997</v>
      </c>
      <c r="G3596" s="5">
        <v>6564961</v>
      </c>
      <c r="H3596" s="1">
        <v>0.28100000000000003</v>
      </c>
      <c r="I3596" t="str">
        <f t="shared" si="71"/>
        <v>USA</v>
      </c>
      <c r="J3596" s="5">
        <f>D3596*(1+VLOOKUP(A3596,'Adjusted All With Inflation'!A$1:K$24,11,FALSE))</f>
        <v>29123809.699999996</v>
      </c>
      <c r="K3596" s="5">
        <f>E3596*(1+VLOOKUP($A3596,'Adjusted All With Inflation'!$A$1:$K$24,11,FALSE))</f>
        <v>20937303.332999997</v>
      </c>
      <c r="L3596" s="5">
        <f>G3596*(1+VLOOKUP($A3596,'Adjusted All With Inflation'!$A$1:$K$24,11,FALSE))</f>
        <v>8186506.3669999996</v>
      </c>
    </row>
    <row r="3597" spans="1:12" x14ac:dyDescent="0.3">
      <c r="A3597">
        <v>2017</v>
      </c>
      <c r="B3597">
        <v>196</v>
      </c>
      <c r="C3597" t="s">
        <v>1200</v>
      </c>
      <c r="D3597" s="5">
        <v>22757764</v>
      </c>
      <c r="E3597" s="5">
        <v>54174</v>
      </c>
      <c r="F3597" s="1">
        <v>2E-3</v>
      </c>
      <c r="G3597" s="5">
        <v>22703590</v>
      </c>
      <c r="H3597" s="1">
        <v>0.998</v>
      </c>
      <c r="I3597" t="str">
        <f t="shared" si="71"/>
        <v>International</v>
      </c>
      <c r="J3597" s="5">
        <f>D3597*(1+VLOOKUP(A3597,'Adjusted All With Inflation'!A$1:K$24,11,FALSE))</f>
        <v>28378931.707999997</v>
      </c>
      <c r="K3597" s="5">
        <f>E3597*(1+VLOOKUP($A3597,'Adjusted All With Inflation'!$A$1:$K$24,11,FALSE))</f>
        <v>67554.977999999988</v>
      </c>
      <c r="L3597" s="5">
        <f>G3597*(1+VLOOKUP($A3597,'Adjusted All With Inflation'!$A$1:$K$24,11,FALSE))</f>
        <v>28311376.729999997</v>
      </c>
    </row>
    <row r="3598" spans="1:12" x14ac:dyDescent="0.3">
      <c r="A3598">
        <v>2017</v>
      </c>
      <c r="B3598">
        <v>197</v>
      </c>
      <c r="C3598" t="s">
        <v>1201</v>
      </c>
      <c r="D3598" s="5">
        <v>22088533</v>
      </c>
      <c r="E3598" s="5">
        <v>17273059</v>
      </c>
      <c r="F3598" s="1">
        <v>0.78200000000000003</v>
      </c>
      <c r="G3598" s="5">
        <v>4815474</v>
      </c>
      <c r="H3598" s="1">
        <v>0.218</v>
      </c>
      <c r="I3598" t="str">
        <f t="shared" si="71"/>
        <v>USA</v>
      </c>
      <c r="J3598" s="5">
        <f>D3598*(1+VLOOKUP(A3598,'Adjusted All With Inflation'!A$1:K$24,11,FALSE))</f>
        <v>27544400.650999997</v>
      </c>
      <c r="K3598" s="5">
        <f>E3598*(1+VLOOKUP($A3598,'Adjusted All With Inflation'!$A$1:$K$24,11,FALSE))</f>
        <v>21539504.572999999</v>
      </c>
      <c r="L3598" s="5">
        <f>G3598*(1+VLOOKUP($A3598,'Adjusted All With Inflation'!$A$1:$K$24,11,FALSE))</f>
        <v>6004896.0779999997</v>
      </c>
    </row>
    <row r="3599" spans="1:12" x14ac:dyDescent="0.3">
      <c r="A3599">
        <v>2017</v>
      </c>
      <c r="B3599">
        <v>198</v>
      </c>
      <c r="C3599" t="s">
        <v>1202</v>
      </c>
      <c r="D3599" s="5">
        <v>21571464</v>
      </c>
      <c r="G3599" s="5">
        <v>21571464</v>
      </c>
      <c r="H3599" s="2">
        <v>1</v>
      </c>
      <c r="I3599" t="str">
        <f t="shared" si="71"/>
        <v>International</v>
      </c>
      <c r="J3599" s="5">
        <f>D3599*(1+VLOOKUP(A3599,'Adjusted All With Inflation'!A$1:K$24,11,FALSE))</f>
        <v>26899615.607999999</v>
      </c>
      <c r="K3599" s="5">
        <f>E3599*(1+VLOOKUP($A3599,'Adjusted All With Inflation'!$A$1:$K$24,11,FALSE))</f>
        <v>0</v>
      </c>
      <c r="L3599" s="5">
        <f>G3599*(1+VLOOKUP($A3599,'Adjusted All With Inflation'!$A$1:$K$24,11,FALSE))</f>
        <v>26899615.607999999</v>
      </c>
    </row>
    <row r="3600" spans="1:12" x14ac:dyDescent="0.3">
      <c r="A3600">
        <v>2017</v>
      </c>
      <c r="B3600">
        <v>199</v>
      </c>
      <c r="C3600" t="s">
        <v>1203</v>
      </c>
      <c r="D3600" s="5">
        <v>21205329</v>
      </c>
      <c r="E3600" s="5">
        <v>207481</v>
      </c>
      <c r="F3600" s="2">
        <v>0.01</v>
      </c>
      <c r="G3600" s="5">
        <v>20997848</v>
      </c>
      <c r="H3600" s="2">
        <v>0.99</v>
      </c>
      <c r="I3600" t="str">
        <f t="shared" si="71"/>
        <v>International</v>
      </c>
      <c r="J3600" s="5">
        <f>D3600*(1+VLOOKUP(A3600,'Adjusted All With Inflation'!A$1:K$24,11,FALSE))</f>
        <v>26443045.262999997</v>
      </c>
      <c r="K3600" s="5">
        <f>E3600*(1+VLOOKUP($A3600,'Adjusted All With Inflation'!$A$1:$K$24,11,FALSE))</f>
        <v>258728.80699999997</v>
      </c>
      <c r="L3600" s="5">
        <f>G3600*(1+VLOOKUP($A3600,'Adjusted All With Inflation'!$A$1:$K$24,11,FALSE))</f>
        <v>26184316.455999997</v>
      </c>
    </row>
    <row r="3601" spans="1:12" x14ac:dyDescent="0.3">
      <c r="A3601">
        <v>2017</v>
      </c>
      <c r="B3601">
        <v>200</v>
      </c>
      <c r="C3601" t="s">
        <v>1204</v>
      </c>
      <c r="D3601" s="5">
        <v>20460352</v>
      </c>
      <c r="G3601" s="5">
        <v>20460352</v>
      </c>
      <c r="H3601" s="2">
        <v>1</v>
      </c>
      <c r="I3601" t="str">
        <f t="shared" si="71"/>
        <v>International</v>
      </c>
      <c r="J3601" s="5">
        <f>D3601*(1+VLOOKUP(A3601,'Adjusted All With Inflation'!A$1:K$24,11,FALSE))</f>
        <v>25514058.943999998</v>
      </c>
      <c r="K3601" s="5">
        <f>E3601*(1+VLOOKUP($A3601,'Adjusted All With Inflation'!$A$1:$K$24,11,FALSE))</f>
        <v>0</v>
      </c>
      <c r="L3601" s="5">
        <f>G3601*(1+VLOOKUP($A3601,'Adjusted All With Inflation'!$A$1:$K$24,11,FALSE))</f>
        <v>25514058.943999998</v>
      </c>
    </row>
    <row r="3602" spans="1:12" x14ac:dyDescent="0.3">
      <c r="A3602">
        <v>2018</v>
      </c>
      <c r="B3602">
        <v>1</v>
      </c>
      <c r="C3602" t="s">
        <v>806</v>
      </c>
      <c r="D3602" s="5">
        <v>2048359754</v>
      </c>
      <c r="E3602" s="5">
        <v>678815482</v>
      </c>
      <c r="F3602" s="1">
        <v>0.33100000000000002</v>
      </c>
      <c r="G3602" s="5">
        <v>1369544272</v>
      </c>
      <c r="H3602" s="1">
        <v>0.66900000000000004</v>
      </c>
      <c r="I3602" t="str">
        <f>IF(F3602&gt;10%,"USA","International")</f>
        <v>USA</v>
      </c>
      <c r="J3602" s="5">
        <f>D3602*(1+VLOOKUP(A3602,'Adjusted All With Inflation'!A$1:K$24,11,FALSE))</f>
        <v>2492853820.618</v>
      </c>
      <c r="K3602" s="5">
        <f>E3602*(1+VLOOKUP($A3602,'Adjusted All With Inflation'!$A$1:$K$24,11,FALSE))</f>
        <v>826118441.5940001</v>
      </c>
      <c r="L3602" s="5">
        <f>G3602*(1+VLOOKUP($A3602,'Adjusted All With Inflation'!$A$1:$K$24,11,FALSE))</f>
        <v>1666735379.0240002</v>
      </c>
    </row>
    <row r="3603" spans="1:12" x14ac:dyDescent="0.3">
      <c r="A3603">
        <v>2018</v>
      </c>
      <c r="B3603">
        <v>2</v>
      </c>
      <c r="C3603" t="s">
        <v>807</v>
      </c>
      <c r="D3603" s="5">
        <v>1346913161</v>
      </c>
      <c r="E3603" s="5">
        <v>700059566</v>
      </c>
      <c r="F3603" s="2">
        <v>0.52</v>
      </c>
      <c r="G3603" s="5">
        <v>646853595</v>
      </c>
      <c r="H3603" s="2">
        <v>0.48</v>
      </c>
      <c r="I3603" t="str">
        <f t="shared" ref="I3603:I3666" si="72">IF(F3603&gt;10%,"USA","International")</f>
        <v>USA</v>
      </c>
      <c r="J3603" s="5">
        <f>D3603*(1+VLOOKUP(A3603,'Adjusted All With Inflation'!A$1:K$24,11,FALSE))</f>
        <v>1639193316.937</v>
      </c>
      <c r="K3603" s="5">
        <f>E3603*(1+VLOOKUP($A3603,'Adjusted All With Inflation'!$A$1:$K$24,11,FALSE))</f>
        <v>851972491.82200003</v>
      </c>
      <c r="L3603" s="5">
        <f>G3603*(1+VLOOKUP($A3603,'Adjusted All With Inflation'!$A$1:$K$24,11,FALSE))</f>
        <v>787220825.11500001</v>
      </c>
    </row>
    <row r="3604" spans="1:12" x14ac:dyDescent="0.3">
      <c r="A3604">
        <v>2018</v>
      </c>
      <c r="B3604">
        <v>3</v>
      </c>
      <c r="C3604" t="s">
        <v>808</v>
      </c>
      <c r="D3604" s="5">
        <v>1308467944</v>
      </c>
      <c r="E3604" s="5">
        <v>417719760</v>
      </c>
      <c r="F3604" s="1">
        <v>0.31900000000000001</v>
      </c>
      <c r="G3604" s="5">
        <v>890748184</v>
      </c>
      <c r="H3604" s="1">
        <v>0.68100000000000005</v>
      </c>
      <c r="I3604" t="str">
        <f t="shared" si="72"/>
        <v>USA</v>
      </c>
      <c r="J3604" s="5">
        <f>D3604*(1+VLOOKUP(A3604,'Adjusted All With Inflation'!A$1:K$24,11,FALSE))</f>
        <v>1592405487.848</v>
      </c>
      <c r="K3604" s="5">
        <f>E3604*(1+VLOOKUP($A3604,'Adjusted All With Inflation'!$A$1:$K$24,11,FALSE))</f>
        <v>508364947.92000002</v>
      </c>
      <c r="L3604" s="5">
        <f>G3604*(1+VLOOKUP($A3604,'Adjusted All With Inflation'!$A$1:$K$24,11,FALSE))</f>
        <v>1084040539.928</v>
      </c>
    </row>
    <row r="3605" spans="1:12" x14ac:dyDescent="0.3">
      <c r="A3605">
        <v>2018</v>
      </c>
      <c r="B3605">
        <v>4</v>
      </c>
      <c r="C3605" t="s">
        <v>809</v>
      </c>
      <c r="D3605" s="5">
        <v>1242805359</v>
      </c>
      <c r="E3605" s="5">
        <v>608581744</v>
      </c>
      <c r="F3605" s="2">
        <v>0.49</v>
      </c>
      <c r="G3605" s="5">
        <v>634223615</v>
      </c>
      <c r="H3605" s="2">
        <v>0.51</v>
      </c>
      <c r="I3605" t="str">
        <f t="shared" si="72"/>
        <v>USA</v>
      </c>
      <c r="J3605" s="5">
        <f>D3605*(1+VLOOKUP(A3605,'Adjusted All With Inflation'!A$1:K$24,11,FALSE))</f>
        <v>1512494121.9030001</v>
      </c>
      <c r="K3605" s="5">
        <f>E3605*(1+VLOOKUP($A3605,'Adjusted All With Inflation'!$A$1:$K$24,11,FALSE))</f>
        <v>740643982.44800007</v>
      </c>
      <c r="L3605" s="5">
        <f>G3605*(1+VLOOKUP($A3605,'Adjusted All With Inflation'!$A$1:$K$24,11,FALSE))</f>
        <v>771850139.45500004</v>
      </c>
    </row>
    <row r="3606" spans="1:12" x14ac:dyDescent="0.3">
      <c r="A3606">
        <v>2018</v>
      </c>
      <c r="B3606">
        <v>5</v>
      </c>
      <c r="C3606" t="s">
        <v>810</v>
      </c>
      <c r="D3606" s="5">
        <v>1148461807</v>
      </c>
      <c r="E3606" s="5">
        <v>335061807</v>
      </c>
      <c r="F3606" s="1">
        <v>0.29199999999999998</v>
      </c>
      <c r="G3606" s="5">
        <v>813400000</v>
      </c>
      <c r="H3606" s="1">
        <v>0.70799999999999996</v>
      </c>
      <c r="I3606" t="str">
        <f t="shared" si="72"/>
        <v>USA</v>
      </c>
      <c r="J3606" s="5">
        <f>D3606*(1+VLOOKUP(A3606,'Adjusted All With Inflation'!A$1:K$24,11,FALSE))</f>
        <v>1397678019.1190002</v>
      </c>
      <c r="K3606" s="5">
        <f>E3606*(1+VLOOKUP($A3606,'Adjusted All With Inflation'!$A$1:$K$24,11,FALSE))</f>
        <v>407770219.11900002</v>
      </c>
      <c r="L3606" s="5">
        <f>G3606*(1+VLOOKUP($A3606,'Adjusted All With Inflation'!$A$1:$K$24,11,FALSE))</f>
        <v>989907800.00000012</v>
      </c>
    </row>
    <row r="3607" spans="1:12" x14ac:dyDescent="0.3">
      <c r="A3607">
        <v>2018</v>
      </c>
      <c r="B3607">
        <v>6</v>
      </c>
      <c r="C3607" t="s">
        <v>811</v>
      </c>
      <c r="D3607" s="5">
        <v>903655259</v>
      </c>
      <c r="E3607" s="5">
        <v>216428042</v>
      </c>
      <c r="F3607" s="2">
        <v>0.24</v>
      </c>
      <c r="G3607" s="5">
        <v>687227217</v>
      </c>
      <c r="H3607" s="2">
        <v>0.76</v>
      </c>
      <c r="I3607" t="str">
        <f t="shared" si="72"/>
        <v>USA</v>
      </c>
      <c r="J3607" s="5">
        <f>D3607*(1+VLOOKUP(A3607,'Adjusted All With Inflation'!A$1:K$24,11,FALSE))</f>
        <v>1099748450.2030001</v>
      </c>
      <c r="K3607" s="5">
        <f>E3607*(1+VLOOKUP($A3607,'Adjusted All With Inflation'!$A$1:$K$24,11,FALSE))</f>
        <v>263392927.11400002</v>
      </c>
      <c r="L3607" s="5">
        <f>G3607*(1+VLOOKUP($A3607,'Adjusted All With Inflation'!$A$1:$K$24,11,FALSE))</f>
        <v>836355523.08900011</v>
      </c>
    </row>
    <row r="3608" spans="1:12" x14ac:dyDescent="0.3">
      <c r="A3608">
        <v>2018</v>
      </c>
      <c r="B3608">
        <v>7</v>
      </c>
      <c r="C3608" t="s">
        <v>812</v>
      </c>
      <c r="D3608" s="5">
        <v>856085151</v>
      </c>
      <c r="E3608" s="5">
        <v>213515506</v>
      </c>
      <c r="F3608" s="1">
        <v>0.249</v>
      </c>
      <c r="G3608" s="5">
        <v>642569645</v>
      </c>
      <c r="H3608" s="1">
        <v>0.751</v>
      </c>
      <c r="I3608" t="str">
        <f t="shared" si="72"/>
        <v>USA</v>
      </c>
      <c r="J3608" s="5">
        <f>D3608*(1+VLOOKUP(A3608,'Adjusted All With Inflation'!A$1:K$24,11,FALSE))</f>
        <v>1041855628.7670001</v>
      </c>
      <c r="K3608" s="5">
        <f>E3608*(1+VLOOKUP($A3608,'Adjusted All With Inflation'!$A$1:$K$24,11,FALSE))</f>
        <v>259848370.80200002</v>
      </c>
      <c r="L3608" s="5">
        <f>G3608*(1+VLOOKUP($A3608,'Adjusted All With Inflation'!$A$1:$K$24,11,FALSE))</f>
        <v>782007257.96500003</v>
      </c>
    </row>
    <row r="3609" spans="1:12" x14ac:dyDescent="0.3">
      <c r="A3609">
        <v>2018</v>
      </c>
      <c r="B3609">
        <v>8</v>
      </c>
      <c r="C3609" t="s">
        <v>813</v>
      </c>
      <c r="D3609" s="5">
        <v>791115104</v>
      </c>
      <c r="E3609" s="5">
        <v>220159104</v>
      </c>
      <c r="F3609" s="1">
        <v>0.27800000000000002</v>
      </c>
      <c r="G3609" s="5">
        <v>570956000</v>
      </c>
      <c r="H3609" s="1">
        <v>0.72199999999999998</v>
      </c>
      <c r="I3609" t="str">
        <f t="shared" si="72"/>
        <v>USA</v>
      </c>
      <c r="J3609" s="5">
        <f>D3609*(1+VLOOKUP(A3609,'Adjusted All With Inflation'!A$1:K$24,11,FALSE))</f>
        <v>962787081.56800008</v>
      </c>
      <c r="K3609" s="5">
        <f>E3609*(1+VLOOKUP($A3609,'Adjusted All With Inflation'!$A$1:$K$24,11,FALSE))</f>
        <v>267933629.56800002</v>
      </c>
      <c r="L3609" s="5">
        <f>G3609*(1+VLOOKUP($A3609,'Adjusted All With Inflation'!$A$1:$K$24,11,FALSE))</f>
        <v>694853452</v>
      </c>
    </row>
    <row r="3610" spans="1:12" x14ac:dyDescent="0.3">
      <c r="A3610">
        <v>2018</v>
      </c>
      <c r="B3610">
        <v>9</v>
      </c>
      <c r="C3610" t="s">
        <v>814</v>
      </c>
      <c r="D3610" s="5">
        <v>734546611</v>
      </c>
      <c r="E3610" s="5">
        <v>318491426</v>
      </c>
      <c r="F3610" s="1">
        <v>0.434</v>
      </c>
      <c r="G3610" s="5">
        <v>416055185</v>
      </c>
      <c r="H3610" s="1">
        <v>0.56599999999999995</v>
      </c>
      <c r="I3610" t="str">
        <f t="shared" si="72"/>
        <v>USA</v>
      </c>
      <c r="J3610" s="5">
        <f>D3610*(1+VLOOKUP(A3610,'Adjusted All With Inflation'!A$1:K$24,11,FALSE))</f>
        <v>893943225.58700001</v>
      </c>
      <c r="K3610" s="5">
        <f>E3610*(1+VLOOKUP($A3610,'Adjusted All With Inflation'!$A$1:$K$24,11,FALSE))</f>
        <v>387604065.44200003</v>
      </c>
      <c r="L3610" s="5">
        <f>G3610*(1+VLOOKUP($A3610,'Adjusted All With Inflation'!$A$1:$K$24,11,FALSE))</f>
        <v>506339160.14500004</v>
      </c>
    </row>
    <row r="3611" spans="1:12" x14ac:dyDescent="0.3">
      <c r="A3611">
        <v>2018</v>
      </c>
      <c r="B3611">
        <v>10</v>
      </c>
      <c r="C3611" t="s">
        <v>815</v>
      </c>
      <c r="D3611" s="5">
        <v>654855901</v>
      </c>
      <c r="E3611" s="5">
        <v>159555901</v>
      </c>
      <c r="F3611" s="1">
        <v>0.24399999999999999</v>
      </c>
      <c r="G3611" s="5">
        <v>495300000</v>
      </c>
      <c r="H3611" s="1">
        <v>0.75600000000000001</v>
      </c>
      <c r="I3611" t="str">
        <f t="shared" si="72"/>
        <v>USA</v>
      </c>
      <c r="J3611" s="5">
        <f>D3611*(1+VLOOKUP(A3611,'Adjusted All With Inflation'!A$1:K$24,11,FALSE))</f>
        <v>796959631.51700008</v>
      </c>
      <c r="K3611" s="5">
        <f>E3611*(1+VLOOKUP($A3611,'Adjusted All With Inflation'!$A$1:$K$24,11,FALSE))</f>
        <v>194179531.51700002</v>
      </c>
      <c r="L3611" s="5">
        <f>G3611*(1+VLOOKUP($A3611,'Adjusted All With Inflation'!$A$1:$K$24,11,FALSE))</f>
        <v>602780100</v>
      </c>
    </row>
    <row r="3612" spans="1:12" x14ac:dyDescent="0.3">
      <c r="A3612">
        <v>2018</v>
      </c>
      <c r="B3612">
        <v>11</v>
      </c>
      <c r="C3612" t="s">
        <v>816</v>
      </c>
      <c r="D3612" s="5">
        <v>622674139</v>
      </c>
      <c r="E3612" s="5">
        <v>216648740</v>
      </c>
      <c r="F3612" s="1">
        <v>0.34799999999999998</v>
      </c>
      <c r="G3612" s="5">
        <v>406025399</v>
      </c>
      <c r="H3612" s="1">
        <v>0.65200000000000002</v>
      </c>
      <c r="I3612" t="str">
        <f t="shared" si="72"/>
        <v>USA</v>
      </c>
      <c r="J3612" s="5">
        <f>D3612*(1+VLOOKUP(A3612,'Adjusted All With Inflation'!A$1:K$24,11,FALSE))</f>
        <v>757794427.16300011</v>
      </c>
      <c r="K3612" s="5">
        <f>E3612*(1+VLOOKUP($A3612,'Adjusted All With Inflation'!$A$1:$K$24,11,FALSE))</f>
        <v>263661516.58000001</v>
      </c>
      <c r="L3612" s="5">
        <f>G3612*(1+VLOOKUP($A3612,'Adjusted All With Inflation'!$A$1:$K$24,11,FALSE))</f>
        <v>494132910.583</v>
      </c>
    </row>
    <row r="3613" spans="1:12" x14ac:dyDescent="0.3">
      <c r="A3613">
        <v>2018</v>
      </c>
      <c r="B3613">
        <v>12</v>
      </c>
      <c r="C3613" t="s">
        <v>817</v>
      </c>
      <c r="D3613" s="5">
        <v>582890172</v>
      </c>
      <c r="E3613" s="5">
        <v>137690172</v>
      </c>
      <c r="F3613" s="1">
        <v>0.23599999999999999</v>
      </c>
      <c r="G3613" s="5">
        <v>445200000</v>
      </c>
      <c r="H3613" s="1">
        <v>0.76400000000000001</v>
      </c>
      <c r="I3613" t="str">
        <f t="shared" si="72"/>
        <v>USA</v>
      </c>
      <c r="J3613" s="5">
        <f>D3613*(1+VLOOKUP(A3613,'Adjusted All With Inflation'!A$1:K$24,11,FALSE))</f>
        <v>709377339.324</v>
      </c>
      <c r="K3613" s="5">
        <f>E3613*(1+VLOOKUP($A3613,'Adjusted All With Inflation'!$A$1:$K$24,11,FALSE))</f>
        <v>167568939.324</v>
      </c>
      <c r="L3613" s="5">
        <f>G3613*(1+VLOOKUP($A3613,'Adjusted All With Inflation'!$A$1:$K$24,11,FALSE))</f>
        <v>541808400</v>
      </c>
    </row>
    <row r="3614" spans="1:12" x14ac:dyDescent="0.3">
      <c r="A3614">
        <v>2018</v>
      </c>
      <c r="B3614">
        <v>13</v>
      </c>
      <c r="C3614" t="s">
        <v>818</v>
      </c>
      <c r="D3614" s="5">
        <v>579330426</v>
      </c>
      <c r="E3614" s="5">
        <v>1543547</v>
      </c>
      <c r="F3614" s="1">
        <v>3.0000000000000001E-3</v>
      </c>
      <c r="G3614" s="5">
        <v>577786879</v>
      </c>
      <c r="H3614" s="1">
        <v>0.997</v>
      </c>
      <c r="I3614" t="str">
        <f t="shared" si="72"/>
        <v>International</v>
      </c>
      <c r="J3614" s="5">
        <f>D3614*(1+VLOOKUP(A3614,'Adjusted All With Inflation'!A$1:K$24,11,FALSE))</f>
        <v>705045128.44200003</v>
      </c>
      <c r="K3614" s="5">
        <f>E3614*(1+VLOOKUP($A3614,'Adjusted All With Inflation'!$A$1:$K$24,11,FALSE))</f>
        <v>1878496.699</v>
      </c>
      <c r="L3614" s="5">
        <f>G3614*(1+VLOOKUP($A3614,'Adjusted All With Inflation'!$A$1:$K$24,11,FALSE))</f>
        <v>703166631.74300003</v>
      </c>
    </row>
    <row r="3615" spans="1:12" x14ac:dyDescent="0.3">
      <c r="A3615">
        <v>2018</v>
      </c>
      <c r="B3615">
        <v>14</v>
      </c>
      <c r="C3615" t="s">
        <v>819</v>
      </c>
      <c r="D3615" s="5">
        <v>544185156</v>
      </c>
      <c r="E3615" s="5">
        <v>1983984</v>
      </c>
      <c r="F3615" s="1">
        <v>4.0000000000000001E-3</v>
      </c>
      <c r="G3615" s="5">
        <v>542201172</v>
      </c>
      <c r="H3615" s="1">
        <v>0.996</v>
      </c>
      <c r="I3615" t="str">
        <f t="shared" si="72"/>
        <v>International</v>
      </c>
      <c r="J3615" s="5">
        <f>D3615*(1+VLOOKUP(A3615,'Adjusted All With Inflation'!A$1:K$24,11,FALSE))</f>
        <v>662273334.852</v>
      </c>
      <c r="K3615" s="5">
        <f>E3615*(1+VLOOKUP($A3615,'Adjusted All With Inflation'!$A$1:$K$24,11,FALSE))</f>
        <v>2414508.5279999999</v>
      </c>
      <c r="L3615" s="5">
        <f>G3615*(1+VLOOKUP($A3615,'Adjusted All With Inflation'!$A$1:$K$24,11,FALSE))</f>
        <v>659858826.324</v>
      </c>
    </row>
    <row r="3616" spans="1:12" x14ac:dyDescent="0.3">
      <c r="A3616">
        <v>2018</v>
      </c>
      <c r="B3616">
        <v>15</v>
      </c>
      <c r="C3616" t="s">
        <v>820</v>
      </c>
      <c r="D3616" s="5">
        <v>529323962</v>
      </c>
      <c r="E3616" s="5">
        <v>201091711</v>
      </c>
      <c r="F3616" s="2">
        <v>0.38</v>
      </c>
      <c r="G3616" s="5">
        <v>328232251</v>
      </c>
      <c r="H3616" s="2">
        <v>0.62</v>
      </c>
      <c r="I3616" t="str">
        <f t="shared" si="72"/>
        <v>USA</v>
      </c>
      <c r="J3616" s="5">
        <f>D3616*(1+VLOOKUP(A3616,'Adjusted All With Inflation'!A$1:K$24,11,FALSE))</f>
        <v>644187261.75400007</v>
      </c>
      <c r="K3616" s="5">
        <f>E3616*(1+VLOOKUP($A3616,'Adjusted All With Inflation'!$A$1:$K$24,11,FALSE))</f>
        <v>244728612.28700003</v>
      </c>
      <c r="L3616" s="5">
        <f>G3616*(1+VLOOKUP($A3616,'Adjusted All With Inflation'!$A$1:$K$24,11,FALSE))</f>
        <v>399458649.46700001</v>
      </c>
    </row>
    <row r="3617" spans="1:12" x14ac:dyDescent="0.3">
      <c r="A3617">
        <v>2018</v>
      </c>
      <c r="B3617">
        <v>16</v>
      </c>
      <c r="C3617" t="s">
        <v>821</v>
      </c>
      <c r="D3617" s="5">
        <v>529243742</v>
      </c>
      <c r="E3617" s="5">
        <v>145443742</v>
      </c>
      <c r="F3617" s="1">
        <v>0.27500000000000002</v>
      </c>
      <c r="G3617" s="5">
        <v>383800000</v>
      </c>
      <c r="H3617" s="1">
        <v>0.72499999999999998</v>
      </c>
      <c r="I3617" t="str">
        <f t="shared" si="72"/>
        <v>USA</v>
      </c>
      <c r="J3617" s="5">
        <f>D3617*(1+VLOOKUP(A3617,'Adjusted All With Inflation'!A$1:K$24,11,FALSE))</f>
        <v>644089634.01400006</v>
      </c>
      <c r="K3617" s="5">
        <f>E3617*(1+VLOOKUP($A3617,'Adjusted All With Inflation'!$A$1:$K$24,11,FALSE))</f>
        <v>177005034.014</v>
      </c>
      <c r="L3617" s="5">
        <f>G3617*(1+VLOOKUP($A3617,'Adjusted All With Inflation'!$A$1:$K$24,11,FALSE))</f>
        <v>467084600.00000006</v>
      </c>
    </row>
    <row r="3618" spans="1:12" x14ac:dyDescent="0.3">
      <c r="A3618">
        <v>2018</v>
      </c>
      <c r="B3618">
        <v>17</v>
      </c>
      <c r="C3618" t="s">
        <v>822</v>
      </c>
      <c r="D3618" s="5">
        <v>528583774</v>
      </c>
      <c r="E3618" s="5">
        <v>167510016</v>
      </c>
      <c r="F3618" s="1">
        <v>0.317</v>
      </c>
      <c r="G3618" s="5">
        <v>361073758</v>
      </c>
      <c r="H3618" s="1">
        <v>0.68300000000000005</v>
      </c>
      <c r="I3618" t="str">
        <f t="shared" si="72"/>
        <v>USA</v>
      </c>
      <c r="J3618" s="5">
        <f>D3618*(1+VLOOKUP(A3618,'Adjusted All With Inflation'!A$1:K$24,11,FALSE))</f>
        <v>643286452.95800006</v>
      </c>
      <c r="K3618" s="5">
        <f>E3618*(1+VLOOKUP($A3618,'Adjusted All With Inflation'!$A$1:$K$24,11,FALSE))</f>
        <v>203859689.472</v>
      </c>
      <c r="L3618" s="5">
        <f>G3618*(1+VLOOKUP($A3618,'Adjusted All With Inflation'!$A$1:$K$24,11,FALSE))</f>
        <v>439426763.486</v>
      </c>
    </row>
    <row r="3619" spans="1:12" x14ac:dyDescent="0.3">
      <c r="A3619">
        <v>2018</v>
      </c>
      <c r="B3619">
        <v>18</v>
      </c>
      <c r="C3619" t="s">
        <v>823</v>
      </c>
      <c r="D3619" s="5">
        <v>511595957</v>
      </c>
      <c r="E3619" s="5">
        <v>270620950</v>
      </c>
      <c r="F3619" s="1">
        <v>0.52900000000000003</v>
      </c>
      <c r="G3619" s="5">
        <v>240975007</v>
      </c>
      <c r="H3619" s="1">
        <v>0.47099999999999997</v>
      </c>
      <c r="I3619" t="str">
        <f t="shared" si="72"/>
        <v>USA</v>
      </c>
      <c r="J3619" s="5">
        <f>D3619*(1+VLOOKUP(A3619,'Adjusted All With Inflation'!A$1:K$24,11,FALSE))</f>
        <v>622612279.66900003</v>
      </c>
      <c r="K3619" s="5">
        <f>E3619*(1+VLOOKUP($A3619,'Adjusted All With Inflation'!$A$1:$K$24,11,FALSE))</f>
        <v>329345696.15000004</v>
      </c>
      <c r="L3619" s="5">
        <f>G3619*(1+VLOOKUP($A3619,'Adjusted All With Inflation'!$A$1:$K$24,11,FALSE))</f>
        <v>293266583.51899999</v>
      </c>
    </row>
    <row r="3620" spans="1:12" x14ac:dyDescent="0.3">
      <c r="A3620">
        <v>2018</v>
      </c>
      <c r="B3620">
        <v>19</v>
      </c>
      <c r="C3620" t="s">
        <v>824</v>
      </c>
      <c r="D3620" s="5">
        <v>467989645</v>
      </c>
      <c r="E3620" s="5">
        <v>127195589</v>
      </c>
      <c r="F3620" s="1">
        <v>0.27200000000000002</v>
      </c>
      <c r="G3620" s="5">
        <v>340794056</v>
      </c>
      <c r="H3620" s="1">
        <v>0.72799999999999998</v>
      </c>
      <c r="I3620" t="str">
        <f t="shared" si="72"/>
        <v>USA</v>
      </c>
      <c r="J3620" s="5">
        <f>D3620*(1+VLOOKUP(A3620,'Adjusted All With Inflation'!A$1:K$24,11,FALSE))</f>
        <v>569543397.96500003</v>
      </c>
      <c r="K3620" s="5">
        <f>E3620*(1+VLOOKUP($A3620,'Adjusted All With Inflation'!$A$1:$K$24,11,FALSE))</f>
        <v>154797031.81300002</v>
      </c>
      <c r="L3620" s="5">
        <f>G3620*(1+VLOOKUP($A3620,'Adjusted All With Inflation'!$A$1:$K$24,11,FALSE))</f>
        <v>414746366.15200001</v>
      </c>
    </row>
    <row r="3621" spans="1:12" x14ac:dyDescent="0.3">
      <c r="A3621">
        <v>2018</v>
      </c>
      <c r="B3621">
        <v>20</v>
      </c>
      <c r="C3621" t="s">
        <v>825</v>
      </c>
      <c r="D3621" s="5">
        <v>451176639</v>
      </c>
      <c r="G3621" s="5">
        <v>451176639</v>
      </c>
      <c r="H3621" s="2">
        <v>1</v>
      </c>
      <c r="I3621" t="str">
        <f t="shared" si="72"/>
        <v>International</v>
      </c>
      <c r="J3621" s="5">
        <f>D3621*(1+VLOOKUP(A3621,'Adjusted All With Inflation'!A$1:K$24,11,FALSE))</f>
        <v>549081969.66299999</v>
      </c>
      <c r="K3621" s="5">
        <f>E3621*(1+VLOOKUP($A3621,'Adjusted All With Inflation'!$A$1:$K$24,11,FALSE))</f>
        <v>0</v>
      </c>
      <c r="L3621" s="5">
        <f>G3621*(1+VLOOKUP($A3621,'Adjusted All With Inflation'!$A$1:$K$24,11,FALSE))</f>
        <v>549081969.66299999</v>
      </c>
    </row>
    <row r="3622" spans="1:12" x14ac:dyDescent="0.3">
      <c r="A3622">
        <v>2018</v>
      </c>
      <c r="B3622">
        <v>21</v>
      </c>
      <c r="C3622" t="s">
        <v>826</v>
      </c>
      <c r="D3622" s="5">
        <v>436188866</v>
      </c>
      <c r="E3622" s="5">
        <v>215288866</v>
      </c>
      <c r="F3622" s="1">
        <v>0.49399999999999999</v>
      </c>
      <c r="G3622" s="5">
        <v>220900000</v>
      </c>
      <c r="H3622" s="1">
        <v>0.50600000000000001</v>
      </c>
      <c r="I3622" t="str">
        <f t="shared" si="72"/>
        <v>USA</v>
      </c>
      <c r="J3622" s="5">
        <f>D3622*(1+VLOOKUP(A3622,'Adjusted All With Inflation'!A$1:K$24,11,FALSE))</f>
        <v>530841849.92200005</v>
      </c>
      <c r="K3622" s="5">
        <f>E3622*(1+VLOOKUP($A3622,'Adjusted All With Inflation'!$A$1:$K$24,11,FALSE))</f>
        <v>262006549.92200002</v>
      </c>
      <c r="L3622" s="5">
        <f>G3622*(1+VLOOKUP($A3622,'Adjusted All With Inflation'!$A$1:$K$24,11,FALSE))</f>
        <v>268835300</v>
      </c>
    </row>
    <row r="3623" spans="1:12" x14ac:dyDescent="0.3">
      <c r="A3623">
        <v>2018</v>
      </c>
      <c r="B3623">
        <v>22</v>
      </c>
      <c r="C3623" t="s">
        <v>827</v>
      </c>
      <c r="D3623" s="5">
        <v>428028233</v>
      </c>
      <c r="E3623" s="5">
        <v>101028233</v>
      </c>
      <c r="F3623" s="1">
        <v>0.23599999999999999</v>
      </c>
      <c r="G3623" s="5">
        <v>327000000</v>
      </c>
      <c r="H3623" s="1">
        <v>0.76400000000000001</v>
      </c>
      <c r="I3623" t="str">
        <f t="shared" si="72"/>
        <v>USA</v>
      </c>
      <c r="J3623" s="5">
        <f>D3623*(1+VLOOKUP(A3623,'Adjusted All With Inflation'!A$1:K$24,11,FALSE))</f>
        <v>520910359.56100005</v>
      </c>
      <c r="K3623" s="5">
        <f>E3623*(1+VLOOKUP($A3623,'Adjusted All With Inflation'!$A$1:$K$24,11,FALSE))</f>
        <v>122951359.561</v>
      </c>
      <c r="L3623" s="5">
        <f>G3623*(1+VLOOKUP($A3623,'Adjusted All With Inflation'!$A$1:$K$24,11,FALSE))</f>
        <v>397959000</v>
      </c>
    </row>
    <row r="3624" spans="1:12" x14ac:dyDescent="0.3">
      <c r="A3624">
        <v>2018</v>
      </c>
      <c r="B3624">
        <v>23</v>
      </c>
      <c r="C3624" t="s">
        <v>828</v>
      </c>
      <c r="D3624" s="5">
        <v>395044706</v>
      </c>
      <c r="E3624" s="5">
        <v>120634935</v>
      </c>
      <c r="F3624" s="1">
        <v>0.30499999999999999</v>
      </c>
      <c r="G3624" s="5">
        <v>274409771</v>
      </c>
      <c r="H3624" s="1">
        <v>0.69499999999999995</v>
      </c>
      <c r="I3624" t="str">
        <f t="shared" si="72"/>
        <v>USA</v>
      </c>
      <c r="J3624" s="5">
        <f>D3624*(1+VLOOKUP(A3624,'Adjusted All With Inflation'!A$1:K$24,11,FALSE))</f>
        <v>480769407.20200002</v>
      </c>
      <c r="K3624" s="5">
        <f>E3624*(1+VLOOKUP($A3624,'Adjusted All With Inflation'!$A$1:$K$24,11,FALSE))</f>
        <v>146812715.89500001</v>
      </c>
      <c r="L3624" s="5">
        <f>G3624*(1+VLOOKUP($A3624,'Adjusted All With Inflation'!$A$1:$K$24,11,FALSE))</f>
        <v>333956691.30700004</v>
      </c>
    </row>
    <row r="3625" spans="1:12" x14ac:dyDescent="0.3">
      <c r="A3625">
        <v>2018</v>
      </c>
      <c r="B3625">
        <v>24</v>
      </c>
      <c r="C3625" t="s">
        <v>829</v>
      </c>
      <c r="D3625" s="5">
        <v>392924807</v>
      </c>
      <c r="E3625" s="5">
        <v>213767512</v>
      </c>
      <c r="F3625" s="1">
        <v>0.54400000000000004</v>
      </c>
      <c r="G3625" s="5">
        <v>179157295</v>
      </c>
      <c r="H3625" s="1">
        <v>0.45600000000000002</v>
      </c>
      <c r="I3625" t="str">
        <f t="shared" si="72"/>
        <v>USA</v>
      </c>
      <c r="J3625" s="5">
        <f>D3625*(1+VLOOKUP(A3625,'Adjusted All With Inflation'!A$1:K$24,11,FALSE))</f>
        <v>478189490.11900002</v>
      </c>
      <c r="K3625" s="5">
        <f>E3625*(1+VLOOKUP($A3625,'Adjusted All With Inflation'!$A$1:$K$24,11,FALSE))</f>
        <v>260155062.10400003</v>
      </c>
      <c r="L3625" s="5">
        <f>G3625*(1+VLOOKUP($A3625,'Adjusted All With Inflation'!$A$1:$K$24,11,FALSE))</f>
        <v>218034428.01500002</v>
      </c>
    </row>
    <row r="3626" spans="1:12" x14ac:dyDescent="0.3">
      <c r="A3626">
        <v>2018</v>
      </c>
      <c r="B3626">
        <v>25</v>
      </c>
      <c r="C3626" t="s">
        <v>830</v>
      </c>
      <c r="D3626" s="5">
        <v>375540831</v>
      </c>
      <c r="E3626" s="5">
        <v>190241310</v>
      </c>
      <c r="F3626" s="1">
        <v>0.50700000000000001</v>
      </c>
      <c r="G3626" s="5">
        <v>185299521</v>
      </c>
      <c r="H3626" s="1">
        <v>0.49299999999999999</v>
      </c>
      <c r="I3626" t="str">
        <f t="shared" si="72"/>
        <v>USA</v>
      </c>
      <c r="J3626" s="5">
        <f>D3626*(1+VLOOKUP(A3626,'Adjusted All With Inflation'!A$1:K$24,11,FALSE))</f>
        <v>457033191.32700002</v>
      </c>
      <c r="K3626" s="5">
        <f>E3626*(1+VLOOKUP($A3626,'Adjusted All With Inflation'!$A$1:$K$24,11,FALSE))</f>
        <v>231523674.27000001</v>
      </c>
      <c r="L3626" s="5">
        <f>G3626*(1+VLOOKUP($A3626,'Adjusted All With Inflation'!$A$1:$K$24,11,FALSE))</f>
        <v>225509517.05700001</v>
      </c>
    </row>
    <row r="3627" spans="1:12" x14ac:dyDescent="0.3">
      <c r="A3627">
        <v>2018</v>
      </c>
      <c r="B3627">
        <v>26</v>
      </c>
      <c r="C3627" t="s">
        <v>831</v>
      </c>
      <c r="D3627" s="5">
        <v>371985018</v>
      </c>
      <c r="E3627" s="5">
        <v>100407760</v>
      </c>
      <c r="F3627" s="2">
        <v>0.27</v>
      </c>
      <c r="G3627" s="5">
        <v>271577258</v>
      </c>
      <c r="H3627" s="2">
        <v>0.73</v>
      </c>
      <c r="I3627" t="str">
        <f t="shared" si="72"/>
        <v>USA</v>
      </c>
      <c r="J3627" s="5">
        <f>D3627*(1+VLOOKUP(A3627,'Adjusted All With Inflation'!A$1:K$24,11,FALSE))</f>
        <v>452705766.90600002</v>
      </c>
      <c r="K3627" s="5">
        <f>E3627*(1+VLOOKUP($A3627,'Adjusted All With Inflation'!$A$1:$K$24,11,FALSE))</f>
        <v>122196243.92</v>
      </c>
      <c r="L3627" s="5">
        <f>G3627*(1+VLOOKUP($A3627,'Adjusted All With Inflation'!$A$1:$K$24,11,FALSE))</f>
        <v>330509522.986</v>
      </c>
    </row>
    <row r="3628" spans="1:12" x14ac:dyDescent="0.3">
      <c r="A3628">
        <v>2018</v>
      </c>
      <c r="B3628">
        <v>27</v>
      </c>
      <c r="C3628" t="s">
        <v>832</v>
      </c>
      <c r="D3628" s="5">
        <v>366961907</v>
      </c>
      <c r="G3628" s="5">
        <v>366961907</v>
      </c>
      <c r="H3628" s="2">
        <v>1</v>
      </c>
      <c r="I3628" t="str">
        <f t="shared" si="72"/>
        <v>International</v>
      </c>
      <c r="J3628" s="5">
        <f>D3628*(1+VLOOKUP(A3628,'Adjusted All With Inflation'!A$1:K$24,11,FALSE))</f>
        <v>446592640.81900001</v>
      </c>
      <c r="K3628" s="5">
        <f>E3628*(1+VLOOKUP($A3628,'Adjusted All With Inflation'!$A$1:$K$24,11,FALSE))</f>
        <v>0</v>
      </c>
      <c r="L3628" s="5">
        <f>G3628*(1+VLOOKUP($A3628,'Adjusted All With Inflation'!$A$1:$K$24,11,FALSE))</f>
        <v>446592640.81900001</v>
      </c>
    </row>
    <row r="3629" spans="1:12" x14ac:dyDescent="0.3">
      <c r="A3629">
        <v>2018</v>
      </c>
      <c r="B3629">
        <v>28</v>
      </c>
      <c r="C3629" t="s">
        <v>833</v>
      </c>
      <c r="D3629" s="5">
        <v>365550119</v>
      </c>
      <c r="E3629" s="5">
        <v>117450119</v>
      </c>
      <c r="F3629" s="1">
        <v>0.32100000000000001</v>
      </c>
      <c r="G3629" s="5">
        <v>248100000</v>
      </c>
      <c r="H3629" s="1">
        <v>0.67900000000000005</v>
      </c>
      <c r="I3629" t="str">
        <f t="shared" si="72"/>
        <v>USA</v>
      </c>
      <c r="J3629" s="5">
        <f>D3629*(1+VLOOKUP(A3629,'Adjusted All With Inflation'!A$1:K$24,11,FALSE))</f>
        <v>444874494.82300001</v>
      </c>
      <c r="K3629" s="5">
        <f>E3629*(1+VLOOKUP($A3629,'Adjusted All With Inflation'!$A$1:$K$24,11,FALSE))</f>
        <v>142936794.82300001</v>
      </c>
      <c r="L3629" s="5">
        <f>G3629*(1+VLOOKUP($A3629,'Adjusted All With Inflation'!$A$1:$K$24,11,FALSE))</f>
        <v>301937700</v>
      </c>
    </row>
    <row r="3630" spans="1:12" x14ac:dyDescent="0.3">
      <c r="A3630">
        <v>2018</v>
      </c>
      <c r="B3630">
        <v>29</v>
      </c>
      <c r="C3630" t="s">
        <v>834</v>
      </c>
      <c r="D3630" s="5">
        <v>361682618</v>
      </c>
      <c r="E3630" s="5">
        <v>706153</v>
      </c>
      <c r="F3630" s="1">
        <v>2E-3</v>
      </c>
      <c r="G3630" s="5">
        <v>360976465</v>
      </c>
      <c r="H3630" s="1">
        <v>0.998</v>
      </c>
      <c r="I3630" t="str">
        <f t="shared" si="72"/>
        <v>International</v>
      </c>
      <c r="J3630" s="5">
        <f>D3630*(1+VLOOKUP(A3630,'Adjusted All With Inflation'!A$1:K$24,11,FALSE))</f>
        <v>440167746.10600001</v>
      </c>
      <c r="K3630" s="5">
        <f>E3630*(1+VLOOKUP($A3630,'Adjusted All With Inflation'!$A$1:$K$24,11,FALSE))</f>
        <v>859388.201</v>
      </c>
      <c r="L3630" s="5">
        <f>G3630*(1+VLOOKUP($A3630,'Adjusted All With Inflation'!$A$1:$K$24,11,FALSE))</f>
        <v>439308357.90500003</v>
      </c>
    </row>
    <row r="3631" spans="1:12" x14ac:dyDescent="0.3">
      <c r="A3631">
        <v>2018</v>
      </c>
      <c r="B3631">
        <v>30</v>
      </c>
      <c r="C3631" t="s">
        <v>835</v>
      </c>
      <c r="D3631" s="5">
        <v>351266433</v>
      </c>
      <c r="E3631" s="5">
        <v>115253424</v>
      </c>
      <c r="F3631" s="1">
        <v>0.32800000000000001</v>
      </c>
      <c r="G3631" s="5">
        <v>236013009</v>
      </c>
      <c r="H3631" s="1">
        <v>0.67200000000000004</v>
      </c>
      <c r="I3631" t="str">
        <f t="shared" si="72"/>
        <v>USA</v>
      </c>
      <c r="J3631" s="5">
        <f>D3631*(1+VLOOKUP(A3631,'Adjusted All With Inflation'!A$1:K$24,11,FALSE))</f>
        <v>427491248.96100003</v>
      </c>
      <c r="K3631" s="5">
        <f>E3631*(1+VLOOKUP($A3631,'Adjusted All With Inflation'!$A$1:$K$24,11,FALSE))</f>
        <v>140263417.00800002</v>
      </c>
      <c r="L3631" s="5">
        <f>G3631*(1+VLOOKUP($A3631,'Adjusted All With Inflation'!$A$1:$K$24,11,FALSE))</f>
        <v>287227831.95300001</v>
      </c>
    </row>
    <row r="3632" spans="1:12" x14ac:dyDescent="0.3">
      <c r="A3632">
        <v>2018</v>
      </c>
      <c r="B3632">
        <v>31</v>
      </c>
      <c r="C3632" t="s">
        <v>836</v>
      </c>
      <c r="D3632" s="5">
        <v>349537494</v>
      </c>
      <c r="E3632" s="5">
        <v>171958438</v>
      </c>
      <c r="F3632" s="1">
        <v>0.49199999999999999</v>
      </c>
      <c r="G3632" s="5">
        <v>177579056</v>
      </c>
      <c r="H3632" s="1">
        <v>0.50800000000000001</v>
      </c>
      <c r="I3632" t="str">
        <f t="shared" si="72"/>
        <v>USA</v>
      </c>
      <c r="J3632" s="5">
        <f>D3632*(1+VLOOKUP(A3632,'Adjusted All With Inflation'!A$1:K$24,11,FALSE))</f>
        <v>425387130.19800001</v>
      </c>
      <c r="K3632" s="5">
        <f>E3632*(1+VLOOKUP($A3632,'Adjusted All With Inflation'!$A$1:$K$24,11,FALSE))</f>
        <v>209273419.046</v>
      </c>
      <c r="L3632" s="5">
        <f>G3632*(1+VLOOKUP($A3632,'Adjusted All With Inflation'!$A$1:$K$24,11,FALSE))</f>
        <v>216113711.15200001</v>
      </c>
    </row>
    <row r="3633" spans="1:12" x14ac:dyDescent="0.3">
      <c r="A3633">
        <v>2018</v>
      </c>
      <c r="B3633">
        <v>32</v>
      </c>
      <c r="C3633" t="s">
        <v>837</v>
      </c>
      <c r="D3633" s="5">
        <v>340939361</v>
      </c>
      <c r="E3633" s="5">
        <v>188024361</v>
      </c>
      <c r="F3633" s="1">
        <v>0.55100000000000005</v>
      </c>
      <c r="G3633" s="5">
        <v>152915000</v>
      </c>
      <c r="H3633" s="1">
        <v>0.44900000000000001</v>
      </c>
      <c r="I3633" t="str">
        <f t="shared" si="72"/>
        <v>USA</v>
      </c>
      <c r="J3633" s="5">
        <f>D3633*(1+VLOOKUP(A3633,'Adjusted All With Inflation'!A$1:K$24,11,FALSE))</f>
        <v>414923202.33700001</v>
      </c>
      <c r="K3633" s="5">
        <f>E3633*(1+VLOOKUP($A3633,'Adjusted All With Inflation'!$A$1:$K$24,11,FALSE))</f>
        <v>228825647.33700001</v>
      </c>
      <c r="L3633" s="5">
        <f>G3633*(1+VLOOKUP($A3633,'Adjusted All With Inflation'!$A$1:$K$24,11,FALSE))</f>
        <v>186097555</v>
      </c>
    </row>
    <row r="3634" spans="1:12" x14ac:dyDescent="0.3">
      <c r="A3634">
        <v>2018</v>
      </c>
      <c r="B3634">
        <v>33</v>
      </c>
      <c r="C3634" t="s">
        <v>838</v>
      </c>
      <c r="D3634" s="5">
        <v>321752656</v>
      </c>
      <c r="E3634" s="5">
        <v>85080171</v>
      </c>
      <c r="F3634" s="1">
        <v>0.26400000000000001</v>
      </c>
      <c r="G3634" s="5">
        <v>236672485</v>
      </c>
      <c r="H3634" s="1">
        <v>0.73599999999999999</v>
      </c>
      <c r="I3634" t="str">
        <f t="shared" si="72"/>
        <v>USA</v>
      </c>
      <c r="J3634" s="5">
        <f>D3634*(1+VLOOKUP(A3634,'Adjusted All With Inflation'!A$1:K$24,11,FALSE))</f>
        <v>391572982.352</v>
      </c>
      <c r="K3634" s="5">
        <f>E3634*(1+VLOOKUP($A3634,'Adjusted All With Inflation'!$A$1:$K$24,11,FALSE))</f>
        <v>103542568.10700001</v>
      </c>
      <c r="L3634" s="5">
        <f>G3634*(1+VLOOKUP($A3634,'Adjusted All With Inflation'!$A$1:$K$24,11,FALSE))</f>
        <v>288030414.245</v>
      </c>
    </row>
    <row r="3635" spans="1:12" x14ac:dyDescent="0.3">
      <c r="A3635">
        <v>2018</v>
      </c>
      <c r="B3635">
        <v>34</v>
      </c>
      <c r="C3635" t="s">
        <v>839</v>
      </c>
      <c r="D3635" s="5">
        <v>304868961</v>
      </c>
      <c r="E3635" s="5">
        <v>68420120</v>
      </c>
      <c r="F3635" s="1">
        <v>0.224</v>
      </c>
      <c r="G3635" s="5">
        <v>236448841</v>
      </c>
      <c r="H3635" s="1">
        <v>0.77600000000000002</v>
      </c>
      <c r="I3635" t="str">
        <f t="shared" si="72"/>
        <v>USA</v>
      </c>
      <c r="J3635" s="5">
        <f>D3635*(1+VLOOKUP(A3635,'Adjusted All With Inflation'!A$1:K$24,11,FALSE))</f>
        <v>371025525.537</v>
      </c>
      <c r="K3635" s="5">
        <f>E3635*(1+VLOOKUP($A3635,'Adjusted All With Inflation'!$A$1:$K$24,11,FALSE))</f>
        <v>83267286.040000007</v>
      </c>
      <c r="L3635" s="5">
        <f>G3635*(1+VLOOKUP($A3635,'Adjusted All With Inflation'!$A$1:$K$24,11,FALSE))</f>
        <v>287758239.49700004</v>
      </c>
    </row>
    <row r="3636" spans="1:12" x14ac:dyDescent="0.3">
      <c r="A3636">
        <v>2018</v>
      </c>
      <c r="B3636">
        <v>35</v>
      </c>
      <c r="C3636" t="s">
        <v>840</v>
      </c>
      <c r="D3636" s="5">
        <v>297718711</v>
      </c>
      <c r="E3636" s="5">
        <v>140218711</v>
      </c>
      <c r="F3636" s="1">
        <v>0.47099999999999997</v>
      </c>
      <c r="G3636" s="5">
        <v>157500000</v>
      </c>
      <c r="H3636" s="1">
        <v>0.52900000000000003</v>
      </c>
      <c r="I3636" t="str">
        <f t="shared" si="72"/>
        <v>USA</v>
      </c>
      <c r="J3636" s="5">
        <f>D3636*(1+VLOOKUP(A3636,'Adjusted All With Inflation'!A$1:K$24,11,FALSE))</f>
        <v>362323671.287</v>
      </c>
      <c r="K3636" s="5">
        <f>E3636*(1+VLOOKUP($A3636,'Adjusted All With Inflation'!$A$1:$K$24,11,FALSE))</f>
        <v>170646171.287</v>
      </c>
      <c r="L3636" s="5">
        <f>G3636*(1+VLOOKUP($A3636,'Adjusted All With Inflation'!$A$1:$K$24,11,FALSE))</f>
        <v>191677500</v>
      </c>
    </row>
    <row r="3637" spans="1:12" x14ac:dyDescent="0.3">
      <c r="A3637">
        <v>2018</v>
      </c>
      <c r="B3637">
        <v>36</v>
      </c>
      <c r="C3637" t="s">
        <v>841</v>
      </c>
      <c r="D3637" s="5">
        <v>290930148</v>
      </c>
      <c r="E3637" s="5">
        <v>59874525</v>
      </c>
      <c r="F3637" s="1">
        <v>0.20599999999999999</v>
      </c>
      <c r="G3637" s="5">
        <v>231055623</v>
      </c>
      <c r="H3637" s="1">
        <v>0.79400000000000004</v>
      </c>
      <c r="I3637" t="str">
        <f t="shared" si="72"/>
        <v>USA</v>
      </c>
      <c r="J3637" s="5">
        <f>D3637*(1+VLOOKUP(A3637,'Adjusted All With Inflation'!A$1:K$24,11,FALSE))</f>
        <v>354061990.116</v>
      </c>
      <c r="K3637" s="5">
        <f>E3637*(1+VLOOKUP($A3637,'Adjusted All With Inflation'!$A$1:$K$24,11,FALSE))</f>
        <v>72867296.925000012</v>
      </c>
      <c r="L3637" s="5">
        <f>G3637*(1+VLOOKUP($A3637,'Adjusted All With Inflation'!$A$1:$K$24,11,FALSE))</f>
        <v>281194693.19100004</v>
      </c>
    </row>
    <row r="3638" spans="1:12" x14ac:dyDescent="0.3">
      <c r="A3638">
        <v>2018</v>
      </c>
      <c r="B3638">
        <v>37</v>
      </c>
      <c r="C3638" t="s">
        <v>842</v>
      </c>
      <c r="D3638" s="5">
        <v>288175335</v>
      </c>
      <c r="E3638" s="5">
        <v>58032443</v>
      </c>
      <c r="F3638" s="1">
        <v>0.20100000000000001</v>
      </c>
      <c r="G3638" s="5">
        <v>230142892</v>
      </c>
      <c r="H3638" s="1">
        <v>0.79900000000000004</v>
      </c>
      <c r="I3638" t="str">
        <f t="shared" si="72"/>
        <v>USA</v>
      </c>
      <c r="J3638" s="5">
        <f>D3638*(1+VLOOKUP(A3638,'Adjusted All With Inflation'!A$1:K$24,11,FALSE))</f>
        <v>350709382.69500005</v>
      </c>
      <c r="K3638" s="5">
        <f>E3638*(1+VLOOKUP($A3638,'Adjusted All With Inflation'!$A$1:$K$24,11,FALSE))</f>
        <v>70625483.131000012</v>
      </c>
      <c r="L3638" s="5">
        <f>G3638*(1+VLOOKUP($A3638,'Adjusted All With Inflation'!$A$1:$K$24,11,FALSE))</f>
        <v>280083899.56400001</v>
      </c>
    </row>
    <row r="3639" spans="1:12" x14ac:dyDescent="0.3">
      <c r="A3639">
        <v>2018</v>
      </c>
      <c r="B3639">
        <v>38</v>
      </c>
      <c r="C3639" t="s">
        <v>843</v>
      </c>
      <c r="D3639" s="5">
        <v>274650803</v>
      </c>
      <c r="E3639" s="5">
        <v>58250803</v>
      </c>
      <c r="F3639" s="1">
        <v>0.21199999999999999</v>
      </c>
      <c r="G3639" s="5">
        <v>216400000</v>
      </c>
      <c r="H3639" s="1">
        <v>0.78800000000000003</v>
      </c>
      <c r="I3639" t="str">
        <f t="shared" si="72"/>
        <v>USA</v>
      </c>
      <c r="J3639" s="5">
        <f>D3639*(1+VLOOKUP(A3639,'Adjusted All With Inflation'!A$1:K$24,11,FALSE))</f>
        <v>334250027.25100005</v>
      </c>
      <c r="K3639" s="5">
        <f>E3639*(1+VLOOKUP($A3639,'Adjusted All With Inflation'!$A$1:$K$24,11,FALSE))</f>
        <v>70891227.251000002</v>
      </c>
      <c r="L3639" s="5">
        <f>G3639*(1+VLOOKUP($A3639,'Adjusted All With Inflation'!$A$1:$K$24,11,FALSE))</f>
        <v>263358800.00000003</v>
      </c>
    </row>
    <row r="3640" spans="1:12" x14ac:dyDescent="0.3">
      <c r="A3640">
        <v>2018</v>
      </c>
      <c r="B3640">
        <v>39</v>
      </c>
      <c r="C3640" t="s">
        <v>844</v>
      </c>
      <c r="D3640" s="5">
        <v>255485178</v>
      </c>
      <c r="E3640" s="5">
        <v>159342015</v>
      </c>
      <c r="F3640" s="1">
        <v>0.624</v>
      </c>
      <c r="G3640" s="5">
        <v>96143163</v>
      </c>
      <c r="H3640" s="1">
        <v>0.376</v>
      </c>
      <c r="I3640" t="str">
        <f t="shared" si="72"/>
        <v>USA</v>
      </c>
      <c r="J3640" s="5">
        <f>D3640*(1+VLOOKUP(A3640,'Adjusted All With Inflation'!A$1:K$24,11,FALSE))</f>
        <v>310925461.62600005</v>
      </c>
      <c r="K3640" s="5">
        <f>E3640*(1+VLOOKUP($A3640,'Adjusted All With Inflation'!$A$1:$K$24,11,FALSE))</f>
        <v>193919232.25500003</v>
      </c>
      <c r="L3640" s="5">
        <f>G3640*(1+VLOOKUP($A3640,'Adjusted All With Inflation'!$A$1:$K$24,11,FALSE))</f>
        <v>117006229.37100001</v>
      </c>
    </row>
    <row r="3641" spans="1:12" x14ac:dyDescent="0.3">
      <c r="A3641">
        <v>2018</v>
      </c>
      <c r="B3641">
        <v>40</v>
      </c>
      <c r="C3641" t="s">
        <v>845</v>
      </c>
      <c r="D3641" s="5">
        <v>238532921</v>
      </c>
      <c r="E3641" s="5">
        <v>174532921</v>
      </c>
      <c r="F3641" s="1">
        <v>0.73199999999999998</v>
      </c>
      <c r="G3641" s="5">
        <v>64000000</v>
      </c>
      <c r="H3641" s="1">
        <v>0.26800000000000002</v>
      </c>
      <c r="I3641" t="str">
        <f t="shared" si="72"/>
        <v>USA</v>
      </c>
      <c r="J3641" s="5">
        <f>D3641*(1+VLOOKUP(A3641,'Adjusted All With Inflation'!A$1:K$24,11,FALSE))</f>
        <v>290294564.85699999</v>
      </c>
      <c r="K3641" s="5">
        <f>E3641*(1+VLOOKUP($A3641,'Adjusted All With Inflation'!$A$1:$K$24,11,FALSE))</f>
        <v>212406564.85700002</v>
      </c>
      <c r="L3641" s="5">
        <f>G3641*(1+VLOOKUP($A3641,'Adjusted All With Inflation'!$A$1:$K$24,11,FALSE))</f>
        <v>77888000</v>
      </c>
    </row>
    <row r="3642" spans="1:12" x14ac:dyDescent="0.3">
      <c r="A3642">
        <v>2018</v>
      </c>
      <c r="B3642">
        <v>41</v>
      </c>
      <c r="C3642" t="s">
        <v>846</v>
      </c>
      <c r="D3642" s="5">
        <v>214215889</v>
      </c>
      <c r="E3642" s="5">
        <v>115715889</v>
      </c>
      <c r="F3642" s="2">
        <v>0.54</v>
      </c>
      <c r="G3642" s="5">
        <v>98500000</v>
      </c>
      <c r="H3642" s="2">
        <v>0.46</v>
      </c>
      <c r="I3642" t="str">
        <f t="shared" si="72"/>
        <v>USA</v>
      </c>
      <c r="J3642" s="5">
        <f>D3642*(1+VLOOKUP(A3642,'Adjusted All With Inflation'!A$1:K$24,11,FALSE))</f>
        <v>260700736.91300002</v>
      </c>
      <c r="K3642" s="5">
        <f>E3642*(1+VLOOKUP($A3642,'Adjusted All With Inflation'!$A$1:$K$24,11,FALSE))</f>
        <v>140826236.91300002</v>
      </c>
      <c r="L3642" s="5">
        <f>G3642*(1+VLOOKUP($A3642,'Adjusted All With Inflation'!$A$1:$K$24,11,FALSE))</f>
        <v>119874500.00000001</v>
      </c>
    </row>
    <row r="3643" spans="1:12" x14ac:dyDescent="0.3">
      <c r="A3643">
        <v>2018</v>
      </c>
      <c r="B3643">
        <v>42</v>
      </c>
      <c r="C3643" t="s">
        <v>847</v>
      </c>
      <c r="D3643" s="5">
        <v>214040103</v>
      </c>
      <c r="E3643" s="5">
        <v>83240103</v>
      </c>
      <c r="F3643" s="1">
        <v>0.38900000000000001</v>
      </c>
      <c r="G3643" s="5">
        <v>130800000</v>
      </c>
      <c r="H3643" s="1">
        <v>0.61099999999999999</v>
      </c>
      <c r="I3643" t="str">
        <f t="shared" si="72"/>
        <v>USA</v>
      </c>
      <c r="J3643" s="5">
        <f>D3643*(1+VLOOKUP(A3643,'Adjusted All With Inflation'!A$1:K$24,11,FALSE))</f>
        <v>260486805.35100001</v>
      </c>
      <c r="K3643" s="5">
        <f>E3643*(1+VLOOKUP($A3643,'Adjusted All With Inflation'!$A$1:$K$24,11,FALSE))</f>
        <v>101303205.35100001</v>
      </c>
      <c r="L3643" s="5">
        <f>G3643*(1+VLOOKUP($A3643,'Adjusted All With Inflation'!$A$1:$K$24,11,FALSE))</f>
        <v>159183600</v>
      </c>
    </row>
    <row r="3644" spans="1:12" x14ac:dyDescent="0.3">
      <c r="A3644">
        <v>2018</v>
      </c>
      <c r="B3644">
        <v>43</v>
      </c>
      <c r="C3644" t="s">
        <v>848</v>
      </c>
      <c r="D3644" s="5">
        <v>209221380</v>
      </c>
      <c r="G3644" s="5">
        <v>209221380</v>
      </c>
      <c r="H3644" s="2">
        <v>1</v>
      </c>
      <c r="I3644" t="str">
        <f t="shared" si="72"/>
        <v>International</v>
      </c>
      <c r="J3644" s="5">
        <f>D3644*(1+VLOOKUP(A3644,'Adjusted All With Inflation'!A$1:K$24,11,FALSE))</f>
        <v>254622419.46000001</v>
      </c>
      <c r="K3644" s="5">
        <f>E3644*(1+VLOOKUP($A3644,'Adjusted All With Inflation'!$A$1:$K$24,11,FALSE))</f>
        <v>0</v>
      </c>
      <c r="L3644" s="5">
        <f>G3644*(1+VLOOKUP($A3644,'Adjusted All With Inflation'!$A$1:$K$24,11,FALSE))</f>
        <v>254622419.46000001</v>
      </c>
    </row>
    <row r="3645" spans="1:12" x14ac:dyDescent="0.3">
      <c r="A3645">
        <v>2018</v>
      </c>
      <c r="B3645">
        <v>44</v>
      </c>
      <c r="C3645" t="s">
        <v>849</v>
      </c>
      <c r="D3645" s="5">
        <v>198326350</v>
      </c>
      <c r="E3645" s="5">
        <v>670883</v>
      </c>
      <c r="F3645" s="1">
        <v>3.0000000000000001E-3</v>
      </c>
      <c r="G3645" s="5">
        <v>197655467</v>
      </c>
      <c r="H3645" s="1">
        <v>0.997</v>
      </c>
      <c r="I3645" t="str">
        <f t="shared" si="72"/>
        <v>International</v>
      </c>
      <c r="J3645" s="5">
        <f>D3645*(1+VLOOKUP(A3645,'Adjusted All With Inflation'!A$1:K$24,11,FALSE))</f>
        <v>241363167.95000002</v>
      </c>
      <c r="K3645" s="5">
        <f>E3645*(1+VLOOKUP($A3645,'Adjusted All With Inflation'!$A$1:$K$24,11,FALSE))</f>
        <v>816464.61100000003</v>
      </c>
      <c r="L3645" s="5">
        <f>G3645*(1+VLOOKUP($A3645,'Adjusted All With Inflation'!$A$1:$K$24,11,FALSE))</f>
        <v>240546703.33900002</v>
      </c>
    </row>
    <row r="3646" spans="1:12" x14ac:dyDescent="0.3">
      <c r="A3646">
        <v>2018</v>
      </c>
      <c r="B3646">
        <v>45</v>
      </c>
      <c r="C3646" t="s">
        <v>850</v>
      </c>
      <c r="D3646" s="5">
        <v>197744377</v>
      </c>
      <c r="E3646" s="5">
        <v>99215042</v>
      </c>
      <c r="F3646" s="1">
        <v>0.502</v>
      </c>
      <c r="G3646" s="5">
        <v>98529335</v>
      </c>
      <c r="H3646" s="1">
        <v>0.498</v>
      </c>
      <c r="I3646" t="str">
        <f t="shared" si="72"/>
        <v>USA</v>
      </c>
      <c r="J3646" s="5">
        <f>D3646*(1+VLOOKUP(A3646,'Adjusted All With Inflation'!A$1:K$24,11,FALSE))</f>
        <v>240654906.80900002</v>
      </c>
      <c r="K3646" s="5">
        <f>E3646*(1+VLOOKUP($A3646,'Adjusted All With Inflation'!$A$1:$K$24,11,FALSE))</f>
        <v>120744706.11400001</v>
      </c>
      <c r="L3646" s="5">
        <f>G3646*(1+VLOOKUP($A3646,'Adjusted All With Inflation'!$A$1:$K$24,11,FALSE))</f>
        <v>119910200.69500001</v>
      </c>
    </row>
    <row r="3647" spans="1:12" x14ac:dyDescent="0.3">
      <c r="A3647">
        <v>2018</v>
      </c>
      <c r="B3647">
        <v>46</v>
      </c>
      <c r="C3647" t="s">
        <v>851</v>
      </c>
      <c r="D3647" s="5">
        <v>190400157</v>
      </c>
      <c r="E3647" s="5">
        <v>102084362</v>
      </c>
      <c r="F3647" s="1">
        <v>0.53600000000000003</v>
      </c>
      <c r="G3647" s="5">
        <v>88315795</v>
      </c>
      <c r="H3647" s="1">
        <v>0.46400000000000002</v>
      </c>
      <c r="I3647" t="str">
        <f t="shared" si="72"/>
        <v>USA</v>
      </c>
      <c r="J3647" s="5">
        <f>D3647*(1+VLOOKUP(A3647,'Adjusted All With Inflation'!A$1:K$24,11,FALSE))</f>
        <v>231716991.06900001</v>
      </c>
      <c r="K3647" s="5">
        <f>E3647*(1+VLOOKUP($A3647,'Adjusted All With Inflation'!$A$1:$K$24,11,FALSE))</f>
        <v>124236668.55400001</v>
      </c>
      <c r="L3647" s="5">
        <f>G3647*(1+VLOOKUP($A3647,'Adjusted All With Inflation'!$A$1:$K$24,11,FALSE))</f>
        <v>107480322.515</v>
      </c>
    </row>
    <row r="3648" spans="1:12" x14ac:dyDescent="0.3">
      <c r="A3648">
        <v>2018</v>
      </c>
      <c r="B3648">
        <v>47</v>
      </c>
      <c r="C3648" t="s">
        <v>852</v>
      </c>
      <c r="D3648" s="5">
        <v>188116796</v>
      </c>
      <c r="G3648" s="5">
        <v>188116796</v>
      </c>
      <c r="H3648" s="2">
        <v>1</v>
      </c>
      <c r="I3648" t="str">
        <f t="shared" si="72"/>
        <v>International</v>
      </c>
      <c r="J3648" s="5">
        <f>D3648*(1+VLOOKUP(A3648,'Adjusted All With Inflation'!A$1:K$24,11,FALSE))</f>
        <v>228938140.73200002</v>
      </c>
      <c r="K3648" s="5">
        <f>E3648*(1+VLOOKUP($A3648,'Adjusted All With Inflation'!$A$1:$K$24,11,FALSE))</f>
        <v>0</v>
      </c>
      <c r="L3648" s="5">
        <f>G3648*(1+VLOOKUP($A3648,'Adjusted All With Inflation'!$A$1:$K$24,11,FALSE))</f>
        <v>228938140.73200002</v>
      </c>
    </row>
    <row r="3649" spans="1:12" x14ac:dyDescent="0.3">
      <c r="A3649">
        <v>2018</v>
      </c>
      <c r="B3649">
        <v>48</v>
      </c>
      <c r="C3649" t="s">
        <v>853</v>
      </c>
      <c r="D3649" s="5">
        <v>174804407</v>
      </c>
      <c r="E3649" s="5">
        <v>103804407</v>
      </c>
      <c r="F3649" s="1">
        <v>0.59399999999999997</v>
      </c>
      <c r="G3649" s="5">
        <v>71000000</v>
      </c>
      <c r="H3649" s="1">
        <v>0.40600000000000003</v>
      </c>
      <c r="I3649" t="str">
        <f t="shared" si="72"/>
        <v>USA</v>
      </c>
      <c r="J3649" s="5">
        <f>D3649*(1+VLOOKUP(A3649,'Adjusted All With Inflation'!A$1:K$24,11,FALSE))</f>
        <v>212736963.31900001</v>
      </c>
      <c r="K3649" s="5">
        <f>E3649*(1+VLOOKUP($A3649,'Adjusted All With Inflation'!$A$1:$K$24,11,FALSE))</f>
        <v>126329963.31900001</v>
      </c>
      <c r="L3649" s="5">
        <f>G3649*(1+VLOOKUP($A3649,'Adjusted All With Inflation'!$A$1:$K$24,11,FALSE))</f>
        <v>86407000</v>
      </c>
    </row>
    <row r="3650" spans="1:12" x14ac:dyDescent="0.3">
      <c r="A3650">
        <v>2018</v>
      </c>
      <c r="B3650">
        <v>49</v>
      </c>
      <c r="C3650" t="s">
        <v>854</v>
      </c>
      <c r="D3650" s="5">
        <v>173961069</v>
      </c>
      <c r="E3650" s="5">
        <v>54858851</v>
      </c>
      <c r="F3650" s="1">
        <v>0.315</v>
      </c>
      <c r="G3650" s="5">
        <v>119102218</v>
      </c>
      <c r="H3650" s="1">
        <v>0.68500000000000005</v>
      </c>
      <c r="I3650" t="str">
        <f t="shared" si="72"/>
        <v>USA</v>
      </c>
      <c r="J3650" s="5">
        <f>D3650*(1+VLOOKUP(A3650,'Adjusted All With Inflation'!A$1:K$24,11,FALSE))</f>
        <v>211710620.97300002</v>
      </c>
      <c r="K3650" s="5">
        <f>E3650*(1+VLOOKUP($A3650,'Adjusted All With Inflation'!$A$1:$K$24,11,FALSE))</f>
        <v>66763221.667000003</v>
      </c>
      <c r="L3650" s="5">
        <f>G3650*(1+VLOOKUP($A3650,'Adjusted All With Inflation'!$A$1:$K$24,11,FALSE))</f>
        <v>144947399.30600002</v>
      </c>
    </row>
    <row r="3651" spans="1:12" x14ac:dyDescent="0.3">
      <c r="A3651">
        <v>2018</v>
      </c>
      <c r="B3651">
        <v>50</v>
      </c>
      <c r="C3651" t="s">
        <v>855</v>
      </c>
      <c r="D3651" s="5">
        <v>167885588</v>
      </c>
      <c r="E3651" s="5">
        <v>67745330</v>
      </c>
      <c r="F3651" s="1">
        <v>0.40400000000000003</v>
      </c>
      <c r="G3651" s="5">
        <v>100140258</v>
      </c>
      <c r="H3651" s="1">
        <v>0.59599999999999997</v>
      </c>
      <c r="I3651" t="str">
        <f t="shared" si="72"/>
        <v>USA</v>
      </c>
      <c r="J3651" s="5">
        <f>D3651*(1+VLOOKUP(A3651,'Adjusted All With Inflation'!A$1:K$24,11,FALSE))</f>
        <v>204316760.59600002</v>
      </c>
      <c r="K3651" s="5">
        <f>E3651*(1+VLOOKUP($A3651,'Adjusted All With Inflation'!$A$1:$K$24,11,FALSE))</f>
        <v>82446066.609999999</v>
      </c>
      <c r="L3651" s="5">
        <f>G3651*(1+VLOOKUP($A3651,'Adjusted All With Inflation'!$A$1:$K$24,11,FALSE))</f>
        <v>121870693.986</v>
      </c>
    </row>
    <row r="3652" spans="1:12" x14ac:dyDescent="0.3">
      <c r="A3652">
        <v>2018</v>
      </c>
      <c r="B3652">
        <v>51</v>
      </c>
      <c r="C3652" t="s">
        <v>856</v>
      </c>
      <c r="D3652" s="5">
        <v>160542134</v>
      </c>
      <c r="E3652" s="5">
        <v>51024708</v>
      </c>
      <c r="F3652" s="1">
        <v>0.318</v>
      </c>
      <c r="G3652" s="5">
        <v>109517426</v>
      </c>
      <c r="H3652" s="1">
        <v>0.68200000000000005</v>
      </c>
      <c r="I3652" t="str">
        <f t="shared" si="72"/>
        <v>USA</v>
      </c>
      <c r="J3652" s="5">
        <f>D3652*(1+VLOOKUP(A3652,'Adjusted All With Inflation'!A$1:K$24,11,FALSE))</f>
        <v>195379777.07800001</v>
      </c>
      <c r="K3652" s="5">
        <f>E3652*(1+VLOOKUP($A3652,'Adjusted All With Inflation'!$A$1:$K$24,11,FALSE))</f>
        <v>62097069.636000007</v>
      </c>
      <c r="L3652" s="5">
        <f>G3652*(1+VLOOKUP($A3652,'Adjusted All With Inflation'!$A$1:$K$24,11,FALSE))</f>
        <v>133282707.442</v>
      </c>
    </row>
    <row r="3653" spans="1:12" x14ac:dyDescent="0.3">
      <c r="A3653">
        <v>2018</v>
      </c>
      <c r="B3653">
        <v>52</v>
      </c>
      <c r="C3653" t="s">
        <v>857</v>
      </c>
      <c r="D3653" s="5">
        <v>158970776</v>
      </c>
      <c r="E3653" s="5">
        <v>4412170</v>
      </c>
      <c r="F3653" s="1">
        <v>2.8000000000000001E-2</v>
      </c>
      <c r="G3653" s="5">
        <v>154558606</v>
      </c>
      <c r="H3653" s="1">
        <v>0.97199999999999998</v>
      </c>
      <c r="I3653" t="str">
        <f t="shared" si="72"/>
        <v>International</v>
      </c>
      <c r="J3653" s="5">
        <f>D3653*(1+VLOOKUP(A3653,'Adjusted All With Inflation'!A$1:K$24,11,FALSE))</f>
        <v>193467434.39200002</v>
      </c>
      <c r="K3653" s="5">
        <f>E3653*(1+VLOOKUP($A3653,'Adjusted All With Inflation'!$A$1:$K$24,11,FALSE))</f>
        <v>5369610.8900000006</v>
      </c>
      <c r="L3653" s="5">
        <f>G3653*(1+VLOOKUP($A3653,'Adjusted All With Inflation'!$A$1:$K$24,11,FALSE))</f>
        <v>188097823.502</v>
      </c>
    </row>
    <row r="3654" spans="1:12" x14ac:dyDescent="0.3">
      <c r="A3654">
        <v>2018</v>
      </c>
      <c r="B3654">
        <v>53</v>
      </c>
      <c r="C3654" t="s">
        <v>858</v>
      </c>
      <c r="D3654" s="5">
        <v>151572634</v>
      </c>
      <c r="E3654" s="5">
        <v>46874505</v>
      </c>
      <c r="F3654" s="1">
        <v>0.309</v>
      </c>
      <c r="G3654" s="5">
        <v>104698129</v>
      </c>
      <c r="H3654" s="1">
        <v>0.69099999999999995</v>
      </c>
      <c r="I3654" t="str">
        <f t="shared" si="72"/>
        <v>USA</v>
      </c>
      <c r="J3654" s="5">
        <f>D3654*(1+VLOOKUP(A3654,'Adjusted All With Inflation'!A$1:K$24,11,FALSE))</f>
        <v>184463895.57800001</v>
      </c>
      <c r="K3654" s="5">
        <f>E3654*(1+VLOOKUP($A3654,'Adjusted All With Inflation'!$A$1:$K$24,11,FALSE))</f>
        <v>57046272.585000001</v>
      </c>
      <c r="L3654" s="5">
        <f>G3654*(1+VLOOKUP($A3654,'Adjusted All With Inflation'!$A$1:$K$24,11,FALSE))</f>
        <v>127417622.99300002</v>
      </c>
    </row>
    <row r="3655" spans="1:12" x14ac:dyDescent="0.3">
      <c r="A3655">
        <v>2018</v>
      </c>
      <c r="B3655">
        <v>54</v>
      </c>
      <c r="C3655" t="s">
        <v>859</v>
      </c>
      <c r="D3655" s="5">
        <v>142958164</v>
      </c>
      <c r="E3655" s="5">
        <v>722669</v>
      </c>
      <c r="F3655" s="1">
        <v>5.0000000000000001E-3</v>
      </c>
      <c r="G3655" s="5">
        <v>142235495</v>
      </c>
      <c r="H3655" s="1">
        <v>0.995</v>
      </c>
      <c r="I3655" t="str">
        <f t="shared" si="72"/>
        <v>International</v>
      </c>
      <c r="J3655" s="5">
        <f>D3655*(1+VLOOKUP(A3655,'Adjusted All With Inflation'!A$1:K$24,11,FALSE))</f>
        <v>173980085.588</v>
      </c>
      <c r="K3655" s="5">
        <f>E3655*(1+VLOOKUP($A3655,'Adjusted All With Inflation'!$A$1:$K$24,11,FALSE))</f>
        <v>879488.17300000007</v>
      </c>
      <c r="L3655" s="5">
        <f>G3655*(1+VLOOKUP($A3655,'Adjusted All With Inflation'!$A$1:$K$24,11,FALSE))</f>
        <v>173100597.41500002</v>
      </c>
    </row>
    <row r="3656" spans="1:12" x14ac:dyDescent="0.3">
      <c r="A3656">
        <v>2018</v>
      </c>
      <c r="B3656">
        <v>55</v>
      </c>
      <c r="C3656" t="s">
        <v>860</v>
      </c>
      <c r="D3656" s="5">
        <v>137056262</v>
      </c>
      <c r="E3656" s="5">
        <v>69488745</v>
      </c>
      <c r="F3656" s="1">
        <v>0.50700000000000001</v>
      </c>
      <c r="G3656" s="5">
        <v>67567517</v>
      </c>
      <c r="H3656" s="1">
        <v>0.49299999999999999</v>
      </c>
      <c r="I3656" t="str">
        <f t="shared" si="72"/>
        <v>USA</v>
      </c>
      <c r="J3656" s="5">
        <f>D3656*(1+VLOOKUP(A3656,'Adjusted All With Inflation'!A$1:K$24,11,FALSE))</f>
        <v>166797470.854</v>
      </c>
      <c r="K3656" s="5">
        <f>E3656*(1+VLOOKUP($A3656,'Adjusted All With Inflation'!$A$1:$K$24,11,FALSE))</f>
        <v>84567802.665000007</v>
      </c>
      <c r="L3656" s="5">
        <f>G3656*(1+VLOOKUP($A3656,'Adjusted All With Inflation'!$A$1:$K$24,11,FALSE))</f>
        <v>82229668.18900001</v>
      </c>
    </row>
    <row r="3657" spans="1:12" x14ac:dyDescent="0.3">
      <c r="A3657">
        <v>2018</v>
      </c>
      <c r="B3657">
        <v>56</v>
      </c>
      <c r="C3657" t="s">
        <v>861</v>
      </c>
      <c r="D3657" s="5">
        <v>136796719</v>
      </c>
      <c r="E3657" s="5">
        <v>746933</v>
      </c>
      <c r="F3657" s="1">
        <v>5.0000000000000001E-3</v>
      </c>
      <c r="G3657" s="5">
        <v>136049786</v>
      </c>
      <c r="H3657" s="1">
        <v>0.995</v>
      </c>
      <c r="I3657" t="str">
        <f t="shared" si="72"/>
        <v>International</v>
      </c>
      <c r="J3657" s="5">
        <f>D3657*(1+VLOOKUP(A3657,'Adjusted All With Inflation'!A$1:K$24,11,FALSE))</f>
        <v>166481607.023</v>
      </c>
      <c r="K3657" s="5">
        <f>E3657*(1+VLOOKUP($A3657,'Adjusted All With Inflation'!$A$1:$K$24,11,FALSE))</f>
        <v>909017.46100000001</v>
      </c>
      <c r="L3657" s="5">
        <f>G3657*(1+VLOOKUP($A3657,'Adjusted All With Inflation'!$A$1:$K$24,11,FALSE))</f>
        <v>165572589.56200001</v>
      </c>
    </row>
    <row r="3658" spans="1:12" x14ac:dyDescent="0.3">
      <c r="A3658">
        <v>2018</v>
      </c>
      <c r="B3658">
        <v>57</v>
      </c>
      <c r="C3658" t="s">
        <v>862</v>
      </c>
      <c r="D3658" s="5">
        <v>132675864</v>
      </c>
      <c r="E3658" s="5">
        <v>100478608</v>
      </c>
      <c r="F3658" s="1">
        <v>0.75700000000000001</v>
      </c>
      <c r="G3658" s="5">
        <v>32197256</v>
      </c>
      <c r="H3658" s="1">
        <v>0.24299999999999999</v>
      </c>
      <c r="I3658" t="str">
        <f t="shared" si="72"/>
        <v>USA</v>
      </c>
      <c r="J3658" s="5">
        <f>D3658*(1+VLOOKUP(A3658,'Adjusted All With Inflation'!A$1:K$24,11,FALSE))</f>
        <v>161466526.48800001</v>
      </c>
      <c r="K3658" s="5">
        <f>E3658*(1+VLOOKUP($A3658,'Adjusted All With Inflation'!$A$1:$K$24,11,FALSE))</f>
        <v>122282465.936</v>
      </c>
      <c r="L3658" s="5">
        <f>G3658*(1+VLOOKUP($A3658,'Adjusted All With Inflation'!$A$1:$K$24,11,FALSE))</f>
        <v>39184060.552000001</v>
      </c>
    </row>
    <row r="3659" spans="1:12" x14ac:dyDescent="0.3">
      <c r="A3659">
        <v>2018</v>
      </c>
      <c r="B3659">
        <v>58</v>
      </c>
      <c r="C3659" t="s">
        <v>863</v>
      </c>
      <c r="D3659" s="5">
        <v>131457147</v>
      </c>
      <c r="E3659" s="5">
        <v>68549695</v>
      </c>
      <c r="F3659" s="1">
        <v>0.52100000000000002</v>
      </c>
      <c r="G3659" s="5">
        <v>62907452</v>
      </c>
      <c r="H3659" s="1">
        <v>0.47899999999999998</v>
      </c>
      <c r="I3659" t="str">
        <f t="shared" si="72"/>
        <v>USA</v>
      </c>
      <c r="J3659" s="5">
        <f>D3659*(1+VLOOKUP(A3659,'Adjusted All With Inflation'!A$1:K$24,11,FALSE))</f>
        <v>159983347.89900002</v>
      </c>
      <c r="K3659" s="5">
        <f>E3659*(1+VLOOKUP($A3659,'Adjusted All With Inflation'!$A$1:$K$24,11,FALSE))</f>
        <v>83424978.815000013</v>
      </c>
      <c r="L3659" s="5">
        <f>G3659*(1+VLOOKUP($A3659,'Adjusted All With Inflation'!$A$1:$K$24,11,FALSE))</f>
        <v>76558369.084000006</v>
      </c>
    </row>
    <row r="3660" spans="1:12" x14ac:dyDescent="0.3">
      <c r="A3660">
        <v>2018</v>
      </c>
      <c r="B3660">
        <v>59</v>
      </c>
      <c r="C3660" t="s">
        <v>864</v>
      </c>
      <c r="D3660" s="5">
        <v>120556201</v>
      </c>
      <c r="E3660" s="5">
        <v>67363237</v>
      </c>
      <c r="F3660" s="1">
        <v>0.55900000000000005</v>
      </c>
      <c r="G3660" s="5">
        <v>53192964</v>
      </c>
      <c r="H3660" s="1">
        <v>0.441</v>
      </c>
      <c r="I3660" t="str">
        <f t="shared" si="72"/>
        <v>USA</v>
      </c>
      <c r="J3660" s="5">
        <f>D3660*(1+VLOOKUP(A3660,'Adjusted All With Inflation'!A$1:K$24,11,FALSE))</f>
        <v>146716896.61700001</v>
      </c>
      <c r="K3660" s="5">
        <f>E3660*(1+VLOOKUP($A3660,'Adjusted All With Inflation'!$A$1:$K$24,11,FALSE))</f>
        <v>81981059.429000005</v>
      </c>
      <c r="L3660" s="5">
        <f>G3660*(1+VLOOKUP($A3660,'Adjusted All With Inflation'!$A$1:$K$24,11,FALSE))</f>
        <v>64735837.188000001</v>
      </c>
    </row>
    <row r="3661" spans="1:12" x14ac:dyDescent="0.3">
      <c r="A3661">
        <v>2018</v>
      </c>
      <c r="B3661">
        <v>60</v>
      </c>
      <c r="C3661" t="s">
        <v>865</v>
      </c>
      <c r="D3661" s="5">
        <v>118153135</v>
      </c>
      <c r="E3661" s="5">
        <v>551876</v>
      </c>
      <c r="F3661" s="1">
        <v>5.0000000000000001E-3</v>
      </c>
      <c r="G3661" s="5">
        <v>117601259</v>
      </c>
      <c r="H3661" s="1">
        <v>0.995</v>
      </c>
      <c r="I3661" t="str">
        <f t="shared" si="72"/>
        <v>International</v>
      </c>
      <c r="J3661" s="5">
        <f>D3661*(1+VLOOKUP(A3661,'Adjusted All With Inflation'!A$1:K$24,11,FALSE))</f>
        <v>143792365.29500002</v>
      </c>
      <c r="K3661" s="5">
        <f>E3661*(1+VLOOKUP($A3661,'Adjusted All With Inflation'!$A$1:$K$24,11,FALSE))</f>
        <v>671633.09200000006</v>
      </c>
      <c r="L3661" s="5">
        <f>G3661*(1+VLOOKUP($A3661,'Adjusted All With Inflation'!$A$1:$K$24,11,FALSE))</f>
        <v>143120732.20300001</v>
      </c>
    </row>
    <row r="3662" spans="1:12" x14ac:dyDescent="0.3">
      <c r="A3662">
        <v>2018</v>
      </c>
      <c r="B3662">
        <v>61</v>
      </c>
      <c r="C3662" t="s">
        <v>866</v>
      </c>
      <c r="D3662" s="5">
        <v>117679066</v>
      </c>
      <c r="E3662" s="5">
        <v>69179066</v>
      </c>
      <c r="F3662" s="1">
        <v>0.58799999999999997</v>
      </c>
      <c r="G3662" s="5">
        <v>48500000</v>
      </c>
      <c r="H3662" s="1">
        <v>0.41199999999999998</v>
      </c>
      <c r="I3662" t="str">
        <f t="shared" si="72"/>
        <v>USA</v>
      </c>
      <c r="J3662" s="5">
        <f>D3662*(1+VLOOKUP(A3662,'Adjusted All With Inflation'!A$1:K$24,11,FALSE))</f>
        <v>143215423.322</v>
      </c>
      <c r="K3662" s="5">
        <f>E3662*(1+VLOOKUP($A3662,'Adjusted All With Inflation'!$A$1:$K$24,11,FALSE))</f>
        <v>84190923.322000012</v>
      </c>
      <c r="L3662" s="5">
        <f>G3662*(1+VLOOKUP($A3662,'Adjusted All With Inflation'!$A$1:$K$24,11,FALSE))</f>
        <v>59024500.000000007</v>
      </c>
    </row>
    <row r="3663" spans="1:12" x14ac:dyDescent="0.3">
      <c r="A3663">
        <v>2018</v>
      </c>
      <c r="B3663">
        <v>62</v>
      </c>
      <c r="C3663" t="s">
        <v>867</v>
      </c>
      <c r="D3663" s="5">
        <v>115757940</v>
      </c>
      <c r="E3663" s="5">
        <v>30712119</v>
      </c>
      <c r="F3663" s="1">
        <v>0.26500000000000001</v>
      </c>
      <c r="G3663" s="5">
        <v>85045821</v>
      </c>
      <c r="H3663" s="1">
        <v>0.73499999999999999</v>
      </c>
      <c r="I3663" t="str">
        <f t="shared" si="72"/>
        <v>USA</v>
      </c>
      <c r="J3663" s="5">
        <f>D3663*(1+VLOOKUP(A3663,'Adjusted All With Inflation'!A$1:K$24,11,FALSE))</f>
        <v>140877412.98000002</v>
      </c>
      <c r="K3663" s="5">
        <f>E3663*(1+VLOOKUP($A3663,'Adjusted All With Inflation'!$A$1:$K$24,11,FALSE))</f>
        <v>37376648.822999999</v>
      </c>
      <c r="L3663" s="5">
        <f>G3663*(1+VLOOKUP($A3663,'Adjusted All With Inflation'!$A$1:$K$24,11,FALSE))</f>
        <v>103500764.15700001</v>
      </c>
    </row>
    <row r="3664" spans="1:12" x14ac:dyDescent="0.3">
      <c r="A3664">
        <v>2018</v>
      </c>
      <c r="B3664">
        <v>63</v>
      </c>
      <c r="C3664" t="s">
        <v>868</v>
      </c>
      <c r="D3664" s="5">
        <v>115084576</v>
      </c>
      <c r="E3664" s="5">
        <v>187074</v>
      </c>
      <c r="F3664" s="1">
        <v>2E-3</v>
      </c>
      <c r="G3664" s="5">
        <v>114897502</v>
      </c>
      <c r="H3664" s="1">
        <v>0.998</v>
      </c>
      <c r="I3664" t="str">
        <f t="shared" si="72"/>
        <v>International</v>
      </c>
      <c r="J3664" s="5">
        <f>D3664*(1+VLOOKUP(A3664,'Adjusted All With Inflation'!A$1:K$24,11,FALSE))</f>
        <v>140057928.99200001</v>
      </c>
      <c r="K3664" s="5">
        <f>E3664*(1+VLOOKUP($A3664,'Adjusted All With Inflation'!$A$1:$K$24,11,FALSE))</f>
        <v>227669.05800000002</v>
      </c>
      <c r="L3664" s="5">
        <f>G3664*(1+VLOOKUP($A3664,'Adjusted All With Inflation'!$A$1:$K$24,11,FALSE))</f>
        <v>139830259.93400002</v>
      </c>
    </row>
    <row r="3665" spans="1:12" x14ac:dyDescent="0.3">
      <c r="A3665">
        <v>2018</v>
      </c>
      <c r="B3665">
        <v>64</v>
      </c>
      <c r="C3665" t="s">
        <v>869</v>
      </c>
      <c r="D3665" s="5">
        <v>105697415</v>
      </c>
      <c r="E3665" s="5">
        <v>44936545</v>
      </c>
      <c r="F3665" s="1">
        <v>0.42499999999999999</v>
      </c>
      <c r="G3665" s="5">
        <v>60760870</v>
      </c>
      <c r="H3665" s="1">
        <v>0.57499999999999996</v>
      </c>
      <c r="I3665" t="str">
        <f t="shared" si="72"/>
        <v>USA</v>
      </c>
      <c r="J3665" s="5">
        <f>D3665*(1+VLOOKUP(A3665,'Adjusted All With Inflation'!A$1:K$24,11,FALSE))</f>
        <v>128633754.05500001</v>
      </c>
      <c r="K3665" s="5">
        <f>E3665*(1+VLOOKUP($A3665,'Adjusted All With Inflation'!$A$1:$K$24,11,FALSE))</f>
        <v>54687775.265000001</v>
      </c>
      <c r="L3665" s="5">
        <f>G3665*(1+VLOOKUP($A3665,'Adjusted All With Inflation'!$A$1:$K$24,11,FALSE))</f>
        <v>73945978.790000007</v>
      </c>
    </row>
    <row r="3666" spans="1:12" x14ac:dyDescent="0.3">
      <c r="A3666">
        <v>2018</v>
      </c>
      <c r="B3666">
        <v>65</v>
      </c>
      <c r="C3666" t="s">
        <v>870</v>
      </c>
      <c r="D3666" s="5">
        <v>104438188</v>
      </c>
      <c r="E3666" s="5">
        <v>68566296</v>
      </c>
      <c r="F3666" s="1">
        <v>0.65700000000000003</v>
      </c>
      <c r="G3666" s="5">
        <v>35871892</v>
      </c>
      <c r="H3666" s="1">
        <v>0.34300000000000003</v>
      </c>
      <c r="I3666" t="str">
        <f t="shared" si="72"/>
        <v>USA</v>
      </c>
      <c r="J3666" s="5">
        <f>D3666*(1+VLOOKUP(A3666,'Adjusted All With Inflation'!A$1:K$24,11,FALSE))</f>
        <v>127101274.796</v>
      </c>
      <c r="K3666" s="5">
        <f>E3666*(1+VLOOKUP($A3666,'Adjusted All With Inflation'!$A$1:$K$24,11,FALSE))</f>
        <v>83445182.232000008</v>
      </c>
      <c r="L3666" s="5">
        <f>G3666*(1+VLOOKUP($A3666,'Adjusted All With Inflation'!$A$1:$K$24,11,FALSE))</f>
        <v>43656092.564000003</v>
      </c>
    </row>
    <row r="3667" spans="1:12" x14ac:dyDescent="0.3">
      <c r="A3667">
        <v>2018</v>
      </c>
      <c r="B3667">
        <v>66</v>
      </c>
      <c r="C3667" t="s">
        <v>871</v>
      </c>
      <c r="D3667" s="5">
        <v>103105878</v>
      </c>
      <c r="E3667" s="5">
        <v>77339130</v>
      </c>
      <c r="F3667" s="2">
        <v>0.75</v>
      </c>
      <c r="G3667" s="5">
        <v>25766748</v>
      </c>
      <c r="H3667" s="2">
        <v>0.25</v>
      </c>
      <c r="I3667" t="str">
        <f t="shared" ref="I3667:I3730" si="73">IF(F3667&gt;10%,"USA","International")</f>
        <v>USA</v>
      </c>
      <c r="J3667" s="5">
        <f>D3667*(1+VLOOKUP(A3667,'Adjusted All With Inflation'!A$1:K$24,11,FALSE))</f>
        <v>125479853.52600001</v>
      </c>
      <c r="K3667" s="5">
        <f>E3667*(1+VLOOKUP($A3667,'Adjusted All With Inflation'!$A$1:$K$24,11,FALSE))</f>
        <v>94121721.210000008</v>
      </c>
      <c r="L3667" s="5">
        <f>G3667*(1+VLOOKUP($A3667,'Adjusted All With Inflation'!$A$1:$K$24,11,FALSE))</f>
        <v>31358132.316000003</v>
      </c>
    </row>
    <row r="3668" spans="1:12" x14ac:dyDescent="0.3">
      <c r="A3668">
        <v>2018</v>
      </c>
      <c r="B3668">
        <v>67</v>
      </c>
      <c r="C3668" t="s">
        <v>872</v>
      </c>
      <c r="D3668" s="5">
        <v>101860359</v>
      </c>
      <c r="G3668" s="5">
        <v>101860359</v>
      </c>
      <c r="H3668" s="2">
        <v>1</v>
      </c>
      <c r="I3668" t="str">
        <f t="shared" si="73"/>
        <v>International</v>
      </c>
      <c r="J3668" s="5">
        <f>D3668*(1+VLOOKUP(A3668,'Adjusted All With Inflation'!A$1:K$24,11,FALSE))</f>
        <v>123964056.90300001</v>
      </c>
      <c r="K3668" s="5">
        <f>E3668*(1+VLOOKUP($A3668,'Adjusted All With Inflation'!$A$1:$K$24,11,FALSE))</f>
        <v>0</v>
      </c>
      <c r="L3668" s="5">
        <f>G3668*(1+VLOOKUP($A3668,'Adjusted All With Inflation'!$A$1:$K$24,11,FALSE))</f>
        <v>123964056.90300001</v>
      </c>
    </row>
    <row r="3669" spans="1:12" x14ac:dyDescent="0.3">
      <c r="A3669">
        <v>2018</v>
      </c>
      <c r="B3669">
        <v>68</v>
      </c>
      <c r="C3669" t="s">
        <v>873</v>
      </c>
      <c r="D3669" s="5">
        <v>99630675</v>
      </c>
      <c r="E3669" s="5">
        <v>35857181</v>
      </c>
      <c r="F3669" s="2">
        <v>0.36</v>
      </c>
      <c r="G3669" s="5">
        <v>63773494</v>
      </c>
      <c r="H3669" s="2">
        <v>0.64</v>
      </c>
      <c r="I3669" t="str">
        <f t="shared" si="73"/>
        <v>USA</v>
      </c>
      <c r="J3669" s="5">
        <f>D3669*(1+VLOOKUP(A3669,'Adjusted All With Inflation'!A$1:K$24,11,FALSE))</f>
        <v>121250531.47500001</v>
      </c>
      <c r="K3669" s="5">
        <f>E3669*(1+VLOOKUP($A3669,'Adjusted All With Inflation'!$A$1:$K$24,11,FALSE))</f>
        <v>43638189.277000003</v>
      </c>
      <c r="L3669" s="5">
        <f>G3669*(1+VLOOKUP($A3669,'Adjusted All With Inflation'!$A$1:$K$24,11,FALSE))</f>
        <v>77612342.197999999</v>
      </c>
    </row>
    <row r="3670" spans="1:12" x14ac:dyDescent="0.3">
      <c r="A3670">
        <v>2018</v>
      </c>
      <c r="B3670">
        <v>69</v>
      </c>
      <c r="C3670" t="s">
        <v>874</v>
      </c>
      <c r="D3670" s="5">
        <v>97962238</v>
      </c>
      <c r="E3670" s="5">
        <v>1200246</v>
      </c>
      <c r="F3670" s="1">
        <v>1.2E-2</v>
      </c>
      <c r="G3670" s="5">
        <v>96761992</v>
      </c>
      <c r="H3670" s="1">
        <v>0.98799999999999999</v>
      </c>
      <c r="I3670" t="str">
        <f t="shared" si="73"/>
        <v>International</v>
      </c>
      <c r="J3670" s="5">
        <f>D3670*(1+VLOOKUP(A3670,'Adjusted All With Inflation'!A$1:K$24,11,FALSE))</f>
        <v>119220043.64600001</v>
      </c>
      <c r="K3670" s="5">
        <f>E3670*(1+VLOOKUP($A3670,'Adjusted All With Inflation'!$A$1:$K$24,11,FALSE))</f>
        <v>1460699.382</v>
      </c>
      <c r="L3670" s="5">
        <f>G3670*(1+VLOOKUP($A3670,'Adjusted All With Inflation'!$A$1:$K$24,11,FALSE))</f>
        <v>117759344.26400001</v>
      </c>
    </row>
    <row r="3671" spans="1:12" x14ac:dyDescent="0.3">
      <c r="A3671">
        <v>2018</v>
      </c>
      <c r="B3671">
        <v>70</v>
      </c>
      <c r="C3671" t="s">
        <v>875</v>
      </c>
      <c r="D3671" s="5">
        <v>97644617</v>
      </c>
      <c r="E3671" s="5">
        <v>53548586</v>
      </c>
      <c r="F3671" s="1">
        <v>0.54800000000000004</v>
      </c>
      <c r="G3671" s="5">
        <v>44096031</v>
      </c>
      <c r="H3671" s="1">
        <v>0.45200000000000001</v>
      </c>
      <c r="I3671" t="str">
        <f t="shared" si="73"/>
        <v>USA</v>
      </c>
      <c r="J3671" s="5">
        <f>D3671*(1+VLOOKUP(A3671,'Adjusted All With Inflation'!A$1:K$24,11,FALSE))</f>
        <v>118833498.88900001</v>
      </c>
      <c r="K3671" s="5">
        <f>E3671*(1+VLOOKUP($A3671,'Adjusted All With Inflation'!$A$1:$K$24,11,FALSE))</f>
        <v>65168629.162000008</v>
      </c>
      <c r="L3671" s="5">
        <f>G3671*(1+VLOOKUP($A3671,'Adjusted All With Inflation'!$A$1:$K$24,11,FALSE))</f>
        <v>53664869.727000006</v>
      </c>
    </row>
    <row r="3672" spans="1:12" x14ac:dyDescent="0.3">
      <c r="A3672">
        <v>2018</v>
      </c>
      <c r="B3672">
        <v>71</v>
      </c>
      <c r="C3672" t="s">
        <v>876</v>
      </c>
      <c r="D3672" s="5">
        <v>96845907</v>
      </c>
      <c r="G3672" s="5">
        <v>96845907</v>
      </c>
      <c r="H3672" s="2">
        <v>1</v>
      </c>
      <c r="I3672" t="str">
        <f t="shared" si="73"/>
        <v>International</v>
      </c>
      <c r="J3672" s="5">
        <f>D3672*(1+VLOOKUP(A3672,'Adjusted All With Inflation'!A$1:K$24,11,FALSE))</f>
        <v>117861468.81900001</v>
      </c>
      <c r="K3672" s="5">
        <f>E3672*(1+VLOOKUP($A3672,'Adjusted All With Inflation'!$A$1:$K$24,11,FALSE))</f>
        <v>0</v>
      </c>
      <c r="L3672" s="5">
        <f>G3672*(1+VLOOKUP($A3672,'Adjusted All With Inflation'!$A$1:$K$24,11,FALSE))</f>
        <v>117861468.81900001</v>
      </c>
    </row>
    <row r="3673" spans="1:12" x14ac:dyDescent="0.3">
      <c r="A3673">
        <v>2018</v>
      </c>
      <c r="B3673">
        <v>72</v>
      </c>
      <c r="C3673" t="s">
        <v>877</v>
      </c>
      <c r="D3673" s="5">
        <v>95918706</v>
      </c>
      <c r="E3673" s="5">
        <v>34366783</v>
      </c>
      <c r="F3673" s="1">
        <v>0.35799999999999998</v>
      </c>
      <c r="G3673" s="5">
        <v>61551923</v>
      </c>
      <c r="H3673" s="1">
        <v>0.64200000000000002</v>
      </c>
      <c r="I3673" t="str">
        <f t="shared" si="73"/>
        <v>USA</v>
      </c>
      <c r="J3673" s="5">
        <f>D3673*(1+VLOOKUP(A3673,'Adjusted All With Inflation'!A$1:K$24,11,FALSE))</f>
        <v>116733065.20200001</v>
      </c>
      <c r="K3673" s="5">
        <f>E3673*(1+VLOOKUP($A3673,'Adjusted All With Inflation'!$A$1:$K$24,11,FALSE))</f>
        <v>41824374.911000006</v>
      </c>
      <c r="L3673" s="5">
        <f>G3673*(1+VLOOKUP($A3673,'Adjusted All With Inflation'!$A$1:$K$24,11,FALSE))</f>
        <v>74908690.291000009</v>
      </c>
    </row>
    <row r="3674" spans="1:12" x14ac:dyDescent="0.3">
      <c r="A3674">
        <v>2018</v>
      </c>
      <c r="B3674">
        <v>73</v>
      </c>
      <c r="C3674" t="s">
        <v>878</v>
      </c>
      <c r="D3674" s="5">
        <v>95330493</v>
      </c>
      <c r="E3674" s="5">
        <v>41411015</v>
      </c>
      <c r="F3674" s="1">
        <v>0.434</v>
      </c>
      <c r="G3674" s="5">
        <v>53919478</v>
      </c>
      <c r="H3674" s="1">
        <v>0.56599999999999995</v>
      </c>
      <c r="I3674" t="str">
        <f t="shared" si="73"/>
        <v>USA</v>
      </c>
      <c r="J3674" s="5">
        <f>D3674*(1+VLOOKUP(A3674,'Adjusted All With Inflation'!A$1:K$24,11,FALSE))</f>
        <v>116017209.98100001</v>
      </c>
      <c r="K3674" s="5">
        <f>E3674*(1+VLOOKUP($A3674,'Adjusted All With Inflation'!$A$1:$K$24,11,FALSE))</f>
        <v>50397205.255000003</v>
      </c>
      <c r="L3674" s="5">
        <f>G3674*(1+VLOOKUP($A3674,'Adjusted All With Inflation'!$A$1:$K$24,11,FALSE))</f>
        <v>65620004.726000004</v>
      </c>
    </row>
    <row r="3675" spans="1:12" x14ac:dyDescent="0.3">
      <c r="A3675">
        <v>2018</v>
      </c>
      <c r="B3675">
        <v>74</v>
      </c>
      <c r="C3675" t="s">
        <v>879</v>
      </c>
      <c r="D3675" s="5">
        <v>94870905</v>
      </c>
      <c r="G3675" s="5">
        <v>94870905</v>
      </c>
      <c r="H3675" s="2">
        <v>1</v>
      </c>
      <c r="I3675" t="str">
        <f t="shared" si="73"/>
        <v>International</v>
      </c>
      <c r="J3675" s="5">
        <f>D3675*(1+VLOOKUP(A3675,'Adjusted All With Inflation'!A$1:K$24,11,FALSE))</f>
        <v>115457891.38500001</v>
      </c>
      <c r="K3675" s="5">
        <f>E3675*(1+VLOOKUP($A3675,'Adjusted All With Inflation'!$A$1:$K$24,11,FALSE))</f>
        <v>0</v>
      </c>
      <c r="L3675" s="5">
        <f>G3675*(1+VLOOKUP($A3675,'Adjusted All With Inflation'!$A$1:$K$24,11,FALSE))</f>
        <v>115457891.38500001</v>
      </c>
    </row>
    <row r="3676" spans="1:12" x14ac:dyDescent="0.3">
      <c r="A3676">
        <v>2018</v>
      </c>
      <c r="B3676">
        <v>75</v>
      </c>
      <c r="C3676" t="s">
        <v>880</v>
      </c>
      <c r="D3676" s="5">
        <v>94539426</v>
      </c>
      <c r="E3676" s="5">
        <v>48795601</v>
      </c>
      <c r="F3676" s="1">
        <v>0.51600000000000001</v>
      </c>
      <c r="G3676" s="5">
        <v>45743825</v>
      </c>
      <c r="H3676" s="1">
        <v>0.48399999999999999</v>
      </c>
      <c r="I3676" t="str">
        <f t="shared" si="73"/>
        <v>USA</v>
      </c>
      <c r="J3676" s="5">
        <f>D3676*(1+VLOOKUP(A3676,'Adjusted All With Inflation'!A$1:K$24,11,FALSE))</f>
        <v>115054481.442</v>
      </c>
      <c r="K3676" s="5">
        <f>E3676*(1+VLOOKUP($A3676,'Adjusted All With Inflation'!$A$1:$K$24,11,FALSE))</f>
        <v>59384246.417000003</v>
      </c>
      <c r="L3676" s="5">
        <f>G3676*(1+VLOOKUP($A3676,'Adjusted All With Inflation'!$A$1:$K$24,11,FALSE))</f>
        <v>55670235.025000006</v>
      </c>
    </row>
    <row r="3677" spans="1:12" x14ac:dyDescent="0.3">
      <c r="A3677">
        <v>2018</v>
      </c>
      <c r="B3677">
        <v>76</v>
      </c>
      <c r="C3677" t="s">
        <v>881</v>
      </c>
      <c r="D3677" s="5">
        <v>94017294</v>
      </c>
      <c r="E3677" s="5">
        <v>60311495</v>
      </c>
      <c r="F3677" s="1">
        <v>0.64100000000000001</v>
      </c>
      <c r="G3677" s="5">
        <v>33705799</v>
      </c>
      <c r="H3677" s="1">
        <v>0.35899999999999999</v>
      </c>
      <c r="I3677" t="str">
        <f t="shared" si="73"/>
        <v>USA</v>
      </c>
      <c r="J3677" s="5">
        <f>D3677*(1+VLOOKUP(A3677,'Adjusted All With Inflation'!A$1:K$24,11,FALSE))</f>
        <v>114419046.79800001</v>
      </c>
      <c r="K3677" s="5">
        <f>E3677*(1+VLOOKUP($A3677,'Adjusted All With Inflation'!$A$1:$K$24,11,FALSE))</f>
        <v>73399089.415000007</v>
      </c>
      <c r="L3677" s="5">
        <f>G3677*(1+VLOOKUP($A3677,'Adjusted All With Inflation'!$A$1:$K$24,11,FALSE))</f>
        <v>41019957.383000001</v>
      </c>
    </row>
    <row r="3678" spans="1:12" x14ac:dyDescent="0.3">
      <c r="A3678">
        <v>2018</v>
      </c>
      <c r="B3678">
        <v>77</v>
      </c>
      <c r="C3678" t="s">
        <v>882</v>
      </c>
      <c r="D3678" s="5">
        <v>93400823</v>
      </c>
      <c r="E3678" s="5">
        <v>49275340</v>
      </c>
      <c r="F3678" s="1">
        <v>0.52800000000000002</v>
      </c>
      <c r="G3678" s="5">
        <v>44125483</v>
      </c>
      <c r="H3678" s="1">
        <v>0.47199999999999998</v>
      </c>
      <c r="I3678" t="str">
        <f t="shared" si="73"/>
        <v>USA</v>
      </c>
      <c r="J3678" s="5">
        <f>D3678*(1+VLOOKUP(A3678,'Adjusted All With Inflation'!A$1:K$24,11,FALSE))</f>
        <v>113668801.59100001</v>
      </c>
      <c r="K3678" s="5">
        <f>E3678*(1+VLOOKUP($A3678,'Adjusted All With Inflation'!$A$1:$K$24,11,FALSE))</f>
        <v>59968088.780000001</v>
      </c>
      <c r="L3678" s="5">
        <f>G3678*(1+VLOOKUP($A3678,'Adjusted All With Inflation'!$A$1:$K$24,11,FALSE))</f>
        <v>53700712.811000004</v>
      </c>
    </row>
    <row r="3679" spans="1:12" x14ac:dyDescent="0.3">
      <c r="A3679">
        <v>2018</v>
      </c>
      <c r="B3679">
        <v>78</v>
      </c>
      <c r="C3679" t="s">
        <v>883</v>
      </c>
      <c r="D3679" s="5">
        <v>93320380</v>
      </c>
      <c r="E3679" s="5">
        <v>46700633</v>
      </c>
      <c r="F3679" s="2">
        <v>0.5</v>
      </c>
      <c r="G3679" s="5">
        <v>46619747</v>
      </c>
      <c r="H3679" s="2">
        <v>0.5</v>
      </c>
      <c r="I3679" t="str">
        <f t="shared" si="73"/>
        <v>USA</v>
      </c>
      <c r="J3679" s="5">
        <f>D3679*(1+VLOOKUP(A3679,'Adjusted All With Inflation'!A$1:K$24,11,FALSE))</f>
        <v>113570902.46000001</v>
      </c>
      <c r="K3679" s="5">
        <f>E3679*(1+VLOOKUP($A3679,'Adjusted All With Inflation'!$A$1:$K$24,11,FALSE))</f>
        <v>56834670.361000001</v>
      </c>
      <c r="L3679" s="5">
        <f>G3679*(1+VLOOKUP($A3679,'Adjusted All With Inflation'!$A$1:$K$24,11,FALSE))</f>
        <v>56736232.099000007</v>
      </c>
    </row>
    <row r="3680" spans="1:12" x14ac:dyDescent="0.3">
      <c r="A3680">
        <v>2018</v>
      </c>
      <c r="B3680">
        <v>79</v>
      </c>
      <c r="C3680" t="s">
        <v>884</v>
      </c>
      <c r="D3680" s="5">
        <v>91708374</v>
      </c>
      <c r="E3680" s="5">
        <v>521396</v>
      </c>
      <c r="F3680" s="1">
        <v>6.0000000000000001E-3</v>
      </c>
      <c r="G3680" s="5">
        <v>91186978</v>
      </c>
      <c r="H3680" s="1">
        <v>0.99399999999999999</v>
      </c>
      <c r="I3680" t="str">
        <f t="shared" si="73"/>
        <v>International</v>
      </c>
      <c r="J3680" s="5">
        <f>D3680*(1+VLOOKUP(A3680,'Adjusted All With Inflation'!A$1:K$24,11,FALSE))</f>
        <v>111609091.15800001</v>
      </c>
      <c r="K3680" s="5">
        <f>E3680*(1+VLOOKUP($A3680,'Adjusted All With Inflation'!$A$1:$K$24,11,FALSE))</f>
        <v>634538.93200000003</v>
      </c>
      <c r="L3680" s="5">
        <f>G3680*(1+VLOOKUP($A3680,'Adjusted All With Inflation'!$A$1:$K$24,11,FALSE))</f>
        <v>110974552.22600001</v>
      </c>
    </row>
    <row r="3681" spans="1:12" x14ac:dyDescent="0.3">
      <c r="A3681">
        <v>2018</v>
      </c>
      <c r="B3681">
        <v>80</v>
      </c>
      <c r="C3681" t="s">
        <v>885</v>
      </c>
      <c r="D3681" s="5">
        <v>91244913</v>
      </c>
      <c r="E3681" s="5">
        <v>50316123</v>
      </c>
      <c r="F3681" s="1">
        <v>0.55100000000000005</v>
      </c>
      <c r="G3681" s="5">
        <v>40928790</v>
      </c>
      <c r="H3681" s="1">
        <v>0.44900000000000001</v>
      </c>
      <c r="I3681" t="str">
        <f t="shared" si="73"/>
        <v>USA</v>
      </c>
      <c r="J3681" s="5">
        <f>D3681*(1+VLOOKUP(A3681,'Adjusted All With Inflation'!A$1:K$24,11,FALSE))</f>
        <v>111045059.12100001</v>
      </c>
      <c r="K3681" s="5">
        <f>E3681*(1+VLOOKUP($A3681,'Adjusted All With Inflation'!$A$1:$K$24,11,FALSE))</f>
        <v>61234721.691000007</v>
      </c>
      <c r="L3681" s="5">
        <f>G3681*(1+VLOOKUP($A3681,'Adjusted All With Inflation'!$A$1:$K$24,11,FALSE))</f>
        <v>49810337.43</v>
      </c>
    </row>
    <row r="3682" spans="1:12" x14ac:dyDescent="0.3">
      <c r="A3682">
        <v>2018</v>
      </c>
      <c r="B3682">
        <v>81</v>
      </c>
      <c r="C3682" t="s">
        <v>886</v>
      </c>
      <c r="D3682" s="5">
        <v>90497778</v>
      </c>
      <c r="E3682" s="5">
        <v>43242871</v>
      </c>
      <c r="F3682" s="1">
        <v>0.47799999999999998</v>
      </c>
      <c r="G3682" s="5">
        <v>47254907</v>
      </c>
      <c r="H3682" s="1">
        <v>0.52200000000000002</v>
      </c>
      <c r="I3682" t="str">
        <f t="shared" si="73"/>
        <v>USA</v>
      </c>
      <c r="J3682" s="5">
        <f>D3682*(1+VLOOKUP(A3682,'Adjusted All With Inflation'!A$1:K$24,11,FALSE))</f>
        <v>110135795.82600001</v>
      </c>
      <c r="K3682" s="5">
        <f>E3682*(1+VLOOKUP($A3682,'Adjusted All With Inflation'!$A$1:$K$24,11,FALSE))</f>
        <v>52626574.007000007</v>
      </c>
      <c r="L3682" s="5">
        <f>G3682*(1+VLOOKUP($A3682,'Adjusted All With Inflation'!$A$1:$K$24,11,FALSE))</f>
        <v>57509221.819000006</v>
      </c>
    </row>
    <row r="3683" spans="1:12" x14ac:dyDescent="0.3">
      <c r="A3683">
        <v>2018</v>
      </c>
      <c r="B3683">
        <v>82</v>
      </c>
      <c r="C3683" t="s">
        <v>887</v>
      </c>
      <c r="D3683" s="5">
        <v>90040771</v>
      </c>
      <c r="E3683" s="5">
        <v>262963</v>
      </c>
      <c r="F3683" s="1">
        <v>3.0000000000000001E-3</v>
      </c>
      <c r="G3683" s="5">
        <v>89777808</v>
      </c>
      <c r="H3683" s="1">
        <v>0.997</v>
      </c>
      <c r="I3683" t="str">
        <f t="shared" si="73"/>
        <v>International</v>
      </c>
      <c r="J3683" s="5">
        <f>D3683*(1+VLOOKUP(A3683,'Adjusted All With Inflation'!A$1:K$24,11,FALSE))</f>
        <v>109579618.30700001</v>
      </c>
      <c r="K3683" s="5">
        <f>E3683*(1+VLOOKUP($A3683,'Adjusted All With Inflation'!$A$1:$K$24,11,FALSE))</f>
        <v>320025.97100000002</v>
      </c>
      <c r="L3683" s="5">
        <f>G3683*(1+VLOOKUP($A3683,'Adjusted All With Inflation'!$A$1:$K$24,11,FALSE))</f>
        <v>109259592.33600001</v>
      </c>
    </row>
    <row r="3684" spans="1:12" x14ac:dyDescent="0.3">
      <c r="A3684">
        <v>2018</v>
      </c>
      <c r="B3684">
        <v>83</v>
      </c>
      <c r="C3684" t="s">
        <v>888</v>
      </c>
      <c r="D3684" s="5">
        <v>86874070</v>
      </c>
      <c r="G3684" s="5">
        <v>86874070</v>
      </c>
      <c r="H3684" s="2">
        <v>1</v>
      </c>
      <c r="I3684" t="str">
        <f t="shared" si="73"/>
        <v>International</v>
      </c>
      <c r="J3684" s="5">
        <f>D3684*(1+VLOOKUP(A3684,'Adjusted All With Inflation'!A$1:K$24,11,FALSE))</f>
        <v>105725743.19000001</v>
      </c>
      <c r="K3684" s="5">
        <f>E3684*(1+VLOOKUP($A3684,'Adjusted All With Inflation'!$A$1:$K$24,11,FALSE))</f>
        <v>0</v>
      </c>
      <c r="L3684" s="5">
        <f>G3684*(1+VLOOKUP($A3684,'Adjusted All With Inflation'!$A$1:$K$24,11,FALSE))</f>
        <v>105725743.19000001</v>
      </c>
    </row>
    <row r="3685" spans="1:12" x14ac:dyDescent="0.3">
      <c r="A3685">
        <v>2018</v>
      </c>
      <c r="B3685">
        <v>84</v>
      </c>
      <c r="C3685" t="s">
        <v>889</v>
      </c>
      <c r="D3685" s="5">
        <v>86489031</v>
      </c>
      <c r="E3685" s="5">
        <v>30824628</v>
      </c>
      <c r="F3685" s="1">
        <v>0.35599999999999998</v>
      </c>
      <c r="G3685" s="5">
        <v>55664403</v>
      </c>
      <c r="H3685" s="1">
        <v>0.64400000000000002</v>
      </c>
      <c r="I3685" t="str">
        <f t="shared" si="73"/>
        <v>USA</v>
      </c>
      <c r="J3685" s="5">
        <f>D3685*(1+VLOOKUP(A3685,'Adjusted All With Inflation'!A$1:K$24,11,FALSE))</f>
        <v>105257150.72700001</v>
      </c>
      <c r="K3685" s="5">
        <f>E3685*(1+VLOOKUP($A3685,'Adjusted All With Inflation'!$A$1:$K$24,11,FALSE))</f>
        <v>37513572.276000001</v>
      </c>
      <c r="L3685" s="5">
        <f>G3685*(1+VLOOKUP($A3685,'Adjusted All With Inflation'!$A$1:$K$24,11,FALSE))</f>
        <v>67743578.451000005</v>
      </c>
    </row>
    <row r="3686" spans="1:12" x14ac:dyDescent="0.3">
      <c r="A3686">
        <v>2018</v>
      </c>
      <c r="B3686">
        <v>85</v>
      </c>
      <c r="C3686" t="s">
        <v>890</v>
      </c>
      <c r="D3686" s="5">
        <v>86086881</v>
      </c>
      <c r="E3686" s="5">
        <v>83482352</v>
      </c>
      <c r="F3686" s="2">
        <v>0.97</v>
      </c>
      <c r="G3686" s="5">
        <v>2604529</v>
      </c>
      <c r="H3686" s="2">
        <v>0.03</v>
      </c>
      <c r="I3686" t="str">
        <f t="shared" si="73"/>
        <v>USA</v>
      </c>
      <c r="J3686" s="5">
        <f>D3686*(1+VLOOKUP(A3686,'Adjusted All With Inflation'!A$1:K$24,11,FALSE))</f>
        <v>104767734.177</v>
      </c>
      <c r="K3686" s="5">
        <f>E3686*(1+VLOOKUP($A3686,'Adjusted All With Inflation'!$A$1:$K$24,11,FALSE))</f>
        <v>101598022.384</v>
      </c>
      <c r="L3686" s="5">
        <f>G3686*(1+VLOOKUP($A3686,'Adjusted All With Inflation'!$A$1:$K$24,11,FALSE))</f>
        <v>3169711.7930000001</v>
      </c>
    </row>
    <row r="3687" spans="1:12" x14ac:dyDescent="0.3">
      <c r="A3687">
        <v>2018</v>
      </c>
      <c r="B3687">
        <v>86</v>
      </c>
      <c r="C3687" t="s">
        <v>891</v>
      </c>
      <c r="D3687" s="5">
        <v>85170581</v>
      </c>
      <c r="G3687" s="5">
        <v>85170581</v>
      </c>
      <c r="H3687" s="2">
        <v>1</v>
      </c>
      <c r="I3687" t="str">
        <f t="shared" si="73"/>
        <v>International</v>
      </c>
      <c r="J3687" s="5">
        <f>D3687*(1+VLOOKUP(A3687,'Adjusted All With Inflation'!A$1:K$24,11,FALSE))</f>
        <v>103652597.07700001</v>
      </c>
      <c r="K3687" s="5">
        <f>E3687*(1+VLOOKUP($A3687,'Adjusted All With Inflation'!$A$1:$K$24,11,FALSE))</f>
        <v>0</v>
      </c>
      <c r="L3687" s="5">
        <f>G3687*(1+VLOOKUP($A3687,'Adjusted All With Inflation'!$A$1:$K$24,11,FALSE))</f>
        <v>103652597.07700001</v>
      </c>
    </row>
    <row r="3688" spans="1:12" x14ac:dyDescent="0.3">
      <c r="A3688">
        <v>2018</v>
      </c>
      <c r="B3688">
        <v>87</v>
      </c>
      <c r="C3688" t="s">
        <v>892</v>
      </c>
      <c r="D3688" s="5">
        <v>83672673</v>
      </c>
      <c r="E3688" s="5">
        <v>15951040</v>
      </c>
      <c r="F3688" s="1">
        <v>0.191</v>
      </c>
      <c r="G3688" s="5">
        <v>67721633</v>
      </c>
      <c r="H3688" s="1">
        <v>0.80900000000000005</v>
      </c>
      <c r="I3688" t="str">
        <f t="shared" si="73"/>
        <v>USA</v>
      </c>
      <c r="J3688" s="5">
        <f>D3688*(1+VLOOKUP(A3688,'Adjusted All With Inflation'!A$1:K$24,11,FALSE))</f>
        <v>101829643.04100001</v>
      </c>
      <c r="K3688" s="5">
        <f>E3688*(1+VLOOKUP($A3688,'Adjusted All With Inflation'!$A$1:$K$24,11,FALSE))</f>
        <v>19412415.68</v>
      </c>
      <c r="L3688" s="5">
        <f>G3688*(1+VLOOKUP($A3688,'Adjusted All With Inflation'!$A$1:$K$24,11,FALSE))</f>
        <v>82417227.361000001</v>
      </c>
    </row>
    <row r="3689" spans="1:12" x14ac:dyDescent="0.3">
      <c r="A3689">
        <v>2018</v>
      </c>
      <c r="B3689">
        <v>88</v>
      </c>
      <c r="C3689" t="s">
        <v>893</v>
      </c>
      <c r="D3689" s="5">
        <v>81096321</v>
      </c>
      <c r="G3689" s="5">
        <v>81096321</v>
      </c>
      <c r="H3689" s="2">
        <v>1</v>
      </c>
      <c r="I3689" t="str">
        <f t="shared" si="73"/>
        <v>International</v>
      </c>
      <c r="J3689" s="5">
        <f>D3689*(1+VLOOKUP(A3689,'Adjusted All With Inflation'!A$1:K$24,11,FALSE))</f>
        <v>98694222.657000005</v>
      </c>
      <c r="K3689" s="5">
        <f>E3689*(1+VLOOKUP($A3689,'Adjusted All With Inflation'!$A$1:$K$24,11,FALSE))</f>
        <v>0</v>
      </c>
      <c r="L3689" s="5">
        <f>G3689*(1+VLOOKUP($A3689,'Adjusted All With Inflation'!$A$1:$K$24,11,FALSE))</f>
        <v>98694222.657000005</v>
      </c>
    </row>
    <row r="3690" spans="1:12" x14ac:dyDescent="0.3">
      <c r="A3690">
        <v>2018</v>
      </c>
      <c r="B3690">
        <v>89</v>
      </c>
      <c r="C3690" t="s">
        <v>894</v>
      </c>
      <c r="D3690" s="5">
        <v>80920916</v>
      </c>
      <c r="G3690" s="5">
        <v>80920916</v>
      </c>
      <c r="H3690" s="2">
        <v>1</v>
      </c>
      <c r="I3690" t="str">
        <f t="shared" si="73"/>
        <v>International</v>
      </c>
      <c r="J3690" s="5">
        <f>D3690*(1+VLOOKUP(A3690,'Adjusted All With Inflation'!A$1:K$24,11,FALSE))</f>
        <v>98480754.772</v>
      </c>
      <c r="K3690" s="5">
        <f>E3690*(1+VLOOKUP($A3690,'Adjusted All With Inflation'!$A$1:$K$24,11,FALSE))</f>
        <v>0</v>
      </c>
      <c r="L3690" s="5">
        <f>G3690*(1+VLOOKUP($A3690,'Adjusted All With Inflation'!$A$1:$K$24,11,FALSE))</f>
        <v>98480754.772</v>
      </c>
    </row>
    <row r="3691" spans="1:12" x14ac:dyDescent="0.3">
      <c r="A3691">
        <v>2018</v>
      </c>
      <c r="B3691">
        <v>90</v>
      </c>
      <c r="C3691" t="s">
        <v>895</v>
      </c>
      <c r="D3691" s="5">
        <v>80509622</v>
      </c>
      <c r="E3691" s="5">
        <v>44947622</v>
      </c>
      <c r="F3691" s="1">
        <v>0.55800000000000005</v>
      </c>
      <c r="G3691" s="5">
        <v>35562000</v>
      </c>
      <c r="H3691" s="1">
        <v>0.442</v>
      </c>
      <c r="I3691" t="str">
        <f t="shared" si="73"/>
        <v>USA</v>
      </c>
      <c r="J3691" s="5">
        <f>D3691*(1+VLOOKUP(A3691,'Adjusted All With Inflation'!A$1:K$24,11,FALSE))</f>
        <v>97980209.974000007</v>
      </c>
      <c r="K3691" s="5">
        <f>E3691*(1+VLOOKUP($A3691,'Adjusted All With Inflation'!$A$1:$K$24,11,FALSE))</f>
        <v>54701255.974000007</v>
      </c>
      <c r="L3691" s="5">
        <f>G3691*(1+VLOOKUP($A3691,'Adjusted All With Inflation'!$A$1:$K$24,11,FALSE))</f>
        <v>43278954</v>
      </c>
    </row>
    <row r="3692" spans="1:12" x14ac:dyDescent="0.3">
      <c r="A3692">
        <v>2018</v>
      </c>
      <c r="B3692">
        <v>91</v>
      </c>
      <c r="C3692" t="s">
        <v>896</v>
      </c>
      <c r="D3692" s="5">
        <v>80200936</v>
      </c>
      <c r="E3692" s="5">
        <v>44069456</v>
      </c>
      <c r="F3692" s="1">
        <v>0.54900000000000004</v>
      </c>
      <c r="G3692" s="5">
        <v>36131480</v>
      </c>
      <c r="H3692" s="1">
        <v>0.45100000000000001</v>
      </c>
      <c r="I3692" t="str">
        <f t="shared" si="73"/>
        <v>USA</v>
      </c>
      <c r="J3692" s="5">
        <f>D3692*(1+VLOOKUP(A3692,'Adjusted All With Inflation'!A$1:K$24,11,FALSE))</f>
        <v>97604539.112000003</v>
      </c>
      <c r="K3692" s="5">
        <f>E3692*(1+VLOOKUP($A3692,'Adjusted All With Inflation'!$A$1:$K$24,11,FALSE))</f>
        <v>53632527.952000007</v>
      </c>
      <c r="L3692" s="5">
        <f>G3692*(1+VLOOKUP($A3692,'Adjusted All With Inflation'!$A$1:$K$24,11,FALSE))</f>
        <v>43972011.160000004</v>
      </c>
    </row>
    <row r="3693" spans="1:12" x14ac:dyDescent="0.3">
      <c r="A3693">
        <v>2018</v>
      </c>
      <c r="B3693">
        <v>92</v>
      </c>
      <c r="C3693" t="s">
        <v>897</v>
      </c>
      <c r="D3693" s="5">
        <v>78778562</v>
      </c>
      <c r="G3693" s="5">
        <v>78778562</v>
      </c>
      <c r="H3693" s="2">
        <v>1</v>
      </c>
      <c r="I3693" t="str">
        <f t="shared" si="73"/>
        <v>International</v>
      </c>
      <c r="J3693" s="5">
        <f>D3693*(1+VLOOKUP(A3693,'Adjusted All With Inflation'!A$1:K$24,11,FALSE))</f>
        <v>95873509.954000011</v>
      </c>
      <c r="K3693" s="5">
        <f>E3693*(1+VLOOKUP($A3693,'Adjusted All With Inflation'!$A$1:$K$24,11,FALSE))</f>
        <v>0</v>
      </c>
      <c r="L3693" s="5">
        <f>G3693*(1+VLOOKUP($A3693,'Adjusted All With Inflation'!$A$1:$K$24,11,FALSE))</f>
        <v>95873509.954000011</v>
      </c>
    </row>
    <row r="3694" spans="1:12" x14ac:dyDescent="0.3">
      <c r="A3694">
        <v>2018</v>
      </c>
      <c r="B3694">
        <v>93</v>
      </c>
      <c r="C3694" t="s">
        <v>898</v>
      </c>
      <c r="D3694" s="5">
        <v>78130625</v>
      </c>
      <c r="E3694" s="5">
        <v>54730625</v>
      </c>
      <c r="F3694" s="1">
        <v>0.70099999999999996</v>
      </c>
      <c r="G3694" s="5">
        <v>23400000</v>
      </c>
      <c r="H3694" s="1">
        <v>0.29899999999999999</v>
      </c>
      <c r="I3694" t="str">
        <f t="shared" si="73"/>
        <v>USA</v>
      </c>
      <c r="J3694" s="5">
        <f>D3694*(1+VLOOKUP(A3694,'Adjusted All With Inflation'!A$1:K$24,11,FALSE))</f>
        <v>95084970.625</v>
      </c>
      <c r="K3694" s="5">
        <f>E3694*(1+VLOOKUP($A3694,'Adjusted All With Inflation'!$A$1:$K$24,11,FALSE))</f>
        <v>66607170.625000007</v>
      </c>
      <c r="L3694" s="5">
        <f>G3694*(1+VLOOKUP($A3694,'Adjusted All With Inflation'!$A$1:$K$24,11,FALSE))</f>
        <v>28477800.000000004</v>
      </c>
    </row>
    <row r="3695" spans="1:12" x14ac:dyDescent="0.3">
      <c r="A3695">
        <v>2018</v>
      </c>
      <c r="B3695">
        <v>94</v>
      </c>
      <c r="C3695" t="s">
        <v>899</v>
      </c>
      <c r="D3695" s="5">
        <v>76693052</v>
      </c>
      <c r="E3695" s="5">
        <v>7909317</v>
      </c>
      <c r="F3695" s="1">
        <v>0.10299999999999999</v>
      </c>
      <c r="G3695" s="5">
        <v>68783735</v>
      </c>
      <c r="H3695" s="1">
        <v>0.89700000000000002</v>
      </c>
      <c r="I3695" t="str">
        <f t="shared" si="73"/>
        <v>USA</v>
      </c>
      <c r="J3695" s="5">
        <f>D3695*(1+VLOOKUP(A3695,'Adjusted All With Inflation'!A$1:K$24,11,FALSE))</f>
        <v>93335444.284000009</v>
      </c>
      <c r="K3695" s="5">
        <f>E3695*(1+VLOOKUP($A3695,'Adjusted All With Inflation'!$A$1:$K$24,11,FALSE))</f>
        <v>9625638.7890000008</v>
      </c>
      <c r="L3695" s="5">
        <f>G3695*(1+VLOOKUP($A3695,'Adjusted All With Inflation'!$A$1:$K$24,11,FALSE))</f>
        <v>83709805.495000005</v>
      </c>
    </row>
    <row r="3696" spans="1:12" x14ac:dyDescent="0.3">
      <c r="A3696">
        <v>2018</v>
      </c>
      <c r="B3696">
        <v>95</v>
      </c>
      <c r="C3696" t="s">
        <v>900</v>
      </c>
      <c r="D3696" s="5">
        <v>76073488</v>
      </c>
      <c r="E3696" s="5">
        <v>47836282</v>
      </c>
      <c r="F3696" s="1">
        <v>0.629</v>
      </c>
      <c r="G3696" s="5">
        <v>28237206</v>
      </c>
      <c r="H3696" s="1">
        <v>0.371</v>
      </c>
      <c r="I3696" t="str">
        <f t="shared" si="73"/>
        <v>USA</v>
      </c>
      <c r="J3696" s="5">
        <f>D3696*(1+VLOOKUP(A3696,'Adjusted All With Inflation'!A$1:K$24,11,FALSE))</f>
        <v>92581434.896000013</v>
      </c>
      <c r="K3696" s="5">
        <f>E3696*(1+VLOOKUP($A3696,'Adjusted All With Inflation'!$A$1:$K$24,11,FALSE))</f>
        <v>58216755.194000006</v>
      </c>
      <c r="L3696" s="5">
        <f>G3696*(1+VLOOKUP($A3696,'Adjusted All With Inflation'!$A$1:$K$24,11,FALSE))</f>
        <v>34364679.702</v>
      </c>
    </row>
    <row r="3697" spans="1:12" x14ac:dyDescent="0.3">
      <c r="A3697">
        <v>2018</v>
      </c>
      <c r="B3697">
        <v>96</v>
      </c>
      <c r="C3697" t="s">
        <v>901</v>
      </c>
      <c r="D3697" s="5">
        <v>75984700</v>
      </c>
      <c r="E3697" s="5">
        <v>42402632</v>
      </c>
      <c r="F3697" s="1">
        <v>0.55800000000000005</v>
      </c>
      <c r="G3697" s="5">
        <v>33582068</v>
      </c>
      <c r="H3697" s="1">
        <v>0.442</v>
      </c>
      <c r="I3697" t="str">
        <f t="shared" si="73"/>
        <v>USA</v>
      </c>
      <c r="J3697" s="5">
        <f>D3697*(1+VLOOKUP(A3697,'Adjusted All With Inflation'!A$1:K$24,11,FALSE))</f>
        <v>92473379.900000006</v>
      </c>
      <c r="K3697" s="5">
        <f>E3697*(1+VLOOKUP($A3697,'Adjusted All With Inflation'!$A$1:$K$24,11,FALSE))</f>
        <v>51604003.144000001</v>
      </c>
      <c r="L3697" s="5">
        <f>G3697*(1+VLOOKUP($A3697,'Adjusted All With Inflation'!$A$1:$K$24,11,FALSE))</f>
        <v>40869376.756000005</v>
      </c>
    </row>
    <row r="3698" spans="1:12" x14ac:dyDescent="0.3">
      <c r="A3698">
        <v>2018</v>
      </c>
      <c r="B3698">
        <v>97</v>
      </c>
      <c r="C3698" t="s">
        <v>902</v>
      </c>
      <c r="D3698" s="5">
        <v>75837743</v>
      </c>
      <c r="E3698" s="5">
        <v>50072235</v>
      </c>
      <c r="F3698" s="2">
        <v>0.66</v>
      </c>
      <c r="G3698" s="5">
        <v>25765508</v>
      </c>
      <c r="H3698" s="2">
        <v>0.34</v>
      </c>
      <c r="I3698" t="str">
        <f t="shared" si="73"/>
        <v>USA</v>
      </c>
      <c r="J3698" s="5">
        <f>D3698*(1+VLOOKUP(A3698,'Adjusted All With Inflation'!A$1:K$24,11,FALSE))</f>
        <v>92294533.231000006</v>
      </c>
      <c r="K3698" s="5">
        <f>E3698*(1+VLOOKUP($A3698,'Adjusted All With Inflation'!$A$1:$K$24,11,FALSE))</f>
        <v>60937909.995000005</v>
      </c>
      <c r="L3698" s="5">
        <f>G3698*(1+VLOOKUP($A3698,'Adjusted All With Inflation'!$A$1:$K$24,11,FALSE))</f>
        <v>31356623.236000001</v>
      </c>
    </row>
    <row r="3699" spans="1:12" x14ac:dyDescent="0.3">
      <c r="A3699">
        <v>2018</v>
      </c>
      <c r="B3699">
        <v>98</v>
      </c>
      <c r="C3699" t="s">
        <v>903</v>
      </c>
      <c r="D3699" s="5">
        <v>75462037</v>
      </c>
      <c r="E3699" s="5">
        <v>26020957</v>
      </c>
      <c r="F3699" s="1">
        <v>0.34499999999999997</v>
      </c>
      <c r="G3699" s="5">
        <v>49441080</v>
      </c>
      <c r="H3699" s="1">
        <v>0.65500000000000003</v>
      </c>
      <c r="I3699" t="str">
        <f t="shared" si="73"/>
        <v>USA</v>
      </c>
      <c r="J3699" s="5">
        <f>D3699*(1+VLOOKUP(A3699,'Adjusted All With Inflation'!A$1:K$24,11,FALSE))</f>
        <v>91837299.028999999</v>
      </c>
      <c r="K3699" s="5">
        <f>E3699*(1+VLOOKUP($A3699,'Adjusted All With Inflation'!$A$1:$K$24,11,FALSE))</f>
        <v>31667504.669000003</v>
      </c>
      <c r="L3699" s="5">
        <f>G3699*(1+VLOOKUP($A3699,'Adjusted All With Inflation'!$A$1:$K$24,11,FALSE))</f>
        <v>60169794.360000007</v>
      </c>
    </row>
    <row r="3700" spans="1:12" x14ac:dyDescent="0.3">
      <c r="A3700">
        <v>2018</v>
      </c>
      <c r="B3700">
        <v>99</v>
      </c>
      <c r="C3700" t="s">
        <v>904</v>
      </c>
      <c r="D3700" s="5">
        <v>75320680</v>
      </c>
      <c r="E3700" s="5">
        <v>33562069</v>
      </c>
      <c r="F3700" s="1">
        <v>0.44600000000000001</v>
      </c>
      <c r="G3700" s="5">
        <v>41758611</v>
      </c>
      <c r="H3700" s="1">
        <v>0.55400000000000005</v>
      </c>
      <c r="I3700" t="str">
        <f t="shared" si="73"/>
        <v>USA</v>
      </c>
      <c r="J3700" s="5">
        <f>D3700*(1+VLOOKUP(A3700,'Adjusted All With Inflation'!A$1:K$24,11,FALSE))</f>
        <v>91665267.560000002</v>
      </c>
      <c r="K3700" s="5">
        <f>E3700*(1+VLOOKUP($A3700,'Adjusted All With Inflation'!$A$1:$K$24,11,FALSE))</f>
        <v>40845037.973000005</v>
      </c>
      <c r="L3700" s="5">
        <f>G3700*(1+VLOOKUP($A3700,'Adjusted All With Inflation'!$A$1:$K$24,11,FALSE))</f>
        <v>50820229.587000005</v>
      </c>
    </row>
    <row r="3701" spans="1:12" x14ac:dyDescent="0.3">
      <c r="A3701">
        <v>2018</v>
      </c>
      <c r="B3701">
        <v>100</v>
      </c>
      <c r="C3701" t="s">
        <v>905</v>
      </c>
      <c r="D3701" s="5">
        <v>74922830</v>
      </c>
      <c r="G3701" s="5">
        <v>74922830</v>
      </c>
      <c r="H3701" s="2">
        <v>1</v>
      </c>
      <c r="I3701" t="str">
        <f t="shared" si="73"/>
        <v>International</v>
      </c>
      <c r="J3701" s="5">
        <f>D3701*(1+VLOOKUP(A3701,'Adjusted All With Inflation'!A$1:K$24,11,FALSE))</f>
        <v>91181084.109999999</v>
      </c>
      <c r="K3701" s="5">
        <f>E3701*(1+VLOOKUP($A3701,'Adjusted All With Inflation'!$A$1:$K$24,11,FALSE))</f>
        <v>0</v>
      </c>
      <c r="L3701" s="5">
        <f>G3701*(1+VLOOKUP($A3701,'Adjusted All With Inflation'!$A$1:$K$24,11,FALSE))</f>
        <v>91181084.109999999</v>
      </c>
    </row>
    <row r="3702" spans="1:12" x14ac:dyDescent="0.3">
      <c r="A3702">
        <v>2018</v>
      </c>
      <c r="B3702">
        <v>101</v>
      </c>
      <c r="C3702" t="s">
        <v>906</v>
      </c>
      <c r="D3702" s="5">
        <v>72506343</v>
      </c>
      <c r="G3702" s="5">
        <v>72506343</v>
      </c>
      <c r="H3702" s="2">
        <v>1</v>
      </c>
      <c r="I3702" t="str">
        <f t="shared" si="73"/>
        <v>International</v>
      </c>
      <c r="J3702" s="5">
        <f>D3702*(1+VLOOKUP(A3702,'Adjusted All With Inflation'!A$1:K$24,11,FALSE))</f>
        <v>88240219.431000009</v>
      </c>
      <c r="K3702" s="5">
        <f>E3702*(1+VLOOKUP($A3702,'Adjusted All With Inflation'!$A$1:$K$24,11,FALSE))</f>
        <v>0</v>
      </c>
      <c r="L3702" s="5">
        <f>G3702*(1+VLOOKUP($A3702,'Adjusted All With Inflation'!$A$1:$K$24,11,FALSE))</f>
        <v>88240219.431000009</v>
      </c>
    </row>
    <row r="3703" spans="1:12" x14ac:dyDescent="0.3">
      <c r="A3703">
        <v>2018</v>
      </c>
      <c r="B3703">
        <v>102</v>
      </c>
      <c r="C3703" t="s">
        <v>907</v>
      </c>
      <c r="D3703" s="5">
        <v>72282227</v>
      </c>
      <c r="E3703" s="5">
        <v>39282227</v>
      </c>
      <c r="F3703" s="1">
        <v>0.54300000000000004</v>
      </c>
      <c r="G3703" s="5">
        <v>33000000</v>
      </c>
      <c r="H3703" s="1">
        <v>0.45700000000000002</v>
      </c>
      <c r="I3703" t="str">
        <f t="shared" si="73"/>
        <v>USA</v>
      </c>
      <c r="J3703" s="5">
        <f>D3703*(1+VLOOKUP(A3703,'Adjusted All With Inflation'!A$1:K$24,11,FALSE))</f>
        <v>87967470.259000003</v>
      </c>
      <c r="K3703" s="5">
        <f>E3703*(1+VLOOKUP($A3703,'Adjusted All With Inflation'!$A$1:$K$24,11,FALSE))</f>
        <v>47806470.259000003</v>
      </c>
      <c r="L3703" s="5">
        <f>G3703*(1+VLOOKUP($A3703,'Adjusted All With Inflation'!$A$1:$K$24,11,FALSE))</f>
        <v>40161000</v>
      </c>
    </row>
    <row r="3704" spans="1:12" x14ac:dyDescent="0.3">
      <c r="A3704">
        <v>2018</v>
      </c>
      <c r="B3704">
        <v>103</v>
      </c>
      <c r="C3704" t="s">
        <v>908</v>
      </c>
      <c r="D3704" s="5">
        <v>70186029</v>
      </c>
      <c r="E3704" s="5">
        <v>1175067</v>
      </c>
      <c r="F3704" s="1">
        <v>1.7000000000000001E-2</v>
      </c>
      <c r="G3704" s="5">
        <v>69010962</v>
      </c>
      <c r="H3704" s="1">
        <v>0.98299999999999998</v>
      </c>
      <c r="I3704" t="str">
        <f t="shared" si="73"/>
        <v>International</v>
      </c>
      <c r="J3704" s="5">
        <f>D3704*(1+VLOOKUP(A3704,'Adjusted All With Inflation'!A$1:K$24,11,FALSE))</f>
        <v>85416397.293000013</v>
      </c>
      <c r="K3704" s="5">
        <f>E3704*(1+VLOOKUP($A3704,'Adjusted All With Inflation'!$A$1:$K$24,11,FALSE))</f>
        <v>1430056.5390000001</v>
      </c>
      <c r="L3704" s="5">
        <f>G3704*(1+VLOOKUP($A3704,'Adjusted All With Inflation'!$A$1:$K$24,11,FALSE))</f>
        <v>83986340.754000008</v>
      </c>
    </row>
    <row r="3705" spans="1:12" x14ac:dyDescent="0.3">
      <c r="A3705">
        <v>2018</v>
      </c>
      <c r="B3705">
        <v>104</v>
      </c>
      <c r="C3705" t="s">
        <v>909</v>
      </c>
      <c r="D3705" s="5">
        <v>67999335</v>
      </c>
      <c r="E3705" s="5">
        <v>3313513</v>
      </c>
      <c r="F3705" s="1">
        <v>4.9000000000000002E-2</v>
      </c>
      <c r="G3705" s="5">
        <v>64685822</v>
      </c>
      <c r="H3705" s="1">
        <v>0.95099999999999996</v>
      </c>
      <c r="I3705" t="str">
        <f t="shared" si="73"/>
        <v>International</v>
      </c>
      <c r="J3705" s="5">
        <f>D3705*(1+VLOOKUP(A3705,'Adjusted All With Inflation'!A$1:K$24,11,FALSE))</f>
        <v>82755190.695000008</v>
      </c>
      <c r="K3705" s="5">
        <f>E3705*(1+VLOOKUP($A3705,'Adjusted All With Inflation'!$A$1:$K$24,11,FALSE))</f>
        <v>4032545.3210000005</v>
      </c>
      <c r="L3705" s="5">
        <f>G3705*(1+VLOOKUP($A3705,'Adjusted All With Inflation'!$A$1:$K$24,11,FALSE))</f>
        <v>78722645.373999998</v>
      </c>
    </row>
    <row r="3706" spans="1:12" x14ac:dyDescent="0.3">
      <c r="A3706">
        <v>2018</v>
      </c>
      <c r="B3706">
        <v>105</v>
      </c>
      <c r="C3706" t="s">
        <v>910</v>
      </c>
      <c r="D3706" s="5">
        <v>67450815</v>
      </c>
      <c r="E3706" s="5">
        <v>45819713</v>
      </c>
      <c r="F3706" s="1">
        <v>0.67900000000000005</v>
      </c>
      <c r="G3706" s="5">
        <v>21631102</v>
      </c>
      <c r="H3706" s="1">
        <v>0.32100000000000001</v>
      </c>
      <c r="I3706" t="str">
        <f t="shared" si="73"/>
        <v>USA</v>
      </c>
      <c r="J3706" s="5">
        <f>D3706*(1+VLOOKUP(A3706,'Adjusted All With Inflation'!A$1:K$24,11,FALSE))</f>
        <v>82087641.855000004</v>
      </c>
      <c r="K3706" s="5">
        <f>E3706*(1+VLOOKUP($A3706,'Adjusted All With Inflation'!$A$1:$K$24,11,FALSE))</f>
        <v>55762590.721000001</v>
      </c>
      <c r="L3706" s="5">
        <f>G3706*(1+VLOOKUP($A3706,'Adjusted All With Inflation'!$A$1:$K$24,11,FALSE))</f>
        <v>26325051.134000003</v>
      </c>
    </row>
    <row r="3707" spans="1:12" x14ac:dyDescent="0.3">
      <c r="A3707">
        <v>2018</v>
      </c>
      <c r="B3707">
        <v>106</v>
      </c>
      <c r="C3707" t="s">
        <v>911</v>
      </c>
      <c r="D3707" s="5">
        <v>66316289</v>
      </c>
      <c r="E3707" s="5">
        <v>40826341</v>
      </c>
      <c r="F3707" s="1">
        <v>0.61599999999999999</v>
      </c>
      <c r="G3707" s="5">
        <v>25489948</v>
      </c>
      <c r="H3707" s="1">
        <v>0.38400000000000001</v>
      </c>
      <c r="I3707" t="str">
        <f t="shared" si="73"/>
        <v>USA</v>
      </c>
      <c r="J3707" s="5">
        <f>D3707*(1+VLOOKUP(A3707,'Adjusted All With Inflation'!A$1:K$24,11,FALSE))</f>
        <v>80706923.713</v>
      </c>
      <c r="K3707" s="5">
        <f>E3707*(1+VLOOKUP($A3707,'Adjusted All With Inflation'!$A$1:$K$24,11,FALSE))</f>
        <v>49685656.997000001</v>
      </c>
      <c r="L3707" s="5">
        <f>G3707*(1+VLOOKUP($A3707,'Adjusted All With Inflation'!$A$1:$K$24,11,FALSE))</f>
        <v>31021266.716000002</v>
      </c>
    </row>
    <row r="3708" spans="1:12" x14ac:dyDescent="0.3">
      <c r="A3708">
        <v>2018</v>
      </c>
      <c r="B3708">
        <v>107</v>
      </c>
      <c r="C3708" t="s">
        <v>912</v>
      </c>
      <c r="D3708" s="5">
        <v>66308758</v>
      </c>
      <c r="E3708" s="5">
        <v>36108758</v>
      </c>
      <c r="F3708" s="1">
        <v>0.54500000000000004</v>
      </c>
      <c r="G3708" s="5">
        <v>30200000</v>
      </c>
      <c r="H3708" s="1">
        <v>0.45500000000000002</v>
      </c>
      <c r="I3708" t="str">
        <f t="shared" si="73"/>
        <v>USA</v>
      </c>
      <c r="J3708" s="5">
        <f>D3708*(1+VLOOKUP(A3708,'Adjusted All With Inflation'!A$1:K$24,11,FALSE))</f>
        <v>80697758.486000001</v>
      </c>
      <c r="K3708" s="5">
        <f>E3708*(1+VLOOKUP($A3708,'Adjusted All With Inflation'!$A$1:$K$24,11,FALSE))</f>
        <v>43944358.486000001</v>
      </c>
      <c r="L3708" s="5">
        <f>G3708*(1+VLOOKUP($A3708,'Adjusted All With Inflation'!$A$1:$K$24,11,FALSE))</f>
        <v>36753400</v>
      </c>
    </row>
    <row r="3709" spans="1:12" x14ac:dyDescent="0.3">
      <c r="A3709">
        <v>2018</v>
      </c>
      <c r="B3709">
        <v>108</v>
      </c>
      <c r="C3709" t="s">
        <v>913</v>
      </c>
      <c r="D3709" s="5">
        <v>65859911</v>
      </c>
      <c r="E3709" s="5">
        <v>53059911</v>
      </c>
      <c r="F3709" s="1">
        <v>0.80600000000000005</v>
      </c>
      <c r="G3709" s="5">
        <v>12800000</v>
      </c>
      <c r="H3709" s="1">
        <v>0.19400000000000001</v>
      </c>
      <c r="I3709" t="str">
        <f t="shared" si="73"/>
        <v>USA</v>
      </c>
      <c r="J3709" s="5">
        <f>D3709*(1+VLOOKUP(A3709,'Adjusted All With Inflation'!A$1:K$24,11,FALSE))</f>
        <v>80151511.687000006</v>
      </c>
      <c r="K3709" s="5">
        <f>E3709*(1+VLOOKUP($A3709,'Adjusted All With Inflation'!$A$1:$K$24,11,FALSE))</f>
        <v>64573911.687000006</v>
      </c>
      <c r="L3709" s="5">
        <f>G3709*(1+VLOOKUP($A3709,'Adjusted All With Inflation'!$A$1:$K$24,11,FALSE))</f>
        <v>15577600.000000002</v>
      </c>
    </row>
    <row r="3710" spans="1:12" x14ac:dyDescent="0.3">
      <c r="A3710">
        <v>2018</v>
      </c>
      <c r="B3710">
        <v>109</v>
      </c>
      <c r="C3710" t="s">
        <v>914</v>
      </c>
      <c r="D3710" s="5">
        <v>64517456</v>
      </c>
      <c r="G3710" s="5">
        <v>64517456</v>
      </c>
      <c r="H3710" s="2">
        <v>1</v>
      </c>
      <c r="I3710" t="str">
        <f t="shared" si="73"/>
        <v>International</v>
      </c>
      <c r="J3710" s="5">
        <f>D3710*(1+VLOOKUP(A3710,'Adjusted All With Inflation'!A$1:K$24,11,FALSE))</f>
        <v>78517743.952000007</v>
      </c>
      <c r="K3710" s="5">
        <f>E3710*(1+VLOOKUP($A3710,'Adjusted All With Inflation'!$A$1:$K$24,11,FALSE))</f>
        <v>0</v>
      </c>
      <c r="L3710" s="5">
        <f>G3710*(1+VLOOKUP($A3710,'Adjusted All With Inflation'!$A$1:$K$24,11,FALSE))</f>
        <v>78517743.952000007</v>
      </c>
    </row>
    <row r="3711" spans="1:12" x14ac:dyDescent="0.3">
      <c r="A3711">
        <v>2018</v>
      </c>
      <c r="B3711">
        <v>110</v>
      </c>
      <c r="C3711" t="s">
        <v>915</v>
      </c>
      <c r="D3711" s="5">
        <v>64417003</v>
      </c>
      <c r="E3711" s="5">
        <v>1661096</v>
      </c>
      <c r="F3711" s="1">
        <v>2.5999999999999999E-2</v>
      </c>
      <c r="G3711" s="5">
        <v>62755907</v>
      </c>
      <c r="H3711" s="1">
        <v>0.97399999999999998</v>
      </c>
      <c r="I3711" t="str">
        <f t="shared" si="73"/>
        <v>International</v>
      </c>
      <c r="J3711" s="5">
        <f>D3711*(1+VLOOKUP(A3711,'Adjusted All With Inflation'!A$1:K$24,11,FALSE))</f>
        <v>78395492.651000008</v>
      </c>
      <c r="K3711" s="5">
        <f>E3711*(1+VLOOKUP($A3711,'Adjusted All With Inflation'!$A$1:$K$24,11,FALSE))</f>
        <v>2021553.8320000002</v>
      </c>
      <c r="L3711" s="5">
        <f>G3711*(1+VLOOKUP($A3711,'Adjusted All With Inflation'!$A$1:$K$24,11,FALSE))</f>
        <v>76373938.819000006</v>
      </c>
    </row>
    <row r="3712" spans="1:12" x14ac:dyDescent="0.3">
      <c r="A3712">
        <v>2018</v>
      </c>
      <c r="B3712">
        <v>111</v>
      </c>
      <c r="C3712" t="s">
        <v>916</v>
      </c>
      <c r="D3712" s="5">
        <v>64241499</v>
      </c>
      <c r="E3712" s="5">
        <v>32015231</v>
      </c>
      <c r="F3712" s="1">
        <v>0.498</v>
      </c>
      <c r="G3712" s="5">
        <v>32226268</v>
      </c>
      <c r="H3712" s="1">
        <v>0.502</v>
      </c>
      <c r="I3712" t="str">
        <f t="shared" si="73"/>
        <v>USA</v>
      </c>
      <c r="J3712" s="5">
        <f>D3712*(1+VLOOKUP(A3712,'Adjusted All With Inflation'!A$1:K$24,11,FALSE))</f>
        <v>78181904.283000007</v>
      </c>
      <c r="K3712" s="5">
        <f>E3712*(1+VLOOKUP($A3712,'Adjusted All With Inflation'!$A$1:$K$24,11,FALSE))</f>
        <v>38962536.127000004</v>
      </c>
      <c r="L3712" s="5">
        <f>G3712*(1+VLOOKUP($A3712,'Adjusted All With Inflation'!$A$1:$K$24,11,FALSE))</f>
        <v>39219368.156000003</v>
      </c>
    </row>
    <row r="3713" spans="1:12" x14ac:dyDescent="0.3">
      <c r="A3713">
        <v>2018</v>
      </c>
      <c r="B3713">
        <v>112</v>
      </c>
      <c r="C3713" t="s">
        <v>917</v>
      </c>
      <c r="D3713" s="5">
        <v>62475342</v>
      </c>
      <c r="E3713" s="5">
        <v>1193046</v>
      </c>
      <c r="F3713" s="1">
        <v>1.9E-2</v>
      </c>
      <c r="G3713" s="5">
        <v>61282296</v>
      </c>
      <c r="H3713" s="1">
        <v>0.98099999999999998</v>
      </c>
      <c r="I3713" t="str">
        <f t="shared" si="73"/>
        <v>International</v>
      </c>
      <c r="J3713" s="5">
        <f>D3713*(1+VLOOKUP(A3713,'Adjusted All With Inflation'!A$1:K$24,11,FALSE))</f>
        <v>76032491.214000002</v>
      </c>
      <c r="K3713" s="5">
        <f>E3713*(1+VLOOKUP($A3713,'Adjusted All With Inflation'!$A$1:$K$24,11,FALSE))</f>
        <v>1451936.9820000001</v>
      </c>
      <c r="L3713" s="5">
        <f>G3713*(1+VLOOKUP($A3713,'Adjusted All With Inflation'!$A$1:$K$24,11,FALSE))</f>
        <v>74580554.232000008</v>
      </c>
    </row>
    <row r="3714" spans="1:12" x14ac:dyDescent="0.3">
      <c r="A3714">
        <v>2018</v>
      </c>
      <c r="B3714">
        <v>113</v>
      </c>
      <c r="C3714" t="s">
        <v>918</v>
      </c>
      <c r="D3714" s="5">
        <v>59945012</v>
      </c>
      <c r="E3714" s="5">
        <v>31445012</v>
      </c>
      <c r="F3714" s="1">
        <v>0.52500000000000002</v>
      </c>
      <c r="G3714" s="5">
        <v>28500000</v>
      </c>
      <c r="H3714" s="1">
        <v>0.47499999999999998</v>
      </c>
      <c r="I3714" t="str">
        <f t="shared" si="73"/>
        <v>USA</v>
      </c>
      <c r="J3714" s="5">
        <f>D3714*(1+VLOOKUP(A3714,'Adjusted All With Inflation'!A$1:K$24,11,FALSE))</f>
        <v>72953079.604000002</v>
      </c>
      <c r="K3714" s="5">
        <f>E3714*(1+VLOOKUP($A3714,'Adjusted All With Inflation'!$A$1:$K$24,11,FALSE))</f>
        <v>38268579.604000002</v>
      </c>
      <c r="L3714" s="5">
        <f>G3714*(1+VLOOKUP($A3714,'Adjusted All With Inflation'!$A$1:$K$24,11,FALSE))</f>
        <v>34684500</v>
      </c>
    </row>
    <row r="3715" spans="1:12" x14ac:dyDescent="0.3">
      <c r="A3715">
        <v>2018</v>
      </c>
      <c r="B3715">
        <v>114</v>
      </c>
      <c r="C3715" t="s">
        <v>919</v>
      </c>
      <c r="D3715" s="5">
        <v>57076286</v>
      </c>
      <c r="E3715" s="5">
        <v>36276286</v>
      </c>
      <c r="F3715" s="1">
        <v>0.63600000000000001</v>
      </c>
      <c r="G3715" s="5">
        <v>20800000</v>
      </c>
      <c r="H3715" s="1">
        <v>0.36399999999999999</v>
      </c>
      <c r="I3715" t="str">
        <f t="shared" si="73"/>
        <v>USA</v>
      </c>
      <c r="J3715" s="5">
        <f>D3715*(1+VLOOKUP(A3715,'Adjusted All With Inflation'!A$1:K$24,11,FALSE))</f>
        <v>69461840.062000006</v>
      </c>
      <c r="K3715" s="5">
        <f>E3715*(1+VLOOKUP($A3715,'Adjusted All With Inflation'!$A$1:$K$24,11,FALSE))</f>
        <v>44148240.062000006</v>
      </c>
      <c r="L3715" s="5">
        <f>G3715*(1+VLOOKUP($A3715,'Adjusted All With Inflation'!$A$1:$K$24,11,FALSE))</f>
        <v>25313600</v>
      </c>
    </row>
    <row r="3716" spans="1:12" x14ac:dyDescent="0.3">
      <c r="A3716">
        <v>2018</v>
      </c>
      <c r="B3716">
        <v>115</v>
      </c>
      <c r="C3716" t="s">
        <v>920</v>
      </c>
      <c r="D3716" s="5">
        <v>56239049</v>
      </c>
      <c r="G3716" s="5">
        <v>56239049</v>
      </c>
      <c r="H3716" s="2">
        <v>1</v>
      </c>
      <c r="I3716" t="str">
        <f t="shared" si="73"/>
        <v>International</v>
      </c>
      <c r="J3716" s="5">
        <f>D3716*(1+VLOOKUP(A3716,'Adjusted All With Inflation'!A$1:K$24,11,FALSE))</f>
        <v>68442922.633000001</v>
      </c>
      <c r="K3716" s="5">
        <f>E3716*(1+VLOOKUP($A3716,'Adjusted All With Inflation'!$A$1:$K$24,11,FALSE))</f>
        <v>0</v>
      </c>
      <c r="L3716" s="5">
        <f>G3716*(1+VLOOKUP($A3716,'Adjusted All With Inflation'!$A$1:$K$24,11,FALSE))</f>
        <v>68442922.633000001</v>
      </c>
    </row>
    <row r="3717" spans="1:12" x14ac:dyDescent="0.3">
      <c r="A3717">
        <v>2018</v>
      </c>
      <c r="B3717">
        <v>116</v>
      </c>
      <c r="C3717" t="s">
        <v>921</v>
      </c>
      <c r="D3717" s="5">
        <v>54663060</v>
      </c>
      <c r="G3717" s="5">
        <v>54663060</v>
      </c>
      <c r="H3717" s="2">
        <v>1</v>
      </c>
      <c r="I3717" t="str">
        <f t="shared" si="73"/>
        <v>International</v>
      </c>
      <c r="J3717" s="5">
        <f>D3717*(1+VLOOKUP(A3717,'Adjusted All With Inflation'!A$1:K$24,11,FALSE))</f>
        <v>66524944.020000003</v>
      </c>
      <c r="K3717" s="5">
        <f>E3717*(1+VLOOKUP($A3717,'Adjusted All With Inflation'!$A$1:$K$24,11,FALSE))</f>
        <v>0</v>
      </c>
      <c r="L3717" s="5">
        <f>G3717*(1+VLOOKUP($A3717,'Adjusted All With Inflation'!$A$1:$K$24,11,FALSE))</f>
        <v>66524944.020000003</v>
      </c>
    </row>
    <row r="3718" spans="1:12" x14ac:dyDescent="0.3">
      <c r="A3718">
        <v>2018</v>
      </c>
      <c r="B3718">
        <v>117</v>
      </c>
      <c r="C3718" t="s">
        <v>922</v>
      </c>
      <c r="D3718" s="5">
        <v>54622814</v>
      </c>
      <c r="E3718" s="5">
        <v>8267544</v>
      </c>
      <c r="F3718" s="1">
        <v>0.151</v>
      </c>
      <c r="G3718" s="5">
        <v>46355270</v>
      </c>
      <c r="H3718" s="1">
        <v>0.84899999999999998</v>
      </c>
      <c r="I3718" t="str">
        <f t="shared" si="73"/>
        <v>USA</v>
      </c>
      <c r="J3718" s="5">
        <f>D3718*(1+VLOOKUP(A3718,'Adjusted All With Inflation'!A$1:K$24,11,FALSE))</f>
        <v>66475964.638000004</v>
      </c>
      <c r="K3718" s="5">
        <f>E3718*(1+VLOOKUP($A3718,'Adjusted All With Inflation'!$A$1:$K$24,11,FALSE))</f>
        <v>10061601.048</v>
      </c>
      <c r="L3718" s="5">
        <f>G3718*(1+VLOOKUP($A3718,'Adjusted All With Inflation'!$A$1:$K$24,11,FALSE))</f>
        <v>56414363.590000004</v>
      </c>
    </row>
    <row r="3719" spans="1:12" x14ac:dyDescent="0.3">
      <c r="A3719">
        <v>2018</v>
      </c>
      <c r="B3719">
        <v>118</v>
      </c>
      <c r="C3719" t="s">
        <v>923</v>
      </c>
      <c r="D3719" s="5">
        <v>53918723</v>
      </c>
      <c r="E3719" s="5">
        <v>35418723</v>
      </c>
      <c r="F3719" s="1">
        <v>0.65700000000000003</v>
      </c>
      <c r="G3719" s="5">
        <v>18500000</v>
      </c>
      <c r="H3719" s="1">
        <v>0.34300000000000003</v>
      </c>
      <c r="I3719" t="str">
        <f t="shared" si="73"/>
        <v>USA</v>
      </c>
      <c r="J3719" s="5">
        <f>D3719*(1+VLOOKUP(A3719,'Adjusted All With Inflation'!A$1:K$24,11,FALSE))</f>
        <v>65619085.891000003</v>
      </c>
      <c r="K3719" s="5">
        <f>E3719*(1+VLOOKUP($A3719,'Adjusted All With Inflation'!$A$1:$K$24,11,FALSE))</f>
        <v>43104585.891000003</v>
      </c>
      <c r="L3719" s="5">
        <f>G3719*(1+VLOOKUP($A3719,'Adjusted All With Inflation'!$A$1:$K$24,11,FALSE))</f>
        <v>22514500</v>
      </c>
    </row>
    <row r="3720" spans="1:12" x14ac:dyDescent="0.3">
      <c r="A3720">
        <v>2018</v>
      </c>
      <c r="B3720">
        <v>119</v>
      </c>
      <c r="C3720" t="s">
        <v>924</v>
      </c>
      <c r="D3720" s="5">
        <v>52090236</v>
      </c>
      <c r="E3720" s="5">
        <v>29790236</v>
      </c>
      <c r="F3720" s="1">
        <v>0.57199999999999995</v>
      </c>
      <c r="G3720" s="5">
        <v>22300000</v>
      </c>
      <c r="H3720" s="1">
        <v>0.42799999999999999</v>
      </c>
      <c r="I3720" t="str">
        <f t="shared" si="73"/>
        <v>USA</v>
      </c>
      <c r="J3720" s="5">
        <f>D3720*(1+VLOOKUP(A3720,'Adjusted All With Inflation'!A$1:K$24,11,FALSE))</f>
        <v>63393817.212000005</v>
      </c>
      <c r="K3720" s="5">
        <f>E3720*(1+VLOOKUP($A3720,'Adjusted All With Inflation'!$A$1:$K$24,11,FALSE))</f>
        <v>36254717.212000005</v>
      </c>
      <c r="L3720" s="5">
        <f>G3720*(1+VLOOKUP($A3720,'Adjusted All With Inflation'!$A$1:$K$24,11,FALSE))</f>
        <v>27139100</v>
      </c>
    </row>
    <row r="3721" spans="1:12" x14ac:dyDescent="0.3">
      <c r="A3721">
        <v>2018</v>
      </c>
      <c r="B3721">
        <v>120</v>
      </c>
      <c r="C3721" t="s">
        <v>925</v>
      </c>
      <c r="D3721" s="5">
        <v>51738549</v>
      </c>
      <c r="E3721" s="5">
        <v>30569484</v>
      </c>
      <c r="F3721" s="1">
        <v>0.59099999999999997</v>
      </c>
      <c r="G3721" s="5">
        <v>21169065</v>
      </c>
      <c r="H3721" s="1">
        <v>0.40899999999999997</v>
      </c>
      <c r="I3721" t="str">
        <f t="shared" si="73"/>
        <v>USA</v>
      </c>
      <c r="J3721" s="5">
        <f>D3721*(1+VLOOKUP(A3721,'Adjusted All With Inflation'!A$1:K$24,11,FALSE))</f>
        <v>62965814.133000001</v>
      </c>
      <c r="K3721" s="5">
        <f>E3721*(1+VLOOKUP($A3721,'Adjusted All With Inflation'!$A$1:$K$24,11,FALSE))</f>
        <v>37203062.028000005</v>
      </c>
      <c r="L3721" s="5">
        <f>G3721*(1+VLOOKUP($A3721,'Adjusted All With Inflation'!$A$1:$K$24,11,FALSE))</f>
        <v>25762752.105</v>
      </c>
    </row>
    <row r="3722" spans="1:12" x14ac:dyDescent="0.3">
      <c r="A3722">
        <v>2018</v>
      </c>
      <c r="B3722">
        <v>121</v>
      </c>
      <c r="C3722" t="s">
        <v>926</v>
      </c>
      <c r="D3722" s="5">
        <v>51411620</v>
      </c>
      <c r="E3722" s="5">
        <v>46840590</v>
      </c>
      <c r="F3722" s="1">
        <v>0.91100000000000003</v>
      </c>
      <c r="G3722" s="5">
        <v>4571030</v>
      </c>
      <c r="H3722" s="1">
        <v>8.8999999999999996E-2</v>
      </c>
      <c r="I3722" t="str">
        <f t="shared" si="73"/>
        <v>USA</v>
      </c>
      <c r="J3722" s="5">
        <f>D3722*(1+VLOOKUP(A3722,'Adjusted All With Inflation'!A$1:K$24,11,FALSE))</f>
        <v>62567941.540000007</v>
      </c>
      <c r="K3722" s="5">
        <f>E3722*(1+VLOOKUP($A3722,'Adjusted All With Inflation'!$A$1:$K$24,11,FALSE))</f>
        <v>57004998.030000001</v>
      </c>
      <c r="L3722" s="5">
        <f>G3722*(1+VLOOKUP($A3722,'Adjusted All With Inflation'!$A$1:$K$24,11,FALSE))</f>
        <v>5562943.5100000007</v>
      </c>
    </row>
    <row r="3723" spans="1:12" x14ac:dyDescent="0.3">
      <c r="A3723">
        <v>2018</v>
      </c>
      <c r="B3723">
        <v>122</v>
      </c>
      <c r="C3723" t="s">
        <v>927</v>
      </c>
      <c r="D3723" s="5">
        <v>51400614</v>
      </c>
      <c r="G3723" s="5">
        <v>51400614</v>
      </c>
      <c r="H3723" s="2">
        <v>1</v>
      </c>
      <c r="I3723" t="str">
        <f t="shared" si="73"/>
        <v>International</v>
      </c>
      <c r="J3723" s="5">
        <f>D3723*(1+VLOOKUP(A3723,'Adjusted All With Inflation'!A$1:K$24,11,FALSE))</f>
        <v>62554547.238000005</v>
      </c>
      <c r="K3723" s="5">
        <f>E3723*(1+VLOOKUP($A3723,'Adjusted All With Inflation'!$A$1:$K$24,11,FALSE))</f>
        <v>0</v>
      </c>
      <c r="L3723" s="5">
        <f>G3723*(1+VLOOKUP($A3723,'Adjusted All With Inflation'!$A$1:$K$24,11,FALSE))</f>
        <v>62554547.238000005</v>
      </c>
    </row>
    <row r="3724" spans="1:12" x14ac:dyDescent="0.3">
      <c r="A3724">
        <v>2018</v>
      </c>
      <c r="B3724">
        <v>123</v>
      </c>
      <c r="C3724" t="s">
        <v>928</v>
      </c>
      <c r="D3724" s="5">
        <v>51349833</v>
      </c>
      <c r="E3724" s="5">
        <v>6100309</v>
      </c>
      <c r="F3724" s="1">
        <v>0.11899999999999999</v>
      </c>
      <c r="G3724" s="5">
        <v>45249524</v>
      </c>
      <c r="H3724" s="1">
        <v>0.88100000000000001</v>
      </c>
      <c r="I3724" t="str">
        <f t="shared" si="73"/>
        <v>USA</v>
      </c>
      <c r="J3724" s="5">
        <f>D3724*(1+VLOOKUP(A3724,'Adjusted All With Inflation'!A$1:K$24,11,FALSE))</f>
        <v>62492746.761000007</v>
      </c>
      <c r="K3724" s="5">
        <f>E3724*(1+VLOOKUP($A3724,'Adjusted All With Inflation'!$A$1:$K$24,11,FALSE))</f>
        <v>7424076.0530000003</v>
      </c>
      <c r="L3724" s="5">
        <f>G3724*(1+VLOOKUP($A3724,'Adjusted All With Inflation'!$A$1:$K$24,11,FALSE))</f>
        <v>55068670.708000004</v>
      </c>
    </row>
    <row r="3725" spans="1:12" x14ac:dyDescent="0.3">
      <c r="A3725">
        <v>2018</v>
      </c>
      <c r="B3725">
        <v>124</v>
      </c>
      <c r="C3725" t="s">
        <v>929</v>
      </c>
      <c r="D3725" s="5">
        <v>51329025</v>
      </c>
      <c r="E3725" s="5">
        <v>5102129</v>
      </c>
      <c r="F3725" s="1">
        <v>9.9000000000000005E-2</v>
      </c>
      <c r="G3725" s="5">
        <v>46226896</v>
      </c>
      <c r="H3725" s="1">
        <v>0.90100000000000002</v>
      </c>
      <c r="I3725" t="str">
        <f t="shared" si="73"/>
        <v>International</v>
      </c>
      <c r="J3725" s="5">
        <f>D3725*(1+VLOOKUP(A3725,'Adjusted All With Inflation'!A$1:K$24,11,FALSE))</f>
        <v>62467423.425000004</v>
      </c>
      <c r="K3725" s="5">
        <f>E3725*(1+VLOOKUP($A3725,'Adjusted All With Inflation'!$A$1:$K$24,11,FALSE))</f>
        <v>6209290.9930000007</v>
      </c>
      <c r="L3725" s="5">
        <f>G3725*(1+VLOOKUP($A3725,'Adjusted All With Inflation'!$A$1:$K$24,11,FALSE))</f>
        <v>56258132.432000004</v>
      </c>
    </row>
    <row r="3726" spans="1:12" x14ac:dyDescent="0.3">
      <c r="A3726">
        <v>2018</v>
      </c>
      <c r="B3726">
        <v>125</v>
      </c>
      <c r="C3726" t="s">
        <v>930</v>
      </c>
      <c r="D3726" s="5">
        <v>49954866</v>
      </c>
      <c r="G3726" s="5">
        <v>49954866</v>
      </c>
      <c r="H3726" s="2">
        <v>1</v>
      </c>
      <c r="I3726" t="str">
        <f t="shared" si="73"/>
        <v>International</v>
      </c>
      <c r="J3726" s="5">
        <f>D3726*(1+VLOOKUP(A3726,'Adjusted All With Inflation'!A$1:K$24,11,FALSE))</f>
        <v>60795071.922000006</v>
      </c>
      <c r="K3726" s="5">
        <f>E3726*(1+VLOOKUP($A3726,'Adjusted All With Inflation'!$A$1:$K$24,11,FALSE))</f>
        <v>0</v>
      </c>
      <c r="L3726" s="5">
        <f>G3726*(1+VLOOKUP($A3726,'Adjusted All With Inflation'!$A$1:$K$24,11,FALSE))</f>
        <v>60795071.922000006</v>
      </c>
    </row>
    <row r="3727" spans="1:12" x14ac:dyDescent="0.3">
      <c r="A3727">
        <v>2018</v>
      </c>
      <c r="B3727">
        <v>126</v>
      </c>
      <c r="C3727" t="s">
        <v>931</v>
      </c>
      <c r="D3727" s="5">
        <v>49562710</v>
      </c>
      <c r="E3727" s="5">
        <v>34017028</v>
      </c>
      <c r="F3727" s="1">
        <v>0.68600000000000005</v>
      </c>
      <c r="G3727" s="5">
        <v>15545682</v>
      </c>
      <c r="H3727" s="1">
        <v>0.314</v>
      </c>
      <c r="I3727" t="str">
        <f t="shared" si="73"/>
        <v>USA</v>
      </c>
      <c r="J3727" s="5">
        <f>D3727*(1+VLOOKUP(A3727,'Adjusted All With Inflation'!A$1:K$24,11,FALSE))</f>
        <v>60317818.070000008</v>
      </c>
      <c r="K3727" s="5">
        <f>E3727*(1+VLOOKUP($A3727,'Adjusted All With Inflation'!$A$1:$K$24,11,FALSE))</f>
        <v>41398723.076000005</v>
      </c>
      <c r="L3727" s="5">
        <f>G3727*(1+VLOOKUP($A3727,'Adjusted All With Inflation'!$A$1:$K$24,11,FALSE))</f>
        <v>18919094.994000003</v>
      </c>
    </row>
    <row r="3728" spans="1:12" x14ac:dyDescent="0.3">
      <c r="A3728">
        <v>2018</v>
      </c>
      <c r="B3728">
        <v>127</v>
      </c>
      <c r="C3728" t="s">
        <v>932</v>
      </c>
      <c r="D3728" s="5">
        <v>47427990</v>
      </c>
      <c r="G3728" s="5">
        <v>47427990</v>
      </c>
      <c r="H3728" s="2">
        <v>1</v>
      </c>
      <c r="I3728" t="str">
        <f t="shared" si="73"/>
        <v>International</v>
      </c>
      <c r="J3728" s="5">
        <f>D3728*(1+VLOOKUP(A3728,'Adjusted All With Inflation'!A$1:K$24,11,FALSE))</f>
        <v>57719863.830000006</v>
      </c>
      <c r="K3728" s="5">
        <f>E3728*(1+VLOOKUP($A3728,'Adjusted All With Inflation'!$A$1:$K$24,11,FALSE))</f>
        <v>0</v>
      </c>
      <c r="L3728" s="5">
        <f>G3728*(1+VLOOKUP($A3728,'Adjusted All With Inflation'!$A$1:$K$24,11,FALSE))</f>
        <v>57719863.830000006</v>
      </c>
    </row>
    <row r="3729" spans="1:12" x14ac:dyDescent="0.3">
      <c r="A3729">
        <v>2018</v>
      </c>
      <c r="B3729">
        <v>128</v>
      </c>
      <c r="C3729" t="s">
        <v>933</v>
      </c>
      <c r="D3729" s="5">
        <v>47287851</v>
      </c>
      <c r="E3729" s="5">
        <v>285795</v>
      </c>
      <c r="F3729" s="1">
        <v>6.0000000000000001E-3</v>
      </c>
      <c r="G3729" s="5">
        <v>47002056</v>
      </c>
      <c r="H3729" s="1">
        <v>0.99399999999999999</v>
      </c>
      <c r="I3729" t="str">
        <f t="shared" si="73"/>
        <v>International</v>
      </c>
      <c r="J3729" s="5">
        <f>D3729*(1+VLOOKUP(A3729,'Adjusted All With Inflation'!A$1:K$24,11,FALSE))</f>
        <v>57549314.667000003</v>
      </c>
      <c r="K3729" s="5">
        <f>E3729*(1+VLOOKUP($A3729,'Adjusted All With Inflation'!$A$1:$K$24,11,FALSE))</f>
        <v>347812.51500000001</v>
      </c>
      <c r="L3729" s="5">
        <f>G3729*(1+VLOOKUP($A3729,'Adjusted All With Inflation'!$A$1:$K$24,11,FALSE))</f>
        <v>57201502.152000003</v>
      </c>
    </row>
    <row r="3730" spans="1:12" x14ac:dyDescent="0.3">
      <c r="A3730">
        <v>2018</v>
      </c>
      <c r="B3730">
        <v>129</v>
      </c>
      <c r="C3730" t="s">
        <v>934</v>
      </c>
      <c r="D3730" s="5">
        <v>46712809</v>
      </c>
      <c r="E3730" s="5">
        <v>16468499</v>
      </c>
      <c r="F3730" s="1">
        <v>0.35299999999999998</v>
      </c>
      <c r="G3730" s="5">
        <v>30244310</v>
      </c>
      <c r="H3730" s="1">
        <v>0.64700000000000002</v>
      </c>
      <c r="I3730" t="str">
        <f t="shared" si="73"/>
        <v>USA</v>
      </c>
      <c r="J3730" s="5">
        <f>D3730*(1+VLOOKUP(A3730,'Adjusted All With Inflation'!A$1:K$24,11,FALSE))</f>
        <v>56849488.553000003</v>
      </c>
      <c r="K3730" s="5">
        <f>E3730*(1+VLOOKUP($A3730,'Adjusted All With Inflation'!$A$1:$K$24,11,FALSE))</f>
        <v>20042163.283</v>
      </c>
      <c r="L3730" s="5">
        <f>G3730*(1+VLOOKUP($A3730,'Adjusted All With Inflation'!$A$1:$K$24,11,FALSE))</f>
        <v>36807325.270000003</v>
      </c>
    </row>
    <row r="3731" spans="1:12" x14ac:dyDescent="0.3">
      <c r="A3731">
        <v>2018</v>
      </c>
      <c r="B3731">
        <v>130</v>
      </c>
      <c r="C3731" t="s">
        <v>935</v>
      </c>
      <c r="D3731" s="5">
        <v>46664414</v>
      </c>
      <c r="E3731" s="5">
        <v>42469946</v>
      </c>
      <c r="F3731" s="2">
        <v>0.91</v>
      </c>
      <c r="G3731" s="5">
        <v>4194468</v>
      </c>
      <c r="H3731" s="2">
        <v>0.09</v>
      </c>
      <c r="I3731" t="str">
        <f t="shared" ref="I3731:I3794" si="74">IF(F3731&gt;10%,"USA","International")</f>
        <v>USA</v>
      </c>
      <c r="J3731" s="5">
        <f>D3731*(1+VLOOKUP(A3731,'Adjusted All With Inflation'!A$1:K$24,11,FALSE))</f>
        <v>56790591.838000007</v>
      </c>
      <c r="K3731" s="5">
        <f>E3731*(1+VLOOKUP($A3731,'Adjusted All With Inflation'!$A$1:$K$24,11,FALSE))</f>
        <v>51685924.282000005</v>
      </c>
      <c r="L3731" s="5">
        <f>G3731*(1+VLOOKUP($A3731,'Adjusted All With Inflation'!$A$1:$K$24,11,FALSE))</f>
        <v>5104667.5560000008</v>
      </c>
    </row>
    <row r="3732" spans="1:12" x14ac:dyDescent="0.3">
      <c r="A3732">
        <v>2018</v>
      </c>
      <c r="B3732">
        <v>131</v>
      </c>
      <c r="C3732" t="s">
        <v>936</v>
      </c>
      <c r="D3732" s="5">
        <v>46403669</v>
      </c>
      <c r="E3732" s="5">
        <v>43549096</v>
      </c>
      <c r="F3732" s="1">
        <v>0.93799999999999994</v>
      </c>
      <c r="G3732" s="5">
        <v>2854573</v>
      </c>
      <c r="H3732" s="1">
        <v>6.2E-2</v>
      </c>
      <c r="I3732" t="str">
        <f t="shared" si="74"/>
        <v>USA</v>
      </c>
      <c r="J3732" s="5">
        <f>D3732*(1+VLOOKUP(A3732,'Adjusted All With Inflation'!A$1:K$24,11,FALSE))</f>
        <v>56473265.173</v>
      </c>
      <c r="K3732" s="5">
        <f>E3732*(1+VLOOKUP($A3732,'Adjusted All With Inflation'!$A$1:$K$24,11,FALSE))</f>
        <v>52999249.832000002</v>
      </c>
      <c r="L3732" s="5">
        <f>G3732*(1+VLOOKUP($A3732,'Adjusted All With Inflation'!$A$1:$K$24,11,FALSE))</f>
        <v>3474015.341</v>
      </c>
    </row>
    <row r="3733" spans="1:12" x14ac:dyDescent="0.3">
      <c r="A3733">
        <v>2018</v>
      </c>
      <c r="B3733">
        <v>132</v>
      </c>
      <c r="C3733" t="s">
        <v>937</v>
      </c>
      <c r="D3733" s="5">
        <v>46214121</v>
      </c>
      <c r="E3733" s="5">
        <v>1271953</v>
      </c>
      <c r="F3733" s="1">
        <v>2.8000000000000001E-2</v>
      </c>
      <c r="G3733" s="5">
        <v>44942168</v>
      </c>
      <c r="H3733" s="1">
        <v>0.97199999999999998</v>
      </c>
      <c r="I3733" t="str">
        <f t="shared" si="74"/>
        <v>International</v>
      </c>
      <c r="J3733" s="5">
        <f>D3733*(1+VLOOKUP(A3733,'Adjusted All With Inflation'!A$1:K$24,11,FALSE))</f>
        <v>56242585.257000007</v>
      </c>
      <c r="K3733" s="5">
        <f>E3733*(1+VLOOKUP($A3733,'Adjusted All With Inflation'!$A$1:$K$24,11,FALSE))</f>
        <v>1547966.8010000002</v>
      </c>
      <c r="L3733" s="5">
        <f>G3733*(1+VLOOKUP($A3733,'Adjusted All With Inflation'!$A$1:$K$24,11,FALSE))</f>
        <v>54694618.456</v>
      </c>
    </row>
    <row r="3734" spans="1:12" x14ac:dyDescent="0.3">
      <c r="A3734">
        <v>2018</v>
      </c>
      <c r="B3734">
        <v>133</v>
      </c>
      <c r="C3734" t="s">
        <v>938</v>
      </c>
      <c r="D3734" s="5">
        <v>45579004</v>
      </c>
      <c r="G3734" s="5">
        <v>45579004</v>
      </c>
      <c r="H3734" s="2">
        <v>1</v>
      </c>
      <c r="I3734" t="str">
        <f t="shared" si="74"/>
        <v>International</v>
      </c>
      <c r="J3734" s="5">
        <f>D3734*(1+VLOOKUP(A3734,'Adjusted All With Inflation'!A$1:K$24,11,FALSE))</f>
        <v>55469647.868000001</v>
      </c>
      <c r="K3734" s="5">
        <f>E3734*(1+VLOOKUP($A3734,'Adjusted All With Inflation'!$A$1:$K$24,11,FALSE))</f>
        <v>0</v>
      </c>
      <c r="L3734" s="5">
        <f>G3734*(1+VLOOKUP($A3734,'Adjusted All With Inflation'!$A$1:$K$24,11,FALSE))</f>
        <v>55469647.868000001</v>
      </c>
    </row>
    <row r="3735" spans="1:12" x14ac:dyDescent="0.3">
      <c r="A3735">
        <v>2018</v>
      </c>
      <c r="B3735">
        <v>134</v>
      </c>
      <c r="C3735" t="s">
        <v>939</v>
      </c>
      <c r="D3735" s="5">
        <v>44019588</v>
      </c>
      <c r="E3735" s="5">
        <v>25091816</v>
      </c>
      <c r="F3735" s="2">
        <v>0.56999999999999995</v>
      </c>
      <c r="G3735" s="5">
        <v>18927772</v>
      </c>
      <c r="H3735" s="2">
        <v>0.43</v>
      </c>
      <c r="I3735" t="str">
        <f t="shared" si="74"/>
        <v>USA</v>
      </c>
      <c r="J3735" s="5">
        <f>D3735*(1+VLOOKUP(A3735,'Adjusted All With Inflation'!A$1:K$24,11,FALSE))</f>
        <v>53571838.596000001</v>
      </c>
      <c r="K3735" s="5">
        <f>E3735*(1+VLOOKUP($A3735,'Adjusted All With Inflation'!$A$1:$K$24,11,FALSE))</f>
        <v>30536740.072000001</v>
      </c>
      <c r="L3735" s="5">
        <f>G3735*(1+VLOOKUP($A3735,'Adjusted All With Inflation'!$A$1:$K$24,11,FALSE))</f>
        <v>23035098.524</v>
      </c>
    </row>
    <row r="3736" spans="1:12" x14ac:dyDescent="0.3">
      <c r="A3736">
        <v>2018</v>
      </c>
      <c r="B3736">
        <v>135</v>
      </c>
      <c r="C3736" t="s">
        <v>940</v>
      </c>
      <c r="D3736" s="5">
        <v>43070915</v>
      </c>
      <c r="E3736" s="5">
        <v>32732301</v>
      </c>
      <c r="F3736" s="2">
        <v>0.76</v>
      </c>
      <c r="G3736" s="5">
        <v>10338614</v>
      </c>
      <c r="H3736" s="2">
        <v>0.24</v>
      </c>
      <c r="I3736" t="str">
        <f t="shared" si="74"/>
        <v>USA</v>
      </c>
      <c r="J3736" s="5">
        <f>D3736*(1+VLOOKUP(A3736,'Adjusted All With Inflation'!A$1:K$24,11,FALSE))</f>
        <v>52417303.555000007</v>
      </c>
      <c r="K3736" s="5">
        <f>E3736*(1+VLOOKUP($A3736,'Adjusted All With Inflation'!$A$1:$K$24,11,FALSE))</f>
        <v>39835210.317000002</v>
      </c>
      <c r="L3736" s="5">
        <f>G3736*(1+VLOOKUP($A3736,'Adjusted All With Inflation'!$A$1:$K$24,11,FALSE))</f>
        <v>12582093.238000002</v>
      </c>
    </row>
    <row r="3737" spans="1:12" x14ac:dyDescent="0.3">
      <c r="A3737">
        <v>2018</v>
      </c>
      <c r="B3737">
        <v>136</v>
      </c>
      <c r="C3737" t="s">
        <v>941</v>
      </c>
      <c r="D3737" s="5">
        <v>43016528</v>
      </c>
      <c r="E3737" s="5">
        <v>14837422</v>
      </c>
      <c r="F3737" s="1">
        <v>0.34499999999999997</v>
      </c>
      <c r="G3737" s="5">
        <v>28179106</v>
      </c>
      <c r="H3737" s="1">
        <v>0.65500000000000003</v>
      </c>
      <c r="I3737" t="str">
        <f t="shared" si="74"/>
        <v>USA</v>
      </c>
      <c r="J3737" s="5">
        <f>D3737*(1+VLOOKUP(A3737,'Adjusted All With Inflation'!A$1:K$24,11,FALSE))</f>
        <v>52351114.576000005</v>
      </c>
      <c r="K3737" s="5">
        <f>E3737*(1+VLOOKUP($A3737,'Adjusted All With Inflation'!$A$1:$K$24,11,FALSE))</f>
        <v>18057142.574000001</v>
      </c>
      <c r="L3737" s="5">
        <f>G3737*(1+VLOOKUP($A3737,'Adjusted All With Inflation'!$A$1:$K$24,11,FALSE))</f>
        <v>34293972.002000004</v>
      </c>
    </row>
    <row r="3738" spans="1:12" x14ac:dyDescent="0.3">
      <c r="A3738">
        <v>2018</v>
      </c>
      <c r="B3738">
        <v>137</v>
      </c>
      <c r="C3738" t="s">
        <v>942</v>
      </c>
      <c r="D3738" s="5">
        <v>42140994</v>
      </c>
      <c r="E3738" s="5">
        <v>521365</v>
      </c>
      <c r="F3738" s="1">
        <v>1.2E-2</v>
      </c>
      <c r="G3738" s="5">
        <v>41619629</v>
      </c>
      <c r="H3738" s="1">
        <v>0.98799999999999999</v>
      </c>
      <c r="I3738" t="str">
        <f t="shared" si="74"/>
        <v>International</v>
      </c>
      <c r="J3738" s="5">
        <f>D3738*(1+VLOOKUP(A3738,'Adjusted All With Inflation'!A$1:K$24,11,FALSE))</f>
        <v>51285589.698000006</v>
      </c>
      <c r="K3738" s="5">
        <f>E3738*(1+VLOOKUP($A3738,'Adjusted All With Inflation'!$A$1:$K$24,11,FALSE))</f>
        <v>634501.20500000007</v>
      </c>
      <c r="L3738" s="5">
        <f>G3738*(1+VLOOKUP($A3738,'Adjusted All With Inflation'!$A$1:$K$24,11,FALSE))</f>
        <v>50651088.493000001</v>
      </c>
    </row>
    <row r="3739" spans="1:12" x14ac:dyDescent="0.3">
      <c r="A3739">
        <v>2018</v>
      </c>
      <c r="B3739">
        <v>138</v>
      </c>
      <c r="C3739" t="s">
        <v>943</v>
      </c>
      <c r="D3739" s="5">
        <v>41657844</v>
      </c>
      <c r="E3739" s="5">
        <v>21704844</v>
      </c>
      <c r="F3739" s="1">
        <v>0.52100000000000002</v>
      </c>
      <c r="G3739" s="5">
        <v>19953000</v>
      </c>
      <c r="H3739" s="1">
        <v>0.47899999999999998</v>
      </c>
      <c r="I3739" t="str">
        <f t="shared" si="74"/>
        <v>USA</v>
      </c>
      <c r="J3739" s="5">
        <f>D3739*(1+VLOOKUP(A3739,'Adjusted All With Inflation'!A$1:K$24,11,FALSE))</f>
        <v>50697596.148000002</v>
      </c>
      <c r="K3739" s="5">
        <f>E3739*(1+VLOOKUP($A3739,'Adjusted All With Inflation'!$A$1:$K$24,11,FALSE))</f>
        <v>26414795.148000002</v>
      </c>
      <c r="L3739" s="5">
        <f>G3739*(1+VLOOKUP($A3739,'Adjusted All With Inflation'!$A$1:$K$24,11,FALSE))</f>
        <v>24282801</v>
      </c>
    </row>
    <row r="3740" spans="1:12" x14ac:dyDescent="0.3">
      <c r="A3740">
        <v>2018</v>
      </c>
      <c r="B3740">
        <v>139</v>
      </c>
      <c r="C3740" t="s">
        <v>944</v>
      </c>
      <c r="D3740" s="5">
        <v>41509280</v>
      </c>
      <c r="E3740" s="5">
        <v>472166</v>
      </c>
      <c r="F3740" s="1">
        <v>1.0999999999999999E-2</v>
      </c>
      <c r="G3740" s="5">
        <v>41037114</v>
      </c>
      <c r="H3740" s="1">
        <v>0.98899999999999999</v>
      </c>
      <c r="I3740" t="str">
        <f t="shared" si="74"/>
        <v>International</v>
      </c>
      <c r="J3740" s="5">
        <f>D3740*(1+VLOOKUP(A3740,'Adjusted All With Inflation'!A$1:K$24,11,FALSE))</f>
        <v>50516793.760000005</v>
      </c>
      <c r="K3740" s="5">
        <f>E3740*(1+VLOOKUP($A3740,'Adjusted All With Inflation'!$A$1:$K$24,11,FALSE))</f>
        <v>574626.022</v>
      </c>
      <c r="L3740" s="5">
        <f>G3740*(1+VLOOKUP($A3740,'Adjusted All With Inflation'!$A$1:$K$24,11,FALSE))</f>
        <v>49942167.738000005</v>
      </c>
    </row>
    <row r="3741" spans="1:12" x14ac:dyDescent="0.3">
      <c r="A3741">
        <v>2018</v>
      </c>
      <c r="B3741">
        <v>140</v>
      </c>
      <c r="C3741" t="s">
        <v>945</v>
      </c>
      <c r="D3741" s="5">
        <v>41142379</v>
      </c>
      <c r="E3741" s="5">
        <v>12695691</v>
      </c>
      <c r="F3741" s="1">
        <v>0.309</v>
      </c>
      <c r="G3741" s="5">
        <v>28446688</v>
      </c>
      <c r="H3741" s="1">
        <v>0.69099999999999995</v>
      </c>
      <c r="I3741" t="str">
        <f t="shared" si="74"/>
        <v>USA</v>
      </c>
      <c r="J3741" s="5">
        <f>D3741*(1+VLOOKUP(A3741,'Adjusted All With Inflation'!A$1:K$24,11,FALSE))</f>
        <v>50070275.243000001</v>
      </c>
      <c r="K3741" s="5">
        <f>E3741*(1+VLOOKUP($A3741,'Adjusted All With Inflation'!$A$1:$K$24,11,FALSE))</f>
        <v>15450655.947000001</v>
      </c>
      <c r="L3741" s="5">
        <f>G3741*(1+VLOOKUP($A3741,'Adjusted All With Inflation'!$A$1:$K$24,11,FALSE))</f>
        <v>34619619.296000004</v>
      </c>
    </row>
    <row r="3742" spans="1:12" x14ac:dyDescent="0.3">
      <c r="A3742">
        <v>2018</v>
      </c>
      <c r="B3742">
        <v>141</v>
      </c>
      <c r="C3742" t="s">
        <v>946</v>
      </c>
      <c r="D3742" s="5">
        <v>41043552</v>
      </c>
      <c r="G3742" s="5">
        <v>41043552</v>
      </c>
      <c r="H3742" s="2">
        <v>1</v>
      </c>
      <c r="I3742" t="str">
        <f t="shared" si="74"/>
        <v>International</v>
      </c>
      <c r="J3742" s="5">
        <f>D3742*(1+VLOOKUP(A3742,'Adjusted All With Inflation'!A$1:K$24,11,FALSE))</f>
        <v>49950002.784000002</v>
      </c>
      <c r="K3742" s="5">
        <f>E3742*(1+VLOOKUP($A3742,'Adjusted All With Inflation'!$A$1:$K$24,11,FALSE))</f>
        <v>0</v>
      </c>
      <c r="L3742" s="5">
        <f>G3742*(1+VLOOKUP($A3742,'Adjusted All With Inflation'!$A$1:$K$24,11,FALSE))</f>
        <v>49950002.784000002</v>
      </c>
    </row>
    <row r="3743" spans="1:12" x14ac:dyDescent="0.3">
      <c r="A3743">
        <v>2018</v>
      </c>
      <c r="B3743">
        <v>142</v>
      </c>
      <c r="C3743" t="s">
        <v>947</v>
      </c>
      <c r="D3743" s="5">
        <v>40466970</v>
      </c>
      <c r="E3743" s="5">
        <v>30573626</v>
      </c>
      <c r="F3743" s="1">
        <v>0.75600000000000001</v>
      </c>
      <c r="G3743" s="5">
        <v>9893344</v>
      </c>
      <c r="H3743" s="1">
        <v>0.24399999999999999</v>
      </c>
      <c r="I3743" t="str">
        <f t="shared" si="74"/>
        <v>USA</v>
      </c>
      <c r="J3743" s="5">
        <f>D3743*(1+VLOOKUP(A3743,'Adjusted All With Inflation'!A$1:K$24,11,FALSE))</f>
        <v>49248302.490000002</v>
      </c>
      <c r="K3743" s="5">
        <f>E3743*(1+VLOOKUP($A3743,'Adjusted All With Inflation'!$A$1:$K$24,11,FALSE))</f>
        <v>37208102.842</v>
      </c>
      <c r="L3743" s="5">
        <f>G3743*(1+VLOOKUP($A3743,'Adjusted All With Inflation'!$A$1:$K$24,11,FALSE))</f>
        <v>12040199.648</v>
      </c>
    </row>
    <row r="3744" spans="1:12" x14ac:dyDescent="0.3">
      <c r="A3744">
        <v>2018</v>
      </c>
      <c r="B3744">
        <v>143</v>
      </c>
      <c r="C3744" t="s">
        <v>948</v>
      </c>
      <c r="D3744" s="5">
        <v>39576060</v>
      </c>
      <c r="G3744" s="5">
        <v>39576060</v>
      </c>
      <c r="H3744" s="2">
        <v>1</v>
      </c>
      <c r="I3744" t="str">
        <f t="shared" si="74"/>
        <v>International</v>
      </c>
      <c r="J3744" s="5">
        <f>D3744*(1+VLOOKUP(A3744,'Adjusted All With Inflation'!A$1:K$24,11,FALSE))</f>
        <v>48164065.020000003</v>
      </c>
      <c r="K3744" s="5">
        <f>E3744*(1+VLOOKUP($A3744,'Adjusted All With Inflation'!$A$1:$K$24,11,FALSE))</f>
        <v>0</v>
      </c>
      <c r="L3744" s="5">
        <f>G3744*(1+VLOOKUP($A3744,'Adjusted All With Inflation'!$A$1:$K$24,11,FALSE))</f>
        <v>48164065.020000003</v>
      </c>
    </row>
    <row r="3745" spans="1:12" x14ac:dyDescent="0.3">
      <c r="A3745">
        <v>2018</v>
      </c>
      <c r="B3745">
        <v>144</v>
      </c>
      <c r="C3745" t="s">
        <v>949</v>
      </c>
      <c r="D3745" s="5">
        <v>39570044</v>
      </c>
      <c r="E3745" s="5">
        <v>1449848</v>
      </c>
      <c r="F3745" s="1">
        <v>3.6999999999999998E-2</v>
      </c>
      <c r="G3745" s="5">
        <v>38120196</v>
      </c>
      <c r="H3745" s="1">
        <v>0.96299999999999997</v>
      </c>
      <c r="I3745" t="str">
        <f t="shared" si="74"/>
        <v>International</v>
      </c>
      <c r="J3745" s="5">
        <f>D3745*(1+VLOOKUP(A3745,'Adjusted All With Inflation'!A$1:K$24,11,FALSE))</f>
        <v>48156743.548</v>
      </c>
      <c r="K3745" s="5">
        <f>E3745*(1+VLOOKUP($A3745,'Adjusted All With Inflation'!$A$1:$K$24,11,FALSE))</f>
        <v>1764465.0160000001</v>
      </c>
      <c r="L3745" s="5">
        <f>G3745*(1+VLOOKUP($A3745,'Adjusted All With Inflation'!$A$1:$K$24,11,FALSE))</f>
        <v>46392278.532000005</v>
      </c>
    </row>
    <row r="3746" spans="1:12" x14ac:dyDescent="0.3">
      <c r="A3746">
        <v>2018</v>
      </c>
      <c r="B3746">
        <v>145</v>
      </c>
      <c r="C3746" t="s">
        <v>950</v>
      </c>
      <c r="D3746" s="5">
        <v>39193850</v>
      </c>
      <c r="G3746" s="5">
        <v>39193850</v>
      </c>
      <c r="H3746" s="2">
        <v>1</v>
      </c>
      <c r="I3746" t="str">
        <f t="shared" si="74"/>
        <v>International</v>
      </c>
      <c r="J3746" s="5">
        <f>D3746*(1+VLOOKUP(A3746,'Adjusted All With Inflation'!A$1:K$24,11,FALSE))</f>
        <v>47698915.450000003</v>
      </c>
      <c r="K3746" s="5">
        <f>E3746*(1+VLOOKUP($A3746,'Adjusted All With Inflation'!$A$1:$K$24,11,FALSE))</f>
        <v>0</v>
      </c>
      <c r="L3746" s="5">
        <f>G3746*(1+VLOOKUP($A3746,'Adjusted All With Inflation'!$A$1:$K$24,11,FALSE))</f>
        <v>47698915.450000003</v>
      </c>
    </row>
    <row r="3747" spans="1:12" x14ac:dyDescent="0.3">
      <c r="A3747">
        <v>2018</v>
      </c>
      <c r="B3747">
        <v>146</v>
      </c>
      <c r="C3747" t="s">
        <v>951</v>
      </c>
      <c r="D3747" s="5">
        <v>39156854</v>
      </c>
      <c r="E3747" s="5">
        <v>17857020</v>
      </c>
      <c r="F3747" s="1">
        <v>0.45600000000000002</v>
      </c>
      <c r="G3747" s="5">
        <v>21299834</v>
      </c>
      <c r="H3747" s="1">
        <v>0.54400000000000004</v>
      </c>
      <c r="I3747" t="str">
        <f t="shared" si="74"/>
        <v>USA</v>
      </c>
      <c r="J3747" s="5">
        <f>D3747*(1+VLOOKUP(A3747,'Adjusted All With Inflation'!A$1:K$24,11,FALSE))</f>
        <v>47653891.318000004</v>
      </c>
      <c r="K3747" s="5">
        <f>E3747*(1+VLOOKUP($A3747,'Adjusted All With Inflation'!$A$1:$K$24,11,FALSE))</f>
        <v>21731993.34</v>
      </c>
      <c r="L3747" s="5">
        <f>G3747*(1+VLOOKUP($A3747,'Adjusted All With Inflation'!$A$1:$K$24,11,FALSE))</f>
        <v>25921897.978</v>
      </c>
    </row>
    <row r="3748" spans="1:12" x14ac:dyDescent="0.3">
      <c r="A3748">
        <v>2018</v>
      </c>
      <c r="B3748">
        <v>147</v>
      </c>
      <c r="C3748" t="s">
        <v>952</v>
      </c>
      <c r="D3748" s="5">
        <v>39047153</v>
      </c>
      <c r="E3748" s="5">
        <v>365639</v>
      </c>
      <c r="F3748" s="1">
        <v>8.9999999999999993E-3</v>
      </c>
      <c r="G3748" s="5">
        <v>38681514</v>
      </c>
      <c r="H3748" s="1">
        <v>0.99099999999999999</v>
      </c>
      <c r="I3748" t="str">
        <f t="shared" si="74"/>
        <v>International</v>
      </c>
      <c r="J3748" s="5">
        <f>D3748*(1+VLOOKUP(A3748,'Adjusted All With Inflation'!A$1:K$24,11,FALSE))</f>
        <v>47520385.201000005</v>
      </c>
      <c r="K3748" s="5">
        <f>E3748*(1+VLOOKUP($A3748,'Adjusted All With Inflation'!$A$1:$K$24,11,FALSE))</f>
        <v>444982.66300000006</v>
      </c>
      <c r="L3748" s="5">
        <f>G3748*(1+VLOOKUP($A3748,'Adjusted All With Inflation'!$A$1:$K$24,11,FALSE))</f>
        <v>47075402.538000003</v>
      </c>
    </row>
    <row r="3749" spans="1:12" x14ac:dyDescent="0.3">
      <c r="A3749">
        <v>2018</v>
      </c>
      <c r="B3749">
        <v>148</v>
      </c>
      <c r="C3749" t="s">
        <v>953</v>
      </c>
      <c r="D3749" s="5">
        <v>38844509</v>
      </c>
      <c r="E3749" s="5">
        <v>500803</v>
      </c>
      <c r="F3749" s="1">
        <v>1.2999999999999999E-2</v>
      </c>
      <c r="G3749" s="5">
        <v>38343706</v>
      </c>
      <c r="H3749" s="1">
        <v>0.98699999999999999</v>
      </c>
      <c r="I3749" t="str">
        <f t="shared" si="74"/>
        <v>International</v>
      </c>
      <c r="J3749" s="5">
        <f>D3749*(1+VLOOKUP(A3749,'Adjusted All With Inflation'!A$1:K$24,11,FALSE))</f>
        <v>47273767.453000002</v>
      </c>
      <c r="K3749" s="5">
        <f>E3749*(1+VLOOKUP($A3749,'Adjusted All With Inflation'!$A$1:$K$24,11,FALSE))</f>
        <v>609477.25100000005</v>
      </c>
      <c r="L3749" s="5">
        <f>G3749*(1+VLOOKUP($A3749,'Adjusted All With Inflation'!$A$1:$K$24,11,FALSE))</f>
        <v>46664290.202</v>
      </c>
    </row>
    <row r="3750" spans="1:12" x14ac:dyDescent="0.3">
      <c r="A3750">
        <v>2018</v>
      </c>
      <c r="B3750">
        <v>149</v>
      </c>
      <c r="C3750" t="s">
        <v>954</v>
      </c>
      <c r="D3750" s="5">
        <v>38673750</v>
      </c>
      <c r="E3750" s="5">
        <v>24622687</v>
      </c>
      <c r="F3750" s="1">
        <v>0.63700000000000001</v>
      </c>
      <c r="G3750" s="5">
        <v>14051063</v>
      </c>
      <c r="H3750" s="1">
        <v>0.36299999999999999</v>
      </c>
      <c r="I3750" t="str">
        <f t="shared" si="74"/>
        <v>USA</v>
      </c>
      <c r="J3750" s="5">
        <f>D3750*(1+VLOOKUP(A3750,'Adjusted All With Inflation'!A$1:K$24,11,FALSE))</f>
        <v>47065953.75</v>
      </c>
      <c r="K3750" s="5">
        <f>E3750*(1+VLOOKUP($A3750,'Adjusted All With Inflation'!$A$1:$K$24,11,FALSE))</f>
        <v>29965810.079000004</v>
      </c>
      <c r="L3750" s="5">
        <f>G3750*(1+VLOOKUP($A3750,'Adjusted All With Inflation'!$A$1:$K$24,11,FALSE))</f>
        <v>17100143.671</v>
      </c>
    </row>
    <row r="3751" spans="1:12" x14ac:dyDescent="0.3">
      <c r="A3751">
        <v>2018</v>
      </c>
      <c r="B3751">
        <v>150</v>
      </c>
      <c r="C3751" t="s">
        <v>955</v>
      </c>
      <c r="D3751" s="5">
        <v>38598227</v>
      </c>
      <c r="G3751" s="5">
        <v>38598227</v>
      </c>
      <c r="H3751" s="2">
        <v>1</v>
      </c>
      <c r="I3751" t="str">
        <f t="shared" si="74"/>
        <v>International</v>
      </c>
      <c r="J3751" s="5">
        <f>D3751*(1+VLOOKUP(A3751,'Adjusted All With Inflation'!A$1:K$24,11,FALSE))</f>
        <v>46974042.259000003</v>
      </c>
      <c r="K3751" s="5">
        <f>E3751*(1+VLOOKUP($A3751,'Adjusted All With Inflation'!$A$1:$K$24,11,FALSE))</f>
        <v>0</v>
      </c>
      <c r="L3751" s="5">
        <f>G3751*(1+VLOOKUP($A3751,'Adjusted All With Inflation'!$A$1:$K$24,11,FALSE))</f>
        <v>46974042.259000003</v>
      </c>
    </row>
    <row r="3752" spans="1:12" x14ac:dyDescent="0.3">
      <c r="A3752">
        <v>2018</v>
      </c>
      <c r="B3752">
        <v>151</v>
      </c>
      <c r="C3752" t="s">
        <v>956</v>
      </c>
      <c r="D3752" s="5">
        <v>37496410</v>
      </c>
      <c r="G3752" s="5">
        <v>37496410</v>
      </c>
      <c r="H3752" s="2">
        <v>1</v>
      </c>
      <c r="I3752" t="str">
        <f t="shared" si="74"/>
        <v>International</v>
      </c>
      <c r="J3752" s="5">
        <f>D3752*(1+VLOOKUP(A3752,'Adjusted All With Inflation'!A$1:K$24,11,FALSE))</f>
        <v>45633130.970000006</v>
      </c>
      <c r="K3752" s="5">
        <f>E3752*(1+VLOOKUP($A3752,'Adjusted All With Inflation'!$A$1:$K$24,11,FALSE))</f>
        <v>0</v>
      </c>
      <c r="L3752" s="5">
        <f>G3752*(1+VLOOKUP($A3752,'Adjusted All With Inflation'!$A$1:$K$24,11,FALSE))</f>
        <v>45633130.970000006</v>
      </c>
    </row>
    <row r="3753" spans="1:12" x14ac:dyDescent="0.3">
      <c r="A3753">
        <v>2018</v>
      </c>
      <c r="B3753">
        <v>152</v>
      </c>
      <c r="C3753" t="s">
        <v>957</v>
      </c>
      <c r="D3753" s="5">
        <v>37013733</v>
      </c>
      <c r="E3753" s="5">
        <v>118660</v>
      </c>
      <c r="F3753" s="1">
        <v>3.0000000000000001E-3</v>
      </c>
      <c r="G3753" s="5">
        <v>36895073</v>
      </c>
      <c r="H3753" s="1">
        <v>0.997</v>
      </c>
      <c r="I3753" t="str">
        <f t="shared" si="74"/>
        <v>International</v>
      </c>
      <c r="J3753" s="5">
        <f>D3753*(1+VLOOKUP(A3753,'Adjusted All With Inflation'!A$1:K$24,11,FALSE))</f>
        <v>45045713.061000004</v>
      </c>
      <c r="K3753" s="5">
        <f>E3753*(1+VLOOKUP($A3753,'Adjusted All With Inflation'!$A$1:$K$24,11,FALSE))</f>
        <v>144409.22</v>
      </c>
      <c r="L3753" s="5">
        <f>G3753*(1+VLOOKUP($A3753,'Adjusted All With Inflation'!$A$1:$K$24,11,FALSE))</f>
        <v>44901303.841000006</v>
      </c>
    </row>
    <row r="3754" spans="1:12" x14ac:dyDescent="0.3">
      <c r="A3754">
        <v>2018</v>
      </c>
      <c r="B3754">
        <v>153</v>
      </c>
      <c r="C3754">
        <v>2</v>
      </c>
      <c r="D3754" s="5">
        <v>36945969</v>
      </c>
      <c r="E3754" s="5">
        <v>4152000</v>
      </c>
      <c r="F3754" s="1">
        <v>0.112</v>
      </c>
      <c r="G3754" s="5">
        <v>32793969</v>
      </c>
      <c r="H3754" s="1">
        <v>0.88800000000000001</v>
      </c>
      <c r="I3754" t="str">
        <f t="shared" si="74"/>
        <v>USA</v>
      </c>
      <c r="J3754" s="5">
        <f>D3754*(1+VLOOKUP(A3754,'Adjusted All With Inflation'!A$1:K$24,11,FALSE))</f>
        <v>44963244.273000002</v>
      </c>
      <c r="K3754" s="5">
        <f>E3754*(1+VLOOKUP($A3754,'Adjusted All With Inflation'!$A$1:$K$24,11,FALSE))</f>
        <v>5052984</v>
      </c>
      <c r="L3754" s="5">
        <f>G3754*(1+VLOOKUP($A3754,'Adjusted All With Inflation'!$A$1:$K$24,11,FALSE))</f>
        <v>39910260.273000002</v>
      </c>
    </row>
    <row r="3755" spans="1:12" x14ac:dyDescent="0.3">
      <c r="A3755">
        <v>2018</v>
      </c>
      <c r="B3755">
        <v>154</v>
      </c>
      <c r="C3755" t="s">
        <v>958</v>
      </c>
      <c r="D3755" s="5">
        <v>36075317</v>
      </c>
      <c r="E3755" s="5">
        <v>1016188</v>
      </c>
      <c r="F3755" s="1">
        <v>2.8000000000000001E-2</v>
      </c>
      <c r="G3755" s="5">
        <v>35059129</v>
      </c>
      <c r="H3755" s="1">
        <v>0.97199999999999998</v>
      </c>
      <c r="I3755" t="str">
        <f t="shared" si="74"/>
        <v>International</v>
      </c>
      <c r="J3755" s="5">
        <f>D3755*(1+VLOOKUP(A3755,'Adjusted All With Inflation'!A$1:K$24,11,FALSE))</f>
        <v>43903660.789000005</v>
      </c>
      <c r="K3755" s="5">
        <f>E3755*(1+VLOOKUP($A3755,'Adjusted All With Inflation'!$A$1:$K$24,11,FALSE))</f>
        <v>1236700.7960000001</v>
      </c>
      <c r="L3755" s="5">
        <f>G3755*(1+VLOOKUP($A3755,'Adjusted All With Inflation'!$A$1:$K$24,11,FALSE))</f>
        <v>42666959.993000001</v>
      </c>
    </row>
    <row r="3756" spans="1:12" x14ac:dyDescent="0.3">
      <c r="A3756">
        <v>2018</v>
      </c>
      <c r="B3756">
        <v>155</v>
      </c>
      <c r="C3756" t="s">
        <v>959</v>
      </c>
      <c r="D3756" s="5">
        <v>35487190</v>
      </c>
      <c r="E3756" s="5">
        <v>399471</v>
      </c>
      <c r="F3756" s="1">
        <v>1.0999999999999999E-2</v>
      </c>
      <c r="G3756" s="5">
        <v>35087719</v>
      </c>
      <c r="H3756" s="1">
        <v>0.98899999999999999</v>
      </c>
      <c r="I3756" t="str">
        <f t="shared" si="74"/>
        <v>International</v>
      </c>
      <c r="J3756" s="5">
        <f>D3756*(1+VLOOKUP(A3756,'Adjusted All With Inflation'!A$1:K$24,11,FALSE))</f>
        <v>43187910.230000004</v>
      </c>
      <c r="K3756" s="5">
        <f>E3756*(1+VLOOKUP($A3756,'Adjusted All With Inflation'!$A$1:$K$24,11,FALSE))</f>
        <v>486156.20700000005</v>
      </c>
      <c r="L3756" s="5">
        <f>G3756*(1+VLOOKUP($A3756,'Adjusted All With Inflation'!$A$1:$K$24,11,FALSE))</f>
        <v>42701754.023000002</v>
      </c>
    </row>
    <row r="3757" spans="1:12" x14ac:dyDescent="0.3">
      <c r="A3757">
        <v>2018</v>
      </c>
      <c r="B3757">
        <v>156</v>
      </c>
      <c r="C3757" t="s">
        <v>960</v>
      </c>
      <c r="D3757" s="5">
        <v>35164920</v>
      </c>
      <c r="E3757" s="5">
        <v>14841338</v>
      </c>
      <c r="F3757" s="1">
        <v>0.42199999999999999</v>
      </c>
      <c r="G3757" s="5">
        <v>20323582</v>
      </c>
      <c r="H3757" s="1">
        <v>0.57799999999999996</v>
      </c>
      <c r="I3757" t="str">
        <f t="shared" si="74"/>
        <v>USA</v>
      </c>
      <c r="J3757" s="5">
        <f>D3757*(1+VLOOKUP(A3757,'Adjusted All With Inflation'!A$1:K$24,11,FALSE))</f>
        <v>42795707.640000001</v>
      </c>
      <c r="K3757" s="5">
        <f>E3757*(1+VLOOKUP($A3757,'Adjusted All With Inflation'!$A$1:$K$24,11,FALSE))</f>
        <v>18061908.346000001</v>
      </c>
      <c r="L3757" s="5">
        <f>G3757*(1+VLOOKUP($A3757,'Adjusted All With Inflation'!$A$1:$K$24,11,FALSE))</f>
        <v>24733799.294000003</v>
      </c>
    </row>
    <row r="3758" spans="1:12" x14ac:dyDescent="0.3">
      <c r="A3758">
        <v>2018</v>
      </c>
      <c r="B3758">
        <v>157</v>
      </c>
      <c r="C3758" t="s">
        <v>961</v>
      </c>
      <c r="D3758" s="5">
        <v>34934009</v>
      </c>
      <c r="E3758" s="5">
        <v>29719483</v>
      </c>
      <c r="F3758" s="1">
        <v>0.85099999999999998</v>
      </c>
      <c r="G3758" s="5">
        <v>5214526</v>
      </c>
      <c r="H3758" s="1">
        <v>0.14899999999999999</v>
      </c>
      <c r="I3758" t="str">
        <f t="shared" si="74"/>
        <v>USA</v>
      </c>
      <c r="J3758" s="5">
        <f>D3758*(1+VLOOKUP(A3758,'Adjusted All With Inflation'!A$1:K$24,11,FALSE))</f>
        <v>42514688.953000002</v>
      </c>
      <c r="K3758" s="5">
        <f>E3758*(1+VLOOKUP($A3758,'Adjusted All With Inflation'!$A$1:$K$24,11,FALSE))</f>
        <v>36168610.811000004</v>
      </c>
      <c r="L3758" s="5">
        <f>G3758*(1+VLOOKUP($A3758,'Adjusted All With Inflation'!$A$1:$K$24,11,FALSE))</f>
        <v>6346078.142</v>
      </c>
    </row>
    <row r="3759" spans="1:12" x14ac:dyDescent="0.3">
      <c r="A3759">
        <v>2018</v>
      </c>
      <c r="B3759">
        <v>158</v>
      </c>
      <c r="C3759" t="s">
        <v>962</v>
      </c>
      <c r="D3759" s="5">
        <v>33705333</v>
      </c>
      <c r="E3759" s="5">
        <v>31713110</v>
      </c>
      <c r="F3759" s="1">
        <v>0.94099999999999995</v>
      </c>
      <c r="G3759" s="5">
        <v>1992223</v>
      </c>
      <c r="H3759" s="1">
        <v>5.8999999999999997E-2</v>
      </c>
      <c r="I3759" t="str">
        <f t="shared" si="74"/>
        <v>USA</v>
      </c>
      <c r="J3759" s="5">
        <f>D3759*(1+VLOOKUP(A3759,'Adjusted All With Inflation'!A$1:K$24,11,FALSE))</f>
        <v>41019390.261</v>
      </c>
      <c r="K3759" s="5">
        <f>E3759*(1+VLOOKUP($A3759,'Adjusted All With Inflation'!$A$1:$K$24,11,FALSE))</f>
        <v>38594854.870000005</v>
      </c>
      <c r="L3759" s="5">
        <f>G3759*(1+VLOOKUP($A3759,'Adjusted All With Inflation'!$A$1:$K$24,11,FALSE))</f>
        <v>2424535.3910000003</v>
      </c>
    </row>
    <row r="3760" spans="1:12" x14ac:dyDescent="0.3">
      <c r="A3760">
        <v>2018</v>
      </c>
      <c r="B3760">
        <v>159</v>
      </c>
      <c r="C3760" t="s">
        <v>963</v>
      </c>
      <c r="D3760" s="5">
        <v>33139063</v>
      </c>
      <c r="E3760" s="5">
        <v>1319579</v>
      </c>
      <c r="F3760" s="2">
        <v>0.04</v>
      </c>
      <c r="G3760" s="5">
        <v>31819484</v>
      </c>
      <c r="H3760" s="2">
        <v>0.96</v>
      </c>
      <c r="I3760" t="str">
        <f t="shared" si="74"/>
        <v>International</v>
      </c>
      <c r="J3760" s="5">
        <f>D3760*(1+VLOOKUP(A3760,'Adjusted All With Inflation'!A$1:K$24,11,FALSE))</f>
        <v>40330239.671000004</v>
      </c>
      <c r="K3760" s="5">
        <f>E3760*(1+VLOOKUP($A3760,'Adjusted All With Inflation'!$A$1:$K$24,11,FALSE))</f>
        <v>1605927.6430000002</v>
      </c>
      <c r="L3760" s="5">
        <f>G3760*(1+VLOOKUP($A3760,'Adjusted All With Inflation'!$A$1:$K$24,11,FALSE))</f>
        <v>38724312.028000005</v>
      </c>
    </row>
    <row r="3761" spans="1:12" x14ac:dyDescent="0.3">
      <c r="A3761">
        <v>2018</v>
      </c>
      <c r="B3761">
        <v>160</v>
      </c>
      <c r="C3761" t="s">
        <v>964</v>
      </c>
      <c r="D3761" s="5">
        <v>32517248</v>
      </c>
      <c r="E3761" s="5">
        <v>6115825</v>
      </c>
      <c r="F3761" s="1">
        <v>0.188</v>
      </c>
      <c r="G3761" s="5">
        <v>26401423</v>
      </c>
      <c r="H3761" s="1">
        <v>0.81200000000000006</v>
      </c>
      <c r="I3761" t="str">
        <f t="shared" si="74"/>
        <v>USA</v>
      </c>
      <c r="J3761" s="5">
        <f>D3761*(1+VLOOKUP(A3761,'Adjusted All With Inflation'!A$1:K$24,11,FALSE))</f>
        <v>39573490.816</v>
      </c>
      <c r="K3761" s="5">
        <f>E3761*(1+VLOOKUP($A3761,'Adjusted All With Inflation'!$A$1:$K$24,11,FALSE))</f>
        <v>7442959.0250000004</v>
      </c>
      <c r="L3761" s="5">
        <f>G3761*(1+VLOOKUP($A3761,'Adjusted All With Inflation'!$A$1:$K$24,11,FALSE))</f>
        <v>32130531.791000001</v>
      </c>
    </row>
    <row r="3762" spans="1:12" x14ac:dyDescent="0.3">
      <c r="A3762">
        <v>2018</v>
      </c>
      <c r="B3762">
        <v>161</v>
      </c>
      <c r="C3762" t="s">
        <v>965</v>
      </c>
      <c r="D3762" s="5">
        <v>31920159</v>
      </c>
      <c r="G3762" s="5">
        <v>31920159</v>
      </c>
      <c r="H3762" s="2">
        <v>1</v>
      </c>
      <c r="I3762" t="str">
        <f t="shared" si="74"/>
        <v>International</v>
      </c>
      <c r="J3762" s="5">
        <f>D3762*(1+VLOOKUP(A3762,'Adjusted All With Inflation'!A$1:K$24,11,FALSE))</f>
        <v>38846833.503000006</v>
      </c>
      <c r="K3762" s="5">
        <f>E3762*(1+VLOOKUP($A3762,'Adjusted All With Inflation'!$A$1:$K$24,11,FALSE))</f>
        <v>0</v>
      </c>
      <c r="L3762" s="5">
        <f>G3762*(1+VLOOKUP($A3762,'Adjusted All With Inflation'!$A$1:$K$24,11,FALSE))</f>
        <v>38846833.503000006</v>
      </c>
    </row>
    <row r="3763" spans="1:12" x14ac:dyDescent="0.3">
      <c r="A3763">
        <v>2018</v>
      </c>
      <c r="B3763">
        <v>162</v>
      </c>
      <c r="C3763" t="s">
        <v>966</v>
      </c>
      <c r="D3763" s="5">
        <v>31882724</v>
      </c>
      <c r="E3763" s="5">
        <v>17839115</v>
      </c>
      <c r="F3763" s="2">
        <v>0.56000000000000005</v>
      </c>
      <c r="G3763" s="5">
        <v>14043609</v>
      </c>
      <c r="H3763" s="2">
        <v>0.44</v>
      </c>
      <c r="I3763" t="str">
        <f t="shared" si="74"/>
        <v>USA</v>
      </c>
      <c r="J3763" s="5">
        <f>D3763*(1+VLOOKUP(A3763,'Adjusted All With Inflation'!A$1:K$24,11,FALSE))</f>
        <v>38801275.108000003</v>
      </c>
      <c r="K3763" s="5">
        <f>E3763*(1+VLOOKUP($A3763,'Adjusted All With Inflation'!$A$1:$K$24,11,FALSE))</f>
        <v>21710202.955000002</v>
      </c>
      <c r="L3763" s="5">
        <f>G3763*(1+VLOOKUP($A3763,'Adjusted All With Inflation'!$A$1:$K$24,11,FALSE))</f>
        <v>17091072.153000001</v>
      </c>
    </row>
    <row r="3764" spans="1:12" x14ac:dyDescent="0.3">
      <c r="A3764">
        <v>2018</v>
      </c>
      <c r="B3764">
        <v>163</v>
      </c>
      <c r="C3764" t="s">
        <v>967</v>
      </c>
      <c r="D3764" s="5">
        <v>31711319</v>
      </c>
      <c r="E3764" s="5">
        <v>7649973</v>
      </c>
      <c r="F3764" s="1">
        <v>0.24099999999999999</v>
      </c>
      <c r="G3764" s="5">
        <v>24061346</v>
      </c>
      <c r="H3764" s="1">
        <v>0.75900000000000001</v>
      </c>
      <c r="I3764" t="str">
        <f t="shared" si="74"/>
        <v>USA</v>
      </c>
      <c r="J3764" s="5">
        <f>D3764*(1+VLOOKUP(A3764,'Adjusted All With Inflation'!A$1:K$24,11,FALSE))</f>
        <v>38592675.223000005</v>
      </c>
      <c r="K3764" s="5">
        <f>E3764*(1+VLOOKUP($A3764,'Adjusted All With Inflation'!$A$1:$K$24,11,FALSE))</f>
        <v>9310017.1410000008</v>
      </c>
      <c r="L3764" s="5">
        <f>G3764*(1+VLOOKUP($A3764,'Adjusted All With Inflation'!$A$1:$K$24,11,FALSE))</f>
        <v>29282658.082000002</v>
      </c>
    </row>
    <row r="3765" spans="1:12" x14ac:dyDescent="0.3">
      <c r="A3765">
        <v>2018</v>
      </c>
      <c r="B3765">
        <v>164</v>
      </c>
      <c r="C3765" t="s">
        <v>968</v>
      </c>
      <c r="D3765" s="5">
        <v>31672678</v>
      </c>
      <c r="E3765" s="5">
        <v>15767460</v>
      </c>
      <c r="F3765" s="1">
        <v>0.498</v>
      </c>
      <c r="G3765" s="5">
        <v>15905218</v>
      </c>
      <c r="H3765" s="1">
        <v>0.502</v>
      </c>
      <c r="I3765" t="str">
        <f t="shared" si="74"/>
        <v>USA</v>
      </c>
      <c r="J3765" s="5">
        <f>D3765*(1+VLOOKUP(A3765,'Adjusted All With Inflation'!A$1:K$24,11,FALSE))</f>
        <v>38545649.126000002</v>
      </c>
      <c r="K3765" s="5">
        <f>E3765*(1+VLOOKUP($A3765,'Adjusted All With Inflation'!$A$1:$K$24,11,FALSE))</f>
        <v>19188998.82</v>
      </c>
      <c r="L3765" s="5">
        <f>G3765*(1+VLOOKUP($A3765,'Adjusted All With Inflation'!$A$1:$K$24,11,FALSE))</f>
        <v>19356650.306000002</v>
      </c>
    </row>
    <row r="3766" spans="1:12" x14ac:dyDescent="0.3">
      <c r="A3766">
        <v>2018</v>
      </c>
      <c r="B3766">
        <v>165</v>
      </c>
      <c r="C3766" t="s">
        <v>969</v>
      </c>
      <c r="D3766" s="5">
        <v>31626386</v>
      </c>
      <c r="E3766" s="5">
        <v>30617396</v>
      </c>
      <c r="F3766" s="1">
        <v>0.96799999999999997</v>
      </c>
      <c r="G3766" s="5">
        <v>1008990</v>
      </c>
      <c r="H3766" s="1">
        <v>3.2000000000000001E-2</v>
      </c>
      <c r="I3766" t="str">
        <f t="shared" si="74"/>
        <v>USA</v>
      </c>
      <c r="J3766" s="5">
        <f>D3766*(1+VLOOKUP(A3766,'Adjusted All With Inflation'!A$1:K$24,11,FALSE))</f>
        <v>38489311.762000002</v>
      </c>
      <c r="K3766" s="5">
        <f>E3766*(1+VLOOKUP($A3766,'Adjusted All With Inflation'!$A$1:$K$24,11,FALSE))</f>
        <v>37261370.932000004</v>
      </c>
      <c r="L3766" s="5">
        <f>G3766*(1+VLOOKUP($A3766,'Adjusted All With Inflation'!$A$1:$K$24,11,FALSE))</f>
        <v>1227940.83</v>
      </c>
    </row>
    <row r="3767" spans="1:12" x14ac:dyDescent="0.3">
      <c r="A3767">
        <v>2018</v>
      </c>
      <c r="B3767">
        <v>166</v>
      </c>
      <c r="C3767" t="s">
        <v>970</v>
      </c>
      <c r="D3767" s="5">
        <v>31039126</v>
      </c>
      <c r="E3767" s="5">
        <v>24586708</v>
      </c>
      <c r="F3767" s="1">
        <v>0.79200000000000004</v>
      </c>
      <c r="G3767" s="5">
        <v>6452418</v>
      </c>
      <c r="H3767" s="1">
        <v>0.20799999999999999</v>
      </c>
      <c r="I3767" t="str">
        <f t="shared" si="74"/>
        <v>USA</v>
      </c>
      <c r="J3767" s="5">
        <f>D3767*(1+VLOOKUP(A3767,'Adjusted All With Inflation'!A$1:K$24,11,FALSE))</f>
        <v>37774616.342</v>
      </c>
      <c r="K3767" s="5">
        <f>E3767*(1+VLOOKUP($A3767,'Adjusted All With Inflation'!$A$1:$K$24,11,FALSE))</f>
        <v>29922023.636000004</v>
      </c>
      <c r="L3767" s="5">
        <f>G3767*(1+VLOOKUP($A3767,'Adjusted All With Inflation'!$A$1:$K$24,11,FALSE))</f>
        <v>7852592.7060000002</v>
      </c>
    </row>
    <row r="3768" spans="1:12" x14ac:dyDescent="0.3">
      <c r="A3768">
        <v>2018</v>
      </c>
      <c r="B3768">
        <v>167</v>
      </c>
      <c r="C3768" t="s">
        <v>971</v>
      </c>
      <c r="D3768" s="5">
        <v>30896653</v>
      </c>
      <c r="G3768" s="5">
        <v>30896653</v>
      </c>
      <c r="H3768" s="2">
        <v>1</v>
      </c>
      <c r="I3768" t="str">
        <f t="shared" si="74"/>
        <v>International</v>
      </c>
      <c r="J3768" s="5">
        <f>D3768*(1+VLOOKUP(A3768,'Adjusted All With Inflation'!A$1:K$24,11,FALSE))</f>
        <v>37601226.701000005</v>
      </c>
      <c r="K3768" s="5">
        <f>E3768*(1+VLOOKUP($A3768,'Adjusted All With Inflation'!$A$1:$K$24,11,FALSE))</f>
        <v>0</v>
      </c>
      <c r="L3768" s="5">
        <f>G3768*(1+VLOOKUP($A3768,'Adjusted All With Inflation'!$A$1:$K$24,11,FALSE))</f>
        <v>37601226.701000005</v>
      </c>
    </row>
    <row r="3769" spans="1:12" x14ac:dyDescent="0.3">
      <c r="A3769">
        <v>2018</v>
      </c>
      <c r="B3769">
        <v>168</v>
      </c>
      <c r="C3769" t="s">
        <v>972</v>
      </c>
      <c r="D3769" s="5">
        <v>30355804</v>
      </c>
      <c r="G3769" s="5">
        <v>30355804</v>
      </c>
      <c r="H3769" s="2">
        <v>1</v>
      </c>
      <c r="I3769" t="str">
        <f t="shared" si="74"/>
        <v>International</v>
      </c>
      <c r="J3769" s="5">
        <f>D3769*(1+VLOOKUP(A3769,'Adjusted All With Inflation'!A$1:K$24,11,FALSE))</f>
        <v>36943013.468000002</v>
      </c>
      <c r="K3769" s="5">
        <f>E3769*(1+VLOOKUP($A3769,'Adjusted All With Inflation'!$A$1:$K$24,11,FALSE))</f>
        <v>0</v>
      </c>
      <c r="L3769" s="5">
        <f>G3769*(1+VLOOKUP($A3769,'Adjusted All With Inflation'!$A$1:$K$24,11,FALSE))</f>
        <v>36943013.468000002</v>
      </c>
    </row>
    <row r="3770" spans="1:12" x14ac:dyDescent="0.3">
      <c r="A3770">
        <v>2018</v>
      </c>
      <c r="B3770">
        <v>169</v>
      </c>
      <c r="C3770" t="s">
        <v>973</v>
      </c>
      <c r="D3770" s="5">
        <v>30114115</v>
      </c>
      <c r="G3770" s="5">
        <v>30114115</v>
      </c>
      <c r="H3770" s="2">
        <v>1</v>
      </c>
      <c r="I3770" t="str">
        <f t="shared" si="74"/>
        <v>International</v>
      </c>
      <c r="J3770" s="5">
        <f>D3770*(1+VLOOKUP(A3770,'Adjusted All With Inflation'!A$1:K$24,11,FALSE))</f>
        <v>36648877.955000006</v>
      </c>
      <c r="K3770" s="5">
        <f>E3770*(1+VLOOKUP($A3770,'Adjusted All With Inflation'!$A$1:$K$24,11,FALSE))</f>
        <v>0</v>
      </c>
      <c r="L3770" s="5">
        <f>G3770*(1+VLOOKUP($A3770,'Adjusted All With Inflation'!$A$1:$K$24,11,FALSE))</f>
        <v>36648877.955000006</v>
      </c>
    </row>
    <row r="3771" spans="1:12" x14ac:dyDescent="0.3">
      <c r="A3771">
        <v>2018</v>
      </c>
      <c r="B3771">
        <v>170</v>
      </c>
      <c r="C3771" t="s">
        <v>974</v>
      </c>
      <c r="D3771" s="5">
        <v>29806210</v>
      </c>
      <c r="G3771" s="5">
        <v>29806210</v>
      </c>
      <c r="H3771" s="2">
        <v>1</v>
      </c>
      <c r="I3771" t="str">
        <f t="shared" si="74"/>
        <v>International</v>
      </c>
      <c r="J3771" s="5">
        <f>D3771*(1+VLOOKUP(A3771,'Adjusted All With Inflation'!A$1:K$24,11,FALSE))</f>
        <v>36274157.57</v>
      </c>
      <c r="K3771" s="5">
        <f>E3771*(1+VLOOKUP($A3771,'Adjusted All With Inflation'!$A$1:$K$24,11,FALSE))</f>
        <v>0</v>
      </c>
      <c r="L3771" s="5">
        <f>G3771*(1+VLOOKUP($A3771,'Adjusted All With Inflation'!$A$1:$K$24,11,FALSE))</f>
        <v>36274157.57</v>
      </c>
    </row>
    <row r="3772" spans="1:12" x14ac:dyDescent="0.3">
      <c r="A3772">
        <v>2018</v>
      </c>
      <c r="B3772">
        <v>171</v>
      </c>
      <c r="C3772" t="s">
        <v>975</v>
      </c>
      <c r="D3772" s="5">
        <v>29390279</v>
      </c>
      <c r="E3772" s="5">
        <v>17541090</v>
      </c>
      <c r="F3772" s="1">
        <v>0.59699999999999998</v>
      </c>
      <c r="G3772" s="5">
        <v>11849189</v>
      </c>
      <c r="H3772" s="1">
        <v>0.40300000000000002</v>
      </c>
      <c r="I3772" t="str">
        <f t="shared" si="74"/>
        <v>USA</v>
      </c>
      <c r="J3772" s="5">
        <f>D3772*(1+VLOOKUP(A3772,'Adjusted All With Inflation'!A$1:K$24,11,FALSE))</f>
        <v>35767969.543000005</v>
      </c>
      <c r="K3772" s="5">
        <f>E3772*(1+VLOOKUP($A3772,'Adjusted All With Inflation'!$A$1:$K$24,11,FALSE))</f>
        <v>21347506.530000001</v>
      </c>
      <c r="L3772" s="5">
        <f>G3772*(1+VLOOKUP($A3772,'Adjusted All With Inflation'!$A$1:$K$24,11,FALSE))</f>
        <v>14420463.013</v>
      </c>
    </row>
    <row r="3773" spans="1:12" x14ac:dyDescent="0.3">
      <c r="A3773">
        <v>2018</v>
      </c>
      <c r="B3773">
        <v>172</v>
      </c>
      <c r="C3773" t="s">
        <v>976</v>
      </c>
      <c r="D3773" s="5">
        <v>29176133</v>
      </c>
      <c r="G3773" s="5">
        <v>29176133</v>
      </c>
      <c r="H3773" s="2">
        <v>1</v>
      </c>
      <c r="I3773" t="str">
        <f t="shared" si="74"/>
        <v>International</v>
      </c>
      <c r="J3773" s="5">
        <f>D3773*(1+VLOOKUP(A3773,'Adjusted All With Inflation'!A$1:K$24,11,FALSE))</f>
        <v>35507353.861000001</v>
      </c>
      <c r="K3773" s="5">
        <f>E3773*(1+VLOOKUP($A3773,'Adjusted All With Inflation'!$A$1:$K$24,11,FALSE))</f>
        <v>0</v>
      </c>
      <c r="L3773" s="5">
        <f>G3773*(1+VLOOKUP($A3773,'Adjusted All With Inflation'!$A$1:$K$24,11,FALSE))</f>
        <v>35507353.861000001</v>
      </c>
    </row>
    <row r="3774" spans="1:12" x14ac:dyDescent="0.3">
      <c r="A3774">
        <v>2018</v>
      </c>
      <c r="B3774">
        <v>173</v>
      </c>
      <c r="C3774" t="s">
        <v>977</v>
      </c>
      <c r="D3774" s="5">
        <v>29045020</v>
      </c>
      <c r="E3774" s="5">
        <v>1670192</v>
      </c>
      <c r="F3774" s="1">
        <v>5.8000000000000003E-2</v>
      </c>
      <c r="G3774" s="5">
        <v>27374828</v>
      </c>
      <c r="H3774" s="1">
        <v>0.94199999999999995</v>
      </c>
      <c r="I3774" t="str">
        <f t="shared" si="74"/>
        <v>International</v>
      </c>
      <c r="J3774" s="5">
        <f>D3774*(1+VLOOKUP(A3774,'Adjusted All With Inflation'!A$1:K$24,11,FALSE))</f>
        <v>35347789.340000004</v>
      </c>
      <c r="K3774" s="5">
        <f>E3774*(1+VLOOKUP($A3774,'Adjusted All With Inflation'!$A$1:$K$24,11,FALSE))</f>
        <v>2032623.6640000001</v>
      </c>
      <c r="L3774" s="5">
        <f>G3774*(1+VLOOKUP($A3774,'Adjusted All With Inflation'!$A$1:$K$24,11,FALSE))</f>
        <v>33315165.676000003</v>
      </c>
    </row>
    <row r="3775" spans="1:12" x14ac:dyDescent="0.3">
      <c r="A3775">
        <v>2018</v>
      </c>
      <c r="B3775">
        <v>174</v>
      </c>
      <c r="C3775" t="s">
        <v>978</v>
      </c>
      <c r="D3775" s="5">
        <v>28756961</v>
      </c>
      <c r="E3775" s="5">
        <v>812794</v>
      </c>
      <c r="F3775" s="1">
        <v>2.8000000000000001E-2</v>
      </c>
      <c r="G3775" s="5">
        <v>27944167</v>
      </c>
      <c r="H3775" s="1">
        <v>0.97199999999999998</v>
      </c>
      <c r="I3775" t="str">
        <f t="shared" si="74"/>
        <v>International</v>
      </c>
      <c r="J3775" s="5">
        <f>D3775*(1+VLOOKUP(A3775,'Adjusted All With Inflation'!A$1:K$24,11,FALSE))</f>
        <v>34997221.537</v>
      </c>
      <c r="K3775" s="5">
        <f>E3775*(1+VLOOKUP($A3775,'Adjusted All With Inflation'!$A$1:$K$24,11,FALSE))</f>
        <v>989170.29800000007</v>
      </c>
      <c r="L3775" s="5">
        <f>G3775*(1+VLOOKUP($A3775,'Adjusted All With Inflation'!$A$1:$K$24,11,FALSE))</f>
        <v>34008051.239</v>
      </c>
    </row>
    <row r="3776" spans="1:12" x14ac:dyDescent="0.3">
      <c r="A3776">
        <v>2018</v>
      </c>
      <c r="B3776">
        <v>175</v>
      </c>
      <c r="C3776" t="s">
        <v>979</v>
      </c>
      <c r="D3776" s="5">
        <v>27694043</v>
      </c>
      <c r="E3776" s="5">
        <v>203775</v>
      </c>
      <c r="F3776" s="1">
        <v>7.0000000000000001E-3</v>
      </c>
      <c r="G3776" s="5">
        <v>27490268</v>
      </c>
      <c r="H3776" s="1">
        <v>0.99299999999999999</v>
      </c>
      <c r="I3776" t="str">
        <f t="shared" si="74"/>
        <v>International</v>
      </c>
      <c r="J3776" s="5">
        <f>D3776*(1+VLOOKUP(A3776,'Adjusted All With Inflation'!A$1:K$24,11,FALSE))</f>
        <v>33703650.331</v>
      </c>
      <c r="K3776" s="5">
        <f>E3776*(1+VLOOKUP($A3776,'Adjusted All With Inflation'!$A$1:$K$24,11,FALSE))</f>
        <v>247994.17500000002</v>
      </c>
      <c r="L3776" s="5">
        <f>G3776*(1+VLOOKUP($A3776,'Adjusted All With Inflation'!$A$1:$K$24,11,FALSE))</f>
        <v>33455656.156000003</v>
      </c>
    </row>
    <row r="3777" spans="1:12" x14ac:dyDescent="0.3">
      <c r="A3777">
        <v>2018</v>
      </c>
      <c r="B3777">
        <v>176</v>
      </c>
      <c r="C3777" t="s">
        <v>980</v>
      </c>
      <c r="D3777" s="5">
        <v>27590180</v>
      </c>
      <c r="E3777" s="5">
        <v>52406</v>
      </c>
      <c r="F3777" s="1">
        <v>2E-3</v>
      </c>
      <c r="G3777" s="5">
        <v>27537774</v>
      </c>
      <c r="H3777" s="1">
        <v>0.998</v>
      </c>
      <c r="I3777" t="str">
        <f t="shared" si="74"/>
        <v>International</v>
      </c>
      <c r="J3777" s="5">
        <f>D3777*(1+VLOOKUP(A3777,'Adjusted All With Inflation'!A$1:K$24,11,FALSE))</f>
        <v>33577249.060000002</v>
      </c>
      <c r="K3777" s="5">
        <f>E3777*(1+VLOOKUP($A3777,'Adjusted All With Inflation'!$A$1:$K$24,11,FALSE))</f>
        <v>63778.102000000006</v>
      </c>
      <c r="L3777" s="5">
        <f>G3777*(1+VLOOKUP($A3777,'Adjusted All With Inflation'!$A$1:$K$24,11,FALSE))</f>
        <v>33513470.958000001</v>
      </c>
    </row>
    <row r="3778" spans="1:12" x14ac:dyDescent="0.3">
      <c r="A3778">
        <v>2018</v>
      </c>
      <c r="B3778">
        <v>177</v>
      </c>
      <c r="C3778" t="s">
        <v>981</v>
      </c>
      <c r="D3778" s="5">
        <v>27506452</v>
      </c>
      <c r="E3778" s="5">
        <v>20706452</v>
      </c>
      <c r="F3778" s="1">
        <v>0.753</v>
      </c>
      <c r="G3778" s="5">
        <v>6800000</v>
      </c>
      <c r="H3778" s="1">
        <v>0.247</v>
      </c>
      <c r="I3778" t="str">
        <f t="shared" si="74"/>
        <v>USA</v>
      </c>
      <c r="J3778" s="5">
        <f>D3778*(1+VLOOKUP(A3778,'Adjusted All With Inflation'!A$1:K$24,11,FALSE))</f>
        <v>33475352.084000003</v>
      </c>
      <c r="K3778" s="5">
        <f>E3778*(1+VLOOKUP($A3778,'Adjusted All With Inflation'!$A$1:$K$24,11,FALSE))</f>
        <v>25199752.084000003</v>
      </c>
      <c r="L3778" s="5">
        <f>G3778*(1+VLOOKUP($A3778,'Adjusted All With Inflation'!$A$1:$K$24,11,FALSE))</f>
        <v>8275600.0000000009</v>
      </c>
    </row>
    <row r="3779" spans="1:12" x14ac:dyDescent="0.3">
      <c r="A3779">
        <v>2018</v>
      </c>
      <c r="B3779">
        <v>178</v>
      </c>
      <c r="C3779" t="s">
        <v>982</v>
      </c>
      <c r="D3779" s="5">
        <v>27365467</v>
      </c>
      <c r="E3779" s="5">
        <v>9561064</v>
      </c>
      <c r="F3779" s="1">
        <v>0.34899999999999998</v>
      </c>
      <c r="G3779" s="5">
        <v>17804403</v>
      </c>
      <c r="H3779" s="1">
        <v>0.65100000000000002</v>
      </c>
      <c r="I3779" t="str">
        <f t="shared" si="74"/>
        <v>USA</v>
      </c>
      <c r="J3779" s="5">
        <f>D3779*(1+VLOOKUP(A3779,'Adjusted All With Inflation'!A$1:K$24,11,FALSE))</f>
        <v>33303773.339000002</v>
      </c>
      <c r="K3779" s="5">
        <f>E3779*(1+VLOOKUP($A3779,'Adjusted All With Inflation'!$A$1:$K$24,11,FALSE))</f>
        <v>11635814.888</v>
      </c>
      <c r="L3779" s="5">
        <f>G3779*(1+VLOOKUP($A3779,'Adjusted All With Inflation'!$A$1:$K$24,11,FALSE))</f>
        <v>21667958.451000001</v>
      </c>
    </row>
    <row r="3780" spans="1:12" x14ac:dyDescent="0.3">
      <c r="A3780">
        <v>2018</v>
      </c>
      <c r="B3780">
        <v>179</v>
      </c>
      <c r="C3780" t="s">
        <v>983</v>
      </c>
      <c r="D3780" s="5">
        <v>27222681</v>
      </c>
      <c r="G3780" s="5">
        <v>27222681</v>
      </c>
      <c r="H3780" s="2">
        <v>1</v>
      </c>
      <c r="I3780" t="str">
        <f t="shared" si="74"/>
        <v>International</v>
      </c>
      <c r="J3780" s="5">
        <f>D3780*(1+VLOOKUP(A3780,'Adjusted All With Inflation'!A$1:K$24,11,FALSE))</f>
        <v>33130002.777000003</v>
      </c>
      <c r="K3780" s="5">
        <f>E3780*(1+VLOOKUP($A3780,'Adjusted All With Inflation'!$A$1:$K$24,11,FALSE))</f>
        <v>0</v>
      </c>
      <c r="L3780" s="5">
        <f>G3780*(1+VLOOKUP($A3780,'Adjusted All With Inflation'!$A$1:$K$24,11,FALSE))</f>
        <v>33130002.777000003</v>
      </c>
    </row>
    <row r="3781" spans="1:12" x14ac:dyDescent="0.3">
      <c r="A3781">
        <v>2018</v>
      </c>
      <c r="B3781">
        <v>180</v>
      </c>
      <c r="C3781" t="s">
        <v>984</v>
      </c>
      <c r="D3781" s="5">
        <v>27083857</v>
      </c>
      <c r="E3781" s="5">
        <v>1144649</v>
      </c>
      <c r="F3781" s="1">
        <v>4.2000000000000003E-2</v>
      </c>
      <c r="G3781" s="5">
        <v>25939208</v>
      </c>
      <c r="H3781" s="1">
        <v>0.95799999999999996</v>
      </c>
      <c r="I3781" t="str">
        <f t="shared" si="74"/>
        <v>International</v>
      </c>
      <c r="J3781" s="5">
        <f>D3781*(1+VLOOKUP(A3781,'Adjusted All With Inflation'!A$1:K$24,11,FALSE))</f>
        <v>32961053.969000001</v>
      </c>
      <c r="K3781" s="5">
        <f>E3781*(1+VLOOKUP($A3781,'Adjusted All With Inflation'!$A$1:$K$24,11,FALSE))</f>
        <v>1393037.8330000001</v>
      </c>
      <c r="L3781" s="5">
        <f>G3781*(1+VLOOKUP($A3781,'Adjusted All With Inflation'!$A$1:$K$24,11,FALSE))</f>
        <v>31568016.136000004</v>
      </c>
    </row>
    <row r="3782" spans="1:12" x14ac:dyDescent="0.3">
      <c r="A3782">
        <v>2018</v>
      </c>
      <c r="B3782">
        <v>181</v>
      </c>
      <c r="C3782" t="s">
        <v>985</v>
      </c>
      <c r="D3782" s="5">
        <v>26796279</v>
      </c>
      <c r="G3782" s="5">
        <v>26796279</v>
      </c>
      <c r="H3782" s="2">
        <v>1</v>
      </c>
      <c r="I3782" t="str">
        <f t="shared" si="74"/>
        <v>International</v>
      </c>
      <c r="J3782" s="5">
        <f>D3782*(1+VLOOKUP(A3782,'Adjusted All With Inflation'!A$1:K$24,11,FALSE))</f>
        <v>32611071.543000001</v>
      </c>
      <c r="K3782" s="5">
        <f>E3782*(1+VLOOKUP($A3782,'Adjusted All With Inflation'!$A$1:$K$24,11,FALSE))</f>
        <v>0</v>
      </c>
      <c r="L3782" s="5">
        <f>G3782*(1+VLOOKUP($A3782,'Adjusted All With Inflation'!$A$1:$K$24,11,FALSE))</f>
        <v>32611071.543000001</v>
      </c>
    </row>
    <row r="3783" spans="1:12" x14ac:dyDescent="0.3">
      <c r="A3783">
        <v>2018</v>
      </c>
      <c r="B3783">
        <v>182</v>
      </c>
      <c r="C3783" t="s">
        <v>986</v>
      </c>
      <c r="D3783" s="5">
        <v>26125610</v>
      </c>
      <c r="G3783" s="5">
        <v>26125610</v>
      </c>
      <c r="H3783" s="2">
        <v>1</v>
      </c>
      <c r="I3783" t="str">
        <f t="shared" si="74"/>
        <v>International</v>
      </c>
      <c r="J3783" s="5">
        <f>D3783*(1+VLOOKUP(A3783,'Adjusted All With Inflation'!A$1:K$24,11,FALSE))</f>
        <v>31794867.370000001</v>
      </c>
      <c r="K3783" s="5">
        <f>E3783*(1+VLOOKUP($A3783,'Adjusted All With Inflation'!$A$1:$K$24,11,FALSE))</f>
        <v>0</v>
      </c>
      <c r="L3783" s="5">
        <f>G3783*(1+VLOOKUP($A3783,'Adjusted All With Inflation'!$A$1:$K$24,11,FALSE))</f>
        <v>31794867.370000001</v>
      </c>
    </row>
    <row r="3784" spans="1:12" x14ac:dyDescent="0.3">
      <c r="A3784">
        <v>2018</v>
      </c>
      <c r="B3784">
        <v>183</v>
      </c>
      <c r="C3784" t="s">
        <v>987</v>
      </c>
      <c r="D3784" s="5">
        <v>26055222</v>
      </c>
      <c r="E3784" s="5">
        <v>330279</v>
      </c>
      <c r="F3784" s="1">
        <v>1.2999999999999999E-2</v>
      </c>
      <c r="G3784" s="5">
        <v>25724943</v>
      </c>
      <c r="H3784" s="1">
        <v>0.98699999999999999</v>
      </c>
      <c r="I3784" t="str">
        <f t="shared" si="74"/>
        <v>International</v>
      </c>
      <c r="J3784" s="5">
        <f>D3784*(1+VLOOKUP(A3784,'Adjusted All With Inflation'!A$1:K$24,11,FALSE))</f>
        <v>31709205.174000002</v>
      </c>
      <c r="K3784" s="5">
        <f>E3784*(1+VLOOKUP($A3784,'Adjusted All With Inflation'!$A$1:$K$24,11,FALSE))</f>
        <v>401949.54300000001</v>
      </c>
      <c r="L3784" s="5">
        <f>G3784*(1+VLOOKUP($A3784,'Adjusted All With Inflation'!$A$1:$K$24,11,FALSE))</f>
        <v>31307255.631000001</v>
      </c>
    </row>
    <row r="3785" spans="1:12" x14ac:dyDescent="0.3">
      <c r="A3785">
        <v>2018</v>
      </c>
      <c r="B3785">
        <v>184</v>
      </c>
      <c r="C3785" t="s">
        <v>988</v>
      </c>
      <c r="D3785" s="5">
        <v>25957482</v>
      </c>
      <c r="E3785" s="5">
        <v>24011188</v>
      </c>
      <c r="F3785" s="1">
        <v>0.92500000000000004</v>
      </c>
      <c r="G3785" s="5">
        <v>1946294</v>
      </c>
      <c r="H3785" s="1">
        <v>7.4999999999999997E-2</v>
      </c>
      <c r="I3785" t="str">
        <f t="shared" si="74"/>
        <v>USA</v>
      </c>
      <c r="J3785" s="5">
        <f>D3785*(1+VLOOKUP(A3785,'Adjusted All With Inflation'!A$1:K$24,11,FALSE))</f>
        <v>31590255.594000001</v>
      </c>
      <c r="K3785" s="5">
        <f>E3785*(1+VLOOKUP($A3785,'Adjusted All With Inflation'!$A$1:$K$24,11,FALSE))</f>
        <v>29221615.796000004</v>
      </c>
      <c r="L3785" s="5">
        <f>G3785*(1+VLOOKUP($A3785,'Adjusted All With Inflation'!$A$1:$K$24,11,FALSE))</f>
        <v>2368639.798</v>
      </c>
    </row>
    <row r="3786" spans="1:12" x14ac:dyDescent="0.3">
      <c r="A3786">
        <v>2018</v>
      </c>
      <c r="B3786">
        <v>185</v>
      </c>
      <c r="C3786" t="s">
        <v>989</v>
      </c>
      <c r="D3786" s="5">
        <v>25915966</v>
      </c>
      <c r="E3786" s="5">
        <v>17560475</v>
      </c>
      <c r="F3786" s="1">
        <v>0.67800000000000005</v>
      </c>
      <c r="G3786" s="5">
        <v>8355491</v>
      </c>
      <c r="H3786" s="1">
        <v>0.32200000000000001</v>
      </c>
      <c r="I3786" t="str">
        <f t="shared" si="74"/>
        <v>USA</v>
      </c>
      <c r="J3786" s="5">
        <f>D3786*(1+VLOOKUP(A3786,'Adjusted All With Inflation'!A$1:K$24,11,FALSE))</f>
        <v>31539730.622000001</v>
      </c>
      <c r="K3786" s="5">
        <f>E3786*(1+VLOOKUP($A3786,'Adjusted All With Inflation'!$A$1:$K$24,11,FALSE))</f>
        <v>21371098.075000003</v>
      </c>
      <c r="L3786" s="5">
        <f>G3786*(1+VLOOKUP($A3786,'Adjusted All With Inflation'!$A$1:$K$24,11,FALSE))</f>
        <v>10168632.547</v>
      </c>
    </row>
    <row r="3787" spans="1:12" x14ac:dyDescent="0.3">
      <c r="A3787">
        <v>2018</v>
      </c>
      <c r="B3787">
        <v>186</v>
      </c>
      <c r="C3787" t="s">
        <v>990</v>
      </c>
      <c r="D3787" s="5">
        <v>25862688</v>
      </c>
      <c r="G3787" s="5">
        <v>25862688</v>
      </c>
      <c r="H3787" s="2">
        <v>1</v>
      </c>
      <c r="I3787" t="str">
        <f t="shared" si="74"/>
        <v>International</v>
      </c>
      <c r="J3787" s="5">
        <f>D3787*(1+VLOOKUP(A3787,'Adjusted All With Inflation'!A$1:K$24,11,FALSE))</f>
        <v>31474891.296000004</v>
      </c>
      <c r="K3787" s="5">
        <f>E3787*(1+VLOOKUP($A3787,'Adjusted All With Inflation'!$A$1:$K$24,11,FALSE))</f>
        <v>0</v>
      </c>
      <c r="L3787" s="5">
        <f>G3787*(1+VLOOKUP($A3787,'Adjusted All With Inflation'!$A$1:$K$24,11,FALSE))</f>
        <v>31474891.296000004</v>
      </c>
    </row>
    <row r="3788" spans="1:12" x14ac:dyDescent="0.3">
      <c r="A3788">
        <v>2018</v>
      </c>
      <c r="B3788">
        <v>187</v>
      </c>
      <c r="C3788" t="s">
        <v>991</v>
      </c>
      <c r="D3788" s="5">
        <v>25375866</v>
      </c>
      <c r="E3788" s="5">
        <v>75134</v>
      </c>
      <c r="F3788" s="1">
        <v>3.0000000000000001E-3</v>
      </c>
      <c r="G3788" s="5">
        <v>25300732</v>
      </c>
      <c r="H3788" s="1">
        <v>0.997</v>
      </c>
      <c r="I3788" t="str">
        <f t="shared" si="74"/>
        <v>International</v>
      </c>
      <c r="J3788" s="5">
        <f>D3788*(1+VLOOKUP(A3788,'Adjusted All With Inflation'!A$1:K$24,11,FALSE))</f>
        <v>30882428.922000002</v>
      </c>
      <c r="K3788" s="5">
        <f>E3788*(1+VLOOKUP($A3788,'Adjusted All With Inflation'!$A$1:$K$24,11,FALSE))</f>
        <v>91438.078000000009</v>
      </c>
      <c r="L3788" s="5">
        <f>G3788*(1+VLOOKUP($A3788,'Adjusted All With Inflation'!$A$1:$K$24,11,FALSE))</f>
        <v>30790990.844000001</v>
      </c>
    </row>
    <row r="3789" spans="1:12" x14ac:dyDescent="0.3">
      <c r="A3789">
        <v>2018</v>
      </c>
      <c r="B3789">
        <v>188</v>
      </c>
      <c r="C3789" t="s">
        <v>992</v>
      </c>
      <c r="D3789" s="5">
        <v>24420923</v>
      </c>
      <c r="E3789" s="5">
        <v>5470235</v>
      </c>
      <c r="F3789" s="1">
        <v>0.224</v>
      </c>
      <c r="G3789" s="5">
        <v>18950688</v>
      </c>
      <c r="H3789" s="1">
        <v>0.77600000000000002</v>
      </c>
      <c r="I3789" t="str">
        <f t="shared" si="74"/>
        <v>USA</v>
      </c>
      <c r="J3789" s="5">
        <f>D3789*(1+VLOOKUP(A3789,'Adjusted All With Inflation'!A$1:K$24,11,FALSE))</f>
        <v>29720263.291000001</v>
      </c>
      <c r="K3789" s="5">
        <f>E3789*(1+VLOOKUP($A3789,'Adjusted All With Inflation'!$A$1:$K$24,11,FALSE))</f>
        <v>6657275.9950000001</v>
      </c>
      <c r="L3789" s="5">
        <f>G3789*(1+VLOOKUP($A3789,'Adjusted All With Inflation'!$A$1:$K$24,11,FALSE))</f>
        <v>23062987.296</v>
      </c>
    </row>
    <row r="3790" spans="1:12" x14ac:dyDescent="0.3">
      <c r="A3790">
        <v>2018</v>
      </c>
      <c r="B3790">
        <v>189</v>
      </c>
      <c r="C3790" t="s">
        <v>993</v>
      </c>
      <c r="D3790" s="5">
        <v>24340302</v>
      </c>
      <c r="G3790" s="5">
        <v>24340302</v>
      </c>
      <c r="H3790" s="2">
        <v>1</v>
      </c>
      <c r="I3790" t="str">
        <f t="shared" si="74"/>
        <v>International</v>
      </c>
      <c r="J3790" s="5">
        <f>D3790*(1+VLOOKUP(A3790,'Adjusted All With Inflation'!A$1:K$24,11,FALSE))</f>
        <v>29622147.534000002</v>
      </c>
      <c r="K3790" s="5">
        <f>E3790*(1+VLOOKUP($A3790,'Adjusted All With Inflation'!$A$1:$K$24,11,FALSE))</f>
        <v>0</v>
      </c>
      <c r="L3790" s="5">
        <f>G3790*(1+VLOOKUP($A3790,'Adjusted All With Inflation'!$A$1:$K$24,11,FALSE))</f>
        <v>29622147.534000002</v>
      </c>
    </row>
    <row r="3791" spans="1:12" x14ac:dyDescent="0.3">
      <c r="A3791">
        <v>2018</v>
      </c>
      <c r="B3791">
        <v>190</v>
      </c>
      <c r="C3791" t="s">
        <v>994</v>
      </c>
      <c r="D3791" s="5">
        <v>24243825</v>
      </c>
      <c r="E3791" s="5">
        <v>179045</v>
      </c>
      <c r="F3791" s="1">
        <v>7.0000000000000001E-3</v>
      </c>
      <c r="G3791" s="5">
        <v>24064780</v>
      </c>
      <c r="H3791" s="1">
        <v>0.99299999999999999</v>
      </c>
      <c r="I3791" t="str">
        <f t="shared" si="74"/>
        <v>International</v>
      </c>
      <c r="J3791" s="5">
        <f>D3791*(1+VLOOKUP(A3791,'Adjusted All With Inflation'!A$1:K$24,11,FALSE))</f>
        <v>29504735.025000002</v>
      </c>
      <c r="K3791" s="5">
        <f>E3791*(1+VLOOKUP($A3791,'Adjusted All With Inflation'!$A$1:$K$24,11,FALSE))</f>
        <v>217897.76500000001</v>
      </c>
      <c r="L3791" s="5">
        <f>G3791*(1+VLOOKUP($A3791,'Adjusted All With Inflation'!$A$1:$K$24,11,FALSE))</f>
        <v>29286837.260000002</v>
      </c>
    </row>
    <row r="3792" spans="1:12" x14ac:dyDescent="0.3">
      <c r="A3792">
        <v>2018</v>
      </c>
      <c r="B3792">
        <v>191</v>
      </c>
      <c r="C3792" t="s">
        <v>995</v>
      </c>
      <c r="D3792" s="5">
        <v>23929620</v>
      </c>
      <c r="G3792" s="5">
        <v>23929620</v>
      </c>
      <c r="H3792" s="2">
        <v>1</v>
      </c>
      <c r="I3792" t="str">
        <f t="shared" si="74"/>
        <v>International</v>
      </c>
      <c r="J3792" s="5">
        <f>D3792*(1+VLOOKUP(A3792,'Adjusted All With Inflation'!A$1:K$24,11,FALSE))</f>
        <v>29122347.540000003</v>
      </c>
      <c r="K3792" s="5">
        <f>E3792*(1+VLOOKUP($A3792,'Adjusted All With Inflation'!$A$1:$K$24,11,FALSE))</f>
        <v>0</v>
      </c>
      <c r="L3792" s="5">
        <f>G3792*(1+VLOOKUP($A3792,'Adjusted All With Inflation'!$A$1:$K$24,11,FALSE))</f>
        <v>29122347.540000003</v>
      </c>
    </row>
    <row r="3793" spans="1:12" x14ac:dyDescent="0.3">
      <c r="A3793">
        <v>2018</v>
      </c>
      <c r="B3793">
        <v>192</v>
      </c>
      <c r="C3793" t="s">
        <v>996</v>
      </c>
      <c r="D3793" s="5">
        <v>23740788</v>
      </c>
      <c r="E3793" s="5">
        <v>789170</v>
      </c>
      <c r="F3793" s="1">
        <v>3.3000000000000002E-2</v>
      </c>
      <c r="G3793" s="5">
        <v>22951618</v>
      </c>
      <c r="H3793" s="1">
        <v>0.96699999999999997</v>
      </c>
      <c r="I3793" t="str">
        <f t="shared" si="74"/>
        <v>International</v>
      </c>
      <c r="J3793" s="5">
        <f>D3793*(1+VLOOKUP(A3793,'Adjusted All With Inflation'!A$1:K$24,11,FALSE))</f>
        <v>28892538.996000003</v>
      </c>
      <c r="K3793" s="5">
        <f>E3793*(1+VLOOKUP($A3793,'Adjusted All With Inflation'!$A$1:$K$24,11,FALSE))</f>
        <v>960419.89</v>
      </c>
      <c r="L3793" s="5">
        <f>G3793*(1+VLOOKUP($A3793,'Adjusted All With Inflation'!$A$1:$K$24,11,FALSE))</f>
        <v>27932119.106000002</v>
      </c>
    </row>
    <row r="3794" spans="1:12" x14ac:dyDescent="0.3">
      <c r="A3794">
        <v>2018</v>
      </c>
      <c r="B3794">
        <v>193</v>
      </c>
      <c r="C3794" t="s">
        <v>997</v>
      </c>
      <c r="D3794" s="5">
        <v>23148937</v>
      </c>
      <c r="G3794" s="5">
        <v>23148937</v>
      </c>
      <c r="H3794" s="2">
        <v>1</v>
      </c>
      <c r="I3794" t="str">
        <f t="shared" si="74"/>
        <v>International</v>
      </c>
      <c r="J3794" s="5">
        <f>D3794*(1+VLOOKUP(A3794,'Adjusted All With Inflation'!A$1:K$24,11,FALSE))</f>
        <v>28172256.329000004</v>
      </c>
      <c r="K3794" s="5">
        <f>E3794*(1+VLOOKUP($A3794,'Adjusted All With Inflation'!$A$1:$K$24,11,FALSE))</f>
        <v>0</v>
      </c>
      <c r="L3794" s="5">
        <f>G3794*(1+VLOOKUP($A3794,'Adjusted All With Inflation'!$A$1:$K$24,11,FALSE))</f>
        <v>28172256.329000004</v>
      </c>
    </row>
    <row r="3795" spans="1:12" x14ac:dyDescent="0.3">
      <c r="A3795">
        <v>2018</v>
      </c>
      <c r="B3795">
        <v>194</v>
      </c>
      <c r="C3795" t="s">
        <v>998</v>
      </c>
      <c r="D3795" s="5">
        <v>23144130</v>
      </c>
      <c r="G3795" s="5">
        <v>23144130</v>
      </c>
      <c r="H3795" s="2">
        <v>1</v>
      </c>
      <c r="I3795" t="str">
        <f t="shared" ref="I3795:I3801" si="75">IF(F3795&gt;10%,"USA","International")</f>
        <v>International</v>
      </c>
      <c r="J3795" s="5">
        <f>D3795*(1+VLOOKUP(A3795,'Adjusted All With Inflation'!A$1:K$24,11,FALSE))</f>
        <v>28166406.210000001</v>
      </c>
      <c r="K3795" s="5">
        <f>E3795*(1+VLOOKUP($A3795,'Adjusted All With Inflation'!$A$1:$K$24,11,FALSE))</f>
        <v>0</v>
      </c>
      <c r="L3795" s="5">
        <f>G3795*(1+VLOOKUP($A3795,'Adjusted All With Inflation'!$A$1:$K$24,11,FALSE))</f>
        <v>28166406.210000001</v>
      </c>
    </row>
    <row r="3796" spans="1:12" x14ac:dyDescent="0.3">
      <c r="A3796">
        <v>2018</v>
      </c>
      <c r="B3796">
        <v>195</v>
      </c>
      <c r="C3796" t="s">
        <v>999</v>
      </c>
      <c r="D3796" s="5">
        <v>23130469</v>
      </c>
      <c r="G3796" s="5">
        <v>23130469</v>
      </c>
      <c r="H3796" s="2">
        <v>1</v>
      </c>
      <c r="I3796" t="str">
        <f t="shared" si="75"/>
        <v>International</v>
      </c>
      <c r="J3796" s="5">
        <f>D3796*(1+VLOOKUP(A3796,'Adjusted All With Inflation'!A$1:K$24,11,FALSE))</f>
        <v>28149780.773000002</v>
      </c>
      <c r="K3796" s="5">
        <f>E3796*(1+VLOOKUP($A3796,'Adjusted All With Inflation'!$A$1:$K$24,11,FALSE))</f>
        <v>0</v>
      </c>
      <c r="L3796" s="5">
        <f>G3796*(1+VLOOKUP($A3796,'Adjusted All With Inflation'!$A$1:$K$24,11,FALSE))</f>
        <v>28149780.773000002</v>
      </c>
    </row>
    <row r="3797" spans="1:12" x14ac:dyDescent="0.3">
      <c r="A3797">
        <v>2018</v>
      </c>
      <c r="B3797">
        <v>196</v>
      </c>
      <c r="C3797" t="s">
        <v>1000</v>
      </c>
      <c r="D3797" s="5">
        <v>22991060</v>
      </c>
      <c r="E3797" s="5">
        <v>11846060</v>
      </c>
      <c r="F3797" s="1">
        <v>0.51500000000000001</v>
      </c>
      <c r="G3797" s="5">
        <v>11145000</v>
      </c>
      <c r="H3797" s="1">
        <v>0.48499999999999999</v>
      </c>
      <c r="I3797" t="str">
        <f t="shared" si="75"/>
        <v>USA</v>
      </c>
      <c r="J3797" s="5">
        <f>D3797*(1+VLOOKUP(A3797,'Adjusted All With Inflation'!A$1:K$24,11,FALSE))</f>
        <v>27980120.020000003</v>
      </c>
      <c r="K3797" s="5">
        <f>E3797*(1+VLOOKUP($A3797,'Adjusted All With Inflation'!$A$1:$K$24,11,FALSE))</f>
        <v>14416655.020000001</v>
      </c>
      <c r="L3797" s="5">
        <f>G3797*(1+VLOOKUP($A3797,'Adjusted All With Inflation'!$A$1:$K$24,11,FALSE))</f>
        <v>13563465</v>
      </c>
    </row>
    <row r="3798" spans="1:12" x14ac:dyDescent="0.3">
      <c r="A3798">
        <v>2018</v>
      </c>
      <c r="B3798">
        <v>197</v>
      </c>
      <c r="C3798" t="s">
        <v>1001</v>
      </c>
      <c r="D3798" s="5">
        <v>22844741</v>
      </c>
      <c r="E3798" s="5">
        <v>22835787</v>
      </c>
      <c r="F3798" s="2">
        <v>1</v>
      </c>
      <c r="G3798" s="5">
        <v>8954</v>
      </c>
      <c r="H3798" s="1">
        <v>1E-3</v>
      </c>
      <c r="I3798" t="str">
        <f t="shared" si="75"/>
        <v>USA</v>
      </c>
      <c r="J3798" s="5">
        <f>D3798*(1+VLOOKUP(A3798,'Adjusted All With Inflation'!A$1:K$24,11,FALSE))</f>
        <v>27802049.797000002</v>
      </c>
      <c r="K3798" s="5">
        <f>E3798*(1+VLOOKUP($A3798,'Adjusted All With Inflation'!$A$1:$K$24,11,FALSE))</f>
        <v>27791152.779000003</v>
      </c>
      <c r="L3798" s="5">
        <f>G3798*(1+VLOOKUP($A3798,'Adjusted All With Inflation'!$A$1:$K$24,11,FALSE))</f>
        <v>10897.018</v>
      </c>
    </row>
    <row r="3799" spans="1:12" x14ac:dyDescent="0.3">
      <c r="A3799">
        <v>2018</v>
      </c>
      <c r="B3799">
        <v>198</v>
      </c>
      <c r="C3799" t="s">
        <v>1002</v>
      </c>
      <c r="D3799" s="5">
        <v>22435156</v>
      </c>
      <c r="G3799" s="5">
        <v>22435156</v>
      </c>
      <c r="H3799" s="2">
        <v>1</v>
      </c>
      <c r="I3799" t="str">
        <f t="shared" si="75"/>
        <v>International</v>
      </c>
      <c r="J3799" s="5">
        <f>D3799*(1+VLOOKUP(A3799,'Adjusted All With Inflation'!A$1:K$24,11,FALSE))</f>
        <v>27303584.852000002</v>
      </c>
      <c r="K3799" s="5">
        <f>E3799*(1+VLOOKUP($A3799,'Adjusted All With Inflation'!$A$1:$K$24,11,FALSE))</f>
        <v>0</v>
      </c>
      <c r="L3799" s="5">
        <f>G3799*(1+VLOOKUP($A3799,'Adjusted All With Inflation'!$A$1:$K$24,11,FALSE))</f>
        <v>27303584.852000002</v>
      </c>
    </row>
    <row r="3800" spans="1:12" x14ac:dyDescent="0.3">
      <c r="A3800">
        <v>2018</v>
      </c>
      <c r="B3800">
        <v>199</v>
      </c>
      <c r="C3800" t="s">
        <v>1003</v>
      </c>
      <c r="D3800" s="5">
        <v>22381583</v>
      </c>
      <c r="E3800" s="5">
        <v>101516</v>
      </c>
      <c r="F3800" s="1">
        <v>5.0000000000000001E-3</v>
      </c>
      <c r="G3800" s="5">
        <v>22280067</v>
      </c>
      <c r="H3800" s="1">
        <v>0.995</v>
      </c>
      <c r="I3800" t="str">
        <f t="shared" si="75"/>
        <v>International</v>
      </c>
      <c r="J3800" s="5">
        <f>D3800*(1+VLOOKUP(A3800,'Adjusted All With Inflation'!A$1:K$24,11,FALSE))</f>
        <v>27238386.511000004</v>
      </c>
      <c r="K3800" s="5">
        <f>E3800*(1+VLOOKUP($A3800,'Adjusted All With Inflation'!$A$1:$K$24,11,FALSE))</f>
        <v>123544.97200000001</v>
      </c>
      <c r="L3800" s="5">
        <f>G3800*(1+VLOOKUP($A3800,'Adjusted All With Inflation'!$A$1:$K$24,11,FALSE))</f>
        <v>27114841.539000001</v>
      </c>
    </row>
    <row r="3801" spans="1:12" x14ac:dyDescent="0.3">
      <c r="A3801">
        <v>2018</v>
      </c>
      <c r="B3801">
        <v>200</v>
      </c>
      <c r="C3801" t="s">
        <v>1004</v>
      </c>
      <c r="D3801" s="5">
        <v>22075730</v>
      </c>
      <c r="G3801" s="5">
        <v>22075730</v>
      </c>
      <c r="H3801" s="2">
        <v>1</v>
      </c>
      <c r="I3801" t="str">
        <f t="shared" si="75"/>
        <v>International</v>
      </c>
      <c r="J3801" s="5">
        <f>D3801*(1+VLOOKUP(A3801,'Adjusted All With Inflation'!A$1:K$24,11,FALSE))</f>
        <v>26866163.41</v>
      </c>
      <c r="K3801" s="5">
        <f>E3801*(1+VLOOKUP($A3801,'Adjusted All With Inflation'!$A$1:$K$24,11,FALSE))</f>
        <v>0</v>
      </c>
      <c r="L3801" s="5">
        <f>G3801*(1+VLOOKUP($A3801,'Adjusted All With Inflation'!$A$1:$K$24,11,FALSE))</f>
        <v>26866163.41</v>
      </c>
    </row>
    <row r="3802" spans="1:12" x14ac:dyDescent="0.3">
      <c r="A3802">
        <v>2019</v>
      </c>
      <c r="B3802">
        <v>1</v>
      </c>
      <c r="C3802" t="s">
        <v>607</v>
      </c>
      <c r="D3802" s="5">
        <v>2799439100</v>
      </c>
      <c r="E3802" s="5">
        <v>858373000</v>
      </c>
      <c r="F3802" s="1">
        <v>0.307</v>
      </c>
      <c r="G3802" s="5">
        <v>1941066100</v>
      </c>
      <c r="H3802" s="1">
        <v>0.69299999999999995</v>
      </c>
      <c r="I3802" t="str">
        <f>IF(F3802&gt;10%,"USA","International")</f>
        <v>USA</v>
      </c>
      <c r="J3802" s="5">
        <f>D3802*(1+VLOOKUP(A3802,'Adjusted All With Inflation'!A$1:K$24,11,FALSE))</f>
        <v>3348129163.5999999</v>
      </c>
      <c r="K3802" s="5">
        <f>E3802*(1+VLOOKUP($A3802,'Adjusted All With Inflation'!$A$1:$K$24,11,FALSE))</f>
        <v>1026614108</v>
      </c>
      <c r="L3802" s="5">
        <f>G3802*(1+VLOOKUP($A3802,'Adjusted All With Inflation'!$A$1:$K$24,11,FALSE))</f>
        <v>2321515055.5999999</v>
      </c>
    </row>
    <row r="3803" spans="1:12" x14ac:dyDescent="0.3">
      <c r="A3803">
        <v>2019</v>
      </c>
      <c r="B3803">
        <v>2</v>
      </c>
      <c r="C3803" t="s">
        <v>608</v>
      </c>
      <c r="D3803" s="5">
        <v>1656943394</v>
      </c>
      <c r="E3803" s="5">
        <v>543638043</v>
      </c>
      <c r="F3803" s="1">
        <v>0.32800000000000001</v>
      </c>
      <c r="G3803" s="5">
        <v>1113305351</v>
      </c>
      <c r="H3803" s="1">
        <v>0.67200000000000004</v>
      </c>
      <c r="I3803" t="str">
        <f t="shared" ref="I3803:I3866" si="76">IF(F3803&gt;10%,"USA","International")</f>
        <v>USA</v>
      </c>
      <c r="J3803" s="5">
        <f>D3803*(1+VLOOKUP(A3803,'Adjusted All With Inflation'!A$1:K$24,11,FALSE))</f>
        <v>1981704299.224</v>
      </c>
      <c r="K3803" s="5">
        <f>E3803*(1+VLOOKUP($A3803,'Adjusted All With Inflation'!$A$1:$K$24,11,FALSE))</f>
        <v>650191099.42799997</v>
      </c>
      <c r="L3803" s="5">
        <f>G3803*(1+VLOOKUP($A3803,'Adjusted All With Inflation'!$A$1:$K$24,11,FALSE))</f>
        <v>1331513199.796</v>
      </c>
    </row>
    <row r="3804" spans="1:12" x14ac:dyDescent="0.3">
      <c r="A3804">
        <v>2019</v>
      </c>
      <c r="B3804">
        <v>3</v>
      </c>
      <c r="C3804" t="s">
        <v>609</v>
      </c>
      <c r="D3804" s="5">
        <v>1450026933</v>
      </c>
      <c r="E3804" s="5">
        <v>477373578</v>
      </c>
      <c r="F3804" s="1">
        <v>0.32900000000000001</v>
      </c>
      <c r="G3804" s="5">
        <v>972653355</v>
      </c>
      <c r="H3804" s="1">
        <v>0.67100000000000004</v>
      </c>
      <c r="I3804" t="str">
        <f t="shared" si="76"/>
        <v>USA</v>
      </c>
      <c r="J3804" s="5">
        <f>D3804*(1+VLOOKUP(A3804,'Adjusted All With Inflation'!A$1:K$24,11,FALSE))</f>
        <v>1734232211.868</v>
      </c>
      <c r="K3804" s="5">
        <f>E3804*(1+VLOOKUP($A3804,'Adjusted All With Inflation'!$A$1:$K$24,11,FALSE))</f>
        <v>570938799.28799999</v>
      </c>
      <c r="L3804" s="5">
        <f>G3804*(1+VLOOKUP($A3804,'Adjusted All With Inflation'!$A$1:$K$24,11,FALSE))</f>
        <v>1163293412.5799999</v>
      </c>
    </row>
    <row r="3805" spans="1:12" x14ac:dyDescent="0.3">
      <c r="A3805">
        <v>2019</v>
      </c>
      <c r="B3805">
        <v>4</v>
      </c>
      <c r="C3805" t="s">
        <v>610</v>
      </c>
      <c r="D3805" s="5">
        <v>1131927996</v>
      </c>
      <c r="E3805" s="5">
        <v>390532085</v>
      </c>
      <c r="F3805" s="1">
        <v>0.34499999999999997</v>
      </c>
      <c r="G3805" s="5">
        <v>741395911</v>
      </c>
      <c r="H3805" s="1">
        <v>0.65500000000000003</v>
      </c>
      <c r="I3805" t="str">
        <f t="shared" si="76"/>
        <v>USA</v>
      </c>
      <c r="J3805" s="5">
        <f>D3805*(1+VLOOKUP(A3805,'Adjusted All With Inflation'!A$1:K$24,11,FALSE))</f>
        <v>1353785883.2159998</v>
      </c>
      <c r="K3805" s="5">
        <f>E3805*(1+VLOOKUP($A3805,'Adjusted All With Inflation'!$A$1:$K$24,11,FALSE))</f>
        <v>467076373.65999997</v>
      </c>
      <c r="L3805" s="5">
        <f>G3805*(1+VLOOKUP($A3805,'Adjusted All With Inflation'!$A$1:$K$24,11,FALSE))</f>
        <v>886709509.55599999</v>
      </c>
    </row>
    <row r="3806" spans="1:12" x14ac:dyDescent="0.3">
      <c r="A3806">
        <v>2019</v>
      </c>
      <c r="B3806">
        <v>5</v>
      </c>
      <c r="C3806" t="s">
        <v>611</v>
      </c>
      <c r="D3806" s="5">
        <v>1128274794</v>
      </c>
      <c r="E3806" s="5">
        <v>426829839</v>
      </c>
      <c r="F3806" s="1">
        <v>0.378</v>
      </c>
      <c r="G3806" s="5">
        <v>701444955</v>
      </c>
      <c r="H3806" s="1">
        <v>0.622</v>
      </c>
      <c r="I3806" t="str">
        <f t="shared" si="76"/>
        <v>USA</v>
      </c>
      <c r="J3806" s="5">
        <f>D3806*(1+VLOOKUP(A3806,'Adjusted All With Inflation'!A$1:K$24,11,FALSE))</f>
        <v>1349416653.6239998</v>
      </c>
      <c r="K3806" s="5">
        <f>E3806*(1+VLOOKUP($A3806,'Adjusted All With Inflation'!$A$1:$K$24,11,FALSE))</f>
        <v>510488487.44400001</v>
      </c>
      <c r="L3806" s="5">
        <f>G3806*(1+VLOOKUP($A3806,'Adjusted All With Inflation'!$A$1:$K$24,11,FALSE))</f>
        <v>838928166.17999995</v>
      </c>
    </row>
    <row r="3807" spans="1:12" x14ac:dyDescent="0.3">
      <c r="A3807">
        <v>2019</v>
      </c>
      <c r="B3807">
        <v>6</v>
      </c>
      <c r="C3807" t="s">
        <v>612</v>
      </c>
      <c r="D3807" s="5">
        <v>1074251311</v>
      </c>
      <c r="E3807" s="5">
        <v>335451311</v>
      </c>
      <c r="F3807" s="1">
        <v>0.312</v>
      </c>
      <c r="G3807" s="5">
        <v>738800000</v>
      </c>
      <c r="H3807" s="1">
        <v>0.68799999999999994</v>
      </c>
      <c r="I3807" t="str">
        <f t="shared" si="76"/>
        <v>USA</v>
      </c>
      <c r="J3807" s="5">
        <f>D3807*(1+VLOOKUP(A3807,'Adjusted All With Inflation'!A$1:K$24,11,FALSE))</f>
        <v>1284804567.9559999</v>
      </c>
      <c r="K3807" s="5">
        <f>E3807*(1+VLOOKUP($A3807,'Adjusted All With Inflation'!$A$1:$K$24,11,FALSE))</f>
        <v>401199767.95599997</v>
      </c>
      <c r="L3807" s="5">
        <f>G3807*(1+VLOOKUP($A3807,'Adjusted All With Inflation'!$A$1:$K$24,11,FALSE))</f>
        <v>883604800</v>
      </c>
    </row>
    <row r="3808" spans="1:12" x14ac:dyDescent="0.3">
      <c r="A3808">
        <v>2019</v>
      </c>
      <c r="B3808">
        <v>7</v>
      </c>
      <c r="C3808" t="s">
        <v>613</v>
      </c>
      <c r="D3808" s="5">
        <v>1074144248</v>
      </c>
      <c r="E3808" s="5">
        <v>515202542</v>
      </c>
      <c r="F3808" s="2">
        <v>0.48</v>
      </c>
      <c r="G3808" s="5">
        <v>558941706</v>
      </c>
      <c r="H3808" s="2">
        <v>0.52</v>
      </c>
      <c r="I3808" t="str">
        <f t="shared" si="76"/>
        <v>USA</v>
      </c>
      <c r="J3808" s="5">
        <f>D3808*(1+VLOOKUP(A3808,'Adjusted All With Inflation'!A$1:K$24,11,FALSE))</f>
        <v>1284676520.608</v>
      </c>
      <c r="K3808" s="5">
        <f>E3808*(1+VLOOKUP($A3808,'Adjusted All With Inflation'!$A$1:$K$24,11,FALSE))</f>
        <v>616182240.23199999</v>
      </c>
      <c r="L3808" s="5">
        <f>G3808*(1+VLOOKUP($A3808,'Adjusted All With Inflation'!$A$1:$K$24,11,FALSE))</f>
        <v>668494280.37599993</v>
      </c>
    </row>
    <row r="3809" spans="1:12" x14ac:dyDescent="0.3">
      <c r="A3809">
        <v>2019</v>
      </c>
      <c r="B3809">
        <v>8</v>
      </c>
      <c r="C3809" t="s">
        <v>614</v>
      </c>
      <c r="D3809" s="5">
        <v>1073394593</v>
      </c>
      <c r="E3809" s="5">
        <v>434038008</v>
      </c>
      <c r="F3809" s="1">
        <v>0.40400000000000003</v>
      </c>
      <c r="G3809" s="5">
        <v>639356585</v>
      </c>
      <c r="H3809" s="1">
        <v>0.59599999999999997</v>
      </c>
      <c r="I3809" t="str">
        <f t="shared" si="76"/>
        <v>USA</v>
      </c>
      <c r="J3809" s="5">
        <f>D3809*(1+VLOOKUP(A3809,'Adjusted All With Inflation'!A$1:K$24,11,FALSE))</f>
        <v>1283779933.2279999</v>
      </c>
      <c r="K3809" s="5">
        <f>E3809*(1+VLOOKUP($A3809,'Adjusted All With Inflation'!$A$1:$K$24,11,FALSE))</f>
        <v>519109457.56799996</v>
      </c>
      <c r="L3809" s="5">
        <f>G3809*(1+VLOOKUP($A3809,'Adjusted All With Inflation'!$A$1:$K$24,11,FALSE))</f>
        <v>764670475.65999997</v>
      </c>
    </row>
    <row r="3810" spans="1:12" x14ac:dyDescent="0.3">
      <c r="A3810">
        <v>2019</v>
      </c>
      <c r="B3810">
        <v>9</v>
      </c>
      <c r="C3810" t="s">
        <v>615</v>
      </c>
      <c r="D3810" s="5">
        <v>1050693953</v>
      </c>
      <c r="E3810" s="5">
        <v>355559216</v>
      </c>
      <c r="F3810" s="1">
        <v>0.33800000000000002</v>
      </c>
      <c r="G3810" s="5">
        <v>695134737</v>
      </c>
      <c r="H3810" s="1">
        <v>0.66200000000000003</v>
      </c>
      <c r="I3810" t="str">
        <f t="shared" si="76"/>
        <v>USA</v>
      </c>
      <c r="J3810" s="5">
        <f>D3810*(1+VLOOKUP(A3810,'Adjusted All With Inflation'!A$1:K$24,11,FALSE))</f>
        <v>1256629967.7879999</v>
      </c>
      <c r="K3810" s="5">
        <f>E3810*(1+VLOOKUP($A3810,'Adjusted All With Inflation'!$A$1:$K$24,11,FALSE))</f>
        <v>425248822.33599997</v>
      </c>
      <c r="L3810" s="5">
        <f>G3810*(1+VLOOKUP($A3810,'Adjusted All With Inflation'!$A$1:$K$24,11,FALSE))</f>
        <v>831381145.45200002</v>
      </c>
    </row>
    <row r="3811" spans="1:12" x14ac:dyDescent="0.3">
      <c r="A3811">
        <v>2019</v>
      </c>
      <c r="B3811">
        <v>10</v>
      </c>
      <c r="C3811" t="s">
        <v>616</v>
      </c>
      <c r="D3811" s="5">
        <v>801693929</v>
      </c>
      <c r="E3811" s="5">
        <v>320314960</v>
      </c>
      <c r="F3811" s="2">
        <v>0.4</v>
      </c>
      <c r="G3811" s="5">
        <v>481378969</v>
      </c>
      <c r="H3811" s="2">
        <v>0.6</v>
      </c>
      <c r="I3811" t="str">
        <f t="shared" si="76"/>
        <v>USA</v>
      </c>
      <c r="J3811" s="5">
        <f>D3811*(1+VLOOKUP(A3811,'Adjusted All With Inflation'!A$1:K$24,11,FALSE))</f>
        <v>958825939.08399999</v>
      </c>
      <c r="K3811" s="5">
        <f>E3811*(1+VLOOKUP($A3811,'Adjusted All With Inflation'!$A$1:$K$24,11,FALSE))</f>
        <v>383096692.15999997</v>
      </c>
      <c r="L3811" s="5">
        <f>G3811*(1+VLOOKUP($A3811,'Adjusted All With Inflation'!$A$1:$K$24,11,FALSE))</f>
        <v>575729246.92400002</v>
      </c>
    </row>
    <row r="3812" spans="1:12" x14ac:dyDescent="0.3">
      <c r="A3812">
        <v>2019</v>
      </c>
      <c r="B3812">
        <v>11</v>
      </c>
      <c r="C3812" t="s">
        <v>617</v>
      </c>
      <c r="D3812" s="5">
        <v>760732926</v>
      </c>
      <c r="E3812" s="5">
        <v>173956935</v>
      </c>
      <c r="F3812" s="1">
        <v>0.22900000000000001</v>
      </c>
      <c r="G3812" s="5">
        <v>586775991</v>
      </c>
      <c r="H3812" s="1">
        <v>0.77100000000000002</v>
      </c>
      <c r="I3812" t="str">
        <f t="shared" si="76"/>
        <v>USA</v>
      </c>
      <c r="J3812" s="5">
        <f>D3812*(1+VLOOKUP(A3812,'Adjusted All With Inflation'!A$1:K$24,11,FALSE))</f>
        <v>909836579.49599993</v>
      </c>
      <c r="K3812" s="5">
        <f>E3812*(1+VLOOKUP($A3812,'Adjusted All With Inflation'!$A$1:$K$24,11,FALSE))</f>
        <v>208052494.25999999</v>
      </c>
      <c r="L3812" s="5">
        <f>G3812*(1+VLOOKUP($A3812,'Adjusted All With Inflation'!$A$1:$K$24,11,FALSE))</f>
        <v>701784085.23599994</v>
      </c>
    </row>
    <row r="3813" spans="1:12" x14ac:dyDescent="0.3">
      <c r="A3813">
        <v>2019</v>
      </c>
      <c r="B3813">
        <v>12</v>
      </c>
      <c r="C3813" t="s">
        <v>618</v>
      </c>
      <c r="D3813" s="5">
        <v>726063471</v>
      </c>
      <c r="E3813" s="5">
        <v>3695533</v>
      </c>
      <c r="F3813" s="1">
        <v>5.0000000000000001E-3</v>
      </c>
      <c r="G3813" s="5">
        <v>722367938</v>
      </c>
      <c r="H3813" s="1">
        <v>0.995</v>
      </c>
      <c r="I3813" t="str">
        <f t="shared" si="76"/>
        <v>International</v>
      </c>
      <c r="J3813" s="5">
        <f>D3813*(1+VLOOKUP(A3813,'Adjusted All With Inflation'!A$1:K$24,11,FALSE))</f>
        <v>868371911.31599998</v>
      </c>
      <c r="K3813" s="5">
        <f>E3813*(1+VLOOKUP($A3813,'Adjusted All With Inflation'!$A$1:$K$24,11,FALSE))</f>
        <v>4419857.4679999994</v>
      </c>
      <c r="L3813" s="5">
        <f>G3813*(1+VLOOKUP($A3813,'Adjusted All With Inflation'!$A$1:$K$24,11,FALSE))</f>
        <v>863952053.84799993</v>
      </c>
    </row>
    <row r="3814" spans="1:12" x14ac:dyDescent="0.3">
      <c r="A3814">
        <v>2019</v>
      </c>
      <c r="B3814">
        <v>13</v>
      </c>
      <c r="C3814" t="s">
        <v>619</v>
      </c>
      <c r="D3814" s="5">
        <v>699856699</v>
      </c>
      <c r="E3814" s="5">
        <v>5971413</v>
      </c>
      <c r="F3814" s="1">
        <v>8.9999999999999993E-3</v>
      </c>
      <c r="G3814" s="5">
        <v>693885286</v>
      </c>
      <c r="H3814" s="1">
        <v>0.99099999999999999</v>
      </c>
      <c r="I3814" t="str">
        <f t="shared" si="76"/>
        <v>International</v>
      </c>
      <c r="J3814" s="5">
        <f>D3814*(1+VLOOKUP(A3814,'Adjusted All With Inflation'!A$1:K$24,11,FALSE))</f>
        <v>837028612.00399995</v>
      </c>
      <c r="K3814" s="5">
        <f>E3814*(1+VLOOKUP($A3814,'Adjusted All With Inflation'!$A$1:$K$24,11,FALSE))</f>
        <v>7141809.9479999999</v>
      </c>
      <c r="L3814" s="5">
        <f>G3814*(1+VLOOKUP($A3814,'Adjusted All With Inflation'!$A$1:$K$24,11,FALSE))</f>
        <v>829886802.05599999</v>
      </c>
    </row>
    <row r="3815" spans="1:12" x14ac:dyDescent="0.3">
      <c r="A3815">
        <v>2019</v>
      </c>
      <c r="B3815">
        <v>14</v>
      </c>
      <c r="C3815" t="s">
        <v>620</v>
      </c>
      <c r="D3815" s="5">
        <v>521799505</v>
      </c>
      <c r="E3815" s="5">
        <v>160799505</v>
      </c>
      <c r="F3815" s="1">
        <v>0.308</v>
      </c>
      <c r="G3815" s="5">
        <v>361000000</v>
      </c>
      <c r="H3815" s="1">
        <v>0.69199999999999995</v>
      </c>
      <c r="I3815" t="str">
        <f t="shared" si="76"/>
        <v>USA</v>
      </c>
      <c r="J3815" s="5">
        <f>D3815*(1+VLOOKUP(A3815,'Adjusted All With Inflation'!A$1:K$24,11,FALSE))</f>
        <v>624072207.98000002</v>
      </c>
      <c r="K3815" s="5">
        <f>E3815*(1+VLOOKUP($A3815,'Adjusted All With Inflation'!$A$1:$K$24,11,FALSE))</f>
        <v>192316207.97999999</v>
      </c>
      <c r="L3815" s="5">
        <f>G3815*(1+VLOOKUP($A3815,'Adjusted All With Inflation'!$A$1:$K$24,11,FALSE))</f>
        <v>431756000</v>
      </c>
    </row>
    <row r="3816" spans="1:12" x14ac:dyDescent="0.3">
      <c r="A3816">
        <v>2019</v>
      </c>
      <c r="B3816">
        <v>15</v>
      </c>
      <c r="C3816" t="s">
        <v>621</v>
      </c>
      <c r="D3816" s="5">
        <v>491730089</v>
      </c>
      <c r="E3816" s="5">
        <v>113929605</v>
      </c>
      <c r="F3816" s="1">
        <v>0.23200000000000001</v>
      </c>
      <c r="G3816" s="5">
        <v>377800484</v>
      </c>
      <c r="H3816" s="1">
        <v>0.76800000000000002</v>
      </c>
      <c r="I3816" t="str">
        <f t="shared" si="76"/>
        <v>USA</v>
      </c>
      <c r="J3816" s="5">
        <f>D3816*(1+VLOOKUP(A3816,'Adjusted All With Inflation'!A$1:K$24,11,FALSE))</f>
        <v>588109186.44400001</v>
      </c>
      <c r="K3816" s="5">
        <f>E3816*(1+VLOOKUP($A3816,'Adjusted All With Inflation'!$A$1:$K$24,11,FALSE))</f>
        <v>136259807.57999998</v>
      </c>
      <c r="L3816" s="5">
        <f>G3816*(1+VLOOKUP($A3816,'Adjusted All With Inflation'!$A$1:$K$24,11,FALSE))</f>
        <v>451849378.86399996</v>
      </c>
    </row>
    <row r="3817" spans="1:12" x14ac:dyDescent="0.3">
      <c r="A3817">
        <v>2019</v>
      </c>
      <c r="B3817">
        <v>16</v>
      </c>
      <c r="C3817" t="s">
        <v>622</v>
      </c>
      <c r="D3817" s="5">
        <v>473093228</v>
      </c>
      <c r="E3817" s="5">
        <v>211593228</v>
      </c>
      <c r="F3817" s="1">
        <v>0.44700000000000001</v>
      </c>
      <c r="G3817" s="5">
        <v>261500000</v>
      </c>
      <c r="H3817" s="1">
        <v>0.55300000000000005</v>
      </c>
      <c r="I3817" t="str">
        <f t="shared" si="76"/>
        <v>USA</v>
      </c>
      <c r="J3817" s="5">
        <f>D3817*(1+VLOOKUP(A3817,'Adjusted All With Inflation'!A$1:K$24,11,FALSE))</f>
        <v>565819500.68799996</v>
      </c>
      <c r="K3817" s="5">
        <f>E3817*(1+VLOOKUP($A3817,'Adjusted All With Inflation'!$A$1:$K$24,11,FALSE))</f>
        <v>253065500.68799999</v>
      </c>
      <c r="L3817" s="5">
        <f>G3817*(1+VLOOKUP($A3817,'Adjusted All With Inflation'!$A$1:$K$24,11,FALSE))</f>
        <v>312754000</v>
      </c>
    </row>
    <row r="3818" spans="1:12" x14ac:dyDescent="0.3">
      <c r="A3818">
        <v>2019</v>
      </c>
      <c r="B3818">
        <v>17</v>
      </c>
      <c r="C3818" t="s">
        <v>623</v>
      </c>
      <c r="D3818" s="5">
        <v>450064993</v>
      </c>
      <c r="E3818" s="5">
        <v>2356683</v>
      </c>
      <c r="F3818" s="1">
        <v>5.0000000000000001E-3</v>
      </c>
      <c r="G3818" s="5">
        <v>447708310</v>
      </c>
      <c r="H3818" s="1">
        <v>0.995</v>
      </c>
      <c r="I3818" t="str">
        <f t="shared" si="76"/>
        <v>International</v>
      </c>
      <c r="J3818" s="5">
        <f>D3818*(1+VLOOKUP(A3818,'Adjusted All With Inflation'!A$1:K$24,11,FALSE))</f>
        <v>538277731.62800002</v>
      </c>
      <c r="K3818" s="5">
        <f>E3818*(1+VLOOKUP($A3818,'Adjusted All With Inflation'!$A$1:$K$24,11,FALSE))</f>
        <v>2818592.8679999998</v>
      </c>
      <c r="L3818" s="5">
        <f>G3818*(1+VLOOKUP($A3818,'Adjusted All With Inflation'!$A$1:$K$24,11,FALSE))</f>
        <v>535459138.75999999</v>
      </c>
    </row>
    <row r="3819" spans="1:12" x14ac:dyDescent="0.3">
      <c r="A3819">
        <v>2019</v>
      </c>
      <c r="B3819">
        <v>18</v>
      </c>
      <c r="C3819" t="s">
        <v>624</v>
      </c>
      <c r="D3819" s="5">
        <v>433005346</v>
      </c>
      <c r="E3819" s="5">
        <v>144105346</v>
      </c>
      <c r="F3819" s="1">
        <v>0.33300000000000002</v>
      </c>
      <c r="G3819" s="5">
        <v>288900000</v>
      </c>
      <c r="H3819" s="1">
        <v>0.66700000000000004</v>
      </c>
      <c r="I3819" t="str">
        <f t="shared" si="76"/>
        <v>USA</v>
      </c>
      <c r="J3819" s="5">
        <f>D3819*(1+VLOOKUP(A3819,'Adjusted All With Inflation'!A$1:K$24,11,FALSE))</f>
        <v>517874393.81599998</v>
      </c>
      <c r="K3819" s="5">
        <f>E3819*(1+VLOOKUP($A3819,'Adjusted All With Inflation'!$A$1:$K$24,11,FALSE))</f>
        <v>172349993.81599998</v>
      </c>
      <c r="L3819" s="5">
        <f>G3819*(1+VLOOKUP($A3819,'Adjusted All With Inflation'!$A$1:$K$24,11,FALSE))</f>
        <v>345524400</v>
      </c>
    </row>
    <row r="3820" spans="1:12" x14ac:dyDescent="0.3">
      <c r="A3820">
        <v>2019</v>
      </c>
      <c r="B3820">
        <v>19</v>
      </c>
      <c r="C3820" t="s">
        <v>625</v>
      </c>
      <c r="D3820" s="5">
        <v>431058604</v>
      </c>
      <c r="E3820" s="5">
        <v>158874395</v>
      </c>
      <c r="F3820" s="1">
        <v>0.36899999999999999</v>
      </c>
      <c r="G3820" s="5">
        <v>272184209</v>
      </c>
      <c r="H3820" s="1">
        <v>0.63100000000000001</v>
      </c>
      <c r="I3820" t="str">
        <f t="shared" si="76"/>
        <v>USA</v>
      </c>
      <c r="J3820" s="5">
        <f>D3820*(1+VLOOKUP(A3820,'Adjusted All With Inflation'!A$1:K$24,11,FALSE))</f>
        <v>515546090.384</v>
      </c>
      <c r="K3820" s="5">
        <f>E3820*(1+VLOOKUP($A3820,'Adjusted All With Inflation'!$A$1:$K$24,11,FALSE))</f>
        <v>190013776.41999999</v>
      </c>
      <c r="L3820" s="5">
        <f>G3820*(1+VLOOKUP($A3820,'Adjusted All With Inflation'!$A$1:$K$24,11,FALSE))</f>
        <v>325532313.96399999</v>
      </c>
    </row>
    <row r="3821" spans="1:12" x14ac:dyDescent="0.3">
      <c r="A3821">
        <v>2019</v>
      </c>
      <c r="B3821">
        <v>20</v>
      </c>
      <c r="C3821" t="s">
        <v>626</v>
      </c>
      <c r="D3821" s="5">
        <v>417282021</v>
      </c>
      <c r="E3821" s="5">
        <v>706572</v>
      </c>
      <c r="F3821" s="1">
        <v>2E-3</v>
      </c>
      <c r="G3821" s="5">
        <v>416575449</v>
      </c>
      <c r="H3821" s="1">
        <v>0.998</v>
      </c>
      <c r="I3821" t="str">
        <f t="shared" si="76"/>
        <v>International</v>
      </c>
      <c r="J3821" s="5">
        <f>D3821*(1+VLOOKUP(A3821,'Adjusted All With Inflation'!A$1:K$24,11,FALSE))</f>
        <v>499069297.116</v>
      </c>
      <c r="K3821" s="5">
        <f>E3821*(1+VLOOKUP($A3821,'Adjusted All With Inflation'!$A$1:$K$24,11,FALSE))</f>
        <v>845060.11199999996</v>
      </c>
      <c r="L3821" s="5">
        <f>G3821*(1+VLOOKUP($A3821,'Adjusted All With Inflation'!$A$1:$K$24,11,FALSE))</f>
        <v>498224237.00400001</v>
      </c>
    </row>
    <row r="3822" spans="1:12" x14ac:dyDescent="0.3">
      <c r="A3822">
        <v>2019</v>
      </c>
      <c r="B3822">
        <v>21</v>
      </c>
      <c r="C3822" t="s">
        <v>627</v>
      </c>
      <c r="D3822" s="5">
        <v>404980543</v>
      </c>
      <c r="E3822" s="5">
        <v>85838210</v>
      </c>
      <c r="F3822" s="1">
        <v>0.21199999999999999</v>
      </c>
      <c r="G3822" s="5">
        <v>319142333</v>
      </c>
      <c r="H3822" s="1">
        <v>0.78800000000000003</v>
      </c>
      <c r="I3822" t="str">
        <f t="shared" si="76"/>
        <v>USA</v>
      </c>
      <c r="J3822" s="5">
        <f>D3822*(1+VLOOKUP(A3822,'Adjusted All With Inflation'!A$1:K$24,11,FALSE))</f>
        <v>484356729.42799997</v>
      </c>
      <c r="K3822" s="5">
        <f>E3822*(1+VLOOKUP($A3822,'Adjusted All With Inflation'!$A$1:$K$24,11,FALSE))</f>
        <v>102662499.16</v>
      </c>
      <c r="L3822" s="5">
        <f>G3822*(1+VLOOKUP($A3822,'Adjusted All With Inflation'!$A$1:$K$24,11,FALSE))</f>
        <v>381694230.26800001</v>
      </c>
    </row>
    <row r="3823" spans="1:12" x14ac:dyDescent="0.3">
      <c r="A3823">
        <v>2019</v>
      </c>
      <c r="B3823">
        <v>22</v>
      </c>
      <c r="C3823" t="s">
        <v>628</v>
      </c>
      <c r="D3823" s="5">
        <v>386600138</v>
      </c>
      <c r="E3823" s="5">
        <v>110500138</v>
      </c>
      <c r="F3823" s="1">
        <v>0.28599999999999998</v>
      </c>
      <c r="G3823" s="5">
        <v>276100000</v>
      </c>
      <c r="H3823" s="1">
        <v>0.71399999999999997</v>
      </c>
      <c r="I3823" t="str">
        <f t="shared" si="76"/>
        <v>USA</v>
      </c>
      <c r="J3823" s="5">
        <f>D3823*(1+VLOOKUP(A3823,'Adjusted All With Inflation'!A$1:K$24,11,FALSE))</f>
        <v>462373765.04799998</v>
      </c>
      <c r="K3823" s="5">
        <f>E3823*(1+VLOOKUP($A3823,'Adjusted All With Inflation'!$A$1:$K$24,11,FALSE))</f>
        <v>132158165.04799999</v>
      </c>
      <c r="L3823" s="5">
        <f>G3823*(1+VLOOKUP($A3823,'Adjusted All With Inflation'!$A$1:$K$24,11,FALSE))</f>
        <v>330215600</v>
      </c>
    </row>
    <row r="3824" spans="1:12" x14ac:dyDescent="0.3">
      <c r="A3824">
        <v>2019</v>
      </c>
      <c r="B3824">
        <v>23</v>
      </c>
      <c r="C3824">
        <v>1917</v>
      </c>
      <c r="D3824" s="5">
        <v>384579472</v>
      </c>
      <c r="E3824" s="5">
        <v>159227644</v>
      </c>
      <c r="F3824" s="1">
        <v>0.41399999999999998</v>
      </c>
      <c r="G3824" s="5">
        <v>225351828</v>
      </c>
      <c r="H3824" s="1">
        <v>0.58599999999999997</v>
      </c>
      <c r="I3824" t="str">
        <f t="shared" si="76"/>
        <v>USA</v>
      </c>
      <c r="J3824" s="5">
        <f>D3824*(1+VLOOKUP(A3824,'Adjusted All With Inflation'!A$1:K$24,11,FALSE))</f>
        <v>459957048.51199996</v>
      </c>
      <c r="K3824" s="5">
        <f>E3824*(1+VLOOKUP($A3824,'Adjusted All With Inflation'!$A$1:$K$24,11,FALSE))</f>
        <v>190436262.22400001</v>
      </c>
      <c r="L3824" s="5">
        <f>G3824*(1+VLOOKUP($A3824,'Adjusted All With Inflation'!$A$1:$K$24,11,FALSE))</f>
        <v>269520786.28799999</v>
      </c>
    </row>
    <row r="3825" spans="1:12" x14ac:dyDescent="0.3">
      <c r="A3825">
        <v>2019</v>
      </c>
      <c r="B3825">
        <v>24</v>
      </c>
      <c r="C3825" t="s">
        <v>629</v>
      </c>
      <c r="D3825" s="5">
        <v>377426903</v>
      </c>
      <c r="E3825" s="5">
        <v>142502728</v>
      </c>
      <c r="F3825" s="1">
        <v>0.378</v>
      </c>
      <c r="G3825" s="5">
        <v>234924175</v>
      </c>
      <c r="H3825" s="1">
        <v>0.622</v>
      </c>
      <c r="I3825" t="str">
        <f t="shared" si="76"/>
        <v>USA</v>
      </c>
      <c r="J3825" s="5">
        <f>D3825*(1+VLOOKUP(A3825,'Adjusted All With Inflation'!A$1:K$24,11,FALSE))</f>
        <v>451402575.98799998</v>
      </c>
      <c r="K3825" s="5">
        <f>E3825*(1+VLOOKUP($A3825,'Adjusted All With Inflation'!$A$1:$K$24,11,FALSE))</f>
        <v>170433262.68799999</v>
      </c>
      <c r="L3825" s="5">
        <f>G3825*(1+VLOOKUP($A3825,'Adjusted All With Inflation'!$A$1:$K$24,11,FALSE))</f>
        <v>280969313.30000001</v>
      </c>
    </row>
    <row r="3826" spans="1:12" x14ac:dyDescent="0.3">
      <c r="A3826">
        <v>2019</v>
      </c>
      <c r="B3826">
        <v>25</v>
      </c>
      <c r="C3826" t="s">
        <v>630</v>
      </c>
      <c r="D3826" s="5">
        <v>365971656</v>
      </c>
      <c r="E3826" s="5">
        <v>140371656</v>
      </c>
      <c r="F3826" s="1">
        <v>0.38400000000000001</v>
      </c>
      <c r="G3826" s="5">
        <v>225600000</v>
      </c>
      <c r="H3826" s="1">
        <v>0.61599999999999999</v>
      </c>
      <c r="I3826" t="str">
        <f t="shared" si="76"/>
        <v>USA</v>
      </c>
      <c r="J3826" s="5">
        <f>D3826*(1+VLOOKUP(A3826,'Adjusted All With Inflation'!A$1:K$24,11,FALSE))</f>
        <v>437702100.57599998</v>
      </c>
      <c r="K3826" s="5">
        <f>E3826*(1+VLOOKUP($A3826,'Adjusted All With Inflation'!$A$1:$K$24,11,FALSE))</f>
        <v>167884500.57600001</v>
      </c>
      <c r="L3826" s="5">
        <f>G3826*(1+VLOOKUP($A3826,'Adjusted All With Inflation'!$A$1:$K$24,11,FALSE))</f>
        <v>269817600</v>
      </c>
    </row>
    <row r="3827" spans="1:12" x14ac:dyDescent="0.3">
      <c r="A3827">
        <v>2019</v>
      </c>
      <c r="B3827">
        <v>26</v>
      </c>
      <c r="C3827" t="s">
        <v>631</v>
      </c>
      <c r="D3827" s="5">
        <v>353284621</v>
      </c>
      <c r="E3827" s="5">
        <v>114766307</v>
      </c>
      <c r="F3827" s="1">
        <v>0.32500000000000001</v>
      </c>
      <c r="G3827" s="5">
        <v>238518314</v>
      </c>
      <c r="H3827" s="1">
        <v>0.67500000000000004</v>
      </c>
      <c r="I3827" t="str">
        <f t="shared" si="76"/>
        <v>USA</v>
      </c>
      <c r="J3827" s="5">
        <f>D3827*(1+VLOOKUP(A3827,'Adjusted All With Inflation'!A$1:K$24,11,FALSE))</f>
        <v>422528406.71599996</v>
      </c>
      <c r="K3827" s="5">
        <f>E3827*(1+VLOOKUP($A3827,'Adjusted All With Inflation'!$A$1:$K$24,11,FALSE))</f>
        <v>137260503.17199999</v>
      </c>
      <c r="L3827" s="5">
        <f>G3827*(1+VLOOKUP($A3827,'Adjusted All With Inflation'!$A$1:$K$24,11,FALSE))</f>
        <v>285267903.54399997</v>
      </c>
    </row>
    <row r="3828" spans="1:12" x14ac:dyDescent="0.3">
      <c r="A3828">
        <v>2019</v>
      </c>
      <c r="B3828">
        <v>27</v>
      </c>
      <c r="C3828" t="s">
        <v>632</v>
      </c>
      <c r="D3828" s="5">
        <v>327777335</v>
      </c>
      <c r="E3828" s="5">
        <v>171015687</v>
      </c>
      <c r="F3828" s="1">
        <v>0.52200000000000002</v>
      </c>
      <c r="G3828" s="5">
        <v>156761648</v>
      </c>
      <c r="H3828" s="1">
        <v>0.47799999999999998</v>
      </c>
      <c r="I3828" t="str">
        <f t="shared" si="76"/>
        <v>USA</v>
      </c>
      <c r="J3828" s="5">
        <f>D3828*(1+VLOOKUP(A3828,'Adjusted All With Inflation'!A$1:K$24,11,FALSE))</f>
        <v>392021692.65999997</v>
      </c>
      <c r="K3828" s="5">
        <f>E3828*(1+VLOOKUP($A3828,'Adjusted All With Inflation'!$A$1:$K$24,11,FALSE))</f>
        <v>204534761.65199998</v>
      </c>
      <c r="L3828" s="5">
        <f>G3828*(1+VLOOKUP($A3828,'Adjusted All With Inflation'!$A$1:$K$24,11,FALSE))</f>
        <v>187486931.00799999</v>
      </c>
    </row>
    <row r="3829" spans="1:12" x14ac:dyDescent="0.3">
      <c r="A3829">
        <v>2019</v>
      </c>
      <c r="B3829">
        <v>28</v>
      </c>
      <c r="C3829" t="s">
        <v>633</v>
      </c>
      <c r="D3829" s="5">
        <v>327598891</v>
      </c>
      <c r="G3829" s="5">
        <v>327598891</v>
      </c>
      <c r="H3829" s="2">
        <v>1</v>
      </c>
      <c r="I3829" t="str">
        <f t="shared" si="76"/>
        <v>International</v>
      </c>
      <c r="J3829" s="5">
        <f>D3829*(1+VLOOKUP(A3829,'Adjusted All With Inflation'!A$1:K$24,11,FALSE))</f>
        <v>391808273.63599998</v>
      </c>
      <c r="K3829" s="5">
        <f>E3829*(1+VLOOKUP($A3829,'Adjusted All With Inflation'!$A$1:$K$24,11,FALSE))</f>
        <v>0</v>
      </c>
      <c r="L3829" s="5">
        <f>G3829*(1+VLOOKUP($A3829,'Adjusted All With Inflation'!$A$1:$K$24,11,FALSE))</f>
        <v>391808273.63599998</v>
      </c>
    </row>
    <row r="3830" spans="1:12" x14ac:dyDescent="0.3">
      <c r="A3830">
        <v>2019</v>
      </c>
      <c r="B3830">
        <v>29</v>
      </c>
      <c r="C3830" t="s">
        <v>634</v>
      </c>
      <c r="D3830" s="5">
        <v>312897920</v>
      </c>
      <c r="E3830" s="5">
        <v>165363234</v>
      </c>
      <c r="F3830" s="1">
        <v>0.52800000000000002</v>
      </c>
      <c r="G3830" s="5">
        <v>147534686</v>
      </c>
      <c r="H3830" s="1">
        <v>0.47199999999999998</v>
      </c>
      <c r="I3830" t="str">
        <f t="shared" si="76"/>
        <v>USA</v>
      </c>
      <c r="J3830" s="5">
        <f>D3830*(1+VLOOKUP(A3830,'Adjusted All With Inflation'!A$1:K$24,11,FALSE))</f>
        <v>374225912.31999999</v>
      </c>
      <c r="K3830" s="5">
        <f>E3830*(1+VLOOKUP($A3830,'Adjusted All With Inflation'!$A$1:$K$24,11,FALSE))</f>
        <v>197774427.86399999</v>
      </c>
      <c r="L3830" s="5">
        <f>G3830*(1+VLOOKUP($A3830,'Adjusted All With Inflation'!$A$1:$K$24,11,FALSE))</f>
        <v>176451484.456</v>
      </c>
    </row>
    <row r="3831" spans="1:12" x14ac:dyDescent="0.3">
      <c r="A3831">
        <v>2019</v>
      </c>
      <c r="B3831">
        <v>30</v>
      </c>
      <c r="C3831" t="s">
        <v>635</v>
      </c>
      <c r="D3831" s="5">
        <v>261119292</v>
      </c>
      <c r="E3831" s="5">
        <v>62253077</v>
      </c>
      <c r="F3831" s="1">
        <v>0.23799999999999999</v>
      </c>
      <c r="G3831" s="5">
        <v>198866215</v>
      </c>
      <c r="H3831" s="1">
        <v>0.76200000000000001</v>
      </c>
      <c r="I3831" t="str">
        <f t="shared" si="76"/>
        <v>USA</v>
      </c>
      <c r="J3831" s="5">
        <f>D3831*(1+VLOOKUP(A3831,'Adjusted All With Inflation'!A$1:K$24,11,FALSE))</f>
        <v>312298673.23199999</v>
      </c>
      <c r="K3831" s="5">
        <f>E3831*(1+VLOOKUP($A3831,'Adjusted All With Inflation'!$A$1:$K$24,11,FALSE))</f>
        <v>74454680.091999993</v>
      </c>
      <c r="L3831" s="5">
        <f>G3831*(1+VLOOKUP($A3831,'Adjusted All With Inflation'!$A$1:$K$24,11,FALSE))</f>
        <v>237843993.13999999</v>
      </c>
    </row>
    <row r="3832" spans="1:12" x14ac:dyDescent="0.3">
      <c r="A3832">
        <v>2019</v>
      </c>
      <c r="B3832">
        <v>31</v>
      </c>
      <c r="C3832" t="s">
        <v>636</v>
      </c>
      <c r="D3832" s="5">
        <v>258710043</v>
      </c>
      <c r="E3832" s="5">
        <v>53369749</v>
      </c>
      <c r="F3832" s="1">
        <v>0.20599999999999999</v>
      </c>
      <c r="G3832" s="5">
        <v>205340294</v>
      </c>
      <c r="H3832" s="1">
        <v>0.79400000000000004</v>
      </c>
      <c r="I3832" t="s">
        <v>606</v>
      </c>
      <c r="J3832" s="5">
        <f>D3832*(1+VLOOKUP(A3832,'Adjusted All With Inflation'!A$1:K$24,11,FALSE))</f>
        <v>309417211.42799997</v>
      </c>
      <c r="K3832" s="5">
        <f>E3832*(1+VLOOKUP($A3832,'Adjusted All With Inflation'!$A$1:$K$24,11,FALSE))</f>
        <v>63830219.803999998</v>
      </c>
      <c r="L3832" s="5">
        <f>G3832*(1+VLOOKUP($A3832,'Adjusted All With Inflation'!$A$1:$K$24,11,FALSE))</f>
        <v>245586991.62399998</v>
      </c>
    </row>
    <row r="3833" spans="1:12" x14ac:dyDescent="0.3">
      <c r="A3833">
        <v>2019</v>
      </c>
      <c r="B3833">
        <v>32</v>
      </c>
      <c r="C3833" t="s">
        <v>637</v>
      </c>
      <c r="D3833" s="5">
        <v>256022707</v>
      </c>
      <c r="E3833" s="5">
        <v>175084580</v>
      </c>
      <c r="F3833" s="1">
        <v>0.68400000000000005</v>
      </c>
      <c r="G3833" s="5">
        <v>80938127</v>
      </c>
      <c r="H3833" s="1">
        <v>0.316</v>
      </c>
      <c r="I3833" t="str">
        <f t="shared" si="76"/>
        <v>USA</v>
      </c>
      <c r="J3833" s="5">
        <f>D3833*(1+VLOOKUP(A3833,'Adjusted All With Inflation'!A$1:K$24,11,FALSE))</f>
        <v>306203157.57199997</v>
      </c>
      <c r="K3833" s="5">
        <f>E3833*(1+VLOOKUP($A3833,'Adjusted All With Inflation'!$A$1:$K$24,11,FALSE))</f>
        <v>209401157.67999998</v>
      </c>
      <c r="L3833" s="5">
        <f>G3833*(1+VLOOKUP($A3833,'Adjusted All With Inflation'!$A$1:$K$24,11,FALSE))</f>
        <v>96801999.89199999</v>
      </c>
    </row>
    <row r="3834" spans="1:12" x14ac:dyDescent="0.3">
      <c r="A3834">
        <v>2019</v>
      </c>
      <c r="B3834">
        <v>33</v>
      </c>
      <c r="C3834" t="s">
        <v>638</v>
      </c>
      <c r="D3834" s="5">
        <v>255863112</v>
      </c>
      <c r="G3834" s="5">
        <v>255863112</v>
      </c>
      <c r="H3834" s="2">
        <v>1</v>
      </c>
      <c r="I3834" t="str">
        <f t="shared" si="76"/>
        <v>International</v>
      </c>
      <c r="J3834" s="5">
        <f>D3834*(1+VLOOKUP(A3834,'Adjusted All With Inflation'!A$1:K$24,11,FALSE))</f>
        <v>306012281.95199996</v>
      </c>
      <c r="K3834" s="5">
        <f>E3834*(1+VLOOKUP($A3834,'Adjusted All With Inflation'!$A$1:$K$24,11,FALSE))</f>
        <v>0</v>
      </c>
      <c r="L3834" s="5">
        <f>G3834*(1+VLOOKUP($A3834,'Adjusted All With Inflation'!$A$1:$K$24,11,FALSE))</f>
        <v>306012281.95199996</v>
      </c>
    </row>
    <row r="3835" spans="1:12" x14ac:dyDescent="0.3">
      <c r="A3835">
        <v>2019</v>
      </c>
      <c r="B3835">
        <v>34</v>
      </c>
      <c r="C3835" t="s">
        <v>639</v>
      </c>
      <c r="D3835" s="5">
        <v>253890701</v>
      </c>
      <c r="E3835" s="5">
        <v>80001807</v>
      </c>
      <c r="F3835" s="1">
        <v>0.315</v>
      </c>
      <c r="G3835" s="5">
        <v>173888894</v>
      </c>
      <c r="H3835" s="1">
        <v>0.68500000000000005</v>
      </c>
      <c r="I3835" t="str">
        <f t="shared" si="76"/>
        <v>USA</v>
      </c>
      <c r="J3835" s="5">
        <f>D3835*(1+VLOOKUP(A3835,'Adjusted All With Inflation'!A$1:K$24,11,FALSE))</f>
        <v>303653278.39599997</v>
      </c>
      <c r="K3835" s="5">
        <f>E3835*(1+VLOOKUP($A3835,'Adjusted All With Inflation'!$A$1:$K$24,11,FALSE))</f>
        <v>95682161.171999991</v>
      </c>
      <c r="L3835" s="5">
        <f>G3835*(1+VLOOKUP($A3835,'Adjusted All With Inflation'!$A$1:$K$24,11,FALSE))</f>
        <v>207971117.22399998</v>
      </c>
    </row>
    <row r="3836" spans="1:12" x14ac:dyDescent="0.3">
      <c r="A3836">
        <v>2019</v>
      </c>
      <c r="B3836">
        <v>35</v>
      </c>
      <c r="C3836" t="s">
        <v>640</v>
      </c>
      <c r="D3836" s="5">
        <v>252442974</v>
      </c>
      <c r="E3836" s="5">
        <v>65845974</v>
      </c>
      <c r="F3836" s="1">
        <v>0.26100000000000001</v>
      </c>
      <c r="G3836" s="5">
        <v>186597000</v>
      </c>
      <c r="H3836" s="1">
        <v>0.73899999999999999</v>
      </c>
      <c r="I3836" t="str">
        <f t="shared" si="76"/>
        <v>USA</v>
      </c>
      <c r="J3836" s="5">
        <f>D3836*(1+VLOOKUP(A3836,'Adjusted All With Inflation'!A$1:K$24,11,FALSE))</f>
        <v>301921796.90399998</v>
      </c>
      <c r="K3836" s="5">
        <f>E3836*(1+VLOOKUP($A3836,'Adjusted All With Inflation'!$A$1:$K$24,11,FALSE))</f>
        <v>78751784.903999999</v>
      </c>
      <c r="L3836" s="5">
        <f>G3836*(1+VLOOKUP($A3836,'Adjusted All With Inflation'!$A$1:$K$24,11,FALSE))</f>
        <v>223170012</v>
      </c>
    </row>
    <row r="3837" spans="1:12" x14ac:dyDescent="0.3">
      <c r="A3837">
        <v>2019</v>
      </c>
      <c r="B3837">
        <v>36</v>
      </c>
      <c r="C3837" t="s">
        <v>641</v>
      </c>
      <c r="D3837" s="5">
        <v>246999039</v>
      </c>
      <c r="E3837" s="5">
        <v>111048468</v>
      </c>
      <c r="F3837" s="2">
        <v>0.45</v>
      </c>
      <c r="G3837" s="5">
        <v>135950571</v>
      </c>
      <c r="H3837" s="2">
        <v>0.55000000000000004</v>
      </c>
      <c r="I3837" t="str">
        <f t="shared" si="76"/>
        <v>USA</v>
      </c>
      <c r="J3837" s="5">
        <f>D3837*(1+VLOOKUP(A3837,'Adjusted All With Inflation'!A$1:K$24,11,FALSE))</f>
        <v>295410850.64399999</v>
      </c>
      <c r="K3837" s="5">
        <f>E3837*(1+VLOOKUP($A3837,'Adjusted All With Inflation'!$A$1:$K$24,11,FALSE))</f>
        <v>132813967.728</v>
      </c>
      <c r="L3837" s="5">
        <f>G3837*(1+VLOOKUP($A3837,'Adjusted All With Inflation'!$A$1:$K$24,11,FALSE))</f>
        <v>162596882.91599998</v>
      </c>
    </row>
    <row r="3838" spans="1:12" x14ac:dyDescent="0.3">
      <c r="A3838">
        <v>2019</v>
      </c>
      <c r="B3838">
        <v>37</v>
      </c>
      <c r="C3838" t="s">
        <v>642</v>
      </c>
      <c r="D3838" s="5">
        <v>245179562</v>
      </c>
      <c r="E3838" s="5">
        <v>290217</v>
      </c>
      <c r="F3838" s="1">
        <v>1E-3</v>
      </c>
      <c r="G3838" s="5">
        <v>244889345</v>
      </c>
      <c r="H3838" s="1">
        <v>0.999</v>
      </c>
      <c r="I3838" t="str">
        <f t="shared" si="76"/>
        <v>International</v>
      </c>
      <c r="J3838" s="5">
        <f>D3838*(1+VLOOKUP(A3838,'Adjusted All With Inflation'!A$1:K$24,11,FALSE))</f>
        <v>293234756.15200001</v>
      </c>
      <c r="K3838" s="5">
        <f>E3838*(1+VLOOKUP($A3838,'Adjusted All With Inflation'!$A$1:$K$24,11,FALSE))</f>
        <v>347099.53200000001</v>
      </c>
      <c r="L3838" s="5">
        <f>G3838*(1+VLOOKUP($A3838,'Adjusted All With Inflation'!$A$1:$K$24,11,FALSE))</f>
        <v>292887656.62</v>
      </c>
    </row>
    <row r="3839" spans="1:12" x14ac:dyDescent="0.3">
      <c r="A3839">
        <v>2019</v>
      </c>
      <c r="B3839">
        <v>38</v>
      </c>
      <c r="C3839" t="s">
        <v>643</v>
      </c>
      <c r="D3839" s="5">
        <v>231252591</v>
      </c>
      <c r="E3839" s="5">
        <v>74152591</v>
      </c>
      <c r="F3839" s="1">
        <v>0.32100000000000001</v>
      </c>
      <c r="G3839" s="5">
        <v>157100000</v>
      </c>
      <c r="H3839" s="1">
        <v>0.67900000000000005</v>
      </c>
      <c r="I3839" t="str">
        <f t="shared" si="76"/>
        <v>USA</v>
      </c>
      <c r="J3839" s="5">
        <f>D3839*(1+VLOOKUP(A3839,'Adjusted All With Inflation'!A$1:K$24,11,FALSE))</f>
        <v>276578098.83599997</v>
      </c>
      <c r="K3839" s="5">
        <f>E3839*(1+VLOOKUP($A3839,'Adjusted All With Inflation'!$A$1:$K$24,11,FALSE))</f>
        <v>88686498.835999995</v>
      </c>
      <c r="L3839" s="5">
        <f>G3839*(1+VLOOKUP($A3839,'Adjusted All With Inflation'!$A$1:$K$24,11,FALSE))</f>
        <v>187891600</v>
      </c>
    </row>
    <row r="3840" spans="1:12" x14ac:dyDescent="0.3">
      <c r="A3840">
        <v>2019</v>
      </c>
      <c r="B3840">
        <v>39</v>
      </c>
      <c r="C3840" t="s">
        <v>644</v>
      </c>
      <c r="D3840" s="5">
        <v>225918798</v>
      </c>
      <c r="E3840" s="5">
        <v>1921657</v>
      </c>
      <c r="F3840" s="1">
        <v>8.9999999999999993E-3</v>
      </c>
      <c r="G3840" s="5">
        <v>223997141</v>
      </c>
      <c r="H3840" s="1">
        <v>0.99099999999999999</v>
      </c>
      <c r="I3840" t="str">
        <f t="shared" si="76"/>
        <v>International</v>
      </c>
      <c r="J3840" s="5">
        <f>D3840*(1+VLOOKUP(A3840,'Adjusted All With Inflation'!A$1:K$24,11,FALSE))</f>
        <v>270198882.40799999</v>
      </c>
      <c r="K3840" s="5">
        <f>E3840*(1+VLOOKUP($A3840,'Adjusted All With Inflation'!$A$1:$K$24,11,FALSE))</f>
        <v>2298301.7719999999</v>
      </c>
      <c r="L3840" s="5">
        <f>G3840*(1+VLOOKUP($A3840,'Adjusted All With Inflation'!$A$1:$K$24,11,FALSE))</f>
        <v>267900580.63599998</v>
      </c>
    </row>
    <row r="3841" spans="1:12" x14ac:dyDescent="0.3">
      <c r="A3841">
        <v>2019</v>
      </c>
      <c r="B3841">
        <v>40</v>
      </c>
      <c r="C3841" t="s">
        <v>645</v>
      </c>
      <c r="D3841" s="5">
        <v>225508210</v>
      </c>
      <c r="E3841" s="5">
        <v>117624357</v>
      </c>
      <c r="F3841" s="1">
        <v>0.52200000000000002</v>
      </c>
      <c r="G3841" s="5">
        <v>107883853</v>
      </c>
      <c r="H3841" s="1">
        <v>0.47799999999999998</v>
      </c>
      <c r="I3841" t="str">
        <f t="shared" si="76"/>
        <v>USA</v>
      </c>
      <c r="J3841" s="5">
        <f>D3841*(1+VLOOKUP(A3841,'Adjusted All With Inflation'!A$1:K$24,11,FALSE))</f>
        <v>269707819.15999997</v>
      </c>
      <c r="K3841" s="5">
        <f>E3841*(1+VLOOKUP($A3841,'Adjusted All With Inflation'!$A$1:$K$24,11,FALSE))</f>
        <v>140678730.972</v>
      </c>
      <c r="L3841" s="5">
        <f>G3841*(1+VLOOKUP($A3841,'Adjusted All With Inflation'!$A$1:$K$24,11,FALSE))</f>
        <v>129029088.18799999</v>
      </c>
    </row>
    <row r="3842" spans="1:12" x14ac:dyDescent="0.3">
      <c r="A3842">
        <v>2019</v>
      </c>
      <c r="B3842">
        <v>41</v>
      </c>
      <c r="C3842" t="s">
        <v>646</v>
      </c>
      <c r="D3842" s="5">
        <v>218843645</v>
      </c>
      <c r="E3842" s="5">
        <v>108101214</v>
      </c>
      <c r="F3842" s="1">
        <v>0.49399999999999999</v>
      </c>
      <c r="G3842" s="5">
        <v>110742431</v>
      </c>
      <c r="H3842" s="1">
        <v>0.50600000000000001</v>
      </c>
      <c r="I3842" t="str">
        <f t="shared" si="76"/>
        <v>USA</v>
      </c>
      <c r="J3842" s="5">
        <f>D3842*(1+VLOOKUP(A3842,'Adjusted All With Inflation'!A$1:K$24,11,FALSE))</f>
        <v>261736999.41999999</v>
      </c>
      <c r="K3842" s="5">
        <f>E3842*(1+VLOOKUP($A3842,'Adjusted All With Inflation'!$A$1:$K$24,11,FALSE))</f>
        <v>129289051.94399999</v>
      </c>
      <c r="L3842" s="5">
        <f>G3842*(1+VLOOKUP($A3842,'Adjusted All With Inflation'!$A$1:$K$24,11,FALSE))</f>
        <v>132447947.476</v>
      </c>
    </row>
    <row r="3843" spans="1:12" x14ac:dyDescent="0.3">
      <c r="A3843">
        <v>2019</v>
      </c>
      <c r="B3843">
        <v>42</v>
      </c>
      <c r="C3843" t="s">
        <v>647</v>
      </c>
      <c r="D3843" s="5">
        <v>203044905</v>
      </c>
      <c r="E3843" s="5">
        <v>100044905</v>
      </c>
      <c r="F3843" s="1">
        <v>0.49299999999999999</v>
      </c>
      <c r="G3843" s="5">
        <v>103000000</v>
      </c>
      <c r="H3843" s="1">
        <v>0.50700000000000001</v>
      </c>
      <c r="I3843" t="str">
        <f t="shared" si="76"/>
        <v>USA</v>
      </c>
      <c r="J3843" s="5">
        <f>D3843*(1+VLOOKUP(A3843,'Adjusted All With Inflation'!A$1:K$24,11,FALSE))</f>
        <v>242841706.38</v>
      </c>
      <c r="K3843" s="5">
        <f>E3843*(1+VLOOKUP($A3843,'Adjusted All With Inflation'!$A$1:$K$24,11,FALSE))</f>
        <v>119653706.38</v>
      </c>
      <c r="L3843" s="5">
        <f>G3843*(1+VLOOKUP($A3843,'Adjusted All With Inflation'!$A$1:$K$24,11,FALSE))</f>
        <v>123188000</v>
      </c>
    </row>
    <row r="3844" spans="1:12" x14ac:dyDescent="0.3">
      <c r="A3844">
        <v>2019</v>
      </c>
      <c r="B3844">
        <v>43</v>
      </c>
      <c r="C3844" t="s">
        <v>648</v>
      </c>
      <c r="D3844" s="5">
        <v>195320400</v>
      </c>
      <c r="E3844" s="5">
        <v>96368160</v>
      </c>
      <c r="F3844" s="1">
        <v>0.49299999999999999</v>
      </c>
      <c r="G3844" s="5">
        <v>98952240</v>
      </c>
      <c r="H3844" s="1">
        <v>0.50700000000000001</v>
      </c>
      <c r="I3844" t="str">
        <f t="shared" si="76"/>
        <v>USA</v>
      </c>
      <c r="J3844" s="5">
        <f>D3844*(1+VLOOKUP(A3844,'Adjusted All With Inflation'!A$1:K$24,11,FALSE))</f>
        <v>233603198.39999998</v>
      </c>
      <c r="K3844" s="5">
        <f>E3844*(1+VLOOKUP($A3844,'Adjusted All With Inflation'!$A$1:$K$24,11,FALSE))</f>
        <v>115256319.36</v>
      </c>
      <c r="L3844" s="5">
        <f>G3844*(1+VLOOKUP($A3844,'Adjusted All With Inflation'!$A$1:$K$24,11,FALSE))</f>
        <v>118346879.03999999</v>
      </c>
    </row>
    <row r="3845" spans="1:12" x14ac:dyDescent="0.3">
      <c r="A3845">
        <v>2019</v>
      </c>
      <c r="B3845">
        <v>44</v>
      </c>
      <c r="C3845" t="s">
        <v>649</v>
      </c>
      <c r="D3845" s="5">
        <v>194694725</v>
      </c>
      <c r="E3845" s="5">
        <v>96853865</v>
      </c>
      <c r="F3845" s="1">
        <v>0.497</v>
      </c>
      <c r="G3845" s="5">
        <v>97840860</v>
      </c>
      <c r="H3845" s="1">
        <v>0.503</v>
      </c>
      <c r="I3845" t="str">
        <f t="shared" si="76"/>
        <v>USA</v>
      </c>
      <c r="J3845" s="5">
        <f>D3845*(1+VLOOKUP(A3845,'Adjusted All With Inflation'!A$1:K$24,11,FALSE))</f>
        <v>232854891.09999999</v>
      </c>
      <c r="K3845" s="5">
        <f>E3845*(1+VLOOKUP($A3845,'Adjusted All With Inflation'!$A$1:$K$24,11,FALSE))</f>
        <v>115837222.53999999</v>
      </c>
      <c r="L3845" s="5">
        <f>G3845*(1+VLOOKUP($A3845,'Adjusted All With Inflation'!$A$1:$K$24,11,FALSE))</f>
        <v>117017668.56</v>
      </c>
    </row>
    <row r="3846" spans="1:12" x14ac:dyDescent="0.3">
      <c r="A3846">
        <v>2019</v>
      </c>
      <c r="B3846">
        <v>45</v>
      </c>
      <c r="C3846" t="s">
        <v>650</v>
      </c>
      <c r="D3846" s="5">
        <v>193136313</v>
      </c>
      <c r="E3846" s="5">
        <v>8056636</v>
      </c>
      <c r="F3846" s="1">
        <v>4.2000000000000003E-2</v>
      </c>
      <c r="G3846" s="5">
        <v>185079677</v>
      </c>
      <c r="H3846" s="1">
        <v>0.95799999999999996</v>
      </c>
      <c r="I3846" t="str">
        <f t="shared" si="76"/>
        <v>International</v>
      </c>
      <c r="J3846" s="5">
        <f>D3846*(1+VLOOKUP(A3846,'Adjusted All With Inflation'!A$1:K$24,11,FALSE))</f>
        <v>230991030.34799999</v>
      </c>
      <c r="K3846" s="5">
        <f>E3846*(1+VLOOKUP($A3846,'Adjusted All With Inflation'!$A$1:$K$24,11,FALSE))</f>
        <v>9635736.6559999995</v>
      </c>
      <c r="L3846" s="5">
        <f>G3846*(1+VLOOKUP($A3846,'Adjusted All With Inflation'!$A$1:$K$24,11,FALSE))</f>
        <v>221355293.692</v>
      </c>
    </row>
    <row r="3847" spans="1:12" x14ac:dyDescent="0.3">
      <c r="A3847">
        <v>2019</v>
      </c>
      <c r="B3847">
        <v>46</v>
      </c>
      <c r="C3847" t="s">
        <v>651</v>
      </c>
      <c r="D3847" s="5">
        <v>192306508</v>
      </c>
      <c r="E3847" s="5">
        <v>105806508</v>
      </c>
      <c r="F3847" s="2">
        <v>0.55000000000000004</v>
      </c>
      <c r="G3847" s="5">
        <v>86500000</v>
      </c>
      <c r="H3847" s="2">
        <v>0.45</v>
      </c>
      <c r="I3847" t="str">
        <f t="shared" si="76"/>
        <v>USA</v>
      </c>
      <c r="J3847" s="5">
        <f>D3847*(1+VLOOKUP(A3847,'Adjusted All With Inflation'!A$1:K$24,11,FALSE))</f>
        <v>229998583.56799999</v>
      </c>
      <c r="K3847" s="5">
        <f>E3847*(1+VLOOKUP($A3847,'Adjusted All With Inflation'!$A$1:$K$24,11,FALSE))</f>
        <v>126544583.56799999</v>
      </c>
      <c r="L3847" s="5">
        <f>G3847*(1+VLOOKUP($A3847,'Adjusted All With Inflation'!$A$1:$K$24,11,FALSE))</f>
        <v>103454000</v>
      </c>
    </row>
    <row r="3848" spans="1:12" x14ac:dyDescent="0.3">
      <c r="A3848">
        <v>2019</v>
      </c>
      <c r="B3848">
        <v>47</v>
      </c>
      <c r="C3848" t="s">
        <v>652</v>
      </c>
      <c r="D3848" s="5">
        <v>191602146</v>
      </c>
      <c r="G3848" s="5">
        <v>191602146</v>
      </c>
      <c r="H3848" s="2">
        <v>1</v>
      </c>
      <c r="I3848" t="str">
        <f t="shared" si="76"/>
        <v>International</v>
      </c>
      <c r="J3848" s="5">
        <f>D3848*(1+VLOOKUP(A3848,'Adjusted All With Inflation'!A$1:K$24,11,FALSE))</f>
        <v>229156166.616</v>
      </c>
      <c r="K3848" s="5">
        <f>E3848*(1+VLOOKUP($A3848,'Adjusted All With Inflation'!$A$1:$K$24,11,FALSE))</f>
        <v>0</v>
      </c>
      <c r="L3848" s="5">
        <f>G3848*(1+VLOOKUP($A3848,'Adjusted All With Inflation'!$A$1:$K$24,11,FALSE))</f>
        <v>229156166.616</v>
      </c>
    </row>
    <row r="3849" spans="1:12" x14ac:dyDescent="0.3">
      <c r="A3849">
        <v>2019</v>
      </c>
      <c r="B3849">
        <v>48</v>
      </c>
      <c r="C3849" t="s">
        <v>653</v>
      </c>
      <c r="D3849" s="5">
        <v>189396380</v>
      </c>
      <c r="E3849" s="5">
        <v>609461</v>
      </c>
      <c r="F3849" s="1">
        <v>3.0000000000000001E-3</v>
      </c>
      <c r="G3849" s="5">
        <v>188786919</v>
      </c>
      <c r="H3849" s="1">
        <v>0.997</v>
      </c>
      <c r="I3849" t="str">
        <f t="shared" si="76"/>
        <v>International</v>
      </c>
      <c r="J3849" s="5">
        <f>D3849*(1+VLOOKUP(A3849,'Adjusted All With Inflation'!A$1:K$24,11,FALSE))</f>
        <v>226518070.47999999</v>
      </c>
      <c r="K3849" s="5">
        <f>E3849*(1+VLOOKUP($A3849,'Adjusted All With Inflation'!$A$1:$K$24,11,FALSE))</f>
        <v>728915.35600000003</v>
      </c>
      <c r="L3849" s="5">
        <f>G3849*(1+VLOOKUP($A3849,'Adjusted All With Inflation'!$A$1:$K$24,11,FALSE))</f>
        <v>225789155.12399998</v>
      </c>
    </row>
    <row r="3850" spans="1:12" x14ac:dyDescent="0.3">
      <c r="A3850">
        <v>2019</v>
      </c>
      <c r="B3850">
        <v>49</v>
      </c>
      <c r="C3850" t="s">
        <v>654</v>
      </c>
      <c r="D3850" s="5">
        <v>188623517</v>
      </c>
      <c r="E3850" s="5">
        <v>60716390</v>
      </c>
      <c r="F3850" s="1">
        <v>0.32200000000000001</v>
      </c>
      <c r="G3850" s="5">
        <v>127907127</v>
      </c>
      <c r="H3850" s="1">
        <v>0.67800000000000005</v>
      </c>
      <c r="I3850" t="str">
        <f t="shared" si="76"/>
        <v>USA</v>
      </c>
      <c r="J3850" s="5">
        <f>D3850*(1+VLOOKUP(A3850,'Adjusted All With Inflation'!A$1:K$24,11,FALSE))</f>
        <v>225593726.33199999</v>
      </c>
      <c r="K3850" s="5">
        <f>E3850*(1+VLOOKUP($A3850,'Adjusted All With Inflation'!$A$1:$K$24,11,FALSE))</f>
        <v>72616802.439999998</v>
      </c>
      <c r="L3850" s="5">
        <f>G3850*(1+VLOOKUP($A3850,'Adjusted All With Inflation'!$A$1:$K$24,11,FALSE))</f>
        <v>152976923.89199999</v>
      </c>
    </row>
    <row r="3851" spans="1:12" x14ac:dyDescent="0.3">
      <c r="A3851">
        <v>2019</v>
      </c>
      <c r="B3851">
        <v>50</v>
      </c>
      <c r="C3851" t="s">
        <v>655</v>
      </c>
      <c r="D3851" s="5">
        <v>176345966</v>
      </c>
      <c r="E3851" s="5">
        <v>3956031</v>
      </c>
      <c r="F3851" s="1">
        <v>2.1999999999999999E-2</v>
      </c>
      <c r="G3851" s="5">
        <v>172389935</v>
      </c>
      <c r="H3851" s="1">
        <v>0.97799999999999998</v>
      </c>
      <c r="I3851" t="str">
        <f t="shared" si="76"/>
        <v>International</v>
      </c>
      <c r="J3851" s="5">
        <f>D3851*(1+VLOOKUP(A3851,'Adjusted All With Inflation'!A$1:K$24,11,FALSE))</f>
        <v>210909775.336</v>
      </c>
      <c r="K3851" s="5">
        <f>E3851*(1+VLOOKUP($A3851,'Adjusted All With Inflation'!$A$1:$K$24,11,FALSE))</f>
        <v>4731413.0759999994</v>
      </c>
      <c r="L3851" s="5">
        <f>G3851*(1+VLOOKUP($A3851,'Adjusted All With Inflation'!$A$1:$K$24,11,FALSE))</f>
        <v>206178362.25999999</v>
      </c>
    </row>
    <row r="3852" spans="1:12" x14ac:dyDescent="0.3">
      <c r="A3852">
        <v>2019</v>
      </c>
      <c r="B3852">
        <v>51</v>
      </c>
      <c r="C3852" t="s">
        <v>656</v>
      </c>
      <c r="D3852" s="5">
        <v>173469516</v>
      </c>
      <c r="E3852" s="5">
        <v>48546770</v>
      </c>
      <c r="F3852" s="2">
        <v>0.28000000000000003</v>
      </c>
      <c r="G3852" s="5">
        <v>124922746</v>
      </c>
      <c r="H3852" s="2">
        <v>0.72</v>
      </c>
      <c r="I3852" t="str">
        <f t="shared" si="76"/>
        <v>USA</v>
      </c>
      <c r="J3852" s="5">
        <f>D3852*(1+VLOOKUP(A3852,'Adjusted All With Inflation'!A$1:K$24,11,FALSE))</f>
        <v>207469541.13599998</v>
      </c>
      <c r="K3852" s="5">
        <f>E3852*(1+VLOOKUP($A3852,'Adjusted All With Inflation'!$A$1:$K$24,11,FALSE))</f>
        <v>58061936.919999994</v>
      </c>
      <c r="L3852" s="5">
        <f>G3852*(1+VLOOKUP($A3852,'Adjusted All With Inflation'!$A$1:$K$24,11,FALSE))</f>
        <v>149407604.21599999</v>
      </c>
    </row>
    <row r="3853" spans="1:12" x14ac:dyDescent="0.3">
      <c r="A3853">
        <v>2019</v>
      </c>
      <c r="B3853">
        <v>52</v>
      </c>
      <c r="C3853" t="s">
        <v>657</v>
      </c>
      <c r="D3853" s="5">
        <v>171616764</v>
      </c>
      <c r="E3853" s="5">
        <v>66757013</v>
      </c>
      <c r="F3853" s="1">
        <v>0.38900000000000001</v>
      </c>
      <c r="G3853" s="5">
        <v>104859751</v>
      </c>
      <c r="H3853" s="1">
        <v>0.61099999999999999</v>
      </c>
      <c r="I3853" t="str">
        <f t="shared" si="76"/>
        <v>USA</v>
      </c>
      <c r="J3853" s="5">
        <f>D3853*(1+VLOOKUP(A3853,'Adjusted All With Inflation'!A$1:K$24,11,FALSE))</f>
        <v>205253649.74399999</v>
      </c>
      <c r="K3853" s="5">
        <f>E3853*(1+VLOOKUP($A3853,'Adjusted All With Inflation'!$A$1:$K$24,11,FALSE))</f>
        <v>79841387.547999993</v>
      </c>
      <c r="L3853" s="5">
        <f>G3853*(1+VLOOKUP($A3853,'Adjusted All With Inflation'!$A$1:$K$24,11,FALSE))</f>
        <v>125412262.19599999</v>
      </c>
    </row>
    <row r="3854" spans="1:12" x14ac:dyDescent="0.3">
      <c r="A3854">
        <v>2019</v>
      </c>
      <c r="B3854">
        <v>53</v>
      </c>
      <c r="C3854" t="s">
        <v>658</v>
      </c>
      <c r="D3854" s="5">
        <v>157563598</v>
      </c>
      <c r="E3854" s="5">
        <v>104963598</v>
      </c>
      <c r="F3854" s="1">
        <v>0.66600000000000004</v>
      </c>
      <c r="G3854" s="5">
        <v>52600000</v>
      </c>
      <c r="H3854" s="1">
        <v>0.33400000000000002</v>
      </c>
      <c r="I3854" t="str">
        <f t="shared" si="76"/>
        <v>USA</v>
      </c>
      <c r="J3854" s="5">
        <f>D3854*(1+VLOOKUP(A3854,'Adjusted All With Inflation'!A$1:K$24,11,FALSE))</f>
        <v>188446063.208</v>
      </c>
      <c r="K3854" s="5">
        <f>E3854*(1+VLOOKUP($A3854,'Adjusted All With Inflation'!$A$1:$K$24,11,FALSE))</f>
        <v>125536463.20799999</v>
      </c>
      <c r="L3854" s="5">
        <f>G3854*(1+VLOOKUP($A3854,'Adjusted All With Inflation'!$A$1:$K$24,11,FALSE))</f>
        <v>62909600</v>
      </c>
    </row>
    <row r="3855" spans="1:12" x14ac:dyDescent="0.3">
      <c r="A3855">
        <v>2019</v>
      </c>
      <c r="B3855">
        <v>54</v>
      </c>
      <c r="C3855" t="s">
        <v>659</v>
      </c>
      <c r="D3855" s="5">
        <v>156892866</v>
      </c>
      <c r="E3855" s="5">
        <v>487157</v>
      </c>
      <c r="F3855" s="1">
        <v>3.0000000000000001E-3</v>
      </c>
      <c r="G3855" s="5">
        <v>156405709</v>
      </c>
      <c r="H3855" s="1">
        <v>0.997</v>
      </c>
      <c r="I3855" t="str">
        <f t="shared" si="76"/>
        <v>International</v>
      </c>
      <c r="J3855" s="5">
        <f>D3855*(1+VLOOKUP(A3855,'Adjusted All With Inflation'!A$1:K$24,11,FALSE))</f>
        <v>187643867.736</v>
      </c>
      <c r="K3855" s="5">
        <f>E3855*(1+VLOOKUP($A3855,'Adjusted All With Inflation'!$A$1:$K$24,11,FALSE))</f>
        <v>582639.772</v>
      </c>
      <c r="L3855" s="5">
        <f>G3855*(1+VLOOKUP($A3855,'Adjusted All With Inflation'!$A$1:$K$24,11,FALSE))</f>
        <v>187061227.96399999</v>
      </c>
    </row>
    <row r="3856" spans="1:12" x14ac:dyDescent="0.3">
      <c r="A3856">
        <v>2019</v>
      </c>
      <c r="B3856">
        <v>55</v>
      </c>
      <c r="C3856" t="s">
        <v>660</v>
      </c>
      <c r="D3856" s="5">
        <v>155712077</v>
      </c>
      <c r="E3856" s="5">
        <v>57005601</v>
      </c>
      <c r="F3856" s="1">
        <v>0.36599999999999999</v>
      </c>
      <c r="G3856" s="5">
        <v>98706476</v>
      </c>
      <c r="H3856" s="1">
        <v>0.63400000000000001</v>
      </c>
      <c r="I3856" t="str">
        <f t="shared" si="76"/>
        <v>USA</v>
      </c>
      <c r="J3856" s="5">
        <f>D3856*(1+VLOOKUP(A3856,'Adjusted All With Inflation'!A$1:K$24,11,FALSE))</f>
        <v>186231644.09199998</v>
      </c>
      <c r="K3856" s="5">
        <f>E3856*(1+VLOOKUP($A3856,'Adjusted All With Inflation'!$A$1:$K$24,11,FALSE))</f>
        <v>68178698.796000004</v>
      </c>
      <c r="L3856" s="5">
        <f>G3856*(1+VLOOKUP($A3856,'Adjusted All With Inflation'!$A$1:$K$24,11,FALSE))</f>
        <v>118052945.29599999</v>
      </c>
    </row>
    <row r="3857" spans="1:12" x14ac:dyDescent="0.3">
      <c r="A3857">
        <v>2019</v>
      </c>
      <c r="B3857">
        <v>56</v>
      </c>
      <c r="C3857" t="s">
        <v>661</v>
      </c>
      <c r="D3857" s="5">
        <v>154608856</v>
      </c>
      <c r="E3857" s="5">
        <v>73286650</v>
      </c>
      <c r="F3857" s="1">
        <v>0.47399999999999998</v>
      </c>
      <c r="G3857" s="5">
        <v>81322206</v>
      </c>
      <c r="H3857" s="1">
        <v>0.52600000000000002</v>
      </c>
      <c r="I3857" t="str">
        <f t="shared" si="76"/>
        <v>USA</v>
      </c>
      <c r="J3857" s="5">
        <f>D3857*(1+VLOOKUP(A3857,'Adjusted All With Inflation'!A$1:K$24,11,FALSE))</f>
        <v>184912191.77599999</v>
      </c>
      <c r="K3857" s="5">
        <f>E3857*(1+VLOOKUP($A3857,'Adjusted All With Inflation'!$A$1:$K$24,11,FALSE))</f>
        <v>87650833.399999991</v>
      </c>
      <c r="L3857" s="5">
        <f>G3857*(1+VLOOKUP($A3857,'Adjusted All With Inflation'!$A$1:$K$24,11,FALSE))</f>
        <v>97261358.376000002</v>
      </c>
    </row>
    <row r="3858" spans="1:12" x14ac:dyDescent="0.3">
      <c r="A3858">
        <v>2019</v>
      </c>
      <c r="B3858">
        <v>57</v>
      </c>
      <c r="C3858" t="s">
        <v>662</v>
      </c>
      <c r="D3858" s="5">
        <v>147792047</v>
      </c>
      <c r="E3858" s="5">
        <v>41667116</v>
      </c>
      <c r="F3858" s="1">
        <v>0.28199999999999997</v>
      </c>
      <c r="G3858" s="5">
        <v>106124931</v>
      </c>
      <c r="H3858" s="1">
        <v>0.71799999999999997</v>
      </c>
      <c r="I3858" t="str">
        <f t="shared" si="76"/>
        <v>USA</v>
      </c>
      <c r="J3858" s="5">
        <f>D3858*(1+VLOOKUP(A3858,'Adjusted All With Inflation'!A$1:K$24,11,FALSE))</f>
        <v>176759288.21199998</v>
      </c>
      <c r="K3858" s="5">
        <f>E3858*(1+VLOOKUP($A3858,'Adjusted All With Inflation'!$A$1:$K$24,11,FALSE))</f>
        <v>49833870.736000001</v>
      </c>
      <c r="L3858" s="5">
        <f>G3858*(1+VLOOKUP($A3858,'Adjusted All With Inflation'!$A$1:$K$24,11,FALSE))</f>
        <v>126925417.476</v>
      </c>
    </row>
    <row r="3859" spans="1:12" x14ac:dyDescent="0.3">
      <c r="A3859">
        <v>2019</v>
      </c>
      <c r="B3859">
        <v>58</v>
      </c>
      <c r="C3859" t="s">
        <v>663</v>
      </c>
      <c r="D3859" s="5">
        <v>146661977</v>
      </c>
      <c r="E3859" s="5">
        <v>69030436</v>
      </c>
      <c r="F3859" s="1">
        <v>0.47099999999999997</v>
      </c>
      <c r="G3859" s="5">
        <v>77631541</v>
      </c>
      <c r="H3859" s="1">
        <v>0.52900000000000003</v>
      </c>
      <c r="I3859" t="str">
        <f t="shared" si="76"/>
        <v>USA</v>
      </c>
      <c r="J3859" s="5">
        <f>D3859*(1+VLOOKUP(A3859,'Adjusted All With Inflation'!A$1:K$24,11,FALSE))</f>
        <v>175407724.49199998</v>
      </c>
      <c r="K3859" s="5">
        <f>E3859*(1+VLOOKUP($A3859,'Adjusted All With Inflation'!$A$1:$K$24,11,FALSE))</f>
        <v>82560401.456</v>
      </c>
      <c r="L3859" s="5">
        <f>G3859*(1+VLOOKUP($A3859,'Adjusted All With Inflation'!$A$1:$K$24,11,FALSE))</f>
        <v>92847323.035999998</v>
      </c>
    </row>
    <row r="3860" spans="1:12" x14ac:dyDescent="0.3">
      <c r="A3860">
        <v>2019</v>
      </c>
      <c r="B3860">
        <v>59</v>
      </c>
      <c r="C3860" t="s">
        <v>664</v>
      </c>
      <c r="D3860" s="5">
        <v>127461872</v>
      </c>
      <c r="E3860" s="5">
        <v>50188370</v>
      </c>
      <c r="F3860" s="1">
        <v>0.39400000000000002</v>
      </c>
      <c r="G3860" s="5">
        <v>77273502</v>
      </c>
      <c r="H3860" s="1">
        <v>0.60599999999999998</v>
      </c>
      <c r="I3860" t="str">
        <f t="shared" si="76"/>
        <v>USA</v>
      </c>
      <c r="J3860" s="5">
        <f>D3860*(1+VLOOKUP(A3860,'Adjusted All With Inflation'!A$1:K$24,11,FALSE))</f>
        <v>152444398.912</v>
      </c>
      <c r="K3860" s="5">
        <f>E3860*(1+VLOOKUP($A3860,'Adjusted All With Inflation'!$A$1:$K$24,11,FALSE))</f>
        <v>60025290.519999996</v>
      </c>
      <c r="L3860" s="5">
        <f>G3860*(1+VLOOKUP($A3860,'Adjusted All With Inflation'!$A$1:$K$24,11,FALSE))</f>
        <v>92419108.39199999</v>
      </c>
    </row>
    <row r="3861" spans="1:12" x14ac:dyDescent="0.3">
      <c r="A3861">
        <v>2019</v>
      </c>
      <c r="B3861">
        <v>60</v>
      </c>
      <c r="C3861" t="s">
        <v>665</v>
      </c>
      <c r="D3861" s="5">
        <v>127420861</v>
      </c>
      <c r="E3861" s="5">
        <v>56846802</v>
      </c>
      <c r="F3861" s="1">
        <v>0.44600000000000001</v>
      </c>
      <c r="G3861" s="5">
        <v>70574059</v>
      </c>
      <c r="H3861" s="1">
        <v>0.55400000000000005</v>
      </c>
      <c r="I3861" t="str">
        <f t="shared" si="76"/>
        <v>USA</v>
      </c>
      <c r="J3861" s="5">
        <f>D3861*(1+VLOOKUP(A3861,'Adjusted All With Inflation'!A$1:K$24,11,FALSE))</f>
        <v>152395349.75599998</v>
      </c>
      <c r="K3861" s="5">
        <f>E3861*(1+VLOOKUP($A3861,'Adjusted All With Inflation'!$A$1:$K$24,11,FALSE))</f>
        <v>67988775.192000002</v>
      </c>
      <c r="L3861" s="5">
        <f>G3861*(1+VLOOKUP($A3861,'Adjusted All With Inflation'!$A$1:$K$24,11,FALSE))</f>
        <v>84406574.563999996</v>
      </c>
    </row>
    <row r="3862" spans="1:12" x14ac:dyDescent="0.3">
      <c r="A3862">
        <v>2019</v>
      </c>
      <c r="B3862">
        <v>61</v>
      </c>
      <c r="C3862" t="s">
        <v>666</v>
      </c>
      <c r="D3862" s="5">
        <v>125852517</v>
      </c>
      <c r="E3862" s="5">
        <v>108252517</v>
      </c>
      <c r="F3862" s="2">
        <v>0.86</v>
      </c>
      <c r="G3862" s="5">
        <v>17600000</v>
      </c>
      <c r="H3862" s="2">
        <v>0.14000000000000001</v>
      </c>
      <c r="I3862" t="str">
        <f t="shared" si="76"/>
        <v>USA</v>
      </c>
      <c r="J3862" s="5">
        <f>D3862*(1+VLOOKUP(A3862,'Adjusted All With Inflation'!A$1:K$24,11,FALSE))</f>
        <v>150519610.33199999</v>
      </c>
      <c r="K3862" s="5">
        <f>E3862*(1+VLOOKUP($A3862,'Adjusted All With Inflation'!$A$1:$K$24,11,FALSE))</f>
        <v>129470010.33199999</v>
      </c>
      <c r="L3862" s="5">
        <f>G3862*(1+VLOOKUP($A3862,'Adjusted All With Inflation'!$A$1:$K$24,11,FALSE))</f>
        <v>21049600</v>
      </c>
    </row>
    <row r="3863" spans="1:12" x14ac:dyDescent="0.3">
      <c r="A3863">
        <v>2019</v>
      </c>
      <c r="B3863">
        <v>62</v>
      </c>
      <c r="C3863" t="s">
        <v>667</v>
      </c>
      <c r="D3863" s="5">
        <v>123446172</v>
      </c>
      <c r="E3863" s="5">
        <v>35150750</v>
      </c>
      <c r="F3863" s="1">
        <v>0.28499999999999998</v>
      </c>
      <c r="G3863" s="5">
        <v>88295422</v>
      </c>
      <c r="H3863" s="1">
        <v>0.71499999999999997</v>
      </c>
      <c r="I3863" t="str">
        <f t="shared" si="76"/>
        <v>USA</v>
      </c>
      <c r="J3863" s="5">
        <f>D3863*(1+VLOOKUP(A3863,'Adjusted All With Inflation'!A$1:K$24,11,FALSE))</f>
        <v>147641621.71199998</v>
      </c>
      <c r="K3863" s="5">
        <f>E3863*(1+VLOOKUP($A3863,'Adjusted All With Inflation'!$A$1:$K$24,11,FALSE))</f>
        <v>42040297</v>
      </c>
      <c r="L3863" s="5">
        <f>G3863*(1+VLOOKUP($A3863,'Adjusted All With Inflation'!$A$1:$K$24,11,FALSE))</f>
        <v>105601324.712</v>
      </c>
    </row>
    <row r="3864" spans="1:12" x14ac:dyDescent="0.3">
      <c r="A3864">
        <v>2019</v>
      </c>
      <c r="B3864">
        <v>63</v>
      </c>
      <c r="C3864" t="s">
        <v>668</v>
      </c>
      <c r="D3864" s="5">
        <v>123133739</v>
      </c>
      <c r="E3864" s="5">
        <v>54733739</v>
      </c>
      <c r="F3864" s="1">
        <v>0.44500000000000001</v>
      </c>
      <c r="G3864" s="5">
        <v>68400000</v>
      </c>
      <c r="H3864" s="1">
        <v>0.55500000000000005</v>
      </c>
      <c r="I3864" t="str">
        <f t="shared" si="76"/>
        <v>USA</v>
      </c>
      <c r="J3864" s="5">
        <f>D3864*(1+VLOOKUP(A3864,'Adjusted All With Inflation'!A$1:K$24,11,FALSE))</f>
        <v>147267951.84399998</v>
      </c>
      <c r="K3864" s="5">
        <f>E3864*(1+VLOOKUP($A3864,'Adjusted All With Inflation'!$A$1:$K$24,11,FALSE))</f>
        <v>65461551.843999997</v>
      </c>
      <c r="L3864" s="5">
        <f>G3864*(1+VLOOKUP($A3864,'Adjusted All With Inflation'!$A$1:$K$24,11,FALSE))</f>
        <v>81806400</v>
      </c>
    </row>
    <row r="3865" spans="1:12" x14ac:dyDescent="0.3">
      <c r="A3865">
        <v>2019</v>
      </c>
      <c r="B3865">
        <v>64</v>
      </c>
      <c r="C3865" t="s">
        <v>669</v>
      </c>
      <c r="D3865" s="5">
        <v>122994583</v>
      </c>
      <c r="E3865" s="5">
        <v>84267</v>
      </c>
      <c r="F3865" s="1">
        <v>1E-3</v>
      </c>
      <c r="G3865" s="5">
        <v>122910316</v>
      </c>
      <c r="H3865" s="1">
        <v>0.999</v>
      </c>
      <c r="I3865" t="str">
        <f t="shared" si="76"/>
        <v>International</v>
      </c>
      <c r="J3865" s="5">
        <f>D3865*(1+VLOOKUP(A3865,'Adjusted All With Inflation'!A$1:K$24,11,FALSE))</f>
        <v>147101521.26800001</v>
      </c>
      <c r="K3865" s="5">
        <f>E3865*(1+VLOOKUP($A3865,'Adjusted All With Inflation'!$A$1:$K$24,11,FALSE))</f>
        <v>100783.33199999999</v>
      </c>
      <c r="L3865" s="5">
        <f>G3865*(1+VLOOKUP($A3865,'Adjusted All With Inflation'!$A$1:$K$24,11,FALSE))</f>
        <v>147000737.93599999</v>
      </c>
    </row>
    <row r="3866" spans="1:12" x14ac:dyDescent="0.3">
      <c r="A3866">
        <v>2019</v>
      </c>
      <c r="B3866">
        <v>65</v>
      </c>
      <c r="C3866" t="s">
        <v>670</v>
      </c>
      <c r="D3866" s="5">
        <v>122810399</v>
      </c>
      <c r="E3866" s="5">
        <v>73123082</v>
      </c>
      <c r="F3866" s="1">
        <v>0.59499999999999997</v>
      </c>
      <c r="G3866" s="5">
        <v>49687317</v>
      </c>
      <c r="H3866" s="1">
        <v>0.40500000000000003</v>
      </c>
      <c r="I3866" t="str">
        <f t="shared" si="76"/>
        <v>USA</v>
      </c>
      <c r="J3866" s="5">
        <f>D3866*(1+VLOOKUP(A3866,'Adjusted All With Inflation'!A$1:K$24,11,FALSE))</f>
        <v>146881237.204</v>
      </c>
      <c r="K3866" s="5">
        <f>E3866*(1+VLOOKUP($A3866,'Adjusted All With Inflation'!$A$1:$K$24,11,FALSE))</f>
        <v>87455206.071999997</v>
      </c>
      <c r="L3866" s="5">
        <f>G3866*(1+VLOOKUP($A3866,'Adjusted All With Inflation'!$A$1:$K$24,11,FALSE))</f>
        <v>59426031.131999999</v>
      </c>
    </row>
    <row r="3867" spans="1:12" x14ac:dyDescent="0.3">
      <c r="A3867">
        <v>2019</v>
      </c>
      <c r="B3867">
        <v>66</v>
      </c>
      <c r="C3867" t="s">
        <v>671</v>
      </c>
      <c r="D3867" s="5">
        <v>120597108</v>
      </c>
      <c r="E3867" s="5">
        <v>60477943</v>
      </c>
      <c r="F3867" s="1">
        <v>0.501</v>
      </c>
      <c r="G3867" s="5">
        <v>60119165</v>
      </c>
      <c r="H3867" s="1">
        <v>0.499</v>
      </c>
      <c r="I3867" t="str">
        <f t="shared" ref="I3867:I3930" si="77">IF(F3867&gt;10%,"USA","International")</f>
        <v>USA</v>
      </c>
      <c r="J3867" s="5">
        <f>D3867*(1+VLOOKUP(A3867,'Adjusted All With Inflation'!A$1:K$24,11,FALSE))</f>
        <v>144234141.16799998</v>
      </c>
      <c r="K3867" s="5">
        <f>E3867*(1+VLOOKUP($A3867,'Adjusted All With Inflation'!$A$1:$K$24,11,FALSE))</f>
        <v>72331619.827999994</v>
      </c>
      <c r="L3867" s="5">
        <f>G3867*(1+VLOOKUP($A3867,'Adjusted All With Inflation'!$A$1:$K$24,11,FALSE))</f>
        <v>71902521.340000004</v>
      </c>
    </row>
    <row r="3868" spans="1:12" x14ac:dyDescent="0.3">
      <c r="A3868">
        <v>2019</v>
      </c>
      <c r="B3868">
        <v>67</v>
      </c>
      <c r="C3868" t="s">
        <v>672</v>
      </c>
      <c r="D3868" s="5">
        <v>119932733</v>
      </c>
      <c r="E3868" s="5">
        <v>1565885</v>
      </c>
      <c r="F3868" s="1">
        <v>1.2999999999999999E-2</v>
      </c>
      <c r="G3868" s="5">
        <v>118366848</v>
      </c>
      <c r="H3868" s="1">
        <v>0.98699999999999999</v>
      </c>
      <c r="I3868" t="str">
        <f t="shared" si="77"/>
        <v>International</v>
      </c>
      <c r="J3868" s="5">
        <f>D3868*(1+VLOOKUP(A3868,'Adjusted All With Inflation'!A$1:K$24,11,FALSE))</f>
        <v>143439548.66799998</v>
      </c>
      <c r="K3868" s="5">
        <f>E3868*(1+VLOOKUP($A3868,'Adjusted All With Inflation'!$A$1:$K$24,11,FALSE))</f>
        <v>1872798.46</v>
      </c>
      <c r="L3868" s="5">
        <f>G3868*(1+VLOOKUP($A3868,'Adjusted All With Inflation'!$A$1:$K$24,11,FALSE))</f>
        <v>141566750.208</v>
      </c>
    </row>
    <row r="3869" spans="1:12" x14ac:dyDescent="0.3">
      <c r="A3869">
        <v>2019</v>
      </c>
      <c r="B3869">
        <v>68</v>
      </c>
      <c r="C3869" t="s">
        <v>673</v>
      </c>
      <c r="D3869" s="5">
        <v>119559110</v>
      </c>
      <c r="E3869" s="5">
        <v>45216793</v>
      </c>
      <c r="F3869" s="1">
        <v>0.378</v>
      </c>
      <c r="G3869" s="5">
        <v>74342317</v>
      </c>
      <c r="H3869" s="1">
        <v>0.622</v>
      </c>
      <c r="I3869" t="str">
        <f t="shared" si="77"/>
        <v>USA</v>
      </c>
      <c r="J3869" s="5">
        <f>D3869*(1+VLOOKUP(A3869,'Adjusted All With Inflation'!A$1:K$24,11,FALSE))</f>
        <v>142992695.56</v>
      </c>
      <c r="K3869" s="5">
        <f>E3869*(1+VLOOKUP($A3869,'Adjusted All With Inflation'!$A$1:$K$24,11,FALSE))</f>
        <v>54079284.427999996</v>
      </c>
      <c r="L3869" s="5">
        <f>G3869*(1+VLOOKUP($A3869,'Adjusted All With Inflation'!$A$1:$K$24,11,FALSE))</f>
        <v>88913411.131999999</v>
      </c>
    </row>
    <row r="3870" spans="1:12" x14ac:dyDescent="0.3">
      <c r="A3870">
        <v>2019</v>
      </c>
      <c r="B3870">
        <v>69</v>
      </c>
      <c r="C3870" t="s">
        <v>674</v>
      </c>
      <c r="D3870" s="5">
        <v>117991727</v>
      </c>
      <c r="E3870" s="5">
        <v>326711</v>
      </c>
      <c r="F3870" s="1">
        <v>3.0000000000000001E-3</v>
      </c>
      <c r="G3870" s="5">
        <v>117665016</v>
      </c>
      <c r="H3870" s="1">
        <v>0.997</v>
      </c>
      <c r="I3870" t="str">
        <f t="shared" si="77"/>
        <v>International</v>
      </c>
      <c r="J3870" s="5">
        <f>D3870*(1+VLOOKUP(A3870,'Adjusted All With Inflation'!A$1:K$24,11,FALSE))</f>
        <v>141118105.49199998</v>
      </c>
      <c r="K3870" s="5">
        <f>E3870*(1+VLOOKUP($A3870,'Adjusted All With Inflation'!$A$1:$K$24,11,FALSE))</f>
        <v>390746.35599999997</v>
      </c>
      <c r="L3870" s="5">
        <f>G3870*(1+VLOOKUP($A3870,'Adjusted All With Inflation'!$A$1:$K$24,11,FALSE))</f>
        <v>140727359.13600001</v>
      </c>
    </row>
    <row r="3871" spans="1:12" x14ac:dyDescent="0.3">
      <c r="A3871">
        <v>2019</v>
      </c>
      <c r="B3871">
        <v>70</v>
      </c>
      <c r="C3871" t="s">
        <v>675</v>
      </c>
      <c r="D3871" s="5">
        <v>115570314</v>
      </c>
      <c r="G3871" s="5">
        <v>115570314</v>
      </c>
      <c r="H3871" s="2">
        <v>1</v>
      </c>
      <c r="I3871" t="str">
        <f t="shared" si="77"/>
        <v>International</v>
      </c>
      <c r="J3871" s="5">
        <f>D3871*(1+VLOOKUP(A3871,'Adjusted All With Inflation'!A$1:K$24,11,FALSE))</f>
        <v>138222095.544</v>
      </c>
      <c r="K3871" s="5">
        <f>E3871*(1+VLOOKUP($A3871,'Adjusted All With Inflation'!$A$1:$K$24,11,FALSE))</f>
        <v>0</v>
      </c>
      <c r="L3871" s="5">
        <f>G3871*(1+VLOOKUP($A3871,'Adjusted All With Inflation'!$A$1:$K$24,11,FALSE))</f>
        <v>138222095.544</v>
      </c>
    </row>
    <row r="3872" spans="1:12" x14ac:dyDescent="0.3">
      <c r="A3872">
        <v>2019</v>
      </c>
      <c r="B3872">
        <v>71</v>
      </c>
      <c r="C3872" t="s">
        <v>676</v>
      </c>
      <c r="D3872" s="5">
        <v>115171795</v>
      </c>
      <c r="E3872" s="5">
        <v>36471795</v>
      </c>
      <c r="F3872" s="1">
        <v>0.317</v>
      </c>
      <c r="G3872" s="5">
        <v>78700000</v>
      </c>
      <c r="H3872" s="1">
        <v>0.68300000000000005</v>
      </c>
      <c r="I3872" t="str">
        <f t="shared" si="77"/>
        <v>USA</v>
      </c>
      <c r="J3872" s="5">
        <f>D3872*(1+VLOOKUP(A3872,'Adjusted All With Inflation'!A$1:K$24,11,FALSE))</f>
        <v>137745466.81999999</v>
      </c>
      <c r="K3872" s="5">
        <f>E3872*(1+VLOOKUP($A3872,'Adjusted All With Inflation'!$A$1:$K$24,11,FALSE))</f>
        <v>43620266.82</v>
      </c>
      <c r="L3872" s="5">
        <f>G3872*(1+VLOOKUP($A3872,'Adjusted All With Inflation'!$A$1:$K$24,11,FALSE))</f>
        <v>94125200</v>
      </c>
    </row>
    <row r="3873" spans="1:12" x14ac:dyDescent="0.3">
      <c r="A3873">
        <v>2019</v>
      </c>
      <c r="B3873">
        <v>72</v>
      </c>
      <c r="C3873" t="s">
        <v>677</v>
      </c>
      <c r="D3873" s="5">
        <v>113118226</v>
      </c>
      <c r="E3873" s="5">
        <v>54724696</v>
      </c>
      <c r="F3873" s="1">
        <v>0.48399999999999999</v>
      </c>
      <c r="G3873" s="5">
        <v>58393530</v>
      </c>
      <c r="H3873" s="1">
        <v>0.51600000000000001</v>
      </c>
      <c r="I3873" t="str">
        <f t="shared" si="77"/>
        <v>USA</v>
      </c>
      <c r="J3873" s="5">
        <f>D3873*(1+VLOOKUP(A3873,'Adjusted All With Inflation'!A$1:K$24,11,FALSE))</f>
        <v>135289398.296</v>
      </c>
      <c r="K3873" s="5">
        <f>E3873*(1+VLOOKUP($A3873,'Adjusted All With Inflation'!$A$1:$K$24,11,FALSE))</f>
        <v>65450736.415999994</v>
      </c>
      <c r="L3873" s="5">
        <f>G3873*(1+VLOOKUP($A3873,'Adjusted All With Inflation'!$A$1:$K$24,11,FALSE))</f>
        <v>69838661.879999995</v>
      </c>
    </row>
    <row r="3874" spans="1:12" x14ac:dyDescent="0.3">
      <c r="A3874">
        <v>2019</v>
      </c>
      <c r="B3874">
        <v>73</v>
      </c>
      <c r="C3874" t="s">
        <v>678</v>
      </c>
      <c r="D3874" s="5">
        <v>112367881</v>
      </c>
      <c r="G3874" s="5">
        <v>112367881</v>
      </c>
      <c r="H3874" s="2">
        <v>1</v>
      </c>
      <c r="I3874" t="str">
        <f t="shared" si="77"/>
        <v>International</v>
      </c>
      <c r="J3874" s="5">
        <f>D3874*(1+VLOOKUP(A3874,'Adjusted All With Inflation'!A$1:K$24,11,FALSE))</f>
        <v>134391985.676</v>
      </c>
      <c r="K3874" s="5">
        <f>E3874*(1+VLOOKUP($A3874,'Adjusted All With Inflation'!$A$1:$K$24,11,FALSE))</f>
        <v>0</v>
      </c>
      <c r="L3874" s="5">
        <f>G3874*(1+VLOOKUP($A3874,'Adjusted All With Inflation'!$A$1:$K$24,11,FALSE))</f>
        <v>134391985.676</v>
      </c>
    </row>
    <row r="3875" spans="1:12" x14ac:dyDescent="0.3">
      <c r="A3875">
        <v>2019</v>
      </c>
      <c r="B3875">
        <v>74</v>
      </c>
      <c r="C3875" t="s">
        <v>679</v>
      </c>
      <c r="D3875" s="5">
        <v>111173598</v>
      </c>
      <c r="E3875" s="5">
        <v>83140306</v>
      </c>
      <c r="F3875" s="1">
        <v>0.748</v>
      </c>
      <c r="G3875" s="5">
        <v>28033292</v>
      </c>
      <c r="H3875" s="1">
        <v>0.252</v>
      </c>
      <c r="I3875" t="str">
        <f t="shared" si="77"/>
        <v>USA</v>
      </c>
      <c r="J3875" s="5">
        <f>D3875*(1+VLOOKUP(A3875,'Adjusted All With Inflation'!A$1:K$24,11,FALSE))</f>
        <v>132963623.20799999</v>
      </c>
      <c r="K3875" s="5">
        <f>E3875*(1+VLOOKUP($A3875,'Adjusted All With Inflation'!$A$1:$K$24,11,FALSE))</f>
        <v>99435805.975999996</v>
      </c>
      <c r="L3875" s="5">
        <f>G3875*(1+VLOOKUP($A3875,'Adjusted All With Inflation'!$A$1:$K$24,11,FALSE))</f>
        <v>33527817.231999997</v>
      </c>
    </row>
    <row r="3876" spans="1:12" x14ac:dyDescent="0.3">
      <c r="A3876">
        <v>2019</v>
      </c>
      <c r="B3876">
        <v>75</v>
      </c>
      <c r="C3876" t="s">
        <v>680</v>
      </c>
      <c r="D3876" s="5">
        <v>104545505</v>
      </c>
      <c r="E3876" s="5">
        <v>68947075</v>
      </c>
      <c r="F3876" s="1">
        <v>0.65900000000000003</v>
      </c>
      <c r="G3876" s="5">
        <v>35598430</v>
      </c>
      <c r="H3876" s="1">
        <v>0.34100000000000003</v>
      </c>
      <c r="I3876" t="str">
        <f t="shared" si="77"/>
        <v>USA</v>
      </c>
      <c r="J3876" s="5">
        <f>D3876*(1+VLOOKUP(A3876,'Adjusted All With Inflation'!A$1:K$24,11,FALSE))</f>
        <v>125036423.97999999</v>
      </c>
      <c r="K3876" s="5">
        <f>E3876*(1+VLOOKUP($A3876,'Adjusted All With Inflation'!$A$1:$K$24,11,FALSE))</f>
        <v>82460701.700000003</v>
      </c>
      <c r="L3876" s="5">
        <f>G3876*(1+VLOOKUP($A3876,'Adjusted All With Inflation'!$A$1:$K$24,11,FALSE))</f>
        <v>42575722.280000001</v>
      </c>
    </row>
    <row r="3877" spans="1:12" x14ac:dyDescent="0.3">
      <c r="A3877">
        <v>2019</v>
      </c>
      <c r="B3877">
        <v>76</v>
      </c>
      <c r="C3877" t="s">
        <v>681</v>
      </c>
      <c r="D3877" s="5">
        <v>99482027</v>
      </c>
      <c r="E3877" s="5">
        <v>296751</v>
      </c>
      <c r="F3877" s="1">
        <v>3.0000000000000001E-3</v>
      </c>
      <c r="G3877" s="5">
        <v>99185276</v>
      </c>
      <c r="H3877" s="1">
        <v>0.997</v>
      </c>
      <c r="I3877" t="str">
        <f t="shared" si="77"/>
        <v>International</v>
      </c>
      <c r="J3877" s="5">
        <f>D3877*(1+VLOOKUP(A3877,'Adjusted All With Inflation'!A$1:K$24,11,FALSE))</f>
        <v>118980504.292</v>
      </c>
      <c r="K3877" s="5">
        <f>E3877*(1+VLOOKUP($A3877,'Adjusted All With Inflation'!$A$1:$K$24,11,FALSE))</f>
        <v>354914.196</v>
      </c>
      <c r="L3877" s="5">
        <f>G3877*(1+VLOOKUP($A3877,'Adjusted All With Inflation'!$A$1:$K$24,11,FALSE))</f>
        <v>118625590.096</v>
      </c>
    </row>
    <row r="3878" spans="1:12" x14ac:dyDescent="0.3">
      <c r="A3878">
        <v>2019</v>
      </c>
      <c r="B3878">
        <v>77</v>
      </c>
      <c r="C3878" t="s">
        <v>682</v>
      </c>
      <c r="D3878" s="5">
        <v>97409779</v>
      </c>
      <c r="E3878" s="5">
        <v>35417038</v>
      </c>
      <c r="F3878" s="1">
        <v>0.36399999999999999</v>
      </c>
      <c r="G3878" s="5">
        <v>61992741</v>
      </c>
      <c r="H3878" s="1">
        <v>0.63600000000000001</v>
      </c>
      <c r="I3878" t="str">
        <f t="shared" si="77"/>
        <v>USA</v>
      </c>
      <c r="J3878" s="5">
        <f>D3878*(1+VLOOKUP(A3878,'Adjusted All With Inflation'!A$1:K$24,11,FALSE))</f>
        <v>116502095.684</v>
      </c>
      <c r="K3878" s="5">
        <f>E3878*(1+VLOOKUP($A3878,'Adjusted All With Inflation'!$A$1:$K$24,11,FALSE))</f>
        <v>42358777.447999999</v>
      </c>
      <c r="L3878" s="5">
        <f>G3878*(1+VLOOKUP($A3878,'Adjusted All With Inflation'!$A$1:$K$24,11,FALSE))</f>
        <v>74143318.236000001</v>
      </c>
    </row>
    <row r="3879" spans="1:12" x14ac:dyDescent="0.3">
      <c r="A3879">
        <v>2019</v>
      </c>
      <c r="B3879">
        <v>78</v>
      </c>
      <c r="C3879" t="s">
        <v>683</v>
      </c>
      <c r="D3879" s="5">
        <v>95618308</v>
      </c>
      <c r="G3879" s="5">
        <v>95618308</v>
      </c>
      <c r="H3879" s="2">
        <v>1</v>
      </c>
      <c r="I3879" t="str">
        <f t="shared" si="77"/>
        <v>International</v>
      </c>
      <c r="J3879" s="5">
        <f>D3879*(1+VLOOKUP(A3879,'Adjusted All With Inflation'!A$1:K$24,11,FALSE))</f>
        <v>114359496.368</v>
      </c>
      <c r="K3879" s="5">
        <f>E3879*(1+VLOOKUP($A3879,'Adjusted All With Inflation'!$A$1:$K$24,11,FALSE))</f>
        <v>0</v>
      </c>
      <c r="L3879" s="5">
        <f>G3879*(1+VLOOKUP($A3879,'Adjusted All With Inflation'!$A$1:$K$24,11,FALSE))</f>
        <v>114359496.368</v>
      </c>
    </row>
    <row r="3880" spans="1:12" x14ac:dyDescent="0.3">
      <c r="A3880">
        <v>2019</v>
      </c>
      <c r="B3880">
        <v>79</v>
      </c>
      <c r="C3880" t="s">
        <v>684</v>
      </c>
      <c r="D3880" s="5">
        <v>94975692</v>
      </c>
      <c r="G3880" s="5">
        <v>94975692</v>
      </c>
      <c r="H3880" s="2">
        <v>1</v>
      </c>
      <c r="I3880" t="str">
        <f t="shared" si="77"/>
        <v>International</v>
      </c>
      <c r="J3880" s="5">
        <f>D3880*(1+VLOOKUP(A3880,'Adjusted All With Inflation'!A$1:K$24,11,FALSE))</f>
        <v>113590927.632</v>
      </c>
      <c r="K3880" s="5">
        <f>E3880*(1+VLOOKUP($A3880,'Adjusted All With Inflation'!$A$1:$K$24,11,FALSE))</f>
        <v>0</v>
      </c>
      <c r="L3880" s="5">
        <f>G3880*(1+VLOOKUP($A3880,'Adjusted All With Inflation'!$A$1:$K$24,11,FALSE))</f>
        <v>113590927.632</v>
      </c>
    </row>
    <row r="3881" spans="1:12" x14ac:dyDescent="0.3">
      <c r="A3881">
        <v>2019</v>
      </c>
      <c r="B3881">
        <v>80</v>
      </c>
      <c r="C3881" t="s">
        <v>685</v>
      </c>
      <c r="D3881" s="5">
        <v>92554209</v>
      </c>
      <c r="E3881" s="5">
        <v>45729221</v>
      </c>
      <c r="F3881" s="1">
        <v>0.49399999999999999</v>
      </c>
      <c r="G3881" s="5">
        <v>46824988</v>
      </c>
      <c r="H3881" s="1">
        <v>0.50600000000000001</v>
      </c>
      <c r="I3881" t="str">
        <f t="shared" si="77"/>
        <v>USA</v>
      </c>
      <c r="J3881" s="5">
        <f>D3881*(1+VLOOKUP(A3881,'Adjusted All With Inflation'!A$1:K$24,11,FALSE))</f>
        <v>110694833.964</v>
      </c>
      <c r="K3881" s="5">
        <f>E3881*(1+VLOOKUP($A3881,'Adjusted All With Inflation'!$A$1:$K$24,11,FALSE))</f>
        <v>54692148.316</v>
      </c>
      <c r="L3881" s="5">
        <f>G3881*(1+VLOOKUP($A3881,'Adjusted All With Inflation'!$A$1:$K$24,11,FALSE))</f>
        <v>56002685.647999994</v>
      </c>
    </row>
    <row r="3882" spans="1:12" x14ac:dyDescent="0.3">
      <c r="A3882">
        <v>2019</v>
      </c>
      <c r="B3882">
        <v>81</v>
      </c>
      <c r="C3882" t="s">
        <v>686</v>
      </c>
      <c r="D3882" s="5">
        <v>91542097</v>
      </c>
      <c r="E3882" s="5">
        <v>39014193</v>
      </c>
      <c r="F3882" s="1">
        <v>0.42599999999999999</v>
      </c>
      <c r="G3882" s="5">
        <v>52527904</v>
      </c>
      <c r="H3882" s="1">
        <v>0.57399999999999995</v>
      </c>
      <c r="I3882" t="str">
        <f t="shared" si="77"/>
        <v>USA</v>
      </c>
      <c r="J3882" s="5">
        <f>D3882*(1+VLOOKUP(A3882,'Adjusted All With Inflation'!A$1:K$24,11,FALSE))</f>
        <v>109484348.01199999</v>
      </c>
      <c r="K3882" s="5">
        <f>E3882*(1+VLOOKUP($A3882,'Adjusted All With Inflation'!$A$1:$K$24,11,FALSE))</f>
        <v>46660974.828000002</v>
      </c>
      <c r="L3882" s="5">
        <f>G3882*(1+VLOOKUP($A3882,'Adjusted All With Inflation'!$A$1:$K$24,11,FALSE))</f>
        <v>62823373.184</v>
      </c>
    </row>
    <row r="3883" spans="1:12" x14ac:dyDescent="0.3">
      <c r="A3883">
        <v>2019</v>
      </c>
      <c r="B3883">
        <v>82</v>
      </c>
      <c r="C3883" t="s">
        <v>687</v>
      </c>
      <c r="D3883" s="5">
        <v>91490353</v>
      </c>
      <c r="E3883" s="5">
        <v>44819352</v>
      </c>
      <c r="F3883" s="2">
        <v>0.49</v>
      </c>
      <c r="G3883" s="5">
        <v>46671001</v>
      </c>
      <c r="H3883" s="2">
        <v>0.51</v>
      </c>
      <c r="I3883" t="str">
        <f t="shared" si="77"/>
        <v>USA</v>
      </c>
      <c r="J3883" s="5">
        <f>D3883*(1+VLOOKUP(A3883,'Adjusted All With Inflation'!A$1:K$24,11,FALSE))</f>
        <v>109422462.18799999</v>
      </c>
      <c r="K3883" s="5">
        <f>E3883*(1+VLOOKUP($A3883,'Adjusted All With Inflation'!$A$1:$K$24,11,FALSE))</f>
        <v>53603944.991999999</v>
      </c>
      <c r="L3883" s="5">
        <f>G3883*(1+VLOOKUP($A3883,'Adjusted All With Inflation'!$A$1:$K$24,11,FALSE))</f>
        <v>55818517.195999995</v>
      </c>
    </row>
    <row r="3884" spans="1:12" x14ac:dyDescent="0.3">
      <c r="A3884">
        <v>2019</v>
      </c>
      <c r="B3884">
        <v>83</v>
      </c>
      <c r="C3884" t="s">
        <v>688</v>
      </c>
      <c r="D3884" s="5">
        <v>90335025</v>
      </c>
      <c r="E3884" s="5">
        <v>33370906</v>
      </c>
      <c r="F3884" s="1">
        <v>0.36899999999999999</v>
      </c>
      <c r="G3884" s="5">
        <v>56964119</v>
      </c>
      <c r="H3884" s="1">
        <v>0.63100000000000001</v>
      </c>
      <c r="I3884" t="str">
        <f t="shared" si="77"/>
        <v>USA</v>
      </c>
      <c r="J3884" s="5">
        <f>D3884*(1+VLOOKUP(A3884,'Adjusted All With Inflation'!A$1:K$24,11,FALSE))</f>
        <v>108040689.89999999</v>
      </c>
      <c r="K3884" s="5">
        <f>E3884*(1+VLOOKUP($A3884,'Adjusted All With Inflation'!$A$1:$K$24,11,FALSE))</f>
        <v>39911603.575999998</v>
      </c>
      <c r="L3884" s="5">
        <f>G3884*(1+VLOOKUP($A3884,'Adjusted All With Inflation'!$A$1:$K$24,11,FALSE))</f>
        <v>68129086.324000001</v>
      </c>
    </row>
    <row r="3885" spans="1:12" x14ac:dyDescent="0.3">
      <c r="A3885">
        <v>2019</v>
      </c>
      <c r="B3885">
        <v>84</v>
      </c>
      <c r="C3885" t="s">
        <v>689</v>
      </c>
      <c r="D3885" s="5">
        <v>87761988</v>
      </c>
      <c r="G3885" s="5">
        <v>87761988</v>
      </c>
      <c r="H3885" s="2">
        <v>1</v>
      </c>
      <c r="I3885" t="str">
        <f t="shared" si="77"/>
        <v>International</v>
      </c>
      <c r="J3885" s="5">
        <f>D3885*(1+VLOOKUP(A3885,'Adjusted All With Inflation'!A$1:K$24,11,FALSE))</f>
        <v>104963337.648</v>
      </c>
      <c r="K3885" s="5">
        <f>E3885*(1+VLOOKUP($A3885,'Adjusted All With Inflation'!$A$1:$K$24,11,FALSE))</f>
        <v>0</v>
      </c>
      <c r="L3885" s="5">
        <f>G3885*(1+VLOOKUP($A3885,'Adjusted All With Inflation'!$A$1:$K$24,11,FALSE))</f>
        <v>104963337.648</v>
      </c>
    </row>
    <row r="3886" spans="1:12" x14ac:dyDescent="0.3">
      <c r="A3886">
        <v>2019</v>
      </c>
      <c r="B3886">
        <v>85</v>
      </c>
      <c r="C3886" t="s">
        <v>690</v>
      </c>
      <c r="D3886" s="5">
        <v>81562741</v>
      </c>
      <c r="E3886" s="5">
        <v>1298528</v>
      </c>
      <c r="F3886" s="1">
        <v>1.6E-2</v>
      </c>
      <c r="G3886" s="5">
        <v>80264213</v>
      </c>
      <c r="H3886" s="1">
        <v>0.98399999999999999</v>
      </c>
      <c r="I3886" t="str">
        <f t="shared" si="77"/>
        <v>International</v>
      </c>
      <c r="J3886" s="5">
        <f>D3886*(1+VLOOKUP(A3886,'Adjusted All With Inflation'!A$1:K$24,11,FALSE))</f>
        <v>97549038.236000001</v>
      </c>
      <c r="K3886" s="5">
        <f>E3886*(1+VLOOKUP($A3886,'Adjusted All With Inflation'!$A$1:$K$24,11,FALSE))</f>
        <v>1553039.4879999999</v>
      </c>
      <c r="L3886" s="5">
        <f>G3886*(1+VLOOKUP($A3886,'Adjusted All With Inflation'!$A$1:$K$24,11,FALSE))</f>
        <v>95995998.747999996</v>
      </c>
    </row>
    <row r="3887" spans="1:12" x14ac:dyDescent="0.3">
      <c r="A3887">
        <v>2019</v>
      </c>
      <c r="B3887">
        <v>86</v>
      </c>
      <c r="C3887" t="s">
        <v>691</v>
      </c>
      <c r="D3887" s="5">
        <v>80708134</v>
      </c>
      <c r="E3887" s="5">
        <v>42004346</v>
      </c>
      <c r="F3887" s="2">
        <v>0.52</v>
      </c>
      <c r="G3887" s="5">
        <v>38703788</v>
      </c>
      <c r="H3887" s="2">
        <v>0.48</v>
      </c>
      <c r="I3887" t="str">
        <f t="shared" si="77"/>
        <v>USA</v>
      </c>
      <c r="J3887" s="5">
        <f>D3887*(1+VLOOKUP(A3887,'Adjusted All With Inflation'!A$1:K$24,11,FALSE))</f>
        <v>96526928.263999999</v>
      </c>
      <c r="K3887" s="5">
        <f>E3887*(1+VLOOKUP($A3887,'Adjusted All With Inflation'!$A$1:$K$24,11,FALSE))</f>
        <v>50237197.816</v>
      </c>
      <c r="L3887" s="5">
        <f>G3887*(1+VLOOKUP($A3887,'Adjusted All With Inflation'!$A$1:$K$24,11,FALSE))</f>
        <v>46289730.447999999</v>
      </c>
    </row>
    <row r="3888" spans="1:12" x14ac:dyDescent="0.3">
      <c r="A3888">
        <v>2019</v>
      </c>
      <c r="B3888">
        <v>87</v>
      </c>
      <c r="C3888" t="s">
        <v>692</v>
      </c>
      <c r="D3888" s="5">
        <v>78870908</v>
      </c>
      <c r="E3888" s="5">
        <v>22782371</v>
      </c>
      <c r="F3888" s="1">
        <v>0.28899999999999998</v>
      </c>
      <c r="G3888" s="5">
        <v>56088537</v>
      </c>
      <c r="H3888" s="1">
        <v>0.71099999999999997</v>
      </c>
      <c r="I3888" t="str">
        <f t="shared" si="77"/>
        <v>USA</v>
      </c>
      <c r="J3888" s="5">
        <f>D3888*(1+VLOOKUP(A3888,'Adjusted All With Inflation'!A$1:K$24,11,FALSE))</f>
        <v>94329605.967999995</v>
      </c>
      <c r="K3888" s="5">
        <f>E3888*(1+VLOOKUP($A3888,'Adjusted All With Inflation'!$A$1:$K$24,11,FALSE))</f>
        <v>27247715.715999998</v>
      </c>
      <c r="L3888" s="5">
        <f>G3888*(1+VLOOKUP($A3888,'Adjusted All With Inflation'!$A$1:$K$24,11,FALSE))</f>
        <v>67081890.251999997</v>
      </c>
    </row>
    <row r="3889" spans="1:12" x14ac:dyDescent="0.3">
      <c r="A3889">
        <v>2019</v>
      </c>
      <c r="B3889">
        <v>88</v>
      </c>
      <c r="C3889" t="s">
        <v>693</v>
      </c>
      <c r="D3889" s="5">
        <v>76419755</v>
      </c>
      <c r="E3889" s="5">
        <v>32138862</v>
      </c>
      <c r="F3889" s="1">
        <v>0.42099999999999999</v>
      </c>
      <c r="G3889" s="5">
        <v>44280893</v>
      </c>
      <c r="H3889" s="1">
        <v>0.57899999999999996</v>
      </c>
      <c r="I3889" t="str">
        <f t="shared" si="77"/>
        <v>USA</v>
      </c>
      <c r="J3889" s="5">
        <f>D3889*(1+VLOOKUP(A3889,'Adjusted All With Inflation'!A$1:K$24,11,FALSE))</f>
        <v>91398026.979999989</v>
      </c>
      <c r="K3889" s="5">
        <f>E3889*(1+VLOOKUP($A3889,'Adjusted All With Inflation'!$A$1:$K$24,11,FALSE))</f>
        <v>38438078.952</v>
      </c>
      <c r="L3889" s="5">
        <f>G3889*(1+VLOOKUP($A3889,'Adjusted All With Inflation'!$A$1:$K$24,11,FALSE))</f>
        <v>52959948.027999997</v>
      </c>
    </row>
    <row r="3890" spans="1:12" x14ac:dyDescent="0.3">
      <c r="A3890">
        <v>2019</v>
      </c>
      <c r="B3890">
        <v>89</v>
      </c>
      <c r="C3890" t="s">
        <v>694</v>
      </c>
      <c r="D3890" s="5">
        <v>75558925</v>
      </c>
      <c r="E3890" s="5">
        <v>27166770</v>
      </c>
      <c r="F3890" s="2">
        <v>0.36</v>
      </c>
      <c r="G3890" s="5">
        <v>48392155</v>
      </c>
      <c r="H3890" s="2">
        <v>0.64</v>
      </c>
      <c r="I3890" t="str">
        <f t="shared" si="77"/>
        <v>USA</v>
      </c>
      <c r="J3890" s="5">
        <f>D3890*(1+VLOOKUP(A3890,'Adjusted All With Inflation'!A$1:K$24,11,FALSE))</f>
        <v>90368474.299999997</v>
      </c>
      <c r="K3890" s="5">
        <f>E3890*(1+VLOOKUP($A3890,'Adjusted All With Inflation'!$A$1:$K$24,11,FALSE))</f>
        <v>32491456.919999998</v>
      </c>
      <c r="L3890" s="5">
        <f>G3890*(1+VLOOKUP($A3890,'Adjusted All With Inflation'!$A$1:$K$24,11,FALSE))</f>
        <v>57877017.379999995</v>
      </c>
    </row>
    <row r="3891" spans="1:12" x14ac:dyDescent="0.3">
      <c r="A3891">
        <v>2019</v>
      </c>
      <c r="B3891">
        <v>90</v>
      </c>
      <c r="C3891" t="s">
        <v>695</v>
      </c>
      <c r="D3891" s="5">
        <v>74747725</v>
      </c>
      <c r="E3891" s="5">
        <v>73257045</v>
      </c>
      <c r="F3891" s="2">
        <v>0.98</v>
      </c>
      <c r="G3891" s="5">
        <v>1490680</v>
      </c>
      <c r="H3891" s="2">
        <v>0.02</v>
      </c>
      <c r="I3891" t="str">
        <f t="shared" si="77"/>
        <v>USA</v>
      </c>
      <c r="J3891" s="5">
        <f>D3891*(1+VLOOKUP(A3891,'Adjusted All With Inflation'!A$1:K$24,11,FALSE))</f>
        <v>89398279.099999994</v>
      </c>
      <c r="K3891" s="5">
        <f>E3891*(1+VLOOKUP($A3891,'Adjusted All With Inflation'!$A$1:$K$24,11,FALSE))</f>
        <v>87615425.819999993</v>
      </c>
      <c r="L3891" s="5">
        <f>G3891*(1+VLOOKUP($A3891,'Adjusted All With Inflation'!$A$1:$K$24,11,FALSE))</f>
        <v>1782853.28</v>
      </c>
    </row>
    <row r="3892" spans="1:12" x14ac:dyDescent="0.3">
      <c r="A3892">
        <v>2019</v>
      </c>
      <c r="B3892">
        <v>91</v>
      </c>
      <c r="C3892" t="s">
        <v>696</v>
      </c>
      <c r="D3892" s="5">
        <v>73279888</v>
      </c>
      <c r="E3892" s="5">
        <v>17803077</v>
      </c>
      <c r="F3892" s="1">
        <v>0.24299999999999999</v>
      </c>
      <c r="G3892" s="5">
        <v>55476811</v>
      </c>
      <c r="H3892" s="1">
        <v>0.75700000000000001</v>
      </c>
      <c r="I3892" t="str">
        <f t="shared" si="77"/>
        <v>USA</v>
      </c>
      <c r="J3892" s="5">
        <f>D3892*(1+VLOOKUP(A3892,'Adjusted All With Inflation'!A$1:K$24,11,FALSE))</f>
        <v>87642746.047999993</v>
      </c>
      <c r="K3892" s="5">
        <f>E3892*(1+VLOOKUP($A3892,'Adjusted All With Inflation'!$A$1:$K$24,11,FALSE))</f>
        <v>21292480.092</v>
      </c>
      <c r="L3892" s="5">
        <f>G3892*(1+VLOOKUP($A3892,'Adjusted All With Inflation'!$A$1:$K$24,11,FALSE))</f>
        <v>66350265.956</v>
      </c>
    </row>
    <row r="3893" spans="1:12" x14ac:dyDescent="0.3">
      <c r="A3893">
        <v>2019</v>
      </c>
      <c r="B3893">
        <v>92</v>
      </c>
      <c r="C3893" t="s">
        <v>697</v>
      </c>
      <c r="D3893" s="5">
        <v>72381712</v>
      </c>
      <c r="E3893" s="5">
        <v>31581712</v>
      </c>
      <c r="F3893" s="1">
        <v>0.436</v>
      </c>
      <c r="G3893" s="5">
        <v>40800000</v>
      </c>
      <c r="H3893" s="1">
        <v>0.56399999999999995</v>
      </c>
      <c r="I3893" t="str">
        <f t="shared" si="77"/>
        <v>USA</v>
      </c>
      <c r="J3893" s="5">
        <f>D3893*(1+VLOOKUP(A3893,'Adjusted All With Inflation'!A$1:K$24,11,FALSE))</f>
        <v>86568527.552000001</v>
      </c>
      <c r="K3893" s="5">
        <f>E3893*(1+VLOOKUP($A3893,'Adjusted All With Inflation'!$A$1:$K$24,11,FALSE))</f>
        <v>37771727.552000001</v>
      </c>
      <c r="L3893" s="5">
        <f>G3893*(1+VLOOKUP($A3893,'Adjusted All With Inflation'!$A$1:$K$24,11,FALSE))</f>
        <v>48796800</v>
      </c>
    </row>
    <row r="3894" spans="1:12" x14ac:dyDescent="0.3">
      <c r="A3894">
        <v>2019</v>
      </c>
      <c r="B3894">
        <v>93</v>
      </c>
      <c r="C3894" t="s">
        <v>698</v>
      </c>
      <c r="D3894" s="5">
        <v>72216294</v>
      </c>
      <c r="E3894" s="5">
        <v>54611903</v>
      </c>
      <c r="F3894" s="1">
        <v>0.75600000000000001</v>
      </c>
      <c r="G3894" s="5">
        <v>17604391</v>
      </c>
      <c r="H3894" s="1">
        <v>0.24399999999999999</v>
      </c>
      <c r="I3894" t="str">
        <f t="shared" si="77"/>
        <v>USA</v>
      </c>
      <c r="J3894" s="5">
        <f>D3894*(1+VLOOKUP(A3894,'Adjusted All With Inflation'!A$1:K$24,11,FALSE))</f>
        <v>86370687.623999998</v>
      </c>
      <c r="K3894" s="5">
        <f>E3894*(1+VLOOKUP($A3894,'Adjusted All With Inflation'!$A$1:$K$24,11,FALSE))</f>
        <v>65315835.987999998</v>
      </c>
      <c r="L3894" s="5">
        <f>G3894*(1+VLOOKUP($A3894,'Adjusted All With Inflation'!$A$1:$K$24,11,FALSE))</f>
        <v>21054851.636</v>
      </c>
    </row>
    <row r="3895" spans="1:12" x14ac:dyDescent="0.3">
      <c r="A3895">
        <v>2019</v>
      </c>
      <c r="B3895">
        <v>94</v>
      </c>
      <c r="C3895" t="s">
        <v>699</v>
      </c>
      <c r="D3895" s="5">
        <v>69501772</v>
      </c>
      <c r="E3895" s="5">
        <v>470699</v>
      </c>
      <c r="F3895" s="1">
        <v>7.0000000000000001E-3</v>
      </c>
      <c r="G3895" s="5">
        <v>69031073</v>
      </c>
      <c r="H3895" s="1">
        <v>0.99299999999999999</v>
      </c>
      <c r="I3895" t="str">
        <f t="shared" si="77"/>
        <v>International</v>
      </c>
      <c r="J3895" s="5">
        <f>D3895*(1+VLOOKUP(A3895,'Adjusted All With Inflation'!A$1:K$24,11,FALSE))</f>
        <v>83124119.311999992</v>
      </c>
      <c r="K3895" s="5">
        <f>E3895*(1+VLOOKUP($A3895,'Adjusted All With Inflation'!$A$1:$K$24,11,FALSE))</f>
        <v>562956.00399999996</v>
      </c>
      <c r="L3895" s="5">
        <f>G3895*(1+VLOOKUP($A3895,'Adjusted All With Inflation'!$A$1:$K$24,11,FALSE))</f>
        <v>82561163.307999998</v>
      </c>
    </row>
    <row r="3896" spans="1:12" x14ac:dyDescent="0.3">
      <c r="A3896">
        <v>2019</v>
      </c>
      <c r="B3896">
        <v>95</v>
      </c>
      <c r="C3896" t="s">
        <v>700</v>
      </c>
      <c r="D3896" s="5">
        <v>69497587</v>
      </c>
      <c r="E3896" s="5">
        <v>12138565</v>
      </c>
      <c r="F3896" s="1">
        <v>0.17499999999999999</v>
      </c>
      <c r="G3896" s="5">
        <v>57359022</v>
      </c>
      <c r="H3896" s="1">
        <v>0.82499999999999996</v>
      </c>
      <c r="I3896" t="str">
        <f t="shared" si="77"/>
        <v>USA</v>
      </c>
      <c r="J3896" s="5">
        <f>D3896*(1+VLOOKUP(A3896,'Adjusted All With Inflation'!A$1:K$24,11,FALSE))</f>
        <v>83119114.052000001</v>
      </c>
      <c r="K3896" s="5">
        <f>E3896*(1+VLOOKUP($A3896,'Adjusted All With Inflation'!$A$1:$K$24,11,FALSE))</f>
        <v>14517723.74</v>
      </c>
      <c r="L3896" s="5">
        <f>G3896*(1+VLOOKUP($A3896,'Adjusted All With Inflation'!$A$1:$K$24,11,FALSE))</f>
        <v>68601390.311999992</v>
      </c>
    </row>
    <row r="3897" spans="1:12" x14ac:dyDescent="0.3">
      <c r="A3897">
        <v>2019</v>
      </c>
      <c r="B3897">
        <v>96</v>
      </c>
      <c r="C3897" t="s">
        <v>701</v>
      </c>
      <c r="D3897" s="5">
        <v>69412425</v>
      </c>
      <c r="E3897" s="5">
        <v>44451847</v>
      </c>
      <c r="F3897" s="2">
        <v>0.64</v>
      </c>
      <c r="G3897" s="5">
        <v>24960578</v>
      </c>
      <c r="H3897" s="2">
        <v>0.36</v>
      </c>
      <c r="I3897" t="str">
        <f t="shared" si="77"/>
        <v>USA</v>
      </c>
      <c r="J3897" s="5">
        <f>D3897*(1+VLOOKUP(A3897,'Adjusted All With Inflation'!A$1:K$24,11,FALSE))</f>
        <v>83017260.299999997</v>
      </c>
      <c r="K3897" s="5">
        <f>E3897*(1+VLOOKUP($A3897,'Adjusted All With Inflation'!$A$1:$K$24,11,FALSE))</f>
        <v>53164409.011999995</v>
      </c>
      <c r="L3897" s="5">
        <f>G3897*(1+VLOOKUP($A3897,'Adjusted All With Inflation'!$A$1:$K$24,11,FALSE))</f>
        <v>29852851.287999999</v>
      </c>
    </row>
    <row r="3898" spans="1:12" x14ac:dyDescent="0.3">
      <c r="A3898">
        <v>2019</v>
      </c>
      <c r="B3898">
        <v>97</v>
      </c>
      <c r="C3898" t="s">
        <v>702</v>
      </c>
      <c r="D3898" s="5">
        <v>67925733</v>
      </c>
      <c r="E3898" s="5">
        <v>61704055</v>
      </c>
      <c r="F3898" s="1">
        <v>0.90800000000000003</v>
      </c>
      <c r="G3898" s="5">
        <v>6221678</v>
      </c>
      <c r="H3898" s="1">
        <v>9.1999999999999998E-2</v>
      </c>
      <c r="I3898" t="str">
        <f t="shared" si="77"/>
        <v>USA</v>
      </c>
      <c r="J3898" s="5">
        <f>D3898*(1+VLOOKUP(A3898,'Adjusted All With Inflation'!A$1:K$24,11,FALSE))</f>
        <v>81239176.667999998</v>
      </c>
      <c r="K3898" s="5">
        <f>E3898*(1+VLOOKUP($A3898,'Adjusted All With Inflation'!$A$1:$K$24,11,FALSE))</f>
        <v>73798049.780000001</v>
      </c>
      <c r="L3898" s="5">
        <f>G3898*(1+VLOOKUP($A3898,'Adjusted All With Inflation'!$A$1:$K$24,11,FALSE))</f>
        <v>7441126.8879999993</v>
      </c>
    </row>
    <row r="3899" spans="1:12" x14ac:dyDescent="0.3">
      <c r="A3899">
        <v>2019</v>
      </c>
      <c r="B3899">
        <v>98</v>
      </c>
      <c r="C3899" t="s">
        <v>703</v>
      </c>
      <c r="D3899" s="5">
        <v>67179155</v>
      </c>
      <c r="E3899" s="5">
        <v>4654000</v>
      </c>
      <c r="F3899" s="1">
        <v>6.9000000000000006E-2</v>
      </c>
      <c r="G3899" s="5">
        <v>62525155</v>
      </c>
      <c r="H3899" s="1">
        <v>0.93100000000000005</v>
      </c>
      <c r="I3899" t="str">
        <f t="shared" si="77"/>
        <v>International</v>
      </c>
      <c r="J3899" s="5">
        <f>D3899*(1+VLOOKUP(A3899,'Adjusted All With Inflation'!A$1:K$24,11,FALSE))</f>
        <v>80346269.379999995</v>
      </c>
      <c r="K3899" s="5">
        <f>E3899*(1+VLOOKUP($A3899,'Adjusted All With Inflation'!$A$1:$K$24,11,FALSE))</f>
        <v>5566184</v>
      </c>
      <c r="L3899" s="5">
        <f>G3899*(1+VLOOKUP($A3899,'Adjusted All With Inflation'!$A$1:$K$24,11,FALSE))</f>
        <v>74780085.379999995</v>
      </c>
    </row>
    <row r="3900" spans="1:12" x14ac:dyDescent="0.3">
      <c r="A3900">
        <v>2019</v>
      </c>
      <c r="B3900">
        <v>99</v>
      </c>
      <c r="C3900" t="s">
        <v>704</v>
      </c>
      <c r="D3900" s="5">
        <v>65406606</v>
      </c>
      <c r="G3900" s="5">
        <v>65406606</v>
      </c>
      <c r="H3900" s="2">
        <v>1</v>
      </c>
      <c r="I3900" t="str">
        <f t="shared" si="77"/>
        <v>International</v>
      </c>
      <c r="J3900" s="5">
        <f>D3900*(1+VLOOKUP(A3900,'Adjusted All With Inflation'!A$1:K$24,11,FALSE))</f>
        <v>78226300.775999993</v>
      </c>
      <c r="K3900" s="5">
        <f>E3900*(1+VLOOKUP($A3900,'Adjusted All With Inflation'!$A$1:$K$24,11,FALSE))</f>
        <v>0</v>
      </c>
      <c r="L3900" s="5">
        <f>G3900*(1+VLOOKUP($A3900,'Adjusted All With Inflation'!$A$1:$K$24,11,FALSE))</f>
        <v>78226300.775999993</v>
      </c>
    </row>
    <row r="3901" spans="1:12" x14ac:dyDescent="0.3">
      <c r="A3901">
        <v>2019</v>
      </c>
      <c r="B3901">
        <v>100</v>
      </c>
      <c r="C3901" t="s">
        <v>705</v>
      </c>
      <c r="D3901" s="5">
        <v>64600152</v>
      </c>
      <c r="E3901" s="5">
        <v>28148130</v>
      </c>
      <c r="F3901" s="1">
        <v>0.436</v>
      </c>
      <c r="G3901" s="5">
        <v>36452022</v>
      </c>
      <c r="H3901" s="1">
        <v>0.56399999999999995</v>
      </c>
      <c r="I3901" t="str">
        <f t="shared" si="77"/>
        <v>USA</v>
      </c>
      <c r="J3901" s="5">
        <f>D3901*(1+VLOOKUP(A3901,'Adjusted All With Inflation'!A$1:K$24,11,FALSE))</f>
        <v>77261781.791999996</v>
      </c>
      <c r="K3901" s="5">
        <f>E3901*(1+VLOOKUP($A3901,'Adjusted All With Inflation'!$A$1:$K$24,11,FALSE))</f>
        <v>33665163.479999997</v>
      </c>
      <c r="L3901" s="5">
        <f>G3901*(1+VLOOKUP($A3901,'Adjusted All With Inflation'!$A$1:$K$24,11,FALSE))</f>
        <v>43596618.311999999</v>
      </c>
    </row>
    <row r="3902" spans="1:12" x14ac:dyDescent="0.3">
      <c r="A3902">
        <v>2019</v>
      </c>
      <c r="B3902">
        <v>101</v>
      </c>
      <c r="C3902" t="s">
        <v>706</v>
      </c>
      <c r="D3902" s="5">
        <v>62098770</v>
      </c>
      <c r="E3902" s="5">
        <v>34730</v>
      </c>
      <c r="F3902" s="1">
        <v>1E-3</v>
      </c>
      <c r="G3902" s="5">
        <v>62064040</v>
      </c>
      <c r="H3902" s="1">
        <v>0.999</v>
      </c>
      <c r="I3902" t="str">
        <f t="shared" si="77"/>
        <v>International</v>
      </c>
      <c r="J3902" s="5">
        <f>D3902*(1+VLOOKUP(A3902,'Adjusted All With Inflation'!A$1:K$24,11,FALSE))</f>
        <v>74270128.920000002</v>
      </c>
      <c r="K3902" s="5">
        <f>E3902*(1+VLOOKUP($A3902,'Adjusted All With Inflation'!$A$1:$K$24,11,FALSE))</f>
        <v>41537.08</v>
      </c>
      <c r="L3902" s="5">
        <f>G3902*(1+VLOOKUP($A3902,'Adjusted All With Inflation'!$A$1:$K$24,11,FALSE))</f>
        <v>74228591.840000004</v>
      </c>
    </row>
    <row r="3903" spans="1:12" x14ac:dyDescent="0.3">
      <c r="A3903">
        <v>2019</v>
      </c>
      <c r="B3903">
        <v>102</v>
      </c>
      <c r="C3903" t="s">
        <v>707</v>
      </c>
      <c r="D3903" s="5">
        <v>61404394</v>
      </c>
      <c r="E3903" s="5">
        <v>31762808</v>
      </c>
      <c r="F3903" s="1">
        <v>0.51700000000000002</v>
      </c>
      <c r="G3903" s="5">
        <v>29641586</v>
      </c>
      <c r="H3903" s="1">
        <v>0.48299999999999998</v>
      </c>
      <c r="I3903" t="str">
        <f t="shared" si="77"/>
        <v>USA</v>
      </c>
      <c r="J3903" s="5">
        <f>D3903*(1+VLOOKUP(A3903,'Adjusted All With Inflation'!A$1:K$24,11,FALSE))</f>
        <v>73439655.223999992</v>
      </c>
      <c r="K3903" s="5">
        <f>E3903*(1+VLOOKUP($A3903,'Adjusted All With Inflation'!$A$1:$K$24,11,FALSE))</f>
        <v>37988318.368000001</v>
      </c>
      <c r="L3903" s="5">
        <f>G3903*(1+VLOOKUP($A3903,'Adjusted All With Inflation'!$A$1:$K$24,11,FALSE))</f>
        <v>35451336.855999999</v>
      </c>
    </row>
    <row r="3904" spans="1:12" x14ac:dyDescent="0.3">
      <c r="A3904">
        <v>2019</v>
      </c>
      <c r="B3904">
        <v>103</v>
      </c>
      <c r="C3904" t="s">
        <v>708</v>
      </c>
      <c r="D3904" s="5">
        <v>61354854</v>
      </c>
      <c r="E3904" s="5">
        <v>372562</v>
      </c>
      <c r="F3904" s="1">
        <v>6.0000000000000001E-3</v>
      </c>
      <c r="G3904" s="5">
        <v>60982292</v>
      </c>
      <c r="H3904" s="1">
        <v>0.99399999999999999</v>
      </c>
      <c r="I3904" t="str">
        <f t="shared" si="77"/>
        <v>International</v>
      </c>
      <c r="J3904" s="5">
        <f>D3904*(1+VLOOKUP(A3904,'Adjusted All With Inflation'!A$1:K$24,11,FALSE))</f>
        <v>73380405.384000003</v>
      </c>
      <c r="K3904" s="5">
        <f>E3904*(1+VLOOKUP($A3904,'Adjusted All With Inflation'!$A$1:$K$24,11,FALSE))</f>
        <v>445584.152</v>
      </c>
      <c r="L3904" s="5">
        <f>G3904*(1+VLOOKUP($A3904,'Adjusted All With Inflation'!$A$1:$K$24,11,FALSE))</f>
        <v>72934821.231999993</v>
      </c>
    </row>
    <row r="3905" spans="1:12" x14ac:dyDescent="0.3">
      <c r="A3905">
        <v>2019</v>
      </c>
      <c r="B3905">
        <v>104</v>
      </c>
      <c r="C3905" t="s">
        <v>709</v>
      </c>
      <c r="D3905" s="5">
        <v>61220784</v>
      </c>
      <c r="E3905" s="5">
        <v>45896028</v>
      </c>
      <c r="F3905" s="2">
        <v>0.75</v>
      </c>
      <c r="G3905" s="5">
        <v>15324756</v>
      </c>
      <c r="H3905" s="2">
        <v>0.25</v>
      </c>
      <c r="I3905" t="str">
        <f t="shared" si="77"/>
        <v>USA</v>
      </c>
      <c r="J3905" s="5">
        <f>D3905*(1+VLOOKUP(A3905,'Adjusted All With Inflation'!A$1:K$24,11,FALSE))</f>
        <v>73220057.66399999</v>
      </c>
      <c r="K3905" s="5">
        <f>E3905*(1+VLOOKUP($A3905,'Adjusted All With Inflation'!$A$1:$K$24,11,FALSE))</f>
        <v>54891649.487999998</v>
      </c>
      <c r="L3905" s="5">
        <f>G3905*(1+VLOOKUP($A3905,'Adjusted All With Inflation'!$A$1:$K$24,11,FALSE))</f>
        <v>18328408.175999999</v>
      </c>
    </row>
    <row r="3906" spans="1:12" x14ac:dyDescent="0.3">
      <c r="A3906">
        <v>2019</v>
      </c>
      <c r="B3906">
        <v>105</v>
      </c>
      <c r="C3906" t="s">
        <v>710</v>
      </c>
      <c r="D3906" s="5">
        <v>60011073</v>
      </c>
      <c r="G3906" s="5">
        <v>60011073</v>
      </c>
      <c r="H3906" s="2">
        <v>1</v>
      </c>
      <c r="I3906" t="str">
        <f t="shared" si="77"/>
        <v>International</v>
      </c>
      <c r="J3906" s="5">
        <f>D3906*(1+VLOOKUP(A3906,'Adjusted All With Inflation'!A$1:K$24,11,FALSE))</f>
        <v>71773243.307999998</v>
      </c>
      <c r="K3906" s="5">
        <f>E3906*(1+VLOOKUP($A3906,'Adjusted All With Inflation'!$A$1:$K$24,11,FALSE))</f>
        <v>0</v>
      </c>
      <c r="L3906" s="5">
        <f>G3906*(1+VLOOKUP($A3906,'Adjusted All With Inflation'!$A$1:$K$24,11,FALSE))</f>
        <v>71773243.307999998</v>
      </c>
    </row>
    <row r="3907" spans="1:12" x14ac:dyDescent="0.3">
      <c r="A3907">
        <v>2019</v>
      </c>
      <c r="B3907">
        <v>106</v>
      </c>
      <c r="C3907" t="s">
        <v>711</v>
      </c>
      <c r="D3907" s="5">
        <v>57615777</v>
      </c>
      <c r="E3907" s="5">
        <v>28714231</v>
      </c>
      <c r="F3907" s="1">
        <v>0.498</v>
      </c>
      <c r="G3907" s="5">
        <v>28901546</v>
      </c>
      <c r="H3907" s="1">
        <v>0.502</v>
      </c>
      <c r="I3907" t="str">
        <f t="shared" si="77"/>
        <v>USA</v>
      </c>
      <c r="J3907" s="5">
        <f>D3907*(1+VLOOKUP(A3907,'Adjusted All With Inflation'!A$1:K$24,11,FALSE))</f>
        <v>68908469.291999996</v>
      </c>
      <c r="K3907" s="5">
        <f>E3907*(1+VLOOKUP($A3907,'Adjusted All With Inflation'!$A$1:$K$24,11,FALSE))</f>
        <v>34342220.276000001</v>
      </c>
      <c r="L3907" s="5">
        <f>G3907*(1+VLOOKUP($A3907,'Adjusted All With Inflation'!$A$1:$K$24,11,FALSE))</f>
        <v>34566249.015999995</v>
      </c>
    </row>
    <row r="3908" spans="1:12" x14ac:dyDescent="0.3">
      <c r="A3908">
        <v>2019</v>
      </c>
      <c r="B3908">
        <v>107</v>
      </c>
      <c r="C3908" t="s">
        <v>712</v>
      </c>
      <c r="D3908" s="5">
        <v>57149764</v>
      </c>
      <c r="G3908" s="5">
        <v>57149764</v>
      </c>
      <c r="H3908" s="2">
        <v>1</v>
      </c>
      <c r="I3908" t="str">
        <f t="shared" si="77"/>
        <v>International</v>
      </c>
      <c r="J3908" s="5">
        <f>D3908*(1+VLOOKUP(A3908,'Adjusted All With Inflation'!A$1:K$24,11,FALSE))</f>
        <v>68351117.744000003</v>
      </c>
      <c r="K3908" s="5">
        <f>E3908*(1+VLOOKUP($A3908,'Adjusted All With Inflation'!$A$1:$K$24,11,FALSE))</f>
        <v>0</v>
      </c>
      <c r="L3908" s="5">
        <f>G3908*(1+VLOOKUP($A3908,'Adjusted All With Inflation'!$A$1:$K$24,11,FALSE))</f>
        <v>68351117.744000003</v>
      </c>
    </row>
    <row r="3909" spans="1:12" x14ac:dyDescent="0.3">
      <c r="A3909">
        <v>2019</v>
      </c>
      <c r="B3909">
        <v>108</v>
      </c>
      <c r="C3909" t="s">
        <v>713</v>
      </c>
      <c r="D3909" s="5">
        <v>56573047</v>
      </c>
      <c r="G3909" s="5">
        <v>56573047</v>
      </c>
      <c r="H3909" s="2">
        <v>1</v>
      </c>
      <c r="I3909" t="str">
        <f t="shared" si="77"/>
        <v>International</v>
      </c>
      <c r="J3909" s="5">
        <f>D3909*(1+VLOOKUP(A3909,'Adjusted All With Inflation'!A$1:K$24,11,FALSE))</f>
        <v>67661364.211999997</v>
      </c>
      <c r="K3909" s="5">
        <f>E3909*(1+VLOOKUP($A3909,'Adjusted All With Inflation'!$A$1:$K$24,11,FALSE))</f>
        <v>0</v>
      </c>
      <c r="L3909" s="5">
        <f>G3909*(1+VLOOKUP($A3909,'Adjusted All With Inflation'!$A$1:$K$24,11,FALSE))</f>
        <v>67661364.211999997</v>
      </c>
    </row>
    <row r="3910" spans="1:12" x14ac:dyDescent="0.3">
      <c r="A3910">
        <v>2019</v>
      </c>
      <c r="B3910">
        <v>109</v>
      </c>
      <c r="C3910" t="s">
        <v>714</v>
      </c>
      <c r="D3910" s="5">
        <v>56040681</v>
      </c>
      <c r="G3910" s="5">
        <v>56040681</v>
      </c>
      <c r="H3910" s="2">
        <v>1</v>
      </c>
      <c r="I3910" t="str">
        <f t="shared" si="77"/>
        <v>International</v>
      </c>
      <c r="J3910" s="5">
        <f>D3910*(1+VLOOKUP(A3910,'Adjusted All With Inflation'!A$1:K$24,11,FALSE))</f>
        <v>67024654.475999996</v>
      </c>
      <c r="K3910" s="5">
        <f>E3910*(1+VLOOKUP($A3910,'Adjusted All With Inflation'!$A$1:$K$24,11,FALSE))</f>
        <v>0</v>
      </c>
      <c r="L3910" s="5">
        <f>G3910*(1+VLOOKUP($A3910,'Adjusted All With Inflation'!$A$1:$K$24,11,FALSE))</f>
        <v>67024654.475999996</v>
      </c>
    </row>
    <row r="3911" spans="1:12" x14ac:dyDescent="0.3">
      <c r="A3911">
        <v>2019</v>
      </c>
      <c r="B3911">
        <v>110</v>
      </c>
      <c r="C3911" t="s">
        <v>715</v>
      </c>
      <c r="D3911" s="5">
        <v>55064690</v>
      </c>
      <c r="E3911" s="5">
        <v>21903748</v>
      </c>
      <c r="F3911" s="1">
        <v>0.39800000000000002</v>
      </c>
      <c r="G3911" s="5">
        <v>33160942</v>
      </c>
      <c r="H3911" s="1">
        <v>0.60199999999999998</v>
      </c>
      <c r="I3911" t="str">
        <f t="shared" si="77"/>
        <v>USA</v>
      </c>
      <c r="J3911" s="5">
        <f>D3911*(1+VLOOKUP(A3911,'Adjusted All With Inflation'!A$1:K$24,11,FALSE))</f>
        <v>65857369.239999995</v>
      </c>
      <c r="K3911" s="5">
        <f>E3911*(1+VLOOKUP($A3911,'Adjusted All With Inflation'!$A$1:$K$24,11,FALSE))</f>
        <v>26196882.607999999</v>
      </c>
      <c r="L3911" s="5">
        <f>G3911*(1+VLOOKUP($A3911,'Adjusted All With Inflation'!$A$1:$K$24,11,FALSE))</f>
        <v>39660486.631999999</v>
      </c>
    </row>
    <row r="3912" spans="1:12" x14ac:dyDescent="0.3">
      <c r="A3912">
        <v>2019</v>
      </c>
      <c r="B3912">
        <v>111</v>
      </c>
      <c r="C3912" t="s">
        <v>716</v>
      </c>
      <c r="D3912" s="5">
        <v>54465930</v>
      </c>
      <c r="E3912" s="5">
        <v>330181</v>
      </c>
      <c r="F3912" s="1">
        <v>6.0000000000000001E-3</v>
      </c>
      <c r="G3912" s="5">
        <v>54135749</v>
      </c>
      <c r="H3912" s="1">
        <v>0.99399999999999999</v>
      </c>
      <c r="I3912" t="str">
        <f t="shared" si="77"/>
        <v>International</v>
      </c>
      <c r="J3912" s="5">
        <f>D3912*(1+VLOOKUP(A3912,'Adjusted All With Inflation'!A$1:K$24,11,FALSE))</f>
        <v>65141252.279999994</v>
      </c>
      <c r="K3912" s="5">
        <f>E3912*(1+VLOOKUP($A3912,'Adjusted All With Inflation'!$A$1:$K$24,11,FALSE))</f>
        <v>394896.47599999997</v>
      </c>
      <c r="L3912" s="5">
        <f>G3912*(1+VLOOKUP($A3912,'Adjusted All With Inflation'!$A$1:$K$24,11,FALSE))</f>
        <v>64746355.803999998</v>
      </c>
    </row>
    <row r="3913" spans="1:12" x14ac:dyDescent="0.3">
      <c r="A3913">
        <v>2019</v>
      </c>
      <c r="B3913">
        <v>112</v>
      </c>
      <c r="C3913" t="s">
        <v>717</v>
      </c>
      <c r="D3913" s="5">
        <v>53873809</v>
      </c>
      <c r="E3913" s="5">
        <v>30316271</v>
      </c>
      <c r="F3913" s="1">
        <v>0.56299999999999994</v>
      </c>
      <c r="G3913" s="5">
        <v>23557538</v>
      </c>
      <c r="H3913" s="1">
        <v>0.437</v>
      </c>
      <c r="I3913" t="str">
        <f t="shared" si="77"/>
        <v>USA</v>
      </c>
      <c r="J3913" s="5">
        <f>D3913*(1+VLOOKUP(A3913,'Adjusted All With Inflation'!A$1:K$24,11,FALSE))</f>
        <v>64433075.563999996</v>
      </c>
      <c r="K3913" s="5">
        <f>E3913*(1+VLOOKUP($A3913,'Adjusted All With Inflation'!$A$1:$K$24,11,FALSE))</f>
        <v>36258260.115999997</v>
      </c>
      <c r="L3913" s="5">
        <f>G3913*(1+VLOOKUP($A3913,'Adjusted All With Inflation'!$A$1:$K$24,11,FALSE))</f>
        <v>28174815.447999999</v>
      </c>
    </row>
    <row r="3914" spans="1:12" x14ac:dyDescent="0.3">
      <c r="A3914">
        <v>2019</v>
      </c>
      <c r="B3914">
        <v>113</v>
      </c>
      <c r="C3914" t="s">
        <v>718</v>
      </c>
      <c r="D3914" s="5">
        <v>50901502</v>
      </c>
      <c r="E3914" s="5">
        <v>36001502</v>
      </c>
      <c r="F3914" s="1">
        <v>0.70699999999999996</v>
      </c>
      <c r="G3914" s="5">
        <v>14900000</v>
      </c>
      <c r="H3914" s="1">
        <v>0.29299999999999998</v>
      </c>
      <c r="I3914" t="str">
        <f t="shared" si="77"/>
        <v>USA</v>
      </c>
      <c r="J3914" s="5">
        <f>D3914*(1+VLOOKUP(A3914,'Adjusted All With Inflation'!A$1:K$24,11,FALSE))</f>
        <v>60878196.391999997</v>
      </c>
      <c r="K3914" s="5">
        <f>E3914*(1+VLOOKUP($A3914,'Adjusted All With Inflation'!$A$1:$K$24,11,FALSE))</f>
        <v>43057796.391999997</v>
      </c>
      <c r="L3914" s="5">
        <f>G3914*(1+VLOOKUP($A3914,'Adjusted All With Inflation'!$A$1:$K$24,11,FALSE))</f>
        <v>17820400</v>
      </c>
    </row>
    <row r="3915" spans="1:12" x14ac:dyDescent="0.3">
      <c r="A3915">
        <v>2019</v>
      </c>
      <c r="B3915">
        <v>114</v>
      </c>
      <c r="C3915" t="s">
        <v>719</v>
      </c>
      <c r="D3915" s="5">
        <v>50803834</v>
      </c>
      <c r="G3915" s="5">
        <v>50803834</v>
      </c>
      <c r="H3915" s="2">
        <v>1</v>
      </c>
      <c r="I3915" t="str">
        <f t="shared" si="77"/>
        <v>International</v>
      </c>
      <c r="J3915" s="5">
        <f>D3915*(1+VLOOKUP(A3915,'Adjusted All With Inflation'!A$1:K$24,11,FALSE))</f>
        <v>60761385.463999994</v>
      </c>
      <c r="K3915" s="5">
        <f>E3915*(1+VLOOKUP($A3915,'Adjusted All With Inflation'!$A$1:$K$24,11,FALSE))</f>
        <v>0</v>
      </c>
      <c r="L3915" s="5">
        <f>G3915*(1+VLOOKUP($A3915,'Adjusted All With Inflation'!$A$1:$K$24,11,FALSE))</f>
        <v>60761385.463999994</v>
      </c>
    </row>
    <row r="3916" spans="1:12" x14ac:dyDescent="0.3">
      <c r="A3916">
        <v>2019</v>
      </c>
      <c r="B3916">
        <v>115</v>
      </c>
      <c r="C3916" t="s">
        <v>720</v>
      </c>
      <c r="D3916" s="5">
        <v>50574061</v>
      </c>
      <c r="G3916" s="5">
        <v>50574061</v>
      </c>
      <c r="H3916" s="2">
        <v>1</v>
      </c>
      <c r="I3916" t="str">
        <f t="shared" si="77"/>
        <v>International</v>
      </c>
      <c r="J3916" s="5">
        <f>D3916*(1+VLOOKUP(A3916,'Adjusted All With Inflation'!A$1:K$24,11,FALSE))</f>
        <v>60486576.956</v>
      </c>
      <c r="K3916" s="5">
        <f>E3916*(1+VLOOKUP($A3916,'Adjusted All With Inflation'!$A$1:$K$24,11,FALSE))</f>
        <v>0</v>
      </c>
      <c r="L3916" s="5">
        <f>G3916*(1+VLOOKUP($A3916,'Adjusted All With Inflation'!$A$1:$K$24,11,FALSE))</f>
        <v>60486576.956</v>
      </c>
    </row>
    <row r="3917" spans="1:12" x14ac:dyDescent="0.3">
      <c r="A3917">
        <v>2019</v>
      </c>
      <c r="B3917">
        <v>116</v>
      </c>
      <c r="C3917" t="s">
        <v>721</v>
      </c>
      <c r="D3917" s="5">
        <v>50444358</v>
      </c>
      <c r="E3917" s="5">
        <v>40713082</v>
      </c>
      <c r="F3917" s="1">
        <v>0.80700000000000005</v>
      </c>
      <c r="G3917" s="5">
        <v>9731276</v>
      </c>
      <c r="H3917" s="1">
        <v>0.193</v>
      </c>
      <c r="I3917" t="str">
        <f t="shared" si="77"/>
        <v>USA</v>
      </c>
      <c r="J3917" s="5">
        <f>D3917*(1+VLOOKUP(A3917,'Adjusted All With Inflation'!A$1:K$24,11,FALSE))</f>
        <v>60331452.167999998</v>
      </c>
      <c r="K3917" s="5">
        <f>E3917*(1+VLOOKUP($A3917,'Adjusted All With Inflation'!$A$1:$K$24,11,FALSE))</f>
        <v>48692846.071999997</v>
      </c>
      <c r="L3917" s="5">
        <f>G3917*(1+VLOOKUP($A3917,'Adjusted All With Inflation'!$A$1:$K$24,11,FALSE))</f>
        <v>11638606.095999999</v>
      </c>
    </row>
    <row r="3918" spans="1:12" x14ac:dyDescent="0.3">
      <c r="A3918">
        <v>2019</v>
      </c>
      <c r="B3918">
        <v>117</v>
      </c>
      <c r="C3918" t="s">
        <v>722</v>
      </c>
      <c r="D3918" s="5">
        <v>50023780</v>
      </c>
      <c r="E3918" s="5">
        <v>50023780</v>
      </c>
      <c r="F3918" s="2">
        <v>1</v>
      </c>
      <c r="I3918" t="str">
        <f t="shared" si="77"/>
        <v>USA</v>
      </c>
      <c r="J3918" s="5">
        <f>D3918*(1+VLOOKUP(A3918,'Adjusted All With Inflation'!A$1:K$24,11,FALSE))</f>
        <v>59828440.879999995</v>
      </c>
      <c r="K3918" s="5">
        <f>E3918*(1+VLOOKUP($A3918,'Adjusted All With Inflation'!$A$1:$K$24,11,FALSE))</f>
        <v>59828440.879999995</v>
      </c>
      <c r="L3918" s="5">
        <f>G3918*(1+VLOOKUP($A3918,'Adjusted All With Inflation'!$A$1:$K$24,11,FALSE))</f>
        <v>0</v>
      </c>
    </row>
    <row r="3919" spans="1:12" x14ac:dyDescent="0.3">
      <c r="A3919">
        <v>2019</v>
      </c>
      <c r="B3919">
        <v>118</v>
      </c>
      <c r="C3919" t="s">
        <v>723</v>
      </c>
      <c r="D3919" s="5">
        <v>49939757</v>
      </c>
      <c r="E3919" s="5">
        <v>28539757</v>
      </c>
      <c r="F3919" s="1">
        <v>0.57099999999999995</v>
      </c>
      <c r="G3919" s="5">
        <v>21400000</v>
      </c>
      <c r="H3919" s="1">
        <v>0.42899999999999999</v>
      </c>
      <c r="I3919" t="str">
        <f t="shared" si="77"/>
        <v>USA</v>
      </c>
      <c r="J3919" s="5">
        <f>D3919*(1+VLOOKUP(A3919,'Adjusted All With Inflation'!A$1:K$24,11,FALSE))</f>
        <v>59727949.371999994</v>
      </c>
      <c r="K3919" s="5">
        <f>E3919*(1+VLOOKUP($A3919,'Adjusted All With Inflation'!$A$1:$K$24,11,FALSE))</f>
        <v>34133549.372000001</v>
      </c>
      <c r="L3919" s="5">
        <f>G3919*(1+VLOOKUP($A3919,'Adjusted All With Inflation'!$A$1:$K$24,11,FALSE))</f>
        <v>25594400</v>
      </c>
    </row>
    <row r="3920" spans="1:12" x14ac:dyDescent="0.3">
      <c r="A3920">
        <v>2019</v>
      </c>
      <c r="B3920">
        <v>119</v>
      </c>
      <c r="C3920" t="s">
        <v>724</v>
      </c>
      <c r="D3920" s="5">
        <v>49615508</v>
      </c>
      <c r="G3920" s="5">
        <v>49615508</v>
      </c>
      <c r="H3920" s="2">
        <v>1</v>
      </c>
      <c r="I3920" t="str">
        <f t="shared" si="77"/>
        <v>International</v>
      </c>
      <c r="J3920" s="5">
        <f>D3920*(1+VLOOKUP(A3920,'Adjusted All With Inflation'!A$1:K$24,11,FALSE))</f>
        <v>59340147.567999996</v>
      </c>
      <c r="K3920" s="5">
        <f>E3920*(1+VLOOKUP($A3920,'Adjusted All With Inflation'!$A$1:$K$24,11,FALSE))</f>
        <v>0</v>
      </c>
      <c r="L3920" s="5">
        <f>G3920*(1+VLOOKUP($A3920,'Adjusted All With Inflation'!$A$1:$K$24,11,FALSE))</f>
        <v>59340147.567999996</v>
      </c>
    </row>
    <row r="3921" spans="1:12" x14ac:dyDescent="0.3">
      <c r="A3921">
        <v>2019</v>
      </c>
      <c r="B3921">
        <v>120</v>
      </c>
      <c r="C3921" t="s">
        <v>725</v>
      </c>
      <c r="D3921" s="5">
        <v>49511319</v>
      </c>
      <c r="E3921" s="5">
        <v>21221803</v>
      </c>
      <c r="F3921" s="1">
        <v>0.42899999999999999</v>
      </c>
      <c r="G3921" s="5">
        <v>28289516</v>
      </c>
      <c r="H3921" s="1">
        <v>0.57099999999999995</v>
      </c>
      <c r="I3921" t="str">
        <f t="shared" si="77"/>
        <v>USA</v>
      </c>
      <c r="J3921" s="5">
        <f>D3921*(1+VLOOKUP(A3921,'Adjusted All With Inflation'!A$1:K$24,11,FALSE))</f>
        <v>59215537.523999996</v>
      </c>
      <c r="K3921" s="5">
        <f>E3921*(1+VLOOKUP($A3921,'Adjusted All With Inflation'!$A$1:$K$24,11,FALSE))</f>
        <v>25381276.388</v>
      </c>
      <c r="L3921" s="5">
        <f>G3921*(1+VLOOKUP($A3921,'Adjusted All With Inflation'!$A$1:$K$24,11,FALSE))</f>
        <v>33834261.136</v>
      </c>
    </row>
    <row r="3922" spans="1:12" x14ac:dyDescent="0.3">
      <c r="A3922">
        <v>2019</v>
      </c>
      <c r="B3922">
        <v>121</v>
      </c>
      <c r="C3922" t="s">
        <v>726</v>
      </c>
      <c r="D3922" s="5">
        <v>48987096</v>
      </c>
      <c r="E3922" s="5">
        <v>40860481</v>
      </c>
      <c r="F3922" s="1">
        <v>0.83399999999999996</v>
      </c>
      <c r="G3922" s="5">
        <v>8126615</v>
      </c>
      <c r="H3922" s="1">
        <v>0.16600000000000001</v>
      </c>
      <c r="I3922" t="str">
        <f t="shared" si="77"/>
        <v>USA</v>
      </c>
      <c r="J3922" s="5">
        <f>D3922*(1+VLOOKUP(A3922,'Adjusted All With Inflation'!A$1:K$24,11,FALSE))</f>
        <v>58588566.816</v>
      </c>
      <c r="K3922" s="5">
        <f>E3922*(1+VLOOKUP($A3922,'Adjusted All With Inflation'!$A$1:$K$24,11,FALSE))</f>
        <v>48869135.276000001</v>
      </c>
      <c r="L3922" s="5">
        <f>G3922*(1+VLOOKUP($A3922,'Adjusted All With Inflation'!$A$1:$K$24,11,FALSE))</f>
        <v>9719431.5399999991</v>
      </c>
    </row>
    <row r="3923" spans="1:12" x14ac:dyDescent="0.3">
      <c r="A3923">
        <v>2019</v>
      </c>
      <c r="B3923">
        <v>122</v>
      </c>
      <c r="C3923" t="s">
        <v>727</v>
      </c>
      <c r="D3923" s="5">
        <v>48791187</v>
      </c>
      <c r="E3923" s="5">
        <v>48791187</v>
      </c>
      <c r="F3923" s="2">
        <v>1</v>
      </c>
      <c r="I3923" t="str">
        <f t="shared" si="77"/>
        <v>USA</v>
      </c>
      <c r="J3923" s="5">
        <f>D3923*(1+VLOOKUP(A3923,'Adjusted All With Inflation'!A$1:K$24,11,FALSE))</f>
        <v>58354259.651999995</v>
      </c>
      <c r="K3923" s="5">
        <f>E3923*(1+VLOOKUP($A3923,'Adjusted All With Inflation'!$A$1:$K$24,11,FALSE))</f>
        <v>58354259.651999995</v>
      </c>
      <c r="L3923" s="5">
        <f>G3923*(1+VLOOKUP($A3923,'Adjusted All With Inflation'!$A$1:$K$24,11,FALSE))</f>
        <v>0</v>
      </c>
    </row>
    <row r="3924" spans="1:12" x14ac:dyDescent="0.3">
      <c r="A3924">
        <v>2019</v>
      </c>
      <c r="B3924">
        <v>123</v>
      </c>
      <c r="C3924" t="s">
        <v>728</v>
      </c>
      <c r="D3924" s="5">
        <v>48507082</v>
      </c>
      <c r="G3924" s="5">
        <v>48507082</v>
      </c>
      <c r="H3924" s="2">
        <v>1</v>
      </c>
      <c r="I3924" t="str">
        <f t="shared" si="77"/>
        <v>International</v>
      </c>
      <c r="J3924" s="5">
        <f>D3924*(1+VLOOKUP(A3924,'Adjusted All With Inflation'!A$1:K$24,11,FALSE))</f>
        <v>58014470.071999997</v>
      </c>
      <c r="K3924" s="5">
        <f>E3924*(1+VLOOKUP($A3924,'Adjusted All With Inflation'!$A$1:$K$24,11,FALSE))</f>
        <v>0</v>
      </c>
      <c r="L3924" s="5">
        <f>G3924*(1+VLOOKUP($A3924,'Adjusted All With Inflation'!$A$1:$K$24,11,FALSE))</f>
        <v>58014470.071999997</v>
      </c>
    </row>
    <row r="3925" spans="1:12" x14ac:dyDescent="0.3">
      <c r="A3925">
        <v>2019</v>
      </c>
      <c r="B3925">
        <v>124</v>
      </c>
      <c r="C3925" t="s">
        <v>729</v>
      </c>
      <c r="D3925" s="5">
        <v>48021766</v>
      </c>
      <c r="E3925" s="5">
        <v>25621766</v>
      </c>
      <c r="F3925" s="1">
        <v>0.53400000000000003</v>
      </c>
      <c r="G3925" s="5">
        <v>22400000</v>
      </c>
      <c r="H3925" s="1">
        <v>0.46600000000000003</v>
      </c>
      <c r="I3925" t="str">
        <f t="shared" si="77"/>
        <v>USA</v>
      </c>
      <c r="J3925" s="5">
        <f>D3925*(1+VLOOKUP(A3925,'Adjusted All With Inflation'!A$1:K$24,11,FALSE))</f>
        <v>57434032.136</v>
      </c>
      <c r="K3925" s="5">
        <f>E3925*(1+VLOOKUP($A3925,'Adjusted All With Inflation'!$A$1:$K$24,11,FALSE))</f>
        <v>30643632.136</v>
      </c>
      <c r="L3925" s="5">
        <f>G3925*(1+VLOOKUP($A3925,'Adjusted All With Inflation'!$A$1:$K$24,11,FALSE))</f>
        <v>26790400</v>
      </c>
    </row>
    <row r="3926" spans="1:12" x14ac:dyDescent="0.3">
      <c r="A3926">
        <v>2019</v>
      </c>
      <c r="B3926">
        <v>125</v>
      </c>
      <c r="C3926" t="s">
        <v>730</v>
      </c>
      <c r="D3926" s="5">
        <v>47863365</v>
      </c>
      <c r="E3926" s="5">
        <v>27426361</v>
      </c>
      <c r="F3926" s="1">
        <v>0.57299999999999995</v>
      </c>
      <c r="G3926" s="5">
        <v>20437004</v>
      </c>
      <c r="H3926" s="1">
        <v>0.42699999999999999</v>
      </c>
      <c r="I3926" t="str">
        <f t="shared" si="77"/>
        <v>USA</v>
      </c>
      <c r="J3926" s="5">
        <f>D3926*(1+VLOOKUP(A3926,'Adjusted All With Inflation'!A$1:K$24,11,FALSE))</f>
        <v>57244584.539999999</v>
      </c>
      <c r="K3926" s="5">
        <f>E3926*(1+VLOOKUP($A3926,'Adjusted All With Inflation'!$A$1:$K$24,11,FALSE))</f>
        <v>32801927.755999997</v>
      </c>
      <c r="L3926" s="5">
        <f>G3926*(1+VLOOKUP($A3926,'Adjusted All With Inflation'!$A$1:$K$24,11,FALSE))</f>
        <v>24442656.783999998</v>
      </c>
    </row>
    <row r="3927" spans="1:12" x14ac:dyDescent="0.3">
      <c r="A3927">
        <v>2019</v>
      </c>
      <c r="B3927">
        <v>126</v>
      </c>
      <c r="C3927" t="s">
        <v>731</v>
      </c>
      <c r="D3927" s="5">
        <v>47834125</v>
      </c>
      <c r="E3927" s="5">
        <v>43808310</v>
      </c>
      <c r="F3927" s="1">
        <v>0.91600000000000004</v>
      </c>
      <c r="G3927" s="5">
        <v>4025815</v>
      </c>
      <c r="H3927" s="1">
        <v>8.4000000000000005E-2</v>
      </c>
      <c r="I3927" t="str">
        <f t="shared" si="77"/>
        <v>USA</v>
      </c>
      <c r="J3927" s="5">
        <f>D3927*(1+VLOOKUP(A3927,'Adjusted All With Inflation'!A$1:K$24,11,FALSE))</f>
        <v>57209613.5</v>
      </c>
      <c r="K3927" s="5">
        <f>E3927*(1+VLOOKUP($A3927,'Adjusted All With Inflation'!$A$1:$K$24,11,FALSE))</f>
        <v>52394738.759999998</v>
      </c>
      <c r="L3927" s="5">
        <f>G3927*(1+VLOOKUP($A3927,'Adjusted All With Inflation'!$A$1:$K$24,11,FALSE))</f>
        <v>4814874.74</v>
      </c>
    </row>
    <row r="3928" spans="1:12" x14ac:dyDescent="0.3">
      <c r="A3928">
        <v>2019</v>
      </c>
      <c r="B3928">
        <v>127</v>
      </c>
      <c r="C3928" t="s">
        <v>732</v>
      </c>
      <c r="D3928" s="5">
        <v>47582563</v>
      </c>
      <c r="E3928" s="5">
        <v>22260900</v>
      </c>
      <c r="F3928" s="1">
        <v>0.46800000000000003</v>
      </c>
      <c r="G3928" s="5">
        <v>25321663</v>
      </c>
      <c r="H3928" s="1">
        <v>0.53200000000000003</v>
      </c>
      <c r="I3928" t="str">
        <f t="shared" si="77"/>
        <v>USA</v>
      </c>
      <c r="J3928" s="5">
        <f>D3928*(1+VLOOKUP(A3928,'Adjusted All With Inflation'!A$1:K$24,11,FALSE))</f>
        <v>56908745.347999997</v>
      </c>
      <c r="K3928" s="5">
        <f>E3928*(1+VLOOKUP($A3928,'Adjusted All With Inflation'!$A$1:$K$24,11,FALSE))</f>
        <v>26624036.399999999</v>
      </c>
      <c r="L3928" s="5">
        <f>G3928*(1+VLOOKUP($A3928,'Adjusted All With Inflation'!$A$1:$K$24,11,FALSE))</f>
        <v>30284708.947999999</v>
      </c>
    </row>
    <row r="3929" spans="1:12" x14ac:dyDescent="0.3">
      <c r="A3929">
        <v>2019</v>
      </c>
      <c r="B3929">
        <v>128</v>
      </c>
      <c r="C3929" t="s">
        <v>733</v>
      </c>
      <c r="D3929" s="5">
        <v>45733356</v>
      </c>
      <c r="E3929" s="5">
        <v>196634</v>
      </c>
      <c r="F3929" s="1">
        <v>4.0000000000000001E-3</v>
      </c>
      <c r="G3929" s="5">
        <v>45536722</v>
      </c>
      <c r="H3929" s="1">
        <v>0.996</v>
      </c>
      <c r="I3929" t="str">
        <f t="shared" si="77"/>
        <v>International</v>
      </c>
      <c r="J3929" s="5">
        <f>D3929*(1+VLOOKUP(A3929,'Adjusted All With Inflation'!A$1:K$24,11,FALSE))</f>
        <v>54697093.776000001</v>
      </c>
      <c r="K3929" s="5">
        <f>E3929*(1+VLOOKUP($A3929,'Adjusted All With Inflation'!$A$1:$K$24,11,FALSE))</f>
        <v>235174.264</v>
      </c>
      <c r="L3929" s="5">
        <f>G3929*(1+VLOOKUP($A3929,'Adjusted All With Inflation'!$A$1:$K$24,11,FALSE))</f>
        <v>54461919.511999995</v>
      </c>
    </row>
    <row r="3930" spans="1:12" x14ac:dyDescent="0.3">
      <c r="A3930">
        <v>2019</v>
      </c>
      <c r="B3930">
        <v>129</v>
      </c>
      <c r="C3930" t="s">
        <v>734</v>
      </c>
      <c r="D3930" s="5">
        <v>45701880</v>
      </c>
      <c r="E3930" s="5">
        <v>24313888</v>
      </c>
      <c r="F3930" s="1">
        <v>0.53200000000000003</v>
      </c>
      <c r="G3930" s="5">
        <v>21387992</v>
      </c>
      <c r="H3930" s="1">
        <v>0.46800000000000003</v>
      </c>
      <c r="I3930" t="str">
        <f t="shared" si="77"/>
        <v>USA</v>
      </c>
      <c r="J3930" s="5">
        <f>D3930*(1+VLOOKUP(A3930,'Adjusted All With Inflation'!A$1:K$24,11,FALSE))</f>
        <v>54659448.479999997</v>
      </c>
      <c r="K3930" s="5">
        <f>E3930*(1+VLOOKUP($A3930,'Adjusted All With Inflation'!$A$1:$K$24,11,FALSE))</f>
        <v>29079410.048</v>
      </c>
      <c r="L3930" s="5">
        <f>G3930*(1+VLOOKUP($A3930,'Adjusted All With Inflation'!$A$1:$K$24,11,FALSE))</f>
        <v>25580038.432</v>
      </c>
    </row>
    <row r="3931" spans="1:12" x14ac:dyDescent="0.3">
      <c r="A3931">
        <v>2019</v>
      </c>
      <c r="B3931">
        <v>130</v>
      </c>
      <c r="C3931" t="s">
        <v>735</v>
      </c>
      <c r="D3931" s="5">
        <v>44907074</v>
      </c>
      <c r="E3931" s="5">
        <v>29208403</v>
      </c>
      <c r="F3931" s="2">
        <v>0.65</v>
      </c>
      <c r="G3931" s="5">
        <v>15698671</v>
      </c>
      <c r="H3931" s="2">
        <v>0.35</v>
      </c>
      <c r="I3931" t="str">
        <f t="shared" ref="I3931:I3994" si="78">IF(F3931&gt;10%,"USA","International")</f>
        <v>USA</v>
      </c>
      <c r="J3931" s="5">
        <f>D3931*(1+VLOOKUP(A3931,'Adjusted All With Inflation'!A$1:K$24,11,FALSE))</f>
        <v>53708860.504000001</v>
      </c>
      <c r="K3931" s="5">
        <f>E3931*(1+VLOOKUP($A3931,'Adjusted All With Inflation'!$A$1:$K$24,11,FALSE))</f>
        <v>34933249.987999998</v>
      </c>
      <c r="L3931" s="5">
        <f>G3931*(1+VLOOKUP($A3931,'Adjusted All With Inflation'!$A$1:$K$24,11,FALSE))</f>
        <v>18775610.515999999</v>
      </c>
    </row>
    <row r="3932" spans="1:12" x14ac:dyDescent="0.3">
      <c r="A3932">
        <v>2019</v>
      </c>
      <c r="B3932">
        <v>131</v>
      </c>
      <c r="C3932" t="s">
        <v>736</v>
      </c>
      <c r="D3932" s="5">
        <v>44655962</v>
      </c>
      <c r="E3932" s="5">
        <v>22345542</v>
      </c>
      <c r="F3932" s="2">
        <v>0.5</v>
      </c>
      <c r="G3932" s="5">
        <v>22310420</v>
      </c>
      <c r="H3932" s="2">
        <v>0.5</v>
      </c>
      <c r="I3932" t="str">
        <f t="shared" si="78"/>
        <v>USA</v>
      </c>
      <c r="J3932" s="5">
        <f>D3932*(1+VLOOKUP(A3932,'Adjusted All With Inflation'!A$1:K$24,11,FALSE))</f>
        <v>53408530.552000001</v>
      </c>
      <c r="K3932" s="5">
        <f>E3932*(1+VLOOKUP($A3932,'Adjusted All With Inflation'!$A$1:$K$24,11,FALSE))</f>
        <v>26725268.232000001</v>
      </c>
      <c r="L3932" s="5">
        <f>G3932*(1+VLOOKUP($A3932,'Adjusted All With Inflation'!$A$1:$K$24,11,FALSE))</f>
        <v>26683262.32</v>
      </c>
    </row>
    <row r="3933" spans="1:12" x14ac:dyDescent="0.3">
      <c r="A3933">
        <v>2019</v>
      </c>
      <c r="B3933">
        <v>132</v>
      </c>
      <c r="C3933" t="s">
        <v>737</v>
      </c>
      <c r="D3933" s="5">
        <v>43347017</v>
      </c>
      <c r="E3933" s="5">
        <v>43082155</v>
      </c>
      <c r="F3933" s="1">
        <v>0.99399999999999999</v>
      </c>
      <c r="G3933" s="5">
        <v>264862</v>
      </c>
      <c r="H3933" s="1">
        <v>6.0000000000000001E-3</v>
      </c>
      <c r="I3933" t="str">
        <f t="shared" si="78"/>
        <v>USA</v>
      </c>
      <c r="J3933" s="5">
        <f>D3933*(1+VLOOKUP(A3933,'Adjusted All With Inflation'!A$1:K$24,11,FALSE))</f>
        <v>51843032.331999995</v>
      </c>
      <c r="K3933" s="5">
        <f>E3933*(1+VLOOKUP($A3933,'Adjusted All With Inflation'!$A$1:$K$24,11,FALSE))</f>
        <v>51526257.379999995</v>
      </c>
      <c r="L3933" s="5">
        <f>G3933*(1+VLOOKUP($A3933,'Adjusted All With Inflation'!$A$1:$K$24,11,FALSE))</f>
        <v>316774.95199999999</v>
      </c>
    </row>
    <row r="3934" spans="1:12" x14ac:dyDescent="0.3">
      <c r="A3934">
        <v>2019</v>
      </c>
      <c r="B3934">
        <v>133</v>
      </c>
      <c r="C3934" t="s">
        <v>738</v>
      </c>
      <c r="D3934" s="5">
        <v>43100248</v>
      </c>
      <c r="G3934" s="5">
        <v>43100248</v>
      </c>
      <c r="H3934" s="2">
        <v>1</v>
      </c>
      <c r="I3934" t="str">
        <f t="shared" si="78"/>
        <v>International</v>
      </c>
      <c r="J3934" s="5">
        <f>D3934*(1+VLOOKUP(A3934,'Adjusted All With Inflation'!A$1:K$24,11,FALSE))</f>
        <v>51547896.607999995</v>
      </c>
      <c r="K3934" s="5">
        <f>E3934*(1+VLOOKUP($A3934,'Adjusted All With Inflation'!$A$1:$K$24,11,FALSE))</f>
        <v>0</v>
      </c>
      <c r="L3934" s="5">
        <f>G3934*(1+VLOOKUP($A3934,'Adjusted All With Inflation'!$A$1:$K$24,11,FALSE))</f>
        <v>51547896.607999995</v>
      </c>
    </row>
    <row r="3935" spans="1:12" x14ac:dyDescent="0.3">
      <c r="A3935">
        <v>2019</v>
      </c>
      <c r="B3935">
        <v>134</v>
      </c>
      <c r="C3935" t="s">
        <v>739</v>
      </c>
      <c r="D3935" s="5">
        <v>41503392</v>
      </c>
      <c r="E3935" s="5">
        <v>22958886</v>
      </c>
      <c r="F3935" s="1">
        <v>0.55300000000000005</v>
      </c>
      <c r="G3935" s="5">
        <v>18544506</v>
      </c>
      <c r="H3935" s="1">
        <v>0.44700000000000001</v>
      </c>
      <c r="I3935" t="str">
        <f t="shared" si="78"/>
        <v>USA</v>
      </c>
      <c r="J3935" s="5">
        <f>D3935*(1+VLOOKUP(A3935,'Adjusted All With Inflation'!A$1:K$24,11,FALSE))</f>
        <v>49638056.831999995</v>
      </c>
      <c r="K3935" s="5">
        <f>E3935*(1+VLOOKUP($A3935,'Adjusted All With Inflation'!$A$1:$K$24,11,FALSE))</f>
        <v>27458827.655999999</v>
      </c>
      <c r="L3935" s="5">
        <f>G3935*(1+VLOOKUP($A3935,'Adjusted All With Inflation'!$A$1:$K$24,11,FALSE))</f>
        <v>22179229.175999999</v>
      </c>
    </row>
    <row r="3936" spans="1:12" x14ac:dyDescent="0.3">
      <c r="A3936">
        <v>2019</v>
      </c>
      <c r="B3936">
        <v>135</v>
      </c>
      <c r="C3936" t="s">
        <v>740</v>
      </c>
      <c r="D3936" s="5">
        <v>40396244</v>
      </c>
      <c r="G3936" s="5">
        <v>40396244</v>
      </c>
      <c r="H3936" s="2">
        <v>1</v>
      </c>
      <c r="I3936" t="str">
        <f t="shared" si="78"/>
        <v>International</v>
      </c>
      <c r="J3936" s="5">
        <f>D3936*(1+VLOOKUP(A3936,'Adjusted All With Inflation'!A$1:K$24,11,FALSE))</f>
        <v>48313907.824000001</v>
      </c>
      <c r="K3936" s="5">
        <f>E3936*(1+VLOOKUP($A3936,'Adjusted All With Inflation'!$A$1:$K$24,11,FALSE))</f>
        <v>0</v>
      </c>
      <c r="L3936" s="5">
        <f>G3936*(1+VLOOKUP($A3936,'Adjusted All With Inflation'!$A$1:$K$24,11,FALSE))</f>
        <v>48313907.824000001</v>
      </c>
    </row>
    <row r="3937" spans="1:12" x14ac:dyDescent="0.3">
      <c r="A3937">
        <v>2019</v>
      </c>
      <c r="B3937">
        <v>136</v>
      </c>
      <c r="C3937" t="s">
        <v>741</v>
      </c>
      <c r="D3937" s="5">
        <v>39756292</v>
      </c>
      <c r="G3937" s="5">
        <v>39756292</v>
      </c>
      <c r="H3937" s="2">
        <v>1</v>
      </c>
      <c r="I3937" t="str">
        <f t="shared" si="78"/>
        <v>International</v>
      </c>
      <c r="J3937" s="5">
        <f>D3937*(1+VLOOKUP(A3937,'Adjusted All With Inflation'!A$1:K$24,11,FALSE))</f>
        <v>47548525.232000001</v>
      </c>
      <c r="K3937" s="5">
        <f>E3937*(1+VLOOKUP($A3937,'Adjusted All With Inflation'!$A$1:$K$24,11,FALSE))</f>
        <v>0</v>
      </c>
      <c r="L3937" s="5">
        <f>G3937*(1+VLOOKUP($A3937,'Adjusted All With Inflation'!$A$1:$K$24,11,FALSE))</f>
        <v>47548525.232000001</v>
      </c>
    </row>
    <row r="3938" spans="1:12" x14ac:dyDescent="0.3">
      <c r="A3938">
        <v>2019</v>
      </c>
      <c r="B3938">
        <v>137</v>
      </c>
      <c r="C3938" t="s">
        <v>742</v>
      </c>
      <c r="D3938" s="5">
        <v>39346577</v>
      </c>
      <c r="E3938" s="5">
        <v>4186168</v>
      </c>
      <c r="F3938" s="1">
        <v>0.106</v>
      </c>
      <c r="G3938" s="5">
        <v>35160409</v>
      </c>
      <c r="H3938" s="1">
        <v>0.89400000000000002</v>
      </c>
      <c r="I3938" t="str">
        <f t="shared" si="78"/>
        <v>USA</v>
      </c>
      <c r="J3938" s="5">
        <f>D3938*(1+VLOOKUP(A3938,'Adjusted All With Inflation'!A$1:K$24,11,FALSE))</f>
        <v>47058506.092</v>
      </c>
      <c r="K3938" s="5">
        <f>E3938*(1+VLOOKUP($A3938,'Adjusted All With Inflation'!$A$1:$K$24,11,FALSE))</f>
        <v>5006656.9279999994</v>
      </c>
      <c r="L3938" s="5">
        <f>G3938*(1+VLOOKUP($A3938,'Adjusted All With Inflation'!$A$1:$K$24,11,FALSE))</f>
        <v>42051849.163999997</v>
      </c>
    </row>
    <row r="3939" spans="1:12" x14ac:dyDescent="0.3">
      <c r="A3939">
        <v>2019</v>
      </c>
      <c r="B3939">
        <v>138</v>
      </c>
      <c r="C3939" t="s">
        <v>743</v>
      </c>
      <c r="D3939" s="5">
        <v>38026103</v>
      </c>
      <c r="E3939" s="5">
        <v>34746945</v>
      </c>
      <c r="F3939" s="1">
        <v>0.91400000000000003</v>
      </c>
      <c r="G3939" s="5">
        <v>3279158</v>
      </c>
      <c r="H3939" s="1">
        <v>8.5999999999999993E-2</v>
      </c>
      <c r="I3939" t="str">
        <f t="shared" si="78"/>
        <v>USA</v>
      </c>
      <c r="J3939" s="5">
        <f>D3939*(1+VLOOKUP(A3939,'Adjusted All With Inflation'!A$1:K$24,11,FALSE))</f>
        <v>45479219.188000001</v>
      </c>
      <c r="K3939" s="5">
        <f>E3939*(1+VLOOKUP($A3939,'Adjusted All With Inflation'!$A$1:$K$24,11,FALSE))</f>
        <v>41557346.219999999</v>
      </c>
      <c r="L3939" s="5">
        <f>G3939*(1+VLOOKUP($A3939,'Adjusted All With Inflation'!$A$1:$K$24,11,FALSE))</f>
        <v>3921872.9679999999</v>
      </c>
    </row>
    <row r="3940" spans="1:12" x14ac:dyDescent="0.3">
      <c r="A3940">
        <v>2019</v>
      </c>
      <c r="B3940">
        <v>139</v>
      </c>
      <c r="C3940" t="s">
        <v>744</v>
      </c>
      <c r="D3940" s="5">
        <v>37410850</v>
      </c>
      <c r="G3940" s="5">
        <v>37410850</v>
      </c>
      <c r="H3940" s="2">
        <v>1</v>
      </c>
      <c r="I3940" t="str">
        <f t="shared" si="78"/>
        <v>International</v>
      </c>
      <c r="J3940" s="5">
        <f>D3940*(1+VLOOKUP(A3940,'Adjusted All With Inflation'!A$1:K$24,11,FALSE))</f>
        <v>44743376.600000001</v>
      </c>
      <c r="K3940" s="5">
        <f>E3940*(1+VLOOKUP($A3940,'Adjusted All With Inflation'!$A$1:$K$24,11,FALSE))</f>
        <v>0</v>
      </c>
      <c r="L3940" s="5">
        <f>G3940*(1+VLOOKUP($A3940,'Adjusted All With Inflation'!$A$1:$K$24,11,FALSE))</f>
        <v>44743376.600000001</v>
      </c>
    </row>
    <row r="3941" spans="1:12" x14ac:dyDescent="0.3">
      <c r="A3941">
        <v>2019</v>
      </c>
      <c r="B3941">
        <v>140</v>
      </c>
      <c r="C3941" t="s">
        <v>745</v>
      </c>
      <c r="D3941" s="5">
        <v>37359689</v>
      </c>
      <c r="E3941" s="5">
        <v>4567338</v>
      </c>
      <c r="F3941" s="1">
        <v>0.122</v>
      </c>
      <c r="G3941" s="5">
        <v>32792351</v>
      </c>
      <c r="H3941" s="1">
        <v>0.878</v>
      </c>
      <c r="I3941" t="str">
        <f t="shared" si="78"/>
        <v>USA</v>
      </c>
      <c r="J3941" s="5">
        <f>D3941*(1+VLOOKUP(A3941,'Adjusted All With Inflation'!A$1:K$24,11,FALSE))</f>
        <v>44682188.044</v>
      </c>
      <c r="K3941" s="5">
        <f>E3941*(1+VLOOKUP($A3941,'Adjusted All With Inflation'!$A$1:$K$24,11,FALSE))</f>
        <v>5462536.2479999997</v>
      </c>
      <c r="L3941" s="5">
        <f>G3941*(1+VLOOKUP($A3941,'Adjusted All With Inflation'!$A$1:$K$24,11,FALSE))</f>
        <v>39219651.795999996</v>
      </c>
    </row>
    <row r="3942" spans="1:12" x14ac:dyDescent="0.3">
      <c r="A3942">
        <v>2019</v>
      </c>
      <c r="B3942">
        <v>141</v>
      </c>
      <c r="C3942" t="s">
        <v>746</v>
      </c>
      <c r="D3942" s="5">
        <v>37092694</v>
      </c>
      <c r="G3942" s="5">
        <v>37092694</v>
      </c>
      <c r="H3942" s="2">
        <v>1</v>
      </c>
      <c r="I3942" t="str">
        <f t="shared" si="78"/>
        <v>International</v>
      </c>
      <c r="J3942" s="5">
        <f>D3942*(1+VLOOKUP(A3942,'Adjusted All With Inflation'!A$1:K$24,11,FALSE))</f>
        <v>44362862.023999996</v>
      </c>
      <c r="K3942" s="5">
        <f>E3942*(1+VLOOKUP($A3942,'Adjusted All With Inflation'!$A$1:$K$24,11,FALSE))</f>
        <v>0</v>
      </c>
      <c r="L3942" s="5">
        <f>G3942*(1+VLOOKUP($A3942,'Adjusted All With Inflation'!$A$1:$K$24,11,FALSE))</f>
        <v>44362862.023999996</v>
      </c>
    </row>
    <row r="3943" spans="1:12" x14ac:dyDescent="0.3">
      <c r="A3943">
        <v>2019</v>
      </c>
      <c r="B3943">
        <v>142</v>
      </c>
      <c r="C3943" t="s">
        <v>747</v>
      </c>
      <c r="D3943" s="5">
        <v>36599361</v>
      </c>
      <c r="E3943" s="5">
        <v>35419122</v>
      </c>
      <c r="F3943" s="1">
        <v>0.96799999999999997</v>
      </c>
      <c r="G3943" s="5">
        <v>1180239</v>
      </c>
      <c r="H3943" s="1">
        <v>3.2000000000000001E-2</v>
      </c>
      <c r="I3943" t="str">
        <f t="shared" si="78"/>
        <v>USA</v>
      </c>
      <c r="J3943" s="5">
        <f>D3943*(1+VLOOKUP(A3943,'Adjusted All With Inflation'!A$1:K$24,11,FALSE))</f>
        <v>43772835.755999997</v>
      </c>
      <c r="K3943" s="5">
        <f>E3943*(1+VLOOKUP($A3943,'Adjusted All With Inflation'!$A$1:$K$24,11,FALSE))</f>
        <v>42361269.912</v>
      </c>
      <c r="L3943" s="5">
        <f>G3943*(1+VLOOKUP($A3943,'Adjusted All With Inflation'!$A$1:$K$24,11,FALSE))</f>
        <v>1411565.844</v>
      </c>
    </row>
    <row r="3944" spans="1:12" x14ac:dyDescent="0.3">
      <c r="A3944">
        <v>2019</v>
      </c>
      <c r="B3944">
        <v>143</v>
      </c>
      <c r="C3944" t="s">
        <v>748</v>
      </c>
      <c r="D3944" s="5">
        <v>35515687</v>
      </c>
      <c r="G3944" s="5">
        <v>35515687</v>
      </c>
      <c r="H3944" s="2">
        <v>1</v>
      </c>
      <c r="I3944" t="str">
        <f t="shared" si="78"/>
        <v>International</v>
      </c>
      <c r="J3944" s="5">
        <f>D3944*(1+VLOOKUP(A3944,'Adjusted All With Inflation'!A$1:K$24,11,FALSE))</f>
        <v>42476761.651999995</v>
      </c>
      <c r="K3944" s="5">
        <f>E3944*(1+VLOOKUP($A3944,'Adjusted All With Inflation'!$A$1:$K$24,11,FALSE))</f>
        <v>0</v>
      </c>
      <c r="L3944" s="5">
        <f>G3944*(1+VLOOKUP($A3944,'Adjusted All With Inflation'!$A$1:$K$24,11,FALSE))</f>
        <v>42476761.651999995</v>
      </c>
    </row>
    <row r="3945" spans="1:12" x14ac:dyDescent="0.3">
      <c r="A3945">
        <v>2019</v>
      </c>
      <c r="B3945">
        <v>144</v>
      </c>
      <c r="C3945" t="s">
        <v>749</v>
      </c>
      <c r="D3945" s="5">
        <v>34291831</v>
      </c>
      <c r="G3945" s="5">
        <v>34291831</v>
      </c>
      <c r="H3945" s="2">
        <v>1</v>
      </c>
      <c r="I3945" t="str">
        <f t="shared" si="78"/>
        <v>International</v>
      </c>
      <c r="J3945" s="5">
        <f>D3945*(1+VLOOKUP(A3945,'Adjusted All With Inflation'!A$1:K$24,11,FALSE))</f>
        <v>41013029.876000002</v>
      </c>
      <c r="K3945" s="5">
        <f>E3945*(1+VLOOKUP($A3945,'Adjusted All With Inflation'!$A$1:$K$24,11,FALSE))</f>
        <v>0</v>
      </c>
      <c r="L3945" s="5">
        <f>G3945*(1+VLOOKUP($A3945,'Adjusted All With Inflation'!$A$1:$K$24,11,FALSE))</f>
        <v>41013029.876000002</v>
      </c>
    </row>
    <row r="3946" spans="1:12" x14ac:dyDescent="0.3">
      <c r="A3946">
        <v>2019</v>
      </c>
      <c r="B3946">
        <v>145</v>
      </c>
      <c r="C3946" t="s">
        <v>750</v>
      </c>
      <c r="D3946" s="5">
        <v>34148707</v>
      </c>
      <c r="G3946" s="5">
        <v>34148707</v>
      </c>
      <c r="H3946" s="2">
        <v>1</v>
      </c>
      <c r="I3946" t="str">
        <f t="shared" si="78"/>
        <v>International</v>
      </c>
      <c r="J3946" s="5">
        <f>D3946*(1+VLOOKUP(A3946,'Adjusted All With Inflation'!A$1:K$24,11,FALSE))</f>
        <v>40841853.571999997</v>
      </c>
      <c r="K3946" s="5">
        <f>E3946*(1+VLOOKUP($A3946,'Adjusted All With Inflation'!$A$1:$K$24,11,FALSE))</f>
        <v>0</v>
      </c>
      <c r="L3946" s="5">
        <f>G3946*(1+VLOOKUP($A3946,'Adjusted All With Inflation'!$A$1:$K$24,11,FALSE))</f>
        <v>40841853.571999997</v>
      </c>
    </row>
    <row r="3947" spans="1:12" x14ac:dyDescent="0.3">
      <c r="A3947">
        <v>2019</v>
      </c>
      <c r="B3947">
        <v>146</v>
      </c>
      <c r="C3947" t="s">
        <v>751</v>
      </c>
      <c r="D3947" s="5">
        <v>34024386</v>
      </c>
      <c r="E3947" s="5">
        <v>166972</v>
      </c>
      <c r="F3947" s="1">
        <v>5.0000000000000001E-3</v>
      </c>
      <c r="G3947" s="5">
        <v>33857414</v>
      </c>
      <c r="H3947" s="1">
        <v>0.995</v>
      </c>
      <c r="I3947" t="str">
        <f t="shared" si="78"/>
        <v>International</v>
      </c>
      <c r="J3947" s="5">
        <f>D3947*(1+VLOOKUP(A3947,'Adjusted All With Inflation'!A$1:K$24,11,FALSE))</f>
        <v>40693165.655999996</v>
      </c>
      <c r="K3947" s="5">
        <f>E3947*(1+VLOOKUP($A3947,'Adjusted All With Inflation'!$A$1:$K$24,11,FALSE))</f>
        <v>199698.51199999999</v>
      </c>
      <c r="L3947" s="5">
        <f>G3947*(1+VLOOKUP($A3947,'Adjusted All With Inflation'!$A$1:$K$24,11,FALSE))</f>
        <v>40493467.144000001</v>
      </c>
    </row>
    <row r="3948" spans="1:12" x14ac:dyDescent="0.3">
      <c r="A3948">
        <v>2019</v>
      </c>
      <c r="B3948">
        <v>147</v>
      </c>
      <c r="C3948" t="s">
        <v>752</v>
      </c>
      <c r="D3948" s="5">
        <v>33856058</v>
      </c>
      <c r="E3948" s="5">
        <v>17156058</v>
      </c>
      <c r="F3948" s="1">
        <v>0.50700000000000001</v>
      </c>
      <c r="G3948" s="5">
        <v>16700000</v>
      </c>
      <c r="H3948" s="1">
        <v>0.49299999999999999</v>
      </c>
      <c r="I3948" t="str">
        <f t="shared" si="78"/>
        <v>USA</v>
      </c>
      <c r="J3948" s="5">
        <f>D3948*(1+VLOOKUP(A3948,'Adjusted All With Inflation'!A$1:K$24,11,FALSE))</f>
        <v>40491845.368000001</v>
      </c>
      <c r="K3948" s="5">
        <f>E3948*(1+VLOOKUP($A3948,'Adjusted All With Inflation'!$A$1:$K$24,11,FALSE))</f>
        <v>20518645.368000001</v>
      </c>
      <c r="L3948" s="5">
        <f>G3948*(1+VLOOKUP($A3948,'Adjusted All With Inflation'!$A$1:$K$24,11,FALSE))</f>
        <v>19973200</v>
      </c>
    </row>
    <row r="3949" spans="1:12" x14ac:dyDescent="0.3">
      <c r="A3949">
        <v>2019</v>
      </c>
      <c r="B3949">
        <v>148</v>
      </c>
      <c r="C3949" t="s">
        <v>753</v>
      </c>
      <c r="D3949" s="5">
        <v>33766787</v>
      </c>
      <c r="E3949" s="5">
        <v>26395642</v>
      </c>
      <c r="F3949" s="1">
        <v>0.78200000000000003</v>
      </c>
      <c r="G3949" s="5">
        <v>7371145</v>
      </c>
      <c r="H3949" s="1">
        <v>0.218</v>
      </c>
      <c r="I3949" t="str">
        <f t="shared" si="78"/>
        <v>USA</v>
      </c>
      <c r="J3949" s="5">
        <f>D3949*(1+VLOOKUP(A3949,'Adjusted All With Inflation'!A$1:K$24,11,FALSE))</f>
        <v>40385077.251999997</v>
      </c>
      <c r="K3949" s="5">
        <f>E3949*(1+VLOOKUP($A3949,'Adjusted All With Inflation'!$A$1:$K$24,11,FALSE))</f>
        <v>31569187.831999999</v>
      </c>
      <c r="L3949" s="5">
        <f>G3949*(1+VLOOKUP($A3949,'Adjusted All With Inflation'!$A$1:$K$24,11,FALSE))</f>
        <v>8815889.4199999999</v>
      </c>
    </row>
    <row r="3950" spans="1:12" x14ac:dyDescent="0.3">
      <c r="A3950">
        <v>2019</v>
      </c>
      <c r="B3950">
        <v>149</v>
      </c>
      <c r="C3950" t="s">
        <v>754</v>
      </c>
      <c r="D3950" s="5">
        <v>33224654</v>
      </c>
      <c r="E3950" s="5">
        <v>17300439</v>
      </c>
      <c r="F3950" s="1">
        <v>0.52100000000000002</v>
      </c>
      <c r="G3950" s="5">
        <v>15924215</v>
      </c>
      <c r="H3950" s="1">
        <v>0.47899999999999998</v>
      </c>
      <c r="I3950" t="str">
        <f t="shared" si="78"/>
        <v>USA</v>
      </c>
      <c r="J3950" s="5">
        <f>D3950*(1+VLOOKUP(A3950,'Adjusted All With Inflation'!A$1:K$24,11,FALSE))</f>
        <v>39736686.184</v>
      </c>
      <c r="K3950" s="5">
        <f>E3950*(1+VLOOKUP($A3950,'Adjusted All With Inflation'!$A$1:$K$24,11,FALSE))</f>
        <v>20691325.044</v>
      </c>
      <c r="L3950" s="5">
        <f>G3950*(1+VLOOKUP($A3950,'Adjusted All With Inflation'!$A$1:$K$24,11,FALSE))</f>
        <v>19045361.140000001</v>
      </c>
    </row>
    <row r="3951" spans="1:12" x14ac:dyDescent="0.3">
      <c r="A3951">
        <v>2019</v>
      </c>
      <c r="B3951">
        <v>150</v>
      </c>
      <c r="C3951" t="s">
        <v>755</v>
      </c>
      <c r="D3951" s="5">
        <v>33185983</v>
      </c>
      <c r="E3951" s="5">
        <v>2971549</v>
      </c>
      <c r="F3951" s="2">
        <v>0.09</v>
      </c>
      <c r="G3951" s="5">
        <v>30214434</v>
      </c>
      <c r="H3951" s="2">
        <v>0.91</v>
      </c>
      <c r="I3951" t="str">
        <f t="shared" si="78"/>
        <v>International</v>
      </c>
      <c r="J3951" s="5">
        <f>D3951*(1+VLOOKUP(A3951,'Adjusted All With Inflation'!A$1:K$24,11,FALSE))</f>
        <v>39690435.667999998</v>
      </c>
      <c r="K3951" s="5">
        <f>E3951*(1+VLOOKUP($A3951,'Adjusted All With Inflation'!$A$1:$K$24,11,FALSE))</f>
        <v>3553972.6039999998</v>
      </c>
      <c r="L3951" s="5">
        <f>G3951*(1+VLOOKUP($A3951,'Adjusted All With Inflation'!$A$1:$K$24,11,FALSE))</f>
        <v>36136463.063999996</v>
      </c>
    </row>
    <row r="3952" spans="1:12" x14ac:dyDescent="0.3">
      <c r="A3952">
        <v>2019</v>
      </c>
      <c r="B3952">
        <v>151</v>
      </c>
      <c r="C3952" t="s">
        <v>756</v>
      </c>
      <c r="D3952" s="5">
        <v>32802347</v>
      </c>
      <c r="G3952" s="5">
        <v>32802347</v>
      </c>
      <c r="H3952" s="2">
        <v>1</v>
      </c>
      <c r="I3952" t="str">
        <f t="shared" si="78"/>
        <v>International</v>
      </c>
      <c r="J3952" s="5">
        <f>D3952*(1+VLOOKUP(A3952,'Adjusted All With Inflation'!A$1:K$24,11,FALSE))</f>
        <v>39231607.012000002</v>
      </c>
      <c r="K3952" s="5">
        <f>E3952*(1+VLOOKUP($A3952,'Adjusted All With Inflation'!$A$1:$K$24,11,FALSE))</f>
        <v>0</v>
      </c>
      <c r="L3952" s="5">
        <f>G3952*(1+VLOOKUP($A3952,'Adjusted All With Inflation'!$A$1:$K$24,11,FALSE))</f>
        <v>39231607.012000002</v>
      </c>
    </row>
    <row r="3953" spans="1:12" x14ac:dyDescent="0.3">
      <c r="A3953">
        <v>2019</v>
      </c>
      <c r="B3953">
        <v>152</v>
      </c>
      <c r="C3953" t="s">
        <v>757</v>
      </c>
      <c r="D3953" s="5">
        <v>32450241</v>
      </c>
      <c r="E3953" s="5">
        <v>20150241</v>
      </c>
      <c r="F3953" s="1">
        <v>0.621</v>
      </c>
      <c r="G3953" s="5">
        <v>12300000</v>
      </c>
      <c r="H3953" s="1">
        <v>0.379</v>
      </c>
      <c r="I3953" t="str">
        <f t="shared" si="78"/>
        <v>USA</v>
      </c>
      <c r="J3953" s="5">
        <f>D3953*(1+VLOOKUP(A3953,'Adjusted All With Inflation'!A$1:K$24,11,FALSE))</f>
        <v>38810488.236000001</v>
      </c>
      <c r="K3953" s="5">
        <f>E3953*(1+VLOOKUP($A3953,'Adjusted All With Inflation'!$A$1:$K$24,11,FALSE))</f>
        <v>24099688.235999998</v>
      </c>
      <c r="L3953" s="5">
        <f>G3953*(1+VLOOKUP($A3953,'Adjusted All With Inflation'!$A$1:$K$24,11,FALSE))</f>
        <v>14710800</v>
      </c>
    </row>
    <row r="3954" spans="1:12" x14ac:dyDescent="0.3">
      <c r="A3954">
        <v>2019</v>
      </c>
      <c r="B3954">
        <v>153</v>
      </c>
      <c r="C3954" t="s">
        <v>758</v>
      </c>
      <c r="D3954" s="5">
        <v>32390945</v>
      </c>
      <c r="E3954" s="5">
        <v>22370452</v>
      </c>
      <c r="F3954" s="1">
        <v>0.69099999999999995</v>
      </c>
      <c r="G3954" s="5">
        <v>10020493</v>
      </c>
      <c r="H3954" s="1">
        <v>0.309</v>
      </c>
      <c r="I3954" t="str">
        <f t="shared" si="78"/>
        <v>USA</v>
      </c>
      <c r="J3954" s="5">
        <f>D3954*(1+VLOOKUP(A3954,'Adjusted All With Inflation'!A$1:K$24,11,FALSE))</f>
        <v>38739570.219999999</v>
      </c>
      <c r="K3954" s="5">
        <f>E3954*(1+VLOOKUP($A3954,'Adjusted All With Inflation'!$A$1:$K$24,11,FALSE))</f>
        <v>26755060.592</v>
      </c>
      <c r="L3954" s="5">
        <f>G3954*(1+VLOOKUP($A3954,'Adjusted All With Inflation'!$A$1:$K$24,11,FALSE))</f>
        <v>11984509.627999999</v>
      </c>
    </row>
    <row r="3955" spans="1:12" x14ac:dyDescent="0.3">
      <c r="A3955">
        <v>2019</v>
      </c>
      <c r="B3955">
        <v>154</v>
      </c>
      <c r="C3955" t="s">
        <v>759</v>
      </c>
      <c r="D3955" s="5">
        <v>32333512</v>
      </c>
      <c r="G3955" s="5">
        <v>32333512</v>
      </c>
      <c r="H3955" s="2">
        <v>1</v>
      </c>
      <c r="I3955" t="str">
        <f t="shared" si="78"/>
        <v>International</v>
      </c>
      <c r="J3955" s="5">
        <f>D3955*(1+VLOOKUP(A3955,'Adjusted All With Inflation'!A$1:K$24,11,FALSE))</f>
        <v>38670880.351999998</v>
      </c>
      <c r="K3955" s="5">
        <f>E3955*(1+VLOOKUP($A3955,'Adjusted All With Inflation'!$A$1:$K$24,11,FALSE))</f>
        <v>0</v>
      </c>
      <c r="L3955" s="5">
        <f>G3955*(1+VLOOKUP($A3955,'Adjusted All With Inflation'!$A$1:$K$24,11,FALSE))</f>
        <v>38670880.351999998</v>
      </c>
    </row>
    <row r="3956" spans="1:12" x14ac:dyDescent="0.3">
      <c r="A3956">
        <v>2019</v>
      </c>
      <c r="B3956">
        <v>155</v>
      </c>
      <c r="C3956" t="s">
        <v>760</v>
      </c>
      <c r="D3956" s="5">
        <v>32218990</v>
      </c>
      <c r="G3956" s="5">
        <v>32218990</v>
      </c>
      <c r="H3956" s="2">
        <v>1</v>
      </c>
      <c r="I3956" t="str">
        <f t="shared" si="78"/>
        <v>International</v>
      </c>
      <c r="J3956" s="5">
        <f>D3956*(1+VLOOKUP(A3956,'Adjusted All With Inflation'!A$1:K$24,11,FALSE))</f>
        <v>38533912.039999999</v>
      </c>
      <c r="K3956" s="5">
        <f>E3956*(1+VLOOKUP($A3956,'Adjusted All With Inflation'!$A$1:$K$24,11,FALSE))</f>
        <v>0</v>
      </c>
      <c r="L3956" s="5">
        <f>G3956*(1+VLOOKUP($A3956,'Adjusted All With Inflation'!$A$1:$K$24,11,FALSE))</f>
        <v>38533912.039999999</v>
      </c>
    </row>
    <row r="3957" spans="1:12" x14ac:dyDescent="0.3">
      <c r="A3957">
        <v>2019</v>
      </c>
      <c r="B3957">
        <v>156</v>
      </c>
      <c r="C3957" t="s">
        <v>761</v>
      </c>
      <c r="D3957" s="5">
        <v>32140970</v>
      </c>
      <c r="E3957" s="5">
        <v>16790790</v>
      </c>
      <c r="F3957" s="1">
        <v>0.52200000000000002</v>
      </c>
      <c r="G3957" s="5">
        <v>15350180</v>
      </c>
      <c r="H3957" s="1">
        <v>0.47799999999999998</v>
      </c>
      <c r="I3957" t="str">
        <f t="shared" si="78"/>
        <v>USA</v>
      </c>
      <c r="J3957" s="5">
        <f>D3957*(1+VLOOKUP(A3957,'Adjusted All With Inflation'!A$1:K$24,11,FALSE))</f>
        <v>38440600.119999997</v>
      </c>
      <c r="K3957" s="5">
        <f>E3957*(1+VLOOKUP($A3957,'Adjusted All With Inflation'!$A$1:$K$24,11,FALSE))</f>
        <v>20081784.84</v>
      </c>
      <c r="L3957" s="5">
        <f>G3957*(1+VLOOKUP($A3957,'Adjusted All With Inflation'!$A$1:$K$24,11,FALSE))</f>
        <v>18358815.279999997</v>
      </c>
    </row>
    <row r="3958" spans="1:12" x14ac:dyDescent="0.3">
      <c r="A3958">
        <v>2019</v>
      </c>
      <c r="B3958">
        <v>157</v>
      </c>
      <c r="C3958" t="s">
        <v>762</v>
      </c>
      <c r="D3958" s="5">
        <v>32001580</v>
      </c>
      <c r="G3958" s="5">
        <v>32001580</v>
      </c>
      <c r="H3958" s="2">
        <v>1</v>
      </c>
      <c r="I3958" t="str">
        <f t="shared" si="78"/>
        <v>International</v>
      </c>
      <c r="J3958" s="5">
        <f>D3958*(1+VLOOKUP(A3958,'Adjusted All With Inflation'!A$1:K$24,11,FALSE))</f>
        <v>38273889.68</v>
      </c>
      <c r="K3958" s="5">
        <f>E3958*(1+VLOOKUP($A3958,'Adjusted All With Inflation'!$A$1:$K$24,11,FALSE))</f>
        <v>0</v>
      </c>
      <c r="L3958" s="5">
        <f>G3958*(1+VLOOKUP($A3958,'Adjusted All With Inflation'!$A$1:$K$24,11,FALSE))</f>
        <v>38273889.68</v>
      </c>
    </row>
    <row r="3959" spans="1:12" x14ac:dyDescent="0.3">
      <c r="A3959">
        <v>2019</v>
      </c>
      <c r="B3959">
        <v>158</v>
      </c>
      <c r="C3959" t="s">
        <v>763</v>
      </c>
      <c r="D3959" s="5">
        <v>31626978</v>
      </c>
      <c r="E3959" s="5">
        <v>7743794</v>
      </c>
      <c r="F3959" s="1">
        <v>0.245</v>
      </c>
      <c r="G3959" s="5">
        <v>23883184</v>
      </c>
      <c r="H3959" s="1">
        <v>0.755</v>
      </c>
      <c r="I3959" t="str">
        <f t="shared" si="78"/>
        <v>USA</v>
      </c>
      <c r="J3959" s="5">
        <f>D3959*(1+VLOOKUP(A3959,'Adjusted All With Inflation'!A$1:K$24,11,FALSE))</f>
        <v>37825865.688000001</v>
      </c>
      <c r="K3959" s="5">
        <f>E3959*(1+VLOOKUP($A3959,'Adjusted All With Inflation'!$A$1:$K$24,11,FALSE))</f>
        <v>9261577.6239999998</v>
      </c>
      <c r="L3959" s="5">
        <f>G3959*(1+VLOOKUP($A3959,'Adjusted All With Inflation'!$A$1:$K$24,11,FALSE))</f>
        <v>28564288.063999999</v>
      </c>
    </row>
    <row r="3960" spans="1:12" x14ac:dyDescent="0.3">
      <c r="A3960">
        <v>2019</v>
      </c>
      <c r="B3960">
        <v>159</v>
      </c>
      <c r="C3960" t="s">
        <v>764</v>
      </c>
      <c r="D3960" s="5">
        <v>31177968</v>
      </c>
      <c r="E3960" s="5">
        <v>90545</v>
      </c>
      <c r="F3960" s="1">
        <v>3.0000000000000001E-3</v>
      </c>
      <c r="G3960" s="5">
        <v>31087423</v>
      </c>
      <c r="H3960" s="1">
        <v>0.997</v>
      </c>
      <c r="I3960" t="str">
        <f t="shared" si="78"/>
        <v>International</v>
      </c>
      <c r="J3960" s="5">
        <f>D3960*(1+VLOOKUP(A3960,'Adjusted All With Inflation'!A$1:K$24,11,FALSE))</f>
        <v>37288849.728</v>
      </c>
      <c r="K3960" s="5">
        <f>E3960*(1+VLOOKUP($A3960,'Adjusted All With Inflation'!$A$1:$K$24,11,FALSE))</f>
        <v>108291.81999999999</v>
      </c>
      <c r="L3960" s="5">
        <f>G3960*(1+VLOOKUP($A3960,'Adjusted All With Inflation'!$A$1:$K$24,11,FALSE))</f>
        <v>37180557.908</v>
      </c>
    </row>
    <row r="3961" spans="1:12" x14ac:dyDescent="0.3">
      <c r="A3961">
        <v>2019</v>
      </c>
      <c r="B3961">
        <v>160</v>
      </c>
      <c r="C3961" t="s">
        <v>765</v>
      </c>
      <c r="D3961" s="5">
        <v>31064835</v>
      </c>
      <c r="E3961" s="5">
        <v>12573</v>
      </c>
      <c r="F3961" s="1">
        <v>1E-3</v>
      </c>
      <c r="G3961" s="5">
        <v>31052262</v>
      </c>
      <c r="H3961" s="2">
        <v>1</v>
      </c>
      <c r="I3961" t="str">
        <f t="shared" si="78"/>
        <v>International</v>
      </c>
      <c r="J3961" s="5">
        <f>D3961*(1+VLOOKUP(A3961,'Adjusted All With Inflation'!A$1:K$24,11,FALSE))</f>
        <v>37153542.659999996</v>
      </c>
      <c r="K3961" s="5">
        <f>E3961*(1+VLOOKUP($A3961,'Adjusted All With Inflation'!$A$1:$K$24,11,FALSE))</f>
        <v>15037.307999999999</v>
      </c>
      <c r="L3961" s="5">
        <f>G3961*(1+VLOOKUP($A3961,'Adjusted All With Inflation'!$A$1:$K$24,11,FALSE))</f>
        <v>37138505.351999998</v>
      </c>
    </row>
    <row r="3962" spans="1:12" x14ac:dyDescent="0.3">
      <c r="A3962">
        <v>2019</v>
      </c>
      <c r="B3962">
        <v>161</v>
      </c>
      <c r="C3962" t="s">
        <v>766</v>
      </c>
      <c r="D3962" s="5">
        <v>29971229</v>
      </c>
      <c r="E3962" s="5">
        <v>13304000</v>
      </c>
      <c r="F3962" s="1">
        <v>0.44400000000000001</v>
      </c>
      <c r="G3962" s="5">
        <v>16667229</v>
      </c>
      <c r="H3962" s="1">
        <v>0.55600000000000005</v>
      </c>
      <c r="I3962" t="str">
        <f t="shared" si="78"/>
        <v>USA</v>
      </c>
      <c r="J3962" s="5">
        <f>D3962*(1+VLOOKUP(A3962,'Adjusted All With Inflation'!A$1:K$24,11,FALSE))</f>
        <v>35845589.883999996</v>
      </c>
      <c r="K3962" s="5">
        <f>E3962*(1+VLOOKUP($A3962,'Adjusted All With Inflation'!$A$1:$K$24,11,FALSE))</f>
        <v>15911584</v>
      </c>
      <c r="L3962" s="5">
        <f>G3962*(1+VLOOKUP($A3962,'Adjusted All With Inflation'!$A$1:$K$24,11,FALSE))</f>
        <v>19934005.884</v>
      </c>
    </row>
    <row r="3963" spans="1:12" x14ac:dyDescent="0.3">
      <c r="A3963">
        <v>2019</v>
      </c>
      <c r="B3963">
        <v>162</v>
      </c>
      <c r="C3963" t="s">
        <v>767</v>
      </c>
      <c r="D3963" s="5">
        <v>29206238</v>
      </c>
      <c r="G3963" s="5">
        <v>29206238</v>
      </c>
      <c r="H3963" s="2">
        <v>1</v>
      </c>
      <c r="I3963" t="str">
        <f t="shared" si="78"/>
        <v>International</v>
      </c>
      <c r="J3963" s="5">
        <f>D3963*(1+VLOOKUP(A3963,'Adjusted All With Inflation'!A$1:K$24,11,FALSE))</f>
        <v>34930660.648000002</v>
      </c>
      <c r="K3963" s="5">
        <f>E3963*(1+VLOOKUP($A3963,'Adjusted All With Inflation'!$A$1:$K$24,11,FALSE))</f>
        <v>0</v>
      </c>
      <c r="L3963" s="5">
        <f>G3963*(1+VLOOKUP($A3963,'Adjusted All With Inflation'!$A$1:$K$24,11,FALSE))</f>
        <v>34930660.648000002</v>
      </c>
    </row>
    <row r="3964" spans="1:12" x14ac:dyDescent="0.3">
      <c r="A3964">
        <v>2019</v>
      </c>
      <c r="B3964">
        <v>163</v>
      </c>
      <c r="C3964" t="s">
        <v>768</v>
      </c>
      <c r="D3964" s="5">
        <v>28299498</v>
      </c>
      <c r="E3964" s="5">
        <v>5566534</v>
      </c>
      <c r="F3964" s="1">
        <v>0.19700000000000001</v>
      </c>
      <c r="G3964" s="5">
        <v>22732964</v>
      </c>
      <c r="H3964" s="1">
        <v>0.80300000000000005</v>
      </c>
      <c r="I3964" t="str">
        <f t="shared" si="78"/>
        <v>USA</v>
      </c>
      <c r="J3964" s="5">
        <f>D3964*(1+VLOOKUP(A3964,'Adjusted All With Inflation'!A$1:K$24,11,FALSE))</f>
        <v>33846199.607999995</v>
      </c>
      <c r="K3964" s="5">
        <f>E3964*(1+VLOOKUP($A3964,'Adjusted All With Inflation'!$A$1:$K$24,11,FALSE))</f>
        <v>6657574.6639999999</v>
      </c>
      <c r="L3964" s="5">
        <f>G3964*(1+VLOOKUP($A3964,'Adjusted All With Inflation'!$A$1:$K$24,11,FALSE))</f>
        <v>27188624.943999998</v>
      </c>
    </row>
    <row r="3965" spans="1:12" x14ac:dyDescent="0.3">
      <c r="A3965">
        <v>2019</v>
      </c>
      <c r="B3965">
        <v>164</v>
      </c>
      <c r="C3965" t="s">
        <v>769</v>
      </c>
      <c r="D3965" s="5">
        <v>27696393</v>
      </c>
      <c r="G3965" s="5">
        <v>27696393</v>
      </c>
      <c r="H3965" s="2">
        <v>1</v>
      </c>
      <c r="I3965" t="str">
        <f t="shared" si="78"/>
        <v>International</v>
      </c>
      <c r="J3965" s="5">
        <f>D3965*(1+VLOOKUP(A3965,'Adjusted All With Inflation'!A$1:K$24,11,FALSE))</f>
        <v>33124886.027999997</v>
      </c>
      <c r="K3965" s="5">
        <f>E3965*(1+VLOOKUP($A3965,'Adjusted All With Inflation'!$A$1:$K$24,11,FALSE))</f>
        <v>0</v>
      </c>
      <c r="L3965" s="5">
        <f>G3965*(1+VLOOKUP($A3965,'Adjusted All With Inflation'!$A$1:$K$24,11,FALSE))</f>
        <v>33124886.027999997</v>
      </c>
    </row>
    <row r="3966" spans="1:12" x14ac:dyDescent="0.3">
      <c r="A3966">
        <v>2019</v>
      </c>
      <c r="B3966">
        <v>165</v>
      </c>
      <c r="C3966" t="s">
        <v>770</v>
      </c>
      <c r="D3966" s="5">
        <v>27347118</v>
      </c>
      <c r="G3966" s="5">
        <v>27347118</v>
      </c>
      <c r="H3966" s="2">
        <v>1</v>
      </c>
      <c r="I3966" t="str">
        <f t="shared" si="78"/>
        <v>International</v>
      </c>
      <c r="J3966" s="5">
        <f>D3966*(1+VLOOKUP(A3966,'Adjusted All With Inflation'!A$1:K$24,11,FALSE))</f>
        <v>32707153.127999999</v>
      </c>
      <c r="K3966" s="5">
        <f>E3966*(1+VLOOKUP($A3966,'Adjusted All With Inflation'!$A$1:$K$24,11,FALSE))</f>
        <v>0</v>
      </c>
      <c r="L3966" s="5">
        <f>G3966*(1+VLOOKUP($A3966,'Adjusted All With Inflation'!$A$1:$K$24,11,FALSE))</f>
        <v>32707153.127999999</v>
      </c>
    </row>
    <row r="3967" spans="1:12" x14ac:dyDescent="0.3">
      <c r="A3967">
        <v>2019</v>
      </c>
      <c r="B3967">
        <v>166</v>
      </c>
      <c r="C3967" t="s">
        <v>771</v>
      </c>
      <c r="D3967" s="5">
        <v>26990962</v>
      </c>
      <c r="G3967" s="5">
        <v>26990962</v>
      </c>
      <c r="H3967" s="2">
        <v>1</v>
      </c>
      <c r="I3967" t="str">
        <f t="shared" si="78"/>
        <v>International</v>
      </c>
      <c r="J3967" s="5">
        <f>D3967*(1+VLOOKUP(A3967,'Adjusted All With Inflation'!A$1:K$24,11,FALSE))</f>
        <v>32281190.551999997</v>
      </c>
      <c r="K3967" s="5">
        <f>E3967*(1+VLOOKUP($A3967,'Adjusted All With Inflation'!$A$1:$K$24,11,FALSE))</f>
        <v>0</v>
      </c>
      <c r="L3967" s="5">
        <f>G3967*(1+VLOOKUP($A3967,'Adjusted All With Inflation'!$A$1:$K$24,11,FALSE))</f>
        <v>32281190.551999997</v>
      </c>
    </row>
    <row r="3968" spans="1:12" x14ac:dyDescent="0.3">
      <c r="A3968">
        <v>2019</v>
      </c>
      <c r="B3968">
        <v>167</v>
      </c>
      <c r="C3968" t="s">
        <v>772</v>
      </c>
      <c r="D3968" s="5">
        <v>26911995</v>
      </c>
      <c r="E3968" s="5">
        <v>2167632</v>
      </c>
      <c r="F3968" s="1">
        <v>8.1000000000000003E-2</v>
      </c>
      <c r="G3968" s="5">
        <v>24744363</v>
      </c>
      <c r="H3968" s="1">
        <v>0.91900000000000004</v>
      </c>
      <c r="I3968" t="str">
        <f t="shared" si="78"/>
        <v>International</v>
      </c>
      <c r="J3968" s="5">
        <f>D3968*(1+VLOOKUP(A3968,'Adjusted All With Inflation'!A$1:K$24,11,FALSE))</f>
        <v>32186746.02</v>
      </c>
      <c r="K3968" s="5">
        <f>E3968*(1+VLOOKUP($A3968,'Adjusted All With Inflation'!$A$1:$K$24,11,FALSE))</f>
        <v>2592487.872</v>
      </c>
      <c r="L3968" s="5">
        <f>G3968*(1+VLOOKUP($A3968,'Adjusted All With Inflation'!$A$1:$K$24,11,FALSE))</f>
        <v>29594258.147999998</v>
      </c>
    </row>
    <row r="3969" spans="1:12" x14ac:dyDescent="0.3">
      <c r="A3969">
        <v>2019</v>
      </c>
      <c r="B3969">
        <v>168</v>
      </c>
      <c r="C3969" t="s">
        <v>773</v>
      </c>
      <c r="D3969" s="5">
        <v>26565710</v>
      </c>
      <c r="E3969" s="5">
        <v>16649539</v>
      </c>
      <c r="F3969" s="1">
        <v>0.627</v>
      </c>
      <c r="G3969" s="5">
        <v>9916171</v>
      </c>
      <c r="H3969" s="1">
        <v>0.373</v>
      </c>
      <c r="I3969" t="str">
        <f t="shared" si="78"/>
        <v>USA</v>
      </c>
      <c r="J3969" s="5">
        <f>D3969*(1+VLOOKUP(A3969,'Adjusted All With Inflation'!A$1:K$24,11,FALSE))</f>
        <v>31772589.16</v>
      </c>
      <c r="K3969" s="5">
        <f>E3969*(1+VLOOKUP($A3969,'Adjusted All With Inflation'!$A$1:$K$24,11,FALSE))</f>
        <v>19912848.643999998</v>
      </c>
      <c r="L3969" s="5">
        <f>G3969*(1+VLOOKUP($A3969,'Adjusted All With Inflation'!$A$1:$K$24,11,FALSE))</f>
        <v>11859740.515999999</v>
      </c>
    </row>
    <row r="3970" spans="1:12" x14ac:dyDescent="0.3">
      <c r="A3970">
        <v>2019</v>
      </c>
      <c r="B3970">
        <v>169</v>
      </c>
      <c r="C3970" t="s">
        <v>774</v>
      </c>
      <c r="D3970" s="5">
        <v>26493648</v>
      </c>
      <c r="E3970" s="5">
        <v>9270920</v>
      </c>
      <c r="F3970" s="2">
        <v>0.35</v>
      </c>
      <c r="G3970" s="5">
        <v>17222728</v>
      </c>
      <c r="H3970" s="2">
        <v>0.65</v>
      </c>
      <c r="I3970" t="str">
        <f t="shared" si="78"/>
        <v>USA</v>
      </c>
      <c r="J3970" s="5">
        <f>D3970*(1+VLOOKUP(A3970,'Adjusted All With Inflation'!A$1:K$24,11,FALSE))</f>
        <v>31686403.007999998</v>
      </c>
      <c r="K3970" s="5">
        <f>E3970*(1+VLOOKUP($A3970,'Adjusted All With Inflation'!$A$1:$K$24,11,FALSE))</f>
        <v>11088020.32</v>
      </c>
      <c r="L3970" s="5">
        <f>G3970*(1+VLOOKUP($A3970,'Adjusted All With Inflation'!$A$1:$K$24,11,FALSE))</f>
        <v>20598382.688000001</v>
      </c>
    </row>
    <row r="3971" spans="1:12" x14ac:dyDescent="0.3">
      <c r="A3971">
        <v>2019</v>
      </c>
      <c r="B3971">
        <v>170</v>
      </c>
      <c r="C3971" t="s">
        <v>775</v>
      </c>
      <c r="D3971" s="5">
        <v>26228317</v>
      </c>
      <c r="G3971" s="5">
        <v>26228317</v>
      </c>
      <c r="H3971" s="2">
        <v>1</v>
      </c>
      <c r="I3971" t="str">
        <f t="shared" si="78"/>
        <v>International</v>
      </c>
      <c r="J3971" s="5">
        <f>D3971*(1+VLOOKUP(A3971,'Adjusted All With Inflation'!A$1:K$24,11,FALSE))</f>
        <v>31369067.131999999</v>
      </c>
      <c r="K3971" s="5">
        <f>E3971*(1+VLOOKUP($A3971,'Adjusted All With Inflation'!$A$1:$K$24,11,FALSE))</f>
        <v>0</v>
      </c>
      <c r="L3971" s="5">
        <f>G3971*(1+VLOOKUP($A3971,'Adjusted All With Inflation'!$A$1:$K$24,11,FALSE))</f>
        <v>31369067.131999999</v>
      </c>
    </row>
    <row r="3972" spans="1:12" x14ac:dyDescent="0.3">
      <c r="A3972">
        <v>2019</v>
      </c>
      <c r="B3972">
        <v>171</v>
      </c>
      <c r="C3972" t="s">
        <v>776</v>
      </c>
      <c r="D3972" s="5">
        <v>25958189</v>
      </c>
      <c r="G3972" s="5">
        <v>25958189</v>
      </c>
      <c r="H3972" s="2">
        <v>1</v>
      </c>
      <c r="I3972" t="str">
        <f t="shared" si="78"/>
        <v>International</v>
      </c>
      <c r="J3972" s="5">
        <f>D3972*(1+VLOOKUP(A3972,'Adjusted All With Inflation'!A$1:K$24,11,FALSE))</f>
        <v>31045994.044</v>
      </c>
      <c r="K3972" s="5">
        <f>E3972*(1+VLOOKUP($A3972,'Adjusted All With Inflation'!$A$1:$K$24,11,FALSE))</f>
        <v>0</v>
      </c>
      <c r="L3972" s="5">
        <f>G3972*(1+VLOOKUP($A3972,'Adjusted All With Inflation'!$A$1:$K$24,11,FALSE))</f>
        <v>31045994.044</v>
      </c>
    </row>
    <row r="3973" spans="1:12" x14ac:dyDescent="0.3">
      <c r="A3973">
        <v>2019</v>
      </c>
      <c r="B3973">
        <v>172</v>
      </c>
      <c r="C3973" t="s">
        <v>777</v>
      </c>
      <c r="D3973" s="5">
        <v>25775371</v>
      </c>
      <c r="E3973" s="5">
        <v>216494</v>
      </c>
      <c r="F3973" s="1">
        <v>8.0000000000000002E-3</v>
      </c>
      <c r="G3973" s="5">
        <v>25558877</v>
      </c>
      <c r="H3973" s="1">
        <v>0.99199999999999999</v>
      </c>
      <c r="I3973" t="str">
        <f t="shared" si="78"/>
        <v>International</v>
      </c>
      <c r="J3973" s="5">
        <f>D3973*(1+VLOOKUP(A3973,'Adjusted All With Inflation'!A$1:K$24,11,FALSE))</f>
        <v>30827343.715999998</v>
      </c>
      <c r="K3973" s="5">
        <f>E3973*(1+VLOOKUP($A3973,'Adjusted All With Inflation'!$A$1:$K$24,11,FALSE))</f>
        <v>258926.82399999999</v>
      </c>
      <c r="L3973" s="5">
        <f>G3973*(1+VLOOKUP($A3973,'Adjusted All With Inflation'!$A$1:$K$24,11,FALSE))</f>
        <v>30568416.891999997</v>
      </c>
    </row>
    <row r="3974" spans="1:12" x14ac:dyDescent="0.3">
      <c r="A3974">
        <v>2019</v>
      </c>
      <c r="B3974">
        <v>173</v>
      </c>
      <c r="C3974" t="s">
        <v>778</v>
      </c>
      <c r="D3974" s="5">
        <v>25293853</v>
      </c>
      <c r="G3974" s="5">
        <v>25293853</v>
      </c>
      <c r="H3974" s="2">
        <v>1</v>
      </c>
      <c r="I3974" t="str">
        <f t="shared" si="78"/>
        <v>International</v>
      </c>
      <c r="J3974" s="5">
        <f>D3974*(1+VLOOKUP(A3974,'Adjusted All With Inflation'!A$1:K$24,11,FALSE))</f>
        <v>30251448.187999997</v>
      </c>
      <c r="K3974" s="5">
        <f>E3974*(1+VLOOKUP($A3974,'Adjusted All With Inflation'!$A$1:$K$24,11,FALSE))</f>
        <v>0</v>
      </c>
      <c r="L3974" s="5">
        <f>G3974*(1+VLOOKUP($A3974,'Adjusted All With Inflation'!$A$1:$K$24,11,FALSE))</f>
        <v>30251448.187999997</v>
      </c>
    </row>
    <row r="3975" spans="1:12" x14ac:dyDescent="0.3">
      <c r="A3975">
        <v>2019</v>
      </c>
      <c r="B3975">
        <v>174</v>
      </c>
      <c r="C3975" t="s">
        <v>779</v>
      </c>
      <c r="D3975" s="5">
        <v>24959607</v>
      </c>
      <c r="E3975" s="5">
        <v>22680962</v>
      </c>
      <c r="F3975" s="1">
        <v>0.90900000000000003</v>
      </c>
      <c r="G3975" s="5">
        <v>2278645</v>
      </c>
      <c r="H3975" s="1">
        <v>9.0999999999999998E-2</v>
      </c>
      <c r="I3975" t="str">
        <f t="shared" si="78"/>
        <v>USA</v>
      </c>
      <c r="J3975" s="5">
        <f>D3975*(1+VLOOKUP(A3975,'Adjusted All With Inflation'!A$1:K$24,11,FALSE))</f>
        <v>29851689.971999999</v>
      </c>
      <c r="K3975" s="5">
        <f>E3975*(1+VLOOKUP($A3975,'Adjusted All With Inflation'!$A$1:$K$24,11,FALSE))</f>
        <v>27126430.551999997</v>
      </c>
      <c r="L3975" s="5">
        <f>G3975*(1+VLOOKUP($A3975,'Adjusted All With Inflation'!$A$1:$K$24,11,FALSE))</f>
        <v>2725259.42</v>
      </c>
    </row>
    <row r="3976" spans="1:12" x14ac:dyDescent="0.3">
      <c r="A3976">
        <v>2019</v>
      </c>
      <c r="B3976">
        <v>175</v>
      </c>
      <c r="C3976" t="s">
        <v>780</v>
      </c>
      <c r="D3976" s="5">
        <v>24701637</v>
      </c>
      <c r="E3976" s="5">
        <v>2269878</v>
      </c>
      <c r="F3976" s="1">
        <v>9.1999999999999998E-2</v>
      </c>
      <c r="G3976" s="5">
        <v>22431759</v>
      </c>
      <c r="H3976" s="1">
        <v>0.90800000000000003</v>
      </c>
      <c r="I3976" t="str">
        <f t="shared" si="78"/>
        <v>International</v>
      </c>
      <c r="J3976" s="5">
        <f>D3976*(1+VLOOKUP(A3976,'Adjusted All With Inflation'!A$1:K$24,11,FALSE))</f>
        <v>29543157.851999998</v>
      </c>
      <c r="K3976" s="5">
        <f>E3976*(1+VLOOKUP($A3976,'Adjusted All With Inflation'!$A$1:$K$24,11,FALSE))</f>
        <v>2714774.088</v>
      </c>
      <c r="L3976" s="5">
        <f>G3976*(1+VLOOKUP($A3976,'Adjusted All With Inflation'!$A$1:$K$24,11,FALSE))</f>
        <v>26828383.763999999</v>
      </c>
    </row>
    <row r="3977" spans="1:12" x14ac:dyDescent="0.3">
      <c r="A3977">
        <v>2019</v>
      </c>
      <c r="B3977">
        <v>176</v>
      </c>
      <c r="C3977" t="s">
        <v>781</v>
      </c>
      <c r="D3977" s="5">
        <v>24444590</v>
      </c>
      <c r="E3977" s="5">
        <v>1105</v>
      </c>
      <c r="F3977" s="1">
        <v>1E-3</v>
      </c>
      <c r="G3977" s="5">
        <v>24443485</v>
      </c>
      <c r="H3977" s="2">
        <v>1</v>
      </c>
      <c r="I3977" t="str">
        <f t="shared" si="78"/>
        <v>International</v>
      </c>
      <c r="J3977" s="5">
        <f>D3977*(1+VLOOKUP(A3977,'Adjusted All With Inflation'!A$1:K$24,11,FALSE))</f>
        <v>29235729.640000001</v>
      </c>
      <c r="K3977" s="5">
        <f>E3977*(1+VLOOKUP($A3977,'Adjusted All With Inflation'!$A$1:$K$24,11,FALSE))</f>
        <v>1321.58</v>
      </c>
      <c r="L3977" s="5">
        <f>G3977*(1+VLOOKUP($A3977,'Adjusted All With Inflation'!$A$1:$K$24,11,FALSE))</f>
        <v>29234408.059999999</v>
      </c>
    </row>
    <row r="3978" spans="1:12" x14ac:dyDescent="0.3">
      <c r="A3978">
        <v>2019</v>
      </c>
      <c r="B3978">
        <v>177</v>
      </c>
      <c r="C3978" t="s">
        <v>782</v>
      </c>
      <c r="D3978" s="5">
        <v>24106579</v>
      </c>
      <c r="G3978" s="5">
        <v>24106579</v>
      </c>
      <c r="H3978" s="2">
        <v>1</v>
      </c>
      <c r="I3978" t="str">
        <f t="shared" si="78"/>
        <v>International</v>
      </c>
      <c r="J3978" s="5">
        <f>D3978*(1+VLOOKUP(A3978,'Adjusted All With Inflation'!A$1:K$24,11,FALSE))</f>
        <v>28831468.483999997</v>
      </c>
      <c r="K3978" s="5">
        <f>E3978*(1+VLOOKUP($A3978,'Adjusted All With Inflation'!$A$1:$K$24,11,FALSE))</f>
        <v>0</v>
      </c>
      <c r="L3978" s="5">
        <f>G3978*(1+VLOOKUP($A3978,'Adjusted All With Inflation'!$A$1:$K$24,11,FALSE))</f>
        <v>28831468.483999997</v>
      </c>
    </row>
    <row r="3979" spans="1:12" x14ac:dyDescent="0.3">
      <c r="A3979">
        <v>2019</v>
      </c>
      <c r="B3979">
        <v>178</v>
      </c>
      <c r="C3979" t="s">
        <v>783</v>
      </c>
      <c r="D3979" s="5">
        <v>23841090</v>
      </c>
      <c r="E3979" s="5">
        <v>1831718</v>
      </c>
      <c r="F3979" s="1">
        <v>7.6999999999999999E-2</v>
      </c>
      <c r="G3979" s="5">
        <v>22009372</v>
      </c>
      <c r="H3979" s="1">
        <v>0.92300000000000004</v>
      </c>
      <c r="I3979" t="str">
        <f t="shared" si="78"/>
        <v>International</v>
      </c>
      <c r="J3979" s="5">
        <f>D3979*(1+VLOOKUP(A3979,'Adjusted All With Inflation'!A$1:K$24,11,FALSE))</f>
        <v>28513943.640000001</v>
      </c>
      <c r="K3979" s="5">
        <f>E3979*(1+VLOOKUP($A3979,'Adjusted All With Inflation'!$A$1:$K$24,11,FALSE))</f>
        <v>2190734.7280000001</v>
      </c>
      <c r="L3979" s="5">
        <f>G3979*(1+VLOOKUP($A3979,'Adjusted All With Inflation'!$A$1:$K$24,11,FALSE))</f>
        <v>26323208.912</v>
      </c>
    </row>
    <row r="3980" spans="1:12" x14ac:dyDescent="0.3">
      <c r="A3980">
        <v>2019</v>
      </c>
      <c r="B3980">
        <v>179</v>
      </c>
      <c r="C3980" t="s">
        <v>784</v>
      </c>
      <c r="D3980" s="5">
        <v>23805899</v>
      </c>
      <c r="G3980" s="5">
        <v>23805899</v>
      </c>
      <c r="H3980" s="2">
        <v>1</v>
      </c>
      <c r="I3980" t="str">
        <f t="shared" si="78"/>
        <v>International</v>
      </c>
      <c r="J3980" s="5">
        <f>D3980*(1+VLOOKUP(A3980,'Adjusted All With Inflation'!A$1:K$24,11,FALSE))</f>
        <v>28471855.204</v>
      </c>
      <c r="K3980" s="5">
        <f>E3980*(1+VLOOKUP($A3980,'Adjusted All With Inflation'!$A$1:$K$24,11,FALSE))</f>
        <v>0</v>
      </c>
      <c r="L3980" s="5">
        <f>G3980*(1+VLOOKUP($A3980,'Adjusted All With Inflation'!$A$1:$K$24,11,FALSE))</f>
        <v>28471855.204</v>
      </c>
    </row>
    <row r="3981" spans="1:12" x14ac:dyDescent="0.3">
      <c r="A3981">
        <v>2019</v>
      </c>
      <c r="B3981">
        <v>180</v>
      </c>
      <c r="C3981" t="s">
        <v>785</v>
      </c>
      <c r="D3981" s="5">
        <v>23712090</v>
      </c>
      <c r="E3981" s="5">
        <v>20457151</v>
      </c>
      <c r="F3981" s="1">
        <v>0.86299999999999999</v>
      </c>
      <c r="G3981" s="5">
        <v>3254939</v>
      </c>
      <c r="H3981" s="1">
        <v>0.13700000000000001</v>
      </c>
      <c r="I3981" t="str">
        <f t="shared" si="78"/>
        <v>USA</v>
      </c>
      <c r="J3981" s="5">
        <f>D3981*(1+VLOOKUP(A3981,'Adjusted All With Inflation'!A$1:K$24,11,FALSE))</f>
        <v>28359659.640000001</v>
      </c>
      <c r="K3981" s="5">
        <f>E3981*(1+VLOOKUP($A3981,'Adjusted All With Inflation'!$A$1:$K$24,11,FALSE))</f>
        <v>24466752.596000001</v>
      </c>
      <c r="L3981" s="5">
        <f>G3981*(1+VLOOKUP($A3981,'Adjusted All With Inflation'!$A$1:$K$24,11,FALSE))</f>
        <v>3892907.0439999998</v>
      </c>
    </row>
    <row r="3982" spans="1:12" x14ac:dyDescent="0.3">
      <c r="A3982">
        <v>2019</v>
      </c>
      <c r="B3982">
        <v>181</v>
      </c>
      <c r="C3982" t="s">
        <v>786</v>
      </c>
      <c r="D3982" s="5">
        <v>23623665</v>
      </c>
      <c r="G3982" s="5">
        <v>23623665</v>
      </c>
      <c r="H3982" s="2">
        <v>1</v>
      </c>
      <c r="I3982" t="str">
        <f t="shared" si="78"/>
        <v>International</v>
      </c>
      <c r="J3982" s="5">
        <f>D3982*(1+VLOOKUP(A3982,'Adjusted All With Inflation'!A$1:K$24,11,FALSE))</f>
        <v>28253903.34</v>
      </c>
      <c r="K3982" s="5">
        <f>E3982*(1+VLOOKUP($A3982,'Adjusted All With Inflation'!$A$1:$K$24,11,FALSE))</f>
        <v>0</v>
      </c>
      <c r="L3982" s="5">
        <f>G3982*(1+VLOOKUP($A3982,'Adjusted All With Inflation'!$A$1:$K$24,11,FALSE))</f>
        <v>28253903.34</v>
      </c>
    </row>
    <row r="3983" spans="1:12" x14ac:dyDescent="0.3">
      <c r="A3983">
        <v>2019</v>
      </c>
      <c r="B3983">
        <v>182</v>
      </c>
      <c r="C3983" t="s">
        <v>787</v>
      </c>
      <c r="D3983" s="5">
        <v>23422744</v>
      </c>
      <c r="G3983" s="5">
        <v>23422744</v>
      </c>
      <c r="H3983" s="2">
        <v>1</v>
      </c>
      <c r="I3983" t="str">
        <f t="shared" si="78"/>
        <v>International</v>
      </c>
      <c r="J3983" s="5">
        <f>D3983*(1+VLOOKUP(A3983,'Adjusted All With Inflation'!A$1:K$24,11,FALSE))</f>
        <v>28013601.823999997</v>
      </c>
      <c r="K3983" s="5">
        <f>E3983*(1+VLOOKUP($A3983,'Adjusted All With Inflation'!$A$1:$K$24,11,FALSE))</f>
        <v>0</v>
      </c>
      <c r="L3983" s="5">
        <f>G3983*(1+VLOOKUP($A3983,'Adjusted All With Inflation'!$A$1:$K$24,11,FALSE))</f>
        <v>28013601.823999997</v>
      </c>
    </row>
    <row r="3984" spans="1:12" x14ac:dyDescent="0.3">
      <c r="A3984">
        <v>2019</v>
      </c>
      <c r="B3984">
        <v>183</v>
      </c>
      <c r="C3984" t="s">
        <v>788</v>
      </c>
      <c r="D3984" s="5">
        <v>23414998</v>
      </c>
      <c r="G3984" s="5">
        <v>23414998</v>
      </c>
      <c r="H3984" s="2">
        <v>1</v>
      </c>
      <c r="I3984" t="str">
        <f t="shared" si="78"/>
        <v>International</v>
      </c>
      <c r="J3984" s="5">
        <f>D3984*(1+VLOOKUP(A3984,'Adjusted All With Inflation'!A$1:K$24,11,FALSE))</f>
        <v>28004337.607999999</v>
      </c>
      <c r="K3984" s="5">
        <f>E3984*(1+VLOOKUP($A3984,'Adjusted All With Inflation'!$A$1:$K$24,11,FALSE))</f>
        <v>0</v>
      </c>
      <c r="L3984" s="5">
        <f>G3984*(1+VLOOKUP($A3984,'Adjusted All With Inflation'!$A$1:$K$24,11,FALSE))</f>
        <v>28004337.607999999</v>
      </c>
    </row>
    <row r="3985" spans="1:12" x14ac:dyDescent="0.3">
      <c r="A3985">
        <v>2019</v>
      </c>
      <c r="B3985">
        <v>184</v>
      </c>
      <c r="C3985" t="s">
        <v>789</v>
      </c>
      <c r="D3985" s="5">
        <v>23108017</v>
      </c>
      <c r="E3985" s="5">
        <v>11136084</v>
      </c>
      <c r="F3985" s="1">
        <v>0.48199999999999998</v>
      </c>
      <c r="G3985" s="5">
        <v>11971933</v>
      </c>
      <c r="H3985" s="1">
        <v>0.51800000000000002</v>
      </c>
      <c r="I3985" t="str">
        <f t="shared" si="78"/>
        <v>USA</v>
      </c>
      <c r="J3985" s="5">
        <f>D3985*(1+VLOOKUP(A3985,'Adjusted All With Inflation'!A$1:K$24,11,FALSE))</f>
        <v>27637188.331999999</v>
      </c>
      <c r="K3985" s="5">
        <f>E3985*(1+VLOOKUP($A3985,'Adjusted All With Inflation'!$A$1:$K$24,11,FALSE))</f>
        <v>13318756.464</v>
      </c>
      <c r="L3985" s="5">
        <f>G3985*(1+VLOOKUP($A3985,'Adjusted All With Inflation'!$A$1:$K$24,11,FALSE))</f>
        <v>14318431.867999999</v>
      </c>
    </row>
    <row r="3986" spans="1:12" x14ac:dyDescent="0.3">
      <c r="A3986">
        <v>2019</v>
      </c>
      <c r="B3986">
        <v>185</v>
      </c>
      <c r="C3986" t="s">
        <v>790</v>
      </c>
      <c r="D3986" s="5">
        <v>23076657</v>
      </c>
      <c r="E3986" s="5">
        <v>17695781</v>
      </c>
      <c r="F3986" s="1">
        <v>0.76700000000000002</v>
      </c>
      <c r="G3986" s="5">
        <v>5380876</v>
      </c>
      <c r="H3986" s="1">
        <v>0.23300000000000001</v>
      </c>
      <c r="I3986" t="str">
        <f t="shared" si="78"/>
        <v>USA</v>
      </c>
      <c r="J3986" s="5">
        <f>D3986*(1+VLOOKUP(A3986,'Adjusted All With Inflation'!A$1:K$24,11,FALSE))</f>
        <v>27599681.772</v>
      </c>
      <c r="K3986" s="5">
        <f>E3986*(1+VLOOKUP($A3986,'Adjusted All With Inflation'!$A$1:$K$24,11,FALSE))</f>
        <v>21164154.075999998</v>
      </c>
      <c r="L3986" s="5">
        <f>G3986*(1+VLOOKUP($A3986,'Adjusted All With Inflation'!$A$1:$K$24,11,FALSE))</f>
        <v>6435527.6959999995</v>
      </c>
    </row>
    <row r="3987" spans="1:12" x14ac:dyDescent="0.3">
      <c r="A3987">
        <v>2019</v>
      </c>
      <c r="B3987">
        <v>186</v>
      </c>
      <c r="C3987" t="s">
        <v>791</v>
      </c>
      <c r="D3987" s="5">
        <v>22936257</v>
      </c>
      <c r="G3987" s="5">
        <v>22936257</v>
      </c>
      <c r="H3987" s="2">
        <v>1</v>
      </c>
      <c r="I3987" t="str">
        <f t="shared" si="78"/>
        <v>International</v>
      </c>
      <c r="J3987" s="5">
        <f>D3987*(1+VLOOKUP(A3987,'Adjusted All With Inflation'!A$1:K$24,11,FALSE))</f>
        <v>27431763.371999998</v>
      </c>
      <c r="K3987" s="5">
        <f>E3987*(1+VLOOKUP($A3987,'Adjusted All With Inflation'!$A$1:$K$24,11,FALSE))</f>
        <v>0</v>
      </c>
      <c r="L3987" s="5">
        <f>G3987*(1+VLOOKUP($A3987,'Adjusted All With Inflation'!$A$1:$K$24,11,FALSE))</f>
        <v>27431763.371999998</v>
      </c>
    </row>
    <row r="3988" spans="1:12" x14ac:dyDescent="0.3">
      <c r="A3988">
        <v>2019</v>
      </c>
      <c r="B3988">
        <v>187</v>
      </c>
      <c r="C3988" t="s">
        <v>792</v>
      </c>
      <c r="D3988" s="5">
        <v>22741061</v>
      </c>
      <c r="E3988" s="5">
        <v>22055313</v>
      </c>
      <c r="F3988" s="2">
        <v>0.97</v>
      </c>
      <c r="G3988" s="5">
        <v>685748</v>
      </c>
      <c r="H3988" s="2">
        <v>0.03</v>
      </c>
      <c r="I3988" t="str">
        <f t="shared" si="78"/>
        <v>USA</v>
      </c>
      <c r="J3988" s="5">
        <f>D3988*(1+VLOOKUP(A3988,'Adjusted All With Inflation'!A$1:K$24,11,FALSE))</f>
        <v>27198308.956</v>
      </c>
      <c r="K3988" s="5">
        <f>E3988*(1+VLOOKUP($A3988,'Adjusted All With Inflation'!$A$1:$K$24,11,FALSE))</f>
        <v>26378154.347999997</v>
      </c>
      <c r="L3988" s="5">
        <f>G3988*(1+VLOOKUP($A3988,'Adjusted All With Inflation'!$A$1:$K$24,11,FALSE))</f>
        <v>820154.60800000001</v>
      </c>
    </row>
    <row r="3989" spans="1:12" x14ac:dyDescent="0.3">
      <c r="A3989">
        <v>2019</v>
      </c>
      <c r="B3989">
        <v>188</v>
      </c>
      <c r="C3989" t="s">
        <v>793</v>
      </c>
      <c r="D3989" s="5">
        <v>22386555</v>
      </c>
      <c r="E3989" s="5">
        <v>15499454</v>
      </c>
      <c r="F3989" s="1">
        <v>0.69199999999999995</v>
      </c>
      <c r="G3989" s="5">
        <v>6887101</v>
      </c>
      <c r="H3989" s="1">
        <v>0.308</v>
      </c>
      <c r="I3989" t="str">
        <f t="shared" si="78"/>
        <v>USA</v>
      </c>
      <c r="J3989" s="5">
        <f>D3989*(1+VLOOKUP(A3989,'Adjusted All With Inflation'!A$1:K$24,11,FALSE))</f>
        <v>26774319.779999997</v>
      </c>
      <c r="K3989" s="5">
        <f>E3989*(1+VLOOKUP($A3989,'Adjusted All With Inflation'!$A$1:$K$24,11,FALSE))</f>
        <v>18537346.984000001</v>
      </c>
      <c r="L3989" s="5">
        <f>G3989*(1+VLOOKUP($A3989,'Adjusted All With Inflation'!$A$1:$K$24,11,FALSE))</f>
        <v>8236972.7960000001</v>
      </c>
    </row>
    <row r="3990" spans="1:12" x14ac:dyDescent="0.3">
      <c r="A3990">
        <v>2019</v>
      </c>
      <c r="B3990">
        <v>189</v>
      </c>
      <c r="C3990" t="s">
        <v>794</v>
      </c>
      <c r="D3990" s="5">
        <v>21515607</v>
      </c>
      <c r="E3990" s="5">
        <v>19005109</v>
      </c>
      <c r="F3990" s="1">
        <v>0.88300000000000001</v>
      </c>
      <c r="G3990" s="5">
        <v>2510498</v>
      </c>
      <c r="H3990" s="1">
        <v>0.11700000000000001</v>
      </c>
      <c r="I3990" t="str">
        <f t="shared" si="78"/>
        <v>USA</v>
      </c>
      <c r="J3990" s="5">
        <f>D3990*(1+VLOOKUP(A3990,'Adjusted All With Inflation'!A$1:K$24,11,FALSE))</f>
        <v>25732665.971999999</v>
      </c>
      <c r="K3990" s="5">
        <f>E3990*(1+VLOOKUP($A3990,'Adjusted All With Inflation'!$A$1:$K$24,11,FALSE))</f>
        <v>22730110.364</v>
      </c>
      <c r="L3990" s="5">
        <f>G3990*(1+VLOOKUP($A3990,'Adjusted All With Inflation'!$A$1:$K$24,11,FALSE))</f>
        <v>3002555.608</v>
      </c>
    </row>
    <row r="3991" spans="1:12" x14ac:dyDescent="0.3">
      <c r="A3991">
        <v>2019</v>
      </c>
      <c r="B3991">
        <v>190</v>
      </c>
      <c r="C3991" t="s">
        <v>795</v>
      </c>
      <c r="D3991" s="5">
        <v>21386368</v>
      </c>
      <c r="G3991" s="5">
        <v>21386368</v>
      </c>
      <c r="H3991" s="2">
        <v>1</v>
      </c>
      <c r="I3991" t="str">
        <f t="shared" si="78"/>
        <v>International</v>
      </c>
      <c r="J3991" s="5">
        <f>D3991*(1+VLOOKUP(A3991,'Adjusted All With Inflation'!A$1:K$24,11,FALSE))</f>
        <v>25578096.127999999</v>
      </c>
      <c r="K3991" s="5">
        <f>E3991*(1+VLOOKUP($A3991,'Adjusted All With Inflation'!$A$1:$K$24,11,FALSE))</f>
        <v>0</v>
      </c>
      <c r="L3991" s="5">
        <f>G3991*(1+VLOOKUP($A3991,'Adjusted All With Inflation'!$A$1:$K$24,11,FALSE))</f>
        <v>25578096.127999999</v>
      </c>
    </row>
    <row r="3992" spans="1:12" x14ac:dyDescent="0.3">
      <c r="A3992">
        <v>2019</v>
      </c>
      <c r="B3992">
        <v>191</v>
      </c>
      <c r="C3992" t="s">
        <v>796</v>
      </c>
      <c r="D3992" s="5">
        <v>21360215</v>
      </c>
      <c r="E3992" s="5">
        <v>21360215</v>
      </c>
      <c r="F3992" s="2">
        <v>1</v>
      </c>
      <c r="I3992" t="str">
        <f t="shared" si="78"/>
        <v>USA</v>
      </c>
      <c r="J3992" s="5">
        <f>D3992*(1+VLOOKUP(A3992,'Adjusted All With Inflation'!A$1:K$24,11,FALSE))</f>
        <v>25546817.140000001</v>
      </c>
      <c r="K3992" s="5">
        <f>E3992*(1+VLOOKUP($A3992,'Adjusted All With Inflation'!$A$1:$K$24,11,FALSE))</f>
        <v>25546817.140000001</v>
      </c>
      <c r="L3992" s="5">
        <f>G3992*(1+VLOOKUP($A3992,'Adjusted All With Inflation'!$A$1:$K$24,11,FALSE))</f>
        <v>0</v>
      </c>
    </row>
    <row r="3993" spans="1:12" x14ac:dyDescent="0.3">
      <c r="A3993">
        <v>2019</v>
      </c>
      <c r="B3993">
        <v>192</v>
      </c>
      <c r="C3993" t="s">
        <v>797</v>
      </c>
      <c r="D3993" s="5">
        <v>21314816</v>
      </c>
      <c r="E3993" s="5">
        <v>9651611</v>
      </c>
      <c r="F3993" s="1">
        <v>0.45300000000000001</v>
      </c>
      <c r="G3993" s="5">
        <v>11663205</v>
      </c>
      <c r="H3993" s="1">
        <v>0.54700000000000004</v>
      </c>
      <c r="I3993" t="str">
        <f t="shared" si="78"/>
        <v>USA</v>
      </c>
      <c r="J3993" s="5">
        <f>D3993*(1+VLOOKUP(A3993,'Adjusted All With Inflation'!A$1:K$24,11,FALSE))</f>
        <v>25492519.936000001</v>
      </c>
      <c r="K3993" s="5">
        <f>E3993*(1+VLOOKUP($A3993,'Adjusted All With Inflation'!$A$1:$K$24,11,FALSE))</f>
        <v>11543326.755999999</v>
      </c>
      <c r="L3993" s="5">
        <f>G3993*(1+VLOOKUP($A3993,'Adjusted All With Inflation'!$A$1:$K$24,11,FALSE))</f>
        <v>13949193.18</v>
      </c>
    </row>
    <row r="3994" spans="1:12" x14ac:dyDescent="0.3">
      <c r="A3994">
        <v>2019</v>
      </c>
      <c r="B3994">
        <v>193</v>
      </c>
      <c r="C3994" t="s">
        <v>798</v>
      </c>
      <c r="D3994" s="5">
        <v>21290004</v>
      </c>
      <c r="G3994" s="5">
        <v>21290004</v>
      </c>
      <c r="H3994" s="2">
        <v>1</v>
      </c>
      <c r="I3994" t="str">
        <f t="shared" si="78"/>
        <v>International</v>
      </c>
      <c r="J3994" s="5">
        <f>D3994*(1+VLOOKUP(A3994,'Adjusted All With Inflation'!A$1:K$24,11,FALSE))</f>
        <v>25462844.783999998</v>
      </c>
      <c r="K3994" s="5">
        <f>E3994*(1+VLOOKUP($A3994,'Adjusted All With Inflation'!$A$1:$K$24,11,FALSE))</f>
        <v>0</v>
      </c>
      <c r="L3994" s="5">
        <f>G3994*(1+VLOOKUP($A3994,'Adjusted All With Inflation'!$A$1:$K$24,11,FALSE))</f>
        <v>25462844.783999998</v>
      </c>
    </row>
    <row r="3995" spans="1:12" x14ac:dyDescent="0.3">
      <c r="A3995">
        <v>2019</v>
      </c>
      <c r="B3995">
        <v>194</v>
      </c>
      <c r="C3995" t="s">
        <v>799</v>
      </c>
      <c r="D3995" s="5">
        <v>21083522</v>
      </c>
      <c r="G3995" s="5">
        <v>21083522</v>
      </c>
      <c r="H3995" s="2">
        <v>1</v>
      </c>
      <c r="I3995" t="str">
        <f t="shared" ref="I3995:I4001" si="79">IF(F3995&gt;10%,"USA","International")</f>
        <v>International</v>
      </c>
      <c r="J3995" s="5">
        <f>D3995*(1+VLOOKUP(A3995,'Adjusted All With Inflation'!A$1:K$24,11,FALSE))</f>
        <v>25215892.311999999</v>
      </c>
      <c r="K3995" s="5">
        <f>E3995*(1+VLOOKUP($A3995,'Adjusted All With Inflation'!$A$1:$K$24,11,FALSE))</f>
        <v>0</v>
      </c>
      <c r="L3995" s="5">
        <f>G3995*(1+VLOOKUP($A3995,'Adjusted All With Inflation'!$A$1:$K$24,11,FALSE))</f>
        <v>25215892.311999999</v>
      </c>
    </row>
    <row r="3996" spans="1:12" x14ac:dyDescent="0.3">
      <c r="A3996">
        <v>2019</v>
      </c>
      <c r="B3996">
        <v>195</v>
      </c>
      <c r="C3996" t="s">
        <v>800</v>
      </c>
      <c r="D3996" s="5">
        <v>20084169</v>
      </c>
      <c r="G3996" s="5">
        <v>20084169</v>
      </c>
      <c r="H3996" s="2">
        <v>1</v>
      </c>
      <c r="I3996" t="str">
        <f t="shared" si="79"/>
        <v>International</v>
      </c>
      <c r="J3996" s="5">
        <f>D3996*(1+VLOOKUP(A3996,'Adjusted All With Inflation'!A$1:K$24,11,FALSE))</f>
        <v>24020666.123999998</v>
      </c>
      <c r="K3996" s="5">
        <f>E3996*(1+VLOOKUP($A3996,'Adjusted All With Inflation'!$A$1:$K$24,11,FALSE))</f>
        <v>0</v>
      </c>
      <c r="L3996" s="5">
        <f>G3996*(1+VLOOKUP($A3996,'Adjusted All With Inflation'!$A$1:$K$24,11,FALSE))</f>
        <v>24020666.123999998</v>
      </c>
    </row>
    <row r="3997" spans="1:12" x14ac:dyDescent="0.3">
      <c r="A3997">
        <v>2019</v>
      </c>
      <c r="B3997">
        <v>196</v>
      </c>
      <c r="C3997" t="s">
        <v>801</v>
      </c>
      <c r="D3997" s="5">
        <v>19363826</v>
      </c>
      <c r="G3997" s="5">
        <v>19363826</v>
      </c>
      <c r="H3997" s="2">
        <v>1</v>
      </c>
      <c r="I3997" t="str">
        <f t="shared" si="79"/>
        <v>International</v>
      </c>
      <c r="J3997" s="5">
        <f>D3997*(1+VLOOKUP(A3997,'Adjusted All With Inflation'!A$1:K$24,11,FALSE))</f>
        <v>23159135.895999998</v>
      </c>
      <c r="K3997" s="5">
        <f>E3997*(1+VLOOKUP($A3997,'Adjusted All With Inflation'!$A$1:$K$24,11,FALSE))</f>
        <v>0</v>
      </c>
      <c r="L3997" s="5">
        <f>G3997*(1+VLOOKUP($A3997,'Adjusted All With Inflation'!$A$1:$K$24,11,FALSE))</f>
        <v>23159135.895999998</v>
      </c>
    </row>
    <row r="3998" spans="1:12" x14ac:dyDescent="0.3">
      <c r="A3998">
        <v>2019</v>
      </c>
      <c r="B3998">
        <v>197</v>
      </c>
      <c r="C3998" t="s">
        <v>802</v>
      </c>
      <c r="D3998" s="5">
        <v>19015465</v>
      </c>
      <c r="E3998" s="5">
        <v>91884</v>
      </c>
      <c r="F3998" s="1">
        <v>5.0000000000000001E-3</v>
      </c>
      <c r="G3998" s="5">
        <v>18923581</v>
      </c>
      <c r="H3998" s="1">
        <v>0.995</v>
      </c>
      <c r="I3998" t="str">
        <f t="shared" si="79"/>
        <v>International</v>
      </c>
      <c r="J3998" s="5">
        <f>D3998*(1+VLOOKUP(A3998,'Adjusted All With Inflation'!A$1:K$24,11,FALSE))</f>
        <v>22742496.140000001</v>
      </c>
      <c r="K3998" s="5">
        <f>E3998*(1+VLOOKUP($A3998,'Adjusted All With Inflation'!$A$1:$K$24,11,FALSE))</f>
        <v>109893.264</v>
      </c>
      <c r="L3998" s="5">
        <f>G3998*(1+VLOOKUP($A3998,'Adjusted All With Inflation'!$A$1:$K$24,11,FALSE))</f>
        <v>22632602.875999998</v>
      </c>
    </row>
    <row r="3999" spans="1:12" x14ac:dyDescent="0.3">
      <c r="A3999">
        <v>2019</v>
      </c>
      <c r="B3999">
        <v>198</v>
      </c>
      <c r="C3999" t="s">
        <v>803</v>
      </c>
      <c r="D3999" s="5">
        <v>18899214</v>
      </c>
      <c r="G3999" s="5">
        <v>18899214</v>
      </c>
      <c r="H3999" s="2">
        <v>1</v>
      </c>
      <c r="I3999" t="str">
        <f t="shared" si="79"/>
        <v>International</v>
      </c>
      <c r="J3999" s="5">
        <f>D3999*(1+VLOOKUP(A3999,'Adjusted All With Inflation'!A$1:K$24,11,FALSE))</f>
        <v>22603459.943999998</v>
      </c>
      <c r="K3999" s="5">
        <f>E3999*(1+VLOOKUP($A3999,'Adjusted All With Inflation'!$A$1:$K$24,11,FALSE))</f>
        <v>0</v>
      </c>
      <c r="L3999" s="5">
        <f>G3999*(1+VLOOKUP($A3999,'Adjusted All With Inflation'!$A$1:$K$24,11,FALSE))</f>
        <v>22603459.943999998</v>
      </c>
    </row>
    <row r="4000" spans="1:12" x14ac:dyDescent="0.3">
      <c r="A4000">
        <v>2019</v>
      </c>
      <c r="B4000">
        <v>199</v>
      </c>
      <c r="C4000" t="s">
        <v>804</v>
      </c>
      <c r="D4000" s="5">
        <v>18738951</v>
      </c>
      <c r="G4000" s="5">
        <v>18738951</v>
      </c>
      <c r="H4000" s="2">
        <v>1</v>
      </c>
      <c r="I4000" t="str">
        <f t="shared" si="79"/>
        <v>International</v>
      </c>
      <c r="J4000" s="5">
        <f>D4000*(1+VLOOKUP(A4000,'Adjusted All With Inflation'!A$1:K$24,11,FALSE))</f>
        <v>22411785.395999998</v>
      </c>
      <c r="K4000" s="5">
        <f>E4000*(1+VLOOKUP($A4000,'Adjusted All With Inflation'!$A$1:$K$24,11,FALSE))</f>
        <v>0</v>
      </c>
      <c r="L4000" s="5">
        <f>G4000*(1+VLOOKUP($A4000,'Adjusted All With Inflation'!$A$1:$K$24,11,FALSE))</f>
        <v>22411785.395999998</v>
      </c>
    </row>
    <row r="4001" spans="1:12" x14ac:dyDescent="0.3">
      <c r="A4001">
        <v>2019</v>
      </c>
      <c r="B4001">
        <v>200</v>
      </c>
      <c r="C4001" t="s">
        <v>805</v>
      </c>
      <c r="D4001" s="5">
        <v>18653107</v>
      </c>
      <c r="E4001" s="5">
        <v>10532219</v>
      </c>
      <c r="F4001" s="1">
        <v>0.56499999999999995</v>
      </c>
      <c r="G4001" s="5">
        <v>8120888</v>
      </c>
      <c r="H4001" s="1">
        <v>0.435</v>
      </c>
      <c r="I4001" t="str">
        <f t="shared" si="79"/>
        <v>USA</v>
      </c>
      <c r="J4001" s="5">
        <f>D4001*(1+VLOOKUP(A4001,'Adjusted All With Inflation'!A$1:K$24,11,FALSE))</f>
        <v>22309115.971999999</v>
      </c>
      <c r="K4001" s="5">
        <f>E4001*(1+VLOOKUP($A4001,'Adjusted All With Inflation'!$A$1:$K$24,11,FALSE))</f>
        <v>12596533.923999999</v>
      </c>
      <c r="L4001" s="5">
        <f>G4001*(1+VLOOKUP($A4001,'Adjusted All With Inflation'!$A$1:$K$24,11,FALSE))</f>
        <v>9712582.0480000004</v>
      </c>
    </row>
    <row r="4002" spans="1:12" x14ac:dyDescent="0.3">
      <c r="A4002">
        <v>2020</v>
      </c>
      <c r="B4002">
        <v>1</v>
      </c>
      <c r="C4002" t="s">
        <v>404</v>
      </c>
      <c r="D4002" s="5">
        <v>461421559</v>
      </c>
      <c r="E4002" s="5">
        <v>372755</v>
      </c>
      <c r="F4002" s="1">
        <v>1E-3</v>
      </c>
      <c r="G4002" s="5">
        <v>461048804</v>
      </c>
      <c r="H4002" s="1">
        <v>0.999</v>
      </c>
      <c r="I4002" t="str">
        <f>IF(F4002&gt;10%,"USA","International")</f>
        <v>International</v>
      </c>
      <c r="J4002" s="5">
        <f>D4002*(1+VLOOKUP(A4002,'Adjusted All With Inflation'!A$1:K$24,11,FALSE))</f>
        <v>544938861.17900002</v>
      </c>
      <c r="K4002" s="5">
        <f>E4002*(1+VLOOKUP($A4002,'Adjusted All With Inflation'!$A$1:$K$24,11,FALSE))</f>
        <v>440223.65500000003</v>
      </c>
      <c r="L4002" s="5">
        <f>G4002*(1+VLOOKUP($A4002,'Adjusted All With Inflation'!$A$1:$K$24,11,FALSE))</f>
        <v>544498637.52400005</v>
      </c>
    </row>
    <row r="4003" spans="1:12" x14ac:dyDescent="0.3">
      <c r="A4003">
        <v>2020</v>
      </c>
      <c r="B4003">
        <v>2</v>
      </c>
      <c r="C4003" t="s">
        <v>405</v>
      </c>
      <c r="D4003" s="5">
        <v>453210959</v>
      </c>
      <c r="E4003" s="5">
        <v>49505008</v>
      </c>
      <c r="F4003" s="1">
        <v>0.109</v>
      </c>
      <c r="G4003" s="5">
        <v>403705951</v>
      </c>
      <c r="H4003" s="1">
        <v>0.89100000000000001</v>
      </c>
      <c r="I4003" t="s">
        <v>606</v>
      </c>
      <c r="J4003" s="5">
        <f>D4003*(1+VLOOKUP(A4003,'Adjusted All With Inflation'!A$1:K$24,11,FALSE))</f>
        <v>535242142.579</v>
      </c>
      <c r="K4003" s="5">
        <f>E4003*(1+VLOOKUP($A4003,'Adjusted All With Inflation'!$A$1:$K$24,11,FALSE))</f>
        <v>58465414.447999999</v>
      </c>
      <c r="L4003" s="5">
        <f>G4003*(1+VLOOKUP($A4003,'Adjusted All With Inflation'!$A$1:$K$24,11,FALSE))</f>
        <v>476776728.13100004</v>
      </c>
    </row>
    <row r="4004" spans="1:12" x14ac:dyDescent="0.3">
      <c r="A4004">
        <v>2020</v>
      </c>
      <c r="B4004">
        <v>3</v>
      </c>
      <c r="C4004" t="s">
        <v>406</v>
      </c>
      <c r="D4004" s="5">
        <v>426505244</v>
      </c>
      <c r="E4004" s="5">
        <v>206305244</v>
      </c>
      <c r="F4004" s="1">
        <v>0.48399999999999999</v>
      </c>
      <c r="G4004" s="5">
        <v>220200000</v>
      </c>
      <c r="H4004" s="1">
        <v>0.51600000000000001</v>
      </c>
      <c r="I4004" t="str">
        <f t="shared" ref="I4004:I4067" si="80">IF(F4004&gt;10%,"USA","International")</f>
        <v>USA</v>
      </c>
      <c r="J4004" s="5">
        <f>D4004*(1+VLOOKUP(A4004,'Adjusted All With Inflation'!A$1:K$24,11,FALSE))</f>
        <v>503702693.16400003</v>
      </c>
      <c r="K4004" s="5">
        <f>E4004*(1+VLOOKUP($A4004,'Adjusted All With Inflation'!$A$1:$K$24,11,FALSE))</f>
        <v>243646493.164</v>
      </c>
      <c r="L4004" s="5">
        <f>G4004*(1+VLOOKUP($A4004,'Adjusted All With Inflation'!$A$1:$K$24,11,FALSE))</f>
        <v>260056200</v>
      </c>
    </row>
    <row r="4005" spans="1:12" x14ac:dyDescent="0.3">
      <c r="A4005">
        <v>2020</v>
      </c>
      <c r="B4005">
        <v>4</v>
      </c>
      <c r="C4005" t="s">
        <v>407</v>
      </c>
      <c r="D4005" s="5">
        <v>422390820</v>
      </c>
      <c r="G4005" s="5">
        <v>422390820</v>
      </c>
      <c r="H4005" s="2">
        <v>1</v>
      </c>
      <c r="I4005" t="str">
        <f t="shared" si="80"/>
        <v>International</v>
      </c>
      <c r="J4005" s="5">
        <f>D4005*(1+VLOOKUP(A4005,'Adjusted All With Inflation'!A$1:K$24,11,FALSE))</f>
        <v>498843558.42000002</v>
      </c>
      <c r="K4005" s="5">
        <f>E4005*(1+VLOOKUP($A4005,'Adjusted All With Inflation'!$A$1:$K$24,11,FALSE))</f>
        <v>0</v>
      </c>
      <c r="L4005" s="5">
        <f>G4005*(1+VLOOKUP($A4005,'Adjusted All With Inflation'!$A$1:$K$24,11,FALSE))</f>
        <v>498843558.42000002</v>
      </c>
    </row>
    <row r="4006" spans="1:12" x14ac:dyDescent="0.3">
      <c r="A4006">
        <v>2020</v>
      </c>
      <c r="B4006">
        <v>5</v>
      </c>
      <c r="C4006" t="s">
        <v>408</v>
      </c>
      <c r="D4006" s="5">
        <v>365304105</v>
      </c>
      <c r="E4006" s="5">
        <v>58504105</v>
      </c>
      <c r="F4006" s="2">
        <v>0.16</v>
      </c>
      <c r="G4006" s="5">
        <v>306800000</v>
      </c>
      <c r="H4006" s="2">
        <v>0.84</v>
      </c>
      <c r="I4006" t="str">
        <f t="shared" si="80"/>
        <v>USA</v>
      </c>
      <c r="J4006" s="5">
        <f>D4006*(1+VLOOKUP(A4006,'Adjusted All With Inflation'!A$1:K$24,11,FALSE))</f>
        <v>431424148.005</v>
      </c>
      <c r="K4006" s="5">
        <f>E4006*(1+VLOOKUP($A4006,'Adjusted All With Inflation'!$A$1:$K$24,11,FALSE))</f>
        <v>69093348.00500001</v>
      </c>
      <c r="L4006" s="5">
        <f>G4006*(1+VLOOKUP($A4006,'Adjusted All With Inflation'!$A$1:$K$24,11,FALSE))</f>
        <v>362330800</v>
      </c>
    </row>
    <row r="4007" spans="1:12" x14ac:dyDescent="0.3">
      <c r="A4007">
        <v>2020</v>
      </c>
      <c r="B4007">
        <v>6</v>
      </c>
      <c r="C4007" t="s">
        <v>409</v>
      </c>
      <c r="D4007" s="5">
        <v>319715683</v>
      </c>
      <c r="E4007" s="5">
        <v>148974665</v>
      </c>
      <c r="F4007" s="1">
        <v>0.46600000000000003</v>
      </c>
      <c r="G4007" s="5">
        <v>170741018</v>
      </c>
      <c r="H4007" s="1">
        <v>0.53400000000000003</v>
      </c>
      <c r="I4007" t="str">
        <f t="shared" si="80"/>
        <v>USA</v>
      </c>
      <c r="J4007" s="5">
        <f>D4007*(1+VLOOKUP(A4007,'Adjusted All With Inflation'!A$1:K$24,11,FALSE))</f>
        <v>377584221.62300003</v>
      </c>
      <c r="K4007" s="5">
        <f>E4007*(1+VLOOKUP($A4007,'Adjusted All With Inflation'!$A$1:$K$24,11,FALSE))</f>
        <v>175939079.36500001</v>
      </c>
      <c r="L4007" s="5">
        <f>G4007*(1+VLOOKUP($A4007,'Adjusted All With Inflation'!$A$1:$K$24,11,FALSE))</f>
        <v>201645142.25800002</v>
      </c>
    </row>
    <row r="4008" spans="1:12" x14ac:dyDescent="0.3">
      <c r="A4008">
        <v>2020</v>
      </c>
      <c r="B4008">
        <v>7</v>
      </c>
      <c r="C4008" t="s">
        <v>410</v>
      </c>
      <c r="D4008" s="5">
        <v>251410631</v>
      </c>
      <c r="E4008" s="5">
        <v>77047065</v>
      </c>
      <c r="F4008" s="1">
        <v>0.30599999999999999</v>
      </c>
      <c r="G4008" s="5">
        <v>174363566</v>
      </c>
      <c r="H4008" s="1">
        <v>0.69399999999999995</v>
      </c>
      <c r="I4008" t="str">
        <f t="shared" si="80"/>
        <v>USA</v>
      </c>
      <c r="J4008" s="5">
        <f>D4008*(1+VLOOKUP(A4008,'Adjusted All With Inflation'!A$1:K$24,11,FALSE))</f>
        <v>296915955.21100003</v>
      </c>
      <c r="K4008" s="5">
        <f>E4008*(1+VLOOKUP($A4008,'Adjusted All With Inflation'!$A$1:$K$24,11,FALSE))</f>
        <v>90992583.765000001</v>
      </c>
      <c r="L4008" s="5">
        <f>G4008*(1+VLOOKUP($A4008,'Adjusted All With Inflation'!$A$1:$K$24,11,FALSE))</f>
        <v>205923371.44600001</v>
      </c>
    </row>
    <row r="4009" spans="1:12" x14ac:dyDescent="0.3">
      <c r="A4009">
        <v>2020</v>
      </c>
      <c r="B4009">
        <v>8</v>
      </c>
      <c r="C4009" t="s">
        <v>411</v>
      </c>
      <c r="D4009" s="5">
        <v>240646355</v>
      </c>
      <c r="E4009" s="5">
        <v>214670</v>
      </c>
      <c r="F4009" s="1">
        <v>1E-3</v>
      </c>
      <c r="G4009" s="5">
        <v>240431685</v>
      </c>
      <c r="H4009" s="1">
        <v>0.999</v>
      </c>
      <c r="I4009" t="str">
        <f t="shared" si="80"/>
        <v>International</v>
      </c>
      <c r="J4009" s="5">
        <f>D4009*(1+VLOOKUP(A4009,'Adjusted All With Inflation'!A$1:K$24,11,FALSE))</f>
        <v>284203345.255</v>
      </c>
      <c r="K4009" s="5">
        <f>E4009*(1+VLOOKUP($A4009,'Adjusted All With Inflation'!$A$1:$K$24,11,FALSE))</f>
        <v>253525.27000000002</v>
      </c>
      <c r="L4009" s="5">
        <f>G4009*(1+VLOOKUP($A4009,'Adjusted All With Inflation'!$A$1:$K$24,11,FALSE))</f>
        <v>283949819.98500001</v>
      </c>
    </row>
    <row r="4010" spans="1:12" x14ac:dyDescent="0.3">
      <c r="A4010">
        <v>2020</v>
      </c>
      <c r="B4010">
        <v>9</v>
      </c>
      <c r="C4010" t="s">
        <v>412</v>
      </c>
      <c r="D4010" s="5">
        <v>216000000</v>
      </c>
      <c r="G4010" s="5">
        <v>216000000</v>
      </c>
      <c r="H4010" s="2">
        <v>1</v>
      </c>
      <c r="I4010" t="str">
        <f t="shared" si="80"/>
        <v>International</v>
      </c>
      <c r="J4010" s="5">
        <f>D4010*(1+VLOOKUP(A4010,'Adjusted All With Inflation'!A$1:K$24,11,FALSE))</f>
        <v>255096000</v>
      </c>
      <c r="K4010" s="5">
        <f>E4010*(1+VLOOKUP($A4010,'Adjusted All With Inflation'!$A$1:$K$24,11,FALSE))</f>
        <v>0</v>
      </c>
      <c r="L4010" s="5">
        <f>G4010*(1+VLOOKUP($A4010,'Adjusted All With Inflation'!$A$1:$K$24,11,FALSE))</f>
        <v>255096000</v>
      </c>
    </row>
    <row r="4011" spans="1:12" x14ac:dyDescent="0.3">
      <c r="A4011">
        <v>2020</v>
      </c>
      <c r="B4011">
        <v>10</v>
      </c>
      <c r="C4011" t="s">
        <v>413</v>
      </c>
      <c r="D4011" s="5">
        <v>215905815</v>
      </c>
      <c r="E4011" s="5">
        <v>58568815</v>
      </c>
      <c r="F4011" s="1">
        <v>0.27100000000000002</v>
      </c>
      <c r="G4011" s="5">
        <v>157337000</v>
      </c>
      <c r="H4011" s="1">
        <v>0.72899999999999998</v>
      </c>
      <c r="I4011" t="str">
        <f t="shared" si="80"/>
        <v>USA</v>
      </c>
      <c r="J4011" s="5">
        <f>D4011*(1+VLOOKUP(A4011,'Adjusted All With Inflation'!A$1:K$24,11,FALSE))</f>
        <v>254984767.51500002</v>
      </c>
      <c r="K4011" s="5">
        <f>E4011*(1+VLOOKUP($A4011,'Adjusted All With Inflation'!$A$1:$K$24,11,FALSE))</f>
        <v>69169770.515000001</v>
      </c>
      <c r="L4011" s="5">
        <f>G4011*(1+VLOOKUP($A4011,'Adjusted All With Inflation'!$A$1:$K$24,11,FALSE))</f>
        <v>185814997</v>
      </c>
    </row>
    <row r="4012" spans="1:12" x14ac:dyDescent="0.3">
      <c r="A4012">
        <v>2020</v>
      </c>
      <c r="B4012">
        <v>11</v>
      </c>
      <c r="C4012" t="s">
        <v>414</v>
      </c>
      <c r="D4012" s="5">
        <v>205358461</v>
      </c>
      <c r="E4012" s="5">
        <v>84158461</v>
      </c>
      <c r="F4012" s="2">
        <v>0.41</v>
      </c>
      <c r="G4012" s="5">
        <v>121200000</v>
      </c>
      <c r="H4012" s="2">
        <v>0.59</v>
      </c>
      <c r="I4012" t="str">
        <f t="shared" si="80"/>
        <v>USA</v>
      </c>
      <c r="J4012" s="5">
        <f>D4012*(1+VLOOKUP(A4012,'Adjusted All With Inflation'!A$1:K$24,11,FALSE))</f>
        <v>242528342.44100001</v>
      </c>
      <c r="K4012" s="5">
        <f>E4012*(1+VLOOKUP($A4012,'Adjusted All With Inflation'!$A$1:$K$24,11,FALSE))</f>
        <v>99391142.441</v>
      </c>
      <c r="L4012" s="5">
        <f>G4012*(1+VLOOKUP($A4012,'Adjusted All With Inflation'!$A$1:$K$24,11,FALSE))</f>
        <v>143137200</v>
      </c>
    </row>
    <row r="4013" spans="1:12" x14ac:dyDescent="0.3">
      <c r="A4013">
        <v>2020</v>
      </c>
      <c r="B4013">
        <v>12</v>
      </c>
      <c r="C4013" t="s">
        <v>415</v>
      </c>
      <c r="D4013" s="5">
        <v>198921659</v>
      </c>
      <c r="G4013" s="5">
        <v>198921659</v>
      </c>
      <c r="H4013" s="2">
        <v>1</v>
      </c>
      <c r="I4013" t="str">
        <f t="shared" si="80"/>
        <v>International</v>
      </c>
      <c r="J4013" s="5">
        <f>D4013*(1+VLOOKUP(A4013,'Adjusted All With Inflation'!A$1:K$24,11,FALSE))</f>
        <v>234926479.27900001</v>
      </c>
      <c r="K4013" s="5">
        <f>E4013*(1+VLOOKUP($A4013,'Adjusted All With Inflation'!$A$1:$K$24,11,FALSE))</f>
        <v>0</v>
      </c>
      <c r="L4013" s="5">
        <f>G4013*(1+VLOOKUP($A4013,'Adjusted All With Inflation'!$A$1:$K$24,11,FALSE))</f>
        <v>234926479.27900001</v>
      </c>
    </row>
    <row r="4014" spans="1:12" x14ac:dyDescent="0.3">
      <c r="A4014">
        <v>2020</v>
      </c>
      <c r="B4014">
        <v>13</v>
      </c>
      <c r="C4014" t="s">
        <v>416</v>
      </c>
      <c r="D4014" s="5">
        <v>169601036</v>
      </c>
      <c r="E4014" s="5">
        <v>46801036</v>
      </c>
      <c r="F4014" s="1">
        <v>0.27600000000000002</v>
      </c>
      <c r="G4014" s="5">
        <v>122800000</v>
      </c>
      <c r="H4014" s="1">
        <v>0.72399999999999998</v>
      </c>
      <c r="I4014" t="str">
        <f t="shared" si="80"/>
        <v>USA</v>
      </c>
      <c r="J4014" s="5">
        <f>D4014*(1+VLOOKUP(A4014,'Adjusted All With Inflation'!A$1:K$24,11,FALSE))</f>
        <v>200298823.516</v>
      </c>
      <c r="K4014" s="5">
        <f>E4014*(1+VLOOKUP($A4014,'Adjusted All With Inflation'!$A$1:$K$24,11,FALSE))</f>
        <v>55272023.516000003</v>
      </c>
      <c r="L4014" s="5">
        <f>G4014*(1+VLOOKUP($A4014,'Adjusted All With Inflation'!$A$1:$K$24,11,FALSE))</f>
        <v>145026800</v>
      </c>
    </row>
    <row r="4015" spans="1:12" x14ac:dyDescent="0.3">
      <c r="A4015">
        <v>2020</v>
      </c>
      <c r="B4015">
        <v>14</v>
      </c>
      <c r="C4015" t="s">
        <v>417</v>
      </c>
      <c r="D4015" s="5">
        <v>161047608</v>
      </c>
      <c r="G4015" s="5">
        <v>161047608</v>
      </c>
      <c r="H4015" s="2">
        <v>1</v>
      </c>
      <c r="I4015" t="str">
        <f t="shared" si="80"/>
        <v>International</v>
      </c>
      <c r="J4015" s="5">
        <f>D4015*(1+VLOOKUP(A4015,'Adjusted All With Inflation'!A$1:K$24,11,FALSE))</f>
        <v>190197225.04800001</v>
      </c>
      <c r="K4015" s="5">
        <f>E4015*(1+VLOOKUP($A4015,'Adjusted All With Inflation'!$A$1:$K$24,11,FALSE))</f>
        <v>0</v>
      </c>
      <c r="L4015" s="5">
        <f>G4015*(1+VLOOKUP($A4015,'Adjusted All With Inflation'!$A$1:$K$24,11,FALSE))</f>
        <v>190197225.04800001</v>
      </c>
    </row>
    <row r="4016" spans="1:12" x14ac:dyDescent="0.3">
      <c r="A4016">
        <v>2020</v>
      </c>
      <c r="B4016">
        <v>15</v>
      </c>
      <c r="C4016" t="s">
        <v>418</v>
      </c>
      <c r="D4016" s="5">
        <v>144492724</v>
      </c>
      <c r="E4016" s="5">
        <v>70410000</v>
      </c>
      <c r="F4016" s="1">
        <v>0.48699999999999999</v>
      </c>
      <c r="G4016" s="5">
        <v>74082724</v>
      </c>
      <c r="H4016" s="1">
        <v>0.51300000000000001</v>
      </c>
      <c r="I4016" t="str">
        <f t="shared" si="80"/>
        <v>USA</v>
      </c>
      <c r="J4016" s="5">
        <f>D4016*(1+VLOOKUP(A4016,'Adjusted All With Inflation'!A$1:K$24,11,FALSE))</f>
        <v>170645907.044</v>
      </c>
      <c r="K4016" s="5">
        <f>E4016*(1+VLOOKUP($A4016,'Adjusted All With Inflation'!$A$1:$K$24,11,FALSE))</f>
        <v>83154210</v>
      </c>
      <c r="L4016" s="5">
        <f>G4016*(1+VLOOKUP($A4016,'Adjusted All With Inflation'!$A$1:$K$24,11,FALSE))</f>
        <v>87491697.044</v>
      </c>
    </row>
    <row r="4017" spans="1:12" x14ac:dyDescent="0.3">
      <c r="A4017">
        <v>2020</v>
      </c>
      <c r="B4017">
        <v>16</v>
      </c>
      <c r="C4017" t="s">
        <v>419</v>
      </c>
      <c r="D4017" s="5">
        <v>141940042</v>
      </c>
      <c r="E4017" s="5">
        <v>61555145</v>
      </c>
      <c r="F4017" s="1">
        <v>0.434</v>
      </c>
      <c r="G4017" s="5">
        <v>80384897</v>
      </c>
      <c r="H4017" s="1">
        <v>0.56599999999999995</v>
      </c>
      <c r="I4017" t="str">
        <f t="shared" si="80"/>
        <v>USA</v>
      </c>
      <c r="J4017" s="5">
        <f>D4017*(1+VLOOKUP(A4017,'Adjusted All With Inflation'!A$1:K$24,11,FALSE))</f>
        <v>167631189.602</v>
      </c>
      <c r="K4017" s="5">
        <f>E4017*(1+VLOOKUP($A4017,'Adjusted All With Inflation'!$A$1:$K$24,11,FALSE))</f>
        <v>72696626.245000005</v>
      </c>
      <c r="L4017" s="5">
        <f>G4017*(1+VLOOKUP($A4017,'Adjusted All With Inflation'!$A$1:$K$24,11,FALSE))</f>
        <v>94934563.357000008</v>
      </c>
    </row>
    <row r="4018" spans="1:12" x14ac:dyDescent="0.3">
      <c r="A4018">
        <v>2020</v>
      </c>
      <c r="B4018">
        <v>17</v>
      </c>
      <c r="C4018" t="s">
        <v>420</v>
      </c>
      <c r="D4018" s="5">
        <v>129240236</v>
      </c>
      <c r="G4018" s="5">
        <v>129240236</v>
      </c>
      <c r="H4018" s="2">
        <v>1</v>
      </c>
      <c r="I4018" t="str">
        <f t="shared" si="80"/>
        <v>International</v>
      </c>
      <c r="J4018" s="5">
        <f>D4018*(1+VLOOKUP(A4018,'Adjusted All With Inflation'!A$1:K$24,11,FALSE))</f>
        <v>152632718.71600002</v>
      </c>
      <c r="K4018" s="5">
        <f>E4018*(1+VLOOKUP($A4018,'Adjusted All With Inflation'!$A$1:$K$24,11,FALSE))</f>
        <v>0</v>
      </c>
      <c r="L4018" s="5">
        <f>G4018*(1+VLOOKUP($A4018,'Adjusted All With Inflation'!$A$1:$K$24,11,FALSE))</f>
        <v>152632718.71600002</v>
      </c>
    </row>
    <row r="4019" spans="1:12" x14ac:dyDescent="0.3">
      <c r="A4019">
        <v>2020</v>
      </c>
      <c r="B4019">
        <v>18</v>
      </c>
      <c r="C4019" t="s">
        <v>421</v>
      </c>
      <c r="D4019" s="5">
        <v>120957731</v>
      </c>
      <c r="G4019" s="5">
        <v>120957731</v>
      </c>
      <c r="H4019" s="2">
        <v>1</v>
      </c>
      <c r="I4019" t="str">
        <f t="shared" si="80"/>
        <v>International</v>
      </c>
      <c r="J4019" s="5">
        <f>D4019*(1+VLOOKUP(A4019,'Adjusted All With Inflation'!A$1:K$24,11,FALSE))</f>
        <v>142851080.31100002</v>
      </c>
      <c r="K4019" s="5">
        <f>E4019*(1+VLOOKUP($A4019,'Adjusted All With Inflation'!$A$1:$K$24,11,FALSE))</f>
        <v>0</v>
      </c>
      <c r="L4019" s="5">
        <f>G4019*(1+VLOOKUP($A4019,'Adjusted All With Inflation'!$A$1:$K$24,11,FALSE))</f>
        <v>142851080.31100002</v>
      </c>
    </row>
    <row r="4020" spans="1:12" x14ac:dyDescent="0.3">
      <c r="A4020">
        <v>2020</v>
      </c>
      <c r="B4020">
        <v>19</v>
      </c>
      <c r="C4020" t="s">
        <v>422</v>
      </c>
      <c r="D4020" s="5">
        <v>111257878</v>
      </c>
      <c r="E4020" s="5">
        <v>62342368</v>
      </c>
      <c r="F4020" s="2">
        <v>0.56000000000000005</v>
      </c>
      <c r="G4020" s="5">
        <v>48915510</v>
      </c>
      <c r="H4020" s="2">
        <v>0.44</v>
      </c>
      <c r="I4020" t="str">
        <f t="shared" si="80"/>
        <v>USA</v>
      </c>
      <c r="J4020" s="5">
        <f>D4020*(1+VLOOKUP(A4020,'Adjusted All With Inflation'!A$1:K$24,11,FALSE))</f>
        <v>131395553.91800001</v>
      </c>
      <c r="K4020" s="5">
        <f>E4020*(1+VLOOKUP($A4020,'Adjusted All With Inflation'!$A$1:$K$24,11,FALSE))</f>
        <v>73626336.60800001</v>
      </c>
      <c r="L4020" s="5">
        <f>G4020*(1+VLOOKUP($A4020,'Adjusted All With Inflation'!$A$1:$K$24,11,FALSE))</f>
        <v>57769217.310000002</v>
      </c>
    </row>
    <row r="4021" spans="1:12" x14ac:dyDescent="0.3">
      <c r="A4021">
        <v>2020</v>
      </c>
      <c r="B4021">
        <v>20</v>
      </c>
      <c r="C4021" t="s">
        <v>423</v>
      </c>
      <c r="D4021" s="5">
        <v>84579977</v>
      </c>
      <c r="G4021" s="5">
        <v>84579977</v>
      </c>
      <c r="H4021" s="2">
        <v>1</v>
      </c>
      <c r="I4021" t="str">
        <f t="shared" si="80"/>
        <v>International</v>
      </c>
      <c r="J4021" s="5">
        <f>D4021*(1+VLOOKUP(A4021,'Adjusted All With Inflation'!A$1:K$24,11,FALSE))</f>
        <v>99888952.836999997</v>
      </c>
      <c r="K4021" s="5">
        <f>E4021*(1+VLOOKUP($A4021,'Adjusted All With Inflation'!$A$1:$K$24,11,FALSE))</f>
        <v>0</v>
      </c>
      <c r="L4021" s="5">
        <f>G4021*(1+VLOOKUP($A4021,'Adjusted All With Inflation'!$A$1:$K$24,11,FALSE))</f>
        <v>99888952.836999997</v>
      </c>
    </row>
    <row r="4022" spans="1:12" x14ac:dyDescent="0.3">
      <c r="A4022">
        <v>2020</v>
      </c>
      <c r="B4022">
        <v>21</v>
      </c>
      <c r="C4022" t="s">
        <v>424</v>
      </c>
      <c r="D4022" s="5">
        <v>80543319</v>
      </c>
      <c r="G4022" s="5">
        <v>80543319</v>
      </c>
      <c r="H4022" s="2">
        <v>1</v>
      </c>
      <c r="I4022" t="str">
        <f t="shared" si="80"/>
        <v>International</v>
      </c>
      <c r="J4022" s="5">
        <f>D4022*(1+VLOOKUP(A4022,'Adjusted All With Inflation'!A$1:K$24,11,FALSE))</f>
        <v>95121659.739000008</v>
      </c>
      <c r="K4022" s="5">
        <f>E4022*(1+VLOOKUP($A4022,'Adjusted All With Inflation'!$A$1:$K$24,11,FALSE))</f>
        <v>0</v>
      </c>
      <c r="L4022" s="5">
        <f>G4022*(1+VLOOKUP($A4022,'Adjusted All With Inflation'!$A$1:$K$24,11,FALSE))</f>
        <v>95121659.739000008</v>
      </c>
    </row>
    <row r="4023" spans="1:12" x14ac:dyDescent="0.3">
      <c r="A4023">
        <v>2020</v>
      </c>
      <c r="B4023">
        <v>22</v>
      </c>
      <c r="C4023" t="s">
        <v>425</v>
      </c>
      <c r="D4023" s="5">
        <v>69965374</v>
      </c>
      <c r="G4023" s="5">
        <v>69965374</v>
      </c>
      <c r="H4023" s="2">
        <v>1</v>
      </c>
      <c r="I4023" t="str">
        <f t="shared" si="80"/>
        <v>International</v>
      </c>
      <c r="J4023" s="5">
        <f>D4023*(1+VLOOKUP(A4023,'Adjusted All With Inflation'!A$1:K$24,11,FALSE))</f>
        <v>82629106.694000006</v>
      </c>
      <c r="K4023" s="5">
        <f>E4023*(1+VLOOKUP($A4023,'Adjusted All With Inflation'!$A$1:$K$24,11,FALSE))</f>
        <v>0</v>
      </c>
      <c r="L4023" s="5">
        <f>G4023*(1+VLOOKUP($A4023,'Adjusted All With Inflation'!$A$1:$K$24,11,FALSE))</f>
        <v>82629106.694000006</v>
      </c>
    </row>
    <row r="4024" spans="1:12" x14ac:dyDescent="0.3">
      <c r="A4024">
        <v>2020</v>
      </c>
      <c r="B4024">
        <v>23</v>
      </c>
      <c r="C4024" t="s">
        <v>426</v>
      </c>
      <c r="D4024" s="5">
        <v>68000000</v>
      </c>
      <c r="G4024" s="5">
        <v>68000000</v>
      </c>
      <c r="H4024" s="2">
        <v>1</v>
      </c>
      <c r="I4024" t="str">
        <f t="shared" si="80"/>
        <v>International</v>
      </c>
      <c r="J4024" s="5">
        <f>D4024*(1+VLOOKUP(A4024,'Adjusted All With Inflation'!A$1:K$24,11,FALSE))</f>
        <v>80308000</v>
      </c>
      <c r="K4024" s="5">
        <f>E4024*(1+VLOOKUP($A4024,'Adjusted All With Inflation'!$A$1:$K$24,11,FALSE))</f>
        <v>0</v>
      </c>
      <c r="L4024" s="5">
        <f>G4024*(1+VLOOKUP($A4024,'Adjusted All With Inflation'!$A$1:$K$24,11,FALSE))</f>
        <v>80308000</v>
      </c>
    </row>
    <row r="4025" spans="1:12" x14ac:dyDescent="0.3">
      <c r="A4025">
        <v>2020</v>
      </c>
      <c r="B4025">
        <v>24</v>
      </c>
      <c r="C4025" t="s">
        <v>427</v>
      </c>
      <c r="D4025" s="5">
        <v>65201374</v>
      </c>
      <c r="G4025" s="5">
        <v>65201374</v>
      </c>
      <c r="H4025" s="2">
        <v>1</v>
      </c>
      <c r="I4025" t="str">
        <f t="shared" si="80"/>
        <v>International</v>
      </c>
      <c r="J4025" s="5">
        <f>D4025*(1+VLOOKUP(A4025,'Adjusted All With Inflation'!A$1:K$24,11,FALSE))</f>
        <v>77002822.694000006</v>
      </c>
      <c r="K4025" s="5">
        <f>E4025*(1+VLOOKUP($A4025,'Adjusted All With Inflation'!$A$1:$K$24,11,FALSE))</f>
        <v>0</v>
      </c>
      <c r="L4025" s="5">
        <f>G4025*(1+VLOOKUP($A4025,'Adjusted All With Inflation'!$A$1:$K$24,11,FALSE))</f>
        <v>77002822.694000006</v>
      </c>
    </row>
    <row r="4026" spans="1:12" x14ac:dyDescent="0.3">
      <c r="A4026">
        <v>2020</v>
      </c>
      <c r="B4026">
        <v>25</v>
      </c>
      <c r="C4026" t="s">
        <v>428</v>
      </c>
      <c r="D4026" s="5">
        <v>64237554</v>
      </c>
      <c r="E4026" s="5">
        <v>18797</v>
      </c>
      <c r="F4026" s="1">
        <v>1E-3</v>
      </c>
      <c r="G4026" s="5">
        <v>64218757</v>
      </c>
      <c r="H4026" s="2">
        <v>1</v>
      </c>
      <c r="I4026" t="str">
        <f t="shared" si="80"/>
        <v>International</v>
      </c>
      <c r="J4026" s="5">
        <f>D4026*(1+VLOOKUP(A4026,'Adjusted All With Inflation'!A$1:K$24,11,FALSE))</f>
        <v>75864551.274000004</v>
      </c>
      <c r="K4026" s="5">
        <f>E4026*(1+VLOOKUP($A4026,'Adjusted All With Inflation'!$A$1:$K$24,11,FALSE))</f>
        <v>22199.257000000001</v>
      </c>
      <c r="L4026" s="5">
        <f>G4026*(1+VLOOKUP($A4026,'Adjusted All With Inflation'!$A$1:$K$24,11,FALSE))</f>
        <v>75842352.017000005</v>
      </c>
    </row>
    <row r="4027" spans="1:12" x14ac:dyDescent="0.3">
      <c r="A4027">
        <v>2020</v>
      </c>
      <c r="B4027">
        <v>26</v>
      </c>
      <c r="C4027" t="s">
        <v>429</v>
      </c>
      <c r="D4027" s="5">
        <v>60670799</v>
      </c>
      <c r="G4027" s="5">
        <v>60670799</v>
      </c>
      <c r="H4027" s="2">
        <v>1</v>
      </c>
      <c r="I4027" t="str">
        <f t="shared" si="80"/>
        <v>International</v>
      </c>
      <c r="J4027" s="5">
        <f>D4027*(1+VLOOKUP(A4027,'Adjusted All With Inflation'!A$1:K$24,11,FALSE))</f>
        <v>71652213.619000003</v>
      </c>
      <c r="K4027" s="5">
        <f>E4027*(1+VLOOKUP($A4027,'Adjusted All With Inflation'!$A$1:$K$24,11,FALSE))</f>
        <v>0</v>
      </c>
      <c r="L4027" s="5">
        <f>G4027*(1+VLOOKUP($A4027,'Adjusted All With Inflation'!$A$1:$K$24,11,FALSE))</f>
        <v>71652213.619000003</v>
      </c>
    </row>
    <row r="4028" spans="1:12" x14ac:dyDescent="0.3">
      <c r="A4028">
        <v>2020</v>
      </c>
      <c r="B4028">
        <v>27</v>
      </c>
      <c r="C4028" t="s">
        <v>430</v>
      </c>
      <c r="D4028" s="5">
        <v>52300000</v>
      </c>
      <c r="G4028" s="5">
        <v>52300000</v>
      </c>
      <c r="H4028" s="2">
        <v>1</v>
      </c>
      <c r="I4028" t="str">
        <f t="shared" si="80"/>
        <v>International</v>
      </c>
      <c r="J4028" s="5">
        <f>D4028*(1+VLOOKUP(A4028,'Adjusted All With Inflation'!A$1:K$24,11,FALSE))</f>
        <v>61766300</v>
      </c>
      <c r="K4028" s="5">
        <f>E4028*(1+VLOOKUP($A4028,'Adjusted All With Inflation'!$A$1:$K$24,11,FALSE))</f>
        <v>0</v>
      </c>
      <c r="L4028" s="5">
        <f>G4028*(1+VLOOKUP($A4028,'Adjusted All With Inflation'!$A$1:$K$24,11,FALSE))</f>
        <v>61766300</v>
      </c>
    </row>
    <row r="4029" spans="1:12" x14ac:dyDescent="0.3">
      <c r="A4029">
        <v>2020</v>
      </c>
      <c r="B4029">
        <v>28</v>
      </c>
      <c r="C4029" t="s">
        <v>431</v>
      </c>
      <c r="D4029" s="5">
        <v>52186426</v>
      </c>
      <c r="G4029" s="5">
        <v>52186426</v>
      </c>
      <c r="H4029" s="2">
        <v>1</v>
      </c>
      <c r="I4029" t="str">
        <f t="shared" si="80"/>
        <v>International</v>
      </c>
      <c r="J4029" s="5">
        <f>D4029*(1+VLOOKUP(A4029,'Adjusted All With Inflation'!A$1:K$24,11,FALSE))</f>
        <v>61632169.106000006</v>
      </c>
      <c r="K4029" s="5">
        <f>E4029*(1+VLOOKUP($A4029,'Adjusted All With Inflation'!$A$1:$K$24,11,FALSE))</f>
        <v>0</v>
      </c>
      <c r="L4029" s="5">
        <f>G4029*(1+VLOOKUP($A4029,'Adjusted All With Inflation'!$A$1:$K$24,11,FALSE))</f>
        <v>61632169.106000006</v>
      </c>
    </row>
    <row r="4030" spans="1:12" x14ac:dyDescent="0.3">
      <c r="A4030">
        <v>2020</v>
      </c>
      <c r="B4030">
        <v>29</v>
      </c>
      <c r="C4030" t="s">
        <v>432</v>
      </c>
      <c r="D4030" s="5">
        <v>50866901</v>
      </c>
      <c r="E4030" s="5">
        <v>793525</v>
      </c>
      <c r="F4030" s="1">
        <v>1.6E-2</v>
      </c>
      <c r="G4030" s="5">
        <v>50073376</v>
      </c>
      <c r="H4030" s="1">
        <v>0.98399999999999999</v>
      </c>
      <c r="I4030" t="str">
        <f t="shared" si="80"/>
        <v>International</v>
      </c>
      <c r="J4030" s="5">
        <f>D4030*(1+VLOOKUP(A4030,'Adjusted All With Inflation'!A$1:K$24,11,FALSE))</f>
        <v>60073810.081</v>
      </c>
      <c r="K4030" s="5">
        <f>E4030*(1+VLOOKUP($A4030,'Adjusted All With Inflation'!$A$1:$K$24,11,FALSE))</f>
        <v>937153.02500000002</v>
      </c>
      <c r="L4030" s="5">
        <f>G4030*(1+VLOOKUP($A4030,'Adjusted All With Inflation'!$A$1:$K$24,11,FALSE))</f>
        <v>59136657.056000002</v>
      </c>
    </row>
    <row r="4031" spans="1:12" x14ac:dyDescent="0.3">
      <c r="A4031">
        <v>2020</v>
      </c>
      <c r="B4031">
        <v>30</v>
      </c>
      <c r="C4031" t="s">
        <v>433</v>
      </c>
      <c r="D4031" s="5">
        <v>49447308</v>
      </c>
      <c r="E4031" s="5">
        <v>27309289</v>
      </c>
      <c r="F4031" s="1">
        <v>0.55200000000000005</v>
      </c>
      <c r="G4031" s="5">
        <v>22138019</v>
      </c>
      <c r="H4031" s="1">
        <v>0.44800000000000001</v>
      </c>
      <c r="I4031" t="str">
        <f t="shared" si="80"/>
        <v>USA</v>
      </c>
      <c r="J4031" s="5">
        <f>D4031*(1+VLOOKUP(A4031,'Adjusted All With Inflation'!A$1:K$24,11,FALSE))</f>
        <v>58397270.748000003</v>
      </c>
      <c r="K4031" s="5">
        <f>E4031*(1+VLOOKUP($A4031,'Adjusted All With Inflation'!$A$1:$K$24,11,FALSE))</f>
        <v>32252270.309</v>
      </c>
      <c r="L4031" s="5">
        <f>G4031*(1+VLOOKUP($A4031,'Adjusted All With Inflation'!$A$1:$K$24,11,FALSE))</f>
        <v>26145000.438999999</v>
      </c>
    </row>
    <row r="4032" spans="1:12" x14ac:dyDescent="0.3">
      <c r="A4032">
        <v>2020</v>
      </c>
      <c r="B4032">
        <v>31</v>
      </c>
      <c r="C4032" t="s">
        <v>434</v>
      </c>
      <c r="D4032" s="5">
        <v>49276818</v>
      </c>
      <c r="E4032" s="5">
        <v>450000</v>
      </c>
      <c r="F4032" s="1">
        <v>8.9999999999999993E-3</v>
      </c>
      <c r="G4032" s="5">
        <v>48826818</v>
      </c>
      <c r="H4032" s="1">
        <v>0.99099999999999999</v>
      </c>
      <c r="I4032" t="str">
        <f t="shared" si="80"/>
        <v>International</v>
      </c>
      <c r="J4032" s="5">
        <f>D4032*(1+VLOOKUP(A4032,'Adjusted All With Inflation'!A$1:K$24,11,FALSE))</f>
        <v>58195922.058000006</v>
      </c>
      <c r="K4032" s="5">
        <f>E4032*(1+VLOOKUP($A4032,'Adjusted All With Inflation'!$A$1:$K$24,11,FALSE))</f>
        <v>531450</v>
      </c>
      <c r="L4032" s="5">
        <f>G4032*(1+VLOOKUP($A4032,'Adjusted All With Inflation'!$A$1:$K$24,11,FALSE))</f>
        <v>57664472.058000006</v>
      </c>
    </row>
    <row r="4033" spans="1:12" x14ac:dyDescent="0.3">
      <c r="A4033">
        <v>2020</v>
      </c>
      <c r="B4033">
        <v>32</v>
      </c>
      <c r="C4033" t="s">
        <v>435</v>
      </c>
      <c r="D4033" s="5">
        <v>49169594</v>
      </c>
      <c r="E4033" s="5">
        <v>23852659</v>
      </c>
      <c r="F4033" s="1">
        <v>0.48499999999999999</v>
      </c>
      <c r="G4033" s="5">
        <v>25316935</v>
      </c>
      <c r="H4033" s="1">
        <v>0.51500000000000001</v>
      </c>
      <c r="I4033" t="str">
        <f t="shared" si="80"/>
        <v>USA</v>
      </c>
      <c r="J4033" s="5">
        <f>D4033*(1+VLOOKUP(A4033,'Adjusted All With Inflation'!A$1:K$24,11,FALSE))</f>
        <v>58069290.514000006</v>
      </c>
      <c r="K4033" s="5">
        <f>E4033*(1+VLOOKUP($A4033,'Adjusted All With Inflation'!$A$1:$K$24,11,FALSE))</f>
        <v>28169990.279000003</v>
      </c>
      <c r="L4033" s="5">
        <f>G4033*(1+VLOOKUP($A4033,'Adjusted All With Inflation'!$A$1:$K$24,11,FALSE))</f>
        <v>29899300.234999999</v>
      </c>
    </row>
    <row r="4034" spans="1:12" x14ac:dyDescent="0.3">
      <c r="A4034">
        <v>2020</v>
      </c>
      <c r="B4034">
        <v>33</v>
      </c>
      <c r="C4034" t="s">
        <v>436</v>
      </c>
      <c r="D4034" s="5">
        <v>47990414</v>
      </c>
      <c r="E4034" s="5">
        <v>2386483</v>
      </c>
      <c r="F4034" s="2">
        <v>0.05</v>
      </c>
      <c r="G4034" s="5">
        <v>45603931</v>
      </c>
      <c r="H4034" s="2">
        <v>0.95</v>
      </c>
      <c r="I4034" t="str">
        <f t="shared" si="80"/>
        <v>International</v>
      </c>
      <c r="J4034" s="5">
        <f>D4034*(1+VLOOKUP(A4034,'Adjusted All With Inflation'!A$1:K$24,11,FALSE))</f>
        <v>56676678.934</v>
      </c>
      <c r="K4034" s="5">
        <f>E4034*(1+VLOOKUP($A4034,'Adjusted All With Inflation'!$A$1:$K$24,11,FALSE))</f>
        <v>2818436.423</v>
      </c>
      <c r="L4034" s="5">
        <f>G4034*(1+VLOOKUP($A4034,'Adjusted All With Inflation'!$A$1:$K$24,11,FALSE))</f>
        <v>53858242.511</v>
      </c>
    </row>
    <row r="4035" spans="1:12" x14ac:dyDescent="0.3">
      <c r="A4035">
        <v>2020</v>
      </c>
      <c r="B4035">
        <v>34</v>
      </c>
      <c r="C4035" t="s">
        <v>437</v>
      </c>
      <c r="D4035" s="5">
        <v>47895887</v>
      </c>
      <c r="G4035" s="5">
        <v>47895887</v>
      </c>
      <c r="H4035" s="2">
        <v>1</v>
      </c>
      <c r="I4035" t="str">
        <f t="shared" si="80"/>
        <v>International</v>
      </c>
      <c r="J4035" s="5">
        <f>D4035*(1+VLOOKUP(A4035,'Adjusted All With Inflation'!A$1:K$24,11,FALSE))</f>
        <v>56565042.547000006</v>
      </c>
      <c r="K4035" s="5">
        <f>E4035*(1+VLOOKUP($A4035,'Adjusted All With Inflation'!$A$1:$K$24,11,FALSE))</f>
        <v>0</v>
      </c>
      <c r="L4035" s="5">
        <f>G4035*(1+VLOOKUP($A4035,'Adjusted All With Inflation'!$A$1:$K$24,11,FALSE))</f>
        <v>56565042.547000006</v>
      </c>
    </row>
    <row r="4036" spans="1:12" x14ac:dyDescent="0.3">
      <c r="A4036">
        <v>2020</v>
      </c>
      <c r="B4036">
        <v>35</v>
      </c>
      <c r="C4036" t="s">
        <v>438</v>
      </c>
      <c r="D4036" s="5">
        <v>45221814</v>
      </c>
      <c r="G4036" s="5">
        <v>45221814</v>
      </c>
      <c r="H4036" s="2">
        <v>1</v>
      </c>
      <c r="I4036" t="str">
        <f t="shared" si="80"/>
        <v>International</v>
      </c>
      <c r="J4036" s="5">
        <f>D4036*(1+VLOOKUP(A4036,'Adjusted All With Inflation'!A$1:K$24,11,FALSE))</f>
        <v>53406962.333999999</v>
      </c>
      <c r="K4036" s="5">
        <f>E4036*(1+VLOOKUP($A4036,'Adjusted All With Inflation'!$A$1:$K$24,11,FALSE))</f>
        <v>0</v>
      </c>
      <c r="L4036" s="5">
        <f>G4036*(1+VLOOKUP($A4036,'Adjusted All With Inflation'!$A$1:$K$24,11,FALSE))</f>
        <v>53406962.333999999</v>
      </c>
    </row>
    <row r="4037" spans="1:12" x14ac:dyDescent="0.3">
      <c r="A4037">
        <v>2020</v>
      </c>
      <c r="B4037">
        <v>36</v>
      </c>
      <c r="C4037" t="s">
        <v>439</v>
      </c>
      <c r="D4037" s="5">
        <v>44331465</v>
      </c>
      <c r="E4037" s="5">
        <v>20831465</v>
      </c>
      <c r="F4037" s="2">
        <v>0.47</v>
      </c>
      <c r="G4037" s="5">
        <v>23500000</v>
      </c>
      <c r="H4037" s="2">
        <v>0.53</v>
      </c>
      <c r="I4037" t="str">
        <f t="shared" si="80"/>
        <v>USA</v>
      </c>
      <c r="J4037" s="5">
        <f>D4037*(1+VLOOKUP(A4037,'Adjusted All With Inflation'!A$1:K$24,11,FALSE))</f>
        <v>52355460.164999999</v>
      </c>
      <c r="K4037" s="5">
        <f>E4037*(1+VLOOKUP($A4037,'Adjusted All With Inflation'!$A$1:$K$24,11,FALSE))</f>
        <v>24601960.165000003</v>
      </c>
      <c r="L4037" s="5">
        <f>G4037*(1+VLOOKUP($A4037,'Adjusted All With Inflation'!$A$1:$K$24,11,FALSE))</f>
        <v>27753500</v>
      </c>
    </row>
    <row r="4038" spans="1:12" x14ac:dyDescent="0.3">
      <c r="A4038">
        <v>2020</v>
      </c>
      <c r="B4038">
        <v>37</v>
      </c>
      <c r="C4038" t="s">
        <v>440</v>
      </c>
      <c r="D4038" s="5">
        <v>43950000</v>
      </c>
      <c r="G4038" s="5">
        <v>43950000</v>
      </c>
      <c r="H4038" s="2">
        <v>1</v>
      </c>
      <c r="I4038" t="str">
        <f t="shared" si="80"/>
        <v>International</v>
      </c>
      <c r="J4038" s="5">
        <f>D4038*(1+VLOOKUP(A4038,'Adjusted All With Inflation'!A$1:K$24,11,FALSE))</f>
        <v>51904950</v>
      </c>
      <c r="K4038" s="5">
        <f>E4038*(1+VLOOKUP($A4038,'Adjusted All With Inflation'!$A$1:$K$24,11,FALSE))</f>
        <v>0</v>
      </c>
      <c r="L4038" s="5">
        <f>G4038*(1+VLOOKUP($A4038,'Adjusted All With Inflation'!$A$1:$K$24,11,FALSE))</f>
        <v>51904950</v>
      </c>
    </row>
    <row r="4039" spans="1:12" x14ac:dyDescent="0.3">
      <c r="A4039">
        <v>2020</v>
      </c>
      <c r="B4039">
        <v>38</v>
      </c>
      <c r="C4039" t="s">
        <v>441</v>
      </c>
      <c r="D4039" s="5">
        <v>43387638</v>
      </c>
      <c r="E4039" s="5">
        <v>21277892</v>
      </c>
      <c r="F4039" s="2">
        <v>0.49</v>
      </c>
      <c r="G4039" s="5">
        <v>22109746</v>
      </c>
      <c r="H4039" s="2">
        <v>0.51</v>
      </c>
      <c r="I4039" t="str">
        <f t="shared" si="80"/>
        <v>USA</v>
      </c>
      <c r="J4039" s="5">
        <f>D4039*(1+VLOOKUP(A4039,'Adjusted All With Inflation'!A$1:K$24,11,FALSE))</f>
        <v>51240800.478</v>
      </c>
      <c r="K4039" s="5">
        <f>E4039*(1+VLOOKUP($A4039,'Adjusted All With Inflation'!$A$1:$K$24,11,FALSE))</f>
        <v>25129190.452</v>
      </c>
      <c r="L4039" s="5">
        <f>G4039*(1+VLOOKUP($A4039,'Adjusted All With Inflation'!$A$1:$K$24,11,FALSE))</f>
        <v>26111610.026000001</v>
      </c>
    </row>
    <row r="4040" spans="1:12" x14ac:dyDescent="0.3">
      <c r="A4040">
        <v>2020</v>
      </c>
      <c r="B4040">
        <v>39</v>
      </c>
      <c r="C4040" t="s">
        <v>442</v>
      </c>
      <c r="D4040" s="5">
        <v>42698327</v>
      </c>
      <c r="E4040" s="5">
        <v>1231407</v>
      </c>
      <c r="F4040" s="1">
        <v>2.9000000000000001E-2</v>
      </c>
      <c r="G4040" s="5">
        <v>41466920</v>
      </c>
      <c r="H4040" s="1">
        <v>0.97099999999999997</v>
      </c>
      <c r="I4040" t="str">
        <f t="shared" si="80"/>
        <v>International</v>
      </c>
      <c r="J4040" s="5">
        <f>D4040*(1+VLOOKUP(A4040,'Adjusted All With Inflation'!A$1:K$24,11,FALSE))</f>
        <v>50426724.186999999</v>
      </c>
      <c r="K4040" s="5">
        <f>E4040*(1+VLOOKUP($A4040,'Adjusted All With Inflation'!$A$1:$K$24,11,FALSE))</f>
        <v>1454291.6670000001</v>
      </c>
      <c r="L4040" s="5">
        <f>G4040*(1+VLOOKUP($A4040,'Adjusted All With Inflation'!$A$1:$K$24,11,FALSE))</f>
        <v>48972432.520000003</v>
      </c>
    </row>
    <row r="4041" spans="1:12" x14ac:dyDescent="0.3">
      <c r="A4041">
        <v>2020</v>
      </c>
      <c r="B4041">
        <v>40</v>
      </c>
      <c r="C4041" t="s">
        <v>443</v>
      </c>
      <c r="D4041" s="5">
        <v>42145959</v>
      </c>
      <c r="E4041" s="5">
        <v>15162470</v>
      </c>
      <c r="F4041" s="2">
        <v>0.36</v>
      </c>
      <c r="G4041" s="5">
        <v>26983489</v>
      </c>
      <c r="H4041" s="2">
        <v>0.64</v>
      </c>
      <c r="I4041" t="str">
        <f t="shared" si="80"/>
        <v>USA</v>
      </c>
      <c r="J4041" s="5">
        <f>D4041*(1+VLOOKUP(A4041,'Adjusted All With Inflation'!A$1:K$24,11,FALSE))</f>
        <v>49774377.579000004</v>
      </c>
      <c r="K4041" s="5">
        <f>E4041*(1+VLOOKUP($A4041,'Adjusted All With Inflation'!$A$1:$K$24,11,FALSE))</f>
        <v>17906877.07</v>
      </c>
      <c r="L4041" s="5">
        <f>G4041*(1+VLOOKUP($A4041,'Adjusted All With Inflation'!$A$1:$K$24,11,FALSE))</f>
        <v>31867500.509</v>
      </c>
    </row>
    <row r="4042" spans="1:12" x14ac:dyDescent="0.3">
      <c r="A4042">
        <v>2020</v>
      </c>
      <c r="B4042">
        <v>41</v>
      </c>
      <c r="C4042" t="s">
        <v>444</v>
      </c>
      <c r="D4042" s="5">
        <v>40882928</v>
      </c>
      <c r="E4042" s="5">
        <v>17291078</v>
      </c>
      <c r="F4042" s="1">
        <v>0.42299999999999999</v>
      </c>
      <c r="G4042" s="5">
        <v>23591850</v>
      </c>
      <c r="H4042" s="1">
        <v>0.57699999999999996</v>
      </c>
      <c r="I4042" t="str">
        <f t="shared" si="80"/>
        <v>USA</v>
      </c>
      <c r="J4042" s="5">
        <f>D4042*(1+VLOOKUP(A4042,'Adjusted All With Inflation'!A$1:K$24,11,FALSE))</f>
        <v>48282737.968000002</v>
      </c>
      <c r="K4042" s="5">
        <f>E4042*(1+VLOOKUP($A4042,'Adjusted All With Inflation'!$A$1:$K$24,11,FALSE))</f>
        <v>20420763.118000001</v>
      </c>
      <c r="L4042" s="5">
        <f>G4042*(1+VLOOKUP($A4042,'Adjusted All With Inflation'!$A$1:$K$24,11,FALSE))</f>
        <v>27861974.850000001</v>
      </c>
    </row>
    <row r="4043" spans="1:12" x14ac:dyDescent="0.3">
      <c r="A4043">
        <v>2020</v>
      </c>
      <c r="B4043">
        <v>42</v>
      </c>
      <c r="C4043" t="s">
        <v>445</v>
      </c>
      <c r="D4043" s="5">
        <v>39861118</v>
      </c>
      <c r="E4043" s="5">
        <v>12561824</v>
      </c>
      <c r="F4043" s="1">
        <v>0.315</v>
      </c>
      <c r="G4043" s="5">
        <v>27299294</v>
      </c>
      <c r="H4043" s="1">
        <v>0.68500000000000005</v>
      </c>
      <c r="I4043" t="str">
        <f t="shared" si="80"/>
        <v>USA</v>
      </c>
      <c r="J4043" s="5">
        <f>D4043*(1+VLOOKUP(A4043,'Adjusted All With Inflation'!A$1:K$24,11,FALSE))</f>
        <v>47075980.358000003</v>
      </c>
      <c r="K4043" s="5">
        <f>E4043*(1+VLOOKUP($A4043,'Adjusted All With Inflation'!$A$1:$K$24,11,FALSE))</f>
        <v>14835514.144000001</v>
      </c>
      <c r="L4043" s="5">
        <f>G4043*(1+VLOOKUP($A4043,'Adjusted All With Inflation'!$A$1:$K$24,11,FALSE))</f>
        <v>32240466.214000002</v>
      </c>
    </row>
    <row r="4044" spans="1:12" x14ac:dyDescent="0.3">
      <c r="A4044">
        <v>2020</v>
      </c>
      <c r="B4044">
        <v>43</v>
      </c>
      <c r="C4044" t="s">
        <v>446</v>
      </c>
      <c r="D4044" s="5">
        <v>37389889</v>
      </c>
      <c r="E4044" s="5">
        <v>821000</v>
      </c>
      <c r="F4044" s="1">
        <v>2.1999999999999999E-2</v>
      </c>
      <c r="G4044" s="5">
        <v>36568889</v>
      </c>
      <c r="H4044" s="1">
        <v>0.97799999999999998</v>
      </c>
      <c r="I4044" t="str">
        <f t="shared" si="80"/>
        <v>International</v>
      </c>
      <c r="J4044" s="5">
        <f>D4044*(1+VLOOKUP(A4044,'Adjusted All With Inflation'!A$1:K$24,11,FALSE))</f>
        <v>44157458.909000002</v>
      </c>
      <c r="K4044" s="5">
        <f>E4044*(1+VLOOKUP($A4044,'Adjusted All With Inflation'!$A$1:$K$24,11,FALSE))</f>
        <v>969601</v>
      </c>
      <c r="L4044" s="5">
        <f>G4044*(1+VLOOKUP($A4044,'Adjusted All With Inflation'!$A$1:$K$24,11,FALSE))</f>
        <v>43187857.909000002</v>
      </c>
    </row>
    <row r="4045" spans="1:12" x14ac:dyDescent="0.3">
      <c r="A4045">
        <v>2020</v>
      </c>
      <c r="B4045">
        <v>44</v>
      </c>
      <c r="C4045" t="s">
        <v>447</v>
      </c>
      <c r="D4045" s="5">
        <v>36747486</v>
      </c>
      <c r="G4045" s="5">
        <v>36747486</v>
      </c>
      <c r="H4045" s="2">
        <v>1</v>
      </c>
      <c r="I4045" t="str">
        <f t="shared" si="80"/>
        <v>International</v>
      </c>
      <c r="J4045" s="5">
        <f>D4045*(1+VLOOKUP(A4045,'Adjusted All With Inflation'!A$1:K$24,11,FALSE))</f>
        <v>43398780.965999998</v>
      </c>
      <c r="K4045" s="5">
        <f>E4045*(1+VLOOKUP($A4045,'Adjusted All With Inflation'!$A$1:$K$24,11,FALSE))</f>
        <v>0</v>
      </c>
      <c r="L4045" s="5">
        <f>G4045*(1+VLOOKUP($A4045,'Adjusted All With Inflation'!$A$1:$K$24,11,FALSE))</f>
        <v>43398780.965999998</v>
      </c>
    </row>
    <row r="4046" spans="1:12" x14ac:dyDescent="0.3">
      <c r="A4046">
        <v>2020</v>
      </c>
      <c r="B4046">
        <v>45</v>
      </c>
      <c r="C4046" t="s">
        <v>448</v>
      </c>
      <c r="D4046" s="5">
        <v>36109913</v>
      </c>
      <c r="G4046" s="5">
        <v>36109913</v>
      </c>
      <c r="H4046" s="2">
        <v>1</v>
      </c>
      <c r="I4046" t="str">
        <f t="shared" si="80"/>
        <v>International</v>
      </c>
      <c r="J4046" s="5">
        <f>D4046*(1+VLOOKUP(A4046,'Adjusted All With Inflation'!A$1:K$24,11,FALSE))</f>
        <v>42645807.252999999</v>
      </c>
      <c r="K4046" s="5">
        <f>E4046*(1+VLOOKUP($A4046,'Adjusted All With Inflation'!$A$1:$K$24,11,FALSE))</f>
        <v>0</v>
      </c>
      <c r="L4046" s="5">
        <f>G4046*(1+VLOOKUP($A4046,'Adjusted All With Inflation'!$A$1:$K$24,11,FALSE))</f>
        <v>42645807.252999999</v>
      </c>
    </row>
    <row r="4047" spans="1:12" x14ac:dyDescent="0.3">
      <c r="A4047">
        <v>2020</v>
      </c>
      <c r="B4047">
        <v>46</v>
      </c>
      <c r="C4047" t="s">
        <v>449</v>
      </c>
      <c r="D4047" s="5">
        <v>34664900</v>
      </c>
      <c r="E4047" s="5">
        <v>113527</v>
      </c>
      <c r="F4047" s="1">
        <v>3.0000000000000001E-3</v>
      </c>
      <c r="G4047" s="5">
        <v>34551373</v>
      </c>
      <c r="H4047" s="1">
        <v>0.997</v>
      </c>
      <c r="I4047" t="str">
        <f t="shared" si="80"/>
        <v>International</v>
      </c>
      <c r="J4047" s="5">
        <f>D4047*(1+VLOOKUP(A4047,'Adjusted All With Inflation'!A$1:K$24,11,FALSE))</f>
        <v>40939246.899999999</v>
      </c>
      <c r="K4047" s="5">
        <f>E4047*(1+VLOOKUP($A4047,'Adjusted All With Inflation'!$A$1:$K$24,11,FALSE))</f>
        <v>134075.38700000002</v>
      </c>
      <c r="L4047" s="5">
        <f>G4047*(1+VLOOKUP($A4047,'Adjusted All With Inflation'!$A$1:$K$24,11,FALSE))</f>
        <v>40805171.513000004</v>
      </c>
    </row>
    <row r="4048" spans="1:12" x14ac:dyDescent="0.3">
      <c r="A4048">
        <v>2020</v>
      </c>
      <c r="B4048">
        <v>47</v>
      </c>
      <c r="C4048" t="s">
        <v>450</v>
      </c>
      <c r="D4048" s="5">
        <v>34360029</v>
      </c>
      <c r="G4048" s="5">
        <v>34360029</v>
      </c>
      <c r="H4048" s="2">
        <v>1</v>
      </c>
      <c r="I4048" t="str">
        <f t="shared" si="80"/>
        <v>International</v>
      </c>
      <c r="J4048" s="5">
        <f>D4048*(1+VLOOKUP(A4048,'Adjusted All With Inflation'!A$1:K$24,11,FALSE))</f>
        <v>40579194.249000005</v>
      </c>
      <c r="K4048" s="5">
        <f>E4048*(1+VLOOKUP($A4048,'Adjusted All With Inflation'!$A$1:$K$24,11,FALSE))</f>
        <v>0</v>
      </c>
      <c r="L4048" s="5">
        <f>G4048*(1+VLOOKUP($A4048,'Adjusted All With Inflation'!$A$1:$K$24,11,FALSE))</f>
        <v>40579194.249000005</v>
      </c>
    </row>
    <row r="4049" spans="1:12" x14ac:dyDescent="0.3">
      <c r="A4049">
        <v>2020</v>
      </c>
      <c r="B4049">
        <v>48</v>
      </c>
      <c r="C4049" t="s">
        <v>451</v>
      </c>
      <c r="D4049" s="5">
        <v>33942341</v>
      </c>
      <c r="G4049" s="5">
        <v>33942341</v>
      </c>
      <c r="H4049" s="2">
        <v>1</v>
      </c>
      <c r="I4049" t="str">
        <f t="shared" si="80"/>
        <v>International</v>
      </c>
      <c r="J4049" s="5">
        <f>D4049*(1+VLOOKUP(A4049,'Adjusted All With Inflation'!A$1:K$24,11,FALSE))</f>
        <v>40085904.721000001</v>
      </c>
      <c r="K4049" s="5">
        <f>E4049*(1+VLOOKUP($A4049,'Adjusted All With Inflation'!$A$1:$K$24,11,FALSE))</f>
        <v>0</v>
      </c>
      <c r="L4049" s="5">
        <f>G4049*(1+VLOOKUP($A4049,'Adjusted All With Inflation'!$A$1:$K$24,11,FALSE))</f>
        <v>40085904.721000001</v>
      </c>
    </row>
    <row r="4050" spans="1:12" x14ac:dyDescent="0.3">
      <c r="A4050">
        <v>2020</v>
      </c>
      <c r="B4050">
        <v>49</v>
      </c>
      <c r="C4050" t="s">
        <v>452</v>
      </c>
      <c r="D4050" s="5">
        <v>33718703</v>
      </c>
      <c r="G4050" s="5">
        <v>33718703</v>
      </c>
      <c r="H4050" s="2">
        <v>1</v>
      </c>
      <c r="I4050" t="str">
        <f t="shared" si="80"/>
        <v>International</v>
      </c>
      <c r="J4050" s="5">
        <f>D4050*(1+VLOOKUP(A4050,'Adjusted All With Inflation'!A$1:K$24,11,FALSE))</f>
        <v>39821788.243000001</v>
      </c>
      <c r="K4050" s="5">
        <f>E4050*(1+VLOOKUP($A4050,'Adjusted All With Inflation'!$A$1:$K$24,11,FALSE))</f>
        <v>0</v>
      </c>
      <c r="L4050" s="5">
        <f>G4050*(1+VLOOKUP($A4050,'Adjusted All With Inflation'!$A$1:$K$24,11,FALSE))</f>
        <v>39821788.243000001</v>
      </c>
    </row>
    <row r="4051" spans="1:12" x14ac:dyDescent="0.3">
      <c r="A4051">
        <v>2020</v>
      </c>
      <c r="B4051">
        <v>50</v>
      </c>
      <c r="C4051" t="s">
        <v>453</v>
      </c>
      <c r="D4051" s="5">
        <v>31501815</v>
      </c>
      <c r="G4051" s="5">
        <v>31501815</v>
      </c>
      <c r="H4051" s="2">
        <v>1</v>
      </c>
      <c r="I4051" t="str">
        <f t="shared" si="80"/>
        <v>International</v>
      </c>
      <c r="J4051" s="5">
        <f>D4051*(1+VLOOKUP(A4051,'Adjusted All With Inflation'!A$1:K$24,11,FALSE))</f>
        <v>37203643.515000001</v>
      </c>
      <c r="K4051" s="5">
        <f>E4051*(1+VLOOKUP($A4051,'Adjusted All With Inflation'!$A$1:$K$24,11,FALSE))</f>
        <v>0</v>
      </c>
      <c r="L4051" s="5">
        <f>G4051*(1+VLOOKUP($A4051,'Adjusted All With Inflation'!$A$1:$K$24,11,FALSE))</f>
        <v>37203643.515000001</v>
      </c>
    </row>
    <row r="4052" spans="1:12" x14ac:dyDescent="0.3">
      <c r="A4052">
        <v>2020</v>
      </c>
      <c r="B4052">
        <v>51</v>
      </c>
      <c r="C4052" t="s">
        <v>454</v>
      </c>
      <c r="D4052" s="5">
        <v>31220247</v>
      </c>
      <c r="E4052" s="5">
        <v>14163574</v>
      </c>
      <c r="F4052" s="1">
        <v>0.45400000000000001</v>
      </c>
      <c r="G4052" s="5">
        <v>17056673</v>
      </c>
      <c r="H4052" s="1">
        <v>0.54600000000000004</v>
      </c>
      <c r="I4052" t="str">
        <f t="shared" si="80"/>
        <v>USA</v>
      </c>
      <c r="J4052" s="5">
        <f>D4052*(1+VLOOKUP(A4052,'Adjusted All With Inflation'!A$1:K$24,11,FALSE))</f>
        <v>36871111.707000002</v>
      </c>
      <c r="K4052" s="5">
        <f>E4052*(1+VLOOKUP($A4052,'Adjusted All With Inflation'!$A$1:$K$24,11,FALSE))</f>
        <v>16727180.894000001</v>
      </c>
      <c r="L4052" s="5">
        <f>G4052*(1+VLOOKUP($A4052,'Adjusted All With Inflation'!$A$1:$K$24,11,FALSE))</f>
        <v>20143930.813000001</v>
      </c>
    </row>
    <row r="4053" spans="1:12" x14ac:dyDescent="0.3">
      <c r="A4053">
        <v>2020</v>
      </c>
      <c r="B4053">
        <v>52</v>
      </c>
      <c r="C4053" t="s">
        <v>455</v>
      </c>
      <c r="D4053" s="5">
        <v>30399490</v>
      </c>
      <c r="E4053" s="5">
        <v>22169514</v>
      </c>
      <c r="F4053" s="1">
        <v>0.72899999999999998</v>
      </c>
      <c r="G4053" s="5">
        <v>8229976</v>
      </c>
      <c r="H4053" s="1">
        <v>0.27100000000000002</v>
      </c>
      <c r="I4053" t="str">
        <f t="shared" si="80"/>
        <v>USA</v>
      </c>
      <c r="J4053" s="5">
        <f>D4053*(1+VLOOKUP(A4053,'Adjusted All With Inflation'!A$1:K$24,11,FALSE))</f>
        <v>35901797.690000005</v>
      </c>
      <c r="K4053" s="5">
        <f>E4053*(1+VLOOKUP($A4053,'Adjusted All With Inflation'!$A$1:$K$24,11,FALSE))</f>
        <v>26182196.034000002</v>
      </c>
      <c r="L4053" s="5">
        <f>G4053*(1+VLOOKUP($A4053,'Adjusted All With Inflation'!$A$1:$K$24,11,FALSE))</f>
        <v>9719601.6559999995</v>
      </c>
    </row>
    <row r="4054" spans="1:12" x14ac:dyDescent="0.3">
      <c r="A4054">
        <v>2020</v>
      </c>
      <c r="B4054">
        <v>53</v>
      </c>
      <c r="C4054" t="s">
        <v>456</v>
      </c>
      <c r="D4054" s="5">
        <v>29303571</v>
      </c>
      <c r="E4054" s="5">
        <v>203571</v>
      </c>
      <c r="F4054" s="1">
        <v>7.0000000000000001E-3</v>
      </c>
      <c r="G4054" s="5">
        <v>29100000</v>
      </c>
      <c r="H4054" s="1">
        <v>0.99299999999999999</v>
      </c>
      <c r="I4054" t="str">
        <f t="shared" si="80"/>
        <v>International</v>
      </c>
      <c r="J4054" s="5">
        <f>D4054*(1+VLOOKUP(A4054,'Adjusted All With Inflation'!A$1:K$24,11,FALSE))</f>
        <v>34607517.351000004</v>
      </c>
      <c r="K4054" s="5">
        <f>E4054*(1+VLOOKUP($A4054,'Adjusted All With Inflation'!$A$1:$K$24,11,FALSE))</f>
        <v>240417.35100000002</v>
      </c>
      <c r="L4054" s="5">
        <f>G4054*(1+VLOOKUP($A4054,'Adjusted All With Inflation'!$A$1:$K$24,11,FALSE))</f>
        <v>34367100</v>
      </c>
    </row>
    <row r="4055" spans="1:12" x14ac:dyDescent="0.3">
      <c r="A4055">
        <v>2020</v>
      </c>
      <c r="B4055">
        <v>54</v>
      </c>
      <c r="C4055" t="s">
        <v>457</v>
      </c>
      <c r="D4055" s="5">
        <v>28700000</v>
      </c>
      <c r="G4055" s="5">
        <v>28700000</v>
      </c>
      <c r="H4055" s="2">
        <v>1</v>
      </c>
      <c r="I4055" t="str">
        <f t="shared" si="80"/>
        <v>International</v>
      </c>
      <c r="J4055" s="5">
        <f>D4055*(1+VLOOKUP(A4055,'Adjusted All With Inflation'!A$1:K$24,11,FALSE))</f>
        <v>33894700</v>
      </c>
      <c r="K4055" s="5">
        <f>E4055*(1+VLOOKUP($A4055,'Adjusted All With Inflation'!$A$1:$K$24,11,FALSE))</f>
        <v>0</v>
      </c>
      <c r="L4055" s="5">
        <f>G4055*(1+VLOOKUP($A4055,'Adjusted All With Inflation'!$A$1:$K$24,11,FALSE))</f>
        <v>33894700</v>
      </c>
    </row>
    <row r="4056" spans="1:12" x14ac:dyDescent="0.3">
      <c r="A4056">
        <v>2020</v>
      </c>
      <c r="B4056">
        <v>55</v>
      </c>
      <c r="C4056" t="s">
        <v>458</v>
      </c>
      <c r="D4056" s="5">
        <v>28588425</v>
      </c>
      <c r="E4056" s="5">
        <v>2188425</v>
      </c>
      <c r="F4056" s="1">
        <v>7.6999999999999999E-2</v>
      </c>
      <c r="G4056" s="5">
        <v>26400000</v>
      </c>
      <c r="H4056" s="1">
        <v>0.92300000000000004</v>
      </c>
      <c r="I4056" t="s">
        <v>4563</v>
      </c>
      <c r="J4056" s="5">
        <f>D4056*(1+VLOOKUP(A4056,'Adjusted All With Inflation'!A$1:K$24,11,FALSE))</f>
        <v>33762929.925000004</v>
      </c>
      <c r="K4056" s="5">
        <f>E4056*(1+VLOOKUP($A4056,'Adjusted All With Inflation'!$A$1:$K$24,11,FALSE))</f>
        <v>2584529.9250000003</v>
      </c>
      <c r="L4056" s="5">
        <f>G4056*(1+VLOOKUP($A4056,'Adjusted All With Inflation'!$A$1:$K$24,11,FALSE))</f>
        <v>31178400</v>
      </c>
    </row>
    <row r="4057" spans="1:12" x14ac:dyDescent="0.3">
      <c r="A4057">
        <v>2020</v>
      </c>
      <c r="B4057">
        <v>56</v>
      </c>
      <c r="C4057" t="s">
        <v>459</v>
      </c>
      <c r="D4057" s="5">
        <v>28477890</v>
      </c>
      <c r="G4057" s="5">
        <v>28477890</v>
      </c>
      <c r="H4057" s="2">
        <v>1</v>
      </c>
      <c r="I4057" t="str">
        <f t="shared" si="80"/>
        <v>International</v>
      </c>
      <c r="J4057" s="5">
        <f>D4057*(1+VLOOKUP(A4057,'Adjusted All With Inflation'!A$1:K$24,11,FALSE))</f>
        <v>33632388.090000004</v>
      </c>
      <c r="K4057" s="5">
        <f>E4057*(1+VLOOKUP($A4057,'Adjusted All With Inflation'!$A$1:$K$24,11,FALSE))</f>
        <v>0</v>
      </c>
      <c r="L4057" s="5">
        <f>G4057*(1+VLOOKUP($A4057,'Adjusted All With Inflation'!$A$1:$K$24,11,FALSE))</f>
        <v>33632388.090000004</v>
      </c>
    </row>
    <row r="4058" spans="1:12" x14ac:dyDescent="0.3">
      <c r="A4058">
        <v>2020</v>
      </c>
      <c r="B4058">
        <v>57</v>
      </c>
      <c r="C4058" t="s">
        <v>460</v>
      </c>
      <c r="D4058" s="5">
        <v>26404660</v>
      </c>
      <c r="E4058" s="5">
        <v>10055355</v>
      </c>
      <c r="F4058" s="1">
        <v>0.38100000000000001</v>
      </c>
      <c r="G4058" s="5">
        <v>16349305</v>
      </c>
      <c r="H4058" s="1">
        <v>0.61899999999999999</v>
      </c>
      <c r="I4058" t="str">
        <f t="shared" si="80"/>
        <v>USA</v>
      </c>
      <c r="J4058" s="5">
        <f>D4058*(1+VLOOKUP(A4058,'Adjusted All With Inflation'!A$1:K$24,11,FALSE))</f>
        <v>31183903.460000001</v>
      </c>
      <c r="K4058" s="5">
        <f>E4058*(1+VLOOKUP($A4058,'Adjusted All With Inflation'!$A$1:$K$24,11,FALSE))</f>
        <v>11875374.255000001</v>
      </c>
      <c r="L4058" s="5">
        <f>G4058*(1+VLOOKUP($A4058,'Adjusted All With Inflation'!$A$1:$K$24,11,FALSE))</f>
        <v>19308529.205000002</v>
      </c>
    </row>
    <row r="4059" spans="1:12" x14ac:dyDescent="0.3">
      <c r="A4059">
        <v>2020</v>
      </c>
      <c r="B4059">
        <v>58</v>
      </c>
      <c r="C4059" t="s">
        <v>461</v>
      </c>
      <c r="D4059" s="5">
        <v>25818882</v>
      </c>
      <c r="E4059" s="5">
        <v>83074</v>
      </c>
      <c r="F4059" s="1">
        <v>3.0000000000000001E-3</v>
      </c>
      <c r="G4059" s="5">
        <v>25735808</v>
      </c>
      <c r="H4059" s="1">
        <v>0.997</v>
      </c>
      <c r="I4059" t="str">
        <f t="shared" si="80"/>
        <v>International</v>
      </c>
      <c r="J4059" s="5">
        <f>D4059*(1+VLOOKUP(A4059,'Adjusted All With Inflation'!A$1:K$24,11,FALSE))</f>
        <v>30492099.642000001</v>
      </c>
      <c r="K4059" s="5">
        <f>E4059*(1+VLOOKUP($A4059,'Adjusted All With Inflation'!$A$1:$K$24,11,FALSE))</f>
        <v>98110.394</v>
      </c>
      <c r="L4059" s="5">
        <f>G4059*(1+VLOOKUP($A4059,'Adjusted All With Inflation'!$A$1:$K$24,11,FALSE))</f>
        <v>30393989.248</v>
      </c>
    </row>
    <row r="4060" spans="1:12" x14ac:dyDescent="0.3">
      <c r="A4060">
        <v>2020</v>
      </c>
      <c r="B4060">
        <v>59</v>
      </c>
      <c r="C4060" t="s">
        <v>462</v>
      </c>
      <c r="D4060" s="5">
        <v>24857244</v>
      </c>
      <c r="G4060" s="5">
        <v>24857244</v>
      </c>
      <c r="H4060" s="2">
        <v>1</v>
      </c>
      <c r="I4060" t="str">
        <f t="shared" si="80"/>
        <v>International</v>
      </c>
      <c r="J4060" s="5">
        <f>D4060*(1+VLOOKUP(A4060,'Adjusted All With Inflation'!A$1:K$24,11,FALSE))</f>
        <v>29356405.164000001</v>
      </c>
      <c r="K4060" s="5">
        <f>E4060*(1+VLOOKUP($A4060,'Adjusted All With Inflation'!$A$1:$K$24,11,FALSE))</f>
        <v>0</v>
      </c>
      <c r="L4060" s="5">
        <f>G4060*(1+VLOOKUP($A4060,'Adjusted All With Inflation'!$A$1:$K$24,11,FALSE))</f>
        <v>29356405.164000001</v>
      </c>
    </row>
    <row r="4061" spans="1:12" x14ac:dyDescent="0.3">
      <c r="A4061">
        <v>2020</v>
      </c>
      <c r="B4061">
        <v>60</v>
      </c>
      <c r="C4061" t="s">
        <v>463</v>
      </c>
      <c r="D4061" s="5">
        <v>24058418</v>
      </c>
      <c r="E4061" s="5">
        <v>2122771</v>
      </c>
      <c r="F4061" s="1">
        <v>8.7999999999999995E-2</v>
      </c>
      <c r="G4061" s="5">
        <v>21935647</v>
      </c>
      <c r="H4061" s="1">
        <v>0.91200000000000003</v>
      </c>
      <c r="I4061" t="s">
        <v>4563</v>
      </c>
      <c r="J4061" s="5">
        <f>D4061*(1+VLOOKUP(A4061,'Adjusted All With Inflation'!A$1:K$24,11,FALSE))</f>
        <v>28412991.658</v>
      </c>
      <c r="K4061" s="5">
        <f>E4061*(1+VLOOKUP($A4061,'Adjusted All With Inflation'!$A$1:$K$24,11,FALSE))</f>
        <v>2506992.551</v>
      </c>
      <c r="L4061" s="5">
        <f>G4061*(1+VLOOKUP($A4061,'Adjusted All With Inflation'!$A$1:$K$24,11,FALSE))</f>
        <v>25905999.107000001</v>
      </c>
    </row>
    <row r="4062" spans="1:12" x14ac:dyDescent="0.3">
      <c r="A4062">
        <v>2020</v>
      </c>
      <c r="B4062">
        <v>61</v>
      </c>
      <c r="C4062" t="s">
        <v>464</v>
      </c>
      <c r="D4062" s="5">
        <v>23771122</v>
      </c>
      <c r="G4062" s="5">
        <v>23771122</v>
      </c>
      <c r="H4062" s="2">
        <v>1</v>
      </c>
      <c r="I4062" t="str">
        <f t="shared" si="80"/>
        <v>International</v>
      </c>
      <c r="J4062" s="5">
        <f>D4062*(1+VLOOKUP(A4062,'Adjusted All With Inflation'!A$1:K$24,11,FALSE))</f>
        <v>28073695.082000002</v>
      </c>
      <c r="K4062" s="5">
        <f>E4062*(1+VLOOKUP($A4062,'Adjusted All With Inflation'!$A$1:$K$24,11,FALSE))</f>
        <v>0</v>
      </c>
      <c r="L4062" s="5">
        <f>G4062*(1+VLOOKUP($A4062,'Adjusted All With Inflation'!$A$1:$K$24,11,FALSE))</f>
        <v>28073695.082000002</v>
      </c>
    </row>
    <row r="4063" spans="1:12" x14ac:dyDescent="0.3">
      <c r="A4063">
        <v>2020</v>
      </c>
      <c r="B4063">
        <v>62</v>
      </c>
      <c r="C4063" t="s">
        <v>465</v>
      </c>
      <c r="D4063" s="5">
        <v>22715146</v>
      </c>
      <c r="G4063" s="5">
        <v>22715146</v>
      </c>
      <c r="H4063" s="2">
        <v>1</v>
      </c>
      <c r="I4063" t="str">
        <f t="shared" si="80"/>
        <v>International</v>
      </c>
      <c r="J4063" s="5">
        <f>D4063*(1+VLOOKUP(A4063,'Adjusted All With Inflation'!A$1:K$24,11,FALSE))</f>
        <v>26826587.426000003</v>
      </c>
      <c r="K4063" s="5">
        <f>E4063*(1+VLOOKUP($A4063,'Adjusted All With Inflation'!$A$1:$K$24,11,FALSE))</f>
        <v>0</v>
      </c>
      <c r="L4063" s="5">
        <f>G4063*(1+VLOOKUP($A4063,'Adjusted All With Inflation'!$A$1:$K$24,11,FALSE))</f>
        <v>26826587.426000003</v>
      </c>
    </row>
    <row r="4064" spans="1:12" x14ac:dyDescent="0.3">
      <c r="A4064">
        <v>2020</v>
      </c>
      <c r="B4064">
        <v>63</v>
      </c>
      <c r="C4064" t="s">
        <v>466</v>
      </c>
      <c r="D4064" s="5">
        <v>22304357</v>
      </c>
      <c r="E4064" s="5">
        <v>15347654</v>
      </c>
      <c r="F4064" s="1">
        <v>0.68799999999999994</v>
      </c>
      <c r="G4064" s="5">
        <v>6956703</v>
      </c>
      <c r="H4064" s="1">
        <v>0.312</v>
      </c>
      <c r="I4064" t="str">
        <f t="shared" si="80"/>
        <v>USA</v>
      </c>
      <c r="J4064" s="5">
        <f>D4064*(1+VLOOKUP(A4064,'Adjusted All With Inflation'!A$1:K$24,11,FALSE))</f>
        <v>26341445.617000002</v>
      </c>
      <c r="K4064" s="5">
        <f>E4064*(1+VLOOKUP($A4064,'Adjusted All With Inflation'!$A$1:$K$24,11,FALSE))</f>
        <v>18125579.374000002</v>
      </c>
      <c r="L4064" s="5">
        <f>G4064*(1+VLOOKUP($A4064,'Adjusted All With Inflation'!$A$1:$K$24,11,FALSE))</f>
        <v>8215866.2430000007</v>
      </c>
    </row>
    <row r="4065" spans="1:12" x14ac:dyDescent="0.3">
      <c r="A4065">
        <v>2020</v>
      </c>
      <c r="B4065">
        <v>64</v>
      </c>
      <c r="C4065" t="s">
        <v>467</v>
      </c>
      <c r="D4065" s="5">
        <v>21736672</v>
      </c>
      <c r="G4065" s="5">
        <v>21736672</v>
      </c>
      <c r="H4065" s="2">
        <v>1</v>
      </c>
      <c r="I4065" t="str">
        <f t="shared" si="80"/>
        <v>International</v>
      </c>
      <c r="J4065" s="5">
        <f>D4065*(1+VLOOKUP(A4065,'Adjusted All With Inflation'!A$1:K$24,11,FALSE))</f>
        <v>25671009.631999999</v>
      </c>
      <c r="K4065" s="5">
        <f>E4065*(1+VLOOKUP($A4065,'Adjusted All With Inflation'!$A$1:$K$24,11,FALSE))</f>
        <v>0</v>
      </c>
      <c r="L4065" s="5">
        <f>G4065*(1+VLOOKUP($A4065,'Adjusted All With Inflation'!$A$1:$K$24,11,FALSE))</f>
        <v>25671009.631999999</v>
      </c>
    </row>
    <row r="4066" spans="1:12" x14ac:dyDescent="0.3">
      <c r="A4066">
        <v>2020</v>
      </c>
      <c r="B4066">
        <v>65</v>
      </c>
      <c r="C4066" t="s">
        <v>468</v>
      </c>
      <c r="D4066" s="5">
        <v>21276720</v>
      </c>
      <c r="G4066" s="5">
        <v>21276720</v>
      </c>
      <c r="H4066" s="2">
        <v>1</v>
      </c>
      <c r="I4066" t="str">
        <f t="shared" si="80"/>
        <v>International</v>
      </c>
      <c r="J4066" s="5">
        <f>D4066*(1+VLOOKUP(A4066,'Adjusted All With Inflation'!A$1:K$24,11,FALSE))</f>
        <v>25127806.32</v>
      </c>
      <c r="K4066" s="5">
        <f>E4066*(1+VLOOKUP($A4066,'Adjusted All With Inflation'!$A$1:$K$24,11,FALSE))</f>
        <v>0</v>
      </c>
      <c r="L4066" s="5">
        <f>G4066*(1+VLOOKUP($A4066,'Adjusted All With Inflation'!$A$1:$K$24,11,FALSE))</f>
        <v>25127806.32</v>
      </c>
    </row>
    <row r="4067" spans="1:12" x14ac:dyDescent="0.3">
      <c r="A4067">
        <v>2020</v>
      </c>
      <c r="B4067">
        <v>66</v>
      </c>
      <c r="C4067" t="s">
        <v>469</v>
      </c>
      <c r="D4067" s="5">
        <v>21097921</v>
      </c>
      <c r="G4067" s="5">
        <v>21097921</v>
      </c>
      <c r="H4067" s="2">
        <v>1</v>
      </c>
      <c r="I4067" t="str">
        <f t="shared" si="80"/>
        <v>International</v>
      </c>
      <c r="J4067" s="5">
        <f>D4067*(1+VLOOKUP(A4067,'Adjusted All With Inflation'!A$1:K$24,11,FALSE))</f>
        <v>24916644.701000001</v>
      </c>
      <c r="K4067" s="5">
        <f>E4067*(1+VLOOKUP($A4067,'Adjusted All With Inflation'!$A$1:$K$24,11,FALSE))</f>
        <v>0</v>
      </c>
      <c r="L4067" s="5">
        <f>G4067*(1+VLOOKUP($A4067,'Adjusted All With Inflation'!$A$1:$K$24,11,FALSE))</f>
        <v>24916644.701000001</v>
      </c>
    </row>
    <row r="4068" spans="1:12" x14ac:dyDescent="0.3">
      <c r="A4068">
        <v>2020</v>
      </c>
      <c r="B4068">
        <v>67</v>
      </c>
      <c r="C4068" t="s">
        <v>470</v>
      </c>
      <c r="D4068" s="5">
        <v>20690779</v>
      </c>
      <c r="E4068" s="5">
        <v>20578185</v>
      </c>
      <c r="F4068" s="1">
        <v>0.995</v>
      </c>
      <c r="G4068" s="5">
        <v>112594</v>
      </c>
      <c r="H4068" s="1">
        <v>5.0000000000000001E-3</v>
      </c>
      <c r="I4068" t="str">
        <f t="shared" ref="I4068:I4131" si="81">IF(F4068&gt;10%,"USA","International")</f>
        <v>USA</v>
      </c>
      <c r="J4068" s="5">
        <f>D4068*(1+VLOOKUP(A4068,'Adjusted All With Inflation'!A$1:K$24,11,FALSE))</f>
        <v>24435809.999000002</v>
      </c>
      <c r="K4068" s="5">
        <f>E4068*(1+VLOOKUP($A4068,'Adjusted All With Inflation'!$A$1:$K$24,11,FALSE))</f>
        <v>24302836.484999999</v>
      </c>
      <c r="L4068" s="5">
        <f>G4068*(1+VLOOKUP($A4068,'Adjusted All With Inflation'!$A$1:$K$24,11,FALSE))</f>
        <v>132973.514</v>
      </c>
    </row>
    <row r="4069" spans="1:12" x14ac:dyDescent="0.3">
      <c r="A4069">
        <v>2020</v>
      </c>
      <c r="B4069">
        <v>68</v>
      </c>
      <c r="C4069" t="s">
        <v>471</v>
      </c>
      <c r="D4069" s="5">
        <v>20474270</v>
      </c>
      <c r="G4069" s="5">
        <v>20474270</v>
      </c>
      <c r="H4069" s="2">
        <v>1</v>
      </c>
      <c r="I4069" t="str">
        <f t="shared" si="81"/>
        <v>International</v>
      </c>
      <c r="J4069" s="5">
        <f>D4069*(1+VLOOKUP(A4069,'Adjusted All With Inflation'!A$1:K$24,11,FALSE))</f>
        <v>24180112.870000001</v>
      </c>
      <c r="K4069" s="5">
        <f>E4069*(1+VLOOKUP($A4069,'Adjusted All With Inflation'!$A$1:$K$24,11,FALSE))</f>
        <v>0</v>
      </c>
      <c r="L4069" s="5">
        <f>G4069*(1+VLOOKUP($A4069,'Adjusted All With Inflation'!$A$1:$K$24,11,FALSE))</f>
        <v>24180112.870000001</v>
      </c>
    </row>
    <row r="4070" spans="1:12" x14ac:dyDescent="0.3">
      <c r="A4070">
        <v>2020</v>
      </c>
      <c r="B4070">
        <v>69</v>
      </c>
      <c r="C4070" t="s">
        <v>472</v>
      </c>
      <c r="D4070" s="5">
        <v>20339624</v>
      </c>
      <c r="G4070" s="5">
        <v>20339624</v>
      </c>
      <c r="H4070" s="2">
        <v>1</v>
      </c>
      <c r="I4070" t="str">
        <f t="shared" si="81"/>
        <v>International</v>
      </c>
      <c r="J4070" s="5">
        <f>D4070*(1+VLOOKUP(A4070,'Adjusted All With Inflation'!A$1:K$24,11,FALSE))</f>
        <v>24021095.944000002</v>
      </c>
      <c r="K4070" s="5">
        <f>E4070*(1+VLOOKUP($A4070,'Adjusted All With Inflation'!$A$1:$K$24,11,FALSE))</f>
        <v>0</v>
      </c>
      <c r="L4070" s="5">
        <f>G4070*(1+VLOOKUP($A4070,'Adjusted All With Inflation'!$A$1:$K$24,11,FALSE))</f>
        <v>24021095.944000002</v>
      </c>
    </row>
    <row r="4071" spans="1:12" x14ac:dyDescent="0.3">
      <c r="A4071">
        <v>2020</v>
      </c>
      <c r="B4071">
        <v>70</v>
      </c>
      <c r="C4071" t="s">
        <v>473</v>
      </c>
      <c r="D4071" s="5">
        <v>20311536</v>
      </c>
      <c r="E4071" s="5">
        <v>12611536</v>
      </c>
      <c r="F4071" s="1">
        <v>0.621</v>
      </c>
      <c r="G4071" s="5">
        <v>7700000</v>
      </c>
      <c r="H4071" s="1">
        <v>0.379</v>
      </c>
      <c r="I4071" t="str">
        <f t="shared" si="81"/>
        <v>USA</v>
      </c>
      <c r="J4071" s="5">
        <f>D4071*(1+VLOOKUP(A4071,'Adjusted All With Inflation'!A$1:K$24,11,FALSE))</f>
        <v>23987924.016000003</v>
      </c>
      <c r="K4071" s="5">
        <f>E4071*(1+VLOOKUP($A4071,'Adjusted All With Inflation'!$A$1:$K$24,11,FALSE))</f>
        <v>14894224.016000001</v>
      </c>
      <c r="L4071" s="5">
        <f>G4071*(1+VLOOKUP($A4071,'Adjusted All With Inflation'!$A$1:$K$24,11,FALSE))</f>
        <v>9093700</v>
      </c>
    </row>
    <row r="4072" spans="1:12" x14ac:dyDescent="0.3">
      <c r="A4072">
        <v>2020</v>
      </c>
      <c r="B4072">
        <v>71</v>
      </c>
      <c r="C4072" t="s">
        <v>474</v>
      </c>
      <c r="D4072" s="5">
        <v>19788995</v>
      </c>
      <c r="G4072" s="5">
        <v>19788995</v>
      </c>
      <c r="H4072" s="2">
        <v>1</v>
      </c>
      <c r="I4072" t="str">
        <f t="shared" si="81"/>
        <v>International</v>
      </c>
      <c r="J4072" s="5">
        <f>D4072*(1+VLOOKUP(A4072,'Adjusted All With Inflation'!A$1:K$24,11,FALSE))</f>
        <v>23370803.095000003</v>
      </c>
      <c r="K4072" s="5">
        <f>E4072*(1+VLOOKUP($A4072,'Adjusted All With Inflation'!$A$1:$K$24,11,FALSE))</f>
        <v>0</v>
      </c>
      <c r="L4072" s="5">
        <f>G4072*(1+VLOOKUP($A4072,'Adjusted All With Inflation'!$A$1:$K$24,11,FALSE))</f>
        <v>23370803.095000003</v>
      </c>
    </row>
    <row r="4073" spans="1:12" x14ac:dyDescent="0.3">
      <c r="A4073">
        <v>2020</v>
      </c>
      <c r="B4073">
        <v>72</v>
      </c>
      <c r="C4073" t="s">
        <v>475</v>
      </c>
      <c r="D4073" s="5">
        <v>19561221</v>
      </c>
      <c r="G4073" s="5">
        <v>19561221</v>
      </c>
      <c r="H4073" s="2">
        <v>1</v>
      </c>
      <c r="I4073" t="str">
        <f t="shared" si="81"/>
        <v>International</v>
      </c>
      <c r="J4073" s="5">
        <f>D4073*(1+VLOOKUP(A4073,'Adjusted All With Inflation'!A$1:K$24,11,FALSE))</f>
        <v>23101802.001000002</v>
      </c>
      <c r="K4073" s="5">
        <f>E4073*(1+VLOOKUP($A4073,'Adjusted All With Inflation'!$A$1:$K$24,11,FALSE))</f>
        <v>0</v>
      </c>
      <c r="L4073" s="5">
        <f>G4073*(1+VLOOKUP($A4073,'Adjusted All With Inflation'!$A$1:$K$24,11,FALSE))</f>
        <v>23101802.001000002</v>
      </c>
    </row>
    <row r="4074" spans="1:12" x14ac:dyDescent="0.3">
      <c r="A4074">
        <v>2020</v>
      </c>
      <c r="B4074">
        <v>73</v>
      </c>
      <c r="C4074" t="s">
        <v>476</v>
      </c>
      <c r="D4074" s="5">
        <v>19428166</v>
      </c>
      <c r="E4074" s="5">
        <v>15472775</v>
      </c>
      <c r="F4074" s="1">
        <v>0.79600000000000004</v>
      </c>
      <c r="G4074" s="5">
        <v>3955391</v>
      </c>
      <c r="H4074" s="1">
        <v>0.20399999999999999</v>
      </c>
      <c r="I4074" t="str">
        <f t="shared" si="81"/>
        <v>USA</v>
      </c>
      <c r="J4074" s="5">
        <f>D4074*(1+VLOOKUP(A4074,'Adjusted All With Inflation'!A$1:K$24,11,FALSE))</f>
        <v>22944664.046</v>
      </c>
      <c r="K4074" s="5">
        <f>E4074*(1+VLOOKUP($A4074,'Adjusted All With Inflation'!$A$1:$K$24,11,FALSE))</f>
        <v>18273347.275000002</v>
      </c>
      <c r="L4074" s="5">
        <f>G4074*(1+VLOOKUP($A4074,'Adjusted All With Inflation'!$A$1:$K$24,11,FALSE))</f>
        <v>4671316.7710000006</v>
      </c>
    </row>
    <row r="4075" spans="1:12" x14ac:dyDescent="0.3">
      <c r="A4075">
        <v>2020</v>
      </c>
      <c r="B4075">
        <v>74</v>
      </c>
      <c r="C4075" t="s">
        <v>477</v>
      </c>
      <c r="D4075" s="5">
        <v>19252497</v>
      </c>
      <c r="E4075" s="5">
        <v>200000</v>
      </c>
      <c r="F4075" s="2">
        <v>0.01</v>
      </c>
      <c r="G4075" s="5">
        <v>19052497</v>
      </c>
      <c r="H4075" s="2">
        <v>0.99</v>
      </c>
      <c r="I4075" t="str">
        <f t="shared" si="81"/>
        <v>International</v>
      </c>
      <c r="J4075" s="5">
        <f>D4075*(1+VLOOKUP(A4075,'Adjusted All With Inflation'!A$1:K$24,11,FALSE))</f>
        <v>22737198.957000002</v>
      </c>
      <c r="K4075" s="5">
        <f>E4075*(1+VLOOKUP($A4075,'Adjusted All With Inflation'!$A$1:$K$24,11,FALSE))</f>
        <v>236200</v>
      </c>
      <c r="L4075" s="5">
        <f>G4075*(1+VLOOKUP($A4075,'Adjusted All With Inflation'!$A$1:$K$24,11,FALSE))</f>
        <v>22500998.957000002</v>
      </c>
    </row>
    <row r="4076" spans="1:12" x14ac:dyDescent="0.3">
      <c r="A4076">
        <v>2020</v>
      </c>
      <c r="B4076">
        <v>75</v>
      </c>
      <c r="C4076" t="s">
        <v>478</v>
      </c>
      <c r="D4076" s="5">
        <v>18854166</v>
      </c>
      <c r="E4076" s="5">
        <v>6460965</v>
      </c>
      <c r="F4076" s="1">
        <v>0.34300000000000003</v>
      </c>
      <c r="G4076" s="5">
        <v>12393201</v>
      </c>
      <c r="H4076" s="1">
        <v>0.65700000000000003</v>
      </c>
      <c r="I4076" t="str">
        <f t="shared" si="81"/>
        <v>USA</v>
      </c>
      <c r="J4076" s="5">
        <f>D4076*(1+VLOOKUP(A4076,'Adjusted All With Inflation'!A$1:K$24,11,FALSE))</f>
        <v>22266770.046</v>
      </c>
      <c r="K4076" s="5">
        <f>E4076*(1+VLOOKUP($A4076,'Adjusted All With Inflation'!$A$1:$K$24,11,FALSE))</f>
        <v>7630399.665</v>
      </c>
      <c r="L4076" s="5">
        <f>G4076*(1+VLOOKUP($A4076,'Adjusted All With Inflation'!$A$1:$K$24,11,FALSE))</f>
        <v>14636370.381000001</v>
      </c>
    </row>
    <row r="4077" spans="1:12" x14ac:dyDescent="0.3">
      <c r="A4077">
        <v>2020</v>
      </c>
      <c r="B4077">
        <v>76</v>
      </c>
      <c r="C4077" t="s">
        <v>479</v>
      </c>
      <c r="D4077" s="5">
        <v>18091395</v>
      </c>
      <c r="G4077" s="5">
        <v>18091395</v>
      </c>
      <c r="H4077" s="2">
        <v>1</v>
      </c>
      <c r="I4077" t="str">
        <f t="shared" si="81"/>
        <v>International</v>
      </c>
      <c r="J4077" s="5">
        <f>D4077*(1+VLOOKUP(A4077,'Adjusted All With Inflation'!A$1:K$24,11,FALSE))</f>
        <v>21365937.495000001</v>
      </c>
      <c r="K4077" s="5">
        <f>E4077*(1+VLOOKUP($A4077,'Adjusted All With Inflation'!$A$1:$K$24,11,FALSE))</f>
        <v>0</v>
      </c>
      <c r="L4077" s="5">
        <f>G4077*(1+VLOOKUP($A4077,'Adjusted All With Inflation'!$A$1:$K$24,11,FALSE))</f>
        <v>21365937.495000001</v>
      </c>
    </row>
    <row r="4078" spans="1:12" x14ac:dyDescent="0.3">
      <c r="A4078">
        <v>2020</v>
      </c>
      <c r="B4078">
        <v>77</v>
      </c>
      <c r="C4078" t="s">
        <v>480</v>
      </c>
      <c r="D4078" s="5">
        <v>18073433</v>
      </c>
      <c r="E4078" s="5">
        <v>9030855</v>
      </c>
      <c r="F4078" s="2">
        <v>0.5</v>
      </c>
      <c r="G4078" s="5">
        <v>9042578</v>
      </c>
      <c r="H4078" s="2">
        <v>0.5</v>
      </c>
      <c r="I4078" t="str">
        <f t="shared" si="81"/>
        <v>USA</v>
      </c>
      <c r="J4078" s="5">
        <f>D4078*(1+VLOOKUP(A4078,'Adjusted All With Inflation'!A$1:K$24,11,FALSE))</f>
        <v>21344724.373</v>
      </c>
      <c r="K4078" s="5">
        <f>E4078*(1+VLOOKUP($A4078,'Adjusted All With Inflation'!$A$1:$K$24,11,FALSE))</f>
        <v>10665439.755000001</v>
      </c>
      <c r="L4078" s="5">
        <f>G4078*(1+VLOOKUP($A4078,'Adjusted All With Inflation'!$A$1:$K$24,11,FALSE))</f>
        <v>10679284.618000001</v>
      </c>
    </row>
    <row r="4079" spans="1:12" x14ac:dyDescent="0.3">
      <c r="A4079">
        <v>2020</v>
      </c>
      <c r="B4079">
        <v>78</v>
      </c>
      <c r="C4079" t="s">
        <v>481</v>
      </c>
      <c r="D4079" s="5">
        <v>17710977</v>
      </c>
      <c r="G4079" s="5">
        <v>17710977</v>
      </c>
      <c r="H4079" s="2">
        <v>1</v>
      </c>
      <c r="I4079" t="str">
        <f t="shared" si="81"/>
        <v>International</v>
      </c>
      <c r="J4079" s="5">
        <f>D4079*(1+VLOOKUP(A4079,'Adjusted All With Inflation'!A$1:K$24,11,FALSE))</f>
        <v>20916663.837000001</v>
      </c>
      <c r="K4079" s="5">
        <f>E4079*(1+VLOOKUP($A4079,'Adjusted All With Inflation'!$A$1:$K$24,11,FALSE))</f>
        <v>0</v>
      </c>
      <c r="L4079" s="5">
        <f>G4079*(1+VLOOKUP($A4079,'Adjusted All With Inflation'!$A$1:$K$24,11,FALSE))</f>
        <v>20916663.837000001</v>
      </c>
    </row>
    <row r="4080" spans="1:12" x14ac:dyDescent="0.3">
      <c r="A4080">
        <v>2020</v>
      </c>
      <c r="B4080">
        <v>79</v>
      </c>
      <c r="C4080" t="s">
        <v>482</v>
      </c>
      <c r="D4080" s="5">
        <v>17645779</v>
      </c>
      <c r="G4080" s="5">
        <v>17645779</v>
      </c>
      <c r="H4080" s="2">
        <v>1</v>
      </c>
      <c r="I4080" t="str">
        <f t="shared" si="81"/>
        <v>International</v>
      </c>
      <c r="J4080" s="5">
        <f>D4080*(1+VLOOKUP(A4080,'Adjusted All With Inflation'!A$1:K$24,11,FALSE))</f>
        <v>20839664.999000002</v>
      </c>
      <c r="K4080" s="5">
        <f>E4080*(1+VLOOKUP($A4080,'Adjusted All With Inflation'!$A$1:$K$24,11,FALSE))</f>
        <v>0</v>
      </c>
      <c r="L4080" s="5">
        <f>G4080*(1+VLOOKUP($A4080,'Adjusted All With Inflation'!$A$1:$K$24,11,FALSE))</f>
        <v>20839664.999000002</v>
      </c>
    </row>
    <row r="4081" spans="1:12" x14ac:dyDescent="0.3">
      <c r="A4081">
        <v>2020</v>
      </c>
      <c r="B4081">
        <v>80</v>
      </c>
      <c r="C4081" t="s">
        <v>483</v>
      </c>
      <c r="D4081" s="5">
        <v>17601351</v>
      </c>
      <c r="G4081" s="5">
        <v>17601351</v>
      </c>
      <c r="H4081" s="2">
        <v>1</v>
      </c>
      <c r="I4081" t="str">
        <f t="shared" si="81"/>
        <v>International</v>
      </c>
      <c r="J4081" s="5">
        <f>D4081*(1+VLOOKUP(A4081,'Adjusted All With Inflation'!A$1:K$24,11,FALSE))</f>
        <v>20787195.530999999</v>
      </c>
      <c r="K4081" s="5">
        <f>E4081*(1+VLOOKUP($A4081,'Adjusted All With Inflation'!$A$1:$K$24,11,FALSE))</f>
        <v>0</v>
      </c>
      <c r="L4081" s="5">
        <f>G4081*(1+VLOOKUP($A4081,'Adjusted All With Inflation'!$A$1:$K$24,11,FALSE))</f>
        <v>20787195.530999999</v>
      </c>
    </row>
    <row r="4082" spans="1:12" x14ac:dyDescent="0.3">
      <c r="A4082">
        <v>2020</v>
      </c>
      <c r="B4082">
        <v>81</v>
      </c>
      <c r="C4082" t="s">
        <v>484</v>
      </c>
      <c r="D4082" s="5">
        <v>17361009</v>
      </c>
      <c r="G4082" s="5">
        <v>17361009</v>
      </c>
      <c r="H4082" s="2">
        <v>1</v>
      </c>
      <c r="I4082" t="str">
        <f t="shared" si="81"/>
        <v>International</v>
      </c>
      <c r="J4082" s="5">
        <f>D4082*(1+VLOOKUP(A4082,'Adjusted All With Inflation'!A$1:K$24,11,FALSE))</f>
        <v>20503351.629000001</v>
      </c>
      <c r="K4082" s="5">
        <f>E4082*(1+VLOOKUP($A4082,'Adjusted All With Inflation'!$A$1:$K$24,11,FALSE))</f>
        <v>0</v>
      </c>
      <c r="L4082" s="5">
        <f>G4082*(1+VLOOKUP($A4082,'Adjusted All With Inflation'!$A$1:$K$24,11,FALSE))</f>
        <v>20503351.629000001</v>
      </c>
    </row>
    <row r="4083" spans="1:12" x14ac:dyDescent="0.3">
      <c r="A4083">
        <v>2020</v>
      </c>
      <c r="B4083">
        <v>82</v>
      </c>
      <c r="C4083" t="s">
        <v>485</v>
      </c>
      <c r="D4083" s="5">
        <v>16955924</v>
      </c>
      <c r="G4083" s="5">
        <v>16955924</v>
      </c>
      <c r="H4083" s="2">
        <v>1</v>
      </c>
      <c r="I4083" t="str">
        <f t="shared" si="81"/>
        <v>International</v>
      </c>
      <c r="J4083" s="5">
        <f>D4083*(1+VLOOKUP(A4083,'Adjusted All With Inflation'!A$1:K$24,11,FALSE))</f>
        <v>20024946.243999999</v>
      </c>
      <c r="K4083" s="5">
        <f>E4083*(1+VLOOKUP($A4083,'Adjusted All With Inflation'!$A$1:$K$24,11,FALSE))</f>
        <v>0</v>
      </c>
      <c r="L4083" s="5">
        <f>G4083*(1+VLOOKUP($A4083,'Adjusted All With Inflation'!$A$1:$K$24,11,FALSE))</f>
        <v>20024946.243999999</v>
      </c>
    </row>
    <row r="4084" spans="1:12" x14ac:dyDescent="0.3">
      <c r="A4084">
        <v>2020</v>
      </c>
      <c r="B4084">
        <v>83</v>
      </c>
      <c r="C4084" t="s">
        <v>486</v>
      </c>
      <c r="D4084" s="5">
        <v>16726510</v>
      </c>
      <c r="E4084" s="5">
        <v>721439</v>
      </c>
      <c r="F4084" s="1">
        <v>4.2999999999999997E-2</v>
      </c>
      <c r="G4084" s="5">
        <v>16005071</v>
      </c>
      <c r="H4084" s="1">
        <v>0.95699999999999996</v>
      </c>
      <c r="I4084" t="str">
        <f t="shared" si="81"/>
        <v>International</v>
      </c>
      <c r="J4084" s="5">
        <f>D4084*(1+VLOOKUP(A4084,'Adjusted All With Inflation'!A$1:K$24,11,FALSE))</f>
        <v>19754008.310000002</v>
      </c>
      <c r="K4084" s="5">
        <f>E4084*(1+VLOOKUP($A4084,'Adjusted All With Inflation'!$A$1:$K$24,11,FALSE))</f>
        <v>852019.45900000003</v>
      </c>
      <c r="L4084" s="5">
        <f>G4084*(1+VLOOKUP($A4084,'Adjusted All With Inflation'!$A$1:$K$24,11,FALSE))</f>
        <v>18901988.851</v>
      </c>
    </row>
    <row r="4085" spans="1:12" x14ac:dyDescent="0.3">
      <c r="A4085">
        <v>2020</v>
      </c>
      <c r="B4085">
        <v>84</v>
      </c>
      <c r="C4085" t="s">
        <v>487</v>
      </c>
      <c r="D4085" s="5">
        <v>16069730</v>
      </c>
      <c r="E4085" s="5">
        <v>9868521</v>
      </c>
      <c r="F4085" s="1">
        <v>0.61399999999999999</v>
      </c>
      <c r="G4085" s="5">
        <v>6201209</v>
      </c>
      <c r="H4085" s="1">
        <v>0.38600000000000001</v>
      </c>
      <c r="I4085" t="str">
        <f t="shared" si="81"/>
        <v>USA</v>
      </c>
      <c r="J4085" s="5">
        <f>D4085*(1+VLOOKUP(A4085,'Adjusted All With Inflation'!A$1:K$24,11,FALSE))</f>
        <v>18978351.129999999</v>
      </c>
      <c r="K4085" s="5">
        <f>E4085*(1+VLOOKUP($A4085,'Adjusted All With Inflation'!$A$1:$K$24,11,FALSE))</f>
        <v>11654723.301000001</v>
      </c>
      <c r="L4085" s="5">
        <f>G4085*(1+VLOOKUP($A4085,'Adjusted All With Inflation'!$A$1:$K$24,11,FALSE))</f>
        <v>7323627.8289999999</v>
      </c>
    </row>
    <row r="4086" spans="1:12" x14ac:dyDescent="0.3">
      <c r="A4086">
        <v>2020</v>
      </c>
      <c r="B4086">
        <v>85</v>
      </c>
      <c r="C4086" t="s">
        <v>488</v>
      </c>
      <c r="D4086" s="5">
        <v>15490514</v>
      </c>
      <c r="E4086" s="5">
        <v>13590514</v>
      </c>
      <c r="F4086" s="1">
        <v>0.877</v>
      </c>
      <c r="G4086" s="5">
        <v>1900000</v>
      </c>
      <c r="H4086" s="1">
        <v>0.123</v>
      </c>
      <c r="I4086" t="str">
        <f t="shared" si="81"/>
        <v>USA</v>
      </c>
      <c r="J4086" s="5">
        <f>D4086*(1+VLOOKUP(A4086,'Adjusted All With Inflation'!A$1:K$24,11,FALSE))</f>
        <v>18294297.034000002</v>
      </c>
      <c r="K4086" s="5">
        <f>E4086*(1+VLOOKUP($A4086,'Adjusted All With Inflation'!$A$1:$K$24,11,FALSE))</f>
        <v>16050397.034</v>
      </c>
      <c r="L4086" s="5">
        <f>G4086*(1+VLOOKUP($A4086,'Adjusted All With Inflation'!$A$1:$K$24,11,FALSE))</f>
        <v>2243900</v>
      </c>
    </row>
    <row r="4087" spans="1:12" x14ac:dyDescent="0.3">
      <c r="A4087">
        <v>2020</v>
      </c>
      <c r="B4087">
        <v>86</v>
      </c>
      <c r="C4087" t="s">
        <v>489</v>
      </c>
      <c r="D4087" s="5">
        <v>15373181</v>
      </c>
      <c r="G4087" s="5">
        <v>15373181</v>
      </c>
      <c r="H4087" s="2">
        <v>1</v>
      </c>
      <c r="I4087" t="str">
        <f t="shared" si="81"/>
        <v>International</v>
      </c>
      <c r="J4087" s="5">
        <f>D4087*(1+VLOOKUP(A4087,'Adjusted All With Inflation'!A$1:K$24,11,FALSE))</f>
        <v>18155726.761</v>
      </c>
      <c r="K4087" s="5">
        <f>E4087*(1+VLOOKUP($A4087,'Adjusted All With Inflation'!$A$1:$K$24,11,FALSE))</f>
        <v>0</v>
      </c>
      <c r="L4087" s="5">
        <f>G4087*(1+VLOOKUP($A4087,'Adjusted All With Inflation'!$A$1:$K$24,11,FALSE))</f>
        <v>18155726.761</v>
      </c>
    </row>
    <row r="4088" spans="1:12" x14ac:dyDescent="0.3">
      <c r="A4088">
        <v>2020</v>
      </c>
      <c r="B4088">
        <v>87</v>
      </c>
      <c r="C4088" t="s">
        <v>490</v>
      </c>
      <c r="D4088" s="5">
        <v>14399270</v>
      </c>
      <c r="E4088" s="5">
        <v>1876298</v>
      </c>
      <c r="F4088" s="2">
        <v>0.13</v>
      </c>
      <c r="G4088" s="5">
        <v>12522972</v>
      </c>
      <c r="H4088" s="2">
        <v>0.87</v>
      </c>
      <c r="I4088" t="str">
        <f t="shared" si="81"/>
        <v>USA</v>
      </c>
      <c r="J4088" s="5">
        <f>D4088*(1+VLOOKUP(A4088,'Adjusted All With Inflation'!A$1:K$24,11,FALSE))</f>
        <v>17005537.870000001</v>
      </c>
      <c r="K4088" s="5">
        <f>E4088*(1+VLOOKUP($A4088,'Adjusted All With Inflation'!$A$1:$K$24,11,FALSE))</f>
        <v>2215907.9380000001</v>
      </c>
      <c r="L4088" s="5">
        <f>G4088*(1+VLOOKUP($A4088,'Adjusted All With Inflation'!$A$1:$K$24,11,FALSE))</f>
        <v>14789629.932</v>
      </c>
    </row>
    <row r="4089" spans="1:12" x14ac:dyDescent="0.3">
      <c r="A4089">
        <v>2020</v>
      </c>
      <c r="B4089">
        <v>88</v>
      </c>
      <c r="C4089" t="s">
        <v>491</v>
      </c>
      <c r="D4089" s="5">
        <v>14308789</v>
      </c>
      <c r="G4089" s="5">
        <v>14308789</v>
      </c>
      <c r="H4089" s="2">
        <v>1</v>
      </c>
      <c r="I4089" t="str">
        <f t="shared" si="81"/>
        <v>International</v>
      </c>
      <c r="J4089" s="5">
        <f>D4089*(1+VLOOKUP(A4089,'Adjusted All With Inflation'!A$1:K$24,11,FALSE))</f>
        <v>16898679.809</v>
      </c>
      <c r="K4089" s="5">
        <f>E4089*(1+VLOOKUP($A4089,'Adjusted All With Inflation'!$A$1:$K$24,11,FALSE))</f>
        <v>0</v>
      </c>
      <c r="L4089" s="5">
        <f>G4089*(1+VLOOKUP($A4089,'Adjusted All With Inflation'!$A$1:$K$24,11,FALSE))</f>
        <v>16898679.809</v>
      </c>
    </row>
    <row r="4090" spans="1:12" x14ac:dyDescent="0.3">
      <c r="A4090">
        <v>2020</v>
      </c>
      <c r="B4090">
        <v>89</v>
      </c>
      <c r="C4090" t="s">
        <v>492</v>
      </c>
      <c r="D4090" s="5">
        <v>14193957</v>
      </c>
      <c r="G4090" s="5">
        <v>14193957</v>
      </c>
      <c r="H4090" s="2">
        <v>1</v>
      </c>
      <c r="I4090" t="str">
        <f t="shared" si="81"/>
        <v>International</v>
      </c>
      <c r="J4090" s="5">
        <f>D4090*(1+VLOOKUP(A4090,'Adjusted All With Inflation'!A$1:K$24,11,FALSE))</f>
        <v>16763063.217</v>
      </c>
      <c r="K4090" s="5">
        <f>E4090*(1+VLOOKUP($A4090,'Adjusted All With Inflation'!$A$1:$K$24,11,FALSE))</f>
        <v>0</v>
      </c>
      <c r="L4090" s="5">
        <f>G4090*(1+VLOOKUP($A4090,'Adjusted All With Inflation'!$A$1:$K$24,11,FALSE))</f>
        <v>16763063.217</v>
      </c>
    </row>
    <row r="4091" spans="1:12" x14ac:dyDescent="0.3">
      <c r="A4091">
        <v>2020</v>
      </c>
      <c r="B4091">
        <v>90</v>
      </c>
      <c r="C4091" t="s">
        <v>493</v>
      </c>
      <c r="D4091" s="5">
        <v>13995207</v>
      </c>
      <c r="G4091" s="5">
        <v>13995207</v>
      </c>
      <c r="H4091" s="2">
        <v>1</v>
      </c>
      <c r="I4091" t="str">
        <f t="shared" si="81"/>
        <v>International</v>
      </c>
      <c r="J4091" s="5">
        <f>D4091*(1+VLOOKUP(A4091,'Adjusted All With Inflation'!A$1:K$24,11,FALSE))</f>
        <v>16528339.467</v>
      </c>
      <c r="K4091" s="5">
        <f>E4091*(1+VLOOKUP($A4091,'Adjusted All With Inflation'!$A$1:$K$24,11,FALSE))</f>
        <v>0</v>
      </c>
      <c r="L4091" s="5">
        <f>G4091*(1+VLOOKUP($A4091,'Adjusted All With Inflation'!$A$1:$K$24,11,FALSE))</f>
        <v>16528339.467</v>
      </c>
    </row>
    <row r="4092" spans="1:12" x14ac:dyDescent="0.3">
      <c r="A4092">
        <v>2020</v>
      </c>
      <c r="B4092">
        <v>91</v>
      </c>
      <c r="C4092" t="s">
        <v>494</v>
      </c>
      <c r="D4092" s="5">
        <v>13432212</v>
      </c>
      <c r="G4092" s="5">
        <v>13432212</v>
      </c>
      <c r="H4092" s="2">
        <v>1</v>
      </c>
      <c r="I4092" t="str">
        <f t="shared" si="81"/>
        <v>International</v>
      </c>
      <c r="J4092" s="5">
        <f>D4092*(1+VLOOKUP(A4092,'Adjusted All With Inflation'!A$1:K$24,11,FALSE))</f>
        <v>15863442.372000001</v>
      </c>
      <c r="K4092" s="5">
        <f>E4092*(1+VLOOKUP($A4092,'Adjusted All With Inflation'!$A$1:$K$24,11,FALSE))</f>
        <v>0</v>
      </c>
      <c r="L4092" s="5">
        <f>G4092*(1+VLOOKUP($A4092,'Adjusted All With Inflation'!$A$1:$K$24,11,FALSE))</f>
        <v>15863442.372000001</v>
      </c>
    </row>
    <row r="4093" spans="1:12" x14ac:dyDescent="0.3">
      <c r="A4093">
        <v>2020</v>
      </c>
      <c r="B4093">
        <v>92</v>
      </c>
      <c r="C4093" t="s">
        <v>495</v>
      </c>
      <c r="D4093" s="5">
        <v>13394556</v>
      </c>
      <c r="G4093" s="5">
        <v>13394556</v>
      </c>
      <c r="H4093" s="2">
        <v>1</v>
      </c>
      <c r="I4093" t="str">
        <f t="shared" si="81"/>
        <v>International</v>
      </c>
      <c r="J4093" s="5">
        <f>D4093*(1+VLOOKUP(A4093,'Adjusted All With Inflation'!A$1:K$24,11,FALSE))</f>
        <v>15818970.636</v>
      </c>
      <c r="K4093" s="5">
        <f>E4093*(1+VLOOKUP($A4093,'Adjusted All With Inflation'!$A$1:$K$24,11,FALSE))</f>
        <v>0</v>
      </c>
      <c r="L4093" s="5">
        <f>G4093*(1+VLOOKUP($A4093,'Adjusted All With Inflation'!$A$1:$K$24,11,FALSE))</f>
        <v>15818970.636</v>
      </c>
    </row>
    <row r="4094" spans="1:12" x14ac:dyDescent="0.3">
      <c r="A4094">
        <v>2020</v>
      </c>
      <c r="B4094">
        <v>93</v>
      </c>
      <c r="C4094" t="s">
        <v>496</v>
      </c>
      <c r="D4094" s="5">
        <v>13182254</v>
      </c>
      <c r="E4094" s="5">
        <v>10475990</v>
      </c>
      <c r="F4094" s="1">
        <v>0.79500000000000004</v>
      </c>
      <c r="G4094" s="5">
        <v>2706264</v>
      </c>
      <c r="H4094" s="1">
        <v>0.20499999999999999</v>
      </c>
      <c r="I4094" t="str">
        <f t="shared" si="81"/>
        <v>USA</v>
      </c>
      <c r="J4094" s="5">
        <f>D4094*(1+VLOOKUP(A4094,'Adjusted All With Inflation'!A$1:K$24,11,FALSE))</f>
        <v>15568241.974000001</v>
      </c>
      <c r="K4094" s="5">
        <f>E4094*(1+VLOOKUP($A4094,'Adjusted All With Inflation'!$A$1:$K$24,11,FALSE))</f>
        <v>12372144.190000001</v>
      </c>
      <c r="L4094" s="5">
        <f>G4094*(1+VLOOKUP($A4094,'Adjusted All With Inflation'!$A$1:$K$24,11,FALSE))</f>
        <v>3196097.784</v>
      </c>
    </row>
    <row r="4095" spans="1:12" x14ac:dyDescent="0.3">
      <c r="A4095">
        <v>2020</v>
      </c>
      <c r="B4095">
        <v>94</v>
      </c>
      <c r="C4095" t="s">
        <v>497</v>
      </c>
      <c r="D4095" s="5">
        <v>12761386</v>
      </c>
      <c r="G4095" s="5">
        <v>12761386</v>
      </c>
      <c r="H4095" s="2">
        <v>1</v>
      </c>
      <c r="I4095" t="str">
        <f t="shared" si="81"/>
        <v>International</v>
      </c>
      <c r="J4095" s="5">
        <f>D4095*(1+VLOOKUP(A4095,'Adjusted All With Inflation'!A$1:K$24,11,FALSE))</f>
        <v>15071196.866</v>
      </c>
      <c r="K4095" s="5">
        <f>E4095*(1+VLOOKUP($A4095,'Adjusted All With Inflation'!$A$1:$K$24,11,FALSE))</f>
        <v>0</v>
      </c>
      <c r="L4095" s="5">
        <f>G4095*(1+VLOOKUP($A4095,'Adjusted All With Inflation'!$A$1:$K$24,11,FALSE))</f>
        <v>15071196.866</v>
      </c>
    </row>
    <row r="4096" spans="1:12" x14ac:dyDescent="0.3">
      <c r="A4096">
        <v>2020</v>
      </c>
      <c r="B4096">
        <v>95</v>
      </c>
      <c r="C4096" t="s">
        <v>498</v>
      </c>
      <c r="D4096" s="5">
        <v>12742455</v>
      </c>
      <c r="G4096" s="5">
        <v>12742455</v>
      </c>
      <c r="H4096" s="2">
        <v>1</v>
      </c>
      <c r="I4096" t="str">
        <f t="shared" si="81"/>
        <v>International</v>
      </c>
      <c r="J4096" s="5">
        <f>D4096*(1+VLOOKUP(A4096,'Adjusted All With Inflation'!A$1:K$24,11,FALSE))</f>
        <v>15048839.355</v>
      </c>
      <c r="K4096" s="5">
        <f>E4096*(1+VLOOKUP($A4096,'Adjusted All With Inflation'!$A$1:$K$24,11,FALSE))</f>
        <v>0</v>
      </c>
      <c r="L4096" s="5">
        <f>G4096*(1+VLOOKUP($A4096,'Adjusted All With Inflation'!$A$1:$K$24,11,FALSE))</f>
        <v>15048839.355</v>
      </c>
    </row>
    <row r="4097" spans="1:12" x14ac:dyDescent="0.3">
      <c r="A4097">
        <v>2020</v>
      </c>
      <c r="B4097">
        <v>96</v>
      </c>
      <c r="C4097" t="s">
        <v>499</v>
      </c>
      <c r="D4097" s="5">
        <v>12668325</v>
      </c>
      <c r="E4097" s="5">
        <v>12668325</v>
      </c>
      <c r="F4097" s="2">
        <v>1</v>
      </c>
      <c r="I4097" t="str">
        <f t="shared" si="81"/>
        <v>USA</v>
      </c>
      <c r="J4097" s="5">
        <f>D4097*(1+VLOOKUP(A4097,'Adjusted All With Inflation'!A$1:K$24,11,FALSE))</f>
        <v>14961291.825000001</v>
      </c>
      <c r="K4097" s="5">
        <f>E4097*(1+VLOOKUP($A4097,'Adjusted All With Inflation'!$A$1:$K$24,11,FALSE))</f>
        <v>14961291.825000001</v>
      </c>
      <c r="L4097" s="5">
        <f>G4097*(1+VLOOKUP($A4097,'Adjusted All With Inflation'!$A$1:$K$24,11,FALSE))</f>
        <v>0</v>
      </c>
    </row>
    <row r="4098" spans="1:12" x14ac:dyDescent="0.3">
      <c r="A4098">
        <v>2020</v>
      </c>
      <c r="B4098">
        <v>97</v>
      </c>
      <c r="C4098" t="s">
        <v>500</v>
      </c>
      <c r="D4098" s="5">
        <v>12640113</v>
      </c>
      <c r="G4098" s="5">
        <v>12640113</v>
      </c>
      <c r="H4098" s="2">
        <v>1</v>
      </c>
      <c r="I4098" t="str">
        <f t="shared" si="81"/>
        <v>International</v>
      </c>
      <c r="J4098" s="5">
        <f>D4098*(1+VLOOKUP(A4098,'Adjusted All With Inflation'!A$1:K$24,11,FALSE))</f>
        <v>14927973.453</v>
      </c>
      <c r="K4098" s="5">
        <f>E4098*(1+VLOOKUP($A4098,'Adjusted All With Inflation'!$A$1:$K$24,11,FALSE))</f>
        <v>0</v>
      </c>
      <c r="L4098" s="5">
        <f>G4098*(1+VLOOKUP($A4098,'Adjusted All With Inflation'!$A$1:$K$24,11,FALSE))</f>
        <v>14927973.453</v>
      </c>
    </row>
    <row r="4099" spans="1:12" x14ac:dyDescent="0.3">
      <c r="A4099">
        <v>2020</v>
      </c>
      <c r="B4099">
        <v>98</v>
      </c>
      <c r="C4099" t="s">
        <v>501</v>
      </c>
      <c r="D4099" s="5">
        <v>12221804</v>
      </c>
      <c r="G4099" s="5">
        <v>12221804</v>
      </c>
      <c r="H4099" s="2">
        <v>1</v>
      </c>
      <c r="I4099" t="str">
        <f t="shared" si="81"/>
        <v>International</v>
      </c>
      <c r="J4099" s="5">
        <f>D4099*(1+VLOOKUP(A4099,'Adjusted All With Inflation'!A$1:K$24,11,FALSE))</f>
        <v>14433950.524</v>
      </c>
      <c r="K4099" s="5">
        <f>E4099*(1+VLOOKUP($A4099,'Adjusted All With Inflation'!$A$1:$K$24,11,FALSE))</f>
        <v>0</v>
      </c>
      <c r="L4099" s="5">
        <f>G4099*(1+VLOOKUP($A4099,'Adjusted All With Inflation'!$A$1:$K$24,11,FALSE))</f>
        <v>14433950.524</v>
      </c>
    </row>
    <row r="4100" spans="1:12" x14ac:dyDescent="0.3">
      <c r="A4100">
        <v>2020</v>
      </c>
      <c r="B4100">
        <v>99</v>
      </c>
      <c r="C4100" t="s">
        <v>502</v>
      </c>
      <c r="D4100" s="5">
        <v>12157793</v>
      </c>
      <c r="G4100" s="5">
        <v>12157793</v>
      </c>
      <c r="H4100" s="2">
        <v>1</v>
      </c>
      <c r="I4100" t="str">
        <f t="shared" si="81"/>
        <v>International</v>
      </c>
      <c r="J4100" s="5">
        <f>D4100*(1+VLOOKUP(A4100,'Adjusted All With Inflation'!A$1:K$24,11,FALSE))</f>
        <v>14358353.533</v>
      </c>
      <c r="K4100" s="5">
        <f>E4100*(1+VLOOKUP($A4100,'Adjusted All With Inflation'!$A$1:$K$24,11,FALSE))</f>
        <v>0</v>
      </c>
      <c r="L4100" s="5">
        <f>G4100*(1+VLOOKUP($A4100,'Adjusted All With Inflation'!$A$1:$K$24,11,FALSE))</f>
        <v>14358353.533</v>
      </c>
    </row>
    <row r="4101" spans="1:12" x14ac:dyDescent="0.3">
      <c r="A4101">
        <v>2020</v>
      </c>
      <c r="B4101">
        <v>100</v>
      </c>
      <c r="C4101" t="s">
        <v>503</v>
      </c>
      <c r="D4101" s="5">
        <v>11858018</v>
      </c>
      <c r="G4101" s="5">
        <v>11858018</v>
      </c>
      <c r="H4101" s="2">
        <v>1</v>
      </c>
      <c r="I4101" t="str">
        <f t="shared" si="81"/>
        <v>International</v>
      </c>
      <c r="J4101" s="5">
        <f>D4101*(1+VLOOKUP(A4101,'Adjusted All With Inflation'!A$1:K$24,11,FALSE))</f>
        <v>14004319.258000001</v>
      </c>
      <c r="K4101" s="5">
        <f>E4101*(1+VLOOKUP($A4101,'Adjusted All With Inflation'!$A$1:$K$24,11,FALSE))</f>
        <v>0</v>
      </c>
      <c r="L4101" s="5">
        <f>G4101*(1+VLOOKUP($A4101,'Adjusted All With Inflation'!$A$1:$K$24,11,FALSE))</f>
        <v>14004319.258000001</v>
      </c>
    </row>
    <row r="4102" spans="1:12" x14ac:dyDescent="0.3">
      <c r="A4102">
        <v>2020</v>
      </c>
      <c r="B4102">
        <v>101</v>
      </c>
      <c r="C4102" t="s">
        <v>504</v>
      </c>
      <c r="D4102" s="5">
        <v>11702371</v>
      </c>
      <c r="G4102" s="5">
        <v>11702371</v>
      </c>
      <c r="H4102" s="2">
        <v>1</v>
      </c>
      <c r="I4102" t="str">
        <f t="shared" si="81"/>
        <v>International</v>
      </c>
      <c r="J4102" s="5">
        <f>D4102*(1+VLOOKUP(A4102,'Adjusted All With Inflation'!A$1:K$24,11,FALSE))</f>
        <v>13820500.151000001</v>
      </c>
      <c r="K4102" s="5">
        <f>E4102*(1+VLOOKUP($A4102,'Adjusted All With Inflation'!$A$1:$K$24,11,FALSE))</f>
        <v>0</v>
      </c>
      <c r="L4102" s="5">
        <f>G4102*(1+VLOOKUP($A4102,'Adjusted All With Inflation'!$A$1:$K$24,11,FALSE))</f>
        <v>13820500.151000001</v>
      </c>
    </row>
    <row r="4103" spans="1:12" x14ac:dyDescent="0.3">
      <c r="A4103">
        <v>2020</v>
      </c>
      <c r="B4103">
        <v>102</v>
      </c>
      <c r="C4103" t="s">
        <v>505</v>
      </c>
      <c r="D4103" s="5">
        <v>11007713</v>
      </c>
      <c r="G4103" s="5">
        <v>11007713</v>
      </c>
      <c r="H4103" s="2">
        <v>1</v>
      </c>
      <c r="I4103" t="str">
        <f t="shared" si="81"/>
        <v>International</v>
      </c>
      <c r="J4103" s="5">
        <f>D4103*(1+VLOOKUP(A4103,'Adjusted All With Inflation'!A$1:K$24,11,FALSE))</f>
        <v>13000109.053000001</v>
      </c>
      <c r="K4103" s="5">
        <f>E4103*(1+VLOOKUP($A4103,'Adjusted All With Inflation'!$A$1:$K$24,11,FALSE))</f>
        <v>0</v>
      </c>
      <c r="L4103" s="5">
        <f>G4103*(1+VLOOKUP($A4103,'Adjusted All With Inflation'!$A$1:$K$24,11,FALSE))</f>
        <v>13000109.053000001</v>
      </c>
    </row>
    <row r="4104" spans="1:12" x14ac:dyDescent="0.3">
      <c r="A4104">
        <v>2020</v>
      </c>
      <c r="B4104">
        <v>103</v>
      </c>
      <c r="C4104" t="s">
        <v>506</v>
      </c>
      <c r="D4104" s="5">
        <v>10987975</v>
      </c>
      <c r="G4104" s="5">
        <v>10987975</v>
      </c>
      <c r="H4104" s="2">
        <v>1</v>
      </c>
      <c r="I4104" t="str">
        <f t="shared" si="81"/>
        <v>International</v>
      </c>
      <c r="J4104" s="5">
        <f>D4104*(1+VLOOKUP(A4104,'Adjusted All With Inflation'!A$1:K$24,11,FALSE))</f>
        <v>12976798.475</v>
      </c>
      <c r="K4104" s="5">
        <f>E4104*(1+VLOOKUP($A4104,'Adjusted All With Inflation'!$A$1:$K$24,11,FALSE))</f>
        <v>0</v>
      </c>
      <c r="L4104" s="5">
        <f>G4104*(1+VLOOKUP($A4104,'Adjusted All With Inflation'!$A$1:$K$24,11,FALSE))</f>
        <v>12976798.475</v>
      </c>
    </row>
    <row r="4105" spans="1:12" x14ac:dyDescent="0.3">
      <c r="A4105">
        <v>2020</v>
      </c>
      <c r="B4105">
        <v>104</v>
      </c>
      <c r="C4105" t="s">
        <v>507</v>
      </c>
      <c r="D4105" s="5">
        <v>10983063</v>
      </c>
      <c r="G4105" s="5">
        <v>10983063</v>
      </c>
      <c r="H4105" s="2">
        <v>1</v>
      </c>
      <c r="I4105" t="str">
        <f t="shared" si="81"/>
        <v>International</v>
      </c>
      <c r="J4105" s="5">
        <f>D4105*(1+VLOOKUP(A4105,'Adjusted All With Inflation'!A$1:K$24,11,FALSE))</f>
        <v>12970997.403000001</v>
      </c>
      <c r="K4105" s="5">
        <f>E4105*(1+VLOOKUP($A4105,'Adjusted All With Inflation'!$A$1:$K$24,11,FALSE))</f>
        <v>0</v>
      </c>
      <c r="L4105" s="5">
        <f>G4105*(1+VLOOKUP($A4105,'Adjusted All With Inflation'!$A$1:$K$24,11,FALSE))</f>
        <v>12970997.403000001</v>
      </c>
    </row>
    <row r="4106" spans="1:12" x14ac:dyDescent="0.3">
      <c r="A4106">
        <v>2020</v>
      </c>
      <c r="B4106">
        <v>105</v>
      </c>
      <c r="C4106" t="s">
        <v>508</v>
      </c>
      <c r="D4106" s="5">
        <v>10885076</v>
      </c>
      <c r="G4106" s="5">
        <v>10885076</v>
      </c>
      <c r="H4106" s="2">
        <v>1</v>
      </c>
      <c r="I4106" t="str">
        <f t="shared" si="81"/>
        <v>International</v>
      </c>
      <c r="J4106" s="5">
        <f>D4106*(1+VLOOKUP(A4106,'Adjusted All With Inflation'!A$1:K$24,11,FALSE))</f>
        <v>12855274.756000001</v>
      </c>
      <c r="K4106" s="5">
        <f>E4106*(1+VLOOKUP($A4106,'Adjusted All With Inflation'!$A$1:$K$24,11,FALSE))</f>
        <v>0</v>
      </c>
      <c r="L4106" s="5">
        <f>G4106*(1+VLOOKUP($A4106,'Adjusted All With Inflation'!$A$1:$K$24,11,FALSE))</f>
        <v>12855274.756000001</v>
      </c>
    </row>
    <row r="4107" spans="1:12" x14ac:dyDescent="0.3">
      <c r="A4107">
        <v>2020</v>
      </c>
      <c r="B4107">
        <v>106</v>
      </c>
      <c r="C4107" t="s">
        <v>509</v>
      </c>
      <c r="D4107" s="5">
        <v>10835686</v>
      </c>
      <c r="E4107" s="5">
        <v>9358025</v>
      </c>
      <c r="F4107" s="1">
        <v>0.86399999999999999</v>
      </c>
      <c r="G4107" s="5">
        <v>1477661</v>
      </c>
      <c r="H4107" s="1">
        <v>0.13600000000000001</v>
      </c>
      <c r="I4107" t="str">
        <f t="shared" si="81"/>
        <v>USA</v>
      </c>
      <c r="J4107" s="5">
        <f>D4107*(1+VLOOKUP(A4107,'Adjusted All With Inflation'!A$1:K$24,11,FALSE))</f>
        <v>12796945.166000001</v>
      </c>
      <c r="K4107" s="5">
        <f>E4107*(1+VLOOKUP($A4107,'Adjusted All With Inflation'!$A$1:$K$24,11,FALSE))</f>
        <v>11051827.525</v>
      </c>
      <c r="L4107" s="5">
        <f>G4107*(1+VLOOKUP($A4107,'Adjusted All With Inflation'!$A$1:$K$24,11,FALSE))</f>
        <v>1745117.6410000001</v>
      </c>
    </row>
    <row r="4108" spans="1:12" x14ac:dyDescent="0.3">
      <c r="A4108">
        <v>2020</v>
      </c>
      <c r="B4108">
        <v>107</v>
      </c>
      <c r="C4108" t="s">
        <v>510</v>
      </c>
      <c r="D4108" s="5">
        <v>10791301</v>
      </c>
      <c r="G4108" s="5">
        <v>10791301</v>
      </c>
      <c r="H4108" s="2">
        <v>1</v>
      </c>
      <c r="I4108" t="str">
        <f t="shared" si="81"/>
        <v>International</v>
      </c>
      <c r="J4108" s="5">
        <f>D4108*(1+VLOOKUP(A4108,'Adjusted All With Inflation'!A$1:K$24,11,FALSE))</f>
        <v>12744526.481000001</v>
      </c>
      <c r="K4108" s="5">
        <f>E4108*(1+VLOOKUP($A4108,'Adjusted All With Inflation'!$A$1:$K$24,11,FALSE))</f>
        <v>0</v>
      </c>
      <c r="L4108" s="5">
        <f>G4108*(1+VLOOKUP($A4108,'Adjusted All With Inflation'!$A$1:$K$24,11,FALSE))</f>
        <v>12744526.481000001</v>
      </c>
    </row>
    <row r="4109" spans="1:12" x14ac:dyDescent="0.3">
      <c r="A4109">
        <v>2020</v>
      </c>
      <c r="B4109">
        <v>108</v>
      </c>
      <c r="C4109" t="s">
        <v>511</v>
      </c>
      <c r="D4109" s="5">
        <v>10779891</v>
      </c>
      <c r="G4109" s="5">
        <v>10779891</v>
      </c>
      <c r="H4109" s="2">
        <v>1</v>
      </c>
      <c r="I4109" t="str">
        <f t="shared" si="81"/>
        <v>International</v>
      </c>
      <c r="J4109" s="5">
        <f>D4109*(1+VLOOKUP(A4109,'Adjusted All With Inflation'!A$1:K$24,11,FALSE))</f>
        <v>12731051.271</v>
      </c>
      <c r="K4109" s="5">
        <f>E4109*(1+VLOOKUP($A4109,'Adjusted All With Inflation'!$A$1:$K$24,11,FALSE))</f>
        <v>0</v>
      </c>
      <c r="L4109" s="5">
        <f>G4109*(1+VLOOKUP($A4109,'Adjusted All With Inflation'!$A$1:$K$24,11,FALSE))</f>
        <v>12731051.271</v>
      </c>
    </row>
    <row r="4110" spans="1:12" x14ac:dyDescent="0.3">
      <c r="A4110">
        <v>2020</v>
      </c>
      <c r="B4110">
        <v>109</v>
      </c>
      <c r="C4110" t="s">
        <v>512</v>
      </c>
      <c r="D4110" s="5">
        <v>10691091</v>
      </c>
      <c r="E4110" s="5">
        <v>10691091</v>
      </c>
      <c r="F4110" s="2">
        <v>1</v>
      </c>
      <c r="I4110" t="str">
        <f t="shared" si="81"/>
        <v>USA</v>
      </c>
      <c r="J4110" s="5">
        <f>D4110*(1+VLOOKUP(A4110,'Adjusted All With Inflation'!A$1:K$24,11,FALSE))</f>
        <v>12626178.471000001</v>
      </c>
      <c r="K4110" s="5">
        <f>E4110*(1+VLOOKUP($A4110,'Adjusted All With Inflation'!$A$1:$K$24,11,FALSE))</f>
        <v>12626178.471000001</v>
      </c>
      <c r="L4110" s="5">
        <f>G4110*(1+VLOOKUP($A4110,'Adjusted All With Inflation'!$A$1:$K$24,11,FALSE))</f>
        <v>0</v>
      </c>
    </row>
    <row r="4111" spans="1:12" x14ac:dyDescent="0.3">
      <c r="A4111">
        <v>2020</v>
      </c>
      <c r="B4111">
        <v>110</v>
      </c>
      <c r="C4111" t="s">
        <v>513</v>
      </c>
      <c r="D4111" s="5">
        <v>10597464</v>
      </c>
      <c r="G4111" s="5">
        <v>10597464</v>
      </c>
      <c r="H4111" s="2">
        <v>1</v>
      </c>
      <c r="I4111" t="str">
        <f t="shared" si="81"/>
        <v>International</v>
      </c>
      <c r="J4111" s="5">
        <f>D4111*(1+VLOOKUP(A4111,'Adjusted All With Inflation'!A$1:K$24,11,FALSE))</f>
        <v>12515604.984000001</v>
      </c>
      <c r="K4111" s="5">
        <f>E4111*(1+VLOOKUP($A4111,'Adjusted All With Inflation'!$A$1:$K$24,11,FALSE))</f>
        <v>0</v>
      </c>
      <c r="L4111" s="5">
        <f>G4111*(1+VLOOKUP($A4111,'Adjusted All With Inflation'!$A$1:$K$24,11,FALSE))</f>
        <v>12515604.984000001</v>
      </c>
    </row>
    <row r="4112" spans="1:12" x14ac:dyDescent="0.3">
      <c r="A4112">
        <v>2020</v>
      </c>
      <c r="B4112">
        <v>111</v>
      </c>
      <c r="C4112" t="s">
        <v>514</v>
      </c>
      <c r="D4112" s="5">
        <v>10550350</v>
      </c>
      <c r="E4112" s="5">
        <v>5812500</v>
      </c>
      <c r="F4112" s="1">
        <v>0.55100000000000005</v>
      </c>
      <c r="G4112" s="5">
        <v>4737850</v>
      </c>
      <c r="H4112" s="1">
        <v>0.44900000000000001</v>
      </c>
      <c r="I4112" t="str">
        <f t="shared" si="81"/>
        <v>USA</v>
      </c>
      <c r="J4112" s="5">
        <f>D4112*(1+VLOOKUP(A4112,'Adjusted All With Inflation'!A$1:K$24,11,FALSE))</f>
        <v>12459963.35</v>
      </c>
      <c r="K4112" s="5">
        <f>E4112*(1+VLOOKUP($A4112,'Adjusted All With Inflation'!$A$1:$K$24,11,FALSE))</f>
        <v>6864562.5</v>
      </c>
      <c r="L4112" s="5">
        <f>G4112*(1+VLOOKUP($A4112,'Adjusted All With Inflation'!$A$1:$K$24,11,FALSE))</f>
        <v>5595400.8500000006</v>
      </c>
    </row>
    <row r="4113" spans="1:12" x14ac:dyDescent="0.3">
      <c r="A4113">
        <v>2020</v>
      </c>
      <c r="B4113">
        <v>112</v>
      </c>
      <c r="C4113" t="s">
        <v>515</v>
      </c>
      <c r="D4113" s="5">
        <v>10339127</v>
      </c>
      <c r="G4113" s="5">
        <v>10339127</v>
      </c>
      <c r="H4113" s="2">
        <v>1</v>
      </c>
      <c r="I4113" t="str">
        <f t="shared" si="81"/>
        <v>International</v>
      </c>
      <c r="J4113" s="5">
        <f>D4113*(1+VLOOKUP(A4113,'Adjusted All With Inflation'!A$1:K$24,11,FALSE))</f>
        <v>12210508.987</v>
      </c>
      <c r="K4113" s="5">
        <f>E4113*(1+VLOOKUP($A4113,'Adjusted All With Inflation'!$A$1:$K$24,11,FALSE))</f>
        <v>0</v>
      </c>
      <c r="L4113" s="5">
        <f>G4113*(1+VLOOKUP($A4113,'Adjusted All With Inflation'!$A$1:$K$24,11,FALSE))</f>
        <v>12210508.987</v>
      </c>
    </row>
    <row r="4114" spans="1:12" x14ac:dyDescent="0.3">
      <c r="A4114">
        <v>2020</v>
      </c>
      <c r="B4114">
        <v>113</v>
      </c>
      <c r="C4114" t="s">
        <v>516</v>
      </c>
      <c r="D4114" s="5">
        <v>10200000</v>
      </c>
      <c r="G4114" s="5">
        <v>10200000</v>
      </c>
      <c r="H4114" s="2">
        <v>1</v>
      </c>
      <c r="I4114" t="str">
        <f t="shared" si="81"/>
        <v>International</v>
      </c>
      <c r="J4114" s="5">
        <f>D4114*(1+VLOOKUP(A4114,'Adjusted All With Inflation'!A$1:K$24,11,FALSE))</f>
        <v>12046200</v>
      </c>
      <c r="K4114" s="5">
        <f>E4114*(1+VLOOKUP($A4114,'Adjusted All With Inflation'!$A$1:$K$24,11,FALSE))</f>
        <v>0</v>
      </c>
      <c r="L4114" s="5">
        <f>G4114*(1+VLOOKUP($A4114,'Adjusted All With Inflation'!$A$1:$K$24,11,FALSE))</f>
        <v>12046200</v>
      </c>
    </row>
    <row r="4115" spans="1:12" x14ac:dyDescent="0.3">
      <c r="A4115">
        <v>2020</v>
      </c>
      <c r="B4115">
        <v>114</v>
      </c>
      <c r="C4115" t="s">
        <v>517</v>
      </c>
      <c r="D4115" s="5">
        <v>9766489</v>
      </c>
      <c r="E4115" s="5">
        <v>658764</v>
      </c>
      <c r="F4115" s="1">
        <v>6.7000000000000004E-2</v>
      </c>
      <c r="G4115" s="5">
        <v>9107725</v>
      </c>
      <c r="H4115" s="1">
        <v>0.93300000000000005</v>
      </c>
      <c r="I4115" t="str">
        <f t="shared" si="81"/>
        <v>International</v>
      </c>
      <c r="J4115" s="5">
        <f>D4115*(1+VLOOKUP(A4115,'Adjusted All With Inflation'!A$1:K$24,11,FALSE))</f>
        <v>11534223.509</v>
      </c>
      <c r="K4115" s="5">
        <f>E4115*(1+VLOOKUP($A4115,'Adjusted All With Inflation'!$A$1:$K$24,11,FALSE))</f>
        <v>778000.28399999999</v>
      </c>
      <c r="L4115" s="5">
        <f>G4115*(1+VLOOKUP($A4115,'Adjusted All With Inflation'!$A$1:$K$24,11,FALSE))</f>
        <v>10756223.225</v>
      </c>
    </row>
    <row r="4116" spans="1:12" x14ac:dyDescent="0.3">
      <c r="A4116">
        <v>2020</v>
      </c>
      <c r="B4116">
        <v>115</v>
      </c>
      <c r="C4116" t="s">
        <v>518</v>
      </c>
      <c r="D4116" s="5">
        <v>9687188</v>
      </c>
      <c r="G4116" s="5">
        <v>9687188</v>
      </c>
      <c r="H4116" s="2">
        <v>1</v>
      </c>
      <c r="I4116" t="str">
        <f t="shared" si="81"/>
        <v>International</v>
      </c>
      <c r="J4116" s="5">
        <f>D4116*(1+VLOOKUP(A4116,'Adjusted All With Inflation'!A$1:K$24,11,FALSE))</f>
        <v>11440569.028000001</v>
      </c>
      <c r="K4116" s="5">
        <f>E4116*(1+VLOOKUP($A4116,'Adjusted All With Inflation'!$A$1:$K$24,11,FALSE))</f>
        <v>0</v>
      </c>
      <c r="L4116" s="5">
        <f>G4116*(1+VLOOKUP($A4116,'Adjusted All With Inflation'!$A$1:$K$24,11,FALSE))</f>
        <v>11440569.028000001</v>
      </c>
    </row>
    <row r="4117" spans="1:12" x14ac:dyDescent="0.3">
      <c r="A4117">
        <v>2020</v>
      </c>
      <c r="B4117">
        <v>116</v>
      </c>
      <c r="C4117" t="s">
        <v>519</v>
      </c>
      <c r="D4117" s="5">
        <v>9472077</v>
      </c>
      <c r="E4117" s="5">
        <v>2359</v>
      </c>
      <c r="F4117" s="1">
        <v>1E-3</v>
      </c>
      <c r="G4117" s="5">
        <v>9469718</v>
      </c>
      <c r="H4117" s="2">
        <v>1</v>
      </c>
      <c r="I4117" t="str">
        <f t="shared" si="81"/>
        <v>International</v>
      </c>
      <c r="J4117" s="5">
        <f>D4117*(1+VLOOKUP(A4117,'Adjusted All With Inflation'!A$1:K$24,11,FALSE))</f>
        <v>11186522.937000001</v>
      </c>
      <c r="K4117" s="5">
        <f>E4117*(1+VLOOKUP($A4117,'Adjusted All With Inflation'!$A$1:$K$24,11,FALSE))</f>
        <v>2785.9790000000003</v>
      </c>
      <c r="L4117" s="5">
        <f>G4117*(1+VLOOKUP($A4117,'Adjusted All With Inflation'!$A$1:$K$24,11,FALSE))</f>
        <v>11183736.958000001</v>
      </c>
    </row>
    <row r="4118" spans="1:12" x14ac:dyDescent="0.3">
      <c r="A4118">
        <v>2020</v>
      </c>
      <c r="B4118">
        <v>117</v>
      </c>
      <c r="C4118" t="s">
        <v>520</v>
      </c>
      <c r="D4118" s="5">
        <v>9471940</v>
      </c>
      <c r="G4118" s="5">
        <v>9471940</v>
      </c>
      <c r="H4118" s="2">
        <v>1</v>
      </c>
      <c r="I4118" t="str">
        <f t="shared" si="81"/>
        <v>International</v>
      </c>
      <c r="J4118" s="5">
        <f>D4118*(1+VLOOKUP(A4118,'Adjusted All With Inflation'!A$1:K$24,11,FALSE))</f>
        <v>11186361.140000001</v>
      </c>
      <c r="K4118" s="5">
        <f>E4118*(1+VLOOKUP($A4118,'Adjusted All With Inflation'!$A$1:$K$24,11,FALSE))</f>
        <v>0</v>
      </c>
      <c r="L4118" s="5">
        <f>G4118*(1+VLOOKUP($A4118,'Adjusted All With Inflation'!$A$1:$K$24,11,FALSE))</f>
        <v>11186361.140000001</v>
      </c>
    </row>
    <row r="4119" spans="1:12" x14ac:dyDescent="0.3">
      <c r="A4119">
        <v>2020</v>
      </c>
      <c r="B4119">
        <v>118</v>
      </c>
      <c r="C4119" t="s">
        <v>521</v>
      </c>
      <c r="D4119" s="5">
        <v>9458590</v>
      </c>
      <c r="G4119" s="5">
        <v>9458590</v>
      </c>
      <c r="H4119" s="2">
        <v>1</v>
      </c>
      <c r="I4119" t="str">
        <f t="shared" si="81"/>
        <v>International</v>
      </c>
      <c r="J4119" s="5">
        <f>D4119*(1+VLOOKUP(A4119,'Adjusted All With Inflation'!A$1:K$24,11,FALSE))</f>
        <v>11170594.790000001</v>
      </c>
      <c r="K4119" s="5">
        <f>E4119*(1+VLOOKUP($A4119,'Adjusted All With Inflation'!$A$1:$K$24,11,FALSE))</f>
        <v>0</v>
      </c>
      <c r="L4119" s="5">
        <f>G4119*(1+VLOOKUP($A4119,'Adjusted All With Inflation'!$A$1:$K$24,11,FALSE))</f>
        <v>11170594.790000001</v>
      </c>
    </row>
    <row r="4120" spans="1:12" x14ac:dyDescent="0.3">
      <c r="A4120">
        <v>2020</v>
      </c>
      <c r="B4120">
        <v>119</v>
      </c>
      <c r="C4120" t="s">
        <v>522</v>
      </c>
      <c r="D4120" s="5">
        <v>9433525</v>
      </c>
      <c r="G4120" s="5">
        <v>9433525</v>
      </c>
      <c r="H4120" s="2">
        <v>1</v>
      </c>
      <c r="I4120" t="str">
        <f t="shared" si="81"/>
        <v>International</v>
      </c>
      <c r="J4120" s="5">
        <f>D4120*(1+VLOOKUP(A4120,'Adjusted All With Inflation'!A$1:K$24,11,FALSE))</f>
        <v>11140993.025</v>
      </c>
      <c r="K4120" s="5">
        <f>E4120*(1+VLOOKUP($A4120,'Adjusted All With Inflation'!$A$1:$K$24,11,FALSE))</f>
        <v>0</v>
      </c>
      <c r="L4120" s="5">
        <f>G4120*(1+VLOOKUP($A4120,'Adjusted All With Inflation'!$A$1:$K$24,11,FALSE))</f>
        <v>11140993.025</v>
      </c>
    </row>
    <row r="4121" spans="1:12" x14ac:dyDescent="0.3">
      <c r="A4121">
        <v>2020</v>
      </c>
      <c r="B4121">
        <v>120</v>
      </c>
      <c r="C4121" t="s">
        <v>523</v>
      </c>
      <c r="D4121" s="5">
        <v>9317347</v>
      </c>
      <c r="G4121" s="5">
        <v>9317347</v>
      </c>
      <c r="H4121" s="2">
        <v>1</v>
      </c>
      <c r="I4121" t="str">
        <f t="shared" si="81"/>
        <v>International</v>
      </c>
      <c r="J4121" s="5">
        <f>D4121*(1+VLOOKUP(A4121,'Adjusted All With Inflation'!A$1:K$24,11,FALSE))</f>
        <v>11003786.807</v>
      </c>
      <c r="K4121" s="5">
        <f>E4121*(1+VLOOKUP($A4121,'Adjusted All With Inflation'!$A$1:$K$24,11,FALSE))</f>
        <v>0</v>
      </c>
      <c r="L4121" s="5">
        <f>G4121*(1+VLOOKUP($A4121,'Adjusted All With Inflation'!$A$1:$K$24,11,FALSE))</f>
        <v>11003786.807</v>
      </c>
    </row>
    <row r="4122" spans="1:12" x14ac:dyDescent="0.3">
      <c r="A4122">
        <v>2020</v>
      </c>
      <c r="B4122">
        <v>121</v>
      </c>
      <c r="C4122" t="s">
        <v>524</v>
      </c>
      <c r="D4122" s="5">
        <v>9100000</v>
      </c>
      <c r="G4122" s="5">
        <v>9100000</v>
      </c>
      <c r="H4122" s="2">
        <v>1</v>
      </c>
      <c r="I4122" t="str">
        <f t="shared" si="81"/>
        <v>International</v>
      </c>
      <c r="J4122" s="5">
        <f>D4122*(1+VLOOKUP(A4122,'Adjusted All With Inflation'!A$1:K$24,11,FALSE))</f>
        <v>10747100</v>
      </c>
      <c r="K4122" s="5">
        <f>E4122*(1+VLOOKUP($A4122,'Adjusted All With Inflation'!$A$1:$K$24,11,FALSE))</f>
        <v>0</v>
      </c>
      <c r="L4122" s="5">
        <f>G4122*(1+VLOOKUP($A4122,'Adjusted All With Inflation'!$A$1:$K$24,11,FALSE))</f>
        <v>10747100</v>
      </c>
    </row>
    <row r="4123" spans="1:12" x14ac:dyDescent="0.3">
      <c r="A4123">
        <v>2020</v>
      </c>
      <c r="B4123">
        <v>122</v>
      </c>
      <c r="C4123" t="s">
        <v>525</v>
      </c>
      <c r="D4123" s="5">
        <v>9039424</v>
      </c>
      <c r="G4123" s="5">
        <v>9039424</v>
      </c>
      <c r="H4123" s="2">
        <v>1</v>
      </c>
      <c r="I4123" t="str">
        <f t="shared" si="81"/>
        <v>International</v>
      </c>
      <c r="J4123" s="5">
        <f>D4123*(1+VLOOKUP(A4123,'Adjusted All With Inflation'!A$1:K$24,11,FALSE))</f>
        <v>10675559.744000001</v>
      </c>
      <c r="K4123" s="5">
        <f>E4123*(1+VLOOKUP($A4123,'Adjusted All With Inflation'!$A$1:$K$24,11,FALSE))</f>
        <v>0</v>
      </c>
      <c r="L4123" s="5">
        <f>G4123*(1+VLOOKUP($A4123,'Adjusted All With Inflation'!$A$1:$K$24,11,FALSE))</f>
        <v>10675559.744000001</v>
      </c>
    </row>
    <row r="4124" spans="1:12" x14ac:dyDescent="0.3">
      <c r="A4124">
        <v>2020</v>
      </c>
      <c r="B4124">
        <v>123</v>
      </c>
      <c r="C4124" t="s">
        <v>526</v>
      </c>
      <c r="D4124" s="5">
        <v>8968845</v>
      </c>
      <c r="G4124" s="5">
        <v>8968845</v>
      </c>
      <c r="H4124" s="2">
        <v>1</v>
      </c>
      <c r="I4124" t="str">
        <f t="shared" si="81"/>
        <v>International</v>
      </c>
      <c r="J4124" s="5">
        <f>D4124*(1+VLOOKUP(A4124,'Adjusted All With Inflation'!A$1:K$24,11,FALSE))</f>
        <v>10592205.945</v>
      </c>
      <c r="K4124" s="5">
        <f>E4124*(1+VLOOKUP($A4124,'Adjusted All With Inflation'!$A$1:$K$24,11,FALSE))</f>
        <v>0</v>
      </c>
      <c r="L4124" s="5">
        <f>G4124*(1+VLOOKUP($A4124,'Adjusted All With Inflation'!$A$1:$K$24,11,FALSE))</f>
        <v>10592205.945</v>
      </c>
    </row>
    <row r="4125" spans="1:12" x14ac:dyDescent="0.3">
      <c r="A4125">
        <v>2020</v>
      </c>
      <c r="B4125">
        <v>124</v>
      </c>
      <c r="C4125" t="s">
        <v>527</v>
      </c>
      <c r="D4125" s="5">
        <v>8954345</v>
      </c>
      <c r="G4125" s="5">
        <v>8954345</v>
      </c>
      <c r="H4125" s="2">
        <v>1</v>
      </c>
      <c r="I4125" t="str">
        <f t="shared" si="81"/>
        <v>International</v>
      </c>
      <c r="J4125" s="5">
        <f>D4125*(1+VLOOKUP(A4125,'Adjusted All With Inflation'!A$1:K$24,11,FALSE))</f>
        <v>10575081.445</v>
      </c>
      <c r="K4125" s="5">
        <f>E4125*(1+VLOOKUP($A4125,'Adjusted All With Inflation'!$A$1:$K$24,11,FALSE))</f>
        <v>0</v>
      </c>
      <c r="L4125" s="5">
        <f>G4125*(1+VLOOKUP($A4125,'Adjusted All With Inflation'!$A$1:$K$24,11,FALSE))</f>
        <v>10575081.445</v>
      </c>
    </row>
    <row r="4126" spans="1:12" x14ac:dyDescent="0.3">
      <c r="A4126">
        <v>2020</v>
      </c>
      <c r="B4126">
        <v>125</v>
      </c>
      <c r="C4126" t="s">
        <v>528</v>
      </c>
      <c r="D4126" s="5">
        <v>8926071</v>
      </c>
      <c r="G4126" s="5">
        <v>8926071</v>
      </c>
      <c r="H4126" s="2">
        <v>1</v>
      </c>
      <c r="I4126" t="str">
        <f t="shared" si="81"/>
        <v>International</v>
      </c>
      <c r="J4126" s="5">
        <f>D4126*(1+VLOOKUP(A4126,'Adjusted All With Inflation'!A$1:K$24,11,FALSE))</f>
        <v>10541689.851</v>
      </c>
      <c r="K4126" s="5">
        <f>E4126*(1+VLOOKUP($A4126,'Adjusted All With Inflation'!$A$1:$K$24,11,FALSE))</f>
        <v>0</v>
      </c>
      <c r="L4126" s="5">
        <f>G4126*(1+VLOOKUP($A4126,'Adjusted All With Inflation'!$A$1:$K$24,11,FALSE))</f>
        <v>10541689.851</v>
      </c>
    </row>
    <row r="4127" spans="1:12" x14ac:dyDescent="0.3">
      <c r="A4127">
        <v>2020</v>
      </c>
      <c r="B4127">
        <v>126</v>
      </c>
      <c r="C4127" t="s">
        <v>529</v>
      </c>
      <c r="D4127" s="5">
        <v>8899195</v>
      </c>
      <c r="E4127" s="5">
        <v>8287061</v>
      </c>
      <c r="F4127" s="1">
        <v>0.93100000000000005</v>
      </c>
      <c r="G4127" s="5">
        <v>612134</v>
      </c>
      <c r="H4127" s="1">
        <v>6.9000000000000006E-2</v>
      </c>
      <c r="I4127" t="str">
        <f t="shared" si="81"/>
        <v>USA</v>
      </c>
      <c r="J4127" s="5">
        <f>D4127*(1+VLOOKUP(A4127,'Adjusted All With Inflation'!A$1:K$24,11,FALSE))</f>
        <v>10509949.295</v>
      </c>
      <c r="K4127" s="5">
        <f>E4127*(1+VLOOKUP($A4127,'Adjusted All With Inflation'!$A$1:$K$24,11,FALSE))</f>
        <v>9787019.0410000011</v>
      </c>
      <c r="L4127" s="5">
        <f>G4127*(1+VLOOKUP($A4127,'Adjusted All With Inflation'!$A$1:$K$24,11,FALSE))</f>
        <v>722930.25400000007</v>
      </c>
    </row>
    <row r="4128" spans="1:12" x14ac:dyDescent="0.3">
      <c r="A4128">
        <v>2020</v>
      </c>
      <c r="B4128">
        <v>127</v>
      </c>
      <c r="C4128" t="s">
        <v>530</v>
      </c>
      <c r="D4128" s="5">
        <v>8859185</v>
      </c>
      <c r="G4128" s="5">
        <v>8859185</v>
      </c>
      <c r="H4128" s="2">
        <v>1</v>
      </c>
      <c r="I4128" t="str">
        <f t="shared" si="81"/>
        <v>International</v>
      </c>
      <c r="J4128" s="5">
        <f>D4128*(1+VLOOKUP(A4128,'Adjusted All With Inflation'!A$1:K$24,11,FALSE))</f>
        <v>10462697.485000001</v>
      </c>
      <c r="K4128" s="5">
        <f>E4128*(1+VLOOKUP($A4128,'Adjusted All With Inflation'!$A$1:$K$24,11,FALSE))</f>
        <v>0</v>
      </c>
      <c r="L4128" s="5">
        <f>G4128*(1+VLOOKUP($A4128,'Adjusted All With Inflation'!$A$1:$K$24,11,FALSE))</f>
        <v>10462697.485000001</v>
      </c>
    </row>
    <row r="4129" spans="1:12" x14ac:dyDescent="0.3">
      <c r="A4129">
        <v>2020</v>
      </c>
      <c r="B4129">
        <v>128</v>
      </c>
      <c r="C4129" t="s">
        <v>531</v>
      </c>
      <c r="D4129" s="5">
        <v>8721243</v>
      </c>
      <c r="G4129" s="5">
        <v>8721243</v>
      </c>
      <c r="H4129" s="2">
        <v>1</v>
      </c>
      <c r="I4129" t="str">
        <f t="shared" si="81"/>
        <v>International</v>
      </c>
      <c r="J4129" s="5">
        <f>D4129*(1+VLOOKUP(A4129,'Adjusted All With Inflation'!A$1:K$24,11,FALSE))</f>
        <v>10299787.983000001</v>
      </c>
      <c r="K4129" s="5">
        <f>E4129*(1+VLOOKUP($A4129,'Adjusted All With Inflation'!$A$1:$K$24,11,FALSE))</f>
        <v>0</v>
      </c>
      <c r="L4129" s="5">
        <f>G4129*(1+VLOOKUP($A4129,'Adjusted All With Inflation'!$A$1:$K$24,11,FALSE))</f>
        <v>10299787.983000001</v>
      </c>
    </row>
    <row r="4130" spans="1:12" x14ac:dyDescent="0.3">
      <c r="A4130">
        <v>2020</v>
      </c>
      <c r="B4130">
        <v>129</v>
      </c>
      <c r="C4130" t="s">
        <v>532</v>
      </c>
      <c r="D4130" s="5">
        <v>8613864</v>
      </c>
      <c r="G4130" s="5">
        <v>8613864</v>
      </c>
      <c r="H4130" s="2">
        <v>1</v>
      </c>
      <c r="I4130" t="str">
        <f t="shared" si="81"/>
        <v>International</v>
      </c>
      <c r="J4130" s="5">
        <f>D4130*(1+VLOOKUP(A4130,'Adjusted All With Inflation'!A$1:K$24,11,FALSE))</f>
        <v>10172973.384</v>
      </c>
      <c r="K4130" s="5">
        <f>E4130*(1+VLOOKUP($A4130,'Adjusted All With Inflation'!$A$1:$K$24,11,FALSE))</f>
        <v>0</v>
      </c>
      <c r="L4130" s="5">
        <f>G4130*(1+VLOOKUP($A4130,'Adjusted All With Inflation'!$A$1:$K$24,11,FALSE))</f>
        <v>10172973.384</v>
      </c>
    </row>
    <row r="4131" spans="1:12" x14ac:dyDescent="0.3">
      <c r="A4131">
        <v>2020</v>
      </c>
      <c r="B4131">
        <v>130</v>
      </c>
      <c r="C4131" t="s">
        <v>533</v>
      </c>
      <c r="D4131" s="5">
        <v>8399765</v>
      </c>
      <c r="G4131" s="5">
        <v>8399765</v>
      </c>
      <c r="H4131" s="2">
        <v>1</v>
      </c>
      <c r="I4131" t="str">
        <f t="shared" si="81"/>
        <v>International</v>
      </c>
      <c r="J4131" s="5">
        <f>D4131*(1+VLOOKUP(A4131,'Adjusted All With Inflation'!A$1:K$24,11,FALSE))</f>
        <v>9920122.4649999999</v>
      </c>
      <c r="K4131" s="5">
        <f>E4131*(1+VLOOKUP($A4131,'Adjusted All With Inflation'!$A$1:$K$24,11,FALSE))</f>
        <v>0</v>
      </c>
      <c r="L4131" s="5">
        <f>G4131*(1+VLOOKUP($A4131,'Adjusted All With Inflation'!$A$1:$K$24,11,FALSE))</f>
        <v>9920122.4649999999</v>
      </c>
    </row>
    <row r="4132" spans="1:12" x14ac:dyDescent="0.3">
      <c r="A4132">
        <v>2020</v>
      </c>
      <c r="B4132">
        <v>131</v>
      </c>
      <c r="C4132" t="s">
        <v>534</v>
      </c>
      <c r="D4132" s="5">
        <v>8020474</v>
      </c>
      <c r="G4132" s="5">
        <v>8020474</v>
      </c>
      <c r="H4132" s="2">
        <v>1</v>
      </c>
      <c r="I4132" t="str">
        <f t="shared" ref="I4132:I4195" si="82">IF(F4132&gt;10%,"USA","International")</f>
        <v>International</v>
      </c>
      <c r="J4132" s="5">
        <f>D4132*(1+VLOOKUP(A4132,'Adjusted All With Inflation'!A$1:K$24,11,FALSE))</f>
        <v>9472179.7939999998</v>
      </c>
      <c r="K4132" s="5">
        <f>E4132*(1+VLOOKUP($A4132,'Adjusted All With Inflation'!$A$1:$K$24,11,FALSE))</f>
        <v>0</v>
      </c>
      <c r="L4132" s="5">
        <f>G4132*(1+VLOOKUP($A4132,'Adjusted All With Inflation'!$A$1:$K$24,11,FALSE))</f>
        <v>9472179.7939999998</v>
      </c>
    </row>
    <row r="4133" spans="1:12" x14ac:dyDescent="0.3">
      <c r="A4133">
        <v>2020</v>
      </c>
      <c r="B4133">
        <v>132</v>
      </c>
      <c r="C4133" t="s">
        <v>535</v>
      </c>
      <c r="D4133" s="5">
        <v>7973799</v>
      </c>
      <c r="E4133" s="5">
        <v>152184</v>
      </c>
      <c r="F4133" s="1">
        <v>1.9E-2</v>
      </c>
      <c r="G4133" s="5">
        <v>7821615</v>
      </c>
      <c r="H4133" s="1">
        <v>0.98099999999999998</v>
      </c>
      <c r="I4133" t="str">
        <f t="shared" si="82"/>
        <v>International</v>
      </c>
      <c r="J4133" s="5">
        <f>D4133*(1+VLOOKUP(A4133,'Adjusted All With Inflation'!A$1:K$24,11,FALSE))</f>
        <v>9417056.6190000009</v>
      </c>
      <c r="K4133" s="5">
        <f>E4133*(1+VLOOKUP($A4133,'Adjusted All With Inflation'!$A$1:$K$24,11,FALSE))</f>
        <v>179729.304</v>
      </c>
      <c r="L4133" s="5">
        <f>G4133*(1+VLOOKUP($A4133,'Adjusted All With Inflation'!$A$1:$K$24,11,FALSE))</f>
        <v>9237327.3149999995</v>
      </c>
    </row>
    <row r="4134" spans="1:12" x14ac:dyDescent="0.3">
      <c r="A4134">
        <v>2020</v>
      </c>
      <c r="B4134">
        <v>133</v>
      </c>
      <c r="C4134" t="s">
        <v>536</v>
      </c>
      <c r="D4134" s="5">
        <v>7932191</v>
      </c>
      <c r="G4134" s="5">
        <v>7932191</v>
      </c>
      <c r="H4134" s="2">
        <v>1</v>
      </c>
      <c r="I4134" t="str">
        <f t="shared" si="82"/>
        <v>International</v>
      </c>
      <c r="J4134" s="5">
        <f>D4134*(1+VLOOKUP(A4134,'Adjusted All With Inflation'!A$1:K$24,11,FALSE))</f>
        <v>9367917.5710000005</v>
      </c>
      <c r="K4134" s="5">
        <f>E4134*(1+VLOOKUP($A4134,'Adjusted All With Inflation'!$A$1:$K$24,11,FALSE))</f>
        <v>0</v>
      </c>
      <c r="L4134" s="5">
        <f>G4134*(1+VLOOKUP($A4134,'Adjusted All With Inflation'!$A$1:$K$24,11,FALSE))</f>
        <v>9367917.5710000005</v>
      </c>
    </row>
    <row r="4135" spans="1:12" x14ac:dyDescent="0.3">
      <c r="A4135">
        <v>2020</v>
      </c>
      <c r="B4135">
        <v>134</v>
      </c>
      <c r="C4135" t="s">
        <v>537</v>
      </c>
      <c r="D4135" s="5">
        <v>7837980</v>
      </c>
      <c r="G4135" s="5">
        <v>7837980</v>
      </c>
      <c r="H4135" s="2">
        <v>1</v>
      </c>
      <c r="I4135" t="str">
        <f t="shared" si="82"/>
        <v>International</v>
      </c>
      <c r="J4135" s="5">
        <f>D4135*(1+VLOOKUP(A4135,'Adjusted All With Inflation'!A$1:K$24,11,FALSE))</f>
        <v>9256654.3800000008</v>
      </c>
      <c r="K4135" s="5">
        <f>E4135*(1+VLOOKUP($A4135,'Adjusted All With Inflation'!$A$1:$K$24,11,FALSE))</f>
        <v>0</v>
      </c>
      <c r="L4135" s="5">
        <f>G4135*(1+VLOOKUP($A4135,'Adjusted All With Inflation'!$A$1:$K$24,11,FALSE))</f>
        <v>9256654.3800000008</v>
      </c>
    </row>
    <row r="4136" spans="1:12" x14ac:dyDescent="0.3">
      <c r="A4136">
        <v>2020</v>
      </c>
      <c r="B4136">
        <v>135</v>
      </c>
      <c r="C4136" t="s">
        <v>538</v>
      </c>
      <c r="D4136" s="5">
        <v>7792716</v>
      </c>
      <c r="G4136" s="5">
        <v>7792716</v>
      </c>
      <c r="H4136" s="2">
        <v>1</v>
      </c>
      <c r="I4136" t="str">
        <f t="shared" si="82"/>
        <v>International</v>
      </c>
      <c r="J4136" s="5">
        <f>D4136*(1+VLOOKUP(A4136,'Adjusted All With Inflation'!A$1:K$24,11,FALSE))</f>
        <v>9203197.5960000008</v>
      </c>
      <c r="K4136" s="5">
        <f>E4136*(1+VLOOKUP($A4136,'Adjusted All With Inflation'!$A$1:$K$24,11,FALSE))</f>
        <v>0</v>
      </c>
      <c r="L4136" s="5">
        <f>G4136*(1+VLOOKUP($A4136,'Adjusted All With Inflation'!$A$1:$K$24,11,FALSE))</f>
        <v>9203197.5960000008</v>
      </c>
    </row>
    <row r="4137" spans="1:12" x14ac:dyDescent="0.3">
      <c r="A4137">
        <v>2020</v>
      </c>
      <c r="B4137">
        <v>136</v>
      </c>
      <c r="C4137" t="s">
        <v>539</v>
      </c>
      <c r="D4137" s="5">
        <v>7760946</v>
      </c>
      <c r="G4137" s="5">
        <v>7760946</v>
      </c>
      <c r="H4137" s="2">
        <v>1</v>
      </c>
      <c r="I4137" t="str">
        <f t="shared" si="82"/>
        <v>International</v>
      </c>
      <c r="J4137" s="5">
        <f>D4137*(1+VLOOKUP(A4137,'Adjusted All With Inflation'!A$1:K$24,11,FALSE))</f>
        <v>9165677.2259999998</v>
      </c>
      <c r="K4137" s="5">
        <f>E4137*(1+VLOOKUP($A4137,'Adjusted All With Inflation'!$A$1:$K$24,11,FALSE))</f>
        <v>0</v>
      </c>
      <c r="L4137" s="5">
        <f>G4137*(1+VLOOKUP($A4137,'Adjusted All With Inflation'!$A$1:$K$24,11,FALSE))</f>
        <v>9165677.2259999998</v>
      </c>
    </row>
    <row r="4138" spans="1:12" x14ac:dyDescent="0.3">
      <c r="A4138">
        <v>2020</v>
      </c>
      <c r="B4138">
        <v>137</v>
      </c>
      <c r="C4138" t="s">
        <v>540</v>
      </c>
      <c r="D4138" s="5">
        <v>7732435</v>
      </c>
      <c r="G4138" s="5">
        <v>7732435</v>
      </c>
      <c r="H4138" s="2">
        <v>1</v>
      </c>
      <c r="I4138" t="str">
        <f t="shared" si="82"/>
        <v>International</v>
      </c>
      <c r="J4138" s="5">
        <f>D4138*(1+VLOOKUP(A4138,'Adjusted All With Inflation'!A$1:K$24,11,FALSE))</f>
        <v>9132005.7350000013</v>
      </c>
      <c r="K4138" s="5">
        <f>E4138*(1+VLOOKUP($A4138,'Adjusted All With Inflation'!$A$1:$K$24,11,FALSE))</f>
        <v>0</v>
      </c>
      <c r="L4138" s="5">
        <f>G4138*(1+VLOOKUP($A4138,'Adjusted All With Inflation'!$A$1:$K$24,11,FALSE))</f>
        <v>9132005.7350000013</v>
      </c>
    </row>
    <row r="4139" spans="1:12" x14ac:dyDescent="0.3">
      <c r="A4139">
        <v>2020</v>
      </c>
      <c r="B4139">
        <v>138</v>
      </c>
      <c r="C4139" t="s">
        <v>541</v>
      </c>
      <c r="D4139" s="5">
        <v>7673207</v>
      </c>
      <c r="G4139" s="5">
        <v>7673207</v>
      </c>
      <c r="H4139" s="2">
        <v>1</v>
      </c>
      <c r="I4139" t="str">
        <f t="shared" si="82"/>
        <v>International</v>
      </c>
      <c r="J4139" s="5">
        <f>D4139*(1+VLOOKUP(A4139,'Adjusted All With Inflation'!A$1:K$24,11,FALSE))</f>
        <v>9062057.4670000002</v>
      </c>
      <c r="K4139" s="5">
        <f>E4139*(1+VLOOKUP($A4139,'Adjusted All With Inflation'!$A$1:$K$24,11,FALSE))</f>
        <v>0</v>
      </c>
      <c r="L4139" s="5">
        <f>G4139*(1+VLOOKUP($A4139,'Adjusted All With Inflation'!$A$1:$K$24,11,FALSE))</f>
        <v>9062057.4670000002</v>
      </c>
    </row>
    <row r="4140" spans="1:12" x14ac:dyDescent="0.3">
      <c r="A4140">
        <v>2020</v>
      </c>
      <c r="B4140">
        <v>139</v>
      </c>
      <c r="C4140" t="s">
        <v>542</v>
      </c>
      <c r="D4140" s="5">
        <v>7627100</v>
      </c>
      <c r="G4140" s="5">
        <v>7627100</v>
      </c>
      <c r="H4140" s="2">
        <v>1</v>
      </c>
      <c r="I4140" t="str">
        <f t="shared" si="82"/>
        <v>International</v>
      </c>
      <c r="J4140" s="5">
        <f>D4140*(1+VLOOKUP(A4140,'Adjusted All With Inflation'!A$1:K$24,11,FALSE))</f>
        <v>9007605.0999999996</v>
      </c>
      <c r="K4140" s="5">
        <f>E4140*(1+VLOOKUP($A4140,'Adjusted All With Inflation'!$A$1:$K$24,11,FALSE))</f>
        <v>0</v>
      </c>
      <c r="L4140" s="5">
        <f>G4140*(1+VLOOKUP($A4140,'Adjusted All With Inflation'!$A$1:$K$24,11,FALSE))</f>
        <v>9007605.0999999996</v>
      </c>
    </row>
    <row r="4141" spans="1:12" x14ac:dyDescent="0.3">
      <c r="A4141">
        <v>2020</v>
      </c>
      <c r="B4141">
        <v>140</v>
      </c>
      <c r="C4141" t="s">
        <v>543</v>
      </c>
      <c r="D4141" s="5">
        <v>7501454</v>
      </c>
      <c r="G4141" s="5">
        <v>7501454</v>
      </c>
      <c r="H4141" s="2">
        <v>1</v>
      </c>
      <c r="I4141" t="str">
        <f t="shared" si="82"/>
        <v>International</v>
      </c>
      <c r="J4141" s="5">
        <f>D4141*(1+VLOOKUP(A4141,'Adjusted All With Inflation'!A$1:K$24,11,FALSE))</f>
        <v>8859217.1740000006</v>
      </c>
      <c r="K4141" s="5">
        <f>E4141*(1+VLOOKUP($A4141,'Adjusted All With Inflation'!$A$1:$K$24,11,FALSE))</f>
        <v>0</v>
      </c>
      <c r="L4141" s="5">
        <f>G4141*(1+VLOOKUP($A4141,'Adjusted All With Inflation'!$A$1:$K$24,11,FALSE))</f>
        <v>8859217.1740000006</v>
      </c>
    </row>
    <row r="4142" spans="1:12" x14ac:dyDescent="0.3">
      <c r="A4142">
        <v>2020</v>
      </c>
      <c r="B4142">
        <v>141</v>
      </c>
      <c r="C4142" t="s">
        <v>544</v>
      </c>
      <c r="D4142" s="5">
        <v>7494243</v>
      </c>
      <c r="G4142" s="5">
        <v>7494243</v>
      </c>
      <c r="H4142" s="2">
        <v>1</v>
      </c>
      <c r="I4142" t="str">
        <f t="shared" si="82"/>
        <v>International</v>
      </c>
      <c r="J4142" s="5">
        <f>D4142*(1+VLOOKUP(A4142,'Adjusted All With Inflation'!A$1:K$24,11,FALSE))</f>
        <v>8850700.9830000009</v>
      </c>
      <c r="K4142" s="5">
        <f>E4142*(1+VLOOKUP($A4142,'Adjusted All With Inflation'!$A$1:$K$24,11,FALSE))</f>
        <v>0</v>
      </c>
      <c r="L4142" s="5">
        <f>G4142*(1+VLOOKUP($A4142,'Adjusted All With Inflation'!$A$1:$K$24,11,FALSE))</f>
        <v>8850700.9830000009</v>
      </c>
    </row>
    <row r="4143" spans="1:12" x14ac:dyDescent="0.3">
      <c r="A4143">
        <v>2020</v>
      </c>
      <c r="B4143">
        <v>142</v>
      </c>
      <c r="C4143" t="s">
        <v>545</v>
      </c>
      <c r="D4143" s="5">
        <v>7355020</v>
      </c>
      <c r="G4143" s="5">
        <v>7355020</v>
      </c>
      <c r="H4143" s="2">
        <v>1</v>
      </c>
      <c r="I4143" t="str">
        <f t="shared" si="82"/>
        <v>International</v>
      </c>
      <c r="J4143" s="5">
        <f>D4143*(1+VLOOKUP(A4143,'Adjusted All With Inflation'!A$1:K$24,11,FALSE))</f>
        <v>8686278.620000001</v>
      </c>
      <c r="K4143" s="5">
        <f>E4143*(1+VLOOKUP($A4143,'Adjusted All With Inflation'!$A$1:$K$24,11,FALSE))</f>
        <v>0</v>
      </c>
      <c r="L4143" s="5">
        <f>G4143*(1+VLOOKUP($A4143,'Adjusted All With Inflation'!$A$1:$K$24,11,FALSE))</f>
        <v>8686278.620000001</v>
      </c>
    </row>
    <row r="4144" spans="1:12" x14ac:dyDescent="0.3">
      <c r="A4144">
        <v>2020</v>
      </c>
      <c r="B4144">
        <v>143</v>
      </c>
      <c r="C4144" t="s">
        <v>546</v>
      </c>
      <c r="D4144" s="5">
        <v>7220137</v>
      </c>
      <c r="G4144" s="5">
        <v>7220137</v>
      </c>
      <c r="H4144" s="2">
        <v>1</v>
      </c>
      <c r="I4144" t="str">
        <f t="shared" si="82"/>
        <v>International</v>
      </c>
      <c r="J4144" s="5">
        <f>D4144*(1+VLOOKUP(A4144,'Adjusted All With Inflation'!A$1:K$24,11,FALSE))</f>
        <v>8526981.7970000003</v>
      </c>
      <c r="K4144" s="5">
        <f>E4144*(1+VLOOKUP($A4144,'Adjusted All With Inflation'!$A$1:$K$24,11,FALSE))</f>
        <v>0</v>
      </c>
      <c r="L4144" s="5">
        <f>G4144*(1+VLOOKUP($A4144,'Adjusted All With Inflation'!$A$1:$K$24,11,FALSE))</f>
        <v>8526981.7970000003</v>
      </c>
    </row>
    <row r="4145" spans="1:12" x14ac:dyDescent="0.3">
      <c r="A4145">
        <v>2020</v>
      </c>
      <c r="B4145">
        <v>144</v>
      </c>
      <c r="C4145" t="s">
        <v>547</v>
      </c>
      <c r="D4145" s="5">
        <v>7154649</v>
      </c>
      <c r="G4145" s="5">
        <v>7154649</v>
      </c>
      <c r="H4145" s="2">
        <v>1</v>
      </c>
      <c r="I4145" t="str">
        <f t="shared" si="82"/>
        <v>International</v>
      </c>
      <c r="J4145" s="5">
        <f>D4145*(1+VLOOKUP(A4145,'Adjusted All With Inflation'!A$1:K$24,11,FALSE))</f>
        <v>8449640.4690000005</v>
      </c>
      <c r="K4145" s="5">
        <f>E4145*(1+VLOOKUP($A4145,'Adjusted All With Inflation'!$A$1:$K$24,11,FALSE))</f>
        <v>0</v>
      </c>
      <c r="L4145" s="5">
        <f>G4145*(1+VLOOKUP($A4145,'Adjusted All With Inflation'!$A$1:$K$24,11,FALSE))</f>
        <v>8449640.4690000005</v>
      </c>
    </row>
    <row r="4146" spans="1:12" x14ac:dyDescent="0.3">
      <c r="A4146">
        <v>2020</v>
      </c>
      <c r="B4146">
        <v>145</v>
      </c>
      <c r="C4146" t="s">
        <v>548</v>
      </c>
      <c r="D4146" s="5">
        <v>7154052</v>
      </c>
      <c r="E4146" s="5">
        <v>240000</v>
      </c>
      <c r="F4146" s="1">
        <v>3.4000000000000002E-2</v>
      </c>
      <c r="G4146" s="5">
        <v>6914052</v>
      </c>
      <c r="H4146" s="1">
        <v>0.96599999999999997</v>
      </c>
      <c r="I4146" t="str">
        <f t="shared" si="82"/>
        <v>International</v>
      </c>
      <c r="J4146" s="5">
        <f>D4146*(1+VLOOKUP(A4146,'Adjusted All With Inflation'!A$1:K$24,11,FALSE))</f>
        <v>8448935.4120000005</v>
      </c>
      <c r="K4146" s="5">
        <f>E4146*(1+VLOOKUP($A4146,'Adjusted All With Inflation'!$A$1:$K$24,11,FALSE))</f>
        <v>283440</v>
      </c>
      <c r="L4146" s="5">
        <f>G4146*(1+VLOOKUP($A4146,'Adjusted All With Inflation'!$A$1:$K$24,11,FALSE))</f>
        <v>8165495.4120000005</v>
      </c>
    </row>
    <row r="4147" spans="1:12" x14ac:dyDescent="0.3">
      <c r="A4147">
        <v>2020</v>
      </c>
      <c r="B4147">
        <v>146</v>
      </c>
      <c r="C4147" t="s">
        <v>549</v>
      </c>
      <c r="D4147" s="5">
        <v>7090000</v>
      </c>
      <c r="G4147" s="5">
        <v>7090000</v>
      </c>
      <c r="H4147" s="2">
        <v>1</v>
      </c>
      <c r="I4147" t="str">
        <f t="shared" si="82"/>
        <v>International</v>
      </c>
      <c r="J4147" s="5">
        <f>D4147*(1+VLOOKUP(A4147,'Adjusted All With Inflation'!A$1:K$24,11,FALSE))</f>
        <v>8373290</v>
      </c>
      <c r="K4147" s="5">
        <f>E4147*(1+VLOOKUP($A4147,'Adjusted All With Inflation'!$A$1:$K$24,11,FALSE))</f>
        <v>0</v>
      </c>
      <c r="L4147" s="5">
        <f>G4147*(1+VLOOKUP($A4147,'Adjusted All With Inflation'!$A$1:$K$24,11,FALSE))</f>
        <v>8373290</v>
      </c>
    </row>
    <row r="4148" spans="1:12" x14ac:dyDescent="0.3">
      <c r="A4148">
        <v>2020</v>
      </c>
      <c r="B4148">
        <v>147</v>
      </c>
      <c r="C4148" t="s">
        <v>550</v>
      </c>
      <c r="D4148" s="5">
        <v>7085946</v>
      </c>
      <c r="G4148" s="5">
        <v>7085946</v>
      </c>
      <c r="H4148" s="2">
        <v>1</v>
      </c>
      <c r="I4148" t="str">
        <f t="shared" si="82"/>
        <v>International</v>
      </c>
      <c r="J4148" s="5">
        <f>D4148*(1+VLOOKUP(A4148,'Adjusted All With Inflation'!A$1:K$24,11,FALSE))</f>
        <v>8368502.2260000007</v>
      </c>
      <c r="K4148" s="5">
        <f>E4148*(1+VLOOKUP($A4148,'Adjusted All With Inflation'!$A$1:$K$24,11,FALSE))</f>
        <v>0</v>
      </c>
      <c r="L4148" s="5">
        <f>G4148*(1+VLOOKUP($A4148,'Adjusted All With Inflation'!$A$1:$K$24,11,FALSE))</f>
        <v>8368502.2260000007</v>
      </c>
    </row>
    <row r="4149" spans="1:12" x14ac:dyDescent="0.3">
      <c r="A4149">
        <v>2020</v>
      </c>
      <c r="B4149">
        <v>148</v>
      </c>
      <c r="C4149" t="s">
        <v>551</v>
      </c>
      <c r="D4149" s="5">
        <v>7031289</v>
      </c>
      <c r="E4149" s="5">
        <v>6306897</v>
      </c>
      <c r="F4149" s="1">
        <v>0.89700000000000002</v>
      </c>
      <c r="G4149" s="5">
        <v>724392</v>
      </c>
      <c r="H4149" s="1">
        <v>0.10299999999999999</v>
      </c>
      <c r="I4149" t="str">
        <f t="shared" si="82"/>
        <v>USA</v>
      </c>
      <c r="J4149" s="5">
        <f>D4149*(1+VLOOKUP(A4149,'Adjusted All With Inflation'!A$1:K$24,11,FALSE))</f>
        <v>8303952.3090000004</v>
      </c>
      <c r="K4149" s="5">
        <f>E4149*(1+VLOOKUP($A4149,'Adjusted All With Inflation'!$A$1:$K$24,11,FALSE))</f>
        <v>7448445.3570000008</v>
      </c>
      <c r="L4149" s="5">
        <f>G4149*(1+VLOOKUP($A4149,'Adjusted All With Inflation'!$A$1:$K$24,11,FALSE))</f>
        <v>855506.95200000005</v>
      </c>
    </row>
    <row r="4150" spans="1:12" x14ac:dyDescent="0.3">
      <c r="A4150">
        <v>2020</v>
      </c>
      <c r="B4150">
        <v>149</v>
      </c>
      <c r="C4150" t="s">
        <v>552</v>
      </c>
      <c r="D4150" s="5">
        <v>7026509</v>
      </c>
      <c r="G4150" s="5">
        <v>7026509</v>
      </c>
      <c r="H4150" s="2">
        <v>1</v>
      </c>
      <c r="I4150" t="str">
        <f t="shared" si="82"/>
        <v>International</v>
      </c>
      <c r="J4150" s="5">
        <f>D4150*(1+VLOOKUP(A4150,'Adjusted All With Inflation'!A$1:K$24,11,FALSE))</f>
        <v>8298307.1290000007</v>
      </c>
      <c r="K4150" s="5">
        <f>E4150*(1+VLOOKUP($A4150,'Adjusted All With Inflation'!$A$1:$K$24,11,FALSE))</f>
        <v>0</v>
      </c>
      <c r="L4150" s="5">
        <f>G4150*(1+VLOOKUP($A4150,'Adjusted All With Inflation'!$A$1:$K$24,11,FALSE))</f>
        <v>8298307.1290000007</v>
      </c>
    </row>
    <row r="4151" spans="1:12" x14ac:dyDescent="0.3">
      <c r="A4151">
        <v>2020</v>
      </c>
      <c r="B4151">
        <v>150</v>
      </c>
      <c r="C4151" t="s">
        <v>553</v>
      </c>
      <c r="D4151" s="5">
        <v>6977378</v>
      </c>
      <c r="G4151" s="5">
        <v>6977378</v>
      </c>
      <c r="H4151" s="2">
        <v>1</v>
      </c>
      <c r="I4151" t="str">
        <f t="shared" si="82"/>
        <v>International</v>
      </c>
      <c r="J4151" s="5">
        <f>D4151*(1+VLOOKUP(A4151,'Adjusted All With Inflation'!A$1:K$24,11,FALSE))</f>
        <v>8240283.4180000005</v>
      </c>
      <c r="K4151" s="5">
        <f>E4151*(1+VLOOKUP($A4151,'Adjusted All With Inflation'!$A$1:$K$24,11,FALSE))</f>
        <v>0</v>
      </c>
      <c r="L4151" s="5">
        <f>G4151*(1+VLOOKUP($A4151,'Adjusted All With Inflation'!$A$1:$K$24,11,FALSE))</f>
        <v>8240283.4180000005</v>
      </c>
    </row>
    <row r="4152" spans="1:12" x14ac:dyDescent="0.3">
      <c r="A4152">
        <v>2020</v>
      </c>
      <c r="B4152">
        <v>151</v>
      </c>
      <c r="C4152" t="s">
        <v>554</v>
      </c>
      <c r="D4152" s="5">
        <v>6933267</v>
      </c>
      <c r="G4152" s="5">
        <v>6933267</v>
      </c>
      <c r="H4152" s="2">
        <v>1</v>
      </c>
      <c r="I4152" t="str">
        <f t="shared" si="82"/>
        <v>International</v>
      </c>
      <c r="J4152" s="5">
        <f>D4152*(1+VLOOKUP(A4152,'Adjusted All With Inflation'!A$1:K$24,11,FALSE))</f>
        <v>8188188.3270000005</v>
      </c>
      <c r="K4152" s="5">
        <f>E4152*(1+VLOOKUP($A4152,'Adjusted All With Inflation'!$A$1:$K$24,11,FALSE))</f>
        <v>0</v>
      </c>
      <c r="L4152" s="5">
        <f>G4152*(1+VLOOKUP($A4152,'Adjusted All With Inflation'!$A$1:$K$24,11,FALSE))</f>
        <v>8188188.3270000005</v>
      </c>
    </row>
    <row r="4153" spans="1:12" x14ac:dyDescent="0.3">
      <c r="A4153">
        <v>2020</v>
      </c>
      <c r="B4153">
        <v>152</v>
      </c>
      <c r="C4153" t="s">
        <v>555</v>
      </c>
      <c r="D4153" s="5">
        <v>6725146</v>
      </c>
      <c r="G4153" s="5">
        <v>6725146</v>
      </c>
      <c r="H4153" s="2">
        <v>1</v>
      </c>
      <c r="I4153" t="str">
        <f t="shared" si="82"/>
        <v>International</v>
      </c>
      <c r="J4153" s="5">
        <f>D4153*(1+VLOOKUP(A4153,'Adjusted All With Inflation'!A$1:K$24,11,FALSE))</f>
        <v>7942397.426</v>
      </c>
      <c r="K4153" s="5">
        <f>E4153*(1+VLOOKUP($A4153,'Adjusted All With Inflation'!$A$1:$K$24,11,FALSE))</f>
        <v>0</v>
      </c>
      <c r="L4153" s="5">
        <f>G4153*(1+VLOOKUP($A4153,'Adjusted All With Inflation'!$A$1:$K$24,11,FALSE))</f>
        <v>7942397.426</v>
      </c>
    </row>
    <row r="4154" spans="1:12" x14ac:dyDescent="0.3">
      <c r="A4154">
        <v>2020</v>
      </c>
      <c r="B4154">
        <v>153</v>
      </c>
      <c r="C4154" t="s">
        <v>556</v>
      </c>
      <c r="D4154" s="5">
        <v>6709383</v>
      </c>
      <c r="G4154" s="5">
        <v>6709383</v>
      </c>
      <c r="H4154" s="2">
        <v>1</v>
      </c>
      <c r="I4154" t="str">
        <f t="shared" si="82"/>
        <v>International</v>
      </c>
      <c r="J4154" s="5">
        <f>D4154*(1+VLOOKUP(A4154,'Adjusted All With Inflation'!A$1:K$24,11,FALSE))</f>
        <v>7923781.3230000008</v>
      </c>
      <c r="K4154" s="5">
        <f>E4154*(1+VLOOKUP($A4154,'Adjusted All With Inflation'!$A$1:$K$24,11,FALSE))</f>
        <v>0</v>
      </c>
      <c r="L4154" s="5">
        <f>G4154*(1+VLOOKUP($A4154,'Adjusted All With Inflation'!$A$1:$K$24,11,FALSE))</f>
        <v>7923781.3230000008</v>
      </c>
    </row>
    <row r="4155" spans="1:12" x14ac:dyDescent="0.3">
      <c r="A4155">
        <v>2020</v>
      </c>
      <c r="B4155">
        <v>154</v>
      </c>
      <c r="C4155" t="s">
        <v>557</v>
      </c>
      <c r="D4155" s="5">
        <v>6659968</v>
      </c>
      <c r="G4155" s="5">
        <v>6659968</v>
      </c>
      <c r="H4155" s="2">
        <v>1</v>
      </c>
      <c r="I4155" t="str">
        <f t="shared" si="82"/>
        <v>International</v>
      </c>
      <c r="J4155" s="5">
        <f>D4155*(1+VLOOKUP(A4155,'Adjusted All With Inflation'!A$1:K$24,11,FALSE))</f>
        <v>7865422.2080000006</v>
      </c>
      <c r="K4155" s="5">
        <f>E4155*(1+VLOOKUP($A4155,'Adjusted All With Inflation'!$A$1:$K$24,11,FALSE))</f>
        <v>0</v>
      </c>
      <c r="L4155" s="5">
        <f>G4155*(1+VLOOKUP($A4155,'Adjusted All With Inflation'!$A$1:$K$24,11,FALSE))</f>
        <v>7865422.2080000006</v>
      </c>
    </row>
    <row r="4156" spans="1:12" x14ac:dyDescent="0.3">
      <c r="A4156">
        <v>2020</v>
      </c>
      <c r="B4156">
        <v>155</v>
      </c>
      <c r="C4156" t="s">
        <v>558</v>
      </c>
      <c r="D4156" s="5">
        <v>6574905</v>
      </c>
      <c r="G4156" s="5">
        <v>6574905</v>
      </c>
      <c r="H4156" s="2">
        <v>1</v>
      </c>
      <c r="I4156" t="str">
        <f t="shared" si="82"/>
        <v>International</v>
      </c>
      <c r="J4156" s="5">
        <f>D4156*(1+VLOOKUP(A4156,'Adjusted All With Inflation'!A$1:K$24,11,FALSE))</f>
        <v>7764962.8050000006</v>
      </c>
      <c r="K4156" s="5">
        <f>E4156*(1+VLOOKUP($A4156,'Adjusted All With Inflation'!$A$1:$K$24,11,FALSE))</f>
        <v>0</v>
      </c>
      <c r="L4156" s="5">
        <f>G4156*(1+VLOOKUP($A4156,'Adjusted All With Inflation'!$A$1:$K$24,11,FALSE))</f>
        <v>7764962.8050000006</v>
      </c>
    </row>
    <row r="4157" spans="1:12" x14ac:dyDescent="0.3">
      <c r="A4157">
        <v>2020</v>
      </c>
      <c r="B4157">
        <v>156</v>
      </c>
      <c r="C4157" t="s">
        <v>559</v>
      </c>
      <c r="D4157" s="5">
        <v>6532100</v>
      </c>
      <c r="E4157" s="5">
        <v>604334</v>
      </c>
      <c r="F4157" s="1">
        <v>9.2999999999999999E-2</v>
      </c>
      <c r="G4157" s="5">
        <v>5927766</v>
      </c>
      <c r="H4157" s="1">
        <v>0.90700000000000003</v>
      </c>
      <c r="I4157" t="str">
        <f t="shared" si="82"/>
        <v>International</v>
      </c>
      <c r="J4157" s="5">
        <f>D4157*(1+VLOOKUP(A4157,'Adjusted All With Inflation'!A$1:K$24,11,FALSE))</f>
        <v>7714410.1000000006</v>
      </c>
      <c r="K4157" s="5">
        <f>E4157*(1+VLOOKUP($A4157,'Adjusted All With Inflation'!$A$1:$K$24,11,FALSE))</f>
        <v>713718.45400000003</v>
      </c>
      <c r="L4157" s="5">
        <f>G4157*(1+VLOOKUP($A4157,'Adjusted All With Inflation'!$A$1:$K$24,11,FALSE))</f>
        <v>7000691.6460000006</v>
      </c>
    </row>
    <row r="4158" spans="1:12" x14ac:dyDescent="0.3">
      <c r="A4158">
        <v>2020</v>
      </c>
      <c r="B4158">
        <v>157</v>
      </c>
      <c r="C4158" t="s">
        <v>560</v>
      </c>
      <c r="D4158" s="5">
        <v>6494241</v>
      </c>
      <c r="G4158" s="5">
        <v>6494241</v>
      </c>
      <c r="H4158" s="2">
        <v>1</v>
      </c>
      <c r="I4158" t="str">
        <f t="shared" si="82"/>
        <v>International</v>
      </c>
      <c r="J4158" s="5">
        <f>D4158*(1+VLOOKUP(A4158,'Adjusted All With Inflation'!A$1:K$24,11,FALSE))</f>
        <v>7669698.6210000003</v>
      </c>
      <c r="K4158" s="5">
        <f>E4158*(1+VLOOKUP($A4158,'Adjusted All With Inflation'!$A$1:$K$24,11,FALSE))</f>
        <v>0</v>
      </c>
      <c r="L4158" s="5">
        <f>G4158*(1+VLOOKUP($A4158,'Adjusted All With Inflation'!$A$1:$K$24,11,FALSE))</f>
        <v>7669698.6210000003</v>
      </c>
    </row>
    <row r="4159" spans="1:12" x14ac:dyDescent="0.3">
      <c r="A4159">
        <v>2020</v>
      </c>
      <c r="B4159">
        <v>158</v>
      </c>
      <c r="C4159" t="s">
        <v>561</v>
      </c>
      <c r="D4159" s="5">
        <v>6434874</v>
      </c>
      <c r="G4159" s="5">
        <v>6434874</v>
      </c>
      <c r="H4159" s="2">
        <v>1</v>
      </c>
      <c r="I4159" t="str">
        <f t="shared" si="82"/>
        <v>International</v>
      </c>
      <c r="J4159" s="5">
        <f>D4159*(1+VLOOKUP(A4159,'Adjusted All With Inflation'!A$1:K$24,11,FALSE))</f>
        <v>7599586.1940000001</v>
      </c>
      <c r="K4159" s="5">
        <f>E4159*(1+VLOOKUP($A4159,'Adjusted All With Inflation'!$A$1:$K$24,11,FALSE))</f>
        <v>0</v>
      </c>
      <c r="L4159" s="5">
        <f>G4159*(1+VLOOKUP($A4159,'Adjusted All With Inflation'!$A$1:$K$24,11,FALSE))</f>
        <v>7599586.1940000001</v>
      </c>
    </row>
    <row r="4160" spans="1:12" x14ac:dyDescent="0.3">
      <c r="A4160">
        <v>2020</v>
      </c>
      <c r="B4160">
        <v>159</v>
      </c>
      <c r="C4160" t="s">
        <v>562</v>
      </c>
      <c r="D4160" s="5">
        <v>6404964</v>
      </c>
      <c r="G4160" s="5">
        <v>6404964</v>
      </c>
      <c r="H4160" s="2">
        <v>1</v>
      </c>
      <c r="I4160" t="str">
        <f t="shared" si="82"/>
        <v>International</v>
      </c>
      <c r="J4160" s="5">
        <f>D4160*(1+VLOOKUP(A4160,'Adjusted All With Inflation'!A$1:K$24,11,FALSE))</f>
        <v>7564262.4840000002</v>
      </c>
      <c r="K4160" s="5">
        <f>E4160*(1+VLOOKUP($A4160,'Adjusted All With Inflation'!$A$1:$K$24,11,FALSE))</f>
        <v>0</v>
      </c>
      <c r="L4160" s="5">
        <f>G4160*(1+VLOOKUP($A4160,'Adjusted All With Inflation'!$A$1:$K$24,11,FALSE))</f>
        <v>7564262.4840000002</v>
      </c>
    </row>
    <row r="4161" spans="1:12" x14ac:dyDescent="0.3">
      <c r="A4161">
        <v>2020</v>
      </c>
      <c r="B4161">
        <v>160</v>
      </c>
      <c r="C4161" t="s">
        <v>563</v>
      </c>
      <c r="D4161" s="5">
        <v>6397065</v>
      </c>
      <c r="G4161" s="5">
        <v>6397065</v>
      </c>
      <c r="H4161" s="2">
        <v>1</v>
      </c>
      <c r="I4161" t="str">
        <f t="shared" si="82"/>
        <v>International</v>
      </c>
      <c r="J4161" s="5">
        <f>D4161*(1+VLOOKUP(A4161,'Adjusted All With Inflation'!A$1:K$24,11,FALSE))</f>
        <v>7554933.7650000006</v>
      </c>
      <c r="K4161" s="5">
        <f>E4161*(1+VLOOKUP($A4161,'Adjusted All With Inflation'!$A$1:$K$24,11,FALSE))</f>
        <v>0</v>
      </c>
      <c r="L4161" s="5">
        <f>G4161*(1+VLOOKUP($A4161,'Adjusted All With Inflation'!$A$1:$K$24,11,FALSE))</f>
        <v>7554933.7650000006</v>
      </c>
    </row>
    <row r="4162" spans="1:12" x14ac:dyDescent="0.3">
      <c r="A4162">
        <v>2020</v>
      </c>
      <c r="B4162">
        <v>161</v>
      </c>
      <c r="C4162" t="s">
        <v>564</v>
      </c>
      <c r="D4162" s="5">
        <v>6395525</v>
      </c>
      <c r="G4162" s="5">
        <v>6395525</v>
      </c>
      <c r="H4162" s="2">
        <v>1</v>
      </c>
      <c r="I4162" t="str">
        <f t="shared" si="82"/>
        <v>International</v>
      </c>
      <c r="J4162" s="5">
        <f>D4162*(1+VLOOKUP(A4162,'Adjusted All With Inflation'!A$1:K$24,11,FALSE))</f>
        <v>7553115.0250000004</v>
      </c>
      <c r="K4162" s="5">
        <f>E4162*(1+VLOOKUP($A4162,'Adjusted All With Inflation'!$A$1:$K$24,11,FALSE))</f>
        <v>0</v>
      </c>
      <c r="L4162" s="5">
        <f>G4162*(1+VLOOKUP($A4162,'Adjusted All With Inflation'!$A$1:$K$24,11,FALSE))</f>
        <v>7553115.0250000004</v>
      </c>
    </row>
    <row r="4163" spans="1:12" x14ac:dyDescent="0.3">
      <c r="A4163">
        <v>2020</v>
      </c>
      <c r="B4163">
        <v>162</v>
      </c>
      <c r="C4163" t="s">
        <v>565</v>
      </c>
      <c r="D4163" s="5">
        <v>6323750</v>
      </c>
      <c r="G4163" s="5">
        <v>6323750</v>
      </c>
      <c r="H4163" s="2">
        <v>1</v>
      </c>
      <c r="I4163" t="str">
        <f t="shared" si="82"/>
        <v>International</v>
      </c>
      <c r="J4163" s="5">
        <f>D4163*(1+VLOOKUP(A4163,'Adjusted All With Inflation'!A$1:K$24,11,FALSE))</f>
        <v>7468348.75</v>
      </c>
      <c r="K4163" s="5">
        <f>E4163*(1+VLOOKUP($A4163,'Adjusted All With Inflation'!$A$1:$K$24,11,FALSE))</f>
        <v>0</v>
      </c>
      <c r="L4163" s="5">
        <f>G4163*(1+VLOOKUP($A4163,'Adjusted All With Inflation'!$A$1:$K$24,11,FALSE))</f>
        <v>7468348.75</v>
      </c>
    </row>
    <row r="4164" spans="1:12" x14ac:dyDescent="0.3">
      <c r="A4164">
        <v>2020</v>
      </c>
      <c r="B4164">
        <v>163</v>
      </c>
      <c r="C4164" t="s">
        <v>566</v>
      </c>
      <c r="D4164" s="5">
        <v>6292780</v>
      </c>
      <c r="E4164" s="5">
        <v>2971116</v>
      </c>
      <c r="F4164" s="1">
        <v>0.47199999999999998</v>
      </c>
      <c r="G4164" s="5">
        <v>3321664</v>
      </c>
      <c r="H4164" s="1">
        <v>0.52800000000000002</v>
      </c>
      <c r="I4164" t="str">
        <f t="shared" si="82"/>
        <v>USA</v>
      </c>
      <c r="J4164" s="5">
        <f>D4164*(1+VLOOKUP(A4164,'Adjusted All With Inflation'!A$1:K$24,11,FALSE))</f>
        <v>7431773.1800000006</v>
      </c>
      <c r="K4164" s="5">
        <f>E4164*(1+VLOOKUP($A4164,'Adjusted All With Inflation'!$A$1:$K$24,11,FALSE))</f>
        <v>3508887.9960000003</v>
      </c>
      <c r="L4164" s="5">
        <f>G4164*(1+VLOOKUP($A4164,'Adjusted All With Inflation'!$A$1:$K$24,11,FALSE))</f>
        <v>3922885.1840000004</v>
      </c>
    </row>
    <row r="4165" spans="1:12" x14ac:dyDescent="0.3">
      <c r="A4165">
        <v>2020</v>
      </c>
      <c r="B4165">
        <v>164</v>
      </c>
      <c r="C4165" t="s">
        <v>567</v>
      </c>
      <c r="D4165" s="5">
        <v>6274027</v>
      </c>
      <c r="E4165" s="5">
        <v>3439660</v>
      </c>
      <c r="F4165" s="1">
        <v>0.54800000000000004</v>
      </c>
      <c r="G4165" s="5">
        <v>2834367</v>
      </c>
      <c r="H4165" s="1">
        <v>0.45200000000000001</v>
      </c>
      <c r="I4165" t="str">
        <f t="shared" si="82"/>
        <v>USA</v>
      </c>
      <c r="J4165" s="5">
        <f>D4165*(1+VLOOKUP(A4165,'Adjusted All With Inflation'!A$1:K$24,11,FALSE))</f>
        <v>7409625.8870000001</v>
      </c>
      <c r="K4165" s="5">
        <f>E4165*(1+VLOOKUP($A4165,'Adjusted All With Inflation'!$A$1:$K$24,11,FALSE))</f>
        <v>4062238.46</v>
      </c>
      <c r="L4165" s="5">
        <f>G4165*(1+VLOOKUP($A4165,'Adjusted All With Inflation'!$A$1:$K$24,11,FALSE))</f>
        <v>3347387.4270000001</v>
      </c>
    </row>
    <row r="4166" spans="1:12" x14ac:dyDescent="0.3">
      <c r="A4166">
        <v>2020</v>
      </c>
      <c r="B4166">
        <v>165</v>
      </c>
      <c r="C4166" t="s">
        <v>568</v>
      </c>
      <c r="D4166" s="5">
        <v>6189882</v>
      </c>
      <c r="G4166" s="5">
        <v>6189882</v>
      </c>
      <c r="H4166" s="2">
        <v>1</v>
      </c>
      <c r="I4166" t="str">
        <f t="shared" si="82"/>
        <v>International</v>
      </c>
      <c r="J4166" s="5">
        <f>D4166*(1+VLOOKUP(A4166,'Adjusted All With Inflation'!A$1:K$24,11,FALSE))</f>
        <v>7310250.642</v>
      </c>
      <c r="K4166" s="5">
        <f>E4166*(1+VLOOKUP($A4166,'Adjusted All With Inflation'!$A$1:$K$24,11,FALSE))</f>
        <v>0</v>
      </c>
      <c r="L4166" s="5">
        <f>G4166*(1+VLOOKUP($A4166,'Adjusted All With Inflation'!$A$1:$K$24,11,FALSE))</f>
        <v>7310250.642</v>
      </c>
    </row>
    <row r="4167" spans="1:12" x14ac:dyDescent="0.3">
      <c r="A4167">
        <v>2020</v>
      </c>
      <c r="B4167">
        <v>166</v>
      </c>
      <c r="C4167" t="s">
        <v>569</v>
      </c>
      <c r="D4167" s="5">
        <v>6033430</v>
      </c>
      <c r="G4167" s="5">
        <v>6033430</v>
      </c>
      <c r="H4167" s="2">
        <v>1</v>
      </c>
      <c r="I4167" t="str">
        <f t="shared" si="82"/>
        <v>International</v>
      </c>
      <c r="J4167" s="5">
        <f>D4167*(1+VLOOKUP(A4167,'Adjusted All With Inflation'!A$1:K$24,11,FALSE))</f>
        <v>7125480.8300000001</v>
      </c>
      <c r="K4167" s="5">
        <f>E4167*(1+VLOOKUP($A4167,'Adjusted All With Inflation'!$A$1:$K$24,11,FALSE))</f>
        <v>0</v>
      </c>
      <c r="L4167" s="5">
        <f>G4167*(1+VLOOKUP($A4167,'Adjusted All With Inflation'!$A$1:$K$24,11,FALSE))</f>
        <v>7125480.8300000001</v>
      </c>
    </row>
    <row r="4168" spans="1:12" x14ac:dyDescent="0.3">
      <c r="A4168">
        <v>2020</v>
      </c>
      <c r="B4168">
        <v>167</v>
      </c>
      <c r="C4168" t="s">
        <v>570</v>
      </c>
      <c r="D4168" s="5">
        <v>6024046</v>
      </c>
      <c r="G4168" s="5">
        <v>6024046</v>
      </c>
      <c r="H4168" s="2">
        <v>1</v>
      </c>
      <c r="I4168" t="str">
        <f t="shared" si="82"/>
        <v>International</v>
      </c>
      <c r="J4168" s="5">
        <f>D4168*(1+VLOOKUP(A4168,'Adjusted All With Inflation'!A$1:K$24,11,FALSE))</f>
        <v>7114398.3260000004</v>
      </c>
      <c r="K4168" s="5">
        <f>E4168*(1+VLOOKUP($A4168,'Adjusted All With Inflation'!$A$1:$K$24,11,FALSE))</f>
        <v>0</v>
      </c>
      <c r="L4168" s="5">
        <f>G4168*(1+VLOOKUP($A4168,'Adjusted All With Inflation'!$A$1:$K$24,11,FALSE))</f>
        <v>7114398.3260000004</v>
      </c>
    </row>
    <row r="4169" spans="1:12" x14ac:dyDescent="0.3">
      <c r="A4169">
        <v>2020</v>
      </c>
      <c r="B4169">
        <v>168</v>
      </c>
      <c r="C4169" t="s">
        <v>571</v>
      </c>
      <c r="D4169" s="5">
        <v>6008448</v>
      </c>
      <c r="G4169" s="5">
        <v>6008448</v>
      </c>
      <c r="H4169" s="2">
        <v>1</v>
      </c>
      <c r="I4169" t="str">
        <f t="shared" si="82"/>
        <v>International</v>
      </c>
      <c r="J4169" s="5">
        <f>D4169*(1+VLOOKUP(A4169,'Adjusted All With Inflation'!A$1:K$24,11,FALSE))</f>
        <v>7095977.0880000005</v>
      </c>
      <c r="K4169" s="5">
        <f>E4169*(1+VLOOKUP($A4169,'Adjusted All With Inflation'!$A$1:$K$24,11,FALSE))</f>
        <v>0</v>
      </c>
      <c r="L4169" s="5">
        <f>G4169*(1+VLOOKUP($A4169,'Adjusted All With Inflation'!$A$1:$K$24,11,FALSE))</f>
        <v>7095977.0880000005</v>
      </c>
    </row>
    <row r="4170" spans="1:12" x14ac:dyDescent="0.3">
      <c r="A4170">
        <v>2020</v>
      </c>
      <c r="B4170">
        <v>169</v>
      </c>
      <c r="C4170" t="s">
        <v>572</v>
      </c>
      <c r="D4170" s="5">
        <v>5989583</v>
      </c>
      <c r="E4170" s="5">
        <v>5437971</v>
      </c>
      <c r="F4170" s="1">
        <v>0.90800000000000003</v>
      </c>
      <c r="G4170" s="5">
        <v>551612</v>
      </c>
      <c r="H4170" s="1">
        <v>9.1999999999999998E-2</v>
      </c>
      <c r="I4170" t="str">
        <f t="shared" si="82"/>
        <v>USA</v>
      </c>
      <c r="J4170" s="5">
        <f>D4170*(1+VLOOKUP(A4170,'Adjusted All With Inflation'!A$1:K$24,11,FALSE))</f>
        <v>7073697.523</v>
      </c>
      <c r="K4170" s="5">
        <f>E4170*(1+VLOOKUP($A4170,'Adjusted All With Inflation'!$A$1:$K$24,11,FALSE))</f>
        <v>6422243.7510000002</v>
      </c>
      <c r="L4170" s="5">
        <f>G4170*(1+VLOOKUP($A4170,'Adjusted All With Inflation'!$A$1:$K$24,11,FALSE))</f>
        <v>651453.772</v>
      </c>
    </row>
    <row r="4171" spans="1:12" x14ac:dyDescent="0.3">
      <c r="A4171">
        <v>2020</v>
      </c>
      <c r="B4171">
        <v>170</v>
      </c>
      <c r="C4171" t="s">
        <v>573</v>
      </c>
      <c r="D4171" s="5">
        <v>5975729</v>
      </c>
      <c r="G4171" s="5">
        <v>5975729</v>
      </c>
      <c r="H4171" s="2">
        <v>1</v>
      </c>
      <c r="I4171" t="str">
        <f t="shared" si="82"/>
        <v>International</v>
      </c>
      <c r="J4171" s="5">
        <f>D4171*(1+VLOOKUP(A4171,'Adjusted All With Inflation'!A$1:K$24,11,FALSE))</f>
        <v>7057335.949</v>
      </c>
      <c r="K4171" s="5">
        <f>E4171*(1+VLOOKUP($A4171,'Adjusted All With Inflation'!$A$1:$K$24,11,FALSE))</f>
        <v>0</v>
      </c>
      <c r="L4171" s="5">
        <f>G4171*(1+VLOOKUP($A4171,'Adjusted All With Inflation'!$A$1:$K$24,11,FALSE))</f>
        <v>7057335.949</v>
      </c>
    </row>
    <row r="4172" spans="1:12" x14ac:dyDescent="0.3">
      <c r="A4172">
        <v>2020</v>
      </c>
      <c r="B4172">
        <v>171</v>
      </c>
      <c r="C4172" t="s">
        <v>574</v>
      </c>
      <c r="D4172" s="5">
        <v>5929392</v>
      </c>
      <c r="E4172" s="5">
        <v>22549</v>
      </c>
      <c r="F4172" s="1">
        <v>4.0000000000000001E-3</v>
      </c>
      <c r="G4172" s="5">
        <v>5906843</v>
      </c>
      <c r="H4172" s="1">
        <v>0.996</v>
      </c>
      <c r="I4172" t="str">
        <f t="shared" si="82"/>
        <v>International</v>
      </c>
      <c r="J4172" s="5">
        <f>D4172*(1+VLOOKUP(A4172,'Adjusted All With Inflation'!A$1:K$24,11,FALSE))</f>
        <v>7002611.9520000005</v>
      </c>
      <c r="K4172" s="5">
        <f>E4172*(1+VLOOKUP($A4172,'Adjusted All With Inflation'!$A$1:$K$24,11,FALSE))</f>
        <v>26630.369000000002</v>
      </c>
      <c r="L4172" s="5">
        <f>G4172*(1+VLOOKUP($A4172,'Adjusted All With Inflation'!$A$1:$K$24,11,FALSE))</f>
        <v>6975981.5830000006</v>
      </c>
    </row>
    <row r="4173" spans="1:12" x14ac:dyDescent="0.3">
      <c r="A4173">
        <v>2020</v>
      </c>
      <c r="B4173">
        <v>172</v>
      </c>
      <c r="C4173" t="s">
        <v>575</v>
      </c>
      <c r="D4173" s="5">
        <v>5880157</v>
      </c>
      <c r="E4173" s="5">
        <v>11527</v>
      </c>
      <c r="F4173" s="1">
        <v>2E-3</v>
      </c>
      <c r="G4173" s="5">
        <v>5868630</v>
      </c>
      <c r="H4173" s="1">
        <v>0.998</v>
      </c>
      <c r="I4173" t="str">
        <f t="shared" si="82"/>
        <v>International</v>
      </c>
      <c r="J4173" s="5">
        <f>D4173*(1+VLOOKUP(A4173,'Adjusted All With Inflation'!A$1:K$24,11,FALSE))</f>
        <v>6944465.4170000004</v>
      </c>
      <c r="K4173" s="5">
        <f>E4173*(1+VLOOKUP($A4173,'Adjusted All With Inflation'!$A$1:$K$24,11,FALSE))</f>
        <v>13613.387000000001</v>
      </c>
      <c r="L4173" s="5">
        <f>G4173*(1+VLOOKUP($A4173,'Adjusted All With Inflation'!$A$1:$K$24,11,FALSE))</f>
        <v>6930852.0300000003</v>
      </c>
    </row>
    <row r="4174" spans="1:12" x14ac:dyDescent="0.3">
      <c r="A4174">
        <v>2020</v>
      </c>
      <c r="B4174">
        <v>173</v>
      </c>
      <c r="C4174" t="s">
        <v>576</v>
      </c>
      <c r="D4174" s="5">
        <v>5830719</v>
      </c>
      <c r="G4174" s="5">
        <v>5830719</v>
      </c>
      <c r="H4174" s="2">
        <v>1</v>
      </c>
      <c r="I4174" t="str">
        <f t="shared" si="82"/>
        <v>International</v>
      </c>
      <c r="J4174" s="5">
        <f>D4174*(1+VLOOKUP(A4174,'Adjusted All With Inflation'!A$1:K$24,11,FALSE))</f>
        <v>6886079.1390000004</v>
      </c>
      <c r="K4174" s="5">
        <f>E4174*(1+VLOOKUP($A4174,'Adjusted All With Inflation'!$A$1:$K$24,11,FALSE))</f>
        <v>0</v>
      </c>
      <c r="L4174" s="5">
        <f>G4174*(1+VLOOKUP($A4174,'Adjusted All With Inflation'!$A$1:$K$24,11,FALSE))</f>
        <v>6886079.1390000004</v>
      </c>
    </row>
    <row r="4175" spans="1:12" x14ac:dyDescent="0.3">
      <c r="A4175">
        <v>2020</v>
      </c>
      <c r="B4175">
        <v>174</v>
      </c>
      <c r="C4175" t="s">
        <v>577</v>
      </c>
      <c r="D4175" s="5">
        <v>5796059</v>
      </c>
      <c r="G4175" s="5">
        <v>5796059</v>
      </c>
      <c r="H4175" s="2">
        <v>1</v>
      </c>
      <c r="I4175" t="str">
        <f t="shared" si="82"/>
        <v>International</v>
      </c>
      <c r="J4175" s="5">
        <f>D4175*(1+VLOOKUP(A4175,'Adjusted All With Inflation'!A$1:K$24,11,FALSE))</f>
        <v>6845145.6790000005</v>
      </c>
      <c r="K4175" s="5">
        <f>E4175*(1+VLOOKUP($A4175,'Adjusted All With Inflation'!$A$1:$K$24,11,FALSE))</f>
        <v>0</v>
      </c>
      <c r="L4175" s="5">
        <f>G4175*(1+VLOOKUP($A4175,'Adjusted All With Inflation'!$A$1:$K$24,11,FALSE))</f>
        <v>6845145.6790000005</v>
      </c>
    </row>
    <row r="4176" spans="1:12" x14ac:dyDescent="0.3">
      <c r="A4176">
        <v>2020</v>
      </c>
      <c r="B4176">
        <v>175</v>
      </c>
      <c r="C4176" t="s">
        <v>578</v>
      </c>
      <c r="D4176" s="5">
        <v>5773266</v>
      </c>
      <c r="G4176" s="5">
        <v>5773266</v>
      </c>
      <c r="H4176" s="2">
        <v>1</v>
      </c>
      <c r="I4176" t="str">
        <f t="shared" si="82"/>
        <v>International</v>
      </c>
      <c r="J4176" s="5">
        <f>D4176*(1+VLOOKUP(A4176,'Adjusted All With Inflation'!A$1:K$24,11,FALSE))</f>
        <v>6818227.1460000006</v>
      </c>
      <c r="K4176" s="5">
        <f>E4176*(1+VLOOKUP($A4176,'Adjusted All With Inflation'!$A$1:$K$24,11,FALSE))</f>
        <v>0</v>
      </c>
      <c r="L4176" s="5">
        <f>G4176*(1+VLOOKUP($A4176,'Adjusted All With Inflation'!$A$1:$K$24,11,FALSE))</f>
        <v>6818227.1460000006</v>
      </c>
    </row>
    <row r="4177" spans="1:12" x14ac:dyDescent="0.3">
      <c r="A4177">
        <v>2020</v>
      </c>
      <c r="B4177">
        <v>176</v>
      </c>
      <c r="C4177" t="s">
        <v>579</v>
      </c>
      <c r="D4177" s="5">
        <v>5663972</v>
      </c>
      <c r="G4177" s="5">
        <v>5663972</v>
      </c>
      <c r="H4177" s="2">
        <v>1</v>
      </c>
      <c r="I4177" t="str">
        <f t="shared" si="82"/>
        <v>International</v>
      </c>
      <c r="J4177" s="5">
        <f>D4177*(1+VLOOKUP(A4177,'Adjusted All With Inflation'!A$1:K$24,11,FALSE))</f>
        <v>6689150.932</v>
      </c>
      <c r="K4177" s="5">
        <f>E4177*(1+VLOOKUP($A4177,'Adjusted All With Inflation'!$A$1:$K$24,11,FALSE))</f>
        <v>0</v>
      </c>
      <c r="L4177" s="5">
        <f>G4177*(1+VLOOKUP($A4177,'Adjusted All With Inflation'!$A$1:$K$24,11,FALSE))</f>
        <v>6689150.932</v>
      </c>
    </row>
    <row r="4178" spans="1:12" x14ac:dyDescent="0.3">
      <c r="A4178">
        <v>2020</v>
      </c>
      <c r="B4178">
        <v>177</v>
      </c>
      <c r="C4178" t="s">
        <v>580</v>
      </c>
      <c r="D4178" s="5">
        <v>5624218</v>
      </c>
      <c r="G4178" s="5">
        <v>5624218</v>
      </c>
      <c r="H4178" s="2">
        <v>1</v>
      </c>
      <c r="I4178" t="str">
        <f t="shared" si="82"/>
        <v>International</v>
      </c>
      <c r="J4178" s="5">
        <f>D4178*(1+VLOOKUP(A4178,'Adjusted All With Inflation'!A$1:K$24,11,FALSE))</f>
        <v>6642201.4580000006</v>
      </c>
      <c r="K4178" s="5">
        <f>E4178*(1+VLOOKUP($A4178,'Adjusted All With Inflation'!$A$1:$K$24,11,FALSE))</f>
        <v>0</v>
      </c>
      <c r="L4178" s="5">
        <f>G4178*(1+VLOOKUP($A4178,'Adjusted All With Inflation'!$A$1:$K$24,11,FALSE))</f>
        <v>6642201.4580000006</v>
      </c>
    </row>
    <row r="4179" spans="1:12" x14ac:dyDescent="0.3">
      <c r="A4179">
        <v>2020</v>
      </c>
      <c r="B4179">
        <v>178</v>
      </c>
      <c r="C4179" t="s">
        <v>581</v>
      </c>
      <c r="D4179" s="5">
        <v>5609193</v>
      </c>
      <c r="E4179" s="5">
        <v>4828000</v>
      </c>
      <c r="F4179" s="1">
        <v>0.86099999999999999</v>
      </c>
      <c r="G4179" s="5">
        <v>781193</v>
      </c>
      <c r="H4179" s="1">
        <v>0.13900000000000001</v>
      </c>
      <c r="I4179" t="str">
        <f t="shared" si="82"/>
        <v>USA</v>
      </c>
      <c r="J4179" s="5">
        <f>D4179*(1+VLOOKUP(A4179,'Adjusted All With Inflation'!A$1:K$24,11,FALSE))</f>
        <v>6624456.9330000002</v>
      </c>
      <c r="K4179" s="5">
        <f>E4179*(1+VLOOKUP($A4179,'Adjusted All With Inflation'!$A$1:$K$24,11,FALSE))</f>
        <v>5701868</v>
      </c>
      <c r="L4179" s="5">
        <f>G4179*(1+VLOOKUP($A4179,'Adjusted All With Inflation'!$A$1:$K$24,11,FALSE))</f>
        <v>922588.93300000008</v>
      </c>
    </row>
    <row r="4180" spans="1:12" x14ac:dyDescent="0.3">
      <c r="A4180">
        <v>2020</v>
      </c>
      <c r="B4180">
        <v>179</v>
      </c>
      <c r="C4180" t="s">
        <v>582</v>
      </c>
      <c r="D4180" s="5">
        <v>5543147</v>
      </c>
      <c r="G4180" s="5">
        <v>5543147</v>
      </c>
      <c r="H4180" s="2">
        <v>1</v>
      </c>
      <c r="I4180" t="str">
        <f t="shared" si="82"/>
        <v>International</v>
      </c>
      <c r="J4180" s="5">
        <f>D4180*(1+VLOOKUP(A4180,'Adjusted All With Inflation'!A$1:K$24,11,FALSE))</f>
        <v>6546456.6069999998</v>
      </c>
      <c r="K4180" s="5">
        <f>E4180*(1+VLOOKUP($A4180,'Adjusted All With Inflation'!$A$1:$K$24,11,FALSE))</f>
        <v>0</v>
      </c>
      <c r="L4180" s="5">
        <f>G4180*(1+VLOOKUP($A4180,'Adjusted All With Inflation'!$A$1:$K$24,11,FALSE))</f>
        <v>6546456.6069999998</v>
      </c>
    </row>
    <row r="4181" spans="1:12" x14ac:dyDescent="0.3">
      <c r="A4181">
        <v>2020</v>
      </c>
      <c r="B4181">
        <v>180</v>
      </c>
      <c r="C4181" t="s">
        <v>583</v>
      </c>
      <c r="D4181" s="5">
        <v>5461144</v>
      </c>
      <c r="E4181" s="5">
        <v>29151</v>
      </c>
      <c r="F4181" s="1">
        <v>5.0000000000000001E-3</v>
      </c>
      <c r="G4181" s="5">
        <v>5431993</v>
      </c>
      <c r="H4181" s="1">
        <v>0.995</v>
      </c>
      <c r="I4181" t="str">
        <f t="shared" si="82"/>
        <v>International</v>
      </c>
      <c r="J4181" s="5">
        <f>D4181*(1+VLOOKUP(A4181,'Adjusted All With Inflation'!A$1:K$24,11,FALSE))</f>
        <v>6449611.0640000002</v>
      </c>
      <c r="K4181" s="5">
        <f>E4181*(1+VLOOKUP($A4181,'Adjusted All With Inflation'!$A$1:$K$24,11,FALSE))</f>
        <v>34427.330999999998</v>
      </c>
      <c r="L4181" s="5">
        <f>G4181*(1+VLOOKUP($A4181,'Adjusted All With Inflation'!$A$1:$K$24,11,FALSE))</f>
        <v>6415183.733</v>
      </c>
    </row>
    <row r="4182" spans="1:12" x14ac:dyDescent="0.3">
      <c r="A4182">
        <v>2020</v>
      </c>
      <c r="B4182">
        <v>181</v>
      </c>
      <c r="C4182" t="s">
        <v>584</v>
      </c>
      <c r="D4182" s="5">
        <v>5316313</v>
      </c>
      <c r="G4182" s="5">
        <v>5316313</v>
      </c>
      <c r="H4182" s="2">
        <v>1</v>
      </c>
      <c r="I4182" t="str">
        <f t="shared" si="82"/>
        <v>International</v>
      </c>
      <c r="J4182" s="5">
        <f>D4182*(1+VLOOKUP(A4182,'Adjusted All With Inflation'!A$1:K$24,11,FALSE))</f>
        <v>6278565.6529999999</v>
      </c>
      <c r="K4182" s="5">
        <f>E4182*(1+VLOOKUP($A4182,'Adjusted All With Inflation'!$A$1:$K$24,11,FALSE))</f>
        <v>0</v>
      </c>
      <c r="L4182" s="5">
        <f>G4182*(1+VLOOKUP($A4182,'Adjusted All With Inflation'!$A$1:$K$24,11,FALSE))</f>
        <v>6278565.6529999999</v>
      </c>
    </row>
    <row r="4183" spans="1:12" x14ac:dyDescent="0.3">
      <c r="A4183">
        <v>2020</v>
      </c>
      <c r="B4183">
        <v>182</v>
      </c>
      <c r="C4183" t="s">
        <v>585</v>
      </c>
      <c r="D4183" s="5">
        <v>5300000</v>
      </c>
      <c r="G4183" s="5">
        <v>5300000</v>
      </c>
      <c r="H4183" s="2">
        <v>1</v>
      </c>
      <c r="I4183" t="str">
        <f t="shared" si="82"/>
        <v>International</v>
      </c>
      <c r="J4183" s="5">
        <f>D4183*(1+VLOOKUP(A4183,'Adjusted All With Inflation'!A$1:K$24,11,FALSE))</f>
        <v>6259300</v>
      </c>
      <c r="K4183" s="5">
        <f>E4183*(1+VLOOKUP($A4183,'Adjusted All With Inflation'!$A$1:$K$24,11,FALSE))</f>
        <v>0</v>
      </c>
      <c r="L4183" s="5">
        <f>G4183*(1+VLOOKUP($A4183,'Adjusted All With Inflation'!$A$1:$K$24,11,FALSE))</f>
        <v>6259300</v>
      </c>
    </row>
    <row r="4184" spans="1:12" x14ac:dyDescent="0.3">
      <c r="A4184">
        <v>2020</v>
      </c>
      <c r="B4184">
        <v>183</v>
      </c>
      <c r="C4184" t="s">
        <v>586</v>
      </c>
      <c r="D4184" s="5">
        <v>5222322</v>
      </c>
      <c r="G4184" s="5">
        <v>5222322</v>
      </c>
      <c r="H4184" s="2">
        <v>1</v>
      </c>
      <c r="I4184" t="str">
        <f t="shared" si="82"/>
        <v>International</v>
      </c>
      <c r="J4184" s="5">
        <f>D4184*(1+VLOOKUP(A4184,'Adjusted All With Inflation'!A$1:K$24,11,FALSE))</f>
        <v>6167562.2820000006</v>
      </c>
      <c r="K4184" s="5">
        <f>E4184*(1+VLOOKUP($A4184,'Adjusted All With Inflation'!$A$1:$K$24,11,FALSE))</f>
        <v>0</v>
      </c>
      <c r="L4184" s="5">
        <f>G4184*(1+VLOOKUP($A4184,'Adjusted All With Inflation'!$A$1:$K$24,11,FALSE))</f>
        <v>6167562.2820000006</v>
      </c>
    </row>
    <row r="4185" spans="1:12" x14ac:dyDescent="0.3">
      <c r="A4185">
        <v>2020</v>
      </c>
      <c r="B4185">
        <v>184</v>
      </c>
      <c r="C4185" t="s">
        <v>587</v>
      </c>
      <c r="D4185" s="5">
        <v>5184368</v>
      </c>
      <c r="G4185" s="5">
        <v>5184368</v>
      </c>
      <c r="H4185" s="2">
        <v>1</v>
      </c>
      <c r="I4185" t="str">
        <f t="shared" si="82"/>
        <v>International</v>
      </c>
      <c r="J4185" s="5">
        <f>D4185*(1+VLOOKUP(A4185,'Adjusted All With Inflation'!A$1:K$24,11,FALSE))</f>
        <v>6122738.608</v>
      </c>
      <c r="K4185" s="5">
        <f>E4185*(1+VLOOKUP($A4185,'Adjusted All With Inflation'!$A$1:$K$24,11,FALSE))</f>
        <v>0</v>
      </c>
      <c r="L4185" s="5">
        <f>G4185*(1+VLOOKUP($A4185,'Adjusted All With Inflation'!$A$1:$K$24,11,FALSE))</f>
        <v>6122738.608</v>
      </c>
    </row>
    <row r="4186" spans="1:12" x14ac:dyDescent="0.3">
      <c r="A4186">
        <v>2020</v>
      </c>
      <c r="B4186">
        <v>185</v>
      </c>
      <c r="C4186" t="s">
        <v>588</v>
      </c>
      <c r="D4186" s="5">
        <v>5120794</v>
      </c>
      <c r="G4186" s="5">
        <v>5120794</v>
      </c>
      <c r="H4186" s="2">
        <v>1</v>
      </c>
      <c r="I4186" t="str">
        <f t="shared" si="82"/>
        <v>International</v>
      </c>
      <c r="J4186" s="5">
        <f>D4186*(1+VLOOKUP(A4186,'Adjusted All With Inflation'!A$1:K$24,11,FALSE))</f>
        <v>6047657.7140000006</v>
      </c>
      <c r="K4186" s="5">
        <f>E4186*(1+VLOOKUP($A4186,'Adjusted All With Inflation'!$A$1:$K$24,11,FALSE))</f>
        <v>0</v>
      </c>
      <c r="L4186" s="5">
        <f>G4186*(1+VLOOKUP($A4186,'Adjusted All With Inflation'!$A$1:$K$24,11,FALSE))</f>
        <v>6047657.7140000006</v>
      </c>
    </row>
    <row r="4187" spans="1:12" x14ac:dyDescent="0.3">
      <c r="A4187">
        <v>2020</v>
      </c>
      <c r="B4187">
        <v>186</v>
      </c>
      <c r="C4187" t="s">
        <v>589</v>
      </c>
      <c r="D4187" s="5">
        <v>5107013</v>
      </c>
      <c r="G4187" s="5">
        <v>5107013</v>
      </c>
      <c r="H4187" s="2">
        <v>1</v>
      </c>
      <c r="I4187" t="str">
        <f t="shared" si="82"/>
        <v>International</v>
      </c>
      <c r="J4187" s="5">
        <f>D4187*(1+VLOOKUP(A4187,'Adjusted All With Inflation'!A$1:K$24,11,FALSE))</f>
        <v>6031382.3530000001</v>
      </c>
      <c r="K4187" s="5">
        <f>E4187*(1+VLOOKUP($A4187,'Adjusted All With Inflation'!$A$1:$K$24,11,FALSE))</f>
        <v>0</v>
      </c>
      <c r="L4187" s="5">
        <f>G4187*(1+VLOOKUP($A4187,'Adjusted All With Inflation'!$A$1:$K$24,11,FALSE))</f>
        <v>6031382.3530000001</v>
      </c>
    </row>
    <row r="4188" spans="1:12" x14ac:dyDescent="0.3">
      <c r="A4188">
        <v>2020</v>
      </c>
      <c r="B4188">
        <v>187</v>
      </c>
      <c r="C4188" t="s">
        <v>590</v>
      </c>
      <c r="D4188" s="5">
        <v>5088713</v>
      </c>
      <c r="G4188" s="5">
        <v>5088713</v>
      </c>
      <c r="H4188" s="2">
        <v>1</v>
      </c>
      <c r="I4188" t="str">
        <f t="shared" si="82"/>
        <v>International</v>
      </c>
      <c r="J4188" s="5">
        <f>D4188*(1+VLOOKUP(A4188,'Adjusted All With Inflation'!A$1:K$24,11,FALSE))</f>
        <v>6009770.0530000003</v>
      </c>
      <c r="K4188" s="5">
        <f>E4188*(1+VLOOKUP($A4188,'Adjusted All With Inflation'!$A$1:$K$24,11,FALSE))</f>
        <v>0</v>
      </c>
      <c r="L4188" s="5">
        <f>G4188*(1+VLOOKUP($A4188,'Adjusted All With Inflation'!$A$1:$K$24,11,FALSE))</f>
        <v>6009770.0530000003</v>
      </c>
    </row>
    <row r="4189" spans="1:12" x14ac:dyDescent="0.3">
      <c r="A4189">
        <v>2020</v>
      </c>
      <c r="B4189">
        <v>188</v>
      </c>
      <c r="C4189" t="s">
        <v>591</v>
      </c>
      <c r="D4189" s="5">
        <v>5084342</v>
      </c>
      <c r="G4189" s="5">
        <v>5084342</v>
      </c>
      <c r="H4189" s="2">
        <v>1</v>
      </c>
      <c r="I4189" t="str">
        <f t="shared" si="82"/>
        <v>International</v>
      </c>
      <c r="J4189" s="5">
        <f>D4189*(1+VLOOKUP(A4189,'Adjusted All With Inflation'!A$1:K$24,11,FALSE))</f>
        <v>6004607.9020000007</v>
      </c>
      <c r="K4189" s="5">
        <f>E4189*(1+VLOOKUP($A4189,'Adjusted All With Inflation'!$A$1:$K$24,11,FALSE))</f>
        <v>0</v>
      </c>
      <c r="L4189" s="5">
        <f>G4189*(1+VLOOKUP($A4189,'Adjusted All With Inflation'!$A$1:$K$24,11,FALSE))</f>
        <v>6004607.9020000007</v>
      </c>
    </row>
    <row r="4190" spans="1:12" x14ac:dyDescent="0.3">
      <c r="A4190">
        <v>2020</v>
      </c>
      <c r="B4190">
        <v>189</v>
      </c>
      <c r="C4190" t="s">
        <v>592</v>
      </c>
      <c r="D4190" s="5">
        <v>5081127</v>
      </c>
      <c r="G4190" s="5">
        <v>5081127</v>
      </c>
      <c r="H4190" s="2">
        <v>1</v>
      </c>
      <c r="I4190" t="str">
        <f t="shared" si="82"/>
        <v>International</v>
      </c>
      <c r="J4190" s="5">
        <f>D4190*(1+VLOOKUP(A4190,'Adjusted All With Inflation'!A$1:K$24,11,FALSE))</f>
        <v>6000810.9870000007</v>
      </c>
      <c r="K4190" s="5">
        <f>E4190*(1+VLOOKUP($A4190,'Adjusted All With Inflation'!$A$1:$K$24,11,FALSE))</f>
        <v>0</v>
      </c>
      <c r="L4190" s="5">
        <f>G4190*(1+VLOOKUP($A4190,'Adjusted All With Inflation'!$A$1:$K$24,11,FALSE))</f>
        <v>6000810.9870000007</v>
      </c>
    </row>
    <row r="4191" spans="1:12" x14ac:dyDescent="0.3">
      <c r="A4191">
        <v>2020</v>
      </c>
      <c r="B4191">
        <v>190</v>
      </c>
      <c r="C4191" t="s">
        <v>593</v>
      </c>
      <c r="D4191" s="5">
        <v>5035830</v>
      </c>
      <c r="G4191" s="5">
        <v>5035830</v>
      </c>
      <c r="H4191" s="2">
        <v>1</v>
      </c>
      <c r="I4191" t="str">
        <f t="shared" si="82"/>
        <v>International</v>
      </c>
      <c r="J4191" s="5">
        <f>D4191*(1+VLOOKUP(A4191,'Adjusted All With Inflation'!A$1:K$24,11,FALSE))</f>
        <v>5947315.2300000004</v>
      </c>
      <c r="K4191" s="5">
        <f>E4191*(1+VLOOKUP($A4191,'Adjusted All With Inflation'!$A$1:$K$24,11,FALSE))</f>
        <v>0</v>
      </c>
      <c r="L4191" s="5">
        <f>G4191*(1+VLOOKUP($A4191,'Adjusted All With Inflation'!$A$1:$K$24,11,FALSE))</f>
        <v>5947315.2300000004</v>
      </c>
    </row>
    <row r="4192" spans="1:12" x14ac:dyDescent="0.3">
      <c r="A4192">
        <v>2020</v>
      </c>
      <c r="B4192">
        <v>191</v>
      </c>
      <c r="C4192" t="s">
        <v>594</v>
      </c>
      <c r="D4192" s="5">
        <v>5011408</v>
      </c>
      <c r="G4192" s="5">
        <v>5011408</v>
      </c>
      <c r="H4192" s="2">
        <v>1</v>
      </c>
      <c r="I4192" t="str">
        <f t="shared" si="82"/>
        <v>International</v>
      </c>
      <c r="J4192" s="5">
        <f>D4192*(1+VLOOKUP(A4192,'Adjusted All With Inflation'!A$1:K$24,11,FALSE))</f>
        <v>5918472.8480000002</v>
      </c>
      <c r="K4192" s="5">
        <f>E4192*(1+VLOOKUP($A4192,'Adjusted All With Inflation'!$A$1:$K$24,11,FALSE))</f>
        <v>0</v>
      </c>
      <c r="L4192" s="5">
        <f>G4192*(1+VLOOKUP($A4192,'Adjusted All With Inflation'!$A$1:$K$24,11,FALSE))</f>
        <v>5918472.8480000002</v>
      </c>
    </row>
    <row r="4193" spans="1:12" x14ac:dyDescent="0.3">
      <c r="A4193">
        <v>2020</v>
      </c>
      <c r="B4193">
        <v>192</v>
      </c>
      <c r="C4193" t="s">
        <v>595</v>
      </c>
      <c r="D4193" s="5">
        <v>4997080</v>
      </c>
      <c r="G4193" s="5">
        <v>4997080</v>
      </c>
      <c r="H4193" s="2">
        <v>1</v>
      </c>
      <c r="I4193" t="str">
        <f t="shared" si="82"/>
        <v>International</v>
      </c>
      <c r="J4193" s="5">
        <f>D4193*(1+VLOOKUP(A4193,'Adjusted All With Inflation'!A$1:K$24,11,FALSE))</f>
        <v>5901551.4800000004</v>
      </c>
      <c r="K4193" s="5">
        <f>E4193*(1+VLOOKUP($A4193,'Adjusted All With Inflation'!$A$1:$K$24,11,FALSE))</f>
        <v>0</v>
      </c>
      <c r="L4193" s="5">
        <f>G4193*(1+VLOOKUP($A4193,'Adjusted All With Inflation'!$A$1:$K$24,11,FALSE))</f>
        <v>5901551.4800000004</v>
      </c>
    </row>
    <row r="4194" spans="1:12" x14ac:dyDescent="0.3">
      <c r="A4194">
        <v>2020</v>
      </c>
      <c r="B4194">
        <v>193</v>
      </c>
      <c r="C4194" t="s">
        <v>596</v>
      </c>
      <c r="D4194" s="5">
        <v>4971635</v>
      </c>
      <c r="G4194" s="5">
        <v>4971635</v>
      </c>
      <c r="H4194" s="2">
        <v>1</v>
      </c>
      <c r="I4194" t="str">
        <f t="shared" si="82"/>
        <v>International</v>
      </c>
      <c r="J4194" s="5">
        <f>D4194*(1+VLOOKUP(A4194,'Adjusted All With Inflation'!A$1:K$24,11,FALSE))</f>
        <v>5871500.9350000005</v>
      </c>
      <c r="K4194" s="5">
        <f>E4194*(1+VLOOKUP($A4194,'Adjusted All With Inflation'!$A$1:$K$24,11,FALSE))</f>
        <v>0</v>
      </c>
      <c r="L4194" s="5">
        <f>G4194*(1+VLOOKUP($A4194,'Adjusted All With Inflation'!$A$1:$K$24,11,FALSE))</f>
        <v>5871500.9350000005</v>
      </c>
    </row>
    <row r="4195" spans="1:12" x14ac:dyDescent="0.3">
      <c r="A4195">
        <v>2020</v>
      </c>
      <c r="B4195">
        <v>194</v>
      </c>
      <c r="C4195" t="s">
        <v>597</v>
      </c>
      <c r="D4195" s="5">
        <v>4948225</v>
      </c>
      <c r="G4195" s="5">
        <v>4948225</v>
      </c>
      <c r="H4195" s="2">
        <v>1</v>
      </c>
      <c r="I4195" t="str">
        <f t="shared" si="82"/>
        <v>International</v>
      </c>
      <c r="J4195" s="5">
        <f>D4195*(1+VLOOKUP(A4195,'Adjusted All With Inflation'!A$1:K$24,11,FALSE))</f>
        <v>5843853.7250000006</v>
      </c>
      <c r="K4195" s="5">
        <f>E4195*(1+VLOOKUP($A4195,'Adjusted All With Inflation'!$A$1:$K$24,11,FALSE))</f>
        <v>0</v>
      </c>
      <c r="L4195" s="5">
        <f>G4195*(1+VLOOKUP($A4195,'Adjusted All With Inflation'!$A$1:$K$24,11,FALSE))</f>
        <v>5843853.7250000006</v>
      </c>
    </row>
    <row r="4196" spans="1:12" x14ac:dyDescent="0.3">
      <c r="A4196">
        <v>2020</v>
      </c>
      <c r="B4196">
        <v>195</v>
      </c>
      <c r="C4196" t="s">
        <v>598</v>
      </c>
      <c r="D4196" s="5">
        <v>4890505</v>
      </c>
      <c r="G4196" s="5">
        <v>4890505</v>
      </c>
      <c r="H4196" s="2">
        <v>1</v>
      </c>
      <c r="I4196" t="str">
        <f t="shared" ref="I4196:I4201" si="83">IF(F4196&gt;10%,"USA","International")</f>
        <v>International</v>
      </c>
      <c r="J4196" s="5">
        <f>D4196*(1+VLOOKUP(A4196,'Adjusted All With Inflation'!A$1:K$24,11,FALSE))</f>
        <v>5775686.4050000003</v>
      </c>
      <c r="K4196" s="5">
        <f>E4196*(1+VLOOKUP($A4196,'Adjusted All With Inflation'!$A$1:$K$24,11,FALSE))</f>
        <v>0</v>
      </c>
      <c r="L4196" s="5">
        <f>G4196*(1+VLOOKUP($A4196,'Adjusted All With Inflation'!$A$1:$K$24,11,FALSE))</f>
        <v>5775686.4050000003</v>
      </c>
    </row>
    <row r="4197" spans="1:12" x14ac:dyDescent="0.3">
      <c r="A4197">
        <v>2020</v>
      </c>
      <c r="B4197">
        <v>196</v>
      </c>
      <c r="C4197" t="s">
        <v>599</v>
      </c>
      <c r="D4197" s="5">
        <v>4886124</v>
      </c>
      <c r="E4197" s="5">
        <v>582720</v>
      </c>
      <c r="F4197" s="1">
        <v>0.11899999999999999</v>
      </c>
      <c r="G4197" s="5">
        <v>4303404</v>
      </c>
      <c r="H4197" s="1">
        <v>0.88100000000000001</v>
      </c>
      <c r="I4197" t="str">
        <f t="shared" si="83"/>
        <v>USA</v>
      </c>
      <c r="J4197" s="5">
        <f>D4197*(1+VLOOKUP(A4197,'Adjusted All With Inflation'!A$1:K$24,11,FALSE))</f>
        <v>5770512.4440000001</v>
      </c>
      <c r="K4197" s="5">
        <f>E4197*(1+VLOOKUP($A4197,'Adjusted All With Inflation'!$A$1:$K$24,11,FALSE))</f>
        <v>688192.32000000007</v>
      </c>
      <c r="L4197" s="5">
        <f>G4197*(1+VLOOKUP($A4197,'Adjusted All With Inflation'!$A$1:$K$24,11,FALSE))</f>
        <v>5082320.1239999998</v>
      </c>
    </row>
    <row r="4198" spans="1:12" x14ac:dyDescent="0.3">
      <c r="A4198">
        <v>2020</v>
      </c>
      <c r="B4198">
        <v>197</v>
      </c>
      <c r="C4198" t="s">
        <v>600</v>
      </c>
      <c r="D4198" s="5">
        <v>4853143</v>
      </c>
      <c r="G4198" s="5">
        <v>4853143</v>
      </c>
      <c r="H4198" s="2">
        <v>1</v>
      </c>
      <c r="I4198" t="str">
        <f t="shared" si="83"/>
        <v>International</v>
      </c>
      <c r="J4198" s="5">
        <f>D4198*(1+VLOOKUP(A4198,'Adjusted All With Inflation'!A$1:K$24,11,FALSE))</f>
        <v>5731561.8830000004</v>
      </c>
      <c r="K4198" s="5">
        <f>E4198*(1+VLOOKUP($A4198,'Adjusted All With Inflation'!$A$1:$K$24,11,FALSE))</f>
        <v>0</v>
      </c>
      <c r="L4198" s="5">
        <f>G4198*(1+VLOOKUP($A4198,'Adjusted All With Inflation'!$A$1:$K$24,11,FALSE))</f>
        <v>5731561.8830000004</v>
      </c>
    </row>
    <row r="4199" spans="1:12" x14ac:dyDescent="0.3">
      <c r="A4199">
        <v>2020</v>
      </c>
      <c r="B4199">
        <v>198</v>
      </c>
      <c r="C4199" t="s">
        <v>601</v>
      </c>
      <c r="D4199" s="5">
        <v>4850073</v>
      </c>
      <c r="G4199" s="5">
        <v>4850073</v>
      </c>
      <c r="H4199" s="2">
        <v>1</v>
      </c>
      <c r="I4199" t="str">
        <f t="shared" si="83"/>
        <v>International</v>
      </c>
      <c r="J4199" s="5">
        <f>D4199*(1+VLOOKUP(A4199,'Adjusted All With Inflation'!A$1:K$24,11,FALSE))</f>
        <v>5727936.2130000005</v>
      </c>
      <c r="K4199" s="5">
        <f>E4199*(1+VLOOKUP($A4199,'Adjusted All With Inflation'!$A$1:$K$24,11,FALSE))</f>
        <v>0</v>
      </c>
      <c r="L4199" s="5">
        <f>G4199*(1+VLOOKUP($A4199,'Adjusted All With Inflation'!$A$1:$K$24,11,FALSE))</f>
        <v>5727936.2130000005</v>
      </c>
    </row>
    <row r="4200" spans="1:12" x14ac:dyDescent="0.3">
      <c r="A4200">
        <v>2020</v>
      </c>
      <c r="B4200">
        <v>199</v>
      </c>
      <c r="C4200" t="s">
        <v>602</v>
      </c>
      <c r="D4200" s="5">
        <v>4849240</v>
      </c>
      <c r="G4200" s="5">
        <v>4849240</v>
      </c>
      <c r="H4200" s="2">
        <v>1</v>
      </c>
      <c r="I4200" t="str">
        <f t="shared" si="83"/>
        <v>International</v>
      </c>
      <c r="J4200" s="5">
        <f>D4200*(1+VLOOKUP(A4200,'Adjusted All With Inflation'!A$1:K$24,11,FALSE))</f>
        <v>5726952.4400000004</v>
      </c>
      <c r="K4200" s="5">
        <f>E4200*(1+VLOOKUP($A4200,'Adjusted All With Inflation'!$A$1:$K$24,11,FALSE))</f>
        <v>0</v>
      </c>
      <c r="L4200" s="5">
        <f>G4200*(1+VLOOKUP($A4200,'Adjusted All With Inflation'!$A$1:$K$24,11,FALSE))</f>
        <v>5726952.4400000004</v>
      </c>
    </row>
    <row r="4201" spans="1:12" x14ac:dyDescent="0.3">
      <c r="A4201">
        <v>2020</v>
      </c>
      <c r="B4201">
        <v>200</v>
      </c>
      <c r="C4201" t="s">
        <v>603</v>
      </c>
      <c r="D4201" s="5">
        <v>4810790</v>
      </c>
      <c r="E4201" s="5">
        <v>4810790</v>
      </c>
      <c r="F4201" s="2">
        <v>1</v>
      </c>
      <c r="I4201" t="str">
        <f t="shared" si="83"/>
        <v>USA</v>
      </c>
      <c r="J4201" s="5">
        <f>D4201*(1+VLOOKUP(A4201,'Adjusted All With Inflation'!A$1:K$24,11,FALSE))</f>
        <v>5681542.9900000002</v>
      </c>
      <c r="K4201" s="5">
        <f>E4201*(1+VLOOKUP($A4201,'Adjusted All With Inflation'!$A$1:$K$24,11,FALSE))</f>
        <v>5681542.9900000002</v>
      </c>
      <c r="L4201" s="5">
        <f>G4201*(1+VLOOKUP($A4201,'Adjusted All With Inflation'!$A$1:$K$24,11,FALSE))</f>
        <v>0</v>
      </c>
    </row>
    <row r="4202" spans="1:12" x14ac:dyDescent="0.3">
      <c r="A4202">
        <v>2021</v>
      </c>
      <c r="B4202">
        <v>1</v>
      </c>
      <c r="C4202" t="s">
        <v>205</v>
      </c>
      <c r="D4202" s="5">
        <v>1912233593</v>
      </c>
      <c r="E4202" s="5">
        <v>804793477</v>
      </c>
      <c r="F4202" s="1">
        <v>0.42099999999999999</v>
      </c>
      <c r="G4202" s="5">
        <v>1107440116</v>
      </c>
      <c r="H4202" s="1">
        <v>0.57899999999999996</v>
      </c>
      <c r="I4202" t="str">
        <f>IF(F4202&gt;10%,"USA","International")</f>
        <v>USA</v>
      </c>
      <c r="J4202" s="5">
        <f>D4202*(1+VLOOKUP(A4202,'Adjusted All With Inflation'!A$1:K$24,11,FALSE))</f>
        <v>2156999492.9040003</v>
      </c>
      <c r="K4202" s="5">
        <f>E4202*(1+VLOOKUP($A4202,'Adjusted All With Inflation'!$A$1:$K$24,11,FALSE))</f>
        <v>907807042.05600011</v>
      </c>
      <c r="L4202" s="5">
        <f>G4202*(1+VLOOKUP($A4202,'Adjusted All With Inflation'!$A$1:$K$24,11,FALSE))</f>
        <v>1249192450.848</v>
      </c>
    </row>
    <row r="4203" spans="1:12" x14ac:dyDescent="0.3">
      <c r="A4203">
        <v>2021</v>
      </c>
      <c r="B4203">
        <v>2</v>
      </c>
      <c r="C4203" t="s">
        <v>206</v>
      </c>
      <c r="D4203" s="5">
        <v>902548476</v>
      </c>
      <c r="E4203" s="5">
        <v>342411</v>
      </c>
      <c r="F4203" s="1">
        <v>1E-3</v>
      </c>
      <c r="G4203" s="5">
        <v>902206065</v>
      </c>
      <c r="H4203" s="2">
        <v>1</v>
      </c>
      <c r="I4203" t="str">
        <f t="shared" ref="I4203:I4266" si="84">IF(F4203&gt;10%,"USA","International")</f>
        <v>International</v>
      </c>
      <c r="J4203" s="5">
        <f>D4203*(1+VLOOKUP(A4203,'Adjusted All With Inflation'!A$1:K$24,11,FALSE))</f>
        <v>1018074680.9280001</v>
      </c>
      <c r="K4203" s="5">
        <f>E4203*(1+VLOOKUP($A4203,'Adjusted All With Inflation'!$A$1:$K$24,11,FALSE))</f>
        <v>386239.60800000007</v>
      </c>
      <c r="L4203" s="5">
        <f>G4203*(1+VLOOKUP($A4203,'Adjusted All With Inflation'!$A$1:$K$24,11,FALSE))</f>
        <v>1017688441.3200001</v>
      </c>
    </row>
    <row r="4204" spans="1:12" x14ac:dyDescent="0.3">
      <c r="A4204">
        <v>2021</v>
      </c>
      <c r="B4204">
        <v>3</v>
      </c>
      <c r="C4204" t="s">
        <v>207</v>
      </c>
      <c r="D4204" s="5">
        <v>822009764</v>
      </c>
      <c r="G4204" s="5">
        <v>822009764</v>
      </c>
      <c r="H4204" s="2">
        <v>1</v>
      </c>
      <c r="I4204" t="str">
        <f>IF(F4204&gt;10%,"USA","International")</f>
        <v>International</v>
      </c>
      <c r="J4204" s="5">
        <f>D4204*(1+VLOOKUP(A4204,'Adjusted All With Inflation'!A$1:K$24,11,FALSE))</f>
        <v>927227013.79200006</v>
      </c>
      <c r="K4204" s="5">
        <f>E4204*(1+VLOOKUP($A4204,'Adjusted All With Inflation'!$A$1:$K$24,11,FALSE))</f>
        <v>0</v>
      </c>
      <c r="L4204" s="5">
        <f>G4204*(1+VLOOKUP($A4204,'Adjusted All With Inflation'!$A$1:$K$24,11,FALSE))</f>
        <v>927227013.79200006</v>
      </c>
    </row>
    <row r="4205" spans="1:12" x14ac:dyDescent="0.3">
      <c r="A4205">
        <v>2021</v>
      </c>
      <c r="B4205">
        <v>4</v>
      </c>
      <c r="C4205" t="s">
        <v>208</v>
      </c>
      <c r="D4205" s="5">
        <v>774153007</v>
      </c>
      <c r="E4205" s="5">
        <v>160891007</v>
      </c>
      <c r="F4205" s="1">
        <v>0.20799999999999999</v>
      </c>
      <c r="G4205" s="5">
        <v>613262000</v>
      </c>
      <c r="H4205" s="1">
        <v>0.79200000000000004</v>
      </c>
      <c r="I4205" t="str">
        <f t="shared" si="84"/>
        <v>USA</v>
      </c>
      <c r="J4205" s="5">
        <f>D4205*(1+VLOOKUP(A4205,'Adjusted All With Inflation'!A$1:K$24,11,FALSE))</f>
        <v>873244591.89600015</v>
      </c>
      <c r="K4205" s="5">
        <f>E4205*(1+VLOOKUP($A4205,'Adjusted All With Inflation'!$A$1:$K$24,11,FALSE))</f>
        <v>181485055.89600003</v>
      </c>
      <c r="L4205" s="5">
        <f>G4205*(1+VLOOKUP($A4205,'Adjusted All With Inflation'!$A$1:$K$24,11,FALSE))</f>
        <v>691759536.00000012</v>
      </c>
    </row>
    <row r="4206" spans="1:12" x14ac:dyDescent="0.3">
      <c r="A4206">
        <v>2021</v>
      </c>
      <c r="B4206">
        <v>5</v>
      </c>
      <c r="C4206" t="s">
        <v>209</v>
      </c>
      <c r="D4206" s="5">
        <v>726229501</v>
      </c>
      <c r="E4206" s="5">
        <v>173005945</v>
      </c>
      <c r="F4206" s="1">
        <v>0.23799999999999999</v>
      </c>
      <c r="G4206" s="5">
        <v>553223556</v>
      </c>
      <c r="H4206" s="1">
        <v>0.76200000000000001</v>
      </c>
      <c r="I4206" t="str">
        <f t="shared" si="84"/>
        <v>USA</v>
      </c>
      <c r="J4206" s="5">
        <f>D4206*(1+VLOOKUP(A4206,'Adjusted All With Inflation'!A$1:K$24,11,FALSE))</f>
        <v>819186877.12800014</v>
      </c>
      <c r="K4206" s="5">
        <f>E4206*(1+VLOOKUP($A4206,'Adjusted All With Inflation'!$A$1:$K$24,11,FALSE))</f>
        <v>195150705.96000001</v>
      </c>
      <c r="L4206" s="5">
        <f>G4206*(1+VLOOKUP($A4206,'Adjusted All With Inflation'!$A$1:$K$24,11,FALSE))</f>
        <v>624036171.1680001</v>
      </c>
    </row>
    <row r="4207" spans="1:12" x14ac:dyDescent="0.3">
      <c r="A4207">
        <v>2021</v>
      </c>
      <c r="B4207">
        <v>6</v>
      </c>
      <c r="C4207" t="s">
        <v>210</v>
      </c>
      <c r="D4207" s="5">
        <v>686257563</v>
      </c>
      <c r="G4207" s="5">
        <v>686257563</v>
      </c>
      <c r="H4207" s="2">
        <v>1</v>
      </c>
      <c r="I4207" t="str">
        <f t="shared" si="84"/>
        <v>International</v>
      </c>
      <c r="J4207" s="5">
        <f>D4207*(1+VLOOKUP(A4207,'Adjusted All With Inflation'!A$1:K$24,11,FALSE))</f>
        <v>774098531.06400013</v>
      </c>
      <c r="K4207" s="5">
        <f>E4207*(1+VLOOKUP($A4207,'Adjusted All With Inflation'!$A$1:$K$24,11,FALSE))</f>
        <v>0</v>
      </c>
      <c r="L4207" s="5">
        <f>G4207*(1+VLOOKUP($A4207,'Adjusted All With Inflation'!$A$1:$K$24,11,FALSE))</f>
        <v>774098531.06400013</v>
      </c>
    </row>
    <row r="4208" spans="1:12" x14ac:dyDescent="0.3">
      <c r="A4208">
        <v>2021</v>
      </c>
      <c r="B4208">
        <v>7</v>
      </c>
      <c r="C4208" t="s">
        <v>211</v>
      </c>
      <c r="D4208" s="5">
        <v>506863592</v>
      </c>
      <c r="E4208" s="5">
        <v>213550366</v>
      </c>
      <c r="F4208" s="1">
        <v>0.42099999999999999</v>
      </c>
      <c r="G4208" s="5">
        <v>293313226</v>
      </c>
      <c r="H4208" s="1">
        <v>0.57899999999999996</v>
      </c>
      <c r="I4208" t="str">
        <f t="shared" si="84"/>
        <v>USA</v>
      </c>
      <c r="J4208" s="5">
        <f>D4208*(1+VLOOKUP(A4208,'Adjusted All With Inflation'!A$1:K$24,11,FALSE))</f>
        <v>571742131.77600002</v>
      </c>
      <c r="K4208" s="5">
        <f>E4208*(1+VLOOKUP($A4208,'Adjusted All With Inflation'!$A$1:$K$24,11,FALSE))</f>
        <v>240884812.84800002</v>
      </c>
      <c r="L4208" s="5">
        <f>G4208*(1+VLOOKUP($A4208,'Adjusted All With Inflation'!$A$1:$K$24,11,FALSE))</f>
        <v>330857318.92800003</v>
      </c>
    </row>
    <row r="4209" spans="1:12" x14ac:dyDescent="0.3">
      <c r="A4209">
        <v>2021</v>
      </c>
      <c r="B4209">
        <v>8</v>
      </c>
      <c r="C4209" t="s">
        <v>212</v>
      </c>
      <c r="D4209" s="5">
        <v>470116094</v>
      </c>
      <c r="E4209" s="5">
        <v>100916094</v>
      </c>
      <c r="F4209" s="1">
        <v>0.215</v>
      </c>
      <c r="G4209" s="5">
        <v>369200000</v>
      </c>
      <c r="H4209" s="1">
        <v>0.78500000000000003</v>
      </c>
      <c r="I4209" t="str">
        <f t="shared" si="84"/>
        <v>USA</v>
      </c>
      <c r="J4209" s="5">
        <f>D4209*(1+VLOOKUP(A4209,'Adjusted All With Inflation'!A$1:K$24,11,FALSE))</f>
        <v>530290954.03200006</v>
      </c>
      <c r="K4209" s="5">
        <f>E4209*(1+VLOOKUP($A4209,'Adjusted All With Inflation'!$A$1:$K$24,11,FALSE))</f>
        <v>113833354.03200001</v>
      </c>
      <c r="L4209" s="5">
        <f>G4209*(1+VLOOKUP($A4209,'Adjusted All With Inflation'!$A$1:$K$24,11,FALSE))</f>
        <v>416457600.00000006</v>
      </c>
    </row>
    <row r="4210" spans="1:12" x14ac:dyDescent="0.3">
      <c r="A4210">
        <v>2021</v>
      </c>
      <c r="B4210">
        <v>9</v>
      </c>
      <c r="C4210" t="s">
        <v>213</v>
      </c>
      <c r="D4210" s="5">
        <v>432243292</v>
      </c>
      <c r="E4210" s="5">
        <v>224543292</v>
      </c>
      <c r="F4210" s="1">
        <v>0.51900000000000002</v>
      </c>
      <c r="G4210" s="5">
        <v>207700000</v>
      </c>
      <c r="H4210" s="1">
        <v>0.48099999999999998</v>
      </c>
      <c r="I4210" t="str">
        <f t="shared" si="84"/>
        <v>USA</v>
      </c>
      <c r="J4210" s="5">
        <f>D4210*(1+VLOOKUP(A4210,'Adjusted All With Inflation'!A$1:K$24,11,FALSE))</f>
        <v>487570433.37600005</v>
      </c>
      <c r="K4210" s="5">
        <f>E4210*(1+VLOOKUP($A4210,'Adjusted All With Inflation'!$A$1:$K$24,11,FALSE))</f>
        <v>253284833.37600002</v>
      </c>
      <c r="L4210" s="5">
        <f>G4210*(1+VLOOKUP($A4210,'Adjusted All With Inflation'!$A$1:$K$24,11,FALSE))</f>
        <v>234285600.00000003</v>
      </c>
    </row>
    <row r="4211" spans="1:12" x14ac:dyDescent="0.3">
      <c r="A4211">
        <v>2021</v>
      </c>
      <c r="B4211">
        <v>10</v>
      </c>
      <c r="C4211" t="s">
        <v>214</v>
      </c>
      <c r="D4211" s="5">
        <v>408401942</v>
      </c>
      <c r="E4211" s="5">
        <v>162790990</v>
      </c>
      <c r="F4211" s="1">
        <v>0.39900000000000002</v>
      </c>
      <c r="G4211" s="5">
        <v>245610952</v>
      </c>
      <c r="H4211" s="1">
        <v>0.60099999999999998</v>
      </c>
      <c r="I4211" t="str">
        <f t="shared" si="84"/>
        <v>USA</v>
      </c>
      <c r="J4211" s="5">
        <f>D4211*(1+VLOOKUP(A4211,'Adjusted All With Inflation'!A$1:K$24,11,FALSE))</f>
        <v>460677390.57600003</v>
      </c>
      <c r="K4211" s="5">
        <f>E4211*(1+VLOOKUP($A4211,'Adjusted All With Inflation'!$A$1:$K$24,11,FALSE))</f>
        <v>183628236.72000003</v>
      </c>
      <c r="L4211" s="5">
        <f>G4211*(1+VLOOKUP($A4211,'Adjusted All With Inflation'!$A$1:$K$24,11,FALSE))</f>
        <v>277049153.85600001</v>
      </c>
    </row>
    <row r="4212" spans="1:12" x14ac:dyDescent="0.3">
      <c r="A4212">
        <v>2021</v>
      </c>
      <c r="B4212">
        <v>11</v>
      </c>
      <c r="C4212" t="s">
        <v>215</v>
      </c>
      <c r="D4212" s="5">
        <v>402064899</v>
      </c>
      <c r="E4212" s="5">
        <v>164870234</v>
      </c>
      <c r="F4212" s="2">
        <v>0.41</v>
      </c>
      <c r="G4212" s="5">
        <v>237194665</v>
      </c>
      <c r="H4212" s="2">
        <v>0.59</v>
      </c>
      <c r="I4212" t="str">
        <f t="shared" si="84"/>
        <v>USA</v>
      </c>
      <c r="J4212" s="5">
        <f>D4212*(1+VLOOKUP(A4212,'Adjusted All With Inflation'!A$1:K$24,11,FALSE))</f>
        <v>453529206.07200003</v>
      </c>
      <c r="K4212" s="5">
        <f>E4212*(1+VLOOKUP($A4212,'Adjusted All With Inflation'!$A$1:$K$24,11,FALSE))</f>
        <v>185973623.95200002</v>
      </c>
      <c r="L4212" s="5">
        <f>G4212*(1+VLOOKUP($A4212,'Adjusted All With Inflation'!$A$1:$K$24,11,FALSE))</f>
        <v>267555582.12000003</v>
      </c>
    </row>
    <row r="4213" spans="1:12" x14ac:dyDescent="0.3">
      <c r="A4213">
        <v>2021</v>
      </c>
      <c r="B4213">
        <v>12</v>
      </c>
      <c r="C4213" t="s">
        <v>216</v>
      </c>
      <c r="D4213" s="5">
        <v>402027830</v>
      </c>
      <c r="E4213" s="5">
        <v>108327830</v>
      </c>
      <c r="F4213" s="1">
        <v>0.26900000000000002</v>
      </c>
      <c r="G4213" s="5">
        <v>293700000</v>
      </c>
      <c r="H4213" s="1">
        <v>0.73099999999999998</v>
      </c>
      <c r="I4213" t="str">
        <f t="shared" si="84"/>
        <v>USA</v>
      </c>
      <c r="J4213" s="5">
        <f>D4213*(1+VLOOKUP(A4213,'Adjusted All With Inflation'!A$1:K$24,11,FALSE))</f>
        <v>453487392.24000007</v>
      </c>
      <c r="K4213" s="5">
        <f>E4213*(1+VLOOKUP($A4213,'Adjusted All With Inflation'!$A$1:$K$24,11,FALSE))</f>
        <v>122193792.24000001</v>
      </c>
      <c r="L4213" s="5">
        <f>G4213*(1+VLOOKUP($A4213,'Adjusted All With Inflation'!$A$1:$K$24,11,FALSE))</f>
        <v>331293600.00000006</v>
      </c>
    </row>
    <row r="4214" spans="1:12" x14ac:dyDescent="0.3">
      <c r="A4214">
        <v>2021</v>
      </c>
      <c r="B4214">
        <v>13</v>
      </c>
      <c r="C4214" t="s">
        <v>217</v>
      </c>
      <c r="D4214" s="5">
        <v>379751655</v>
      </c>
      <c r="E4214" s="5">
        <v>183651655</v>
      </c>
      <c r="F4214" s="1">
        <v>0.48399999999999999</v>
      </c>
      <c r="G4214" s="5">
        <v>196100000</v>
      </c>
      <c r="H4214" s="1">
        <v>0.51600000000000001</v>
      </c>
      <c r="I4214" t="str">
        <f t="shared" si="84"/>
        <v>USA</v>
      </c>
      <c r="J4214" s="5">
        <f>D4214*(1+VLOOKUP(A4214,'Adjusted All With Inflation'!A$1:K$24,11,FALSE))</f>
        <v>428359866.84000003</v>
      </c>
      <c r="K4214" s="5">
        <f>E4214*(1+VLOOKUP($A4214,'Adjusted All With Inflation'!$A$1:$K$24,11,FALSE))</f>
        <v>207159066.84000003</v>
      </c>
      <c r="L4214" s="5">
        <f>G4214*(1+VLOOKUP($A4214,'Adjusted All With Inflation'!$A$1:$K$24,11,FALSE))</f>
        <v>221200800.00000003</v>
      </c>
    </row>
    <row r="4215" spans="1:12" x14ac:dyDescent="0.3">
      <c r="A4215">
        <v>2021</v>
      </c>
      <c r="B4215">
        <v>14</v>
      </c>
      <c r="C4215" t="s">
        <v>218</v>
      </c>
      <c r="D4215" s="5">
        <v>331526598</v>
      </c>
      <c r="E4215" s="5">
        <v>121626598</v>
      </c>
      <c r="F4215" s="1">
        <v>0.36699999999999999</v>
      </c>
      <c r="G4215" s="5">
        <v>209900000</v>
      </c>
      <c r="H4215" s="1">
        <v>0.63300000000000001</v>
      </c>
      <c r="I4215" t="str">
        <f t="shared" si="84"/>
        <v>USA</v>
      </c>
      <c r="J4215" s="5">
        <f>D4215*(1+VLOOKUP(A4215,'Adjusted All With Inflation'!A$1:K$24,11,FALSE))</f>
        <v>373962002.54400003</v>
      </c>
      <c r="K4215" s="5">
        <f>E4215*(1+VLOOKUP($A4215,'Adjusted All With Inflation'!$A$1:$K$24,11,FALSE))</f>
        <v>137194802.544</v>
      </c>
      <c r="L4215" s="5">
        <f>G4215*(1+VLOOKUP($A4215,'Adjusted All With Inflation'!$A$1:$K$24,11,FALSE))</f>
        <v>236767200.00000003</v>
      </c>
    </row>
    <row r="4216" spans="1:12" x14ac:dyDescent="0.3">
      <c r="A4216">
        <v>2021</v>
      </c>
      <c r="B4216">
        <v>15</v>
      </c>
      <c r="C4216" t="s">
        <v>219</v>
      </c>
      <c r="D4216" s="5">
        <v>297372261</v>
      </c>
      <c r="E4216" s="5">
        <v>160072261</v>
      </c>
      <c r="F4216" s="1">
        <v>0.53800000000000003</v>
      </c>
      <c r="G4216" s="5">
        <v>137300000</v>
      </c>
      <c r="H4216" s="1">
        <v>0.46200000000000002</v>
      </c>
      <c r="I4216" t="str">
        <f t="shared" si="84"/>
        <v>USA</v>
      </c>
      <c r="J4216" s="5">
        <f>D4216*(1+VLOOKUP(A4216,'Adjusted All With Inflation'!A$1:K$24,11,FALSE))</f>
        <v>335435910.40800005</v>
      </c>
      <c r="K4216" s="5">
        <f>E4216*(1+VLOOKUP($A4216,'Adjusted All With Inflation'!$A$1:$K$24,11,FALSE))</f>
        <v>180561510.40800002</v>
      </c>
      <c r="L4216" s="5">
        <f>G4216*(1+VLOOKUP($A4216,'Adjusted All With Inflation'!$A$1:$K$24,11,FALSE))</f>
        <v>154874400.00000003</v>
      </c>
    </row>
    <row r="4217" spans="1:12" x14ac:dyDescent="0.3">
      <c r="A4217">
        <v>2021</v>
      </c>
      <c r="B4217">
        <v>16</v>
      </c>
      <c r="C4217" t="s">
        <v>220</v>
      </c>
      <c r="D4217" s="5">
        <v>256786742</v>
      </c>
      <c r="E4217" s="5">
        <v>96093622</v>
      </c>
      <c r="F4217" s="1">
        <v>0.374</v>
      </c>
      <c r="G4217" s="5">
        <v>160693120</v>
      </c>
      <c r="H4217" s="1">
        <v>0.626</v>
      </c>
      <c r="I4217" t="str">
        <f t="shared" si="84"/>
        <v>USA</v>
      </c>
      <c r="J4217" s="5">
        <f>D4217*(1+VLOOKUP(A4217,'Adjusted All With Inflation'!A$1:K$24,11,FALSE))</f>
        <v>289655444.97600001</v>
      </c>
      <c r="K4217" s="5">
        <f>E4217*(1+VLOOKUP($A4217,'Adjusted All With Inflation'!$A$1:$K$24,11,FALSE))</f>
        <v>108393605.61600001</v>
      </c>
      <c r="L4217" s="5">
        <f>G4217*(1+VLOOKUP($A4217,'Adjusted All With Inflation'!$A$1:$K$24,11,FALSE))</f>
        <v>181261839.36000001</v>
      </c>
    </row>
    <row r="4218" spans="1:12" x14ac:dyDescent="0.3">
      <c r="A4218">
        <v>2021</v>
      </c>
      <c r="B4218">
        <v>17</v>
      </c>
      <c r="C4218" t="s">
        <v>221</v>
      </c>
      <c r="D4218" s="5">
        <v>233503234</v>
      </c>
      <c r="E4218" s="5">
        <v>86103234</v>
      </c>
      <c r="F4218" s="1">
        <v>0.36899999999999999</v>
      </c>
      <c r="G4218" s="5">
        <v>147400000</v>
      </c>
      <c r="H4218" s="1">
        <v>0.63100000000000001</v>
      </c>
      <c r="I4218" t="str">
        <f t="shared" si="84"/>
        <v>USA</v>
      </c>
      <c r="J4218" s="5">
        <f>D4218*(1+VLOOKUP(A4218,'Adjusted All With Inflation'!A$1:K$24,11,FALSE))</f>
        <v>263391647.95200002</v>
      </c>
      <c r="K4218" s="5">
        <f>E4218*(1+VLOOKUP($A4218,'Adjusted All With Inflation'!$A$1:$K$24,11,FALSE))</f>
        <v>97124447.952000007</v>
      </c>
      <c r="L4218" s="5">
        <f>G4218*(1+VLOOKUP($A4218,'Adjusted All With Inflation'!$A$1:$K$24,11,FALSE))</f>
        <v>166267200.00000003</v>
      </c>
    </row>
    <row r="4219" spans="1:12" x14ac:dyDescent="0.3">
      <c r="A4219">
        <v>2021</v>
      </c>
      <c r="B4219">
        <v>18</v>
      </c>
      <c r="C4219" t="s">
        <v>222</v>
      </c>
      <c r="D4219" s="5">
        <v>221831086</v>
      </c>
      <c r="E4219" s="5">
        <v>177133</v>
      </c>
      <c r="F4219" s="1">
        <v>1E-3</v>
      </c>
      <c r="G4219" s="5">
        <v>221653953</v>
      </c>
      <c r="H4219" s="1">
        <v>0.999</v>
      </c>
      <c r="I4219" t="str">
        <f t="shared" si="84"/>
        <v>International</v>
      </c>
      <c r="J4219" s="5">
        <f>D4219*(1+VLOOKUP(A4219,'Adjusted All With Inflation'!A$1:K$24,11,FALSE))</f>
        <v>250225465.00800002</v>
      </c>
      <c r="K4219" s="5">
        <f>E4219*(1+VLOOKUP($A4219,'Adjusted All With Inflation'!$A$1:$K$24,11,FALSE))</f>
        <v>199806.02400000003</v>
      </c>
      <c r="L4219" s="5">
        <f>G4219*(1+VLOOKUP($A4219,'Adjusted All With Inflation'!$A$1:$K$24,11,FALSE))</f>
        <v>250025658.98400003</v>
      </c>
    </row>
    <row r="4220" spans="1:12" x14ac:dyDescent="0.3">
      <c r="A4220">
        <v>2021</v>
      </c>
      <c r="B4220">
        <v>19</v>
      </c>
      <c r="C4220" t="s">
        <v>223</v>
      </c>
      <c r="D4220" s="5">
        <v>220889446</v>
      </c>
      <c r="E4220" s="5">
        <v>116987516</v>
      </c>
      <c r="F4220" s="2">
        <v>0.53</v>
      </c>
      <c r="G4220" s="5">
        <v>103901930</v>
      </c>
      <c r="H4220" s="2">
        <v>0.47</v>
      </c>
      <c r="I4220" t="str">
        <f t="shared" si="84"/>
        <v>USA</v>
      </c>
      <c r="J4220" s="5">
        <f>D4220*(1+VLOOKUP(A4220,'Adjusted All With Inflation'!A$1:K$24,11,FALSE))</f>
        <v>249163295.08800003</v>
      </c>
      <c r="K4220" s="5">
        <f>E4220*(1+VLOOKUP($A4220,'Adjusted All With Inflation'!$A$1:$K$24,11,FALSE))</f>
        <v>131961918.04800001</v>
      </c>
      <c r="L4220" s="5">
        <f>G4220*(1+VLOOKUP($A4220,'Adjusted All With Inflation'!$A$1:$K$24,11,FALSE))</f>
        <v>117201377.04000001</v>
      </c>
    </row>
    <row r="4221" spans="1:12" x14ac:dyDescent="0.3">
      <c r="A4221">
        <v>2021</v>
      </c>
      <c r="B4221">
        <v>20</v>
      </c>
      <c r="C4221" t="s">
        <v>224</v>
      </c>
      <c r="D4221" s="5">
        <v>206431050</v>
      </c>
      <c r="E4221" s="5">
        <v>65631050</v>
      </c>
      <c r="F4221" s="1">
        <v>0.318</v>
      </c>
      <c r="G4221" s="5">
        <v>140800000</v>
      </c>
      <c r="H4221" s="1">
        <v>0.68200000000000005</v>
      </c>
      <c r="I4221" t="str">
        <f t="shared" si="84"/>
        <v>USA</v>
      </c>
      <c r="J4221" s="5">
        <f>D4221*(1+VLOOKUP(A4221,'Adjusted All With Inflation'!A$1:K$24,11,FALSE))</f>
        <v>232854224.40000004</v>
      </c>
      <c r="K4221" s="5">
        <f>E4221*(1+VLOOKUP($A4221,'Adjusted All With Inflation'!$A$1:$K$24,11,FALSE))</f>
        <v>74031824.400000006</v>
      </c>
      <c r="L4221" s="5">
        <f>G4221*(1+VLOOKUP($A4221,'Adjusted All With Inflation'!$A$1:$K$24,11,FALSE))</f>
        <v>158822400.00000003</v>
      </c>
    </row>
    <row r="4222" spans="1:12" x14ac:dyDescent="0.3">
      <c r="A4222">
        <v>2021</v>
      </c>
      <c r="B4222">
        <v>21</v>
      </c>
      <c r="C4222" t="s">
        <v>225</v>
      </c>
      <c r="D4222" s="5">
        <v>205842393</v>
      </c>
      <c r="E4222" s="5">
        <v>385305</v>
      </c>
      <c r="F4222" s="1">
        <v>2E-3</v>
      </c>
      <c r="G4222" s="5">
        <v>205457088</v>
      </c>
      <c r="H4222" s="1">
        <v>0.998</v>
      </c>
      <c r="I4222" t="str">
        <f t="shared" si="84"/>
        <v>International</v>
      </c>
      <c r="J4222" s="5">
        <f>D4222*(1+VLOOKUP(A4222,'Adjusted All With Inflation'!A$1:K$24,11,FALSE))</f>
        <v>232190219.30400002</v>
      </c>
      <c r="K4222" s="5">
        <f>E4222*(1+VLOOKUP($A4222,'Adjusted All With Inflation'!$A$1:$K$24,11,FALSE))</f>
        <v>434624.04000000004</v>
      </c>
      <c r="L4222" s="5">
        <f>G4222*(1+VLOOKUP($A4222,'Adjusted All With Inflation'!$A$1:$K$24,11,FALSE))</f>
        <v>231755595.26400003</v>
      </c>
    </row>
    <row r="4223" spans="1:12" x14ac:dyDescent="0.3">
      <c r="A4223">
        <v>2021</v>
      </c>
      <c r="B4223">
        <v>22</v>
      </c>
      <c r="C4223" t="s">
        <v>226</v>
      </c>
      <c r="D4223" s="5">
        <v>204334455</v>
      </c>
      <c r="E4223" s="5">
        <v>129360575</v>
      </c>
      <c r="F4223" s="1">
        <v>0.63300000000000001</v>
      </c>
      <c r="G4223" s="5">
        <v>74973880</v>
      </c>
      <c r="H4223" s="1">
        <v>0.36699999999999999</v>
      </c>
      <c r="I4223" t="str">
        <f t="shared" si="84"/>
        <v>USA</v>
      </c>
      <c r="J4223" s="5">
        <f>D4223*(1+VLOOKUP(A4223,'Adjusted All With Inflation'!A$1:K$24,11,FALSE))</f>
        <v>230489265.24000001</v>
      </c>
      <c r="K4223" s="5">
        <f>E4223*(1+VLOOKUP($A4223,'Adjusted All With Inflation'!$A$1:$K$24,11,FALSE))</f>
        <v>145918728.60000002</v>
      </c>
      <c r="L4223" s="5">
        <f>G4223*(1+VLOOKUP($A4223,'Adjusted All With Inflation'!$A$1:$K$24,11,FALSE))</f>
        <v>84570536.640000015</v>
      </c>
    </row>
    <row r="4224" spans="1:12" x14ac:dyDescent="0.3">
      <c r="A4224">
        <v>2021</v>
      </c>
      <c r="B4224">
        <v>23</v>
      </c>
      <c r="C4224" t="s">
        <v>227</v>
      </c>
      <c r="D4224" s="5">
        <v>197143218</v>
      </c>
      <c r="G4224" s="5">
        <v>197143218</v>
      </c>
      <c r="H4224" s="2">
        <v>1</v>
      </c>
      <c r="I4224" t="str">
        <f t="shared" si="84"/>
        <v>International</v>
      </c>
      <c r="J4224" s="5">
        <f>D4224*(1+VLOOKUP(A4224,'Adjusted All With Inflation'!A$1:K$24,11,FALSE))</f>
        <v>222377549.90400001</v>
      </c>
      <c r="K4224" s="5">
        <f>E4224*(1+VLOOKUP($A4224,'Adjusted All With Inflation'!$A$1:$K$24,11,FALSE))</f>
        <v>0</v>
      </c>
      <c r="L4224" s="5">
        <f>G4224*(1+VLOOKUP($A4224,'Adjusted All With Inflation'!$A$1:$K$24,11,FALSE))</f>
        <v>222377549.90400001</v>
      </c>
    </row>
    <row r="4225" spans="1:12" x14ac:dyDescent="0.3">
      <c r="A4225">
        <v>2021</v>
      </c>
      <c r="B4225">
        <v>24</v>
      </c>
      <c r="C4225" t="s">
        <v>228</v>
      </c>
      <c r="D4225" s="5">
        <v>181325565</v>
      </c>
      <c r="E4225" s="5">
        <v>152972</v>
      </c>
      <c r="F4225" s="1">
        <v>1E-3</v>
      </c>
      <c r="G4225" s="5">
        <v>181172593</v>
      </c>
      <c r="H4225" s="1">
        <v>0.999</v>
      </c>
      <c r="I4225" t="str">
        <f t="shared" si="84"/>
        <v>International</v>
      </c>
      <c r="J4225" s="5">
        <f>D4225*(1+VLOOKUP(A4225,'Adjusted All With Inflation'!A$1:K$24,11,FALSE))</f>
        <v>204535237.32000002</v>
      </c>
      <c r="K4225" s="5">
        <f>E4225*(1+VLOOKUP($A4225,'Adjusted All With Inflation'!$A$1:$K$24,11,FALSE))</f>
        <v>172552.41600000003</v>
      </c>
      <c r="L4225" s="5">
        <f>G4225*(1+VLOOKUP($A4225,'Adjusted All With Inflation'!$A$1:$K$24,11,FALSE))</f>
        <v>204362684.90400001</v>
      </c>
    </row>
    <row r="4226" spans="1:12" x14ac:dyDescent="0.3">
      <c r="A4226">
        <v>2021</v>
      </c>
      <c r="B4226">
        <v>25</v>
      </c>
      <c r="C4226" t="s">
        <v>229</v>
      </c>
      <c r="D4226" s="5">
        <v>168717425</v>
      </c>
      <c r="E4226" s="5">
        <v>55817425</v>
      </c>
      <c r="F4226" s="1">
        <v>0.33100000000000002</v>
      </c>
      <c r="G4226" s="5">
        <v>112900000</v>
      </c>
      <c r="H4226" s="1">
        <v>0.66900000000000004</v>
      </c>
      <c r="I4226" t="str">
        <f t="shared" si="84"/>
        <v>USA</v>
      </c>
      <c r="J4226" s="5">
        <f>D4226*(1+VLOOKUP(A4226,'Adjusted All With Inflation'!A$1:K$24,11,FALSE))</f>
        <v>190313255.40000001</v>
      </c>
      <c r="K4226" s="5">
        <f>E4226*(1+VLOOKUP($A4226,'Adjusted All With Inflation'!$A$1:$K$24,11,FALSE))</f>
        <v>62962055.400000006</v>
      </c>
      <c r="L4226" s="5">
        <f>G4226*(1+VLOOKUP($A4226,'Adjusted All With Inflation'!$A$1:$K$24,11,FALSE))</f>
        <v>127351200.00000001</v>
      </c>
    </row>
    <row r="4227" spans="1:12" x14ac:dyDescent="0.3">
      <c r="A4227">
        <v>2021</v>
      </c>
      <c r="B4227">
        <v>26</v>
      </c>
      <c r="C4227" t="s">
        <v>230</v>
      </c>
      <c r="D4227" s="5">
        <v>166760828</v>
      </c>
      <c r="E4227" s="5">
        <v>34542754</v>
      </c>
      <c r="F4227" s="1">
        <v>0.20699999999999999</v>
      </c>
      <c r="G4227" s="5">
        <v>132218074</v>
      </c>
      <c r="H4227" s="1">
        <v>0.79300000000000004</v>
      </c>
      <c r="I4227" t="str">
        <f t="shared" si="84"/>
        <v>USA</v>
      </c>
      <c r="J4227" s="5">
        <f>D4227*(1+VLOOKUP(A4227,'Adjusted All With Inflation'!A$1:K$24,11,FALSE))</f>
        <v>188106213.98400003</v>
      </c>
      <c r="K4227" s="5">
        <f>E4227*(1+VLOOKUP($A4227,'Adjusted All With Inflation'!$A$1:$K$24,11,FALSE))</f>
        <v>38964226.512000002</v>
      </c>
      <c r="L4227" s="5">
        <f>G4227*(1+VLOOKUP($A4227,'Adjusted All With Inflation'!$A$1:$K$24,11,FALSE))</f>
        <v>149141987.472</v>
      </c>
    </row>
    <row r="4228" spans="1:12" x14ac:dyDescent="0.3">
      <c r="A4228">
        <v>2021</v>
      </c>
      <c r="B4228">
        <v>27</v>
      </c>
      <c r="C4228" t="s">
        <v>231</v>
      </c>
      <c r="D4228" s="5">
        <v>163692228</v>
      </c>
      <c r="E4228" s="5">
        <v>70592228</v>
      </c>
      <c r="F4228" s="1">
        <v>0.43099999999999999</v>
      </c>
      <c r="G4228" s="5">
        <v>93100000</v>
      </c>
      <c r="H4228" s="1">
        <v>0.56899999999999995</v>
      </c>
      <c r="I4228" t="str">
        <f t="shared" si="84"/>
        <v>USA</v>
      </c>
      <c r="J4228" s="5">
        <f>D4228*(1+VLOOKUP(A4228,'Adjusted All With Inflation'!A$1:K$24,11,FALSE))</f>
        <v>184644833.18400002</v>
      </c>
      <c r="K4228" s="5">
        <f>E4228*(1+VLOOKUP($A4228,'Adjusted All With Inflation'!$A$1:$K$24,11,FALSE))</f>
        <v>79628033.184000015</v>
      </c>
      <c r="L4228" s="5">
        <f>G4228*(1+VLOOKUP($A4228,'Adjusted All With Inflation'!$A$1:$K$24,11,FALSE))</f>
        <v>105016800.00000001</v>
      </c>
    </row>
    <row r="4229" spans="1:12" x14ac:dyDescent="0.3">
      <c r="A4229">
        <v>2021</v>
      </c>
      <c r="B4229">
        <v>28</v>
      </c>
      <c r="C4229" t="s">
        <v>232</v>
      </c>
      <c r="D4229" s="5">
        <v>157286805</v>
      </c>
      <c r="E4229" s="5">
        <v>37686805</v>
      </c>
      <c r="F4229" s="2">
        <v>0.24</v>
      </c>
      <c r="G4229" s="5">
        <v>119600000</v>
      </c>
      <c r="H4229" s="2">
        <v>0.76</v>
      </c>
      <c r="I4229" t="str">
        <f t="shared" si="84"/>
        <v>USA</v>
      </c>
      <c r="J4229" s="5">
        <f>D4229*(1+VLOOKUP(A4229,'Adjusted All With Inflation'!A$1:K$24,11,FALSE))</f>
        <v>177419516.04000002</v>
      </c>
      <c r="K4229" s="5">
        <f>E4229*(1+VLOOKUP($A4229,'Adjusted All With Inflation'!$A$1:$K$24,11,FALSE))</f>
        <v>42510716.040000007</v>
      </c>
      <c r="L4229" s="5">
        <f>G4229*(1+VLOOKUP($A4229,'Adjusted All With Inflation'!$A$1:$K$24,11,FALSE))</f>
        <v>134908800</v>
      </c>
    </row>
    <row r="4230" spans="1:12" x14ac:dyDescent="0.3">
      <c r="A4230">
        <v>2021</v>
      </c>
      <c r="B4230">
        <v>29</v>
      </c>
      <c r="C4230" t="s">
        <v>233</v>
      </c>
      <c r="D4230" s="5">
        <v>153901717</v>
      </c>
      <c r="E4230" s="5">
        <v>40501717</v>
      </c>
      <c r="F4230" s="1">
        <v>0.26300000000000001</v>
      </c>
      <c r="G4230" s="5">
        <v>113400000</v>
      </c>
      <c r="H4230" s="1">
        <v>0.73699999999999999</v>
      </c>
      <c r="I4230" t="str">
        <f t="shared" si="84"/>
        <v>USA</v>
      </c>
      <c r="J4230" s="5">
        <f>D4230*(1+VLOOKUP(A4230,'Adjusted All With Inflation'!A$1:K$24,11,FALSE))</f>
        <v>173601136.77600002</v>
      </c>
      <c r="K4230" s="5">
        <f>E4230*(1+VLOOKUP($A4230,'Adjusted All With Inflation'!$A$1:$K$24,11,FALSE))</f>
        <v>45685936.776000008</v>
      </c>
      <c r="L4230" s="5">
        <f>G4230*(1+VLOOKUP($A4230,'Adjusted All With Inflation'!$A$1:$K$24,11,FALSE))</f>
        <v>127915200.00000001</v>
      </c>
    </row>
    <row r="4231" spans="1:12" x14ac:dyDescent="0.3">
      <c r="A4231">
        <v>2021</v>
      </c>
      <c r="B4231">
        <v>30</v>
      </c>
      <c r="C4231" t="s">
        <v>234</v>
      </c>
      <c r="D4231" s="5">
        <v>153269161</v>
      </c>
      <c r="E4231" s="5">
        <v>53809574</v>
      </c>
      <c r="F4231" s="1">
        <v>0.35099999999999998</v>
      </c>
      <c r="G4231" s="5">
        <v>99459587</v>
      </c>
      <c r="H4231" s="1">
        <v>0.64900000000000002</v>
      </c>
      <c r="I4231" t="str">
        <f t="shared" si="84"/>
        <v>USA</v>
      </c>
      <c r="J4231" s="5">
        <f>D4231*(1+VLOOKUP(A4231,'Adjusted All With Inflation'!A$1:K$24,11,FALSE))</f>
        <v>172887613.60800001</v>
      </c>
      <c r="K4231" s="5">
        <f>E4231*(1+VLOOKUP($A4231,'Adjusted All With Inflation'!$A$1:$K$24,11,FALSE))</f>
        <v>60697199.472000003</v>
      </c>
      <c r="L4231" s="5">
        <f>G4231*(1+VLOOKUP($A4231,'Adjusted All With Inflation'!$A$1:$K$24,11,FALSE))</f>
        <v>112190414.13600001</v>
      </c>
    </row>
    <row r="4232" spans="1:12" x14ac:dyDescent="0.3">
      <c r="A4232">
        <v>2021</v>
      </c>
      <c r="B4232">
        <v>31</v>
      </c>
      <c r="C4232" t="s">
        <v>235</v>
      </c>
      <c r="D4232" s="5">
        <v>150123320</v>
      </c>
      <c r="E4232" s="5">
        <v>160013</v>
      </c>
      <c r="F4232" s="1">
        <v>1E-3</v>
      </c>
      <c r="G4232" s="5">
        <v>149963307</v>
      </c>
      <c r="H4232" s="1">
        <v>0.999</v>
      </c>
      <c r="I4232" t="str">
        <f t="shared" si="84"/>
        <v>International</v>
      </c>
      <c r="J4232" s="5">
        <f>D4232*(1+VLOOKUP(A4232,'Adjusted All With Inflation'!A$1:K$24,11,FALSE))</f>
        <v>169339104.96000001</v>
      </c>
      <c r="K4232" s="5">
        <f>E4232*(1+VLOOKUP($A4232,'Adjusted All With Inflation'!$A$1:$K$24,11,FALSE))</f>
        <v>180494.66400000002</v>
      </c>
      <c r="L4232" s="5">
        <f>G4232*(1+VLOOKUP($A4232,'Adjusted All With Inflation'!$A$1:$K$24,11,FALSE))</f>
        <v>169158610.296</v>
      </c>
    </row>
    <row r="4233" spans="1:12" x14ac:dyDescent="0.3">
      <c r="A4233">
        <v>2021</v>
      </c>
      <c r="B4233">
        <v>32</v>
      </c>
      <c r="C4233" t="s">
        <v>236</v>
      </c>
      <c r="D4233" s="5">
        <v>146745280</v>
      </c>
      <c r="E4233" s="5">
        <v>57300280</v>
      </c>
      <c r="F4233" s="2">
        <v>0.39</v>
      </c>
      <c r="G4233" s="5">
        <v>89445000</v>
      </c>
      <c r="H4233" s="2">
        <v>0.61</v>
      </c>
      <c r="I4233" t="str">
        <f t="shared" si="84"/>
        <v>USA</v>
      </c>
      <c r="J4233" s="5">
        <f>D4233*(1+VLOOKUP(A4233,'Adjusted All With Inflation'!A$1:K$24,11,FALSE))</f>
        <v>165528675.84</v>
      </c>
      <c r="K4233" s="5">
        <f>E4233*(1+VLOOKUP($A4233,'Adjusted All With Inflation'!$A$1:$K$24,11,FALSE))</f>
        <v>64634715.840000004</v>
      </c>
      <c r="L4233" s="5">
        <f>G4233*(1+VLOOKUP($A4233,'Adjusted All With Inflation'!$A$1:$K$24,11,FALSE))</f>
        <v>100893960.00000001</v>
      </c>
    </row>
    <row r="4234" spans="1:12" x14ac:dyDescent="0.3">
      <c r="A4234">
        <v>2021</v>
      </c>
      <c r="B4234">
        <v>33</v>
      </c>
      <c r="C4234" t="s">
        <v>237</v>
      </c>
      <c r="D4234" s="5">
        <v>144327371</v>
      </c>
      <c r="E4234" s="5">
        <v>40127371</v>
      </c>
      <c r="F4234" s="1">
        <v>0.27800000000000002</v>
      </c>
      <c r="G4234" s="5">
        <v>104200000</v>
      </c>
      <c r="H4234" s="1">
        <v>0.72199999999999998</v>
      </c>
      <c r="I4234" t="str">
        <f t="shared" si="84"/>
        <v>USA</v>
      </c>
      <c r="J4234" s="5">
        <f>D4234*(1+VLOOKUP(A4234,'Adjusted All With Inflation'!A$1:K$24,11,FALSE))</f>
        <v>162801274.48800001</v>
      </c>
      <c r="K4234" s="5">
        <f>E4234*(1+VLOOKUP($A4234,'Adjusted All With Inflation'!$A$1:$K$24,11,FALSE))</f>
        <v>45263674.488000005</v>
      </c>
      <c r="L4234" s="5">
        <f>G4234*(1+VLOOKUP($A4234,'Adjusted All With Inflation'!$A$1:$K$24,11,FALSE))</f>
        <v>117537600.00000001</v>
      </c>
    </row>
    <row r="4235" spans="1:12" x14ac:dyDescent="0.3">
      <c r="A4235">
        <v>2021</v>
      </c>
      <c r="B4235">
        <v>34</v>
      </c>
      <c r="C4235" t="s">
        <v>238</v>
      </c>
      <c r="D4235" s="5">
        <v>136536687</v>
      </c>
      <c r="E4235" s="5">
        <v>46536687</v>
      </c>
      <c r="F4235" s="1">
        <v>0.34100000000000003</v>
      </c>
      <c r="G4235" s="5">
        <v>90000000</v>
      </c>
      <c r="H4235" s="1">
        <v>0.65900000000000003</v>
      </c>
      <c r="I4235" t="str">
        <f t="shared" si="84"/>
        <v>USA</v>
      </c>
      <c r="J4235" s="5">
        <f>D4235*(1+VLOOKUP(A4235,'Adjusted All With Inflation'!A$1:K$24,11,FALSE))</f>
        <v>154013382.93600002</v>
      </c>
      <c r="K4235" s="5">
        <f>E4235*(1+VLOOKUP($A4235,'Adjusted All With Inflation'!$A$1:$K$24,11,FALSE))</f>
        <v>52493382.936000004</v>
      </c>
      <c r="L4235" s="5">
        <f>G4235*(1+VLOOKUP($A4235,'Adjusted All With Inflation'!$A$1:$K$24,11,FALSE))</f>
        <v>101520000.00000001</v>
      </c>
    </row>
    <row r="4236" spans="1:12" x14ac:dyDescent="0.3">
      <c r="A4236">
        <v>2021</v>
      </c>
      <c r="B4236">
        <v>35</v>
      </c>
      <c r="C4236" t="s">
        <v>239</v>
      </c>
      <c r="D4236" s="5">
        <v>132326332</v>
      </c>
      <c r="G4236" s="5">
        <v>132326332</v>
      </c>
      <c r="H4236" s="2">
        <v>1</v>
      </c>
      <c r="I4236" t="str">
        <f t="shared" si="84"/>
        <v>International</v>
      </c>
      <c r="J4236" s="5">
        <f>D4236*(1+VLOOKUP(A4236,'Adjusted All With Inflation'!A$1:K$24,11,FALSE))</f>
        <v>149264102.49600002</v>
      </c>
      <c r="K4236" s="5">
        <f>E4236*(1+VLOOKUP($A4236,'Adjusted All With Inflation'!$A$1:$K$24,11,FALSE))</f>
        <v>0</v>
      </c>
      <c r="L4236" s="5">
        <f>G4236*(1+VLOOKUP($A4236,'Adjusted All With Inflation'!$A$1:$K$24,11,FALSE))</f>
        <v>149264102.49600002</v>
      </c>
    </row>
    <row r="4237" spans="1:12" x14ac:dyDescent="0.3">
      <c r="A4237">
        <v>2021</v>
      </c>
      <c r="B4237">
        <v>36</v>
      </c>
      <c r="C4237" t="s">
        <v>240</v>
      </c>
      <c r="D4237" s="5">
        <v>131647155</v>
      </c>
      <c r="E4237" s="5">
        <v>92002155</v>
      </c>
      <c r="F4237" s="1">
        <v>0.69899999999999995</v>
      </c>
      <c r="G4237" s="5">
        <v>39645000</v>
      </c>
      <c r="H4237" s="1">
        <v>0.30099999999999999</v>
      </c>
      <c r="I4237" t="str">
        <f t="shared" si="84"/>
        <v>USA</v>
      </c>
      <c r="J4237" s="5">
        <f>D4237*(1+VLOOKUP(A4237,'Adjusted All With Inflation'!A$1:K$24,11,FALSE))</f>
        <v>148497990.84</v>
      </c>
      <c r="K4237" s="5">
        <f>E4237*(1+VLOOKUP($A4237,'Adjusted All With Inflation'!$A$1:$K$24,11,FALSE))</f>
        <v>103778430.84</v>
      </c>
      <c r="L4237" s="5">
        <f>G4237*(1+VLOOKUP($A4237,'Adjusted All With Inflation'!$A$1:$K$24,11,FALSE))</f>
        <v>44719560.000000007</v>
      </c>
    </row>
    <row r="4238" spans="1:12" x14ac:dyDescent="0.3">
      <c r="A4238">
        <v>2021</v>
      </c>
      <c r="B4238">
        <v>37</v>
      </c>
      <c r="C4238" t="s">
        <v>241</v>
      </c>
      <c r="D4238" s="5">
        <v>130423032</v>
      </c>
      <c r="E4238" s="5">
        <v>54723032</v>
      </c>
      <c r="F4238" s="2">
        <v>0.42</v>
      </c>
      <c r="G4238" s="5">
        <v>75700000</v>
      </c>
      <c r="H4238" s="2">
        <v>0.57999999999999996</v>
      </c>
      <c r="I4238" t="str">
        <f t="shared" si="84"/>
        <v>USA</v>
      </c>
      <c r="J4238" s="5">
        <f>D4238*(1+VLOOKUP(A4238,'Adjusted All With Inflation'!A$1:K$24,11,FALSE))</f>
        <v>147117180.09600002</v>
      </c>
      <c r="K4238" s="5">
        <f>E4238*(1+VLOOKUP($A4238,'Adjusted All With Inflation'!$A$1:$K$24,11,FALSE))</f>
        <v>61727580.096000008</v>
      </c>
      <c r="L4238" s="5">
        <f>G4238*(1+VLOOKUP($A4238,'Adjusted All With Inflation'!$A$1:$K$24,11,FALSE))</f>
        <v>85389600.000000015</v>
      </c>
    </row>
    <row r="4239" spans="1:12" x14ac:dyDescent="0.3">
      <c r="A4239">
        <v>2021</v>
      </c>
      <c r="B4239">
        <v>38</v>
      </c>
      <c r="C4239" t="s">
        <v>242</v>
      </c>
      <c r="D4239" s="5">
        <v>128317206</v>
      </c>
      <c r="G4239" s="5">
        <v>128317206</v>
      </c>
      <c r="H4239" s="2">
        <v>1</v>
      </c>
      <c r="I4239" t="str">
        <f t="shared" si="84"/>
        <v>International</v>
      </c>
      <c r="J4239" s="5">
        <f>D4239*(1+VLOOKUP(A4239,'Adjusted All With Inflation'!A$1:K$24,11,FALSE))</f>
        <v>144741808.368</v>
      </c>
      <c r="K4239" s="5">
        <f>E4239*(1+VLOOKUP($A4239,'Adjusted All With Inflation'!$A$1:$K$24,11,FALSE))</f>
        <v>0</v>
      </c>
      <c r="L4239" s="5">
        <f>G4239*(1+VLOOKUP($A4239,'Adjusted All With Inflation'!$A$1:$K$24,11,FALSE))</f>
        <v>144741808.368</v>
      </c>
    </row>
    <row r="4240" spans="1:12" x14ac:dyDescent="0.3">
      <c r="A4240">
        <v>2021</v>
      </c>
      <c r="B4240">
        <v>39</v>
      </c>
      <c r="C4240" t="s">
        <v>243</v>
      </c>
      <c r="D4240" s="5">
        <v>125897478</v>
      </c>
      <c r="E4240" s="5">
        <v>37176373</v>
      </c>
      <c r="F4240" s="1">
        <v>0.29499999999999998</v>
      </c>
      <c r="G4240" s="5">
        <v>88721105</v>
      </c>
      <c r="H4240" s="1">
        <v>0.70499999999999996</v>
      </c>
      <c r="I4240" t="str">
        <f t="shared" si="84"/>
        <v>USA</v>
      </c>
      <c r="J4240" s="5">
        <f>D4240*(1+VLOOKUP(A4240,'Adjusted All With Inflation'!A$1:K$24,11,FALSE))</f>
        <v>142012355.18400002</v>
      </c>
      <c r="K4240" s="5">
        <f>E4240*(1+VLOOKUP($A4240,'Adjusted All With Inflation'!$A$1:$K$24,11,FALSE))</f>
        <v>41934948.744000003</v>
      </c>
      <c r="L4240" s="5">
        <f>G4240*(1+VLOOKUP($A4240,'Adjusted All With Inflation'!$A$1:$K$24,11,FALSE))</f>
        <v>100077406.44000001</v>
      </c>
    </row>
    <row r="4241" spans="1:12" x14ac:dyDescent="0.3">
      <c r="A4241">
        <v>2021</v>
      </c>
      <c r="B4241">
        <v>40</v>
      </c>
      <c r="C4241" t="s">
        <v>244</v>
      </c>
      <c r="D4241" s="5">
        <v>119815153</v>
      </c>
      <c r="E4241" s="5">
        <v>56489153</v>
      </c>
      <c r="F4241" s="1">
        <v>0.47099999999999997</v>
      </c>
      <c r="G4241" s="5">
        <v>63326000</v>
      </c>
      <c r="H4241" s="1">
        <v>0.52900000000000003</v>
      </c>
      <c r="I4241" t="str">
        <f t="shared" si="84"/>
        <v>USA</v>
      </c>
      <c r="J4241" s="5">
        <f>D4241*(1+VLOOKUP(A4241,'Adjusted All With Inflation'!A$1:K$24,11,FALSE))</f>
        <v>135151492.58400002</v>
      </c>
      <c r="K4241" s="5">
        <f>E4241*(1+VLOOKUP($A4241,'Adjusted All With Inflation'!$A$1:$K$24,11,FALSE))</f>
        <v>63719764.584000006</v>
      </c>
      <c r="L4241" s="5">
        <f>G4241*(1+VLOOKUP($A4241,'Adjusted All With Inflation'!$A$1:$K$24,11,FALSE))</f>
        <v>71431728</v>
      </c>
    </row>
    <row r="4242" spans="1:12" x14ac:dyDescent="0.3">
      <c r="A4242">
        <v>2021</v>
      </c>
      <c r="B4242">
        <v>41</v>
      </c>
      <c r="C4242" t="s">
        <v>245</v>
      </c>
      <c r="D4242" s="5">
        <v>116720921</v>
      </c>
      <c r="E4242" s="5">
        <v>86252</v>
      </c>
      <c r="F4242" s="1">
        <v>1E-3</v>
      </c>
      <c r="G4242" s="5">
        <v>116634669</v>
      </c>
      <c r="H4242" s="1">
        <v>0.999</v>
      </c>
      <c r="I4242" t="str">
        <f t="shared" si="84"/>
        <v>International</v>
      </c>
      <c r="J4242" s="5">
        <f>D4242*(1+VLOOKUP(A4242,'Adjusted All With Inflation'!A$1:K$24,11,FALSE))</f>
        <v>131661198.88800001</v>
      </c>
      <c r="K4242" s="5">
        <f>E4242*(1+VLOOKUP($A4242,'Adjusted All With Inflation'!$A$1:$K$24,11,FALSE))</f>
        <v>97292.256000000008</v>
      </c>
      <c r="L4242" s="5">
        <f>G4242*(1+VLOOKUP($A4242,'Adjusted All With Inflation'!$A$1:$K$24,11,FALSE))</f>
        <v>131563906.63200001</v>
      </c>
    </row>
    <row r="4243" spans="1:12" x14ac:dyDescent="0.3">
      <c r="A4243">
        <v>2021</v>
      </c>
      <c r="B4243">
        <v>42</v>
      </c>
      <c r="C4243" t="s">
        <v>246</v>
      </c>
      <c r="D4243" s="5">
        <v>107347356</v>
      </c>
      <c r="E4243" s="5">
        <v>48947356</v>
      </c>
      <c r="F4243" s="1">
        <v>0.45600000000000002</v>
      </c>
      <c r="G4243" s="5">
        <v>58400000</v>
      </c>
      <c r="H4243" s="1">
        <v>0.54400000000000004</v>
      </c>
      <c r="I4243" t="str">
        <f t="shared" si="84"/>
        <v>USA</v>
      </c>
      <c r="J4243" s="5">
        <f>D4243*(1+VLOOKUP(A4243,'Adjusted All With Inflation'!A$1:K$24,11,FALSE))</f>
        <v>121087817.56800002</v>
      </c>
      <c r="K4243" s="5">
        <f>E4243*(1+VLOOKUP($A4243,'Adjusted All With Inflation'!$A$1:$K$24,11,FALSE))</f>
        <v>55212617.568000004</v>
      </c>
      <c r="L4243" s="5">
        <f>G4243*(1+VLOOKUP($A4243,'Adjusted All With Inflation'!$A$1:$K$24,11,FALSE))</f>
        <v>65875200.000000007</v>
      </c>
    </row>
    <row r="4244" spans="1:12" x14ac:dyDescent="0.3">
      <c r="A4244">
        <v>2021</v>
      </c>
      <c r="B4244">
        <v>43</v>
      </c>
      <c r="C4244" t="s">
        <v>247</v>
      </c>
      <c r="D4244" s="5">
        <v>103966489</v>
      </c>
      <c r="E4244" s="5">
        <v>27466489</v>
      </c>
      <c r="F4244" s="1">
        <v>0.26400000000000001</v>
      </c>
      <c r="G4244" s="5">
        <v>76500000</v>
      </c>
      <c r="H4244" s="1">
        <v>0.73599999999999999</v>
      </c>
      <c r="I4244" t="str">
        <f t="shared" si="84"/>
        <v>USA</v>
      </c>
      <c r="J4244" s="5">
        <f>D4244*(1+VLOOKUP(A4244,'Adjusted All With Inflation'!A$1:K$24,11,FALSE))</f>
        <v>117274199.59200001</v>
      </c>
      <c r="K4244" s="5">
        <f>E4244*(1+VLOOKUP($A4244,'Adjusted All With Inflation'!$A$1:$K$24,11,FALSE))</f>
        <v>30982199.592000004</v>
      </c>
      <c r="L4244" s="5">
        <f>G4244*(1+VLOOKUP($A4244,'Adjusted All With Inflation'!$A$1:$K$24,11,FALSE))</f>
        <v>86292000.000000015</v>
      </c>
    </row>
    <row r="4245" spans="1:12" x14ac:dyDescent="0.3">
      <c r="A4245">
        <v>2021</v>
      </c>
      <c r="B4245">
        <v>44</v>
      </c>
      <c r="C4245" t="s">
        <v>248</v>
      </c>
      <c r="D4245" s="5">
        <v>95580715</v>
      </c>
      <c r="G4245" s="5">
        <v>95580715</v>
      </c>
      <c r="H4245" s="2">
        <v>1</v>
      </c>
      <c r="I4245" t="str">
        <f t="shared" si="84"/>
        <v>International</v>
      </c>
      <c r="J4245" s="5">
        <f>D4245*(1+VLOOKUP(A4245,'Adjusted All With Inflation'!A$1:K$24,11,FALSE))</f>
        <v>107815046.52000001</v>
      </c>
      <c r="K4245" s="5">
        <f>E4245*(1+VLOOKUP($A4245,'Adjusted All With Inflation'!$A$1:$K$24,11,FALSE))</f>
        <v>0</v>
      </c>
      <c r="L4245" s="5">
        <f>G4245*(1+VLOOKUP($A4245,'Adjusted All With Inflation'!$A$1:$K$24,11,FALSE))</f>
        <v>107815046.52000001</v>
      </c>
    </row>
    <row r="4246" spans="1:12" x14ac:dyDescent="0.3">
      <c r="A4246">
        <v>2021</v>
      </c>
      <c r="B4246">
        <v>45</v>
      </c>
      <c r="C4246" t="s">
        <v>249</v>
      </c>
      <c r="D4246" s="5">
        <v>93763012</v>
      </c>
      <c r="E4246" s="5">
        <v>810744</v>
      </c>
      <c r="F4246" s="1">
        <v>8.9999999999999993E-3</v>
      </c>
      <c r="G4246" s="5">
        <v>92952268</v>
      </c>
      <c r="H4246" s="1">
        <v>0.99099999999999999</v>
      </c>
      <c r="I4246" t="str">
        <f t="shared" si="84"/>
        <v>International</v>
      </c>
      <c r="J4246" s="5">
        <f>D4246*(1+VLOOKUP(A4246,'Adjusted All With Inflation'!A$1:K$24,11,FALSE))</f>
        <v>105764677.53600001</v>
      </c>
      <c r="K4246" s="5">
        <f>E4246*(1+VLOOKUP($A4246,'Adjusted All With Inflation'!$A$1:$K$24,11,FALSE))</f>
        <v>914519.23200000008</v>
      </c>
      <c r="L4246" s="5">
        <f>G4246*(1+VLOOKUP($A4246,'Adjusted All With Inflation'!$A$1:$K$24,11,FALSE))</f>
        <v>104850158.30400001</v>
      </c>
    </row>
    <row r="4247" spans="1:12" x14ac:dyDescent="0.3">
      <c r="A4247">
        <v>2021</v>
      </c>
      <c r="B4247">
        <v>46</v>
      </c>
      <c r="C4247" t="s">
        <v>250</v>
      </c>
      <c r="D4247" s="5">
        <v>91824961</v>
      </c>
      <c r="E4247" s="5">
        <v>23149</v>
      </c>
      <c r="F4247" s="1">
        <v>1E-3</v>
      </c>
      <c r="G4247" s="5">
        <v>91801812</v>
      </c>
      <c r="H4247" s="2">
        <v>1</v>
      </c>
      <c r="I4247" t="str">
        <f t="shared" si="84"/>
        <v>International</v>
      </c>
      <c r="J4247" s="5">
        <f>D4247*(1+VLOOKUP(A4247,'Adjusted All With Inflation'!A$1:K$24,11,FALSE))</f>
        <v>103578556.00800002</v>
      </c>
      <c r="K4247" s="5">
        <f>E4247*(1+VLOOKUP($A4247,'Adjusted All With Inflation'!$A$1:$K$24,11,FALSE))</f>
        <v>26112.072000000004</v>
      </c>
      <c r="L4247" s="5">
        <f>G4247*(1+VLOOKUP($A4247,'Adjusted All With Inflation'!$A$1:$K$24,11,FALSE))</f>
        <v>103552443.936</v>
      </c>
    </row>
    <row r="4248" spans="1:12" x14ac:dyDescent="0.3">
      <c r="A4248">
        <v>2021</v>
      </c>
      <c r="B4248">
        <v>47</v>
      </c>
      <c r="C4248" t="s">
        <v>251</v>
      </c>
      <c r="D4248" s="5">
        <v>90146510</v>
      </c>
      <c r="E4248" s="5">
        <v>48276510</v>
      </c>
      <c r="F4248" s="1">
        <v>0.53600000000000003</v>
      </c>
      <c r="G4248" s="5">
        <v>41870000</v>
      </c>
      <c r="H4248" s="1">
        <v>0.46400000000000002</v>
      </c>
      <c r="I4248" t="str">
        <f t="shared" si="84"/>
        <v>USA</v>
      </c>
      <c r="J4248" s="5">
        <f>D4248*(1+VLOOKUP(A4248,'Adjusted All With Inflation'!A$1:K$24,11,FALSE))</f>
        <v>101685263.28000002</v>
      </c>
      <c r="K4248" s="5">
        <f>E4248*(1+VLOOKUP($A4248,'Adjusted All With Inflation'!$A$1:$K$24,11,FALSE))</f>
        <v>54455903.280000009</v>
      </c>
      <c r="L4248" s="5">
        <f>G4248*(1+VLOOKUP($A4248,'Adjusted All With Inflation'!$A$1:$K$24,11,FALSE))</f>
        <v>47229360.000000007</v>
      </c>
    </row>
    <row r="4249" spans="1:12" x14ac:dyDescent="0.3">
      <c r="A4249">
        <v>2021</v>
      </c>
      <c r="B4249">
        <v>48</v>
      </c>
      <c r="C4249" t="s">
        <v>252</v>
      </c>
      <c r="D4249" s="5">
        <v>84426031</v>
      </c>
      <c r="E4249" s="5">
        <v>42326031</v>
      </c>
      <c r="F4249" s="1">
        <v>0.501</v>
      </c>
      <c r="G4249" s="5">
        <v>42100000</v>
      </c>
      <c r="H4249" s="1">
        <v>0.499</v>
      </c>
      <c r="I4249" t="str">
        <f t="shared" si="84"/>
        <v>USA</v>
      </c>
      <c r="J4249" s="5">
        <f>D4249*(1+VLOOKUP(A4249,'Adjusted All With Inflation'!A$1:K$24,11,FALSE))</f>
        <v>95232562.96800001</v>
      </c>
      <c r="K4249" s="5">
        <f>E4249*(1+VLOOKUP($A4249,'Adjusted All With Inflation'!$A$1:$K$24,11,FALSE))</f>
        <v>47743762.968000002</v>
      </c>
      <c r="L4249" s="5">
        <f>G4249*(1+VLOOKUP($A4249,'Adjusted All With Inflation'!$A$1:$K$24,11,FALSE))</f>
        <v>47488800.000000007</v>
      </c>
    </row>
    <row r="4250" spans="1:12" x14ac:dyDescent="0.3">
      <c r="A4250">
        <v>2021</v>
      </c>
      <c r="B4250">
        <v>49</v>
      </c>
      <c r="C4250" t="s">
        <v>253</v>
      </c>
      <c r="D4250" s="5">
        <v>78132231</v>
      </c>
      <c r="G4250" s="5">
        <v>78132231</v>
      </c>
      <c r="H4250" s="2">
        <v>1</v>
      </c>
      <c r="I4250" t="str">
        <f t="shared" si="84"/>
        <v>International</v>
      </c>
      <c r="J4250" s="5">
        <f>D4250*(1+VLOOKUP(A4250,'Adjusted All With Inflation'!A$1:K$24,11,FALSE))</f>
        <v>88133156.568000004</v>
      </c>
      <c r="K4250" s="5">
        <f>E4250*(1+VLOOKUP($A4250,'Adjusted All With Inflation'!$A$1:$K$24,11,FALSE))</f>
        <v>0</v>
      </c>
      <c r="L4250" s="5">
        <f>G4250*(1+VLOOKUP($A4250,'Adjusted All With Inflation'!$A$1:$K$24,11,FALSE))</f>
        <v>88133156.568000004</v>
      </c>
    </row>
    <row r="4251" spans="1:12" x14ac:dyDescent="0.3">
      <c r="A4251">
        <v>2021</v>
      </c>
      <c r="B4251">
        <v>50</v>
      </c>
      <c r="C4251" t="s">
        <v>254</v>
      </c>
      <c r="D4251" s="5">
        <v>77411570</v>
      </c>
      <c r="E4251" s="5">
        <v>61186570</v>
      </c>
      <c r="F4251" s="2">
        <v>0.79</v>
      </c>
      <c r="G4251" s="5">
        <v>16225000</v>
      </c>
      <c r="H4251" s="2">
        <v>0.21</v>
      </c>
      <c r="I4251" t="str">
        <f t="shared" si="84"/>
        <v>USA</v>
      </c>
      <c r="J4251" s="5">
        <f>D4251*(1+VLOOKUP(A4251,'Adjusted All With Inflation'!A$1:K$24,11,FALSE))</f>
        <v>87320250.960000008</v>
      </c>
      <c r="K4251" s="5">
        <f>E4251*(1+VLOOKUP($A4251,'Adjusted All With Inflation'!$A$1:$K$24,11,FALSE))</f>
        <v>69018450.960000008</v>
      </c>
      <c r="L4251" s="5">
        <f>G4251*(1+VLOOKUP($A4251,'Adjusted All With Inflation'!$A$1:$K$24,11,FALSE))</f>
        <v>18301800</v>
      </c>
    </row>
    <row r="4252" spans="1:12" x14ac:dyDescent="0.3">
      <c r="A4252">
        <v>2021</v>
      </c>
      <c r="B4252">
        <v>51</v>
      </c>
      <c r="C4252" t="s">
        <v>255</v>
      </c>
      <c r="D4252" s="5">
        <v>76994245</v>
      </c>
      <c r="E4252" s="5">
        <v>44539245</v>
      </c>
      <c r="F4252" s="1">
        <v>0.57799999999999996</v>
      </c>
      <c r="G4252" s="5">
        <v>32455000</v>
      </c>
      <c r="H4252" s="1">
        <v>0.42199999999999999</v>
      </c>
      <c r="I4252" t="str">
        <f t="shared" si="84"/>
        <v>USA</v>
      </c>
      <c r="J4252" s="5">
        <f>D4252*(1+VLOOKUP(A4252,'Adjusted All With Inflation'!A$1:K$24,11,FALSE))</f>
        <v>86849508.360000014</v>
      </c>
      <c r="K4252" s="5">
        <f>E4252*(1+VLOOKUP($A4252,'Adjusted All With Inflation'!$A$1:$K$24,11,FALSE))</f>
        <v>50240268.360000007</v>
      </c>
      <c r="L4252" s="5">
        <f>G4252*(1+VLOOKUP($A4252,'Adjusted All With Inflation'!$A$1:$K$24,11,FALSE))</f>
        <v>36609240</v>
      </c>
    </row>
    <row r="4253" spans="1:12" x14ac:dyDescent="0.3">
      <c r="A4253">
        <v>2021</v>
      </c>
      <c r="B4253">
        <v>52</v>
      </c>
      <c r="C4253" t="s">
        <v>256</v>
      </c>
      <c r="D4253" s="5">
        <v>76016171</v>
      </c>
      <c r="E4253" s="5">
        <v>38530322</v>
      </c>
      <c r="F4253" s="1">
        <v>0.50700000000000001</v>
      </c>
      <c r="G4253" s="5">
        <v>37485849</v>
      </c>
      <c r="H4253" s="1">
        <v>0.49299999999999999</v>
      </c>
      <c r="I4253" t="str">
        <f t="shared" si="84"/>
        <v>USA</v>
      </c>
      <c r="J4253" s="5">
        <f>D4253*(1+VLOOKUP(A4253,'Adjusted All With Inflation'!A$1:K$24,11,FALSE))</f>
        <v>85746240.888000011</v>
      </c>
      <c r="K4253" s="5">
        <f>E4253*(1+VLOOKUP($A4253,'Adjusted All With Inflation'!$A$1:$K$24,11,FALSE))</f>
        <v>43462203.216000006</v>
      </c>
      <c r="L4253" s="5">
        <f>G4253*(1+VLOOKUP($A4253,'Adjusted All With Inflation'!$A$1:$K$24,11,FALSE))</f>
        <v>42284037.672000006</v>
      </c>
    </row>
    <row r="4254" spans="1:12" x14ac:dyDescent="0.3">
      <c r="A4254">
        <v>2021</v>
      </c>
      <c r="B4254">
        <v>53</v>
      </c>
      <c r="C4254">
        <v>1921</v>
      </c>
      <c r="D4254" s="5">
        <v>75159828</v>
      </c>
      <c r="G4254" s="5">
        <v>75159828</v>
      </c>
      <c r="H4254" s="2">
        <v>1</v>
      </c>
      <c r="I4254" t="str">
        <f t="shared" si="84"/>
        <v>International</v>
      </c>
      <c r="J4254" s="5">
        <f>D4254*(1+VLOOKUP(A4254,'Adjusted All With Inflation'!A$1:K$24,11,FALSE))</f>
        <v>84780285.984000012</v>
      </c>
      <c r="K4254" s="5">
        <f>E4254*(1+VLOOKUP($A4254,'Adjusted All With Inflation'!$A$1:$K$24,11,FALSE))</f>
        <v>0</v>
      </c>
      <c r="L4254" s="5">
        <f>G4254*(1+VLOOKUP($A4254,'Adjusted All With Inflation'!$A$1:$K$24,11,FALSE))</f>
        <v>84780285.984000012</v>
      </c>
    </row>
    <row r="4255" spans="1:12" x14ac:dyDescent="0.3">
      <c r="A4255">
        <v>2021</v>
      </c>
      <c r="B4255">
        <v>54</v>
      </c>
      <c r="C4255" t="s">
        <v>257</v>
      </c>
      <c r="D4255" s="5">
        <v>70060492</v>
      </c>
      <c r="E4255" s="5">
        <v>38014727</v>
      </c>
      <c r="F4255" s="1">
        <v>0.54300000000000004</v>
      </c>
      <c r="G4255" s="5">
        <v>32045765</v>
      </c>
      <c r="H4255" s="1">
        <v>0.45700000000000002</v>
      </c>
      <c r="I4255" t="str">
        <f t="shared" si="84"/>
        <v>USA</v>
      </c>
      <c r="J4255" s="5">
        <f>D4255*(1+VLOOKUP(A4255,'Adjusted All With Inflation'!A$1:K$24,11,FALSE))</f>
        <v>79028234.976000011</v>
      </c>
      <c r="K4255" s="5">
        <f>E4255*(1+VLOOKUP($A4255,'Adjusted All With Inflation'!$A$1:$K$24,11,FALSE))</f>
        <v>42880612.056000002</v>
      </c>
      <c r="L4255" s="5">
        <f>G4255*(1+VLOOKUP($A4255,'Adjusted All With Inflation'!$A$1:$K$24,11,FALSE))</f>
        <v>36147622.920000002</v>
      </c>
    </row>
    <row r="4256" spans="1:12" x14ac:dyDescent="0.3">
      <c r="A4256">
        <v>2021</v>
      </c>
      <c r="B4256">
        <v>55</v>
      </c>
      <c r="C4256" t="s">
        <v>258</v>
      </c>
      <c r="D4256" s="5">
        <v>65774490</v>
      </c>
      <c r="E4256" s="5">
        <v>25314753</v>
      </c>
      <c r="F4256" s="1">
        <v>0.38500000000000001</v>
      </c>
      <c r="G4256" s="5">
        <v>40459737</v>
      </c>
      <c r="H4256" s="1">
        <v>0.61499999999999999</v>
      </c>
      <c r="I4256" t="str">
        <f t="shared" si="84"/>
        <v>USA</v>
      </c>
      <c r="J4256" s="5">
        <f>D4256*(1+VLOOKUP(A4256,'Adjusted All With Inflation'!A$1:K$24,11,FALSE))</f>
        <v>74193624.720000014</v>
      </c>
      <c r="K4256" s="5">
        <f>E4256*(1+VLOOKUP($A4256,'Adjusted All With Inflation'!$A$1:$K$24,11,FALSE))</f>
        <v>28555041.384000003</v>
      </c>
      <c r="L4256" s="5">
        <f>G4256*(1+VLOOKUP($A4256,'Adjusted All With Inflation'!$A$1:$K$24,11,FALSE))</f>
        <v>45638583.336000003</v>
      </c>
    </row>
    <row r="4257" spans="1:12" x14ac:dyDescent="0.3">
      <c r="A4257">
        <v>2021</v>
      </c>
      <c r="B4257">
        <v>56</v>
      </c>
      <c r="C4257" t="s">
        <v>259</v>
      </c>
      <c r="D4257" s="5">
        <v>64666502</v>
      </c>
      <c r="E4257" s="5">
        <v>4018313</v>
      </c>
      <c r="F4257" s="1">
        <v>6.2E-2</v>
      </c>
      <c r="G4257" s="5">
        <v>60648189</v>
      </c>
      <c r="H4257" s="1">
        <v>0.93799999999999994</v>
      </c>
      <c r="I4257" t="str">
        <f t="shared" si="84"/>
        <v>International</v>
      </c>
      <c r="J4257" s="5">
        <f>D4257*(1+VLOOKUP(A4257,'Adjusted All With Inflation'!A$1:K$24,11,FALSE))</f>
        <v>72943814.256000012</v>
      </c>
      <c r="K4257" s="5">
        <f>E4257*(1+VLOOKUP($A4257,'Adjusted All With Inflation'!$A$1:$K$24,11,FALSE))</f>
        <v>4532657.0640000002</v>
      </c>
      <c r="L4257" s="5">
        <f>G4257*(1+VLOOKUP($A4257,'Adjusted All With Inflation'!$A$1:$K$24,11,FALSE))</f>
        <v>68411157.192000002</v>
      </c>
    </row>
    <row r="4258" spans="1:12" x14ac:dyDescent="0.3">
      <c r="A4258">
        <v>2021</v>
      </c>
      <c r="B4258">
        <v>57</v>
      </c>
      <c r="C4258" t="s">
        <v>260</v>
      </c>
      <c r="D4258" s="5">
        <v>60692022</v>
      </c>
      <c r="E4258" s="5">
        <v>23009270</v>
      </c>
      <c r="F4258" s="1">
        <v>0.379</v>
      </c>
      <c r="G4258" s="5">
        <v>37682752</v>
      </c>
      <c r="H4258" s="1">
        <v>0.621</v>
      </c>
      <c r="I4258" t="str">
        <f t="shared" si="84"/>
        <v>USA</v>
      </c>
      <c r="J4258" s="5">
        <f>D4258*(1+VLOOKUP(A4258,'Adjusted All With Inflation'!A$1:K$24,11,FALSE))</f>
        <v>68460600.816</v>
      </c>
      <c r="K4258" s="5">
        <f>E4258*(1+VLOOKUP($A4258,'Adjusted All With Inflation'!$A$1:$K$24,11,FALSE))</f>
        <v>25954456.560000002</v>
      </c>
      <c r="L4258" s="5">
        <f>G4258*(1+VLOOKUP($A4258,'Adjusted All With Inflation'!$A$1:$K$24,11,FALSE))</f>
        <v>42506144.256000005</v>
      </c>
    </row>
    <row r="4259" spans="1:12" x14ac:dyDescent="0.3">
      <c r="A4259">
        <v>2021</v>
      </c>
      <c r="B4259">
        <v>58</v>
      </c>
      <c r="C4259" t="s">
        <v>261</v>
      </c>
      <c r="D4259" s="5">
        <v>58346882</v>
      </c>
      <c r="G4259" s="5">
        <v>58346882</v>
      </c>
      <c r="H4259" s="2">
        <v>1</v>
      </c>
      <c r="I4259" t="str">
        <f t="shared" si="84"/>
        <v>International</v>
      </c>
      <c r="J4259" s="5">
        <f>D4259*(1+VLOOKUP(A4259,'Adjusted All With Inflation'!A$1:K$24,11,FALSE))</f>
        <v>65815282.896000005</v>
      </c>
      <c r="K4259" s="5">
        <f>E4259*(1+VLOOKUP($A4259,'Adjusted All With Inflation'!$A$1:$K$24,11,FALSE))</f>
        <v>0</v>
      </c>
      <c r="L4259" s="5">
        <f>G4259*(1+VLOOKUP($A4259,'Adjusted All With Inflation'!$A$1:$K$24,11,FALSE))</f>
        <v>65815282.896000005</v>
      </c>
    </row>
    <row r="4260" spans="1:12" x14ac:dyDescent="0.3">
      <c r="A4260">
        <v>2021</v>
      </c>
      <c r="B4260">
        <v>59</v>
      </c>
      <c r="C4260" t="s">
        <v>262</v>
      </c>
      <c r="D4260" s="5">
        <v>57995770</v>
      </c>
      <c r="G4260" s="5">
        <v>57995770</v>
      </c>
      <c r="H4260" s="2">
        <v>1</v>
      </c>
      <c r="I4260" t="s">
        <v>4563</v>
      </c>
      <c r="J4260" s="5">
        <f>D4260*(1+VLOOKUP(A4260,'Adjusted All With Inflation'!A$1:K$24,11,FALSE))</f>
        <v>65419228.56000001</v>
      </c>
      <c r="K4260" s="5">
        <f>E4260*(1+VLOOKUP($A4260,'Adjusted All With Inflation'!$A$1:$K$24,11,FALSE))</f>
        <v>0</v>
      </c>
      <c r="L4260" s="5">
        <f>G4260*(1+VLOOKUP($A4260,'Adjusted All With Inflation'!$A$1:$K$24,11,FALSE))</f>
        <v>65419228.56000001</v>
      </c>
    </row>
    <row r="4261" spans="1:12" x14ac:dyDescent="0.3">
      <c r="A4261">
        <v>2021</v>
      </c>
      <c r="B4261">
        <v>60</v>
      </c>
      <c r="C4261" t="s">
        <v>263</v>
      </c>
      <c r="D4261" s="5">
        <v>57510518</v>
      </c>
      <c r="E4261" s="5">
        <v>27568035</v>
      </c>
      <c r="F4261" s="1">
        <v>0.47899999999999998</v>
      </c>
      <c r="G4261" s="5">
        <v>29942483</v>
      </c>
      <c r="H4261" s="1">
        <v>0.52100000000000002</v>
      </c>
      <c r="I4261" t="str">
        <f t="shared" si="84"/>
        <v>USA</v>
      </c>
      <c r="J4261" s="5">
        <f>D4261*(1+VLOOKUP(A4261,'Adjusted All With Inflation'!A$1:K$24,11,FALSE))</f>
        <v>64871864.304000005</v>
      </c>
      <c r="K4261" s="5">
        <f>E4261*(1+VLOOKUP($A4261,'Adjusted All With Inflation'!$A$1:$K$24,11,FALSE))</f>
        <v>31096743.480000004</v>
      </c>
      <c r="L4261" s="5">
        <f>G4261*(1+VLOOKUP($A4261,'Adjusted All With Inflation'!$A$1:$K$24,11,FALSE))</f>
        <v>33775120.824000001</v>
      </c>
    </row>
    <row r="4262" spans="1:12" x14ac:dyDescent="0.3">
      <c r="A4262">
        <v>2021</v>
      </c>
      <c r="B4262">
        <v>61</v>
      </c>
      <c r="C4262" t="s">
        <v>264</v>
      </c>
      <c r="D4262" s="5">
        <v>56088478</v>
      </c>
      <c r="G4262" s="5">
        <v>56088478</v>
      </c>
      <c r="H4262" s="2">
        <v>1</v>
      </c>
      <c r="I4262" t="str">
        <f t="shared" si="84"/>
        <v>International</v>
      </c>
      <c r="J4262" s="5">
        <f>D4262*(1+VLOOKUP(A4262,'Adjusted All With Inflation'!A$1:K$24,11,FALSE))</f>
        <v>63267803.184000008</v>
      </c>
      <c r="K4262" s="5">
        <f>E4262*(1+VLOOKUP($A4262,'Adjusted All With Inflation'!$A$1:$K$24,11,FALSE))</f>
        <v>0</v>
      </c>
      <c r="L4262" s="5">
        <f>G4262*(1+VLOOKUP($A4262,'Adjusted All With Inflation'!$A$1:$K$24,11,FALSE))</f>
        <v>63267803.184000008</v>
      </c>
    </row>
    <row r="4263" spans="1:12" x14ac:dyDescent="0.3">
      <c r="A4263">
        <v>2021</v>
      </c>
      <c r="B4263">
        <v>62</v>
      </c>
      <c r="C4263" t="s">
        <v>265</v>
      </c>
      <c r="D4263" s="5">
        <v>54300000</v>
      </c>
      <c r="G4263" s="5">
        <v>54300000</v>
      </c>
      <c r="H4263" s="2">
        <v>1</v>
      </c>
      <c r="I4263" t="str">
        <f t="shared" si="84"/>
        <v>International</v>
      </c>
      <c r="J4263" s="5">
        <f>D4263*(1+VLOOKUP(A4263,'Adjusted All With Inflation'!A$1:K$24,11,FALSE))</f>
        <v>61250400.000000007</v>
      </c>
      <c r="K4263" s="5">
        <f>E4263*(1+VLOOKUP($A4263,'Adjusted All With Inflation'!$A$1:$K$24,11,FALSE))</f>
        <v>0</v>
      </c>
      <c r="L4263" s="5">
        <f>G4263*(1+VLOOKUP($A4263,'Adjusted All With Inflation'!$A$1:$K$24,11,FALSE))</f>
        <v>61250400.000000007</v>
      </c>
    </row>
    <row r="4264" spans="1:12" x14ac:dyDescent="0.3">
      <c r="A4264">
        <v>2021</v>
      </c>
      <c r="B4264">
        <v>63</v>
      </c>
      <c r="C4264" t="s">
        <v>266</v>
      </c>
      <c r="D4264" s="5">
        <v>53785551</v>
      </c>
      <c r="E4264" s="5">
        <v>32712950</v>
      </c>
      <c r="F4264" s="1">
        <v>0.60799999999999998</v>
      </c>
      <c r="G4264" s="5">
        <v>21072601</v>
      </c>
      <c r="H4264" s="1">
        <v>0.39200000000000002</v>
      </c>
      <c r="I4264" t="str">
        <f t="shared" si="84"/>
        <v>USA</v>
      </c>
      <c r="J4264" s="5">
        <f>D4264*(1+VLOOKUP(A4264,'Adjusted All With Inflation'!A$1:K$24,11,FALSE))</f>
        <v>60670101.528000005</v>
      </c>
      <c r="K4264" s="5">
        <f>E4264*(1+VLOOKUP($A4264,'Adjusted All With Inflation'!$A$1:$K$24,11,FALSE))</f>
        <v>36900207.600000001</v>
      </c>
      <c r="L4264" s="5">
        <f>G4264*(1+VLOOKUP($A4264,'Adjusted All With Inflation'!$A$1:$K$24,11,FALSE))</f>
        <v>23769893.928000003</v>
      </c>
    </row>
    <row r="4265" spans="1:12" x14ac:dyDescent="0.3">
      <c r="A4265">
        <v>2021</v>
      </c>
      <c r="B4265">
        <v>64</v>
      </c>
      <c r="C4265" t="s">
        <v>267</v>
      </c>
      <c r="D4265" s="5">
        <v>52946097</v>
      </c>
      <c r="G4265" s="5">
        <v>52946097</v>
      </c>
      <c r="H4265" s="2">
        <v>1</v>
      </c>
      <c r="I4265" t="str">
        <f t="shared" si="84"/>
        <v>International</v>
      </c>
      <c r="J4265" s="5">
        <f>D4265*(1+VLOOKUP(A4265,'Adjusted All With Inflation'!A$1:K$24,11,FALSE))</f>
        <v>59723197.416000009</v>
      </c>
      <c r="K4265" s="5">
        <f>E4265*(1+VLOOKUP($A4265,'Adjusted All With Inflation'!$A$1:$K$24,11,FALSE))</f>
        <v>0</v>
      </c>
      <c r="L4265" s="5">
        <f>G4265*(1+VLOOKUP($A4265,'Adjusted All With Inflation'!$A$1:$K$24,11,FALSE))</f>
        <v>59723197.416000009</v>
      </c>
    </row>
    <row r="4266" spans="1:12" x14ac:dyDescent="0.3">
      <c r="A4266">
        <v>2021</v>
      </c>
      <c r="B4266">
        <v>65</v>
      </c>
      <c r="C4266" t="s">
        <v>268</v>
      </c>
      <c r="D4266" s="5">
        <v>52700000</v>
      </c>
      <c r="G4266" s="5">
        <v>52700000</v>
      </c>
      <c r="H4266" s="2">
        <v>1</v>
      </c>
      <c r="I4266" t="str">
        <f t="shared" si="84"/>
        <v>International</v>
      </c>
      <c r="J4266" s="5">
        <f>D4266*(1+VLOOKUP(A4266,'Adjusted All With Inflation'!A$1:K$24,11,FALSE))</f>
        <v>59445600.000000007</v>
      </c>
      <c r="K4266" s="5">
        <f>E4266*(1+VLOOKUP($A4266,'Adjusted All With Inflation'!$A$1:$K$24,11,FALSE))</f>
        <v>0</v>
      </c>
      <c r="L4266" s="5">
        <f>G4266*(1+VLOOKUP($A4266,'Adjusted All With Inflation'!$A$1:$K$24,11,FALSE))</f>
        <v>59445600.000000007</v>
      </c>
    </row>
    <row r="4267" spans="1:12" x14ac:dyDescent="0.3">
      <c r="A4267">
        <v>2021</v>
      </c>
      <c r="B4267">
        <v>66</v>
      </c>
      <c r="C4267" t="s">
        <v>269</v>
      </c>
      <c r="D4267" s="5">
        <v>51637422</v>
      </c>
      <c r="E4267" s="5">
        <v>36501</v>
      </c>
      <c r="F4267" s="1">
        <v>1E-3</v>
      </c>
      <c r="G4267" s="5">
        <v>51600921</v>
      </c>
      <c r="H4267" s="1">
        <v>0.999</v>
      </c>
      <c r="I4267" t="str">
        <f t="shared" ref="I4267:I4330" si="85">IF(F4267&gt;10%,"USA","International")</f>
        <v>International</v>
      </c>
      <c r="J4267" s="5">
        <f>D4267*(1+VLOOKUP(A4267,'Adjusted All With Inflation'!A$1:K$24,11,FALSE))</f>
        <v>58247012.016000003</v>
      </c>
      <c r="K4267" s="5">
        <f>E4267*(1+VLOOKUP($A4267,'Adjusted All With Inflation'!$A$1:$K$24,11,FALSE))</f>
        <v>41173.128000000004</v>
      </c>
      <c r="L4267" s="5">
        <f>G4267*(1+VLOOKUP($A4267,'Adjusted All With Inflation'!$A$1:$K$24,11,FALSE))</f>
        <v>58205838.888000004</v>
      </c>
    </row>
    <row r="4268" spans="1:12" x14ac:dyDescent="0.3">
      <c r="A4268">
        <v>2021</v>
      </c>
      <c r="B4268">
        <v>67</v>
      </c>
      <c r="C4268" t="s">
        <v>270</v>
      </c>
      <c r="D4268" s="5">
        <v>49750471</v>
      </c>
      <c r="G4268" s="5">
        <v>49750471</v>
      </c>
      <c r="H4268" s="2">
        <v>1</v>
      </c>
      <c r="I4268" t="str">
        <f t="shared" si="85"/>
        <v>International</v>
      </c>
      <c r="J4268" s="5">
        <f>D4268*(1+VLOOKUP(A4268,'Adjusted All With Inflation'!A$1:K$24,11,FALSE))</f>
        <v>56118531.288000003</v>
      </c>
      <c r="K4268" s="5">
        <f>E4268*(1+VLOOKUP($A4268,'Adjusted All With Inflation'!$A$1:$K$24,11,FALSE))</f>
        <v>0</v>
      </c>
      <c r="L4268" s="5">
        <f>G4268*(1+VLOOKUP($A4268,'Adjusted All With Inflation'!$A$1:$K$24,11,FALSE))</f>
        <v>56118531.288000003</v>
      </c>
    </row>
    <row r="4269" spans="1:12" x14ac:dyDescent="0.3">
      <c r="A4269">
        <v>2021</v>
      </c>
      <c r="B4269">
        <v>68</v>
      </c>
      <c r="C4269" t="s">
        <v>271</v>
      </c>
      <c r="D4269" s="5">
        <v>49158343</v>
      </c>
      <c r="E4269" s="5">
        <v>9250870</v>
      </c>
      <c r="F4269" s="1">
        <v>0.188</v>
      </c>
      <c r="G4269" s="5">
        <v>39907473</v>
      </c>
      <c r="H4269" s="1">
        <v>0.81200000000000006</v>
      </c>
      <c r="I4269" t="str">
        <f t="shared" si="85"/>
        <v>USA</v>
      </c>
      <c r="J4269" s="5">
        <f>D4269*(1+VLOOKUP(A4269,'Adjusted All With Inflation'!A$1:K$24,11,FALSE))</f>
        <v>55450610.904000007</v>
      </c>
      <c r="K4269" s="5">
        <f>E4269*(1+VLOOKUP($A4269,'Adjusted All With Inflation'!$A$1:$K$24,11,FALSE))</f>
        <v>10434981.360000001</v>
      </c>
      <c r="L4269" s="5">
        <f>G4269*(1+VLOOKUP($A4269,'Adjusted All With Inflation'!$A$1:$K$24,11,FALSE))</f>
        <v>45015629.544000007</v>
      </c>
    </row>
    <row r="4270" spans="1:12" x14ac:dyDescent="0.3">
      <c r="A4270">
        <v>2021</v>
      </c>
      <c r="B4270">
        <v>69</v>
      </c>
      <c r="C4270" t="s">
        <v>272</v>
      </c>
      <c r="D4270" s="5">
        <v>46940541</v>
      </c>
      <c r="E4270" s="5">
        <v>12271658</v>
      </c>
      <c r="F4270" s="1">
        <v>0.26100000000000001</v>
      </c>
      <c r="G4270" s="5">
        <v>34668883</v>
      </c>
      <c r="H4270" s="1">
        <v>0.73899999999999999</v>
      </c>
      <c r="I4270" t="str">
        <f t="shared" si="85"/>
        <v>USA</v>
      </c>
      <c r="J4270" s="5">
        <f>D4270*(1+VLOOKUP(A4270,'Adjusted All With Inflation'!A$1:K$24,11,FALSE))</f>
        <v>52948930.248000003</v>
      </c>
      <c r="K4270" s="5">
        <f>E4270*(1+VLOOKUP($A4270,'Adjusted All With Inflation'!$A$1:$K$24,11,FALSE))</f>
        <v>13842430.224000001</v>
      </c>
      <c r="L4270" s="5">
        <f>G4270*(1+VLOOKUP($A4270,'Adjusted All With Inflation'!$A$1:$K$24,11,FALSE))</f>
        <v>39106500.024000004</v>
      </c>
    </row>
    <row r="4271" spans="1:12" x14ac:dyDescent="0.3">
      <c r="A4271">
        <v>2021</v>
      </c>
      <c r="B4271">
        <v>70</v>
      </c>
      <c r="C4271" t="s">
        <v>273</v>
      </c>
      <c r="D4271" s="5">
        <v>46333545</v>
      </c>
      <c r="E4271" s="5">
        <v>16124375</v>
      </c>
      <c r="F4271" s="1">
        <v>0.34799999999999998</v>
      </c>
      <c r="G4271" s="5">
        <v>30209170</v>
      </c>
      <c r="H4271" s="1">
        <v>0.65200000000000002</v>
      </c>
      <c r="I4271" t="str">
        <f t="shared" si="85"/>
        <v>USA</v>
      </c>
      <c r="J4271" s="5">
        <f>D4271*(1+VLOOKUP(A4271,'Adjusted All With Inflation'!A$1:K$24,11,FALSE))</f>
        <v>52264238.760000005</v>
      </c>
      <c r="K4271" s="5">
        <f>E4271*(1+VLOOKUP($A4271,'Adjusted All With Inflation'!$A$1:$K$24,11,FALSE))</f>
        <v>18188295</v>
      </c>
      <c r="L4271" s="5">
        <f>G4271*(1+VLOOKUP($A4271,'Adjusted All With Inflation'!$A$1:$K$24,11,FALSE))</f>
        <v>34075943.760000005</v>
      </c>
    </row>
    <row r="4272" spans="1:12" x14ac:dyDescent="0.3">
      <c r="A4272">
        <v>2021</v>
      </c>
      <c r="B4272">
        <v>71</v>
      </c>
      <c r="C4272" t="s">
        <v>274</v>
      </c>
      <c r="D4272" s="5">
        <v>45175167</v>
      </c>
      <c r="E4272" s="5">
        <v>29975167</v>
      </c>
      <c r="F4272" s="1">
        <v>0.66400000000000003</v>
      </c>
      <c r="G4272" s="5">
        <v>15200000</v>
      </c>
      <c r="H4272" s="1">
        <v>0.33600000000000002</v>
      </c>
      <c r="I4272" t="str">
        <f t="shared" si="85"/>
        <v>USA</v>
      </c>
      <c r="J4272" s="5">
        <f>D4272*(1+VLOOKUP(A4272,'Adjusted All With Inflation'!A$1:K$24,11,FALSE))</f>
        <v>50957588.376000002</v>
      </c>
      <c r="K4272" s="5">
        <f>E4272*(1+VLOOKUP($A4272,'Adjusted All With Inflation'!$A$1:$K$24,11,FALSE))</f>
        <v>33811988.376000002</v>
      </c>
      <c r="L4272" s="5">
        <f>G4272*(1+VLOOKUP($A4272,'Adjusted All With Inflation'!$A$1:$K$24,11,FALSE))</f>
        <v>17145600</v>
      </c>
    </row>
    <row r="4273" spans="1:12" x14ac:dyDescent="0.3">
      <c r="A4273">
        <v>2021</v>
      </c>
      <c r="B4273">
        <v>72</v>
      </c>
      <c r="C4273" t="s">
        <v>275</v>
      </c>
      <c r="D4273" s="5">
        <v>45060290</v>
      </c>
      <c r="G4273" s="5">
        <v>45060290</v>
      </c>
      <c r="H4273" s="2">
        <v>1</v>
      </c>
      <c r="I4273" t="str">
        <f t="shared" si="85"/>
        <v>International</v>
      </c>
      <c r="J4273" s="5">
        <f>D4273*(1+VLOOKUP(A4273,'Adjusted All With Inflation'!A$1:K$24,11,FALSE))</f>
        <v>50828007.120000005</v>
      </c>
      <c r="K4273" s="5">
        <f>E4273*(1+VLOOKUP($A4273,'Adjusted All With Inflation'!$A$1:$K$24,11,FALSE))</f>
        <v>0</v>
      </c>
      <c r="L4273" s="5">
        <f>G4273*(1+VLOOKUP($A4273,'Adjusted All With Inflation'!$A$1:$K$24,11,FALSE))</f>
        <v>50828007.120000005</v>
      </c>
    </row>
    <row r="4274" spans="1:12" x14ac:dyDescent="0.3">
      <c r="A4274">
        <v>2021</v>
      </c>
      <c r="B4274">
        <v>73</v>
      </c>
      <c r="C4274" t="s">
        <v>276</v>
      </c>
      <c r="D4274" s="5">
        <v>42717215</v>
      </c>
      <c r="E4274" s="5">
        <v>17716215</v>
      </c>
      <c r="F4274" s="1">
        <v>0.41499999999999998</v>
      </c>
      <c r="G4274" s="5">
        <v>25001000</v>
      </c>
      <c r="H4274" s="1">
        <v>0.58499999999999996</v>
      </c>
      <c r="I4274" t="str">
        <f t="shared" si="85"/>
        <v>USA</v>
      </c>
      <c r="J4274" s="5">
        <f>D4274*(1+VLOOKUP(A4274,'Adjusted All With Inflation'!A$1:K$24,11,FALSE))</f>
        <v>48185018.520000003</v>
      </c>
      <c r="K4274" s="5">
        <f>E4274*(1+VLOOKUP($A4274,'Adjusted All With Inflation'!$A$1:$K$24,11,FALSE))</f>
        <v>19983890.520000003</v>
      </c>
      <c r="L4274" s="5">
        <f>G4274*(1+VLOOKUP($A4274,'Adjusted All With Inflation'!$A$1:$K$24,11,FALSE))</f>
        <v>28201128.000000004</v>
      </c>
    </row>
    <row r="4275" spans="1:12" x14ac:dyDescent="0.3">
      <c r="A4275">
        <v>2021</v>
      </c>
      <c r="B4275">
        <v>74</v>
      </c>
      <c r="C4275" t="s">
        <v>277</v>
      </c>
      <c r="D4275" s="5">
        <v>41914915</v>
      </c>
      <c r="E4275" s="5">
        <v>17000612</v>
      </c>
      <c r="F4275" s="1">
        <v>0.40600000000000003</v>
      </c>
      <c r="G4275" s="5">
        <v>24914303</v>
      </c>
      <c r="H4275" s="1">
        <v>0.59399999999999997</v>
      </c>
      <c r="I4275" t="str">
        <f t="shared" si="85"/>
        <v>USA</v>
      </c>
      <c r="J4275" s="5">
        <f>D4275*(1+VLOOKUP(A4275,'Adjusted All With Inflation'!A$1:K$24,11,FALSE))</f>
        <v>47280024.120000005</v>
      </c>
      <c r="K4275" s="5">
        <f>E4275*(1+VLOOKUP($A4275,'Adjusted All With Inflation'!$A$1:$K$24,11,FALSE))</f>
        <v>19176690.336000003</v>
      </c>
      <c r="L4275" s="5">
        <f>G4275*(1+VLOOKUP($A4275,'Adjusted All With Inflation'!$A$1:$K$24,11,FALSE))</f>
        <v>28103333.784000002</v>
      </c>
    </row>
    <row r="4276" spans="1:12" x14ac:dyDescent="0.3">
      <c r="A4276">
        <v>2021</v>
      </c>
      <c r="B4276">
        <v>75</v>
      </c>
      <c r="C4276" t="s">
        <v>278</v>
      </c>
      <c r="D4276" s="5">
        <v>40618920</v>
      </c>
      <c r="E4276" s="5">
        <v>23216862</v>
      </c>
      <c r="F4276" s="1">
        <v>0.57199999999999995</v>
      </c>
      <c r="G4276" s="5">
        <v>17402058</v>
      </c>
      <c r="H4276" s="1">
        <v>0.42799999999999999</v>
      </c>
      <c r="I4276" t="str">
        <f t="shared" si="85"/>
        <v>USA</v>
      </c>
      <c r="J4276" s="5">
        <f>D4276*(1+VLOOKUP(A4276,'Adjusted All With Inflation'!A$1:K$24,11,FALSE))</f>
        <v>45818141.760000005</v>
      </c>
      <c r="K4276" s="5">
        <f>E4276*(1+VLOOKUP($A4276,'Adjusted All With Inflation'!$A$1:$K$24,11,FALSE))</f>
        <v>26188620.336000003</v>
      </c>
      <c r="L4276" s="5">
        <f>G4276*(1+VLOOKUP($A4276,'Adjusted All With Inflation'!$A$1:$K$24,11,FALSE))</f>
        <v>19629521.424000002</v>
      </c>
    </row>
    <row r="4277" spans="1:12" x14ac:dyDescent="0.3">
      <c r="A4277">
        <v>2021</v>
      </c>
      <c r="B4277">
        <v>76</v>
      </c>
      <c r="C4277" t="s">
        <v>279</v>
      </c>
      <c r="D4277" s="5">
        <v>40064325</v>
      </c>
      <c r="E4277" s="5">
        <v>28264325</v>
      </c>
      <c r="F4277" s="1">
        <v>0.70499999999999996</v>
      </c>
      <c r="G4277" s="5">
        <v>11800000</v>
      </c>
      <c r="H4277" s="1">
        <v>0.29499999999999998</v>
      </c>
      <c r="I4277" t="str">
        <f t="shared" si="85"/>
        <v>USA</v>
      </c>
      <c r="J4277" s="5">
        <f>D4277*(1+VLOOKUP(A4277,'Adjusted All With Inflation'!A$1:K$24,11,FALSE))</f>
        <v>45192558.600000001</v>
      </c>
      <c r="K4277" s="5">
        <f>E4277*(1+VLOOKUP($A4277,'Adjusted All With Inflation'!$A$1:$K$24,11,FALSE))</f>
        <v>31882158.600000001</v>
      </c>
      <c r="L4277" s="5">
        <f>G4277*(1+VLOOKUP($A4277,'Adjusted All With Inflation'!$A$1:$K$24,11,FALSE))</f>
        <v>13310400.000000002</v>
      </c>
    </row>
    <row r="4278" spans="1:12" x14ac:dyDescent="0.3">
      <c r="A4278">
        <v>2021</v>
      </c>
      <c r="B4278">
        <v>77</v>
      </c>
      <c r="C4278" t="s">
        <v>280</v>
      </c>
      <c r="D4278" s="5">
        <v>39714073</v>
      </c>
      <c r="G4278" s="5">
        <v>39714073</v>
      </c>
      <c r="H4278" s="2">
        <v>1</v>
      </c>
      <c r="I4278" t="str">
        <f t="shared" si="85"/>
        <v>International</v>
      </c>
      <c r="J4278" s="5">
        <f>D4278*(1+VLOOKUP(A4278,'Adjusted All With Inflation'!A$1:K$24,11,FALSE))</f>
        <v>44797474.344000004</v>
      </c>
      <c r="K4278" s="5">
        <f>E4278*(1+VLOOKUP($A4278,'Adjusted All With Inflation'!$A$1:$K$24,11,FALSE))</f>
        <v>0</v>
      </c>
      <c r="L4278" s="5">
        <f>G4278*(1+VLOOKUP($A4278,'Adjusted All With Inflation'!$A$1:$K$24,11,FALSE))</f>
        <v>44797474.344000004</v>
      </c>
    </row>
    <row r="4279" spans="1:12" x14ac:dyDescent="0.3">
      <c r="A4279">
        <v>2021</v>
      </c>
      <c r="B4279">
        <v>78</v>
      </c>
      <c r="C4279" t="s">
        <v>281</v>
      </c>
      <c r="D4279" s="5">
        <v>39629195</v>
      </c>
      <c r="E4279" s="5">
        <v>11338107</v>
      </c>
      <c r="F4279" s="1">
        <v>0.28599999999999998</v>
      </c>
      <c r="G4279" s="5">
        <v>28291088</v>
      </c>
      <c r="H4279" s="1">
        <v>0.71399999999999997</v>
      </c>
      <c r="I4279" t="str">
        <f t="shared" si="85"/>
        <v>USA</v>
      </c>
      <c r="J4279" s="5">
        <f>D4279*(1+VLOOKUP(A4279,'Adjusted All With Inflation'!A$1:K$24,11,FALSE))</f>
        <v>44701731.960000001</v>
      </c>
      <c r="K4279" s="5">
        <f>E4279*(1+VLOOKUP($A4279,'Adjusted All With Inflation'!$A$1:$K$24,11,FALSE))</f>
        <v>12789384.696</v>
      </c>
      <c r="L4279" s="5">
        <f>G4279*(1+VLOOKUP($A4279,'Adjusted All With Inflation'!$A$1:$K$24,11,FALSE))</f>
        <v>31912347.264000002</v>
      </c>
    </row>
    <row r="4280" spans="1:12" x14ac:dyDescent="0.3">
      <c r="A4280">
        <v>2021</v>
      </c>
      <c r="B4280">
        <v>79</v>
      </c>
      <c r="C4280" t="s">
        <v>282</v>
      </c>
      <c r="D4280" s="5">
        <v>39458207</v>
      </c>
      <c r="E4280" s="5">
        <v>3700000</v>
      </c>
      <c r="F4280" s="1">
        <v>9.4E-2</v>
      </c>
      <c r="G4280" s="5">
        <v>35758207</v>
      </c>
      <c r="H4280" s="1">
        <v>0.90600000000000003</v>
      </c>
      <c r="I4280" t="str">
        <f t="shared" si="85"/>
        <v>International</v>
      </c>
      <c r="J4280" s="5">
        <f>D4280*(1+VLOOKUP(A4280,'Adjusted All With Inflation'!A$1:K$24,11,FALSE))</f>
        <v>44508857.496000007</v>
      </c>
      <c r="K4280" s="5">
        <f>E4280*(1+VLOOKUP($A4280,'Adjusted All With Inflation'!$A$1:$K$24,11,FALSE))</f>
        <v>4173600.0000000005</v>
      </c>
      <c r="L4280" s="5">
        <f>G4280*(1+VLOOKUP($A4280,'Adjusted All With Inflation'!$A$1:$K$24,11,FALSE))</f>
        <v>40335257.496000007</v>
      </c>
    </row>
    <row r="4281" spans="1:12" x14ac:dyDescent="0.3">
      <c r="A4281">
        <v>2021</v>
      </c>
      <c r="B4281">
        <v>80</v>
      </c>
      <c r="C4281" t="s">
        <v>283</v>
      </c>
      <c r="D4281" s="5">
        <v>39429285</v>
      </c>
      <c r="E4281" s="5">
        <v>15129285</v>
      </c>
      <c r="F4281" s="1">
        <v>0.38400000000000001</v>
      </c>
      <c r="G4281" s="5">
        <v>24300000</v>
      </c>
      <c r="H4281" s="1">
        <v>0.61599999999999999</v>
      </c>
      <c r="I4281" t="str">
        <f t="shared" si="85"/>
        <v>USA</v>
      </c>
      <c r="J4281" s="5">
        <f>D4281*(1+VLOOKUP(A4281,'Adjusted All With Inflation'!A$1:K$24,11,FALSE))</f>
        <v>44476233.480000004</v>
      </c>
      <c r="K4281" s="5">
        <f>E4281*(1+VLOOKUP($A4281,'Adjusted All With Inflation'!$A$1:$K$24,11,FALSE))</f>
        <v>17065833.48</v>
      </c>
      <c r="L4281" s="5">
        <f>G4281*(1+VLOOKUP($A4281,'Adjusted All With Inflation'!$A$1:$K$24,11,FALSE))</f>
        <v>27410400.000000004</v>
      </c>
    </row>
    <row r="4282" spans="1:12" x14ac:dyDescent="0.3">
      <c r="A4282">
        <v>2021</v>
      </c>
      <c r="B4282">
        <v>81</v>
      </c>
      <c r="C4282" t="s">
        <v>284</v>
      </c>
      <c r="D4282" s="5">
        <v>38052695</v>
      </c>
      <c r="G4282" s="5">
        <v>38052695</v>
      </c>
      <c r="H4282" s="2">
        <v>1</v>
      </c>
      <c r="I4282" t="str">
        <f t="shared" si="85"/>
        <v>International</v>
      </c>
      <c r="J4282" s="5">
        <f>D4282*(1+VLOOKUP(A4282,'Adjusted All With Inflation'!A$1:K$24,11,FALSE))</f>
        <v>42923439.960000001</v>
      </c>
      <c r="K4282" s="5">
        <f>E4282*(1+VLOOKUP($A4282,'Adjusted All With Inflation'!$A$1:$K$24,11,FALSE))</f>
        <v>0</v>
      </c>
      <c r="L4282" s="5">
        <f>G4282*(1+VLOOKUP($A4282,'Adjusted All With Inflation'!$A$1:$K$24,11,FALSE))</f>
        <v>42923439.960000001</v>
      </c>
    </row>
    <row r="4283" spans="1:12" x14ac:dyDescent="0.3">
      <c r="A4283">
        <v>2021</v>
      </c>
      <c r="B4283">
        <v>82</v>
      </c>
      <c r="C4283" t="s">
        <v>285</v>
      </c>
      <c r="D4283" s="5">
        <v>37690000</v>
      </c>
      <c r="G4283" s="5">
        <v>37690000</v>
      </c>
      <c r="H4283" s="2">
        <v>1</v>
      </c>
      <c r="I4283" t="str">
        <f t="shared" si="85"/>
        <v>International</v>
      </c>
      <c r="J4283" s="5">
        <f>D4283*(1+VLOOKUP(A4283,'Adjusted All With Inflation'!A$1:K$24,11,FALSE))</f>
        <v>42514320.000000007</v>
      </c>
      <c r="K4283" s="5">
        <f>E4283*(1+VLOOKUP($A4283,'Adjusted All With Inflation'!$A$1:$K$24,11,FALSE))</f>
        <v>0</v>
      </c>
      <c r="L4283" s="5">
        <f>G4283*(1+VLOOKUP($A4283,'Adjusted All With Inflation'!$A$1:$K$24,11,FALSE))</f>
        <v>42514320.000000007</v>
      </c>
    </row>
    <row r="4284" spans="1:12" x14ac:dyDescent="0.3">
      <c r="A4284">
        <v>2021</v>
      </c>
      <c r="B4284">
        <v>83</v>
      </c>
      <c r="C4284" t="s">
        <v>286</v>
      </c>
      <c r="D4284" s="5">
        <v>36964978</v>
      </c>
      <c r="G4284" s="5">
        <v>36964978</v>
      </c>
      <c r="H4284" s="2">
        <v>1</v>
      </c>
      <c r="I4284" t="str">
        <f t="shared" si="85"/>
        <v>International</v>
      </c>
      <c r="J4284" s="5">
        <f>D4284*(1+VLOOKUP(A4284,'Adjusted All With Inflation'!A$1:K$24,11,FALSE))</f>
        <v>41696495.184000008</v>
      </c>
      <c r="K4284" s="5">
        <f>E4284*(1+VLOOKUP($A4284,'Adjusted All With Inflation'!$A$1:$K$24,11,FALSE))</f>
        <v>0</v>
      </c>
      <c r="L4284" s="5">
        <f>G4284*(1+VLOOKUP($A4284,'Adjusted All With Inflation'!$A$1:$K$24,11,FALSE))</f>
        <v>41696495.184000008</v>
      </c>
    </row>
    <row r="4285" spans="1:12" x14ac:dyDescent="0.3">
      <c r="A4285">
        <v>2021</v>
      </c>
      <c r="B4285">
        <v>84</v>
      </c>
      <c r="C4285" t="s">
        <v>287</v>
      </c>
      <c r="D4285" s="5">
        <v>36100000</v>
      </c>
      <c r="G4285" s="5">
        <v>36100000</v>
      </c>
      <c r="H4285" s="2">
        <v>1</v>
      </c>
      <c r="I4285" t="str">
        <f t="shared" si="85"/>
        <v>International</v>
      </c>
      <c r="J4285" s="5">
        <f>D4285*(1+VLOOKUP(A4285,'Adjusted All With Inflation'!A$1:K$24,11,FALSE))</f>
        <v>40720800.000000007</v>
      </c>
      <c r="K4285" s="5">
        <f>E4285*(1+VLOOKUP($A4285,'Adjusted All With Inflation'!$A$1:$K$24,11,FALSE))</f>
        <v>0</v>
      </c>
      <c r="L4285" s="5">
        <f>G4285*(1+VLOOKUP($A4285,'Adjusted All With Inflation'!$A$1:$K$24,11,FALSE))</f>
        <v>40720800.000000007</v>
      </c>
    </row>
    <row r="4286" spans="1:12" x14ac:dyDescent="0.3">
      <c r="A4286">
        <v>2021</v>
      </c>
      <c r="B4286">
        <v>85</v>
      </c>
      <c r="C4286" t="s">
        <v>288</v>
      </c>
      <c r="D4286" s="5">
        <v>34975905</v>
      </c>
      <c r="G4286" s="5">
        <v>34975905</v>
      </c>
      <c r="H4286" s="2">
        <v>1</v>
      </c>
      <c r="I4286" t="str">
        <f t="shared" si="85"/>
        <v>International</v>
      </c>
      <c r="J4286" s="5">
        <f>D4286*(1+VLOOKUP(A4286,'Adjusted All With Inflation'!A$1:K$24,11,FALSE))</f>
        <v>39452820.840000004</v>
      </c>
      <c r="K4286" s="5">
        <f>E4286*(1+VLOOKUP($A4286,'Adjusted All With Inflation'!$A$1:$K$24,11,FALSE))</f>
        <v>0</v>
      </c>
      <c r="L4286" s="5">
        <f>G4286*(1+VLOOKUP($A4286,'Adjusted All With Inflation'!$A$1:$K$24,11,FALSE))</f>
        <v>39452820.840000004</v>
      </c>
    </row>
    <row r="4287" spans="1:12" x14ac:dyDescent="0.3">
      <c r="A4287">
        <v>2021</v>
      </c>
      <c r="B4287">
        <v>86</v>
      </c>
      <c r="C4287" t="s">
        <v>289</v>
      </c>
      <c r="D4287" s="5">
        <v>34891791</v>
      </c>
      <c r="E4287" s="5">
        <v>13391791</v>
      </c>
      <c r="F4287" s="1">
        <v>0.38400000000000001</v>
      </c>
      <c r="G4287" s="5">
        <v>21500000</v>
      </c>
      <c r="H4287" s="1">
        <v>0.61599999999999999</v>
      </c>
      <c r="I4287" t="str">
        <f t="shared" si="85"/>
        <v>USA</v>
      </c>
      <c r="J4287" s="5">
        <f>D4287*(1+VLOOKUP(A4287,'Adjusted All With Inflation'!A$1:K$24,11,FALSE))</f>
        <v>39357940.248000003</v>
      </c>
      <c r="K4287" s="5">
        <f>E4287*(1+VLOOKUP($A4287,'Adjusted All With Inflation'!$A$1:$K$24,11,FALSE))</f>
        <v>15105940.248000002</v>
      </c>
      <c r="L4287" s="5">
        <f>G4287*(1+VLOOKUP($A4287,'Adjusted All With Inflation'!$A$1:$K$24,11,FALSE))</f>
        <v>24252000.000000004</v>
      </c>
    </row>
    <row r="4288" spans="1:12" x14ac:dyDescent="0.3">
      <c r="A4288">
        <v>2021</v>
      </c>
      <c r="B4288">
        <v>87</v>
      </c>
      <c r="C4288" t="s">
        <v>290</v>
      </c>
      <c r="D4288" s="5">
        <v>33273940</v>
      </c>
      <c r="E4288" s="5">
        <v>17318007</v>
      </c>
      <c r="F4288" s="2">
        <v>0.52</v>
      </c>
      <c r="G4288" s="5">
        <v>15955933</v>
      </c>
      <c r="H4288" s="2">
        <v>0.48</v>
      </c>
      <c r="I4288" t="str">
        <f t="shared" si="85"/>
        <v>USA</v>
      </c>
      <c r="J4288" s="5">
        <f>D4288*(1+VLOOKUP(A4288,'Adjusted All With Inflation'!A$1:K$24,11,FALSE))</f>
        <v>37533004.32</v>
      </c>
      <c r="K4288" s="5">
        <f>E4288*(1+VLOOKUP($A4288,'Adjusted All With Inflation'!$A$1:$K$24,11,FALSE))</f>
        <v>19534711.896000002</v>
      </c>
      <c r="L4288" s="5">
        <f>G4288*(1+VLOOKUP($A4288,'Adjusted All With Inflation'!$A$1:$K$24,11,FALSE))</f>
        <v>17998292.424000002</v>
      </c>
    </row>
    <row r="4289" spans="1:12" x14ac:dyDescent="0.3">
      <c r="A4289">
        <v>2021</v>
      </c>
      <c r="B4289">
        <v>88</v>
      </c>
      <c r="C4289" t="s">
        <v>291</v>
      </c>
      <c r="D4289" s="5">
        <v>32882823</v>
      </c>
      <c r="E4289" s="5">
        <v>24278399</v>
      </c>
      <c r="F4289" s="1">
        <v>0.73799999999999999</v>
      </c>
      <c r="G4289" s="5">
        <v>8604424</v>
      </c>
      <c r="H4289" s="1">
        <v>0.26200000000000001</v>
      </c>
      <c r="I4289" t="str">
        <f t="shared" si="85"/>
        <v>USA</v>
      </c>
      <c r="J4289" s="5">
        <f>D4289*(1+VLOOKUP(A4289,'Adjusted All With Inflation'!A$1:K$24,11,FALSE))</f>
        <v>37091824.344000004</v>
      </c>
      <c r="K4289" s="5">
        <f>E4289*(1+VLOOKUP($A4289,'Adjusted All With Inflation'!$A$1:$K$24,11,FALSE))</f>
        <v>27386034.072000004</v>
      </c>
      <c r="L4289" s="5">
        <f>G4289*(1+VLOOKUP($A4289,'Adjusted All With Inflation'!$A$1:$K$24,11,FALSE))</f>
        <v>9705790.2720000017</v>
      </c>
    </row>
    <row r="4290" spans="1:12" x14ac:dyDescent="0.3">
      <c r="A4290">
        <v>2021</v>
      </c>
      <c r="B4290">
        <v>89</v>
      </c>
      <c r="C4290" t="s">
        <v>292</v>
      </c>
      <c r="D4290" s="5">
        <v>32800000</v>
      </c>
      <c r="G4290" s="5">
        <v>32800000</v>
      </c>
      <c r="H4290" s="2">
        <v>1</v>
      </c>
      <c r="I4290" t="str">
        <f t="shared" si="85"/>
        <v>International</v>
      </c>
      <c r="J4290" s="5">
        <f>D4290*(1+VLOOKUP(A4290,'Adjusted All With Inflation'!A$1:K$24,11,FALSE))</f>
        <v>36998400.000000007</v>
      </c>
      <c r="K4290" s="5">
        <f>E4290*(1+VLOOKUP($A4290,'Adjusted All With Inflation'!$A$1:$K$24,11,FALSE))</f>
        <v>0</v>
      </c>
      <c r="L4290" s="5">
        <f>G4290*(1+VLOOKUP($A4290,'Adjusted All With Inflation'!$A$1:$K$24,11,FALSE))</f>
        <v>36998400.000000007</v>
      </c>
    </row>
    <row r="4291" spans="1:12" x14ac:dyDescent="0.3">
      <c r="A4291">
        <v>2021</v>
      </c>
      <c r="B4291">
        <v>90</v>
      </c>
      <c r="C4291" t="s">
        <v>293</v>
      </c>
      <c r="D4291" s="5">
        <v>32287400</v>
      </c>
      <c r="G4291" s="5">
        <v>32287400</v>
      </c>
      <c r="H4291" s="2">
        <v>1</v>
      </c>
      <c r="I4291" t="str">
        <f t="shared" si="85"/>
        <v>International</v>
      </c>
      <c r="J4291" s="5">
        <f>D4291*(1+VLOOKUP(A4291,'Adjusted All With Inflation'!A$1:K$24,11,FALSE))</f>
        <v>36420187.200000003</v>
      </c>
      <c r="K4291" s="5">
        <f>E4291*(1+VLOOKUP($A4291,'Adjusted All With Inflation'!$A$1:$K$24,11,FALSE))</f>
        <v>0</v>
      </c>
      <c r="L4291" s="5">
        <f>G4291*(1+VLOOKUP($A4291,'Adjusted All With Inflation'!$A$1:$K$24,11,FALSE))</f>
        <v>36420187.200000003</v>
      </c>
    </row>
    <row r="4292" spans="1:12" x14ac:dyDescent="0.3">
      <c r="A4292">
        <v>2021</v>
      </c>
      <c r="B4292">
        <v>91</v>
      </c>
      <c r="C4292" t="s">
        <v>294</v>
      </c>
      <c r="D4292" s="5">
        <v>32218874</v>
      </c>
      <c r="G4292" s="5">
        <v>32218874</v>
      </c>
      <c r="H4292" s="2">
        <v>1</v>
      </c>
      <c r="I4292" t="str">
        <f t="shared" si="85"/>
        <v>International</v>
      </c>
      <c r="J4292" s="5">
        <f>D4292*(1+VLOOKUP(A4292,'Adjusted All With Inflation'!A$1:K$24,11,FALSE))</f>
        <v>36342889.872000001</v>
      </c>
      <c r="K4292" s="5">
        <f>E4292*(1+VLOOKUP($A4292,'Adjusted All With Inflation'!$A$1:$K$24,11,FALSE))</f>
        <v>0</v>
      </c>
      <c r="L4292" s="5">
        <f>G4292*(1+VLOOKUP($A4292,'Adjusted All With Inflation'!$A$1:$K$24,11,FALSE))</f>
        <v>36342889.872000001</v>
      </c>
    </row>
    <row r="4293" spans="1:12" x14ac:dyDescent="0.3">
      <c r="A4293">
        <v>2021</v>
      </c>
      <c r="B4293">
        <v>92</v>
      </c>
      <c r="C4293" t="s">
        <v>295</v>
      </c>
      <c r="D4293" s="5">
        <v>32178677</v>
      </c>
      <c r="G4293" s="5">
        <v>32178677</v>
      </c>
      <c r="H4293" s="2">
        <v>1</v>
      </c>
      <c r="I4293" t="str">
        <f t="shared" si="85"/>
        <v>International</v>
      </c>
      <c r="J4293" s="5">
        <f>D4293*(1+VLOOKUP(A4293,'Adjusted All With Inflation'!A$1:K$24,11,FALSE))</f>
        <v>36297547.656000003</v>
      </c>
      <c r="K4293" s="5">
        <f>E4293*(1+VLOOKUP($A4293,'Adjusted All With Inflation'!$A$1:$K$24,11,FALSE))</f>
        <v>0</v>
      </c>
      <c r="L4293" s="5">
        <f>G4293*(1+VLOOKUP($A4293,'Adjusted All With Inflation'!$A$1:$K$24,11,FALSE))</f>
        <v>36297547.656000003</v>
      </c>
    </row>
    <row r="4294" spans="1:12" x14ac:dyDescent="0.3">
      <c r="A4294">
        <v>2021</v>
      </c>
      <c r="B4294">
        <v>93</v>
      </c>
      <c r="C4294" t="s">
        <v>296</v>
      </c>
      <c r="D4294" s="5">
        <v>30842746</v>
      </c>
      <c r="E4294" s="5">
        <v>15342746</v>
      </c>
      <c r="F4294" s="1">
        <v>0.497</v>
      </c>
      <c r="G4294" s="5">
        <v>15500000</v>
      </c>
      <c r="H4294" s="1">
        <v>0.503</v>
      </c>
      <c r="I4294" t="str">
        <f t="shared" si="85"/>
        <v>USA</v>
      </c>
      <c r="J4294" s="5">
        <f>D4294*(1+VLOOKUP(A4294,'Adjusted All With Inflation'!A$1:K$24,11,FALSE))</f>
        <v>34790617.488000005</v>
      </c>
      <c r="K4294" s="5">
        <f>E4294*(1+VLOOKUP($A4294,'Adjusted All With Inflation'!$A$1:$K$24,11,FALSE))</f>
        <v>17306617.488000002</v>
      </c>
      <c r="L4294" s="5">
        <f>G4294*(1+VLOOKUP($A4294,'Adjusted All With Inflation'!$A$1:$K$24,11,FALSE))</f>
        <v>17484000</v>
      </c>
    </row>
    <row r="4295" spans="1:12" x14ac:dyDescent="0.3">
      <c r="A4295">
        <v>2021</v>
      </c>
      <c r="B4295">
        <v>94</v>
      </c>
      <c r="C4295" t="s">
        <v>297</v>
      </c>
      <c r="D4295" s="5">
        <v>30832137</v>
      </c>
      <c r="E4295" s="5">
        <v>15532137</v>
      </c>
      <c r="F4295" s="1">
        <v>0.504</v>
      </c>
      <c r="G4295" s="5">
        <v>15300000</v>
      </c>
      <c r="H4295" s="1">
        <v>0.496</v>
      </c>
      <c r="I4295" t="str">
        <f t="shared" si="85"/>
        <v>USA</v>
      </c>
      <c r="J4295" s="5">
        <f>D4295*(1+VLOOKUP(A4295,'Adjusted All With Inflation'!A$1:K$24,11,FALSE))</f>
        <v>34778650.536000006</v>
      </c>
      <c r="K4295" s="5">
        <f>E4295*(1+VLOOKUP($A4295,'Adjusted All With Inflation'!$A$1:$K$24,11,FALSE))</f>
        <v>17520250.536000002</v>
      </c>
      <c r="L4295" s="5">
        <f>G4295*(1+VLOOKUP($A4295,'Adjusted All With Inflation'!$A$1:$K$24,11,FALSE))</f>
        <v>17258400</v>
      </c>
    </row>
    <row r="4296" spans="1:12" x14ac:dyDescent="0.3">
      <c r="A4296">
        <v>2021</v>
      </c>
      <c r="B4296">
        <v>95</v>
      </c>
      <c r="C4296" t="s">
        <v>298</v>
      </c>
      <c r="D4296" s="5">
        <v>30552111</v>
      </c>
      <c r="E4296" s="5">
        <v>10853945</v>
      </c>
      <c r="F4296" s="1">
        <v>0.35499999999999998</v>
      </c>
      <c r="G4296" s="5">
        <v>19698166</v>
      </c>
      <c r="H4296" s="1">
        <v>0.64500000000000002</v>
      </c>
      <c r="I4296" t="str">
        <f t="shared" si="85"/>
        <v>USA</v>
      </c>
      <c r="J4296" s="5">
        <f>D4296*(1+VLOOKUP(A4296,'Adjusted All With Inflation'!A$1:K$24,11,FALSE))</f>
        <v>34462781.208000004</v>
      </c>
      <c r="K4296" s="5">
        <f>E4296*(1+VLOOKUP($A4296,'Adjusted All With Inflation'!$A$1:$K$24,11,FALSE))</f>
        <v>12243249.960000001</v>
      </c>
      <c r="L4296" s="5">
        <f>G4296*(1+VLOOKUP($A4296,'Adjusted All With Inflation'!$A$1:$K$24,11,FALSE))</f>
        <v>22219531.248000003</v>
      </c>
    </row>
    <row r="4297" spans="1:12" x14ac:dyDescent="0.3">
      <c r="A4297">
        <v>2021</v>
      </c>
      <c r="B4297">
        <v>96</v>
      </c>
      <c r="C4297" t="s">
        <v>299</v>
      </c>
      <c r="D4297" s="5">
        <v>29902716</v>
      </c>
      <c r="E4297" s="5">
        <v>346271</v>
      </c>
      <c r="F4297" s="1">
        <v>1.2E-2</v>
      </c>
      <c r="G4297" s="5">
        <v>29556445</v>
      </c>
      <c r="H4297" s="1">
        <v>0.98799999999999999</v>
      </c>
      <c r="I4297" t="str">
        <f t="shared" si="85"/>
        <v>International</v>
      </c>
      <c r="J4297" s="5">
        <f>D4297*(1+VLOOKUP(A4297,'Adjusted All With Inflation'!A$1:K$24,11,FALSE))</f>
        <v>33730263.648000002</v>
      </c>
      <c r="K4297" s="5">
        <f>E4297*(1+VLOOKUP($A4297,'Adjusted All With Inflation'!$A$1:$K$24,11,FALSE))</f>
        <v>390593.68800000002</v>
      </c>
      <c r="L4297" s="5">
        <f>G4297*(1+VLOOKUP($A4297,'Adjusted All With Inflation'!$A$1:$K$24,11,FALSE))</f>
        <v>33339669.960000005</v>
      </c>
    </row>
    <row r="4298" spans="1:12" x14ac:dyDescent="0.3">
      <c r="A4298">
        <v>2021</v>
      </c>
      <c r="B4298">
        <v>97</v>
      </c>
      <c r="C4298" t="s">
        <v>300</v>
      </c>
      <c r="D4298" s="5">
        <v>28692230</v>
      </c>
      <c r="G4298" s="5">
        <v>28692230</v>
      </c>
      <c r="H4298" s="2">
        <v>1</v>
      </c>
      <c r="I4298" t="str">
        <f t="shared" si="85"/>
        <v>International</v>
      </c>
      <c r="J4298" s="5">
        <f>D4298*(1+VLOOKUP(A4298,'Adjusted All With Inflation'!A$1:K$24,11,FALSE))</f>
        <v>32364835.440000005</v>
      </c>
      <c r="K4298" s="5">
        <f>E4298*(1+VLOOKUP($A4298,'Adjusted All With Inflation'!$A$1:$K$24,11,FALSE))</f>
        <v>0</v>
      </c>
      <c r="L4298" s="5">
        <f>G4298*(1+VLOOKUP($A4298,'Adjusted All With Inflation'!$A$1:$K$24,11,FALSE))</f>
        <v>32364835.440000005</v>
      </c>
    </row>
    <row r="4299" spans="1:12" x14ac:dyDescent="0.3">
      <c r="A4299">
        <v>2021</v>
      </c>
      <c r="B4299">
        <v>98</v>
      </c>
      <c r="C4299" t="s">
        <v>301</v>
      </c>
      <c r="D4299" s="5">
        <v>28357398</v>
      </c>
      <c r="G4299" s="5">
        <v>28357398</v>
      </c>
      <c r="H4299" s="2">
        <v>1</v>
      </c>
      <c r="I4299" t="str">
        <f t="shared" si="85"/>
        <v>International</v>
      </c>
      <c r="J4299" s="5">
        <f>D4299*(1+VLOOKUP(A4299,'Adjusted All With Inflation'!A$1:K$24,11,FALSE))</f>
        <v>31987144.944000002</v>
      </c>
      <c r="K4299" s="5">
        <f>E4299*(1+VLOOKUP($A4299,'Adjusted All With Inflation'!$A$1:$K$24,11,FALSE))</f>
        <v>0</v>
      </c>
      <c r="L4299" s="5">
        <f>G4299*(1+VLOOKUP($A4299,'Adjusted All With Inflation'!$A$1:$K$24,11,FALSE))</f>
        <v>31987144.944000002</v>
      </c>
    </row>
    <row r="4300" spans="1:12" x14ac:dyDescent="0.3">
      <c r="A4300">
        <v>2021</v>
      </c>
      <c r="B4300">
        <v>99</v>
      </c>
      <c r="C4300" t="s">
        <v>302</v>
      </c>
      <c r="D4300" s="5">
        <v>27052365</v>
      </c>
      <c r="G4300" s="5">
        <v>27052365</v>
      </c>
      <c r="H4300" s="2">
        <v>1</v>
      </c>
      <c r="I4300" t="str">
        <f t="shared" si="85"/>
        <v>International</v>
      </c>
      <c r="J4300" s="5">
        <f>D4300*(1+VLOOKUP(A4300,'Adjusted All With Inflation'!A$1:K$24,11,FALSE))</f>
        <v>30515067.720000003</v>
      </c>
      <c r="K4300" s="5">
        <f>E4300*(1+VLOOKUP($A4300,'Adjusted All With Inflation'!$A$1:$K$24,11,FALSE))</f>
        <v>0</v>
      </c>
      <c r="L4300" s="5">
        <f>G4300*(1+VLOOKUP($A4300,'Adjusted All With Inflation'!$A$1:$K$24,11,FALSE))</f>
        <v>30515067.720000003</v>
      </c>
    </row>
    <row r="4301" spans="1:12" x14ac:dyDescent="0.3">
      <c r="A4301">
        <v>2021</v>
      </c>
      <c r="B4301">
        <v>100</v>
      </c>
      <c r="C4301" t="s">
        <v>303</v>
      </c>
      <c r="D4301" s="5">
        <v>26514814</v>
      </c>
      <c r="E4301" s="5">
        <v>26514814</v>
      </c>
      <c r="F4301" s="2">
        <v>1</v>
      </c>
      <c r="I4301" t="str">
        <f t="shared" si="85"/>
        <v>USA</v>
      </c>
      <c r="J4301" s="5">
        <f>D4301*(1+VLOOKUP(A4301,'Adjusted All With Inflation'!A$1:K$24,11,FALSE))</f>
        <v>29908710.192000002</v>
      </c>
      <c r="K4301" s="5">
        <f>E4301*(1+VLOOKUP($A4301,'Adjusted All With Inflation'!$A$1:$K$24,11,FALSE))</f>
        <v>29908710.192000002</v>
      </c>
      <c r="L4301" s="5">
        <f>G4301*(1+VLOOKUP($A4301,'Adjusted All With Inflation'!$A$1:$K$24,11,FALSE))</f>
        <v>0</v>
      </c>
    </row>
    <row r="4302" spans="1:12" x14ac:dyDescent="0.3">
      <c r="A4302">
        <v>2021</v>
      </c>
      <c r="B4302">
        <v>101</v>
      </c>
      <c r="C4302" t="s">
        <v>304</v>
      </c>
      <c r="D4302" s="5">
        <v>26508132</v>
      </c>
      <c r="E4302" s="5">
        <v>13287908</v>
      </c>
      <c r="F4302" s="1">
        <v>0.501</v>
      </c>
      <c r="G4302" s="5">
        <v>13220224</v>
      </c>
      <c r="H4302" s="1">
        <v>0.499</v>
      </c>
      <c r="I4302" t="str">
        <f t="shared" si="85"/>
        <v>USA</v>
      </c>
      <c r="J4302" s="5">
        <f>D4302*(1+VLOOKUP(A4302,'Adjusted All With Inflation'!A$1:K$24,11,FALSE))</f>
        <v>29901172.896000002</v>
      </c>
      <c r="K4302" s="5">
        <f>E4302*(1+VLOOKUP($A4302,'Adjusted All With Inflation'!$A$1:$K$24,11,FALSE))</f>
        <v>14988760.224000001</v>
      </c>
      <c r="L4302" s="5">
        <f>G4302*(1+VLOOKUP($A4302,'Adjusted All With Inflation'!$A$1:$K$24,11,FALSE))</f>
        <v>14912412.672000002</v>
      </c>
    </row>
    <row r="4303" spans="1:12" x14ac:dyDescent="0.3">
      <c r="A4303">
        <v>2021</v>
      </c>
      <c r="B4303">
        <v>102</v>
      </c>
      <c r="C4303" t="s">
        <v>305</v>
      </c>
      <c r="D4303" s="5">
        <v>26001227</v>
      </c>
      <c r="E4303" s="5">
        <v>6613432</v>
      </c>
      <c r="F4303" s="1">
        <v>0.254</v>
      </c>
      <c r="G4303" s="5">
        <v>19387795</v>
      </c>
      <c r="H4303" s="1">
        <v>0.746</v>
      </c>
      <c r="I4303" t="str">
        <f t="shared" si="85"/>
        <v>USA</v>
      </c>
      <c r="J4303" s="5">
        <f>D4303*(1+VLOOKUP(A4303,'Adjusted All With Inflation'!A$1:K$24,11,FALSE))</f>
        <v>29329384.056000002</v>
      </c>
      <c r="K4303" s="5">
        <f>E4303*(1+VLOOKUP($A4303,'Adjusted All With Inflation'!$A$1:$K$24,11,FALSE))</f>
        <v>7459951.296000001</v>
      </c>
      <c r="L4303" s="5">
        <f>G4303*(1+VLOOKUP($A4303,'Adjusted All With Inflation'!$A$1:$K$24,11,FALSE))</f>
        <v>21869432.760000002</v>
      </c>
    </row>
    <row r="4304" spans="1:12" x14ac:dyDescent="0.3">
      <c r="A4304">
        <v>2021</v>
      </c>
      <c r="B4304">
        <v>103</v>
      </c>
      <c r="C4304" t="s">
        <v>306</v>
      </c>
      <c r="D4304" s="5">
        <v>25246967</v>
      </c>
      <c r="E4304" s="5">
        <v>7086632</v>
      </c>
      <c r="F4304" s="1">
        <v>0.28100000000000003</v>
      </c>
      <c r="G4304" s="5">
        <v>18160335</v>
      </c>
      <c r="H4304" s="1">
        <v>0.71899999999999997</v>
      </c>
      <c r="I4304" t="str">
        <f t="shared" si="85"/>
        <v>USA</v>
      </c>
      <c r="J4304" s="5">
        <f>D4304*(1+VLOOKUP(A4304,'Adjusted All With Inflation'!A$1:K$24,11,FALSE))</f>
        <v>28478578.776000004</v>
      </c>
      <c r="K4304" s="5">
        <f>E4304*(1+VLOOKUP($A4304,'Adjusted All With Inflation'!$A$1:$K$24,11,FALSE))</f>
        <v>7993720.8960000006</v>
      </c>
      <c r="L4304" s="5">
        <f>G4304*(1+VLOOKUP($A4304,'Adjusted All With Inflation'!$A$1:$K$24,11,FALSE))</f>
        <v>20484857.880000003</v>
      </c>
    </row>
    <row r="4305" spans="1:12" x14ac:dyDescent="0.3">
      <c r="A4305">
        <v>2021</v>
      </c>
      <c r="B4305">
        <v>104</v>
      </c>
      <c r="C4305" t="s">
        <v>307</v>
      </c>
      <c r="D4305" s="5">
        <v>23099858</v>
      </c>
      <c r="E4305" s="5">
        <v>2297501</v>
      </c>
      <c r="F4305" s="1">
        <v>9.9000000000000005E-2</v>
      </c>
      <c r="G4305" s="5">
        <v>20802357</v>
      </c>
      <c r="H4305" s="1">
        <v>0.90100000000000002</v>
      </c>
      <c r="I4305" t="str">
        <f t="shared" si="85"/>
        <v>International</v>
      </c>
      <c r="J4305" s="5">
        <f>D4305*(1+VLOOKUP(A4305,'Adjusted All With Inflation'!A$1:K$24,11,FALSE))</f>
        <v>26056639.824000001</v>
      </c>
      <c r="K4305" s="5">
        <f>E4305*(1+VLOOKUP($A4305,'Adjusted All With Inflation'!$A$1:$K$24,11,FALSE))</f>
        <v>2591581.1280000005</v>
      </c>
      <c r="L4305" s="5">
        <f>G4305*(1+VLOOKUP($A4305,'Adjusted All With Inflation'!$A$1:$K$24,11,FALSE))</f>
        <v>23465058.696000002</v>
      </c>
    </row>
    <row r="4306" spans="1:12" x14ac:dyDescent="0.3">
      <c r="A4306">
        <v>2021</v>
      </c>
      <c r="B4306">
        <v>105</v>
      </c>
      <c r="C4306" t="s">
        <v>308</v>
      </c>
      <c r="D4306" s="5">
        <v>23076711</v>
      </c>
      <c r="E4306" s="5">
        <v>15566093</v>
      </c>
      <c r="F4306" s="1">
        <v>0.67500000000000004</v>
      </c>
      <c r="G4306" s="5">
        <v>7510618</v>
      </c>
      <c r="H4306" s="1">
        <v>0.32500000000000001</v>
      </c>
      <c r="I4306" t="str">
        <f t="shared" si="85"/>
        <v>USA</v>
      </c>
      <c r="J4306" s="5">
        <f>D4306*(1+VLOOKUP(A4306,'Adjusted All With Inflation'!A$1:K$24,11,FALSE))</f>
        <v>26030530.008000001</v>
      </c>
      <c r="K4306" s="5">
        <f>E4306*(1+VLOOKUP($A4306,'Adjusted All With Inflation'!$A$1:$K$24,11,FALSE))</f>
        <v>17558552.904000003</v>
      </c>
      <c r="L4306" s="5">
        <f>G4306*(1+VLOOKUP($A4306,'Adjusted All With Inflation'!$A$1:$K$24,11,FALSE))</f>
        <v>8471977.1040000003</v>
      </c>
    </row>
    <row r="4307" spans="1:12" x14ac:dyDescent="0.3">
      <c r="A4307">
        <v>2021</v>
      </c>
      <c r="B4307">
        <v>106</v>
      </c>
      <c r="C4307" t="s">
        <v>309</v>
      </c>
      <c r="D4307" s="5">
        <v>23055069</v>
      </c>
      <c r="G4307" s="5">
        <v>23055069</v>
      </c>
      <c r="H4307" s="2">
        <v>1</v>
      </c>
      <c r="I4307" t="str">
        <f t="shared" si="85"/>
        <v>International</v>
      </c>
      <c r="J4307" s="5">
        <f>D4307*(1+VLOOKUP(A4307,'Adjusted All With Inflation'!A$1:K$24,11,FALSE))</f>
        <v>26006117.832000002</v>
      </c>
      <c r="K4307" s="5">
        <f>E4307*(1+VLOOKUP($A4307,'Adjusted All With Inflation'!$A$1:$K$24,11,FALSE))</f>
        <v>0</v>
      </c>
      <c r="L4307" s="5">
        <f>G4307*(1+VLOOKUP($A4307,'Adjusted All With Inflation'!$A$1:$K$24,11,FALSE))</f>
        <v>26006117.832000002</v>
      </c>
    </row>
    <row r="4308" spans="1:12" x14ac:dyDescent="0.3">
      <c r="A4308">
        <v>2021</v>
      </c>
      <c r="B4308">
        <v>107</v>
      </c>
      <c r="C4308" t="s">
        <v>310</v>
      </c>
      <c r="D4308" s="5">
        <v>22957625</v>
      </c>
      <c r="E4308" s="5">
        <v>10127625</v>
      </c>
      <c r="F4308" s="1">
        <v>0.441</v>
      </c>
      <c r="G4308" s="5">
        <v>12830000</v>
      </c>
      <c r="H4308" s="1">
        <v>0.55900000000000005</v>
      </c>
      <c r="I4308" t="str">
        <f t="shared" si="85"/>
        <v>USA</v>
      </c>
      <c r="J4308" s="5">
        <f>D4308*(1+VLOOKUP(A4308,'Adjusted All With Inflation'!A$1:K$24,11,FALSE))</f>
        <v>25896201.000000004</v>
      </c>
      <c r="K4308" s="5">
        <f>E4308*(1+VLOOKUP($A4308,'Adjusted All With Inflation'!$A$1:$K$24,11,FALSE))</f>
        <v>11423961.000000002</v>
      </c>
      <c r="L4308" s="5">
        <f>G4308*(1+VLOOKUP($A4308,'Adjusted All With Inflation'!$A$1:$K$24,11,FALSE))</f>
        <v>14472240.000000002</v>
      </c>
    </row>
    <row r="4309" spans="1:12" x14ac:dyDescent="0.3">
      <c r="A4309">
        <v>2021</v>
      </c>
      <c r="B4309">
        <v>108</v>
      </c>
      <c r="C4309" t="s">
        <v>311</v>
      </c>
      <c r="D4309" s="5">
        <v>22500000</v>
      </c>
      <c r="G4309" s="5">
        <v>22500000</v>
      </c>
      <c r="H4309" s="2">
        <v>1</v>
      </c>
      <c r="I4309" t="str">
        <f t="shared" si="85"/>
        <v>International</v>
      </c>
      <c r="J4309" s="5">
        <f>D4309*(1+VLOOKUP(A4309,'Adjusted All With Inflation'!A$1:K$24,11,FALSE))</f>
        <v>25380000.000000004</v>
      </c>
      <c r="K4309" s="5">
        <f>E4309*(1+VLOOKUP($A4309,'Adjusted All With Inflation'!$A$1:$K$24,11,FALSE))</f>
        <v>0</v>
      </c>
      <c r="L4309" s="5">
        <f>G4309*(1+VLOOKUP($A4309,'Adjusted All With Inflation'!$A$1:$K$24,11,FALSE))</f>
        <v>25380000.000000004</v>
      </c>
    </row>
    <row r="4310" spans="1:12" x14ac:dyDescent="0.3">
      <c r="A4310">
        <v>2021</v>
      </c>
      <c r="B4310">
        <v>109</v>
      </c>
      <c r="C4310" t="s">
        <v>312</v>
      </c>
      <c r="D4310" s="5">
        <v>21984454</v>
      </c>
      <c r="E4310" s="5">
        <v>288414</v>
      </c>
      <c r="F4310" s="1">
        <v>1.2999999999999999E-2</v>
      </c>
      <c r="G4310" s="5">
        <v>21696040</v>
      </c>
      <c r="H4310" s="1">
        <v>0.98699999999999999</v>
      </c>
      <c r="I4310" t="str">
        <f t="shared" si="85"/>
        <v>International</v>
      </c>
      <c r="J4310" s="5">
        <f>D4310*(1+VLOOKUP(A4310,'Adjusted All With Inflation'!A$1:K$24,11,FALSE))</f>
        <v>24798464.112000003</v>
      </c>
      <c r="K4310" s="5">
        <f>E4310*(1+VLOOKUP($A4310,'Adjusted All With Inflation'!$A$1:$K$24,11,FALSE))</f>
        <v>325330.99200000003</v>
      </c>
      <c r="L4310" s="5">
        <f>G4310*(1+VLOOKUP($A4310,'Adjusted All With Inflation'!$A$1:$K$24,11,FALSE))</f>
        <v>24473133.120000001</v>
      </c>
    </row>
    <row r="4311" spans="1:12" x14ac:dyDescent="0.3">
      <c r="A4311">
        <v>2021</v>
      </c>
      <c r="B4311">
        <v>110</v>
      </c>
      <c r="C4311" t="s">
        <v>313</v>
      </c>
      <c r="D4311" s="5">
        <v>21979122</v>
      </c>
      <c r="E4311" s="5">
        <v>188000</v>
      </c>
      <c r="F4311" s="1">
        <v>8.9999999999999993E-3</v>
      </c>
      <c r="G4311" s="5">
        <v>21791122</v>
      </c>
      <c r="H4311" s="1">
        <v>0.99099999999999999</v>
      </c>
      <c r="I4311" t="str">
        <f t="shared" si="85"/>
        <v>International</v>
      </c>
      <c r="J4311" s="5">
        <f>D4311*(1+VLOOKUP(A4311,'Adjusted All With Inflation'!A$1:K$24,11,FALSE))</f>
        <v>24792449.616000004</v>
      </c>
      <c r="K4311" s="5">
        <f>E4311*(1+VLOOKUP($A4311,'Adjusted All With Inflation'!$A$1:$K$24,11,FALSE))</f>
        <v>212064.00000000003</v>
      </c>
      <c r="L4311" s="5">
        <f>G4311*(1+VLOOKUP($A4311,'Adjusted All With Inflation'!$A$1:$K$24,11,FALSE))</f>
        <v>24580385.616000004</v>
      </c>
    </row>
    <row r="4312" spans="1:12" x14ac:dyDescent="0.3">
      <c r="A4312">
        <v>2021</v>
      </c>
      <c r="B4312">
        <v>111</v>
      </c>
      <c r="C4312" t="s">
        <v>314</v>
      </c>
      <c r="D4312" s="5">
        <v>21753705</v>
      </c>
      <c r="E4312" s="5">
        <v>2170750</v>
      </c>
      <c r="F4312" s="2">
        <v>0.1</v>
      </c>
      <c r="G4312" s="5">
        <v>19582955</v>
      </c>
      <c r="H4312" s="2">
        <v>0.9</v>
      </c>
      <c r="I4312" t="str">
        <f t="shared" si="85"/>
        <v>International</v>
      </c>
      <c r="J4312" s="5">
        <f>D4312*(1+VLOOKUP(A4312,'Adjusted All With Inflation'!A$1:K$24,11,FALSE))</f>
        <v>24538179.240000002</v>
      </c>
      <c r="K4312" s="5">
        <f>E4312*(1+VLOOKUP($A4312,'Adjusted All With Inflation'!$A$1:$K$24,11,FALSE))</f>
        <v>2448606.0000000005</v>
      </c>
      <c r="L4312" s="5">
        <f>G4312*(1+VLOOKUP($A4312,'Adjusted All With Inflation'!$A$1:$K$24,11,FALSE))</f>
        <v>22089573.240000002</v>
      </c>
    </row>
    <row r="4313" spans="1:12" x14ac:dyDescent="0.3">
      <c r="A4313">
        <v>2021</v>
      </c>
      <c r="B4313">
        <v>112</v>
      </c>
      <c r="C4313" t="s">
        <v>315</v>
      </c>
      <c r="D4313" s="5">
        <v>21318560</v>
      </c>
      <c r="G4313" s="5">
        <v>21318560</v>
      </c>
      <c r="H4313" s="2">
        <v>1</v>
      </c>
      <c r="I4313" t="str">
        <f t="shared" si="85"/>
        <v>International</v>
      </c>
      <c r="J4313" s="5">
        <f>D4313*(1+VLOOKUP(A4313,'Adjusted All With Inflation'!A$1:K$24,11,FALSE))</f>
        <v>24047335.680000003</v>
      </c>
      <c r="K4313" s="5">
        <f>E4313*(1+VLOOKUP($A4313,'Adjusted All With Inflation'!$A$1:$K$24,11,FALSE))</f>
        <v>0</v>
      </c>
      <c r="L4313" s="5">
        <f>G4313*(1+VLOOKUP($A4313,'Adjusted All With Inflation'!$A$1:$K$24,11,FALSE))</f>
        <v>24047335.680000003</v>
      </c>
    </row>
    <row r="4314" spans="1:12" x14ac:dyDescent="0.3">
      <c r="A4314">
        <v>2021</v>
      </c>
      <c r="B4314">
        <v>113</v>
      </c>
      <c r="C4314" t="s">
        <v>316</v>
      </c>
      <c r="D4314" s="5">
        <v>21120000</v>
      </c>
      <c r="G4314" s="5">
        <v>21120000</v>
      </c>
      <c r="H4314" s="2">
        <v>1</v>
      </c>
      <c r="I4314" t="s">
        <v>4563</v>
      </c>
      <c r="J4314" s="5">
        <f>D4314*(1+VLOOKUP(A4314,'Adjusted All With Inflation'!A$1:K$24,11,FALSE))</f>
        <v>23823360.000000004</v>
      </c>
      <c r="K4314" s="5">
        <f>E4314*(1+VLOOKUP($A4314,'Adjusted All With Inflation'!$A$1:$K$24,11,FALSE))</f>
        <v>0</v>
      </c>
      <c r="L4314" s="5">
        <f>G4314*(1+VLOOKUP($A4314,'Adjusted All With Inflation'!$A$1:$K$24,11,FALSE))</f>
        <v>23823360.000000004</v>
      </c>
    </row>
    <row r="4315" spans="1:12" x14ac:dyDescent="0.3">
      <c r="A4315">
        <v>2021</v>
      </c>
      <c r="B4315">
        <v>114</v>
      </c>
      <c r="C4315" t="s">
        <v>317</v>
      </c>
      <c r="D4315" s="5">
        <v>20752104</v>
      </c>
      <c r="G4315" s="5">
        <v>20752104</v>
      </c>
      <c r="H4315" s="2">
        <v>1</v>
      </c>
      <c r="I4315" t="str">
        <f t="shared" si="85"/>
        <v>International</v>
      </c>
      <c r="J4315" s="5">
        <f>D4315*(1+VLOOKUP(A4315,'Adjusted All With Inflation'!A$1:K$24,11,FALSE))</f>
        <v>23408373.312000003</v>
      </c>
      <c r="K4315" s="5">
        <f>E4315*(1+VLOOKUP($A4315,'Adjusted All With Inflation'!$A$1:$K$24,11,FALSE))</f>
        <v>0</v>
      </c>
      <c r="L4315" s="5">
        <f>G4315*(1+VLOOKUP($A4315,'Adjusted All With Inflation'!$A$1:$K$24,11,FALSE))</f>
        <v>23408373.312000003</v>
      </c>
    </row>
    <row r="4316" spans="1:12" x14ac:dyDescent="0.3">
      <c r="A4316">
        <v>2021</v>
      </c>
      <c r="B4316">
        <v>115</v>
      </c>
      <c r="C4316" t="s">
        <v>318</v>
      </c>
      <c r="D4316" s="5">
        <v>19754272</v>
      </c>
      <c r="E4316" s="5">
        <v>14465535</v>
      </c>
      <c r="F4316" s="1">
        <v>0.73199999999999998</v>
      </c>
      <c r="G4316" s="5">
        <v>5288737</v>
      </c>
      <c r="H4316" s="1">
        <v>0.26800000000000002</v>
      </c>
      <c r="I4316" t="str">
        <f t="shared" si="85"/>
        <v>USA</v>
      </c>
      <c r="J4316" s="5">
        <f>D4316*(1+VLOOKUP(A4316,'Adjusted All With Inflation'!A$1:K$24,11,FALSE))</f>
        <v>22282818.816000003</v>
      </c>
      <c r="K4316" s="5">
        <f>E4316*(1+VLOOKUP($A4316,'Adjusted All With Inflation'!$A$1:$K$24,11,FALSE))</f>
        <v>16317123.480000002</v>
      </c>
      <c r="L4316" s="5">
        <f>G4316*(1+VLOOKUP($A4316,'Adjusted All With Inflation'!$A$1:$K$24,11,FALSE))</f>
        <v>5965695.3360000011</v>
      </c>
    </row>
    <row r="4317" spans="1:12" x14ac:dyDescent="0.3">
      <c r="A4317">
        <v>2021</v>
      </c>
      <c r="B4317">
        <v>116</v>
      </c>
      <c r="C4317" t="s">
        <v>319</v>
      </c>
      <c r="D4317" s="5">
        <v>19510578</v>
      </c>
      <c r="E4317" s="5">
        <v>2072173</v>
      </c>
      <c r="F4317" s="1">
        <v>0.106</v>
      </c>
      <c r="G4317" s="5">
        <v>17438405</v>
      </c>
      <c r="H4317" s="1">
        <v>0.89400000000000002</v>
      </c>
      <c r="I4317" t="str">
        <f t="shared" si="85"/>
        <v>USA</v>
      </c>
      <c r="J4317" s="5">
        <f>D4317*(1+VLOOKUP(A4317,'Adjusted All With Inflation'!A$1:K$24,11,FALSE))</f>
        <v>22007931.984000001</v>
      </c>
      <c r="K4317" s="5">
        <f>E4317*(1+VLOOKUP($A4317,'Adjusted All With Inflation'!$A$1:$K$24,11,FALSE))</f>
        <v>2337411.1440000003</v>
      </c>
      <c r="L4317" s="5">
        <f>G4317*(1+VLOOKUP($A4317,'Adjusted All With Inflation'!$A$1:$K$24,11,FALSE))</f>
        <v>19670520.840000004</v>
      </c>
    </row>
    <row r="4318" spans="1:12" x14ac:dyDescent="0.3">
      <c r="A4318">
        <v>2021</v>
      </c>
      <c r="B4318">
        <v>117</v>
      </c>
      <c r="C4318" t="s">
        <v>320</v>
      </c>
      <c r="D4318" s="5">
        <v>19259766</v>
      </c>
      <c r="G4318" s="5">
        <v>19259766</v>
      </c>
      <c r="H4318" s="2">
        <v>1</v>
      </c>
      <c r="I4318" t="str">
        <f t="shared" si="85"/>
        <v>International</v>
      </c>
      <c r="J4318" s="5">
        <f>D4318*(1+VLOOKUP(A4318,'Adjusted All With Inflation'!A$1:K$24,11,FALSE))</f>
        <v>21725016.048</v>
      </c>
      <c r="K4318" s="5">
        <f>E4318*(1+VLOOKUP($A4318,'Adjusted All With Inflation'!$A$1:$K$24,11,FALSE))</f>
        <v>0</v>
      </c>
      <c r="L4318" s="5">
        <f>G4318*(1+VLOOKUP($A4318,'Adjusted All With Inflation'!$A$1:$K$24,11,FALSE))</f>
        <v>21725016.048</v>
      </c>
    </row>
    <row r="4319" spans="1:12" x14ac:dyDescent="0.3">
      <c r="A4319">
        <v>2021</v>
      </c>
      <c r="B4319">
        <v>118</v>
      </c>
      <c r="C4319" t="s">
        <v>321</v>
      </c>
      <c r="D4319" s="5">
        <v>19133454</v>
      </c>
      <c r="E4319" s="5">
        <v>15002646</v>
      </c>
      <c r="F4319" s="1">
        <v>0.78400000000000003</v>
      </c>
      <c r="G4319" s="5">
        <v>4130808</v>
      </c>
      <c r="H4319" s="1">
        <v>0.216</v>
      </c>
      <c r="I4319" t="str">
        <f t="shared" si="85"/>
        <v>USA</v>
      </c>
      <c r="J4319" s="5">
        <f>D4319*(1+VLOOKUP(A4319,'Adjusted All With Inflation'!A$1:K$24,11,FALSE))</f>
        <v>21582536.112000003</v>
      </c>
      <c r="K4319" s="5">
        <f>E4319*(1+VLOOKUP($A4319,'Adjusted All With Inflation'!$A$1:$K$24,11,FALSE))</f>
        <v>16922984.688000001</v>
      </c>
      <c r="L4319" s="5">
        <f>G4319*(1+VLOOKUP($A4319,'Adjusted All With Inflation'!$A$1:$K$24,11,FALSE))</f>
        <v>4659551.4240000006</v>
      </c>
    </row>
    <row r="4320" spans="1:12" x14ac:dyDescent="0.3">
      <c r="A4320">
        <v>2021</v>
      </c>
      <c r="B4320">
        <v>119</v>
      </c>
      <c r="C4320" t="s">
        <v>322</v>
      </c>
      <c r="D4320" s="5">
        <v>19107200</v>
      </c>
      <c r="E4320" s="5">
        <v>7407200</v>
      </c>
      <c r="F4320" s="1">
        <v>0.38800000000000001</v>
      </c>
      <c r="G4320" s="5">
        <v>11700000</v>
      </c>
      <c r="H4320" s="1">
        <v>0.61199999999999999</v>
      </c>
      <c r="I4320" t="str">
        <f t="shared" si="85"/>
        <v>USA</v>
      </c>
      <c r="J4320" s="5">
        <f>D4320*(1+VLOOKUP(A4320,'Adjusted All With Inflation'!A$1:K$24,11,FALSE))</f>
        <v>21552921.600000001</v>
      </c>
      <c r="K4320" s="5">
        <f>E4320*(1+VLOOKUP($A4320,'Adjusted All With Inflation'!$A$1:$K$24,11,FALSE))</f>
        <v>8355321.6000000006</v>
      </c>
      <c r="L4320" s="5">
        <f>G4320*(1+VLOOKUP($A4320,'Adjusted All With Inflation'!$A$1:$K$24,11,FALSE))</f>
        <v>13197600.000000002</v>
      </c>
    </row>
    <row r="4321" spans="1:12" x14ac:dyDescent="0.3">
      <c r="A4321">
        <v>2021</v>
      </c>
      <c r="B4321">
        <v>120</v>
      </c>
      <c r="C4321" t="s">
        <v>323</v>
      </c>
      <c r="D4321" s="5">
        <v>18900000</v>
      </c>
      <c r="G4321" s="5">
        <v>18900000</v>
      </c>
      <c r="H4321" s="2">
        <v>1</v>
      </c>
      <c r="I4321" t="str">
        <f t="shared" si="85"/>
        <v>International</v>
      </c>
      <c r="J4321" s="5">
        <f>D4321*(1+VLOOKUP(A4321,'Adjusted All With Inflation'!A$1:K$24,11,FALSE))</f>
        <v>21319200.000000004</v>
      </c>
      <c r="K4321" s="5">
        <f>E4321*(1+VLOOKUP($A4321,'Adjusted All With Inflation'!$A$1:$K$24,11,FALSE))</f>
        <v>0</v>
      </c>
      <c r="L4321" s="5">
        <f>G4321*(1+VLOOKUP($A4321,'Adjusted All With Inflation'!$A$1:$K$24,11,FALSE))</f>
        <v>21319200.000000004</v>
      </c>
    </row>
    <row r="4322" spans="1:12" x14ac:dyDescent="0.3">
      <c r="A4322">
        <v>2021</v>
      </c>
      <c r="B4322">
        <v>121</v>
      </c>
      <c r="C4322" t="s">
        <v>324</v>
      </c>
      <c r="D4322" s="5">
        <v>18887953</v>
      </c>
      <c r="E4322" s="5">
        <v>17173321</v>
      </c>
      <c r="F4322" s="1">
        <v>0.90900000000000003</v>
      </c>
      <c r="G4322" s="5">
        <v>1714632</v>
      </c>
      <c r="H4322" s="1">
        <v>9.0999999999999998E-2</v>
      </c>
      <c r="I4322" t="str">
        <f t="shared" si="85"/>
        <v>USA</v>
      </c>
      <c r="J4322" s="5">
        <f>D4322*(1+VLOOKUP(A4322,'Adjusted All With Inflation'!A$1:K$24,11,FALSE))</f>
        <v>21305610.984000001</v>
      </c>
      <c r="K4322" s="5">
        <f>E4322*(1+VLOOKUP($A4322,'Adjusted All With Inflation'!$A$1:$K$24,11,FALSE))</f>
        <v>19371506.088000003</v>
      </c>
      <c r="L4322" s="5">
        <f>G4322*(1+VLOOKUP($A4322,'Adjusted All With Inflation'!$A$1:$K$24,11,FALSE))</f>
        <v>1934104.8960000002</v>
      </c>
    </row>
    <row r="4323" spans="1:12" x14ac:dyDescent="0.3">
      <c r="A4323">
        <v>2021</v>
      </c>
      <c r="B4323">
        <v>122</v>
      </c>
      <c r="C4323" t="s">
        <v>325</v>
      </c>
      <c r="D4323" s="5">
        <v>18867659</v>
      </c>
      <c r="E4323" s="5">
        <v>10619670</v>
      </c>
      <c r="F4323" s="1">
        <v>0.56299999999999994</v>
      </c>
      <c r="G4323" s="5">
        <v>8247989</v>
      </c>
      <c r="H4323" s="1">
        <v>0.437</v>
      </c>
      <c r="I4323" t="str">
        <f t="shared" si="85"/>
        <v>USA</v>
      </c>
      <c r="J4323" s="5">
        <f>D4323*(1+VLOOKUP(A4323,'Adjusted All With Inflation'!A$1:K$24,11,FALSE))</f>
        <v>21282719.352000002</v>
      </c>
      <c r="K4323" s="5">
        <f>E4323*(1+VLOOKUP($A4323,'Adjusted All With Inflation'!$A$1:$K$24,11,FALSE))</f>
        <v>11978987.760000002</v>
      </c>
      <c r="L4323" s="5">
        <f>G4323*(1+VLOOKUP($A4323,'Adjusted All With Inflation'!$A$1:$K$24,11,FALSE))</f>
        <v>9303731.5920000002</v>
      </c>
    </row>
    <row r="4324" spans="1:12" x14ac:dyDescent="0.3">
      <c r="A4324">
        <v>2021</v>
      </c>
      <c r="B4324">
        <v>123</v>
      </c>
      <c r="C4324" t="s">
        <v>326</v>
      </c>
      <c r="D4324" s="5">
        <v>18804231</v>
      </c>
      <c r="G4324" s="5">
        <v>18804231</v>
      </c>
      <c r="H4324" s="2">
        <v>1</v>
      </c>
      <c r="I4324" t="str">
        <f t="shared" si="85"/>
        <v>International</v>
      </c>
      <c r="J4324" s="5">
        <f>D4324*(1+VLOOKUP(A4324,'Adjusted All With Inflation'!A$1:K$24,11,FALSE))</f>
        <v>21211172.568000004</v>
      </c>
      <c r="K4324" s="5">
        <f>E4324*(1+VLOOKUP($A4324,'Adjusted All With Inflation'!$A$1:$K$24,11,FALSE))</f>
        <v>0</v>
      </c>
      <c r="L4324" s="5">
        <f>G4324*(1+VLOOKUP($A4324,'Adjusted All With Inflation'!$A$1:$K$24,11,FALSE))</f>
        <v>21211172.568000004</v>
      </c>
    </row>
    <row r="4325" spans="1:12" x14ac:dyDescent="0.3">
      <c r="A4325">
        <v>2021</v>
      </c>
      <c r="B4325">
        <v>124</v>
      </c>
      <c r="C4325" t="s">
        <v>327</v>
      </c>
      <c r="D4325" s="5">
        <v>18731309</v>
      </c>
      <c r="G4325" s="5">
        <v>18731309</v>
      </c>
      <c r="H4325" s="2">
        <v>1</v>
      </c>
      <c r="I4325" t="str">
        <f t="shared" si="85"/>
        <v>International</v>
      </c>
      <c r="J4325" s="5">
        <f>D4325*(1+VLOOKUP(A4325,'Adjusted All With Inflation'!A$1:K$24,11,FALSE))</f>
        <v>21128916.552000001</v>
      </c>
      <c r="K4325" s="5">
        <f>E4325*(1+VLOOKUP($A4325,'Adjusted All With Inflation'!$A$1:$K$24,11,FALSE))</f>
        <v>0</v>
      </c>
      <c r="L4325" s="5">
        <f>G4325*(1+VLOOKUP($A4325,'Adjusted All With Inflation'!$A$1:$K$24,11,FALSE))</f>
        <v>21128916.552000001</v>
      </c>
    </row>
    <row r="4326" spans="1:12" x14ac:dyDescent="0.3">
      <c r="A4326">
        <v>2021</v>
      </c>
      <c r="B4326">
        <v>125</v>
      </c>
      <c r="C4326" t="s">
        <v>328</v>
      </c>
      <c r="D4326" s="5">
        <v>18066143</v>
      </c>
      <c r="G4326" s="5">
        <v>18066143</v>
      </c>
      <c r="H4326" s="2">
        <v>1</v>
      </c>
      <c r="I4326" t="str">
        <f t="shared" si="85"/>
        <v>International</v>
      </c>
      <c r="J4326" s="5">
        <f>D4326*(1+VLOOKUP(A4326,'Adjusted All With Inflation'!A$1:K$24,11,FALSE))</f>
        <v>20378609.304000001</v>
      </c>
      <c r="K4326" s="5">
        <f>E4326*(1+VLOOKUP($A4326,'Adjusted All With Inflation'!$A$1:$K$24,11,FALSE))</f>
        <v>0</v>
      </c>
      <c r="L4326" s="5">
        <f>G4326*(1+VLOOKUP($A4326,'Adjusted All With Inflation'!$A$1:$K$24,11,FALSE))</f>
        <v>20378609.304000001</v>
      </c>
    </row>
    <row r="4327" spans="1:12" x14ac:dyDescent="0.3">
      <c r="A4327">
        <v>2021</v>
      </c>
      <c r="B4327">
        <v>126</v>
      </c>
      <c r="C4327" t="s">
        <v>329</v>
      </c>
      <c r="D4327" s="5">
        <v>17480489</v>
      </c>
      <c r="E4327" s="5">
        <v>350000</v>
      </c>
      <c r="F4327" s="2">
        <v>0.02</v>
      </c>
      <c r="G4327" s="5">
        <v>17130489</v>
      </c>
      <c r="H4327" s="2">
        <v>0.98</v>
      </c>
      <c r="I4327" t="str">
        <f t="shared" si="85"/>
        <v>International</v>
      </c>
      <c r="J4327" s="5">
        <f>D4327*(1+VLOOKUP(A4327,'Adjusted All With Inflation'!A$1:K$24,11,FALSE))</f>
        <v>19717991.592</v>
      </c>
      <c r="K4327" s="5">
        <f>E4327*(1+VLOOKUP($A4327,'Adjusted All With Inflation'!$A$1:$K$24,11,FALSE))</f>
        <v>394800.00000000006</v>
      </c>
      <c r="L4327" s="5">
        <f>G4327*(1+VLOOKUP($A4327,'Adjusted All With Inflation'!$A$1:$K$24,11,FALSE))</f>
        <v>19323191.592</v>
      </c>
    </row>
    <row r="4328" spans="1:12" x14ac:dyDescent="0.3">
      <c r="A4328">
        <v>2021</v>
      </c>
      <c r="B4328">
        <v>127</v>
      </c>
      <c r="C4328" t="s">
        <v>330</v>
      </c>
      <c r="D4328" s="5">
        <v>17252960</v>
      </c>
      <c r="G4328" s="5">
        <v>17252960</v>
      </c>
      <c r="H4328" s="2">
        <v>1</v>
      </c>
      <c r="I4328" t="str">
        <f t="shared" si="85"/>
        <v>International</v>
      </c>
      <c r="J4328" s="5">
        <f>D4328*(1+VLOOKUP(A4328,'Adjusted All With Inflation'!A$1:K$24,11,FALSE))</f>
        <v>19461338.880000003</v>
      </c>
      <c r="K4328" s="5">
        <f>E4328*(1+VLOOKUP($A4328,'Adjusted All With Inflation'!$A$1:$K$24,11,FALSE))</f>
        <v>0</v>
      </c>
      <c r="L4328" s="5">
        <f>G4328*(1+VLOOKUP($A4328,'Adjusted All With Inflation'!$A$1:$K$24,11,FALSE))</f>
        <v>19461338.880000003</v>
      </c>
    </row>
    <row r="4329" spans="1:12" x14ac:dyDescent="0.3">
      <c r="A4329">
        <v>2021</v>
      </c>
      <c r="B4329">
        <v>128</v>
      </c>
      <c r="C4329" t="s">
        <v>331</v>
      </c>
      <c r="D4329" s="5">
        <v>17223704</v>
      </c>
      <c r="G4329" s="5">
        <v>17223704</v>
      </c>
      <c r="H4329" s="2">
        <v>1</v>
      </c>
      <c r="I4329" t="str">
        <f t="shared" si="85"/>
        <v>International</v>
      </c>
      <c r="J4329" s="5">
        <f>D4329*(1+VLOOKUP(A4329,'Adjusted All With Inflation'!A$1:K$24,11,FALSE))</f>
        <v>19428338.112000003</v>
      </c>
      <c r="K4329" s="5">
        <f>E4329*(1+VLOOKUP($A4329,'Adjusted All With Inflation'!$A$1:$K$24,11,FALSE))</f>
        <v>0</v>
      </c>
      <c r="L4329" s="5">
        <f>G4329*(1+VLOOKUP($A4329,'Adjusted All With Inflation'!$A$1:$K$24,11,FALSE))</f>
        <v>19428338.112000003</v>
      </c>
    </row>
    <row r="4330" spans="1:12" x14ac:dyDescent="0.3">
      <c r="A4330">
        <v>2021</v>
      </c>
      <c r="B4330">
        <v>129</v>
      </c>
      <c r="C4330" t="s">
        <v>332</v>
      </c>
      <c r="D4330" s="5">
        <v>16511822</v>
      </c>
      <c r="G4330" s="5">
        <v>16511822</v>
      </c>
      <c r="H4330" s="2">
        <v>1</v>
      </c>
      <c r="I4330" t="str">
        <f t="shared" si="85"/>
        <v>International</v>
      </c>
      <c r="J4330" s="5">
        <f>D4330*(1+VLOOKUP(A4330,'Adjusted All With Inflation'!A$1:K$24,11,FALSE))</f>
        <v>18625335.216000002</v>
      </c>
      <c r="K4330" s="5">
        <f>E4330*(1+VLOOKUP($A4330,'Adjusted All With Inflation'!$A$1:$K$24,11,FALSE))</f>
        <v>0</v>
      </c>
      <c r="L4330" s="5">
        <f>G4330*(1+VLOOKUP($A4330,'Adjusted All With Inflation'!$A$1:$K$24,11,FALSE))</f>
        <v>18625335.216000002</v>
      </c>
    </row>
    <row r="4331" spans="1:12" x14ac:dyDescent="0.3">
      <c r="A4331">
        <v>2021</v>
      </c>
      <c r="B4331">
        <v>130</v>
      </c>
      <c r="C4331" t="s">
        <v>333</v>
      </c>
      <c r="D4331" s="5">
        <v>16510734</v>
      </c>
      <c r="E4331" s="5">
        <v>10310734</v>
      </c>
      <c r="F4331" s="1">
        <v>0.624</v>
      </c>
      <c r="G4331" s="5">
        <v>6200000</v>
      </c>
      <c r="H4331" s="1">
        <v>0.376</v>
      </c>
      <c r="I4331" t="str">
        <f t="shared" ref="I4331:I4394" si="86">IF(F4331&gt;10%,"USA","International")</f>
        <v>USA</v>
      </c>
      <c r="J4331" s="5">
        <f>D4331*(1+VLOOKUP(A4331,'Adjusted All With Inflation'!A$1:K$24,11,FALSE))</f>
        <v>18624107.952000003</v>
      </c>
      <c r="K4331" s="5">
        <f>E4331*(1+VLOOKUP($A4331,'Adjusted All With Inflation'!$A$1:$K$24,11,FALSE))</f>
        <v>11630507.952000001</v>
      </c>
      <c r="L4331" s="5">
        <f>G4331*(1+VLOOKUP($A4331,'Adjusted All With Inflation'!$A$1:$K$24,11,FALSE))</f>
        <v>6993600.0000000009</v>
      </c>
    </row>
    <row r="4332" spans="1:12" x14ac:dyDescent="0.3">
      <c r="A4332">
        <v>2021</v>
      </c>
      <c r="B4332">
        <v>131</v>
      </c>
      <c r="C4332" t="s">
        <v>334</v>
      </c>
      <c r="D4332" s="5">
        <v>16400193</v>
      </c>
      <c r="E4332" s="5">
        <v>3900193</v>
      </c>
      <c r="F4332" s="1">
        <v>0.23799999999999999</v>
      </c>
      <c r="G4332" s="5">
        <v>12500000</v>
      </c>
      <c r="H4332" s="1">
        <v>0.76200000000000001</v>
      </c>
      <c r="I4332" t="str">
        <f t="shared" si="86"/>
        <v>USA</v>
      </c>
      <c r="J4332" s="5">
        <f>D4332*(1+VLOOKUP(A4332,'Adjusted All With Inflation'!A$1:K$24,11,FALSE))</f>
        <v>18499417.704000004</v>
      </c>
      <c r="K4332" s="5">
        <f>E4332*(1+VLOOKUP($A4332,'Adjusted All With Inflation'!$A$1:$K$24,11,FALSE))</f>
        <v>4399417.7040000008</v>
      </c>
      <c r="L4332" s="5">
        <f>G4332*(1+VLOOKUP($A4332,'Adjusted All With Inflation'!$A$1:$K$24,11,FALSE))</f>
        <v>14100000.000000002</v>
      </c>
    </row>
    <row r="4333" spans="1:12" x14ac:dyDescent="0.3">
      <c r="A4333">
        <v>2021</v>
      </c>
      <c r="B4333">
        <v>132</v>
      </c>
      <c r="C4333" t="s">
        <v>335</v>
      </c>
      <c r="D4333" s="5">
        <v>16096860</v>
      </c>
      <c r="G4333" s="5">
        <v>16096860</v>
      </c>
      <c r="H4333" s="2">
        <v>1</v>
      </c>
      <c r="I4333" t="str">
        <f t="shared" si="86"/>
        <v>International</v>
      </c>
      <c r="J4333" s="5">
        <f>D4333*(1+VLOOKUP(A4333,'Adjusted All With Inflation'!A$1:K$24,11,FALSE))</f>
        <v>18157258.080000002</v>
      </c>
      <c r="K4333" s="5">
        <f>E4333*(1+VLOOKUP($A4333,'Adjusted All With Inflation'!$A$1:$K$24,11,FALSE))</f>
        <v>0</v>
      </c>
      <c r="L4333" s="5">
        <f>G4333*(1+VLOOKUP($A4333,'Adjusted All With Inflation'!$A$1:$K$24,11,FALSE))</f>
        <v>18157258.080000002</v>
      </c>
    </row>
    <row r="4334" spans="1:12" x14ac:dyDescent="0.3">
      <c r="A4334">
        <v>2021</v>
      </c>
      <c r="B4334">
        <v>133</v>
      </c>
      <c r="C4334" t="s">
        <v>336</v>
      </c>
      <c r="D4334" s="5">
        <v>16066821</v>
      </c>
      <c r="E4334" s="5">
        <v>364237</v>
      </c>
      <c r="F4334" s="1">
        <v>2.3E-2</v>
      </c>
      <c r="G4334" s="5">
        <v>15702584</v>
      </c>
      <c r="H4334" s="1">
        <v>0.97699999999999998</v>
      </c>
      <c r="I4334" t="str">
        <f t="shared" si="86"/>
        <v>International</v>
      </c>
      <c r="J4334" s="5">
        <f>D4334*(1+VLOOKUP(A4334,'Adjusted All With Inflation'!A$1:K$24,11,FALSE))</f>
        <v>18123374.088000003</v>
      </c>
      <c r="K4334" s="5">
        <f>E4334*(1+VLOOKUP($A4334,'Adjusted All With Inflation'!$A$1:$K$24,11,FALSE))</f>
        <v>410859.33600000007</v>
      </c>
      <c r="L4334" s="5">
        <f>G4334*(1+VLOOKUP($A4334,'Adjusted All With Inflation'!$A$1:$K$24,11,FALSE))</f>
        <v>17712514.752</v>
      </c>
    </row>
    <row r="4335" spans="1:12" x14ac:dyDescent="0.3">
      <c r="A4335">
        <v>2021</v>
      </c>
      <c r="B4335">
        <v>134</v>
      </c>
      <c r="C4335" t="s">
        <v>337</v>
      </c>
      <c r="D4335" s="5">
        <v>15990882</v>
      </c>
      <c r="G4335" s="5">
        <v>15990882</v>
      </c>
      <c r="H4335" s="2">
        <v>1</v>
      </c>
      <c r="I4335" t="str">
        <f t="shared" si="86"/>
        <v>International</v>
      </c>
      <c r="J4335" s="5">
        <f>D4335*(1+VLOOKUP(A4335,'Adjusted All With Inflation'!A$1:K$24,11,FALSE))</f>
        <v>18037714.896000002</v>
      </c>
      <c r="K4335" s="5">
        <f>E4335*(1+VLOOKUP($A4335,'Adjusted All With Inflation'!$A$1:$K$24,11,FALSE))</f>
        <v>0</v>
      </c>
      <c r="L4335" s="5">
        <f>G4335*(1+VLOOKUP($A4335,'Adjusted All With Inflation'!$A$1:$K$24,11,FALSE))</f>
        <v>18037714.896000002</v>
      </c>
    </row>
    <row r="4336" spans="1:12" x14ac:dyDescent="0.3">
      <c r="A4336">
        <v>2021</v>
      </c>
      <c r="B4336">
        <v>135</v>
      </c>
      <c r="C4336" t="s">
        <v>338</v>
      </c>
      <c r="D4336" s="5">
        <v>15437703</v>
      </c>
      <c r="E4336" s="5">
        <v>7100581</v>
      </c>
      <c r="F4336" s="2">
        <v>0.46</v>
      </c>
      <c r="G4336" s="5">
        <v>8337122</v>
      </c>
      <c r="H4336" s="2">
        <v>0.54</v>
      </c>
      <c r="I4336" t="str">
        <f t="shared" si="86"/>
        <v>USA</v>
      </c>
      <c r="J4336" s="5">
        <f>D4336*(1+VLOOKUP(A4336,'Adjusted All With Inflation'!A$1:K$24,11,FALSE))</f>
        <v>17413728.984000001</v>
      </c>
      <c r="K4336" s="5">
        <f>E4336*(1+VLOOKUP($A4336,'Adjusted All With Inflation'!$A$1:$K$24,11,FALSE))</f>
        <v>8009455.3680000007</v>
      </c>
      <c r="L4336" s="5">
        <f>G4336*(1+VLOOKUP($A4336,'Adjusted All With Inflation'!$A$1:$K$24,11,FALSE))</f>
        <v>9404273.6160000004</v>
      </c>
    </row>
    <row r="4337" spans="1:12" x14ac:dyDescent="0.3">
      <c r="A4337">
        <v>2021</v>
      </c>
      <c r="B4337">
        <v>136</v>
      </c>
      <c r="C4337" t="s">
        <v>339</v>
      </c>
      <c r="D4337" s="5">
        <v>15372357</v>
      </c>
      <c r="E4337" s="5">
        <v>799342</v>
      </c>
      <c r="F4337" s="1">
        <v>5.1999999999999998E-2</v>
      </c>
      <c r="G4337" s="5">
        <v>14573015</v>
      </c>
      <c r="H4337" s="1">
        <v>0.94799999999999995</v>
      </c>
      <c r="I4337" t="s">
        <v>4563</v>
      </c>
      <c r="J4337" s="5">
        <f>D4337*(1+VLOOKUP(A4337,'Adjusted All With Inflation'!A$1:K$24,11,FALSE))</f>
        <v>17340018.696000002</v>
      </c>
      <c r="K4337" s="5">
        <f>E4337*(1+VLOOKUP($A4337,'Adjusted All With Inflation'!$A$1:$K$24,11,FALSE))</f>
        <v>901657.77600000007</v>
      </c>
      <c r="L4337" s="5">
        <f>G4337*(1+VLOOKUP($A4337,'Adjusted All With Inflation'!$A$1:$K$24,11,FALSE))</f>
        <v>16438360.920000002</v>
      </c>
    </row>
    <row r="4338" spans="1:12" x14ac:dyDescent="0.3">
      <c r="A4338">
        <v>2021</v>
      </c>
      <c r="B4338">
        <v>137</v>
      </c>
      <c r="C4338" t="s">
        <v>340</v>
      </c>
      <c r="D4338" s="5">
        <v>15360756</v>
      </c>
      <c r="E4338" s="5">
        <v>2352240</v>
      </c>
      <c r="F4338" s="1">
        <v>0.153</v>
      </c>
      <c r="G4338" s="5">
        <v>13008516</v>
      </c>
      <c r="H4338" s="1">
        <v>0.84699999999999998</v>
      </c>
      <c r="I4338" t="s">
        <v>606</v>
      </c>
      <c r="J4338" s="5">
        <f>D4338*(1+VLOOKUP(A4338,'Adjusted All With Inflation'!A$1:K$24,11,FALSE))</f>
        <v>17326932.768000003</v>
      </c>
      <c r="K4338" s="5">
        <f>E4338*(1+VLOOKUP($A4338,'Adjusted All With Inflation'!$A$1:$K$24,11,FALSE))</f>
        <v>2653326.7200000002</v>
      </c>
      <c r="L4338" s="5">
        <f>G4338*(1+VLOOKUP($A4338,'Adjusted All With Inflation'!$A$1:$K$24,11,FALSE))</f>
        <v>14673606.048000002</v>
      </c>
    </row>
    <row r="4339" spans="1:12" x14ac:dyDescent="0.3">
      <c r="A4339">
        <v>2021</v>
      </c>
      <c r="B4339">
        <v>138</v>
      </c>
      <c r="C4339" t="s">
        <v>341</v>
      </c>
      <c r="D4339" s="5">
        <v>15282731</v>
      </c>
      <c r="E4339" s="5">
        <v>3110580</v>
      </c>
      <c r="F4339" s="1">
        <v>0.20399999999999999</v>
      </c>
      <c r="G4339" s="5">
        <v>12172151</v>
      </c>
      <c r="H4339" s="1">
        <v>0.79600000000000004</v>
      </c>
      <c r="I4339" t="str">
        <f t="shared" si="86"/>
        <v>USA</v>
      </c>
      <c r="J4339" s="5">
        <f>D4339*(1+VLOOKUP(A4339,'Adjusted All With Inflation'!A$1:K$24,11,FALSE))</f>
        <v>17238920.568</v>
      </c>
      <c r="K4339" s="5">
        <f>E4339*(1+VLOOKUP($A4339,'Adjusted All With Inflation'!$A$1:$K$24,11,FALSE))</f>
        <v>3508734.24</v>
      </c>
      <c r="L4339" s="5">
        <f>G4339*(1+VLOOKUP($A4339,'Adjusted All With Inflation'!$A$1:$K$24,11,FALSE))</f>
        <v>13730186.328000002</v>
      </c>
    </row>
    <row r="4340" spans="1:12" x14ac:dyDescent="0.3">
      <c r="A4340">
        <v>2021</v>
      </c>
      <c r="B4340">
        <v>139</v>
      </c>
      <c r="C4340" t="s">
        <v>342</v>
      </c>
      <c r="D4340" s="5">
        <v>15204017</v>
      </c>
      <c r="G4340" s="5">
        <v>15204017</v>
      </c>
      <c r="H4340" s="2">
        <v>1</v>
      </c>
      <c r="I4340" t="str">
        <f t="shared" si="86"/>
        <v>International</v>
      </c>
      <c r="J4340" s="5">
        <f>D4340*(1+VLOOKUP(A4340,'Adjusted All With Inflation'!A$1:K$24,11,FALSE))</f>
        <v>17150131.176000003</v>
      </c>
      <c r="K4340" s="5">
        <f>E4340*(1+VLOOKUP($A4340,'Adjusted All With Inflation'!$A$1:$K$24,11,FALSE))</f>
        <v>0</v>
      </c>
      <c r="L4340" s="5">
        <f>G4340*(1+VLOOKUP($A4340,'Adjusted All With Inflation'!$A$1:$K$24,11,FALSE))</f>
        <v>17150131.176000003</v>
      </c>
    </row>
    <row r="4341" spans="1:12" x14ac:dyDescent="0.3">
      <c r="A4341">
        <v>2021</v>
      </c>
      <c r="B4341">
        <v>140</v>
      </c>
      <c r="C4341" t="s">
        <v>343</v>
      </c>
      <c r="D4341" s="5">
        <v>15017470</v>
      </c>
      <c r="E4341" s="5">
        <v>556632</v>
      </c>
      <c r="F4341" s="1">
        <v>3.6999999999999998E-2</v>
      </c>
      <c r="G4341" s="5">
        <v>14460838</v>
      </c>
      <c r="H4341" s="1">
        <v>0.96299999999999997</v>
      </c>
      <c r="I4341" t="str">
        <f t="shared" si="86"/>
        <v>International</v>
      </c>
      <c r="J4341" s="5">
        <f>D4341*(1+VLOOKUP(A4341,'Adjusted All With Inflation'!A$1:K$24,11,FALSE))</f>
        <v>16939706.16</v>
      </c>
      <c r="K4341" s="5">
        <f>E4341*(1+VLOOKUP($A4341,'Adjusted All With Inflation'!$A$1:$K$24,11,FALSE))</f>
        <v>627880.89600000007</v>
      </c>
      <c r="L4341" s="5">
        <f>G4341*(1+VLOOKUP($A4341,'Adjusted All With Inflation'!$A$1:$K$24,11,FALSE))</f>
        <v>16311825.264000002</v>
      </c>
    </row>
    <row r="4342" spans="1:12" x14ac:dyDescent="0.3">
      <c r="A4342">
        <v>2021</v>
      </c>
      <c r="B4342">
        <v>141</v>
      </c>
      <c r="C4342" t="s">
        <v>344</v>
      </c>
      <c r="D4342" s="5">
        <v>14400000</v>
      </c>
      <c r="G4342" s="5">
        <v>14400000</v>
      </c>
      <c r="H4342" s="2">
        <v>1</v>
      </c>
      <c r="I4342" t="str">
        <f t="shared" si="86"/>
        <v>International</v>
      </c>
      <c r="J4342" s="5">
        <f>D4342*(1+VLOOKUP(A4342,'Adjusted All With Inflation'!A$1:K$24,11,FALSE))</f>
        <v>16243200.000000002</v>
      </c>
      <c r="K4342" s="5">
        <f>E4342*(1+VLOOKUP($A4342,'Adjusted All With Inflation'!$A$1:$K$24,11,FALSE))</f>
        <v>0</v>
      </c>
      <c r="L4342" s="5">
        <f>G4342*(1+VLOOKUP($A4342,'Adjusted All With Inflation'!$A$1:$K$24,11,FALSE))</f>
        <v>16243200.000000002</v>
      </c>
    </row>
    <row r="4343" spans="1:12" x14ac:dyDescent="0.3">
      <c r="A4343">
        <v>2021</v>
      </c>
      <c r="B4343">
        <v>142</v>
      </c>
      <c r="C4343" t="s">
        <v>345</v>
      </c>
      <c r="D4343" s="5">
        <v>14368469</v>
      </c>
      <c r="G4343" s="5">
        <v>14368469</v>
      </c>
      <c r="H4343" s="2">
        <v>1</v>
      </c>
      <c r="I4343" t="str">
        <f t="shared" si="86"/>
        <v>International</v>
      </c>
      <c r="J4343" s="5">
        <f>D4343*(1+VLOOKUP(A4343,'Adjusted All With Inflation'!A$1:K$24,11,FALSE))</f>
        <v>16207633.032000002</v>
      </c>
      <c r="K4343" s="5">
        <f>E4343*(1+VLOOKUP($A4343,'Adjusted All With Inflation'!$A$1:$K$24,11,FALSE))</f>
        <v>0</v>
      </c>
      <c r="L4343" s="5">
        <f>G4343*(1+VLOOKUP($A4343,'Adjusted All With Inflation'!$A$1:$K$24,11,FALSE))</f>
        <v>16207633.032000002</v>
      </c>
    </row>
    <row r="4344" spans="1:12" x14ac:dyDescent="0.3">
      <c r="A4344">
        <v>2021</v>
      </c>
      <c r="B4344">
        <v>143</v>
      </c>
      <c r="C4344" t="s">
        <v>346</v>
      </c>
      <c r="D4344" s="5">
        <v>14032747</v>
      </c>
      <c r="E4344" s="5">
        <v>1050000</v>
      </c>
      <c r="F4344" s="1">
        <v>7.4999999999999997E-2</v>
      </c>
      <c r="G4344" s="5">
        <v>12982747</v>
      </c>
      <c r="H4344" s="1">
        <v>0.92500000000000004</v>
      </c>
      <c r="I4344" t="str">
        <f t="shared" si="86"/>
        <v>International</v>
      </c>
      <c r="J4344" s="5">
        <f>D4344*(1+VLOOKUP(A4344,'Adjusted All With Inflation'!A$1:K$24,11,FALSE))</f>
        <v>15828938.616000002</v>
      </c>
      <c r="K4344" s="5">
        <f>E4344*(1+VLOOKUP($A4344,'Adjusted All With Inflation'!$A$1:$K$24,11,FALSE))</f>
        <v>1184400.0000000002</v>
      </c>
      <c r="L4344" s="5">
        <f>G4344*(1+VLOOKUP($A4344,'Adjusted All With Inflation'!$A$1:$K$24,11,FALSE))</f>
        <v>14644538.616000002</v>
      </c>
    </row>
    <row r="4345" spans="1:12" x14ac:dyDescent="0.3">
      <c r="A4345">
        <v>2021</v>
      </c>
      <c r="B4345">
        <v>144</v>
      </c>
      <c r="C4345" t="s">
        <v>347</v>
      </c>
      <c r="D4345" s="5">
        <v>13728000</v>
      </c>
      <c r="E4345" s="5">
        <v>13728000</v>
      </c>
      <c r="F4345" s="2">
        <v>1</v>
      </c>
      <c r="I4345" t="str">
        <f t="shared" si="86"/>
        <v>USA</v>
      </c>
      <c r="J4345" s="5">
        <f>D4345*(1+VLOOKUP(A4345,'Adjusted All With Inflation'!A$1:K$24,11,FALSE))</f>
        <v>15485184.000000002</v>
      </c>
      <c r="K4345" s="5">
        <f>E4345*(1+VLOOKUP($A4345,'Adjusted All With Inflation'!$A$1:$K$24,11,FALSE))</f>
        <v>15485184.000000002</v>
      </c>
      <c r="L4345" s="5">
        <f>G4345*(1+VLOOKUP($A4345,'Adjusted All With Inflation'!$A$1:$K$24,11,FALSE))</f>
        <v>0</v>
      </c>
    </row>
    <row r="4346" spans="1:12" x14ac:dyDescent="0.3">
      <c r="A4346">
        <v>2021</v>
      </c>
      <c r="B4346">
        <v>145</v>
      </c>
      <c r="C4346" t="s">
        <v>348</v>
      </c>
      <c r="D4346" s="5">
        <v>13649605</v>
      </c>
      <c r="E4346" s="5">
        <v>444814</v>
      </c>
      <c r="F4346" s="1">
        <v>3.3000000000000002E-2</v>
      </c>
      <c r="G4346" s="5">
        <v>13204791</v>
      </c>
      <c r="H4346" s="1">
        <v>0.96699999999999997</v>
      </c>
      <c r="I4346" t="str">
        <f t="shared" si="86"/>
        <v>International</v>
      </c>
      <c r="J4346" s="5">
        <f>D4346*(1+VLOOKUP(A4346,'Adjusted All With Inflation'!A$1:K$24,11,FALSE))</f>
        <v>15396754.440000001</v>
      </c>
      <c r="K4346" s="5">
        <f>E4346*(1+VLOOKUP($A4346,'Adjusted All With Inflation'!$A$1:$K$24,11,FALSE))</f>
        <v>501750.19200000004</v>
      </c>
      <c r="L4346" s="5">
        <f>G4346*(1+VLOOKUP($A4346,'Adjusted All With Inflation'!$A$1:$K$24,11,FALSE))</f>
        <v>14895004.248000002</v>
      </c>
    </row>
    <row r="4347" spans="1:12" x14ac:dyDescent="0.3">
      <c r="A4347">
        <v>2021</v>
      </c>
      <c r="B4347">
        <v>146</v>
      </c>
      <c r="C4347" t="s">
        <v>349</v>
      </c>
      <c r="D4347" s="5">
        <v>13457801</v>
      </c>
      <c r="G4347" s="5">
        <v>13457801</v>
      </c>
      <c r="H4347" s="2">
        <v>1</v>
      </c>
      <c r="I4347" t="str">
        <f t="shared" si="86"/>
        <v>International</v>
      </c>
      <c r="J4347" s="5">
        <f>D4347*(1+VLOOKUP(A4347,'Adjusted All With Inflation'!A$1:K$24,11,FALSE))</f>
        <v>15180399.528000001</v>
      </c>
      <c r="K4347" s="5">
        <f>E4347*(1+VLOOKUP($A4347,'Adjusted All With Inflation'!$A$1:$K$24,11,FALSE))</f>
        <v>0</v>
      </c>
      <c r="L4347" s="5">
        <f>G4347*(1+VLOOKUP($A4347,'Adjusted All With Inflation'!$A$1:$K$24,11,FALSE))</f>
        <v>15180399.528000001</v>
      </c>
    </row>
    <row r="4348" spans="1:12" x14ac:dyDescent="0.3">
      <c r="A4348">
        <v>2021</v>
      </c>
      <c r="B4348">
        <v>147</v>
      </c>
      <c r="C4348" t="s">
        <v>350</v>
      </c>
      <c r="D4348" s="5">
        <v>13174292</v>
      </c>
      <c r="G4348" s="5">
        <v>13174292</v>
      </c>
      <c r="H4348" s="2">
        <v>1</v>
      </c>
      <c r="I4348" t="str">
        <f t="shared" si="86"/>
        <v>International</v>
      </c>
      <c r="J4348" s="5">
        <f>D4348*(1+VLOOKUP(A4348,'Adjusted All With Inflation'!A$1:K$24,11,FALSE))</f>
        <v>14860601.376000002</v>
      </c>
      <c r="K4348" s="5">
        <f>E4348*(1+VLOOKUP($A4348,'Adjusted All With Inflation'!$A$1:$K$24,11,FALSE))</f>
        <v>0</v>
      </c>
      <c r="L4348" s="5">
        <f>G4348*(1+VLOOKUP($A4348,'Adjusted All With Inflation'!$A$1:$K$24,11,FALSE))</f>
        <v>14860601.376000002</v>
      </c>
    </row>
    <row r="4349" spans="1:12" x14ac:dyDescent="0.3">
      <c r="A4349">
        <v>2021</v>
      </c>
      <c r="B4349">
        <v>148</v>
      </c>
      <c r="C4349" t="s">
        <v>351</v>
      </c>
      <c r="D4349" s="5">
        <v>13056490</v>
      </c>
      <c r="G4349" s="5">
        <v>13056490</v>
      </c>
      <c r="H4349" s="2">
        <v>1</v>
      </c>
      <c r="I4349" t="str">
        <f t="shared" si="86"/>
        <v>International</v>
      </c>
      <c r="J4349" s="5">
        <f>D4349*(1+VLOOKUP(A4349,'Adjusted All With Inflation'!A$1:K$24,11,FALSE))</f>
        <v>14727720.720000001</v>
      </c>
      <c r="K4349" s="5">
        <f>E4349*(1+VLOOKUP($A4349,'Adjusted All With Inflation'!$A$1:$K$24,11,FALSE))</f>
        <v>0</v>
      </c>
      <c r="L4349" s="5">
        <f>G4349*(1+VLOOKUP($A4349,'Adjusted All With Inflation'!$A$1:$K$24,11,FALSE))</f>
        <v>14727720.720000001</v>
      </c>
    </row>
    <row r="4350" spans="1:12" x14ac:dyDescent="0.3">
      <c r="A4350">
        <v>2021</v>
      </c>
      <c r="B4350">
        <v>149</v>
      </c>
      <c r="C4350" t="s">
        <v>352</v>
      </c>
      <c r="D4350" s="5">
        <v>13037403</v>
      </c>
      <c r="E4350" s="5">
        <v>8237403</v>
      </c>
      <c r="F4350" s="1">
        <v>0.63200000000000001</v>
      </c>
      <c r="G4350" s="5">
        <v>4800000</v>
      </c>
      <c r="H4350" s="1">
        <v>0.36799999999999999</v>
      </c>
      <c r="I4350" t="str">
        <f t="shared" si="86"/>
        <v>USA</v>
      </c>
      <c r="J4350" s="5">
        <f>D4350*(1+VLOOKUP(A4350,'Adjusted All With Inflation'!A$1:K$24,11,FALSE))</f>
        <v>14706190.584000001</v>
      </c>
      <c r="K4350" s="5">
        <f>E4350*(1+VLOOKUP($A4350,'Adjusted All With Inflation'!$A$1:$K$24,11,FALSE))</f>
        <v>9291790.5840000007</v>
      </c>
      <c r="L4350" s="5">
        <f>G4350*(1+VLOOKUP($A4350,'Adjusted All With Inflation'!$A$1:$K$24,11,FALSE))</f>
        <v>5414400.0000000009</v>
      </c>
    </row>
    <row r="4351" spans="1:12" x14ac:dyDescent="0.3">
      <c r="A4351">
        <v>2021</v>
      </c>
      <c r="B4351">
        <v>150</v>
      </c>
      <c r="C4351" t="s">
        <v>353</v>
      </c>
      <c r="D4351" s="5">
        <v>13012133</v>
      </c>
      <c r="G4351" s="5">
        <v>13012133</v>
      </c>
      <c r="H4351" s="2">
        <v>1</v>
      </c>
      <c r="I4351" t="str">
        <f t="shared" si="86"/>
        <v>International</v>
      </c>
      <c r="J4351" s="5">
        <f>D4351*(1+VLOOKUP(A4351,'Adjusted All With Inflation'!A$1:K$24,11,FALSE))</f>
        <v>14677686.024000002</v>
      </c>
      <c r="K4351" s="5">
        <f>E4351*(1+VLOOKUP($A4351,'Adjusted All With Inflation'!$A$1:$K$24,11,FALSE))</f>
        <v>0</v>
      </c>
      <c r="L4351" s="5">
        <f>G4351*(1+VLOOKUP($A4351,'Adjusted All With Inflation'!$A$1:$K$24,11,FALSE))</f>
        <v>14677686.024000002</v>
      </c>
    </row>
    <row r="4352" spans="1:12" x14ac:dyDescent="0.3">
      <c r="A4352">
        <v>2021</v>
      </c>
      <c r="B4352">
        <v>151</v>
      </c>
      <c r="C4352" t="s">
        <v>354</v>
      </c>
      <c r="D4352" s="5">
        <v>12916151</v>
      </c>
      <c r="G4352" s="5">
        <v>12916151</v>
      </c>
      <c r="H4352" s="2">
        <v>1</v>
      </c>
      <c r="I4352" t="str">
        <f t="shared" si="86"/>
        <v>International</v>
      </c>
      <c r="J4352" s="5">
        <f>D4352*(1+VLOOKUP(A4352,'Adjusted All With Inflation'!A$1:K$24,11,FALSE))</f>
        <v>14569418.328000002</v>
      </c>
      <c r="K4352" s="5">
        <f>E4352*(1+VLOOKUP($A4352,'Adjusted All With Inflation'!$A$1:$K$24,11,FALSE))</f>
        <v>0</v>
      </c>
      <c r="L4352" s="5">
        <f>G4352*(1+VLOOKUP($A4352,'Adjusted All With Inflation'!$A$1:$K$24,11,FALSE))</f>
        <v>14569418.328000002</v>
      </c>
    </row>
    <row r="4353" spans="1:12" x14ac:dyDescent="0.3">
      <c r="A4353">
        <v>2021</v>
      </c>
      <c r="B4353">
        <v>152</v>
      </c>
      <c r="C4353" t="s">
        <v>355</v>
      </c>
      <c r="D4353" s="5">
        <v>12872253</v>
      </c>
      <c r="G4353" s="5">
        <v>12872253</v>
      </c>
      <c r="H4353" s="2">
        <v>1</v>
      </c>
      <c r="I4353" t="str">
        <f t="shared" si="86"/>
        <v>International</v>
      </c>
      <c r="J4353" s="5">
        <f>D4353*(1+VLOOKUP(A4353,'Adjusted All With Inflation'!A$1:K$24,11,FALSE))</f>
        <v>14519901.384000001</v>
      </c>
      <c r="K4353" s="5">
        <f>E4353*(1+VLOOKUP($A4353,'Adjusted All With Inflation'!$A$1:$K$24,11,FALSE))</f>
        <v>0</v>
      </c>
      <c r="L4353" s="5">
        <f>G4353*(1+VLOOKUP($A4353,'Adjusted All With Inflation'!$A$1:$K$24,11,FALSE))</f>
        <v>14519901.384000001</v>
      </c>
    </row>
    <row r="4354" spans="1:12" x14ac:dyDescent="0.3">
      <c r="A4354">
        <v>2021</v>
      </c>
      <c r="B4354">
        <v>153</v>
      </c>
      <c r="C4354" t="s">
        <v>356</v>
      </c>
      <c r="D4354" s="5">
        <v>12687298</v>
      </c>
      <c r="E4354" s="5">
        <v>3034775</v>
      </c>
      <c r="F4354" s="1">
        <v>0.23899999999999999</v>
      </c>
      <c r="G4354" s="5">
        <v>9652523</v>
      </c>
      <c r="H4354" s="1">
        <v>0.76100000000000001</v>
      </c>
      <c r="I4354" t="str">
        <f t="shared" si="86"/>
        <v>USA</v>
      </c>
      <c r="J4354" s="5">
        <f>D4354*(1+VLOOKUP(A4354,'Adjusted All With Inflation'!A$1:K$24,11,FALSE))</f>
        <v>14311272.144000001</v>
      </c>
      <c r="K4354" s="5">
        <f>E4354*(1+VLOOKUP($A4354,'Adjusted All With Inflation'!$A$1:$K$24,11,FALSE))</f>
        <v>3423226.2</v>
      </c>
      <c r="L4354" s="5">
        <f>G4354*(1+VLOOKUP($A4354,'Adjusted All With Inflation'!$A$1:$K$24,11,FALSE))</f>
        <v>10888045.944000002</v>
      </c>
    </row>
    <row r="4355" spans="1:12" x14ac:dyDescent="0.3">
      <c r="A4355">
        <v>2021</v>
      </c>
      <c r="B4355">
        <v>154</v>
      </c>
      <c r="C4355" t="s">
        <v>357</v>
      </c>
      <c r="D4355" s="5">
        <v>12628017</v>
      </c>
      <c r="G4355" s="5">
        <v>12628017</v>
      </c>
      <c r="H4355" s="2">
        <v>1</v>
      </c>
      <c r="I4355" t="str">
        <f t="shared" si="86"/>
        <v>International</v>
      </c>
      <c r="J4355" s="5">
        <f>D4355*(1+VLOOKUP(A4355,'Adjusted All With Inflation'!A$1:K$24,11,FALSE))</f>
        <v>14244403.176000001</v>
      </c>
      <c r="K4355" s="5">
        <f>E4355*(1+VLOOKUP($A4355,'Adjusted All With Inflation'!$A$1:$K$24,11,FALSE))</f>
        <v>0</v>
      </c>
      <c r="L4355" s="5">
        <f>G4355*(1+VLOOKUP($A4355,'Adjusted All With Inflation'!$A$1:$K$24,11,FALSE))</f>
        <v>14244403.176000001</v>
      </c>
    </row>
    <row r="4356" spans="1:12" x14ac:dyDescent="0.3">
      <c r="A4356">
        <v>2021</v>
      </c>
      <c r="B4356">
        <v>155</v>
      </c>
      <c r="C4356" t="s">
        <v>358</v>
      </c>
      <c r="D4356" s="5">
        <v>12522284</v>
      </c>
      <c r="G4356" s="5">
        <v>12522284</v>
      </c>
      <c r="H4356" s="2">
        <v>1</v>
      </c>
      <c r="I4356" t="str">
        <f t="shared" si="86"/>
        <v>International</v>
      </c>
      <c r="J4356" s="5">
        <f>D4356*(1+VLOOKUP(A4356,'Adjusted All With Inflation'!A$1:K$24,11,FALSE))</f>
        <v>14125136.352000002</v>
      </c>
      <c r="K4356" s="5">
        <f>E4356*(1+VLOOKUP($A4356,'Adjusted All With Inflation'!$A$1:$K$24,11,FALSE))</f>
        <v>0</v>
      </c>
      <c r="L4356" s="5">
        <f>G4356*(1+VLOOKUP($A4356,'Adjusted All With Inflation'!$A$1:$K$24,11,FALSE))</f>
        <v>14125136.352000002</v>
      </c>
    </row>
    <row r="4357" spans="1:12" x14ac:dyDescent="0.3">
      <c r="A4357">
        <v>2021</v>
      </c>
      <c r="B4357">
        <v>156</v>
      </c>
      <c r="C4357" t="s">
        <v>359</v>
      </c>
      <c r="D4357" s="5">
        <v>12100000</v>
      </c>
      <c r="G4357" s="5">
        <v>12100000</v>
      </c>
      <c r="H4357" s="2">
        <v>1</v>
      </c>
      <c r="I4357" t="str">
        <f t="shared" si="86"/>
        <v>International</v>
      </c>
      <c r="J4357" s="5">
        <f>D4357*(1+VLOOKUP(A4357,'Adjusted All With Inflation'!A$1:K$24,11,FALSE))</f>
        <v>13648800.000000002</v>
      </c>
      <c r="K4357" s="5">
        <f>E4357*(1+VLOOKUP($A4357,'Adjusted All With Inflation'!$A$1:$K$24,11,FALSE))</f>
        <v>0</v>
      </c>
      <c r="L4357" s="5">
        <f>G4357*(1+VLOOKUP($A4357,'Adjusted All With Inflation'!$A$1:$K$24,11,FALSE))</f>
        <v>13648800.000000002</v>
      </c>
    </row>
    <row r="4358" spans="1:12" x14ac:dyDescent="0.3">
      <c r="A4358">
        <v>2021</v>
      </c>
      <c r="B4358">
        <v>157</v>
      </c>
      <c r="C4358" t="s">
        <v>360</v>
      </c>
      <c r="D4358" s="5">
        <v>11900000</v>
      </c>
      <c r="G4358" s="5">
        <v>11900000</v>
      </c>
      <c r="H4358" s="2">
        <v>1</v>
      </c>
      <c r="I4358" t="str">
        <f t="shared" si="86"/>
        <v>International</v>
      </c>
      <c r="J4358" s="5">
        <f>D4358*(1+VLOOKUP(A4358,'Adjusted All With Inflation'!A$1:K$24,11,FALSE))</f>
        <v>13423200.000000002</v>
      </c>
      <c r="K4358" s="5">
        <f>E4358*(1+VLOOKUP($A4358,'Adjusted All With Inflation'!$A$1:$K$24,11,FALSE))</f>
        <v>0</v>
      </c>
      <c r="L4358" s="5">
        <f>G4358*(1+VLOOKUP($A4358,'Adjusted All With Inflation'!$A$1:$K$24,11,FALSE))</f>
        <v>13423200.000000002</v>
      </c>
    </row>
    <row r="4359" spans="1:12" x14ac:dyDescent="0.3">
      <c r="A4359">
        <v>2021</v>
      </c>
      <c r="B4359">
        <v>158</v>
      </c>
      <c r="C4359" t="s">
        <v>361</v>
      </c>
      <c r="D4359" s="5">
        <v>11325545</v>
      </c>
      <c r="G4359" s="5">
        <v>11325545</v>
      </c>
      <c r="H4359" s="2">
        <v>1</v>
      </c>
      <c r="I4359" t="str">
        <f t="shared" si="86"/>
        <v>International</v>
      </c>
      <c r="J4359" s="5">
        <f>D4359*(1+VLOOKUP(A4359,'Adjusted All With Inflation'!A$1:K$24,11,FALSE))</f>
        <v>12775214.760000002</v>
      </c>
      <c r="K4359" s="5">
        <f>E4359*(1+VLOOKUP($A4359,'Adjusted All With Inflation'!$A$1:$K$24,11,FALSE))</f>
        <v>0</v>
      </c>
      <c r="L4359" s="5">
        <f>G4359*(1+VLOOKUP($A4359,'Adjusted All With Inflation'!$A$1:$K$24,11,FALSE))</f>
        <v>12775214.760000002</v>
      </c>
    </row>
    <row r="4360" spans="1:12" x14ac:dyDescent="0.3">
      <c r="A4360">
        <v>2021</v>
      </c>
      <c r="B4360">
        <v>159</v>
      </c>
      <c r="C4360" t="s">
        <v>362</v>
      </c>
      <c r="D4360" s="5">
        <v>11320893</v>
      </c>
      <c r="G4360" s="5">
        <v>11320893</v>
      </c>
      <c r="H4360" s="2">
        <v>1</v>
      </c>
      <c r="I4360" t="str">
        <f t="shared" si="86"/>
        <v>International</v>
      </c>
      <c r="J4360" s="5">
        <f>D4360*(1+VLOOKUP(A4360,'Adjusted All With Inflation'!A$1:K$24,11,FALSE))</f>
        <v>12769967.304000001</v>
      </c>
      <c r="K4360" s="5">
        <f>E4360*(1+VLOOKUP($A4360,'Adjusted All With Inflation'!$A$1:$K$24,11,FALSE))</f>
        <v>0</v>
      </c>
      <c r="L4360" s="5">
        <f>G4360*(1+VLOOKUP($A4360,'Adjusted All With Inflation'!$A$1:$K$24,11,FALSE))</f>
        <v>12769967.304000001</v>
      </c>
    </row>
    <row r="4361" spans="1:12" x14ac:dyDescent="0.3">
      <c r="A4361">
        <v>2021</v>
      </c>
      <c r="B4361">
        <v>160</v>
      </c>
      <c r="C4361" t="s">
        <v>363</v>
      </c>
      <c r="D4361" s="5">
        <v>11149943</v>
      </c>
      <c r="E4361" s="5">
        <v>667815</v>
      </c>
      <c r="F4361" s="2">
        <v>0.06</v>
      </c>
      <c r="G4361" s="5">
        <v>10482128</v>
      </c>
      <c r="H4361" s="2">
        <v>0.94</v>
      </c>
      <c r="I4361" t="str">
        <f t="shared" si="86"/>
        <v>International</v>
      </c>
      <c r="J4361" s="5">
        <f>D4361*(1+VLOOKUP(A4361,'Adjusted All With Inflation'!A$1:K$24,11,FALSE))</f>
        <v>12577135.704000002</v>
      </c>
      <c r="K4361" s="5">
        <f>E4361*(1+VLOOKUP($A4361,'Adjusted All With Inflation'!$A$1:$K$24,11,FALSE))</f>
        <v>753295.32000000007</v>
      </c>
      <c r="L4361" s="5">
        <f>G4361*(1+VLOOKUP($A4361,'Adjusted All With Inflation'!$A$1:$K$24,11,FALSE))</f>
        <v>11823840.384000001</v>
      </c>
    </row>
    <row r="4362" spans="1:12" x14ac:dyDescent="0.3">
      <c r="A4362">
        <v>2021</v>
      </c>
      <c r="B4362">
        <v>161</v>
      </c>
      <c r="C4362" t="s">
        <v>364</v>
      </c>
      <c r="D4362" s="5">
        <v>10442916</v>
      </c>
      <c r="G4362" s="5">
        <v>10442916</v>
      </c>
      <c r="H4362" s="2">
        <v>1</v>
      </c>
      <c r="I4362" t="str">
        <f t="shared" si="86"/>
        <v>International</v>
      </c>
      <c r="J4362" s="5">
        <f>D4362*(1+VLOOKUP(A4362,'Adjusted All With Inflation'!A$1:K$24,11,FALSE))</f>
        <v>11779609.248000002</v>
      </c>
      <c r="K4362" s="5">
        <f>E4362*(1+VLOOKUP($A4362,'Adjusted All With Inflation'!$A$1:$K$24,11,FALSE))</f>
        <v>0</v>
      </c>
      <c r="L4362" s="5">
        <f>G4362*(1+VLOOKUP($A4362,'Adjusted All With Inflation'!$A$1:$K$24,11,FALSE))</f>
        <v>11779609.248000002</v>
      </c>
    </row>
    <row r="4363" spans="1:12" x14ac:dyDescent="0.3">
      <c r="A4363">
        <v>2021</v>
      </c>
      <c r="B4363">
        <v>162</v>
      </c>
      <c r="C4363" t="s">
        <v>365</v>
      </c>
      <c r="D4363" s="5">
        <v>10362069</v>
      </c>
      <c r="G4363" s="5">
        <v>10362069</v>
      </c>
      <c r="H4363" s="2">
        <v>1</v>
      </c>
      <c r="I4363" t="str">
        <f t="shared" si="86"/>
        <v>International</v>
      </c>
      <c r="J4363" s="5">
        <f>D4363*(1+VLOOKUP(A4363,'Adjusted All With Inflation'!A$1:K$24,11,FALSE))</f>
        <v>11688413.832</v>
      </c>
      <c r="K4363" s="5">
        <f>E4363*(1+VLOOKUP($A4363,'Adjusted All With Inflation'!$A$1:$K$24,11,FALSE))</f>
        <v>0</v>
      </c>
      <c r="L4363" s="5">
        <f>G4363*(1+VLOOKUP($A4363,'Adjusted All With Inflation'!$A$1:$K$24,11,FALSE))</f>
        <v>11688413.832</v>
      </c>
    </row>
    <row r="4364" spans="1:12" x14ac:dyDescent="0.3">
      <c r="A4364">
        <v>2021</v>
      </c>
      <c r="B4364">
        <v>163</v>
      </c>
      <c r="C4364" t="s">
        <v>366</v>
      </c>
      <c r="D4364" s="5">
        <v>10357720</v>
      </c>
      <c r="G4364" s="5">
        <v>10357720</v>
      </c>
      <c r="H4364" s="2">
        <v>1</v>
      </c>
      <c r="I4364" t="str">
        <f t="shared" si="86"/>
        <v>International</v>
      </c>
      <c r="J4364" s="5">
        <f>D4364*(1+VLOOKUP(A4364,'Adjusted All With Inflation'!A$1:K$24,11,FALSE))</f>
        <v>11683508.160000002</v>
      </c>
      <c r="K4364" s="5">
        <f>E4364*(1+VLOOKUP($A4364,'Adjusted All With Inflation'!$A$1:$K$24,11,FALSE))</f>
        <v>0</v>
      </c>
      <c r="L4364" s="5">
        <f>G4364*(1+VLOOKUP($A4364,'Adjusted All With Inflation'!$A$1:$K$24,11,FALSE))</f>
        <v>11683508.160000002</v>
      </c>
    </row>
    <row r="4365" spans="1:12" x14ac:dyDescent="0.3">
      <c r="A4365">
        <v>2021</v>
      </c>
      <c r="B4365">
        <v>164</v>
      </c>
      <c r="C4365" t="s">
        <v>367</v>
      </c>
      <c r="D4365" s="5">
        <v>10356359</v>
      </c>
      <c r="G4365" s="5">
        <v>10356359</v>
      </c>
      <c r="H4365" s="2">
        <v>1</v>
      </c>
      <c r="I4365" t="str">
        <f t="shared" si="86"/>
        <v>International</v>
      </c>
      <c r="J4365" s="5">
        <f>D4365*(1+VLOOKUP(A4365,'Adjusted All With Inflation'!A$1:K$24,11,FALSE))</f>
        <v>11681972.952000001</v>
      </c>
      <c r="K4365" s="5">
        <f>E4365*(1+VLOOKUP($A4365,'Adjusted All With Inflation'!$A$1:$K$24,11,FALSE))</f>
        <v>0</v>
      </c>
      <c r="L4365" s="5">
        <f>G4365*(1+VLOOKUP($A4365,'Adjusted All With Inflation'!$A$1:$K$24,11,FALSE))</f>
        <v>11681972.952000001</v>
      </c>
    </row>
    <row r="4366" spans="1:12" x14ac:dyDescent="0.3">
      <c r="A4366">
        <v>2021</v>
      </c>
      <c r="B4366">
        <v>165</v>
      </c>
      <c r="C4366" t="s">
        <v>368</v>
      </c>
      <c r="D4366" s="5">
        <v>10308627</v>
      </c>
      <c r="G4366" s="5">
        <v>10308627</v>
      </c>
      <c r="H4366" s="2">
        <v>1</v>
      </c>
      <c r="I4366" t="str">
        <f t="shared" si="86"/>
        <v>International</v>
      </c>
      <c r="J4366" s="5">
        <f>D4366*(1+VLOOKUP(A4366,'Adjusted All With Inflation'!A$1:K$24,11,FALSE))</f>
        <v>11628131.256000001</v>
      </c>
      <c r="K4366" s="5">
        <f>E4366*(1+VLOOKUP($A4366,'Adjusted All With Inflation'!$A$1:$K$24,11,FALSE))</f>
        <v>0</v>
      </c>
      <c r="L4366" s="5">
        <f>G4366*(1+VLOOKUP($A4366,'Adjusted All With Inflation'!$A$1:$K$24,11,FALSE))</f>
        <v>11628131.256000001</v>
      </c>
    </row>
    <row r="4367" spans="1:12" x14ac:dyDescent="0.3">
      <c r="A4367">
        <v>2021</v>
      </c>
      <c r="B4367">
        <v>166</v>
      </c>
      <c r="C4367" t="s">
        <v>369</v>
      </c>
      <c r="D4367" s="5">
        <v>10224935</v>
      </c>
      <c r="G4367" s="5">
        <v>10224935</v>
      </c>
      <c r="H4367" s="2">
        <v>1</v>
      </c>
      <c r="I4367" t="str">
        <f t="shared" si="86"/>
        <v>International</v>
      </c>
      <c r="J4367" s="5">
        <f>D4367*(1+VLOOKUP(A4367,'Adjusted All With Inflation'!A$1:K$24,11,FALSE))</f>
        <v>11533726.680000002</v>
      </c>
      <c r="K4367" s="5">
        <f>E4367*(1+VLOOKUP($A4367,'Adjusted All With Inflation'!$A$1:$K$24,11,FALSE))</f>
        <v>0</v>
      </c>
      <c r="L4367" s="5">
        <f>G4367*(1+VLOOKUP($A4367,'Adjusted All With Inflation'!$A$1:$K$24,11,FALSE))</f>
        <v>11533726.680000002</v>
      </c>
    </row>
    <row r="4368" spans="1:12" x14ac:dyDescent="0.3">
      <c r="A4368">
        <v>2021</v>
      </c>
      <c r="B4368">
        <v>167</v>
      </c>
      <c r="C4368" t="s">
        <v>370</v>
      </c>
      <c r="D4368" s="5">
        <v>10202069</v>
      </c>
      <c r="G4368" s="5">
        <v>10202069</v>
      </c>
      <c r="H4368" s="2">
        <v>1</v>
      </c>
      <c r="I4368" t="str">
        <f t="shared" si="86"/>
        <v>International</v>
      </c>
      <c r="J4368" s="5">
        <f>D4368*(1+VLOOKUP(A4368,'Adjusted All With Inflation'!A$1:K$24,11,FALSE))</f>
        <v>11507933.832</v>
      </c>
      <c r="K4368" s="5">
        <f>E4368*(1+VLOOKUP($A4368,'Adjusted All With Inflation'!$A$1:$K$24,11,FALSE))</f>
        <v>0</v>
      </c>
      <c r="L4368" s="5">
        <f>G4368*(1+VLOOKUP($A4368,'Adjusted All With Inflation'!$A$1:$K$24,11,FALSE))</f>
        <v>11507933.832</v>
      </c>
    </row>
    <row r="4369" spans="1:12" x14ac:dyDescent="0.3">
      <c r="A4369">
        <v>2021</v>
      </c>
      <c r="B4369">
        <v>168</v>
      </c>
      <c r="C4369" t="s">
        <v>371</v>
      </c>
      <c r="D4369" s="5">
        <v>9738741</v>
      </c>
      <c r="G4369" s="5">
        <v>9738741</v>
      </c>
      <c r="H4369" s="2">
        <v>1</v>
      </c>
      <c r="I4369" t="str">
        <f t="shared" si="86"/>
        <v>International</v>
      </c>
      <c r="J4369" s="5">
        <f>D4369*(1+VLOOKUP(A4369,'Adjusted All With Inflation'!A$1:K$24,11,FALSE))</f>
        <v>10985299.848000001</v>
      </c>
      <c r="K4369" s="5">
        <f>E4369*(1+VLOOKUP($A4369,'Adjusted All With Inflation'!$A$1:$K$24,11,FALSE))</f>
        <v>0</v>
      </c>
      <c r="L4369" s="5">
        <f>G4369*(1+VLOOKUP($A4369,'Adjusted All With Inflation'!$A$1:$K$24,11,FALSE))</f>
        <v>10985299.848000001</v>
      </c>
    </row>
    <row r="4370" spans="1:12" x14ac:dyDescent="0.3">
      <c r="A4370">
        <v>2021</v>
      </c>
      <c r="B4370">
        <v>169</v>
      </c>
      <c r="C4370" t="s">
        <v>372</v>
      </c>
      <c r="D4370" s="5">
        <v>9735732</v>
      </c>
      <c r="G4370" s="5">
        <v>9735732</v>
      </c>
      <c r="H4370" s="2">
        <v>1</v>
      </c>
      <c r="I4370" t="str">
        <f t="shared" si="86"/>
        <v>International</v>
      </c>
      <c r="J4370" s="5">
        <f>D4370*(1+VLOOKUP(A4370,'Adjusted All With Inflation'!A$1:K$24,11,FALSE))</f>
        <v>10981905.696</v>
      </c>
      <c r="K4370" s="5">
        <f>E4370*(1+VLOOKUP($A4370,'Adjusted All With Inflation'!$A$1:$K$24,11,FALSE))</f>
        <v>0</v>
      </c>
      <c r="L4370" s="5">
        <f>G4370*(1+VLOOKUP($A4370,'Adjusted All With Inflation'!$A$1:$K$24,11,FALSE))</f>
        <v>10981905.696</v>
      </c>
    </row>
    <row r="4371" spans="1:12" x14ac:dyDescent="0.3">
      <c r="A4371">
        <v>2021</v>
      </c>
      <c r="B4371">
        <v>170</v>
      </c>
      <c r="C4371" t="s">
        <v>373</v>
      </c>
      <c r="D4371" s="5">
        <v>9600000</v>
      </c>
      <c r="G4371" s="5">
        <v>9600000</v>
      </c>
      <c r="H4371" s="2">
        <v>1</v>
      </c>
      <c r="I4371" t="str">
        <f t="shared" si="86"/>
        <v>International</v>
      </c>
      <c r="J4371" s="5">
        <f>D4371*(1+VLOOKUP(A4371,'Adjusted All With Inflation'!A$1:K$24,11,FALSE))</f>
        <v>10828800.000000002</v>
      </c>
      <c r="K4371" s="5">
        <f>E4371*(1+VLOOKUP($A4371,'Adjusted All With Inflation'!$A$1:$K$24,11,FALSE))</f>
        <v>0</v>
      </c>
      <c r="L4371" s="5">
        <f>G4371*(1+VLOOKUP($A4371,'Adjusted All With Inflation'!$A$1:$K$24,11,FALSE))</f>
        <v>10828800.000000002</v>
      </c>
    </row>
    <row r="4372" spans="1:12" x14ac:dyDescent="0.3">
      <c r="A4372">
        <v>2021</v>
      </c>
      <c r="B4372">
        <v>171</v>
      </c>
      <c r="C4372" t="s">
        <v>374</v>
      </c>
      <c r="D4372" s="5">
        <v>9544171</v>
      </c>
      <c r="G4372" s="5">
        <v>9544171</v>
      </c>
      <c r="H4372" s="2">
        <v>1</v>
      </c>
      <c r="I4372" t="str">
        <f t="shared" si="86"/>
        <v>International</v>
      </c>
      <c r="J4372" s="5">
        <f>D4372*(1+VLOOKUP(A4372,'Adjusted All With Inflation'!A$1:K$24,11,FALSE))</f>
        <v>10765824.888</v>
      </c>
      <c r="K4372" s="5">
        <f>E4372*(1+VLOOKUP($A4372,'Adjusted All With Inflation'!$A$1:$K$24,11,FALSE))</f>
        <v>0</v>
      </c>
      <c r="L4372" s="5">
        <f>G4372*(1+VLOOKUP($A4372,'Adjusted All With Inflation'!$A$1:$K$24,11,FALSE))</f>
        <v>10765824.888</v>
      </c>
    </row>
    <row r="4373" spans="1:12" x14ac:dyDescent="0.3">
      <c r="A4373">
        <v>2021</v>
      </c>
      <c r="B4373">
        <v>172</v>
      </c>
      <c r="C4373" t="s">
        <v>375</v>
      </c>
      <c r="D4373" s="5">
        <v>9481437</v>
      </c>
      <c r="G4373" s="5">
        <v>9481437</v>
      </c>
      <c r="H4373" s="2">
        <v>1</v>
      </c>
      <c r="I4373" t="str">
        <f t="shared" si="86"/>
        <v>International</v>
      </c>
      <c r="J4373" s="5">
        <f>D4373*(1+VLOOKUP(A4373,'Adjusted All With Inflation'!A$1:K$24,11,FALSE))</f>
        <v>10695060.936000001</v>
      </c>
      <c r="K4373" s="5">
        <f>E4373*(1+VLOOKUP($A4373,'Adjusted All With Inflation'!$A$1:$K$24,11,FALSE))</f>
        <v>0</v>
      </c>
      <c r="L4373" s="5">
        <f>G4373*(1+VLOOKUP($A4373,'Adjusted All With Inflation'!$A$1:$K$24,11,FALSE))</f>
        <v>10695060.936000001</v>
      </c>
    </row>
    <row r="4374" spans="1:12" x14ac:dyDescent="0.3">
      <c r="A4374">
        <v>2021</v>
      </c>
      <c r="B4374">
        <v>173</v>
      </c>
      <c r="C4374" t="s">
        <v>376</v>
      </c>
      <c r="D4374" s="5">
        <v>9267397</v>
      </c>
      <c r="G4374" s="5">
        <v>9267397</v>
      </c>
      <c r="H4374" s="2">
        <v>1</v>
      </c>
      <c r="I4374" t="str">
        <f t="shared" si="86"/>
        <v>International</v>
      </c>
      <c r="J4374" s="5">
        <f>D4374*(1+VLOOKUP(A4374,'Adjusted All With Inflation'!A$1:K$24,11,FALSE))</f>
        <v>10453623.816000002</v>
      </c>
      <c r="K4374" s="5">
        <f>E4374*(1+VLOOKUP($A4374,'Adjusted All With Inflation'!$A$1:$K$24,11,FALSE))</f>
        <v>0</v>
      </c>
      <c r="L4374" s="5">
        <f>G4374*(1+VLOOKUP($A4374,'Adjusted All With Inflation'!$A$1:$K$24,11,FALSE))</f>
        <v>10453623.816000002</v>
      </c>
    </row>
    <row r="4375" spans="1:12" x14ac:dyDescent="0.3">
      <c r="A4375">
        <v>2021</v>
      </c>
      <c r="B4375">
        <v>174</v>
      </c>
      <c r="C4375" t="s">
        <v>377</v>
      </c>
      <c r="D4375" s="5">
        <v>8900000</v>
      </c>
      <c r="G4375" s="5">
        <v>8900000</v>
      </c>
      <c r="H4375" s="2">
        <v>1</v>
      </c>
      <c r="I4375" t="str">
        <f t="shared" si="86"/>
        <v>International</v>
      </c>
      <c r="J4375" s="5">
        <f>D4375*(1+VLOOKUP(A4375,'Adjusted All With Inflation'!A$1:K$24,11,FALSE))</f>
        <v>10039200.000000002</v>
      </c>
      <c r="K4375" s="5">
        <f>E4375*(1+VLOOKUP($A4375,'Adjusted All With Inflation'!$A$1:$K$24,11,FALSE))</f>
        <v>0</v>
      </c>
      <c r="L4375" s="5">
        <f>G4375*(1+VLOOKUP($A4375,'Adjusted All With Inflation'!$A$1:$K$24,11,FALSE))</f>
        <v>10039200.000000002</v>
      </c>
    </row>
    <row r="4376" spans="1:12" x14ac:dyDescent="0.3">
      <c r="A4376">
        <v>2021</v>
      </c>
      <c r="B4376">
        <v>175</v>
      </c>
      <c r="C4376" t="s">
        <v>378</v>
      </c>
      <c r="D4376" s="5">
        <v>8844997</v>
      </c>
      <c r="G4376" s="5">
        <v>8844997</v>
      </c>
      <c r="H4376" s="2">
        <v>1</v>
      </c>
      <c r="I4376" t="str">
        <f t="shared" si="86"/>
        <v>International</v>
      </c>
      <c r="J4376" s="5">
        <f>D4376*(1+VLOOKUP(A4376,'Adjusted All With Inflation'!A$1:K$24,11,FALSE))</f>
        <v>9977156.6160000004</v>
      </c>
      <c r="K4376" s="5">
        <f>E4376*(1+VLOOKUP($A4376,'Adjusted All With Inflation'!$A$1:$K$24,11,FALSE))</f>
        <v>0</v>
      </c>
      <c r="L4376" s="5">
        <f>G4376*(1+VLOOKUP($A4376,'Adjusted All With Inflation'!$A$1:$K$24,11,FALSE))</f>
        <v>9977156.6160000004</v>
      </c>
    </row>
    <row r="4377" spans="1:12" x14ac:dyDescent="0.3">
      <c r="A4377">
        <v>2021</v>
      </c>
      <c r="B4377">
        <v>176</v>
      </c>
      <c r="C4377" t="s">
        <v>379</v>
      </c>
      <c r="D4377" s="5">
        <v>8826689</v>
      </c>
      <c r="G4377" s="5">
        <v>8826689</v>
      </c>
      <c r="H4377" s="2">
        <v>1</v>
      </c>
      <c r="I4377" t="str">
        <f t="shared" si="86"/>
        <v>International</v>
      </c>
      <c r="J4377" s="5">
        <f>D4377*(1+VLOOKUP(A4377,'Adjusted All With Inflation'!A$1:K$24,11,FALSE))</f>
        <v>9956505.1920000017</v>
      </c>
      <c r="K4377" s="5">
        <f>E4377*(1+VLOOKUP($A4377,'Adjusted All With Inflation'!$A$1:$K$24,11,FALSE))</f>
        <v>0</v>
      </c>
      <c r="L4377" s="5">
        <f>G4377*(1+VLOOKUP($A4377,'Adjusted All With Inflation'!$A$1:$K$24,11,FALSE))</f>
        <v>9956505.1920000017</v>
      </c>
    </row>
    <row r="4378" spans="1:12" x14ac:dyDescent="0.3">
      <c r="A4378">
        <v>2021</v>
      </c>
      <c r="B4378">
        <v>177</v>
      </c>
      <c r="C4378" t="s">
        <v>380</v>
      </c>
      <c r="D4378" s="5">
        <v>8803864</v>
      </c>
      <c r="G4378" s="5">
        <v>8803864</v>
      </c>
      <c r="H4378" s="2">
        <v>1</v>
      </c>
      <c r="I4378" t="str">
        <f t="shared" si="86"/>
        <v>International</v>
      </c>
      <c r="J4378" s="5">
        <f>D4378*(1+VLOOKUP(A4378,'Adjusted All With Inflation'!A$1:K$24,11,FALSE))</f>
        <v>9930758.5920000002</v>
      </c>
      <c r="K4378" s="5">
        <f>E4378*(1+VLOOKUP($A4378,'Adjusted All With Inflation'!$A$1:$K$24,11,FALSE))</f>
        <v>0</v>
      </c>
      <c r="L4378" s="5">
        <f>G4378*(1+VLOOKUP($A4378,'Adjusted All With Inflation'!$A$1:$K$24,11,FALSE))</f>
        <v>9930758.5920000002</v>
      </c>
    </row>
    <row r="4379" spans="1:12" x14ac:dyDescent="0.3">
      <c r="A4379">
        <v>2021</v>
      </c>
      <c r="B4379">
        <v>178</v>
      </c>
      <c r="C4379" t="s">
        <v>381</v>
      </c>
      <c r="D4379" s="5">
        <v>8794981</v>
      </c>
      <c r="G4379" s="5">
        <v>8794981</v>
      </c>
      <c r="H4379" s="2">
        <v>1</v>
      </c>
      <c r="I4379" t="str">
        <f t="shared" si="86"/>
        <v>International</v>
      </c>
      <c r="J4379" s="5">
        <f>D4379*(1+VLOOKUP(A4379,'Adjusted All With Inflation'!A$1:K$24,11,FALSE))</f>
        <v>9920738.5680000018</v>
      </c>
      <c r="K4379" s="5">
        <f>E4379*(1+VLOOKUP($A4379,'Adjusted All With Inflation'!$A$1:$K$24,11,FALSE))</f>
        <v>0</v>
      </c>
      <c r="L4379" s="5">
        <f>G4379*(1+VLOOKUP($A4379,'Adjusted All With Inflation'!$A$1:$K$24,11,FALSE))</f>
        <v>9920738.5680000018</v>
      </c>
    </row>
    <row r="4380" spans="1:12" x14ac:dyDescent="0.3">
      <c r="A4380">
        <v>2021</v>
      </c>
      <c r="B4380">
        <v>179</v>
      </c>
      <c r="C4380" t="s">
        <v>382</v>
      </c>
      <c r="D4380" s="5">
        <v>8790990</v>
      </c>
      <c r="G4380" s="5">
        <v>8790990</v>
      </c>
      <c r="H4380" s="2">
        <v>1</v>
      </c>
      <c r="I4380" t="str">
        <f t="shared" si="86"/>
        <v>International</v>
      </c>
      <c r="J4380" s="5">
        <f>D4380*(1+VLOOKUP(A4380,'Adjusted All With Inflation'!A$1:K$24,11,FALSE))</f>
        <v>9916236.7200000007</v>
      </c>
      <c r="K4380" s="5">
        <f>E4380*(1+VLOOKUP($A4380,'Adjusted All With Inflation'!$A$1:$K$24,11,FALSE))</f>
        <v>0</v>
      </c>
      <c r="L4380" s="5">
        <f>G4380*(1+VLOOKUP($A4380,'Adjusted All With Inflation'!$A$1:$K$24,11,FALSE))</f>
        <v>9916236.7200000007</v>
      </c>
    </row>
    <row r="4381" spans="1:12" x14ac:dyDescent="0.3">
      <c r="A4381">
        <v>2021</v>
      </c>
      <c r="B4381">
        <v>180</v>
      </c>
      <c r="C4381" t="s">
        <v>383</v>
      </c>
      <c r="D4381" s="5">
        <v>8737253</v>
      </c>
      <c r="E4381" s="5">
        <v>7446823</v>
      </c>
      <c r="F4381" s="1">
        <v>0.85199999999999998</v>
      </c>
      <c r="G4381" s="5">
        <v>1290430</v>
      </c>
      <c r="H4381" s="1">
        <v>0.14799999999999999</v>
      </c>
      <c r="I4381" t="str">
        <f t="shared" si="86"/>
        <v>USA</v>
      </c>
      <c r="J4381" s="5">
        <f>D4381*(1+VLOOKUP(A4381,'Adjusted All With Inflation'!A$1:K$24,11,FALSE))</f>
        <v>9855621.3840000015</v>
      </c>
      <c r="K4381" s="5">
        <f>E4381*(1+VLOOKUP($A4381,'Adjusted All With Inflation'!$A$1:$K$24,11,FALSE))</f>
        <v>8400016.3440000005</v>
      </c>
      <c r="L4381" s="5">
        <f>G4381*(1+VLOOKUP($A4381,'Adjusted All With Inflation'!$A$1:$K$24,11,FALSE))</f>
        <v>1455605.04</v>
      </c>
    </row>
    <row r="4382" spans="1:12" x14ac:dyDescent="0.3">
      <c r="A4382">
        <v>2021</v>
      </c>
      <c r="B4382">
        <v>181</v>
      </c>
      <c r="C4382" t="s">
        <v>384</v>
      </c>
      <c r="D4382" s="5">
        <v>8635184</v>
      </c>
      <c r="E4382" s="5">
        <v>126391</v>
      </c>
      <c r="F4382" s="1">
        <v>1.4999999999999999E-2</v>
      </c>
      <c r="G4382" s="5">
        <v>8508793</v>
      </c>
      <c r="H4382" s="1">
        <v>0.98499999999999999</v>
      </c>
      <c r="I4382" t="str">
        <f t="shared" si="86"/>
        <v>International</v>
      </c>
      <c r="J4382" s="5">
        <f>D4382*(1+VLOOKUP(A4382,'Adjusted All With Inflation'!A$1:K$24,11,FALSE))</f>
        <v>9740487.5520000011</v>
      </c>
      <c r="K4382" s="5">
        <f>E4382*(1+VLOOKUP($A4382,'Adjusted All With Inflation'!$A$1:$K$24,11,FALSE))</f>
        <v>142569.04800000001</v>
      </c>
      <c r="L4382" s="5">
        <f>G4382*(1+VLOOKUP($A4382,'Adjusted All With Inflation'!$A$1:$K$24,11,FALSE))</f>
        <v>9597918.5040000007</v>
      </c>
    </row>
    <row r="4383" spans="1:12" x14ac:dyDescent="0.3">
      <c r="A4383">
        <v>2021</v>
      </c>
      <c r="B4383">
        <v>182</v>
      </c>
      <c r="C4383" t="s">
        <v>385</v>
      </c>
      <c r="D4383" s="5">
        <v>8578734</v>
      </c>
      <c r="G4383" s="5">
        <v>8578734</v>
      </c>
      <c r="H4383" s="2">
        <v>1</v>
      </c>
      <c r="I4383" t="str">
        <f t="shared" si="86"/>
        <v>International</v>
      </c>
      <c r="J4383" s="5">
        <f>D4383*(1+VLOOKUP(A4383,'Adjusted All With Inflation'!A$1:K$24,11,FALSE))</f>
        <v>9676811.9520000014</v>
      </c>
      <c r="K4383" s="5">
        <f>E4383*(1+VLOOKUP($A4383,'Adjusted All With Inflation'!$A$1:$K$24,11,FALSE))</f>
        <v>0</v>
      </c>
      <c r="L4383" s="5">
        <f>G4383*(1+VLOOKUP($A4383,'Adjusted All With Inflation'!$A$1:$K$24,11,FALSE))</f>
        <v>9676811.9520000014</v>
      </c>
    </row>
    <row r="4384" spans="1:12" x14ac:dyDescent="0.3">
      <c r="A4384">
        <v>2021</v>
      </c>
      <c r="B4384">
        <v>183</v>
      </c>
      <c r="C4384" t="s">
        <v>386</v>
      </c>
      <c r="D4384" s="5">
        <v>8567345</v>
      </c>
      <c r="G4384" s="5">
        <v>8567345</v>
      </c>
      <c r="H4384" s="2">
        <v>1</v>
      </c>
      <c r="I4384" t="str">
        <f t="shared" si="86"/>
        <v>International</v>
      </c>
      <c r="J4384" s="5">
        <f>D4384*(1+VLOOKUP(A4384,'Adjusted All With Inflation'!A$1:K$24,11,FALSE))</f>
        <v>9663965.1600000001</v>
      </c>
      <c r="K4384" s="5">
        <f>E4384*(1+VLOOKUP($A4384,'Adjusted All With Inflation'!$A$1:$K$24,11,FALSE))</f>
        <v>0</v>
      </c>
      <c r="L4384" s="5">
        <f>G4384*(1+VLOOKUP($A4384,'Adjusted All With Inflation'!$A$1:$K$24,11,FALSE))</f>
        <v>9663965.1600000001</v>
      </c>
    </row>
    <row r="4385" spans="1:12" x14ac:dyDescent="0.3">
      <c r="A4385">
        <v>2021</v>
      </c>
      <c r="B4385">
        <v>184</v>
      </c>
      <c r="C4385" t="s">
        <v>387</v>
      </c>
      <c r="D4385" s="5">
        <v>8441488</v>
      </c>
      <c r="G4385" s="5">
        <v>8441488</v>
      </c>
      <c r="H4385" s="2">
        <v>1</v>
      </c>
      <c r="I4385" t="str">
        <f t="shared" si="86"/>
        <v>International</v>
      </c>
      <c r="J4385" s="5">
        <f>D4385*(1+VLOOKUP(A4385,'Adjusted All With Inflation'!A$1:K$24,11,FALSE))</f>
        <v>9521998.4640000015</v>
      </c>
      <c r="K4385" s="5">
        <f>E4385*(1+VLOOKUP($A4385,'Adjusted All With Inflation'!$A$1:$K$24,11,FALSE))</f>
        <v>0</v>
      </c>
      <c r="L4385" s="5">
        <f>G4385*(1+VLOOKUP($A4385,'Adjusted All With Inflation'!$A$1:$K$24,11,FALSE))</f>
        <v>9521998.4640000015</v>
      </c>
    </row>
    <row r="4386" spans="1:12" x14ac:dyDescent="0.3">
      <c r="A4386">
        <v>2021</v>
      </c>
      <c r="B4386">
        <v>185</v>
      </c>
      <c r="C4386" t="s">
        <v>388</v>
      </c>
      <c r="D4386" s="5">
        <v>8377569</v>
      </c>
      <c r="G4386" s="5">
        <v>8377569</v>
      </c>
      <c r="H4386" s="2">
        <v>1</v>
      </c>
      <c r="I4386" t="str">
        <f t="shared" si="86"/>
        <v>International</v>
      </c>
      <c r="J4386" s="5">
        <f>D4386*(1+VLOOKUP(A4386,'Adjusted All With Inflation'!A$1:K$24,11,FALSE))</f>
        <v>9449897.8320000004</v>
      </c>
      <c r="K4386" s="5">
        <f>E4386*(1+VLOOKUP($A4386,'Adjusted All With Inflation'!$A$1:$K$24,11,FALSE))</f>
        <v>0</v>
      </c>
      <c r="L4386" s="5">
        <f>G4386*(1+VLOOKUP($A4386,'Adjusted All With Inflation'!$A$1:$K$24,11,FALSE))</f>
        <v>9449897.8320000004</v>
      </c>
    </row>
    <row r="4387" spans="1:12" x14ac:dyDescent="0.3">
      <c r="A4387">
        <v>2021</v>
      </c>
      <c r="B4387">
        <v>186</v>
      </c>
      <c r="C4387" t="s">
        <v>389</v>
      </c>
      <c r="D4387" s="5">
        <v>8357060</v>
      </c>
      <c r="G4387" s="5">
        <v>8357060</v>
      </c>
      <c r="H4387" s="2">
        <v>1</v>
      </c>
      <c r="I4387" t="str">
        <f t="shared" si="86"/>
        <v>International</v>
      </c>
      <c r="J4387" s="5">
        <f>D4387*(1+VLOOKUP(A4387,'Adjusted All With Inflation'!A$1:K$24,11,FALSE))</f>
        <v>9426763.6800000016</v>
      </c>
      <c r="K4387" s="5">
        <f>E4387*(1+VLOOKUP($A4387,'Adjusted All With Inflation'!$A$1:$K$24,11,FALSE))</f>
        <v>0</v>
      </c>
      <c r="L4387" s="5">
        <f>G4387*(1+VLOOKUP($A4387,'Adjusted All With Inflation'!$A$1:$K$24,11,FALSE))</f>
        <v>9426763.6800000016</v>
      </c>
    </row>
    <row r="4388" spans="1:12" x14ac:dyDescent="0.3">
      <c r="A4388">
        <v>2021</v>
      </c>
      <c r="B4388">
        <v>187</v>
      </c>
      <c r="C4388" t="s">
        <v>390</v>
      </c>
      <c r="D4388" s="5">
        <v>8204616</v>
      </c>
      <c r="G4388" s="5">
        <v>8204616</v>
      </c>
      <c r="H4388" s="2">
        <v>1</v>
      </c>
      <c r="I4388" t="str">
        <f t="shared" si="86"/>
        <v>International</v>
      </c>
      <c r="J4388" s="5">
        <f>D4388*(1+VLOOKUP(A4388,'Adjusted All With Inflation'!A$1:K$24,11,FALSE))</f>
        <v>9254806.8480000012</v>
      </c>
      <c r="K4388" s="5">
        <f>E4388*(1+VLOOKUP($A4388,'Adjusted All With Inflation'!$A$1:$K$24,11,FALSE))</f>
        <v>0</v>
      </c>
      <c r="L4388" s="5">
        <f>G4388*(1+VLOOKUP($A4388,'Adjusted All With Inflation'!$A$1:$K$24,11,FALSE))</f>
        <v>9254806.8480000012</v>
      </c>
    </row>
    <row r="4389" spans="1:12" x14ac:dyDescent="0.3">
      <c r="A4389">
        <v>2021</v>
      </c>
      <c r="B4389">
        <v>188</v>
      </c>
      <c r="C4389" t="s">
        <v>391</v>
      </c>
      <c r="D4389" s="5">
        <v>8177284</v>
      </c>
      <c r="G4389" s="5">
        <v>8177284</v>
      </c>
      <c r="H4389" s="2">
        <v>1</v>
      </c>
      <c r="I4389" t="str">
        <f t="shared" si="86"/>
        <v>International</v>
      </c>
      <c r="J4389" s="5">
        <f>D4389*(1+VLOOKUP(A4389,'Adjusted All With Inflation'!A$1:K$24,11,FALSE))</f>
        <v>9223976.3520000018</v>
      </c>
      <c r="K4389" s="5">
        <f>E4389*(1+VLOOKUP($A4389,'Adjusted All With Inflation'!$A$1:$K$24,11,FALSE))</f>
        <v>0</v>
      </c>
      <c r="L4389" s="5">
        <f>G4389*(1+VLOOKUP($A4389,'Adjusted All With Inflation'!$A$1:$K$24,11,FALSE))</f>
        <v>9223976.3520000018</v>
      </c>
    </row>
    <row r="4390" spans="1:12" x14ac:dyDescent="0.3">
      <c r="A4390">
        <v>2021</v>
      </c>
      <c r="B4390">
        <v>189</v>
      </c>
      <c r="C4390" t="s">
        <v>392</v>
      </c>
      <c r="D4390" s="5">
        <v>8170000</v>
      </c>
      <c r="G4390" s="5">
        <v>8170000</v>
      </c>
      <c r="H4390" s="2">
        <v>1</v>
      </c>
      <c r="I4390" t="str">
        <f t="shared" si="86"/>
        <v>International</v>
      </c>
      <c r="J4390" s="5">
        <f>D4390*(1+VLOOKUP(A4390,'Adjusted All With Inflation'!A$1:K$24,11,FALSE))</f>
        <v>9215760</v>
      </c>
      <c r="K4390" s="5">
        <f>E4390*(1+VLOOKUP($A4390,'Adjusted All With Inflation'!$A$1:$K$24,11,FALSE))</f>
        <v>0</v>
      </c>
      <c r="L4390" s="5">
        <f>G4390*(1+VLOOKUP($A4390,'Adjusted All With Inflation'!$A$1:$K$24,11,FALSE))</f>
        <v>9215760</v>
      </c>
    </row>
    <row r="4391" spans="1:12" x14ac:dyDescent="0.3">
      <c r="A4391">
        <v>2021</v>
      </c>
      <c r="B4391">
        <v>190</v>
      </c>
      <c r="C4391" t="s">
        <v>393</v>
      </c>
      <c r="D4391" s="5">
        <v>8070000</v>
      </c>
      <c r="G4391" s="5">
        <v>8070000</v>
      </c>
      <c r="H4391" s="2">
        <v>1</v>
      </c>
      <c r="I4391" t="str">
        <f t="shared" si="86"/>
        <v>International</v>
      </c>
      <c r="J4391" s="5">
        <f>D4391*(1+VLOOKUP(A4391,'Adjusted All With Inflation'!A$1:K$24,11,FALSE))</f>
        <v>9102960</v>
      </c>
      <c r="K4391" s="5">
        <f>E4391*(1+VLOOKUP($A4391,'Adjusted All With Inflation'!$A$1:$K$24,11,FALSE))</f>
        <v>0</v>
      </c>
      <c r="L4391" s="5">
        <f>G4391*(1+VLOOKUP($A4391,'Adjusted All With Inflation'!$A$1:$K$24,11,FALSE))</f>
        <v>9102960</v>
      </c>
    </row>
    <row r="4392" spans="1:12" x14ac:dyDescent="0.3">
      <c r="A4392">
        <v>2021</v>
      </c>
      <c r="B4392">
        <v>191</v>
      </c>
      <c r="C4392" t="s">
        <v>394</v>
      </c>
      <c r="D4392" s="5">
        <v>7880000</v>
      </c>
      <c r="G4392" s="5">
        <v>7880000</v>
      </c>
      <c r="H4392" s="2">
        <v>1</v>
      </c>
      <c r="I4392" t="str">
        <f t="shared" si="86"/>
        <v>International</v>
      </c>
      <c r="J4392" s="5">
        <f>D4392*(1+VLOOKUP(A4392,'Adjusted All With Inflation'!A$1:K$24,11,FALSE))</f>
        <v>8888640</v>
      </c>
      <c r="K4392" s="5">
        <f>E4392*(1+VLOOKUP($A4392,'Adjusted All With Inflation'!$A$1:$K$24,11,FALSE))</f>
        <v>0</v>
      </c>
      <c r="L4392" s="5">
        <f>G4392*(1+VLOOKUP($A4392,'Adjusted All With Inflation'!$A$1:$K$24,11,FALSE))</f>
        <v>8888640</v>
      </c>
    </row>
    <row r="4393" spans="1:12" x14ac:dyDescent="0.3">
      <c r="A4393">
        <v>2021</v>
      </c>
      <c r="B4393">
        <v>192</v>
      </c>
      <c r="C4393" t="s">
        <v>395</v>
      </c>
      <c r="D4393" s="5">
        <v>7762797</v>
      </c>
      <c r="G4393" s="5">
        <v>7762797</v>
      </c>
      <c r="H4393" s="2">
        <v>1</v>
      </c>
      <c r="I4393" t="str">
        <f t="shared" si="86"/>
        <v>International</v>
      </c>
      <c r="J4393" s="5">
        <f>D4393*(1+VLOOKUP(A4393,'Adjusted All With Inflation'!A$1:K$24,11,FALSE))</f>
        <v>8756435.0160000008</v>
      </c>
      <c r="K4393" s="5">
        <f>E4393*(1+VLOOKUP($A4393,'Adjusted All With Inflation'!$A$1:$K$24,11,FALSE))</f>
        <v>0</v>
      </c>
      <c r="L4393" s="5">
        <f>G4393*(1+VLOOKUP($A4393,'Adjusted All With Inflation'!$A$1:$K$24,11,FALSE))</f>
        <v>8756435.0160000008</v>
      </c>
    </row>
    <row r="4394" spans="1:12" x14ac:dyDescent="0.3">
      <c r="A4394">
        <v>2021</v>
      </c>
      <c r="B4394">
        <v>193</v>
      </c>
      <c r="C4394" t="s">
        <v>396</v>
      </c>
      <c r="D4394" s="5">
        <v>7658021</v>
      </c>
      <c r="G4394" s="5">
        <v>7658021</v>
      </c>
      <c r="H4394" s="2">
        <v>1</v>
      </c>
      <c r="I4394" t="str">
        <f t="shared" si="86"/>
        <v>International</v>
      </c>
      <c r="J4394" s="5">
        <f>D4394*(1+VLOOKUP(A4394,'Adjusted All With Inflation'!A$1:K$24,11,FALSE))</f>
        <v>8638247.688000001</v>
      </c>
      <c r="K4394" s="5">
        <f>E4394*(1+VLOOKUP($A4394,'Adjusted All With Inflation'!$A$1:$K$24,11,FALSE))</f>
        <v>0</v>
      </c>
      <c r="L4394" s="5">
        <f>G4394*(1+VLOOKUP($A4394,'Adjusted All With Inflation'!$A$1:$K$24,11,FALSE))</f>
        <v>8638247.688000001</v>
      </c>
    </row>
    <row r="4395" spans="1:12" x14ac:dyDescent="0.3">
      <c r="A4395">
        <v>2021</v>
      </c>
      <c r="B4395">
        <v>194</v>
      </c>
      <c r="C4395" t="s">
        <v>397</v>
      </c>
      <c r="D4395" s="5">
        <v>7600000</v>
      </c>
      <c r="G4395" s="5">
        <v>7600000</v>
      </c>
      <c r="H4395" s="2">
        <v>1</v>
      </c>
      <c r="I4395" t="str">
        <f t="shared" ref="I4395:I4401" si="87">IF(F4395&gt;10%,"USA","International")</f>
        <v>International</v>
      </c>
      <c r="J4395" s="5">
        <f>D4395*(1+VLOOKUP(A4395,'Adjusted All With Inflation'!A$1:K$24,11,FALSE))</f>
        <v>8572800</v>
      </c>
      <c r="K4395" s="5">
        <f>E4395*(1+VLOOKUP($A4395,'Adjusted All With Inflation'!$A$1:$K$24,11,FALSE))</f>
        <v>0</v>
      </c>
      <c r="L4395" s="5">
        <f>G4395*(1+VLOOKUP($A4395,'Adjusted All With Inflation'!$A$1:$K$24,11,FALSE))</f>
        <v>8572800</v>
      </c>
    </row>
    <row r="4396" spans="1:12" x14ac:dyDescent="0.3">
      <c r="A4396">
        <v>2021</v>
      </c>
      <c r="B4396">
        <v>195</v>
      </c>
      <c r="C4396" t="s">
        <v>398</v>
      </c>
      <c r="D4396" s="5">
        <v>7592374</v>
      </c>
      <c r="E4396" s="5">
        <v>1320000</v>
      </c>
      <c r="F4396" s="1">
        <v>0.17399999999999999</v>
      </c>
      <c r="G4396" s="5">
        <v>6272374</v>
      </c>
      <c r="H4396" s="1">
        <v>0.82599999999999996</v>
      </c>
      <c r="I4396" t="str">
        <f t="shared" si="87"/>
        <v>USA</v>
      </c>
      <c r="J4396" s="5">
        <f>D4396*(1+VLOOKUP(A4396,'Adjusted All With Inflation'!A$1:K$24,11,FALSE))</f>
        <v>8564197.8720000014</v>
      </c>
      <c r="K4396" s="5">
        <f>E4396*(1+VLOOKUP($A4396,'Adjusted All With Inflation'!$A$1:$K$24,11,FALSE))</f>
        <v>1488960.0000000002</v>
      </c>
      <c r="L4396" s="5">
        <f>G4396*(1+VLOOKUP($A4396,'Adjusted All With Inflation'!$A$1:$K$24,11,FALSE))</f>
        <v>7075237.8720000004</v>
      </c>
    </row>
    <row r="4397" spans="1:12" x14ac:dyDescent="0.3">
      <c r="A4397">
        <v>2021</v>
      </c>
      <c r="B4397">
        <v>196</v>
      </c>
      <c r="C4397" t="s">
        <v>399</v>
      </c>
      <c r="D4397" s="5">
        <v>7527030</v>
      </c>
      <c r="E4397" s="5">
        <v>836536</v>
      </c>
      <c r="F4397" s="1">
        <v>0.111</v>
      </c>
      <c r="G4397" s="5">
        <v>6690494</v>
      </c>
      <c r="H4397" s="1">
        <v>0.88900000000000001</v>
      </c>
      <c r="I4397" t="str">
        <f t="shared" si="87"/>
        <v>USA</v>
      </c>
      <c r="J4397" s="5">
        <f>D4397*(1+VLOOKUP(A4397,'Adjusted All With Inflation'!A$1:K$24,11,FALSE))</f>
        <v>8490489.8400000017</v>
      </c>
      <c r="K4397" s="5">
        <f>E4397*(1+VLOOKUP($A4397,'Adjusted All With Inflation'!$A$1:$K$24,11,FALSE))</f>
        <v>943612.60800000012</v>
      </c>
      <c r="L4397" s="5">
        <f>G4397*(1+VLOOKUP($A4397,'Adjusted All With Inflation'!$A$1:$K$24,11,FALSE))</f>
        <v>7546877.2320000008</v>
      </c>
    </row>
    <row r="4398" spans="1:12" x14ac:dyDescent="0.3">
      <c r="A4398">
        <v>2021</v>
      </c>
      <c r="B4398">
        <v>197</v>
      </c>
      <c r="C4398" t="s">
        <v>400</v>
      </c>
      <c r="D4398" s="5">
        <v>7502846</v>
      </c>
      <c r="G4398" s="5">
        <v>7502846</v>
      </c>
      <c r="H4398" s="2">
        <v>1</v>
      </c>
      <c r="I4398" t="str">
        <f t="shared" si="87"/>
        <v>International</v>
      </c>
      <c r="J4398" s="5">
        <f>D4398*(1+VLOOKUP(A4398,'Adjusted All With Inflation'!A$1:K$24,11,FALSE))</f>
        <v>8463210.2880000006</v>
      </c>
      <c r="K4398" s="5">
        <f>E4398*(1+VLOOKUP($A4398,'Adjusted All With Inflation'!$A$1:$K$24,11,FALSE))</f>
        <v>0</v>
      </c>
      <c r="L4398" s="5">
        <f>G4398*(1+VLOOKUP($A4398,'Adjusted All With Inflation'!$A$1:$K$24,11,FALSE))</f>
        <v>8463210.2880000006</v>
      </c>
    </row>
    <row r="4399" spans="1:12" x14ac:dyDescent="0.3">
      <c r="A4399">
        <v>2021</v>
      </c>
      <c r="B4399">
        <v>198</v>
      </c>
      <c r="C4399" t="s">
        <v>401</v>
      </c>
      <c r="D4399" s="5">
        <v>7478009</v>
      </c>
      <c r="E4399" s="5">
        <v>5478009</v>
      </c>
      <c r="F4399" s="1">
        <v>0.73299999999999998</v>
      </c>
      <c r="G4399" s="5">
        <v>2000000</v>
      </c>
      <c r="H4399" s="1">
        <v>0.26700000000000002</v>
      </c>
      <c r="I4399" t="str">
        <f t="shared" si="87"/>
        <v>USA</v>
      </c>
      <c r="J4399" s="5">
        <f>D4399*(1+VLOOKUP(A4399,'Adjusted All With Inflation'!A$1:K$24,11,FALSE))</f>
        <v>8435194.1520000007</v>
      </c>
      <c r="K4399" s="5">
        <f>E4399*(1+VLOOKUP($A4399,'Adjusted All With Inflation'!$A$1:$K$24,11,FALSE))</f>
        <v>6179194.1520000007</v>
      </c>
      <c r="L4399" s="5">
        <f>G4399*(1+VLOOKUP($A4399,'Adjusted All With Inflation'!$A$1:$K$24,11,FALSE))</f>
        <v>2256000</v>
      </c>
    </row>
    <row r="4400" spans="1:12" x14ac:dyDescent="0.3">
      <c r="A4400">
        <v>2021</v>
      </c>
      <c r="B4400">
        <v>199</v>
      </c>
      <c r="C4400" t="s">
        <v>402</v>
      </c>
      <c r="D4400" s="5">
        <v>7400000</v>
      </c>
      <c r="G4400" s="5">
        <v>7400000</v>
      </c>
      <c r="H4400" s="2">
        <v>1</v>
      </c>
      <c r="I4400" t="str">
        <f t="shared" si="87"/>
        <v>International</v>
      </c>
      <c r="J4400" s="5">
        <f>D4400*(1+VLOOKUP(A4400,'Adjusted All With Inflation'!A$1:K$24,11,FALSE))</f>
        <v>8347200.0000000009</v>
      </c>
      <c r="K4400" s="5">
        <f>E4400*(1+VLOOKUP($A4400,'Adjusted All With Inflation'!$A$1:$K$24,11,FALSE))</f>
        <v>0</v>
      </c>
      <c r="L4400" s="5">
        <f>G4400*(1+VLOOKUP($A4400,'Adjusted All With Inflation'!$A$1:$K$24,11,FALSE))</f>
        <v>8347200.0000000009</v>
      </c>
    </row>
    <row r="4401" spans="1:12" x14ac:dyDescent="0.3">
      <c r="A4401">
        <v>2021</v>
      </c>
      <c r="B4401">
        <v>200</v>
      </c>
      <c r="C4401" t="s">
        <v>403</v>
      </c>
      <c r="D4401" s="5">
        <v>7388603</v>
      </c>
      <c r="G4401" s="5">
        <v>7388603</v>
      </c>
      <c r="H4401" s="2">
        <v>1</v>
      </c>
      <c r="I4401" t="str">
        <f t="shared" si="87"/>
        <v>International</v>
      </c>
      <c r="J4401" s="5">
        <f>D4401*(1+VLOOKUP(A4401,'Adjusted All With Inflation'!A$1:K$24,11,FALSE))</f>
        <v>8334344.1840000013</v>
      </c>
      <c r="K4401" s="5">
        <f>E4401*(1+VLOOKUP($A4401,'Adjusted All With Inflation'!$A$1:$K$24,11,FALSE))</f>
        <v>0</v>
      </c>
      <c r="L4401" s="5">
        <f>G4401*(1+VLOOKUP($A4401,'Adjusted All With Inflation'!$A$1:$K$24,11,FALSE))</f>
        <v>8334344.1840000013</v>
      </c>
    </row>
    <row r="4402" spans="1:12" x14ac:dyDescent="0.3">
      <c r="A4402">
        <v>2022</v>
      </c>
      <c r="B4402">
        <v>1</v>
      </c>
      <c r="C4402" t="s">
        <v>5</v>
      </c>
      <c r="D4402" s="5">
        <v>2320250281</v>
      </c>
      <c r="E4402" s="5">
        <v>684075767</v>
      </c>
      <c r="F4402" s="1">
        <v>0.29499999999999998</v>
      </c>
      <c r="G4402" s="5">
        <v>1636174514</v>
      </c>
      <c r="H4402" s="1">
        <v>0.70499999999999996</v>
      </c>
      <c r="I4402" t="str">
        <f>IF(F4402&gt;10%,"USA","International")</f>
        <v>USA</v>
      </c>
      <c r="J4402" s="5">
        <f>D4402*(1+VLOOKUP(A4402,'Adjusted All With Inflation'!A$1:K$24,11,FALSE))</f>
        <v>2424661543.645</v>
      </c>
      <c r="K4402" s="5">
        <f>E4402*(1+VLOOKUP($A4402,'Adjusted All With Inflation'!$A$1:$K$24,11,FALSE))</f>
        <v>714859176.51499999</v>
      </c>
      <c r="L4402" s="5">
        <f>G4402*(1+VLOOKUP($A4402,'Adjusted All With Inflation'!$A$1:$K$24,11,FALSE))</f>
        <v>1709802367.1299999</v>
      </c>
    </row>
    <row r="4403" spans="1:12" x14ac:dyDescent="0.3">
      <c r="A4403">
        <v>2022</v>
      </c>
      <c r="B4403">
        <v>2</v>
      </c>
      <c r="C4403" t="s">
        <v>6</v>
      </c>
      <c r="D4403" s="5">
        <v>1495696292</v>
      </c>
      <c r="E4403" s="5">
        <v>718732821</v>
      </c>
      <c r="F4403" s="1">
        <v>0.48099999999999998</v>
      </c>
      <c r="G4403" s="5">
        <v>776963471</v>
      </c>
      <c r="H4403" s="1">
        <v>0.51900000000000002</v>
      </c>
      <c r="I4403" t="str">
        <f t="shared" ref="I4403:I4466" si="88">IF(F4403&gt;10%,"USA","International")</f>
        <v>USA</v>
      </c>
      <c r="J4403" s="5">
        <f>D4403*(1+VLOOKUP(A4403,'Adjusted All With Inflation'!A$1:K$24,11,FALSE))</f>
        <v>1563002625.1399999</v>
      </c>
      <c r="K4403" s="5">
        <f>E4403*(1+VLOOKUP($A4403,'Adjusted All With Inflation'!$A$1:$K$24,11,FALSE))</f>
        <v>751075797.94499993</v>
      </c>
      <c r="L4403" s="5">
        <f>G4403*(1+VLOOKUP($A4403,'Adjusted All With Inflation'!$A$1:$K$24,11,FALSE))</f>
        <v>811926827.19499993</v>
      </c>
    </row>
    <row r="4404" spans="1:12" x14ac:dyDescent="0.3">
      <c r="A4404">
        <v>2022</v>
      </c>
      <c r="B4404">
        <v>3</v>
      </c>
      <c r="C4404" t="s">
        <v>7</v>
      </c>
      <c r="D4404" s="5">
        <v>1001978080</v>
      </c>
      <c r="E4404" s="5">
        <v>376851080</v>
      </c>
      <c r="F4404" s="1">
        <v>0.376</v>
      </c>
      <c r="G4404" s="5">
        <v>625127000</v>
      </c>
      <c r="H4404" s="1">
        <v>0.624</v>
      </c>
      <c r="I4404" t="str">
        <f t="shared" si="88"/>
        <v>USA</v>
      </c>
      <c r="J4404" s="5">
        <f>D4404*(1+VLOOKUP(A4404,'Adjusted All With Inflation'!A$1:K$24,11,FALSE))</f>
        <v>1047067093.5999999</v>
      </c>
      <c r="K4404" s="5">
        <f>E4404*(1+VLOOKUP($A4404,'Adjusted All With Inflation'!$A$1:$K$24,11,FALSE))</f>
        <v>393809378.59999996</v>
      </c>
      <c r="L4404" s="5">
        <f>G4404*(1+VLOOKUP($A4404,'Adjusted All With Inflation'!$A$1:$K$24,11,FALSE))</f>
        <v>653257715</v>
      </c>
    </row>
    <row r="4405" spans="1:12" x14ac:dyDescent="0.3">
      <c r="A4405">
        <v>2022</v>
      </c>
      <c r="B4405">
        <v>4</v>
      </c>
      <c r="C4405" t="s">
        <v>8</v>
      </c>
      <c r="D4405" s="5">
        <v>955775804</v>
      </c>
      <c r="E4405" s="5">
        <v>411331607</v>
      </c>
      <c r="F4405" s="2">
        <v>0.43</v>
      </c>
      <c r="G4405" s="5">
        <v>544444197</v>
      </c>
      <c r="H4405" s="2">
        <v>0.56999999999999995</v>
      </c>
      <c r="I4405" t="str">
        <f t="shared" si="88"/>
        <v>USA</v>
      </c>
      <c r="J4405" s="5">
        <f>D4405*(1+VLOOKUP(A4405,'Adjusted All With Inflation'!A$1:K$24,11,FALSE))</f>
        <v>998785715.17999995</v>
      </c>
      <c r="K4405" s="5">
        <f>E4405*(1+VLOOKUP($A4405,'Adjusted All With Inflation'!$A$1:$K$24,11,FALSE))</f>
        <v>429841529.315</v>
      </c>
      <c r="L4405" s="5">
        <f>G4405*(1+VLOOKUP($A4405,'Adjusted All With Inflation'!$A$1:$K$24,11,FALSE))</f>
        <v>568944185.86500001</v>
      </c>
    </row>
    <row r="4406" spans="1:12" x14ac:dyDescent="0.3">
      <c r="A4406">
        <v>2022</v>
      </c>
      <c r="B4406">
        <v>5</v>
      </c>
      <c r="C4406" t="s">
        <v>9</v>
      </c>
      <c r="D4406" s="5">
        <v>939628210</v>
      </c>
      <c r="E4406" s="5">
        <v>369695210</v>
      </c>
      <c r="F4406" s="1">
        <v>0.39300000000000002</v>
      </c>
      <c r="G4406" s="5">
        <v>569933000</v>
      </c>
      <c r="H4406" s="1">
        <v>0.60699999999999998</v>
      </c>
      <c r="I4406" t="str">
        <f t="shared" si="88"/>
        <v>USA</v>
      </c>
      <c r="J4406" s="5">
        <f>D4406*(1+VLOOKUP(A4406,'Adjusted All With Inflation'!A$1:K$24,11,FALSE))</f>
        <v>981911479.44999993</v>
      </c>
      <c r="K4406" s="5">
        <f>E4406*(1+VLOOKUP($A4406,'Adjusted All With Inflation'!$A$1:$K$24,11,FALSE))</f>
        <v>386331494.44999999</v>
      </c>
      <c r="L4406" s="5">
        <f>G4406*(1+VLOOKUP($A4406,'Adjusted All With Inflation'!$A$1:$K$24,11,FALSE))</f>
        <v>595579985</v>
      </c>
    </row>
    <row r="4407" spans="1:12" x14ac:dyDescent="0.3">
      <c r="A4407">
        <v>2022</v>
      </c>
      <c r="B4407">
        <v>6</v>
      </c>
      <c r="C4407" t="s">
        <v>10</v>
      </c>
      <c r="D4407" s="5">
        <v>859208836</v>
      </c>
      <c r="E4407" s="5">
        <v>453829060</v>
      </c>
      <c r="F4407" s="1">
        <v>0.52800000000000002</v>
      </c>
      <c r="G4407" s="5">
        <v>405379776</v>
      </c>
      <c r="H4407" s="1">
        <v>0.47199999999999998</v>
      </c>
      <c r="I4407" t="str">
        <f t="shared" si="88"/>
        <v>USA</v>
      </c>
      <c r="J4407" s="5">
        <f>D4407*(1+VLOOKUP(A4407,'Adjusted All With Inflation'!A$1:K$24,11,FALSE))</f>
        <v>897873233.61999989</v>
      </c>
      <c r="K4407" s="5">
        <f>E4407*(1+VLOOKUP($A4407,'Adjusted All With Inflation'!$A$1:$K$24,11,FALSE))</f>
        <v>474251367.69999999</v>
      </c>
      <c r="L4407" s="5">
        <f>G4407*(1+VLOOKUP($A4407,'Adjusted All With Inflation'!$A$1:$K$24,11,FALSE))</f>
        <v>423621865.91999996</v>
      </c>
    </row>
    <row r="4408" spans="1:12" x14ac:dyDescent="0.3">
      <c r="A4408">
        <v>2022</v>
      </c>
      <c r="B4408">
        <v>7</v>
      </c>
      <c r="C4408" t="s">
        <v>11</v>
      </c>
      <c r="D4408" s="5">
        <v>770962583</v>
      </c>
      <c r="E4408" s="5">
        <v>369345583</v>
      </c>
      <c r="F4408" s="1">
        <v>0.47899999999999998</v>
      </c>
      <c r="G4408" s="5">
        <v>401617000</v>
      </c>
      <c r="H4408" s="1">
        <v>0.52100000000000002</v>
      </c>
      <c r="I4408" t="str">
        <f t="shared" si="88"/>
        <v>USA</v>
      </c>
      <c r="J4408" s="5">
        <f>D4408*(1+VLOOKUP(A4408,'Adjusted All With Inflation'!A$1:K$24,11,FALSE))</f>
        <v>805655899.2349999</v>
      </c>
      <c r="K4408" s="5">
        <f>E4408*(1+VLOOKUP($A4408,'Adjusted All With Inflation'!$A$1:$K$24,11,FALSE))</f>
        <v>385966134.23499995</v>
      </c>
      <c r="L4408" s="5">
        <f>G4408*(1+VLOOKUP($A4408,'Adjusted All With Inflation'!$A$1:$K$24,11,FALSE))</f>
        <v>419689765</v>
      </c>
    </row>
    <row r="4409" spans="1:12" x14ac:dyDescent="0.3">
      <c r="A4409">
        <v>2022</v>
      </c>
      <c r="B4409">
        <v>8</v>
      </c>
      <c r="C4409" t="s">
        <v>12</v>
      </c>
      <c r="D4409" s="5">
        <v>760928081</v>
      </c>
      <c r="E4409" s="5">
        <v>343256830</v>
      </c>
      <c r="F4409" s="1">
        <v>0.45100000000000001</v>
      </c>
      <c r="G4409" s="5">
        <v>417671251</v>
      </c>
      <c r="H4409" s="1">
        <v>0.54900000000000004</v>
      </c>
      <c r="I4409" t="str">
        <f t="shared" si="88"/>
        <v>USA</v>
      </c>
      <c r="J4409" s="5">
        <f>D4409*(1+VLOOKUP(A4409,'Adjusted All With Inflation'!A$1:K$24,11,FALSE))</f>
        <v>795169844.64499998</v>
      </c>
      <c r="K4409" s="5">
        <f>E4409*(1+VLOOKUP($A4409,'Adjusted All With Inflation'!$A$1:$K$24,11,FALSE))</f>
        <v>358703387.34999996</v>
      </c>
      <c r="L4409" s="5">
        <f>G4409*(1+VLOOKUP($A4409,'Adjusted All With Inflation'!$A$1:$K$24,11,FALSE))</f>
        <v>436466457.29499996</v>
      </c>
    </row>
    <row r="4410" spans="1:12" x14ac:dyDescent="0.3">
      <c r="A4410">
        <v>2022</v>
      </c>
      <c r="B4410">
        <v>9</v>
      </c>
      <c r="C4410" t="s">
        <v>13</v>
      </c>
      <c r="D4410" s="5">
        <v>626571697</v>
      </c>
      <c r="E4410" s="5">
        <v>117294</v>
      </c>
      <c r="F4410" s="1">
        <v>1E-3</v>
      </c>
      <c r="G4410" s="5">
        <v>626454403</v>
      </c>
      <c r="H4410" s="2">
        <v>1</v>
      </c>
      <c r="I4410" t="str">
        <f t="shared" si="88"/>
        <v>International</v>
      </c>
      <c r="J4410" s="5">
        <f>D4410*(1+VLOOKUP(A4410,'Adjusted All With Inflation'!A$1:K$24,11,FALSE))</f>
        <v>654767423.36500001</v>
      </c>
      <c r="K4410" s="5">
        <f>E4410*(1+VLOOKUP($A4410,'Adjusted All With Inflation'!$A$1:$K$24,11,FALSE))</f>
        <v>122572.23</v>
      </c>
      <c r="L4410" s="5">
        <f>G4410*(1+VLOOKUP($A4410,'Adjusted All With Inflation'!$A$1:$K$24,11,FALSE))</f>
        <v>654644851.13499999</v>
      </c>
    </row>
    <row r="4411" spans="1:12" x14ac:dyDescent="0.3">
      <c r="A4411">
        <v>2022</v>
      </c>
      <c r="B4411">
        <v>10</v>
      </c>
      <c r="C4411" t="s">
        <v>14</v>
      </c>
      <c r="D4411" s="5">
        <v>482089840</v>
      </c>
      <c r="E4411" s="5">
        <v>185535345</v>
      </c>
      <c r="F4411" s="1">
        <v>0.38500000000000001</v>
      </c>
      <c r="G4411" s="5">
        <v>296554495</v>
      </c>
      <c r="H4411" s="1">
        <v>0.61499999999999999</v>
      </c>
      <c r="I4411" t="str">
        <f t="shared" si="88"/>
        <v>USA</v>
      </c>
      <c r="J4411" s="5">
        <f>D4411*(1+VLOOKUP(A4411,'Adjusted All With Inflation'!A$1:K$24,11,FALSE))</f>
        <v>503783882.79999995</v>
      </c>
      <c r="K4411" s="5">
        <f>E4411*(1+VLOOKUP($A4411,'Adjusted All With Inflation'!$A$1:$K$24,11,FALSE))</f>
        <v>193884435.52499998</v>
      </c>
      <c r="L4411" s="5">
        <f>G4411*(1+VLOOKUP($A4411,'Adjusted All With Inflation'!$A$1:$K$24,11,FALSE))</f>
        <v>309899447.27499998</v>
      </c>
    </row>
    <row r="4412" spans="1:12" x14ac:dyDescent="0.3">
      <c r="A4412">
        <v>2022</v>
      </c>
      <c r="B4412">
        <v>11</v>
      </c>
      <c r="C4412" t="s">
        <v>15</v>
      </c>
      <c r="D4412" s="5">
        <v>460237662</v>
      </c>
      <c r="G4412" s="5">
        <v>460237662</v>
      </c>
      <c r="H4412" s="2">
        <v>1</v>
      </c>
      <c r="I4412" t="str">
        <f t="shared" si="88"/>
        <v>International</v>
      </c>
      <c r="J4412" s="5">
        <f>D4412*(1+VLOOKUP(A4412,'Adjusted All With Inflation'!A$1:K$24,11,FALSE))</f>
        <v>480948356.78999996</v>
      </c>
      <c r="K4412" s="5">
        <f>E4412*(1+VLOOKUP($A4412,'Adjusted All With Inflation'!$A$1:$K$24,11,FALSE))</f>
        <v>0</v>
      </c>
      <c r="L4412" s="5">
        <f>G4412*(1+VLOOKUP($A4412,'Adjusted All With Inflation'!$A$1:$K$24,11,FALSE))</f>
        <v>480948356.78999996</v>
      </c>
    </row>
    <row r="4413" spans="1:12" x14ac:dyDescent="0.3">
      <c r="A4413">
        <v>2022</v>
      </c>
      <c r="B4413">
        <v>12</v>
      </c>
      <c r="C4413" t="s">
        <v>16</v>
      </c>
      <c r="D4413" s="5">
        <v>407150844</v>
      </c>
      <c r="E4413" s="5">
        <v>95850844</v>
      </c>
      <c r="F4413" s="1">
        <v>0.23499999999999999</v>
      </c>
      <c r="G4413" s="5">
        <v>311300000</v>
      </c>
      <c r="H4413" s="1">
        <v>0.76500000000000001</v>
      </c>
      <c r="I4413" t="str">
        <f t="shared" si="88"/>
        <v>USA</v>
      </c>
      <c r="J4413" s="5">
        <f>D4413*(1+VLOOKUP(A4413,'Adjusted All With Inflation'!A$1:K$24,11,FALSE))</f>
        <v>425472631.97999996</v>
      </c>
      <c r="K4413" s="5">
        <f>E4413*(1+VLOOKUP($A4413,'Adjusted All With Inflation'!$A$1:$K$24,11,FALSE))</f>
        <v>100164131.97999999</v>
      </c>
      <c r="L4413" s="5">
        <f>G4413*(1+VLOOKUP($A4413,'Adjusted All With Inflation'!$A$1:$K$24,11,FALSE))</f>
        <v>325308500</v>
      </c>
    </row>
    <row r="4414" spans="1:12" x14ac:dyDescent="0.3">
      <c r="A4414">
        <v>2022</v>
      </c>
      <c r="B4414">
        <v>13</v>
      </c>
      <c r="C4414" t="s">
        <v>17</v>
      </c>
      <c r="D4414" s="5">
        <v>407141258</v>
      </c>
      <c r="E4414" s="5">
        <v>148648820</v>
      </c>
      <c r="F4414" s="1">
        <v>0.36499999999999999</v>
      </c>
      <c r="G4414" s="5">
        <v>258492438</v>
      </c>
      <c r="H4414" s="1">
        <v>0.63500000000000001</v>
      </c>
      <c r="I4414" t="str">
        <f t="shared" si="88"/>
        <v>USA</v>
      </c>
      <c r="J4414" s="5">
        <f>D4414*(1+VLOOKUP(A4414,'Adjusted All With Inflation'!A$1:K$24,11,FALSE))</f>
        <v>425462614.60999995</v>
      </c>
      <c r="K4414" s="5">
        <f>E4414*(1+VLOOKUP($A4414,'Adjusted All With Inflation'!$A$1:$K$24,11,FALSE))</f>
        <v>155338016.89999998</v>
      </c>
      <c r="L4414" s="5">
        <f>G4414*(1+VLOOKUP($A4414,'Adjusted All With Inflation'!$A$1:$K$24,11,FALSE))</f>
        <v>270124597.70999998</v>
      </c>
    </row>
    <row r="4415" spans="1:12" x14ac:dyDescent="0.3">
      <c r="A4415">
        <v>2022</v>
      </c>
      <c r="B4415">
        <v>14</v>
      </c>
      <c r="C4415" t="s">
        <v>18</v>
      </c>
      <c r="D4415" s="5">
        <v>405421518</v>
      </c>
      <c r="E4415" s="5">
        <v>190872904</v>
      </c>
      <c r="F4415" s="1">
        <v>0.47099999999999997</v>
      </c>
      <c r="G4415" s="5">
        <v>214548614</v>
      </c>
      <c r="H4415" s="1">
        <v>0.52900000000000003</v>
      </c>
      <c r="I4415" t="str">
        <f t="shared" si="88"/>
        <v>USA</v>
      </c>
      <c r="J4415" s="5">
        <f>D4415*(1+VLOOKUP(A4415,'Adjusted All With Inflation'!A$1:K$24,11,FALSE))</f>
        <v>423665486.30999994</v>
      </c>
      <c r="K4415" s="5">
        <f>E4415*(1+VLOOKUP($A4415,'Adjusted All With Inflation'!$A$1:$K$24,11,FALSE))</f>
        <v>199462184.67999998</v>
      </c>
      <c r="L4415" s="5">
        <f>G4415*(1+VLOOKUP($A4415,'Adjusted All With Inflation'!$A$1:$K$24,11,FALSE))</f>
        <v>224203301.63</v>
      </c>
    </row>
    <row r="4416" spans="1:12" x14ac:dyDescent="0.3">
      <c r="A4416">
        <v>2022</v>
      </c>
      <c r="B4416">
        <v>15</v>
      </c>
      <c r="C4416" t="s">
        <v>19</v>
      </c>
      <c r="D4416" s="5">
        <v>393252111</v>
      </c>
      <c r="E4416" s="5">
        <v>168152111</v>
      </c>
      <c r="F4416" s="1">
        <v>0.42799999999999999</v>
      </c>
      <c r="G4416" s="5">
        <v>225100000</v>
      </c>
      <c r="H4416" s="1">
        <v>0.57199999999999995</v>
      </c>
      <c r="I4416" t="str">
        <f t="shared" si="88"/>
        <v>USA</v>
      </c>
      <c r="J4416" s="5">
        <f>D4416*(1+VLOOKUP(A4416,'Adjusted All With Inflation'!A$1:K$24,11,FALSE))</f>
        <v>410948455.99499995</v>
      </c>
      <c r="K4416" s="5">
        <f>E4416*(1+VLOOKUP($A4416,'Adjusted All With Inflation'!$A$1:$K$24,11,FALSE))</f>
        <v>175718955.99499997</v>
      </c>
      <c r="L4416" s="5">
        <f>G4416*(1+VLOOKUP($A4416,'Adjusted All With Inflation'!$A$1:$K$24,11,FALSE))</f>
        <v>235229499.99999997</v>
      </c>
    </row>
    <row r="4417" spans="1:12" x14ac:dyDescent="0.3">
      <c r="A4417">
        <v>2022</v>
      </c>
      <c r="B4417">
        <v>16</v>
      </c>
      <c r="C4417" t="s">
        <v>20</v>
      </c>
      <c r="D4417" s="5">
        <v>287740048</v>
      </c>
      <c r="E4417" s="5">
        <v>151040048</v>
      </c>
      <c r="F4417" s="1">
        <v>0.52500000000000002</v>
      </c>
      <c r="G4417" s="5">
        <v>136700000</v>
      </c>
      <c r="H4417" s="1">
        <v>0.47499999999999998</v>
      </c>
      <c r="I4417" t="str">
        <f t="shared" si="88"/>
        <v>USA</v>
      </c>
      <c r="J4417" s="5">
        <f>D4417*(1+VLOOKUP(A4417,'Adjusted All With Inflation'!A$1:K$24,11,FALSE))</f>
        <v>300688350.15999997</v>
      </c>
      <c r="K4417" s="5">
        <f>E4417*(1+VLOOKUP($A4417,'Adjusted All With Inflation'!$A$1:$K$24,11,FALSE))</f>
        <v>157836850.16</v>
      </c>
      <c r="L4417" s="5">
        <f>G4417*(1+VLOOKUP($A4417,'Adjusted All With Inflation'!$A$1:$K$24,11,FALSE))</f>
        <v>142851500</v>
      </c>
    </row>
    <row r="4418" spans="1:12" x14ac:dyDescent="0.3">
      <c r="A4418">
        <v>2022</v>
      </c>
      <c r="B4418">
        <v>17</v>
      </c>
      <c r="C4418" t="s">
        <v>21</v>
      </c>
      <c r="D4418" s="5">
        <v>250162278</v>
      </c>
      <c r="E4418" s="5">
        <v>97233630</v>
      </c>
      <c r="F4418" s="1">
        <v>0.38900000000000001</v>
      </c>
      <c r="G4418" s="5">
        <v>152928648</v>
      </c>
      <c r="H4418" s="1">
        <v>0.61099999999999999</v>
      </c>
      <c r="I4418" t="str">
        <f t="shared" si="88"/>
        <v>USA</v>
      </c>
      <c r="J4418" s="5">
        <f>D4418*(1+VLOOKUP(A4418,'Adjusted All With Inflation'!A$1:K$24,11,FALSE))</f>
        <v>261419580.50999999</v>
      </c>
      <c r="K4418" s="5">
        <f>E4418*(1+VLOOKUP($A4418,'Adjusted All With Inflation'!$A$1:$K$24,11,FALSE))</f>
        <v>101609143.34999999</v>
      </c>
      <c r="L4418" s="5">
        <f>G4418*(1+VLOOKUP($A4418,'Adjusted All With Inflation'!$A$1:$K$24,11,FALSE))</f>
        <v>159810437.16</v>
      </c>
    </row>
    <row r="4419" spans="1:12" x14ac:dyDescent="0.3">
      <c r="A4419">
        <v>2022</v>
      </c>
      <c r="B4419">
        <v>18</v>
      </c>
      <c r="C4419" t="s">
        <v>22</v>
      </c>
      <c r="D4419" s="5">
        <v>239268602</v>
      </c>
      <c r="E4419" s="5">
        <v>103368602</v>
      </c>
      <c r="F4419" s="1">
        <v>0.432</v>
      </c>
      <c r="G4419" s="5">
        <v>135900000</v>
      </c>
      <c r="H4419" s="1">
        <v>0.56799999999999995</v>
      </c>
      <c r="I4419" t="str">
        <f t="shared" si="88"/>
        <v>USA</v>
      </c>
      <c r="J4419" s="5">
        <f>D4419*(1+VLOOKUP(A4419,'Adjusted All With Inflation'!A$1:K$24,11,FALSE))</f>
        <v>250035689.08999997</v>
      </c>
      <c r="K4419" s="5">
        <f>E4419*(1+VLOOKUP($A4419,'Adjusted All With Inflation'!$A$1:$K$24,11,FALSE))</f>
        <v>108020189.08999999</v>
      </c>
      <c r="L4419" s="5">
        <f>G4419*(1+VLOOKUP($A4419,'Adjusted All With Inflation'!$A$1:$K$24,11,FALSE))</f>
        <v>142015500</v>
      </c>
    </row>
    <row r="4420" spans="1:12" x14ac:dyDescent="0.3">
      <c r="A4420">
        <v>2022</v>
      </c>
      <c r="B4420">
        <v>19</v>
      </c>
      <c r="C4420" t="s">
        <v>23</v>
      </c>
      <c r="D4420" s="5">
        <v>226425420</v>
      </c>
      <c r="E4420" s="5">
        <v>118307188</v>
      </c>
      <c r="F4420" s="1">
        <v>0.52200000000000002</v>
      </c>
      <c r="G4420" s="5">
        <v>108118232</v>
      </c>
      <c r="H4420" s="1">
        <v>0.47799999999999998</v>
      </c>
      <c r="I4420" t="str">
        <f t="shared" si="88"/>
        <v>USA</v>
      </c>
      <c r="J4420" s="5">
        <f>D4420*(1+VLOOKUP(A4420,'Adjusted All With Inflation'!A$1:K$24,11,FALSE))</f>
        <v>236614563.89999998</v>
      </c>
      <c r="K4420" s="5">
        <f>E4420*(1+VLOOKUP($A4420,'Adjusted All With Inflation'!$A$1:$K$24,11,FALSE))</f>
        <v>123631011.45999999</v>
      </c>
      <c r="L4420" s="5">
        <f>G4420*(1+VLOOKUP($A4420,'Adjusted All With Inflation'!$A$1:$K$24,11,FALSE))</f>
        <v>112983552.44</v>
      </c>
    </row>
    <row r="4421" spans="1:12" x14ac:dyDescent="0.3">
      <c r="A4421">
        <v>2022</v>
      </c>
      <c r="B4421">
        <v>20</v>
      </c>
      <c r="C4421" t="s">
        <v>24</v>
      </c>
      <c r="D4421" s="5">
        <v>217408513</v>
      </c>
      <c r="E4421" s="5">
        <v>105935048</v>
      </c>
      <c r="F4421" s="1">
        <v>0.48699999999999999</v>
      </c>
      <c r="G4421" s="5">
        <v>111473465</v>
      </c>
      <c r="H4421" s="1">
        <v>0.51300000000000001</v>
      </c>
      <c r="I4421" t="str">
        <f t="shared" si="88"/>
        <v>USA</v>
      </c>
      <c r="J4421" s="5">
        <f>D4421*(1+VLOOKUP(A4421,'Adjusted All With Inflation'!A$1:K$24,11,FALSE))</f>
        <v>227191896.08499998</v>
      </c>
      <c r="K4421" s="5">
        <f>E4421*(1+VLOOKUP($A4421,'Adjusted All With Inflation'!$A$1:$K$24,11,FALSE))</f>
        <v>110702125.16</v>
      </c>
      <c r="L4421" s="5">
        <f>G4421*(1+VLOOKUP($A4421,'Adjusted All With Inflation'!$A$1:$K$24,11,FALSE))</f>
        <v>116489770.925</v>
      </c>
    </row>
    <row r="4422" spans="1:12" x14ac:dyDescent="0.3">
      <c r="A4422">
        <v>2022</v>
      </c>
      <c r="B4422">
        <v>21</v>
      </c>
      <c r="C4422" t="s">
        <v>25</v>
      </c>
      <c r="D4422" s="5">
        <v>217254604</v>
      </c>
      <c r="E4422" s="5">
        <v>185882</v>
      </c>
      <c r="F4422" s="1">
        <v>1E-3</v>
      </c>
      <c r="G4422" s="5">
        <v>217068722</v>
      </c>
      <c r="H4422" s="1">
        <v>0.999</v>
      </c>
      <c r="I4422" t="str">
        <f t="shared" si="88"/>
        <v>International</v>
      </c>
      <c r="J4422" s="5">
        <f>D4422*(1+VLOOKUP(A4422,'Adjusted All With Inflation'!A$1:K$24,11,FALSE))</f>
        <v>227031061.17999998</v>
      </c>
      <c r="K4422" s="5">
        <f>E4422*(1+VLOOKUP($A4422,'Adjusted All With Inflation'!$A$1:$K$24,11,FALSE))</f>
        <v>194246.68999999997</v>
      </c>
      <c r="L4422" s="5">
        <f>G4422*(1+VLOOKUP($A4422,'Adjusted All With Inflation'!$A$1:$K$24,11,FALSE))</f>
        <v>226836814.48999998</v>
      </c>
    </row>
    <row r="4423" spans="1:12" x14ac:dyDescent="0.3">
      <c r="A4423">
        <v>2022</v>
      </c>
      <c r="B4423">
        <v>22</v>
      </c>
      <c r="C4423" t="s">
        <v>26</v>
      </c>
      <c r="D4423" s="5">
        <v>211019042</v>
      </c>
      <c r="G4423" s="5">
        <v>211019042</v>
      </c>
      <c r="H4423" s="2">
        <v>1</v>
      </c>
      <c r="I4423" t="str">
        <f t="shared" si="88"/>
        <v>International</v>
      </c>
      <c r="J4423" s="5">
        <f>D4423*(1+VLOOKUP(A4423,'Adjusted All With Inflation'!A$1:K$24,11,FALSE))</f>
        <v>220514898.88999999</v>
      </c>
      <c r="K4423" s="5">
        <f>E4423*(1+VLOOKUP($A4423,'Adjusted All With Inflation'!$A$1:$K$24,11,FALSE))</f>
        <v>0</v>
      </c>
      <c r="L4423" s="5">
        <f>G4423*(1+VLOOKUP($A4423,'Adjusted All With Inflation'!$A$1:$K$24,11,FALSE))</f>
        <v>220514898.88999999</v>
      </c>
    </row>
    <row r="4424" spans="1:12" x14ac:dyDescent="0.3">
      <c r="A4424">
        <v>2022</v>
      </c>
      <c r="B4424">
        <v>23</v>
      </c>
      <c r="C4424" t="s">
        <v>27</v>
      </c>
      <c r="D4424" s="5">
        <v>207557117</v>
      </c>
      <c r="E4424" s="5">
        <v>93657117</v>
      </c>
      <c r="F4424" s="1">
        <v>0.45100000000000001</v>
      </c>
      <c r="G4424" s="5">
        <v>113900000</v>
      </c>
      <c r="H4424" s="1">
        <v>0.54900000000000004</v>
      </c>
      <c r="I4424" t="str">
        <f t="shared" si="88"/>
        <v>USA</v>
      </c>
      <c r="J4424" s="5">
        <f>D4424*(1+VLOOKUP(A4424,'Adjusted All With Inflation'!A$1:K$24,11,FALSE))</f>
        <v>216897187.26499999</v>
      </c>
      <c r="K4424" s="5">
        <f>E4424*(1+VLOOKUP($A4424,'Adjusted All With Inflation'!$A$1:$K$24,11,FALSE))</f>
        <v>97871687.265000001</v>
      </c>
      <c r="L4424" s="5">
        <f>G4424*(1+VLOOKUP($A4424,'Adjusted All With Inflation'!$A$1:$K$24,11,FALSE))</f>
        <v>119025499.99999999</v>
      </c>
    </row>
    <row r="4425" spans="1:12" x14ac:dyDescent="0.3">
      <c r="A4425">
        <v>2022</v>
      </c>
      <c r="B4425">
        <v>24</v>
      </c>
      <c r="C4425" t="s">
        <v>28</v>
      </c>
      <c r="D4425" s="5">
        <v>192907684</v>
      </c>
      <c r="E4425" s="5">
        <v>105344029</v>
      </c>
      <c r="F4425" s="1">
        <v>0.54600000000000004</v>
      </c>
      <c r="G4425" s="5">
        <v>87563655</v>
      </c>
      <c r="H4425" s="1">
        <v>0.45400000000000001</v>
      </c>
      <c r="I4425" t="str">
        <f t="shared" si="88"/>
        <v>USA</v>
      </c>
      <c r="J4425" s="5">
        <f>D4425*(1+VLOOKUP(A4425,'Adjusted All With Inflation'!A$1:K$24,11,FALSE))</f>
        <v>201588529.77999997</v>
      </c>
      <c r="K4425" s="5">
        <f>E4425*(1+VLOOKUP($A4425,'Adjusted All With Inflation'!$A$1:$K$24,11,FALSE))</f>
        <v>110084510.30499999</v>
      </c>
      <c r="L4425" s="5">
        <f>G4425*(1+VLOOKUP($A4425,'Adjusted All With Inflation'!$A$1:$K$24,11,FALSE))</f>
        <v>91504019.474999994</v>
      </c>
    </row>
    <row r="4426" spans="1:12" x14ac:dyDescent="0.3">
      <c r="A4426">
        <v>2022</v>
      </c>
      <c r="B4426">
        <v>25</v>
      </c>
      <c r="C4426" t="s">
        <v>29</v>
      </c>
      <c r="D4426" s="5">
        <v>187170704</v>
      </c>
      <c r="E4426" s="5">
        <v>12775324</v>
      </c>
      <c r="F4426" s="1">
        <v>6.8000000000000005E-2</v>
      </c>
      <c r="G4426" s="5">
        <v>174395380</v>
      </c>
      <c r="H4426" s="1">
        <v>0.93200000000000005</v>
      </c>
      <c r="I4426" t="str">
        <f t="shared" si="88"/>
        <v>International</v>
      </c>
      <c r="J4426" s="5">
        <f>D4426*(1+VLOOKUP(A4426,'Adjusted All With Inflation'!A$1:K$24,11,FALSE))</f>
        <v>195593385.67999998</v>
      </c>
      <c r="K4426" s="5">
        <f>E4426*(1+VLOOKUP($A4426,'Adjusted All With Inflation'!$A$1:$K$24,11,FALSE))</f>
        <v>13350213.579999998</v>
      </c>
      <c r="L4426" s="5">
        <f>G4426*(1+VLOOKUP($A4426,'Adjusted All With Inflation'!$A$1:$K$24,11,FALSE))</f>
        <v>182243172.09999999</v>
      </c>
    </row>
    <row r="4427" spans="1:12" x14ac:dyDescent="0.3">
      <c r="A4427">
        <v>2022</v>
      </c>
      <c r="B4427">
        <v>26</v>
      </c>
      <c r="C4427" t="s">
        <v>30</v>
      </c>
      <c r="D4427" s="5">
        <v>179964772</v>
      </c>
      <c r="E4427" s="5">
        <v>95043350</v>
      </c>
      <c r="F4427" s="1">
        <v>0.52800000000000002</v>
      </c>
      <c r="G4427" s="5">
        <v>84921422</v>
      </c>
      <c r="H4427" s="1">
        <v>0.47199999999999998</v>
      </c>
      <c r="I4427" t="str">
        <f t="shared" si="88"/>
        <v>USA</v>
      </c>
      <c r="J4427" s="5">
        <f>D4427*(1+VLOOKUP(A4427,'Adjusted All With Inflation'!A$1:K$24,11,FALSE))</f>
        <v>188063186.73999998</v>
      </c>
      <c r="K4427" s="5">
        <f>E4427*(1+VLOOKUP($A4427,'Adjusted All With Inflation'!$A$1:$K$24,11,FALSE))</f>
        <v>99320300.75</v>
      </c>
      <c r="L4427" s="5">
        <f>G4427*(1+VLOOKUP($A4427,'Adjusted All With Inflation'!$A$1:$K$24,11,FALSE))</f>
        <v>88742885.989999995</v>
      </c>
    </row>
    <row r="4428" spans="1:12" x14ac:dyDescent="0.3">
      <c r="A4428">
        <v>2022</v>
      </c>
      <c r="B4428">
        <v>27</v>
      </c>
      <c r="C4428" t="s">
        <v>31</v>
      </c>
      <c r="D4428" s="5">
        <v>175048046</v>
      </c>
      <c r="E4428" s="5">
        <v>10760901</v>
      </c>
      <c r="F4428" s="1">
        <v>6.0999999999999999E-2</v>
      </c>
      <c r="G4428" s="5">
        <v>164287145</v>
      </c>
      <c r="H4428" s="1">
        <v>0.93899999999999995</v>
      </c>
      <c r="I4428" t="str">
        <f t="shared" si="88"/>
        <v>International</v>
      </c>
      <c r="J4428" s="5">
        <f>D4428*(1+VLOOKUP(A4428,'Adjusted All With Inflation'!A$1:K$24,11,FALSE))</f>
        <v>182925208.06999999</v>
      </c>
      <c r="K4428" s="5">
        <f>E4428*(1+VLOOKUP($A4428,'Adjusted All With Inflation'!$A$1:$K$24,11,FALSE))</f>
        <v>11245141.545</v>
      </c>
      <c r="L4428" s="5">
        <f>G4428*(1+VLOOKUP($A4428,'Adjusted All With Inflation'!$A$1:$K$24,11,FALSE))</f>
        <v>171680066.52499998</v>
      </c>
    </row>
    <row r="4429" spans="1:12" x14ac:dyDescent="0.3">
      <c r="A4429">
        <v>2022</v>
      </c>
      <c r="B4429">
        <v>28</v>
      </c>
      <c r="C4429" t="s">
        <v>32</v>
      </c>
      <c r="D4429" s="5">
        <v>171235592</v>
      </c>
      <c r="E4429" s="5">
        <v>123277080</v>
      </c>
      <c r="F4429" s="2">
        <v>0.72</v>
      </c>
      <c r="G4429" s="5">
        <v>47958512</v>
      </c>
      <c r="H4429" s="2">
        <v>0.28000000000000003</v>
      </c>
      <c r="I4429" t="str">
        <f t="shared" si="88"/>
        <v>USA</v>
      </c>
      <c r="J4429" s="5">
        <f>D4429*(1+VLOOKUP(A4429,'Adjusted All With Inflation'!A$1:K$24,11,FALSE))</f>
        <v>178941193.63999999</v>
      </c>
      <c r="K4429" s="5">
        <f>E4429*(1+VLOOKUP($A4429,'Adjusted All With Inflation'!$A$1:$K$24,11,FALSE))</f>
        <v>128824548.59999999</v>
      </c>
      <c r="L4429" s="5">
        <f>G4429*(1+VLOOKUP($A4429,'Adjusted All With Inflation'!$A$1:$K$24,11,FALSE))</f>
        <v>50116645.039999999</v>
      </c>
    </row>
    <row r="4430" spans="1:12" x14ac:dyDescent="0.3">
      <c r="A4430">
        <v>2022</v>
      </c>
      <c r="B4430">
        <v>29</v>
      </c>
      <c r="C4430" t="s">
        <v>33</v>
      </c>
      <c r="D4430" s="5">
        <v>168761082</v>
      </c>
      <c r="E4430" s="5">
        <v>68275985</v>
      </c>
      <c r="F4430" s="1">
        <v>0.40500000000000003</v>
      </c>
      <c r="G4430" s="5">
        <v>100485097</v>
      </c>
      <c r="H4430" s="1">
        <v>0.59499999999999997</v>
      </c>
      <c r="I4430" t="str">
        <f t="shared" si="88"/>
        <v>USA</v>
      </c>
      <c r="J4430" s="5">
        <f>D4430*(1+VLOOKUP(A4430,'Adjusted All With Inflation'!A$1:K$24,11,FALSE))</f>
        <v>176355330.69</v>
      </c>
      <c r="K4430" s="5">
        <f>E4430*(1+VLOOKUP($A4430,'Adjusted All With Inflation'!$A$1:$K$24,11,FALSE))</f>
        <v>71348404.324999988</v>
      </c>
      <c r="L4430" s="5">
        <f>G4430*(1+VLOOKUP($A4430,'Adjusted All With Inflation'!$A$1:$K$24,11,FALSE))</f>
        <v>105006926.36499999</v>
      </c>
    </row>
    <row r="4431" spans="1:12" x14ac:dyDescent="0.3">
      <c r="A4431">
        <v>2022</v>
      </c>
      <c r="B4431">
        <v>30</v>
      </c>
      <c r="C4431" t="s">
        <v>34</v>
      </c>
      <c r="D4431" s="5">
        <v>167460961</v>
      </c>
      <c r="E4431" s="5">
        <v>73865530</v>
      </c>
      <c r="F4431" s="1">
        <v>0.441</v>
      </c>
      <c r="G4431" s="5">
        <v>93595431</v>
      </c>
      <c r="H4431" s="1">
        <v>0.55900000000000005</v>
      </c>
      <c r="I4431" t="str">
        <f t="shared" si="88"/>
        <v>USA</v>
      </c>
      <c r="J4431" s="5">
        <f>D4431*(1+VLOOKUP(A4431,'Adjusted All With Inflation'!A$1:K$24,11,FALSE))</f>
        <v>174996704.24499997</v>
      </c>
      <c r="K4431" s="5">
        <f>E4431*(1+VLOOKUP($A4431,'Adjusted All With Inflation'!$A$1:$K$24,11,FALSE))</f>
        <v>77189478.849999994</v>
      </c>
      <c r="L4431" s="5">
        <f>G4431*(1+VLOOKUP($A4431,'Adjusted All With Inflation'!$A$1:$K$24,11,FALSE))</f>
        <v>97807225.394999996</v>
      </c>
    </row>
    <row r="4432" spans="1:12" x14ac:dyDescent="0.3">
      <c r="A4432">
        <v>2022</v>
      </c>
      <c r="B4432">
        <v>31</v>
      </c>
      <c r="C4432" t="s">
        <v>35</v>
      </c>
      <c r="D4432" s="5">
        <v>165955146</v>
      </c>
      <c r="E4432" s="5">
        <v>14500000</v>
      </c>
      <c r="F4432" s="1">
        <v>8.6999999999999994E-2</v>
      </c>
      <c r="G4432" s="5">
        <v>151455146</v>
      </c>
      <c r="H4432" s="1">
        <v>0.91300000000000003</v>
      </c>
      <c r="I4432" t="str">
        <f t="shared" si="88"/>
        <v>International</v>
      </c>
      <c r="J4432" s="5">
        <f>D4432*(1+VLOOKUP(A4432,'Adjusted All With Inflation'!A$1:K$24,11,FALSE))</f>
        <v>173423127.56999999</v>
      </c>
      <c r="K4432" s="5">
        <f>E4432*(1+VLOOKUP($A4432,'Adjusted All With Inflation'!$A$1:$K$24,11,FALSE))</f>
        <v>15152499.999999998</v>
      </c>
      <c r="L4432" s="5">
        <f>G4432*(1+VLOOKUP($A4432,'Adjusted All With Inflation'!$A$1:$K$24,11,FALSE))</f>
        <v>158270627.56999999</v>
      </c>
    </row>
    <row r="4433" spans="1:12" x14ac:dyDescent="0.3">
      <c r="A4433">
        <v>2022</v>
      </c>
      <c r="B4433">
        <v>32</v>
      </c>
      <c r="C4433" t="s">
        <v>36</v>
      </c>
      <c r="D4433" s="5">
        <v>161440742</v>
      </c>
      <c r="E4433" s="5">
        <v>90123230</v>
      </c>
      <c r="F4433" s="1">
        <v>0.55800000000000005</v>
      </c>
      <c r="G4433" s="5">
        <v>71317512</v>
      </c>
      <c r="H4433" s="1">
        <v>0.442</v>
      </c>
      <c r="I4433" t="str">
        <f t="shared" si="88"/>
        <v>USA</v>
      </c>
      <c r="J4433" s="5">
        <f>D4433*(1+VLOOKUP(A4433,'Adjusted All With Inflation'!A$1:K$24,11,FALSE))</f>
        <v>168705575.38999999</v>
      </c>
      <c r="K4433" s="5">
        <f>E4433*(1+VLOOKUP($A4433,'Adjusted All With Inflation'!$A$1:$K$24,11,FALSE))</f>
        <v>94178775.349999994</v>
      </c>
      <c r="L4433" s="5">
        <f>G4433*(1+VLOOKUP($A4433,'Adjusted All With Inflation'!$A$1:$K$24,11,FALSE))</f>
        <v>74526800.039999992</v>
      </c>
    </row>
    <row r="4434" spans="1:12" x14ac:dyDescent="0.3">
      <c r="A4434">
        <v>2022</v>
      </c>
      <c r="B4434">
        <v>33</v>
      </c>
      <c r="C4434" t="s">
        <v>37</v>
      </c>
      <c r="D4434" s="5">
        <v>152151880</v>
      </c>
      <c r="E4434" s="5">
        <v>1256517</v>
      </c>
      <c r="F4434" s="1">
        <v>8.0000000000000002E-3</v>
      </c>
      <c r="G4434" s="5">
        <v>150895363</v>
      </c>
      <c r="H4434" s="1">
        <v>0.99199999999999999</v>
      </c>
      <c r="I4434" t="str">
        <f t="shared" si="88"/>
        <v>International</v>
      </c>
      <c r="J4434" s="5">
        <f>D4434*(1+VLOOKUP(A4434,'Adjusted All With Inflation'!A$1:K$24,11,FALSE))</f>
        <v>158998714.59999999</v>
      </c>
      <c r="K4434" s="5">
        <f>E4434*(1+VLOOKUP($A4434,'Adjusted All With Inflation'!$A$1:$K$24,11,FALSE))</f>
        <v>1313060.2649999999</v>
      </c>
      <c r="L4434" s="5">
        <f>G4434*(1+VLOOKUP($A4434,'Adjusted All With Inflation'!$A$1:$K$24,11,FALSE))</f>
        <v>157685654.33499998</v>
      </c>
    </row>
    <row r="4435" spans="1:12" x14ac:dyDescent="0.3">
      <c r="A4435">
        <v>2022</v>
      </c>
      <c r="B4435">
        <v>34</v>
      </c>
      <c r="C4435" t="s">
        <v>38</v>
      </c>
      <c r="D4435" s="5">
        <v>144353965</v>
      </c>
      <c r="E4435" s="5">
        <v>90230760</v>
      </c>
      <c r="F4435" s="1">
        <v>0.625</v>
      </c>
      <c r="G4435" s="5">
        <v>54123205</v>
      </c>
      <c r="H4435" s="1">
        <v>0.375</v>
      </c>
      <c r="I4435" t="str">
        <f t="shared" si="88"/>
        <v>USA</v>
      </c>
      <c r="J4435" s="5">
        <f>D4435*(1+VLOOKUP(A4435,'Adjusted All With Inflation'!A$1:K$24,11,FALSE))</f>
        <v>150849893.42499998</v>
      </c>
      <c r="K4435" s="5">
        <f>E4435*(1+VLOOKUP($A4435,'Adjusted All With Inflation'!$A$1:$K$24,11,FALSE))</f>
        <v>94291144.199999988</v>
      </c>
      <c r="L4435" s="5">
        <f>G4435*(1+VLOOKUP($A4435,'Adjusted All With Inflation'!$A$1:$K$24,11,FALSE))</f>
        <v>56558749.224999994</v>
      </c>
    </row>
    <row r="4436" spans="1:12" x14ac:dyDescent="0.3">
      <c r="A4436">
        <v>2022</v>
      </c>
      <c r="B4436">
        <v>35</v>
      </c>
      <c r="C4436" t="s">
        <v>39</v>
      </c>
      <c r="D4436" s="5">
        <v>139474134</v>
      </c>
      <c r="E4436" s="5">
        <v>77191785</v>
      </c>
      <c r="F4436" s="1">
        <v>0.55300000000000005</v>
      </c>
      <c r="G4436" s="5">
        <v>62282349</v>
      </c>
      <c r="H4436" s="1">
        <v>0.44700000000000001</v>
      </c>
      <c r="I4436" t="str">
        <f t="shared" si="88"/>
        <v>USA</v>
      </c>
      <c r="J4436" s="5">
        <f>D4436*(1+VLOOKUP(A4436,'Adjusted All With Inflation'!A$1:K$24,11,FALSE))</f>
        <v>145750470.03</v>
      </c>
      <c r="K4436" s="5">
        <f>E4436*(1+VLOOKUP($A4436,'Adjusted All With Inflation'!$A$1:$K$24,11,FALSE))</f>
        <v>80665415.324999988</v>
      </c>
      <c r="L4436" s="5">
        <f>G4436*(1+VLOOKUP($A4436,'Adjusted All With Inflation'!$A$1:$K$24,11,FALSE))</f>
        <v>65085054.704999998</v>
      </c>
    </row>
    <row r="4437" spans="1:12" x14ac:dyDescent="0.3">
      <c r="A4437">
        <v>2022</v>
      </c>
      <c r="B4437">
        <v>36</v>
      </c>
      <c r="C4437" t="s">
        <v>40</v>
      </c>
      <c r="D4437" s="5">
        <v>137743924</v>
      </c>
      <c r="E4437" s="5">
        <v>81641405</v>
      </c>
      <c r="F4437" s="1">
        <v>0.59299999999999997</v>
      </c>
      <c r="G4437" s="5">
        <v>56102519</v>
      </c>
      <c r="H4437" s="1">
        <v>0.40699999999999997</v>
      </c>
      <c r="I4437" t="str">
        <f t="shared" si="88"/>
        <v>USA</v>
      </c>
      <c r="J4437" s="5">
        <f>D4437*(1+VLOOKUP(A4437,'Adjusted All With Inflation'!A$1:K$24,11,FALSE))</f>
        <v>143942400.57999998</v>
      </c>
      <c r="K4437" s="5">
        <f>E4437*(1+VLOOKUP($A4437,'Adjusted All With Inflation'!$A$1:$K$24,11,FALSE))</f>
        <v>85315268.224999994</v>
      </c>
      <c r="L4437" s="5">
        <f>G4437*(1+VLOOKUP($A4437,'Adjusted All With Inflation'!$A$1:$K$24,11,FALSE))</f>
        <v>58627132.354999997</v>
      </c>
    </row>
    <row r="4438" spans="1:12" x14ac:dyDescent="0.3">
      <c r="A4438">
        <v>2022</v>
      </c>
      <c r="B4438">
        <v>37</v>
      </c>
      <c r="C4438" t="s">
        <v>41</v>
      </c>
      <c r="D4438" s="5">
        <v>137307235</v>
      </c>
      <c r="E4438" s="5">
        <v>45630104</v>
      </c>
      <c r="F4438" s="1">
        <v>0.33200000000000002</v>
      </c>
      <c r="G4438" s="5">
        <v>91677131</v>
      </c>
      <c r="H4438" s="1">
        <v>0.66800000000000004</v>
      </c>
      <c r="I4438" t="str">
        <f t="shared" si="88"/>
        <v>USA</v>
      </c>
      <c r="J4438" s="5">
        <f>D4438*(1+VLOOKUP(A4438,'Adjusted All With Inflation'!A$1:K$24,11,FALSE))</f>
        <v>143486060.57499999</v>
      </c>
      <c r="K4438" s="5">
        <f>E4438*(1+VLOOKUP($A4438,'Adjusted All With Inflation'!$A$1:$K$24,11,FALSE))</f>
        <v>47683458.68</v>
      </c>
      <c r="L4438" s="5">
        <f>G4438*(1+VLOOKUP($A4438,'Adjusted All With Inflation'!$A$1:$K$24,11,FALSE))</f>
        <v>95802601.894999996</v>
      </c>
    </row>
    <row r="4439" spans="1:12" x14ac:dyDescent="0.3">
      <c r="A4439">
        <v>2022</v>
      </c>
      <c r="B4439">
        <v>38</v>
      </c>
      <c r="C4439" t="s">
        <v>42</v>
      </c>
      <c r="D4439" s="5">
        <v>113047997</v>
      </c>
      <c r="E4439" s="5">
        <v>64267657</v>
      </c>
      <c r="F4439" s="1">
        <v>0.56799999999999995</v>
      </c>
      <c r="G4439" s="5">
        <v>48780340</v>
      </c>
      <c r="H4439" s="1">
        <v>0.432</v>
      </c>
      <c r="I4439" t="str">
        <f t="shared" si="88"/>
        <v>USA</v>
      </c>
      <c r="J4439" s="5">
        <f>D4439*(1+VLOOKUP(A4439,'Adjusted All With Inflation'!A$1:K$24,11,FALSE))</f>
        <v>118135156.86499999</v>
      </c>
      <c r="K4439" s="5">
        <f>E4439*(1+VLOOKUP($A4439,'Adjusted All With Inflation'!$A$1:$K$24,11,FALSE))</f>
        <v>67159701.564999998</v>
      </c>
      <c r="L4439" s="5">
        <f>G4439*(1+VLOOKUP($A4439,'Adjusted All With Inflation'!$A$1:$K$24,11,FALSE))</f>
        <v>50975455.299999997</v>
      </c>
    </row>
    <row r="4440" spans="1:12" x14ac:dyDescent="0.3">
      <c r="A4440">
        <v>2022</v>
      </c>
      <c r="B4440">
        <v>39</v>
      </c>
      <c r="C4440" t="s">
        <v>43</v>
      </c>
      <c r="D4440" s="5">
        <v>110979946</v>
      </c>
      <c r="E4440" s="5">
        <v>46888441</v>
      </c>
      <c r="F4440" s="1">
        <v>0.42199999999999999</v>
      </c>
      <c r="G4440" s="5">
        <v>64091505</v>
      </c>
      <c r="H4440" s="1">
        <v>0.57799999999999996</v>
      </c>
      <c r="I4440" t="str">
        <f t="shared" si="88"/>
        <v>USA</v>
      </c>
      <c r="J4440" s="5">
        <f>D4440*(1+VLOOKUP(A4440,'Adjusted All With Inflation'!A$1:K$24,11,FALSE))</f>
        <v>115974043.56999999</v>
      </c>
      <c r="K4440" s="5">
        <f>E4440*(1+VLOOKUP($A4440,'Adjusted All With Inflation'!$A$1:$K$24,11,FALSE))</f>
        <v>48998420.844999999</v>
      </c>
      <c r="L4440" s="5">
        <f>G4440*(1+VLOOKUP($A4440,'Adjusted All With Inflation'!$A$1:$K$24,11,FALSE))</f>
        <v>66975622.724999994</v>
      </c>
    </row>
    <row r="4441" spans="1:12" x14ac:dyDescent="0.3">
      <c r="A4441">
        <v>2022</v>
      </c>
      <c r="B4441">
        <v>40</v>
      </c>
      <c r="C4441" t="s">
        <v>44</v>
      </c>
      <c r="D4441" s="5">
        <v>104361355</v>
      </c>
      <c r="E4441" s="5">
        <v>64079860</v>
      </c>
      <c r="F4441" s="1">
        <v>0.61399999999999999</v>
      </c>
      <c r="G4441" s="5">
        <v>40281495</v>
      </c>
      <c r="H4441" s="1">
        <v>0.38600000000000001</v>
      </c>
      <c r="I4441" t="str">
        <f t="shared" si="88"/>
        <v>USA</v>
      </c>
      <c r="J4441" s="5">
        <f>D4441*(1+VLOOKUP(A4441,'Adjusted All With Inflation'!A$1:K$24,11,FALSE))</f>
        <v>109057615.97499999</v>
      </c>
      <c r="K4441" s="5">
        <f>E4441*(1+VLOOKUP($A4441,'Adjusted All With Inflation'!$A$1:$K$24,11,FALSE))</f>
        <v>66963453.699999996</v>
      </c>
      <c r="L4441" s="5">
        <f>G4441*(1+VLOOKUP($A4441,'Adjusted All With Inflation'!$A$1:$K$24,11,FALSE))</f>
        <v>42094162.274999999</v>
      </c>
    </row>
    <row r="4442" spans="1:12" x14ac:dyDescent="0.3">
      <c r="A4442">
        <v>2022</v>
      </c>
      <c r="B4442">
        <v>41</v>
      </c>
      <c r="C4442" t="s">
        <v>45</v>
      </c>
      <c r="D4442" s="5">
        <v>101166707</v>
      </c>
      <c r="E4442" s="5">
        <v>812859</v>
      </c>
      <c r="F4442" s="1">
        <v>8.0000000000000002E-3</v>
      </c>
      <c r="G4442" s="5">
        <v>100353848</v>
      </c>
      <c r="H4442" s="1">
        <v>0.99199999999999999</v>
      </c>
      <c r="I4442" t="str">
        <f t="shared" si="88"/>
        <v>International</v>
      </c>
      <c r="J4442" s="5">
        <f>D4442*(1+VLOOKUP(A4442,'Adjusted All With Inflation'!A$1:K$24,11,FALSE))</f>
        <v>105719208.815</v>
      </c>
      <c r="K4442" s="5">
        <f>E4442*(1+VLOOKUP($A4442,'Adjusted All With Inflation'!$A$1:$K$24,11,FALSE))</f>
        <v>849437.65499999991</v>
      </c>
      <c r="L4442" s="5">
        <f>G4442*(1+VLOOKUP($A4442,'Adjusted All With Inflation'!$A$1:$K$24,11,FALSE))</f>
        <v>104869771.16</v>
      </c>
    </row>
    <row r="4443" spans="1:12" x14ac:dyDescent="0.3">
      <c r="A4443">
        <v>2022</v>
      </c>
      <c r="B4443">
        <v>42</v>
      </c>
      <c r="C4443" t="s">
        <v>46</v>
      </c>
      <c r="D4443" s="5">
        <v>93279806</v>
      </c>
      <c r="E4443" s="5">
        <v>67328130</v>
      </c>
      <c r="F4443" s="1">
        <v>0.72199999999999998</v>
      </c>
      <c r="G4443" s="5">
        <v>25951676</v>
      </c>
      <c r="H4443" s="1">
        <v>0.27800000000000002</v>
      </c>
      <c r="I4443" t="str">
        <f t="shared" si="88"/>
        <v>USA</v>
      </c>
      <c r="J4443" s="5">
        <f>D4443*(1+VLOOKUP(A4443,'Adjusted All With Inflation'!A$1:K$24,11,FALSE))</f>
        <v>97477397.269999996</v>
      </c>
      <c r="K4443" s="5">
        <f>E4443*(1+VLOOKUP($A4443,'Adjusted All With Inflation'!$A$1:$K$24,11,FALSE))</f>
        <v>70357895.849999994</v>
      </c>
      <c r="L4443" s="5">
        <f>G4443*(1+VLOOKUP($A4443,'Adjusted All With Inflation'!$A$1:$K$24,11,FALSE))</f>
        <v>27119501.419999998</v>
      </c>
    </row>
    <row r="4444" spans="1:12" x14ac:dyDescent="0.3">
      <c r="A4444">
        <v>2022</v>
      </c>
      <c r="B4444">
        <v>43</v>
      </c>
      <c r="C4444" t="s">
        <v>47</v>
      </c>
      <c r="D4444" s="5">
        <v>92651580</v>
      </c>
      <c r="E4444" s="5">
        <v>44141550</v>
      </c>
      <c r="F4444" s="1">
        <v>0.47599999999999998</v>
      </c>
      <c r="G4444" s="5">
        <v>48510030</v>
      </c>
      <c r="H4444" s="1">
        <v>0.52400000000000002</v>
      </c>
      <c r="I4444" t="str">
        <f t="shared" si="88"/>
        <v>USA</v>
      </c>
      <c r="J4444" s="5">
        <f>D4444*(1+VLOOKUP(A4444,'Adjusted All With Inflation'!A$1:K$24,11,FALSE))</f>
        <v>96820901.099999994</v>
      </c>
      <c r="K4444" s="5">
        <f>E4444*(1+VLOOKUP($A4444,'Adjusted All With Inflation'!$A$1:$K$24,11,FALSE))</f>
        <v>46127919.75</v>
      </c>
      <c r="L4444" s="5">
        <f>G4444*(1+VLOOKUP($A4444,'Adjusted All With Inflation'!$A$1:$K$24,11,FALSE))</f>
        <v>50692981.349999994</v>
      </c>
    </row>
    <row r="4445" spans="1:12" x14ac:dyDescent="0.3">
      <c r="A4445">
        <v>2022</v>
      </c>
      <c r="B4445">
        <v>44</v>
      </c>
      <c r="C4445" t="s">
        <v>48</v>
      </c>
      <c r="D4445" s="5">
        <v>89123940</v>
      </c>
      <c r="E4445" s="5">
        <v>2874000</v>
      </c>
      <c r="F4445" s="1">
        <v>3.2000000000000001E-2</v>
      </c>
      <c r="G4445" s="5">
        <v>86249940</v>
      </c>
      <c r="H4445" s="1">
        <v>0.96799999999999997</v>
      </c>
      <c r="I4445" t="str">
        <f t="shared" si="88"/>
        <v>International</v>
      </c>
      <c r="J4445" s="5">
        <f>D4445*(1+VLOOKUP(A4445,'Adjusted All With Inflation'!A$1:K$24,11,FALSE))</f>
        <v>93134517.299999997</v>
      </c>
      <c r="K4445" s="5">
        <f>E4445*(1+VLOOKUP($A4445,'Adjusted All With Inflation'!$A$1:$K$24,11,FALSE))</f>
        <v>3003330</v>
      </c>
      <c r="L4445" s="5">
        <f>G4445*(1+VLOOKUP($A4445,'Adjusted All With Inflation'!$A$1:$K$24,11,FALSE))</f>
        <v>90131187.299999997</v>
      </c>
    </row>
    <row r="4446" spans="1:12" x14ac:dyDescent="0.3">
      <c r="A4446">
        <v>2022</v>
      </c>
      <c r="B4446">
        <v>45</v>
      </c>
      <c r="C4446" t="s">
        <v>49</v>
      </c>
      <c r="D4446" s="5">
        <v>87609403</v>
      </c>
      <c r="E4446" s="5">
        <v>45309403</v>
      </c>
      <c r="F4446" s="1">
        <v>0.51700000000000002</v>
      </c>
      <c r="G4446" s="5">
        <v>42300000</v>
      </c>
      <c r="H4446" s="1">
        <v>0.48299999999999998</v>
      </c>
      <c r="I4446" t="str">
        <f t="shared" si="88"/>
        <v>USA</v>
      </c>
      <c r="J4446" s="5">
        <f>D4446*(1+VLOOKUP(A4446,'Adjusted All With Inflation'!A$1:K$24,11,FALSE))</f>
        <v>91551826.13499999</v>
      </c>
      <c r="K4446" s="5">
        <f>E4446*(1+VLOOKUP($A4446,'Adjusted All With Inflation'!$A$1:$K$24,11,FALSE))</f>
        <v>47348326.134999998</v>
      </c>
      <c r="L4446" s="5">
        <f>G4446*(1+VLOOKUP($A4446,'Adjusted All With Inflation'!$A$1:$K$24,11,FALSE))</f>
        <v>44203500</v>
      </c>
    </row>
    <row r="4447" spans="1:12" x14ac:dyDescent="0.3">
      <c r="A4447">
        <v>2022</v>
      </c>
      <c r="B4447">
        <v>46</v>
      </c>
      <c r="C4447" t="s">
        <v>50</v>
      </c>
      <c r="D4447" s="5">
        <v>86562140</v>
      </c>
      <c r="E4447" s="5">
        <v>38112140</v>
      </c>
      <c r="F4447" s="2">
        <v>0.44</v>
      </c>
      <c r="G4447" s="5">
        <v>48450000</v>
      </c>
      <c r="H4447" s="2">
        <v>0.56000000000000005</v>
      </c>
      <c r="I4447" t="str">
        <f t="shared" si="88"/>
        <v>USA</v>
      </c>
      <c r="J4447" s="5">
        <f>D4447*(1+VLOOKUP(A4447,'Adjusted All With Inflation'!A$1:K$24,11,FALSE))</f>
        <v>90457436.299999997</v>
      </c>
      <c r="K4447" s="5">
        <f>E4447*(1+VLOOKUP($A4447,'Adjusted All With Inflation'!$A$1:$K$24,11,FALSE))</f>
        <v>39827186.299999997</v>
      </c>
      <c r="L4447" s="5">
        <f>G4447*(1+VLOOKUP($A4447,'Adjusted All With Inflation'!$A$1:$K$24,11,FALSE))</f>
        <v>50630250</v>
      </c>
    </row>
    <row r="4448" spans="1:12" x14ac:dyDescent="0.3">
      <c r="A4448">
        <v>2022</v>
      </c>
      <c r="B4448">
        <v>47</v>
      </c>
      <c r="C4448" t="s">
        <v>51</v>
      </c>
      <c r="D4448" s="5">
        <v>84774243</v>
      </c>
      <c r="E4448" s="5">
        <v>61778069</v>
      </c>
      <c r="F4448" s="1">
        <v>0.72899999999999998</v>
      </c>
      <c r="G4448" s="5">
        <v>22996174</v>
      </c>
      <c r="H4448" s="1">
        <v>0.27100000000000002</v>
      </c>
      <c r="I4448" t="str">
        <f t="shared" si="88"/>
        <v>USA</v>
      </c>
      <c r="J4448" s="5">
        <f>D4448*(1+VLOOKUP(A4448,'Adjusted All With Inflation'!A$1:K$24,11,FALSE))</f>
        <v>88589083.934999987</v>
      </c>
      <c r="K4448" s="5">
        <f>E4448*(1+VLOOKUP($A4448,'Adjusted All With Inflation'!$A$1:$K$24,11,FALSE))</f>
        <v>64558082.104999997</v>
      </c>
      <c r="L4448" s="5">
        <f>G4448*(1+VLOOKUP($A4448,'Adjusted All With Inflation'!$A$1:$K$24,11,FALSE))</f>
        <v>24031001.829999998</v>
      </c>
    </row>
    <row r="4449" spans="1:12" x14ac:dyDescent="0.3">
      <c r="A4449">
        <v>2022</v>
      </c>
      <c r="B4449">
        <v>48</v>
      </c>
      <c r="C4449" t="s">
        <v>52</v>
      </c>
      <c r="D4449" s="5">
        <v>80563999</v>
      </c>
      <c r="E4449" s="5">
        <v>57743451</v>
      </c>
      <c r="F4449" s="1">
        <v>0.71699999999999997</v>
      </c>
      <c r="G4449" s="5">
        <v>22820548</v>
      </c>
      <c r="H4449" s="1">
        <v>0.28299999999999997</v>
      </c>
      <c r="I4449" t="str">
        <f t="shared" si="88"/>
        <v>USA</v>
      </c>
      <c r="J4449" s="5">
        <f>D4449*(1+VLOOKUP(A4449,'Adjusted All With Inflation'!A$1:K$24,11,FALSE))</f>
        <v>84189378.954999998</v>
      </c>
      <c r="K4449" s="5">
        <f>E4449*(1+VLOOKUP($A4449,'Adjusted All With Inflation'!$A$1:$K$24,11,FALSE))</f>
        <v>60341906.294999994</v>
      </c>
      <c r="L4449" s="5">
        <f>G4449*(1+VLOOKUP($A4449,'Adjusted All With Inflation'!$A$1:$K$24,11,FALSE))</f>
        <v>23847472.66</v>
      </c>
    </row>
    <row r="4450" spans="1:12" x14ac:dyDescent="0.3">
      <c r="A4450">
        <v>2022</v>
      </c>
      <c r="B4450">
        <v>49</v>
      </c>
      <c r="C4450" t="s">
        <v>53</v>
      </c>
      <c r="D4450" s="5">
        <v>79628200</v>
      </c>
      <c r="E4450" s="5">
        <v>38501125</v>
      </c>
      <c r="F4450" s="1">
        <v>0.48399999999999999</v>
      </c>
      <c r="G4450" s="5">
        <v>41127075</v>
      </c>
      <c r="H4450" s="1">
        <v>0.51600000000000001</v>
      </c>
      <c r="I4450" t="str">
        <f t="shared" si="88"/>
        <v>USA</v>
      </c>
      <c r="J4450" s="5">
        <f>D4450*(1+VLOOKUP(A4450,'Adjusted All With Inflation'!A$1:K$24,11,FALSE))</f>
        <v>83211469</v>
      </c>
      <c r="K4450" s="5">
        <f>E4450*(1+VLOOKUP($A4450,'Adjusted All With Inflation'!$A$1:$K$24,11,FALSE))</f>
        <v>40233675.625</v>
      </c>
      <c r="L4450" s="5">
        <f>G4450*(1+VLOOKUP($A4450,'Adjusted All With Inflation'!$A$1:$K$24,11,FALSE))</f>
        <v>42977793.375</v>
      </c>
    </row>
    <row r="4451" spans="1:12" x14ac:dyDescent="0.3">
      <c r="A4451">
        <v>2022</v>
      </c>
      <c r="B4451">
        <v>50</v>
      </c>
      <c r="C4451" t="s">
        <v>54</v>
      </c>
      <c r="D4451" s="5">
        <v>76012917</v>
      </c>
      <c r="E4451" s="5">
        <v>24714024</v>
      </c>
      <c r="F4451" s="1">
        <v>0.32500000000000001</v>
      </c>
      <c r="G4451" s="5">
        <v>51298893</v>
      </c>
      <c r="H4451" s="1">
        <v>0.67500000000000004</v>
      </c>
      <c r="I4451" t="str">
        <f t="shared" si="88"/>
        <v>USA</v>
      </c>
      <c r="J4451" s="5">
        <f>D4451*(1+VLOOKUP(A4451,'Adjusted All With Inflation'!A$1:K$24,11,FALSE))</f>
        <v>79433498.265000001</v>
      </c>
      <c r="K4451" s="5">
        <f>E4451*(1+VLOOKUP($A4451,'Adjusted All With Inflation'!$A$1:$K$24,11,FALSE))</f>
        <v>25826155.079999998</v>
      </c>
      <c r="L4451" s="5">
        <f>G4451*(1+VLOOKUP($A4451,'Adjusted All With Inflation'!$A$1:$K$24,11,FALSE))</f>
        <v>53607343.184999995</v>
      </c>
    </row>
    <row r="4452" spans="1:12" x14ac:dyDescent="0.3">
      <c r="A4452">
        <v>2022</v>
      </c>
      <c r="B4452">
        <v>51</v>
      </c>
      <c r="C4452" t="s">
        <v>55</v>
      </c>
      <c r="D4452" s="5">
        <v>76004405</v>
      </c>
      <c r="E4452" s="5">
        <v>50057405</v>
      </c>
      <c r="F4452" s="1">
        <v>0.65900000000000003</v>
      </c>
      <c r="G4452" s="5">
        <v>25947000</v>
      </c>
      <c r="H4452" s="1">
        <v>0.34100000000000003</v>
      </c>
      <c r="I4452" t="str">
        <f t="shared" si="88"/>
        <v>USA</v>
      </c>
      <c r="J4452" s="5">
        <f>D4452*(1+VLOOKUP(A4452,'Adjusted All With Inflation'!A$1:K$24,11,FALSE))</f>
        <v>79424603.224999994</v>
      </c>
      <c r="K4452" s="5">
        <f>E4452*(1+VLOOKUP($A4452,'Adjusted All With Inflation'!$A$1:$K$24,11,FALSE))</f>
        <v>52309988.224999994</v>
      </c>
      <c r="L4452" s="5">
        <f>G4452*(1+VLOOKUP($A4452,'Adjusted All With Inflation'!$A$1:$K$24,11,FALSE))</f>
        <v>27114615</v>
      </c>
    </row>
    <row r="4453" spans="1:12" x14ac:dyDescent="0.3">
      <c r="A4453">
        <v>2022</v>
      </c>
      <c r="B4453">
        <v>52</v>
      </c>
      <c r="C4453" t="s">
        <v>56</v>
      </c>
      <c r="D4453" s="5">
        <v>73621640</v>
      </c>
      <c r="E4453" s="5">
        <v>37968963</v>
      </c>
      <c r="F4453" s="1">
        <v>0.51600000000000001</v>
      </c>
      <c r="G4453" s="5">
        <v>35652677</v>
      </c>
      <c r="H4453" s="1">
        <v>0.48399999999999999</v>
      </c>
      <c r="I4453" t="str">
        <f t="shared" si="88"/>
        <v>USA</v>
      </c>
      <c r="J4453" s="5">
        <f>D4453*(1+VLOOKUP(A4453,'Adjusted All With Inflation'!A$1:K$24,11,FALSE))</f>
        <v>76934613.799999997</v>
      </c>
      <c r="K4453" s="5">
        <f>E4453*(1+VLOOKUP($A4453,'Adjusted All With Inflation'!$A$1:$K$24,11,FALSE))</f>
        <v>39677566.335000001</v>
      </c>
      <c r="L4453" s="5">
        <f>G4453*(1+VLOOKUP($A4453,'Adjusted All With Inflation'!$A$1:$K$24,11,FALSE))</f>
        <v>37257047.464999996</v>
      </c>
    </row>
    <row r="4454" spans="1:12" x14ac:dyDescent="0.3">
      <c r="A4454">
        <v>2022</v>
      </c>
      <c r="B4454">
        <v>53</v>
      </c>
      <c r="C4454" t="s">
        <v>57</v>
      </c>
      <c r="D4454" s="5">
        <v>72653401</v>
      </c>
      <c r="G4454" s="5">
        <v>72653401</v>
      </c>
      <c r="H4454" s="2">
        <v>1</v>
      </c>
      <c r="I4454" t="str">
        <f t="shared" si="88"/>
        <v>International</v>
      </c>
      <c r="J4454" s="5">
        <f>D4454*(1+VLOOKUP(A4454,'Adjusted All With Inflation'!A$1:K$24,11,FALSE))</f>
        <v>75922804.045000002</v>
      </c>
      <c r="K4454" s="5">
        <f>E4454*(1+VLOOKUP($A4454,'Adjusted All With Inflation'!$A$1:$K$24,11,FALSE))</f>
        <v>0</v>
      </c>
      <c r="L4454" s="5">
        <f>G4454*(1+VLOOKUP($A4454,'Adjusted All With Inflation'!$A$1:$K$24,11,FALSE))</f>
        <v>75922804.045000002</v>
      </c>
    </row>
    <row r="4455" spans="1:12" x14ac:dyDescent="0.3">
      <c r="A4455">
        <v>2022</v>
      </c>
      <c r="B4455">
        <v>54</v>
      </c>
      <c r="C4455" t="s">
        <v>58</v>
      </c>
      <c r="D4455" s="5">
        <v>69633110</v>
      </c>
      <c r="E4455" s="5">
        <v>34233110</v>
      </c>
      <c r="F4455" s="1">
        <v>0.49199999999999999</v>
      </c>
      <c r="G4455" s="5">
        <v>35400000</v>
      </c>
      <c r="H4455" s="1">
        <v>0.50800000000000001</v>
      </c>
      <c r="I4455" t="str">
        <f t="shared" si="88"/>
        <v>USA</v>
      </c>
      <c r="J4455" s="5">
        <f>D4455*(1+VLOOKUP(A4455,'Adjusted All With Inflation'!A$1:K$24,11,FALSE))</f>
        <v>72766599.949999988</v>
      </c>
      <c r="K4455" s="5">
        <f>E4455*(1+VLOOKUP($A4455,'Adjusted All With Inflation'!$A$1:$K$24,11,FALSE))</f>
        <v>35773599.949999996</v>
      </c>
      <c r="L4455" s="5">
        <f>G4455*(1+VLOOKUP($A4455,'Adjusted All With Inflation'!$A$1:$K$24,11,FALSE))</f>
        <v>36993000</v>
      </c>
    </row>
    <row r="4456" spans="1:12" x14ac:dyDescent="0.3">
      <c r="A4456">
        <v>2022</v>
      </c>
      <c r="B4456">
        <v>55</v>
      </c>
      <c r="C4456" t="s">
        <v>59</v>
      </c>
      <c r="D4456" s="5">
        <v>67295363</v>
      </c>
      <c r="E4456" s="5">
        <v>19060660</v>
      </c>
      <c r="F4456" s="1">
        <v>0.28299999999999997</v>
      </c>
      <c r="G4456" s="5">
        <v>48234703</v>
      </c>
      <c r="H4456" s="1">
        <v>0.71699999999999997</v>
      </c>
      <c r="I4456" t="str">
        <f t="shared" si="88"/>
        <v>USA</v>
      </c>
      <c r="J4456" s="5">
        <f>D4456*(1+VLOOKUP(A4456,'Adjusted All With Inflation'!A$1:K$24,11,FALSE))</f>
        <v>70323654.334999993</v>
      </c>
      <c r="K4456" s="5">
        <f>E4456*(1+VLOOKUP($A4456,'Adjusted All With Inflation'!$A$1:$K$24,11,FALSE))</f>
        <v>19918389.699999999</v>
      </c>
      <c r="L4456" s="5">
        <f>G4456*(1+VLOOKUP($A4456,'Adjusted All With Inflation'!$A$1:$K$24,11,FALSE))</f>
        <v>50405264.634999998</v>
      </c>
    </row>
    <row r="4457" spans="1:12" x14ac:dyDescent="0.3">
      <c r="A4457">
        <v>2022</v>
      </c>
      <c r="B4457">
        <v>56</v>
      </c>
      <c r="C4457" t="s">
        <v>60</v>
      </c>
      <c r="D4457" s="5">
        <v>63379032</v>
      </c>
      <c r="E4457" s="5">
        <v>15351455</v>
      </c>
      <c r="F4457" s="1">
        <v>0.24199999999999999</v>
      </c>
      <c r="G4457" s="5">
        <v>48027577</v>
      </c>
      <c r="H4457" s="1">
        <v>0.75800000000000001</v>
      </c>
      <c r="I4457" t="str">
        <f t="shared" si="88"/>
        <v>USA</v>
      </c>
      <c r="J4457" s="5">
        <f>D4457*(1+VLOOKUP(A4457,'Adjusted All With Inflation'!A$1:K$24,11,FALSE))</f>
        <v>66231088.439999998</v>
      </c>
      <c r="K4457" s="5">
        <f>E4457*(1+VLOOKUP($A4457,'Adjusted All With Inflation'!$A$1:$K$24,11,FALSE))</f>
        <v>16042270.475</v>
      </c>
      <c r="L4457" s="5">
        <f>G4457*(1+VLOOKUP($A4457,'Adjusted All With Inflation'!$A$1:$K$24,11,FALSE))</f>
        <v>50188817.964999996</v>
      </c>
    </row>
    <row r="4458" spans="1:12" x14ac:dyDescent="0.3">
      <c r="A4458">
        <v>2022</v>
      </c>
      <c r="B4458">
        <v>57</v>
      </c>
      <c r="C4458" t="s">
        <v>61</v>
      </c>
      <c r="D4458" s="5">
        <v>59805300</v>
      </c>
      <c r="E4458" s="5">
        <v>23708080</v>
      </c>
      <c r="F4458" s="1">
        <v>0.39600000000000002</v>
      </c>
      <c r="G4458" s="5">
        <v>36097220</v>
      </c>
      <c r="H4458" s="1">
        <v>0.60399999999999998</v>
      </c>
      <c r="I4458" t="str">
        <f t="shared" si="88"/>
        <v>USA</v>
      </c>
      <c r="J4458" s="5">
        <f>D4458*(1+VLOOKUP(A4458,'Adjusted All With Inflation'!A$1:K$24,11,FALSE))</f>
        <v>62496538.499999993</v>
      </c>
      <c r="K4458" s="5">
        <f>E4458*(1+VLOOKUP($A4458,'Adjusted All With Inflation'!$A$1:$K$24,11,FALSE))</f>
        <v>24774943.599999998</v>
      </c>
      <c r="L4458" s="5">
        <f>G4458*(1+VLOOKUP($A4458,'Adjusted All With Inflation'!$A$1:$K$24,11,FALSE))</f>
        <v>37721594.899999999</v>
      </c>
    </row>
    <row r="4459" spans="1:12" x14ac:dyDescent="0.3">
      <c r="A4459">
        <v>2022</v>
      </c>
      <c r="B4459">
        <v>58</v>
      </c>
      <c r="C4459" t="s">
        <v>62</v>
      </c>
      <c r="D4459" s="5">
        <v>59095809</v>
      </c>
      <c r="E4459" s="5">
        <v>31846530</v>
      </c>
      <c r="F4459" s="1">
        <v>0.53900000000000003</v>
      </c>
      <c r="G4459" s="5">
        <v>27249279</v>
      </c>
      <c r="H4459" s="1">
        <v>0.46100000000000002</v>
      </c>
      <c r="I4459" t="str">
        <f t="shared" si="88"/>
        <v>USA</v>
      </c>
      <c r="J4459" s="5">
        <f>D4459*(1+VLOOKUP(A4459,'Adjusted All With Inflation'!A$1:K$24,11,FALSE))</f>
        <v>61755120.404999994</v>
      </c>
      <c r="K4459" s="5">
        <f>E4459*(1+VLOOKUP($A4459,'Adjusted All With Inflation'!$A$1:$K$24,11,FALSE))</f>
        <v>33279623.849999998</v>
      </c>
      <c r="L4459" s="5">
        <f>G4459*(1+VLOOKUP($A4459,'Adjusted All With Inflation'!$A$1:$K$24,11,FALSE))</f>
        <v>28475496.555</v>
      </c>
    </row>
    <row r="4460" spans="1:12" x14ac:dyDescent="0.3">
      <c r="A4460">
        <v>2022</v>
      </c>
      <c r="B4460">
        <v>59</v>
      </c>
      <c r="C4460" t="s">
        <v>63</v>
      </c>
      <c r="D4460" s="5">
        <v>54883206</v>
      </c>
      <c r="E4460" s="5">
        <v>17463630</v>
      </c>
      <c r="F4460" s="1">
        <v>0.318</v>
      </c>
      <c r="G4460" s="5">
        <v>37419576</v>
      </c>
      <c r="H4460" s="1">
        <v>0.68200000000000005</v>
      </c>
      <c r="I4460" t="str">
        <f t="shared" si="88"/>
        <v>USA</v>
      </c>
      <c r="J4460" s="5">
        <f>D4460*(1+VLOOKUP(A4460,'Adjusted All With Inflation'!A$1:K$24,11,FALSE))</f>
        <v>57352950.269999996</v>
      </c>
      <c r="K4460" s="5">
        <f>E4460*(1+VLOOKUP($A4460,'Adjusted All With Inflation'!$A$1:$K$24,11,FALSE))</f>
        <v>18249493.349999998</v>
      </c>
      <c r="L4460" s="5">
        <f>G4460*(1+VLOOKUP($A4460,'Adjusted All With Inflation'!$A$1:$K$24,11,FALSE))</f>
        <v>39103456.919999994</v>
      </c>
    </row>
    <row r="4461" spans="1:12" x14ac:dyDescent="0.3">
      <c r="A4461">
        <v>2022</v>
      </c>
      <c r="B4461">
        <v>60</v>
      </c>
      <c r="C4461" t="s">
        <v>64</v>
      </c>
      <c r="D4461" s="5">
        <v>54486330</v>
      </c>
      <c r="G4461" s="5">
        <v>54486330</v>
      </c>
      <c r="H4461" s="2">
        <v>1</v>
      </c>
      <c r="I4461" t="str">
        <f t="shared" si="88"/>
        <v>International</v>
      </c>
      <c r="J4461" s="5">
        <f>D4461*(1+VLOOKUP(A4461,'Adjusted All With Inflation'!A$1:K$24,11,FALSE))</f>
        <v>56938214.849999994</v>
      </c>
      <c r="K4461" s="5">
        <f>E4461*(1+VLOOKUP($A4461,'Adjusted All With Inflation'!$A$1:$K$24,11,FALSE))</f>
        <v>0</v>
      </c>
      <c r="L4461" s="5">
        <f>G4461*(1+VLOOKUP($A4461,'Adjusted All With Inflation'!$A$1:$K$24,11,FALSE))</f>
        <v>56938214.849999994</v>
      </c>
    </row>
    <row r="4462" spans="1:12" x14ac:dyDescent="0.3">
      <c r="A4462">
        <v>2022</v>
      </c>
      <c r="B4462">
        <v>61</v>
      </c>
      <c r="C4462" t="s">
        <v>65</v>
      </c>
      <c r="D4462" s="5">
        <v>52300984</v>
      </c>
      <c r="E4462" s="5">
        <v>22781115</v>
      </c>
      <c r="F4462" s="1">
        <v>0.436</v>
      </c>
      <c r="G4462" s="5">
        <v>29519869</v>
      </c>
      <c r="H4462" s="1">
        <v>0.56399999999999995</v>
      </c>
      <c r="I4462" t="str">
        <f t="shared" si="88"/>
        <v>USA</v>
      </c>
      <c r="J4462" s="5">
        <f>D4462*(1+VLOOKUP(A4462,'Adjusted All With Inflation'!A$1:K$24,11,FALSE))</f>
        <v>54654528.279999994</v>
      </c>
      <c r="K4462" s="5">
        <f>E4462*(1+VLOOKUP($A4462,'Adjusted All With Inflation'!$A$1:$K$24,11,FALSE))</f>
        <v>23806265.174999997</v>
      </c>
      <c r="L4462" s="5">
        <f>G4462*(1+VLOOKUP($A4462,'Adjusted All With Inflation'!$A$1:$K$24,11,FALSE))</f>
        <v>30848263.104999997</v>
      </c>
    </row>
    <row r="4463" spans="1:12" x14ac:dyDescent="0.3">
      <c r="A4463">
        <v>2022</v>
      </c>
      <c r="B4463">
        <v>62</v>
      </c>
      <c r="C4463" t="s">
        <v>66</v>
      </c>
      <c r="D4463" s="5">
        <v>50477597</v>
      </c>
      <c r="E4463" s="5">
        <v>22438180</v>
      </c>
      <c r="F4463" s="1">
        <v>0.44500000000000001</v>
      </c>
      <c r="G4463" s="5">
        <v>28039417</v>
      </c>
      <c r="H4463" s="1">
        <v>0.55500000000000005</v>
      </c>
      <c r="I4463" t="str">
        <f t="shared" si="88"/>
        <v>USA</v>
      </c>
      <c r="J4463" s="5">
        <f>D4463*(1+VLOOKUP(A4463,'Adjusted All With Inflation'!A$1:K$24,11,FALSE))</f>
        <v>52749088.864999995</v>
      </c>
      <c r="K4463" s="5">
        <f>E4463*(1+VLOOKUP($A4463,'Adjusted All With Inflation'!$A$1:$K$24,11,FALSE))</f>
        <v>23447898.099999998</v>
      </c>
      <c r="L4463" s="5">
        <f>G4463*(1+VLOOKUP($A4463,'Adjusted All With Inflation'!$A$1:$K$24,11,FALSE))</f>
        <v>29301190.764999997</v>
      </c>
    </row>
    <row r="4464" spans="1:12" x14ac:dyDescent="0.3">
      <c r="A4464">
        <v>2022</v>
      </c>
      <c r="B4464">
        <v>63</v>
      </c>
      <c r="C4464" t="s">
        <v>67</v>
      </c>
      <c r="D4464" s="5">
        <v>50164785</v>
      </c>
      <c r="E4464" s="5">
        <v>7839108</v>
      </c>
      <c r="F4464" s="1">
        <v>0.156</v>
      </c>
      <c r="G4464" s="5">
        <v>42325677</v>
      </c>
      <c r="H4464" s="1">
        <v>0.84399999999999997</v>
      </c>
      <c r="I4464" t="str">
        <f t="shared" si="88"/>
        <v>USA</v>
      </c>
      <c r="J4464" s="5">
        <f>D4464*(1+VLOOKUP(A4464,'Adjusted All With Inflation'!A$1:K$24,11,FALSE))</f>
        <v>52422200.324999996</v>
      </c>
      <c r="K4464" s="5">
        <f>E4464*(1+VLOOKUP($A4464,'Adjusted All With Inflation'!$A$1:$K$24,11,FALSE))</f>
        <v>8191867.8599999994</v>
      </c>
      <c r="L4464" s="5">
        <f>G4464*(1+VLOOKUP($A4464,'Adjusted All With Inflation'!$A$1:$K$24,11,FALSE))</f>
        <v>44230332.464999996</v>
      </c>
    </row>
    <row r="4465" spans="1:12" x14ac:dyDescent="0.3">
      <c r="A4465">
        <v>2022</v>
      </c>
      <c r="B4465">
        <v>64</v>
      </c>
      <c r="C4465" t="s">
        <v>68</v>
      </c>
      <c r="D4465" s="5">
        <v>49262687</v>
      </c>
      <c r="E4465" s="5">
        <v>10582266</v>
      </c>
      <c r="F4465" s="1">
        <v>0.215</v>
      </c>
      <c r="G4465" s="5">
        <v>38680421</v>
      </c>
      <c r="H4465" s="1">
        <v>0.78500000000000003</v>
      </c>
      <c r="I4465" t="str">
        <f t="shared" si="88"/>
        <v>USA</v>
      </c>
      <c r="J4465" s="5">
        <f>D4465*(1+VLOOKUP(A4465,'Adjusted All With Inflation'!A$1:K$24,11,FALSE))</f>
        <v>51479507.914999999</v>
      </c>
      <c r="K4465" s="5">
        <f>E4465*(1+VLOOKUP($A4465,'Adjusted All With Inflation'!$A$1:$K$24,11,FALSE))</f>
        <v>11058467.969999999</v>
      </c>
      <c r="L4465" s="5">
        <f>G4465*(1+VLOOKUP($A4465,'Adjusted All With Inflation'!$A$1:$K$24,11,FALSE))</f>
        <v>40421039.945</v>
      </c>
    </row>
    <row r="4466" spans="1:12" x14ac:dyDescent="0.3">
      <c r="A4466">
        <v>2022</v>
      </c>
      <c r="B4466">
        <v>65</v>
      </c>
      <c r="C4466" t="s">
        <v>69</v>
      </c>
      <c r="D4466" s="5">
        <v>45698140</v>
      </c>
      <c r="E4466" s="5">
        <v>17348945</v>
      </c>
      <c r="F4466" s="2">
        <v>0.38</v>
      </c>
      <c r="G4466" s="5">
        <v>28349195</v>
      </c>
      <c r="H4466" s="2">
        <v>0.62</v>
      </c>
      <c r="I4466" t="str">
        <f t="shared" si="88"/>
        <v>USA</v>
      </c>
      <c r="J4466" s="5">
        <f>D4466*(1+VLOOKUP(A4466,'Adjusted All With Inflation'!A$1:K$24,11,FALSE))</f>
        <v>47754556.299999997</v>
      </c>
      <c r="K4466" s="5">
        <f>E4466*(1+VLOOKUP($A4466,'Adjusted All With Inflation'!$A$1:$K$24,11,FALSE))</f>
        <v>18129647.524999999</v>
      </c>
      <c r="L4466" s="5">
        <f>G4466*(1+VLOOKUP($A4466,'Adjusted All With Inflation'!$A$1:$K$24,11,FALSE))</f>
        <v>29624908.774999999</v>
      </c>
    </row>
    <row r="4467" spans="1:12" x14ac:dyDescent="0.3">
      <c r="A4467">
        <v>2022</v>
      </c>
      <c r="B4467">
        <v>66</v>
      </c>
      <c r="C4467" t="s">
        <v>70</v>
      </c>
      <c r="D4467" s="5">
        <v>45352337</v>
      </c>
      <c r="E4467" s="5">
        <v>40842944</v>
      </c>
      <c r="F4467" s="1">
        <v>0.90100000000000002</v>
      </c>
      <c r="G4467" s="5">
        <v>4509393</v>
      </c>
      <c r="H4467" s="1">
        <v>9.9000000000000005E-2</v>
      </c>
      <c r="I4467" t="str">
        <f t="shared" ref="I4467:I4530" si="89">IF(F4467&gt;10%,"USA","International")</f>
        <v>USA</v>
      </c>
      <c r="J4467" s="5">
        <f>D4467*(1+VLOOKUP(A4467,'Adjusted All With Inflation'!A$1:K$24,11,FALSE))</f>
        <v>47393192.164999999</v>
      </c>
      <c r="K4467" s="5">
        <f>E4467*(1+VLOOKUP($A4467,'Adjusted All With Inflation'!$A$1:$K$24,11,FALSE))</f>
        <v>42680876.479999997</v>
      </c>
      <c r="L4467" s="5">
        <f>G4467*(1+VLOOKUP($A4467,'Adjusted All With Inflation'!$A$1:$K$24,11,FALSE))</f>
        <v>4712315.6849999996</v>
      </c>
    </row>
    <row r="4468" spans="1:12" x14ac:dyDescent="0.3">
      <c r="A4468">
        <v>2022</v>
      </c>
      <c r="B4468">
        <v>67</v>
      </c>
      <c r="C4468" t="s">
        <v>71</v>
      </c>
      <c r="D4468" s="5">
        <v>44658929</v>
      </c>
      <c r="E4468" s="5">
        <v>19802293</v>
      </c>
      <c r="F4468" s="1">
        <v>0.443</v>
      </c>
      <c r="G4468" s="5">
        <v>24856636</v>
      </c>
      <c r="H4468" s="1">
        <v>0.55700000000000005</v>
      </c>
      <c r="I4468" t="str">
        <f t="shared" si="89"/>
        <v>USA</v>
      </c>
      <c r="J4468" s="5">
        <f>D4468*(1+VLOOKUP(A4468,'Adjusted All With Inflation'!A$1:K$24,11,FALSE))</f>
        <v>46668580.805</v>
      </c>
      <c r="K4468" s="5">
        <f>E4468*(1+VLOOKUP($A4468,'Adjusted All With Inflation'!$A$1:$K$24,11,FALSE))</f>
        <v>20693396.184999999</v>
      </c>
      <c r="L4468" s="5">
        <f>G4468*(1+VLOOKUP($A4468,'Adjusted All With Inflation'!$A$1:$K$24,11,FALSE))</f>
        <v>25975184.619999997</v>
      </c>
    </row>
    <row r="4469" spans="1:12" x14ac:dyDescent="0.3">
      <c r="A4469">
        <v>2022</v>
      </c>
      <c r="B4469">
        <v>68</v>
      </c>
      <c r="C4469" t="s">
        <v>72</v>
      </c>
      <c r="D4469" s="5">
        <v>42506565</v>
      </c>
      <c r="E4469" s="5">
        <v>17811382</v>
      </c>
      <c r="F4469" s="1">
        <v>0.41899999999999998</v>
      </c>
      <c r="G4469" s="5">
        <v>24695183</v>
      </c>
      <c r="H4469" s="1">
        <v>0.58099999999999996</v>
      </c>
      <c r="I4469" t="str">
        <f t="shared" si="89"/>
        <v>USA</v>
      </c>
      <c r="J4469" s="5">
        <f>D4469*(1+VLOOKUP(A4469,'Adjusted All With Inflation'!A$1:K$24,11,FALSE))</f>
        <v>44419360.424999997</v>
      </c>
      <c r="K4469" s="5">
        <f>E4469*(1+VLOOKUP($A4469,'Adjusted All With Inflation'!$A$1:$K$24,11,FALSE))</f>
        <v>18612894.189999998</v>
      </c>
      <c r="L4469" s="5">
        <f>G4469*(1+VLOOKUP($A4469,'Adjusted All With Inflation'!$A$1:$K$24,11,FALSE))</f>
        <v>25806466.234999999</v>
      </c>
    </row>
    <row r="4470" spans="1:12" x14ac:dyDescent="0.3">
      <c r="A4470">
        <v>2022</v>
      </c>
      <c r="B4470">
        <v>69</v>
      </c>
      <c r="C4470" t="s">
        <v>73</v>
      </c>
      <c r="D4470" s="5">
        <v>38036130</v>
      </c>
      <c r="E4470" s="5">
        <v>25100080</v>
      </c>
      <c r="F4470" s="2">
        <v>0.66</v>
      </c>
      <c r="G4470" s="5">
        <v>12936050</v>
      </c>
      <c r="H4470" s="2">
        <v>0.34</v>
      </c>
      <c r="I4470" t="str">
        <f t="shared" si="89"/>
        <v>USA</v>
      </c>
      <c r="J4470" s="5">
        <f>D4470*(1+VLOOKUP(A4470,'Adjusted All With Inflation'!A$1:K$24,11,FALSE))</f>
        <v>39747755.849999994</v>
      </c>
      <c r="K4470" s="5">
        <f>E4470*(1+VLOOKUP($A4470,'Adjusted All With Inflation'!$A$1:$K$24,11,FALSE))</f>
        <v>26229583.599999998</v>
      </c>
      <c r="L4470" s="5">
        <f>G4470*(1+VLOOKUP($A4470,'Adjusted All With Inflation'!$A$1:$K$24,11,FALSE))</f>
        <v>13518172.25</v>
      </c>
    </row>
    <row r="4471" spans="1:12" x14ac:dyDescent="0.3">
      <c r="A4471">
        <v>2022</v>
      </c>
      <c r="B4471">
        <v>70</v>
      </c>
      <c r="C4471" t="s">
        <v>74</v>
      </c>
      <c r="D4471" s="5">
        <v>37083743</v>
      </c>
      <c r="E4471" s="5">
        <v>5413227</v>
      </c>
      <c r="F4471" s="1">
        <v>0.14599999999999999</v>
      </c>
      <c r="G4471" s="5">
        <v>31670516</v>
      </c>
      <c r="H4471" s="1">
        <v>0.85399999999999998</v>
      </c>
      <c r="I4471" t="str">
        <f t="shared" si="89"/>
        <v>USA</v>
      </c>
      <c r="J4471" s="5">
        <f>D4471*(1+VLOOKUP(A4471,'Adjusted All With Inflation'!A$1:K$24,11,FALSE))</f>
        <v>38752511.434999995</v>
      </c>
      <c r="K4471" s="5">
        <f>E4471*(1+VLOOKUP($A4471,'Adjusted All With Inflation'!$A$1:$K$24,11,FALSE))</f>
        <v>5656822.2149999999</v>
      </c>
      <c r="L4471" s="5">
        <f>G4471*(1+VLOOKUP($A4471,'Adjusted All With Inflation'!$A$1:$K$24,11,FALSE))</f>
        <v>33095689.219999999</v>
      </c>
    </row>
    <row r="4472" spans="1:12" x14ac:dyDescent="0.3">
      <c r="A4472">
        <v>2022</v>
      </c>
      <c r="B4472">
        <v>71</v>
      </c>
      <c r="C4472" t="s">
        <v>75</v>
      </c>
      <c r="D4472" s="5">
        <v>35602350</v>
      </c>
      <c r="G4472" s="5">
        <v>35602350</v>
      </c>
      <c r="H4472" s="2">
        <v>1</v>
      </c>
      <c r="I4472" t="str">
        <f t="shared" si="89"/>
        <v>International</v>
      </c>
      <c r="J4472" s="5">
        <f>D4472*(1+VLOOKUP(A4472,'Adjusted All With Inflation'!A$1:K$24,11,FALSE))</f>
        <v>37204455.75</v>
      </c>
      <c r="K4472" s="5">
        <f>E4472*(1+VLOOKUP($A4472,'Adjusted All With Inflation'!$A$1:$K$24,11,FALSE))</f>
        <v>0</v>
      </c>
      <c r="L4472" s="5">
        <f>G4472*(1+VLOOKUP($A4472,'Adjusted All With Inflation'!$A$1:$K$24,11,FALSE))</f>
        <v>37204455.75</v>
      </c>
    </row>
    <row r="4473" spans="1:12" x14ac:dyDescent="0.3">
      <c r="A4473">
        <v>2022</v>
      </c>
      <c r="B4473">
        <v>72</v>
      </c>
      <c r="C4473" t="s">
        <v>76</v>
      </c>
      <c r="D4473" s="5">
        <v>34963395</v>
      </c>
      <c r="G4473" s="5">
        <v>34963395</v>
      </c>
      <c r="H4473" s="2">
        <v>1</v>
      </c>
      <c r="I4473" t="str">
        <f t="shared" si="89"/>
        <v>International</v>
      </c>
      <c r="J4473" s="5">
        <f>D4473*(1+VLOOKUP(A4473,'Adjusted All With Inflation'!A$1:K$24,11,FALSE))</f>
        <v>36536747.774999999</v>
      </c>
      <c r="K4473" s="5">
        <f>E4473*(1+VLOOKUP($A4473,'Adjusted All With Inflation'!$A$1:$K$24,11,FALSE))</f>
        <v>0</v>
      </c>
      <c r="L4473" s="5">
        <f>G4473*(1+VLOOKUP($A4473,'Adjusted All With Inflation'!$A$1:$K$24,11,FALSE))</f>
        <v>36536747.774999999</v>
      </c>
    </row>
    <row r="4474" spans="1:12" x14ac:dyDescent="0.3">
      <c r="A4474">
        <v>2022</v>
      </c>
      <c r="B4474">
        <v>73</v>
      </c>
      <c r="C4474" t="s">
        <v>77</v>
      </c>
      <c r="D4474" s="5">
        <v>34148750</v>
      </c>
      <c r="E4474" s="5">
        <v>31933830</v>
      </c>
      <c r="F4474" s="1">
        <v>0.93500000000000005</v>
      </c>
      <c r="G4474" s="5">
        <v>2214920</v>
      </c>
      <c r="H4474" s="1">
        <v>6.5000000000000002E-2</v>
      </c>
      <c r="I4474" t="str">
        <f t="shared" si="89"/>
        <v>USA</v>
      </c>
      <c r="J4474" s="5">
        <f>D4474*(1+VLOOKUP(A4474,'Adjusted All With Inflation'!A$1:K$24,11,FALSE))</f>
        <v>35685443.75</v>
      </c>
      <c r="K4474" s="5">
        <f>E4474*(1+VLOOKUP($A4474,'Adjusted All With Inflation'!$A$1:$K$24,11,FALSE))</f>
        <v>33370852.349999998</v>
      </c>
      <c r="L4474" s="5">
        <f>G4474*(1+VLOOKUP($A4474,'Adjusted All With Inflation'!$A$1:$K$24,11,FALSE))</f>
        <v>2314591.4</v>
      </c>
    </row>
    <row r="4475" spans="1:12" x14ac:dyDescent="0.3">
      <c r="A4475">
        <v>2022</v>
      </c>
      <c r="B4475">
        <v>74</v>
      </c>
      <c r="C4475" t="s">
        <v>78</v>
      </c>
      <c r="D4475" s="5">
        <v>33910282</v>
      </c>
      <c r="G4475" s="5">
        <v>33910282</v>
      </c>
      <c r="H4475" s="2">
        <v>1</v>
      </c>
      <c r="I4475" t="str">
        <f t="shared" si="89"/>
        <v>International</v>
      </c>
      <c r="J4475" s="5">
        <f>D4475*(1+VLOOKUP(A4475,'Adjusted All With Inflation'!A$1:K$24,11,FALSE))</f>
        <v>35436244.689999998</v>
      </c>
      <c r="K4475" s="5">
        <f>E4475*(1+VLOOKUP($A4475,'Adjusted All With Inflation'!$A$1:$K$24,11,FALSE))</f>
        <v>0</v>
      </c>
      <c r="L4475" s="5">
        <f>G4475*(1+VLOOKUP($A4475,'Adjusted All With Inflation'!$A$1:$K$24,11,FALSE))</f>
        <v>35436244.689999998</v>
      </c>
    </row>
    <row r="4476" spans="1:12" x14ac:dyDescent="0.3">
      <c r="A4476">
        <v>2022</v>
      </c>
      <c r="B4476">
        <v>75</v>
      </c>
      <c r="C4476" t="s">
        <v>79</v>
      </c>
      <c r="D4476" s="5">
        <v>33821338</v>
      </c>
      <c r="E4476" s="5">
        <v>25994</v>
      </c>
      <c r="F4476" s="1">
        <v>1E-3</v>
      </c>
      <c r="G4476" s="5">
        <v>33795344</v>
      </c>
      <c r="H4476" s="1">
        <v>0.999</v>
      </c>
      <c r="I4476" t="str">
        <f t="shared" si="89"/>
        <v>International</v>
      </c>
      <c r="J4476" s="5">
        <f>D4476*(1+VLOOKUP(A4476,'Adjusted All With Inflation'!A$1:K$24,11,FALSE))</f>
        <v>35343298.210000001</v>
      </c>
      <c r="K4476" s="5">
        <f>E4476*(1+VLOOKUP($A4476,'Adjusted All With Inflation'!$A$1:$K$24,11,FALSE))</f>
        <v>27163.73</v>
      </c>
      <c r="L4476" s="5">
        <f>G4476*(1+VLOOKUP($A4476,'Adjusted All With Inflation'!$A$1:$K$24,11,FALSE))</f>
        <v>35316134.479999997</v>
      </c>
    </row>
    <row r="4477" spans="1:12" x14ac:dyDescent="0.3">
      <c r="A4477">
        <v>2022</v>
      </c>
      <c r="B4477">
        <v>76</v>
      </c>
      <c r="C4477" t="s">
        <v>80</v>
      </c>
      <c r="D4477" s="5">
        <v>32849430</v>
      </c>
      <c r="E4477" s="5">
        <v>67599</v>
      </c>
      <c r="F4477" s="1">
        <v>2E-3</v>
      </c>
      <c r="G4477" s="5">
        <v>32781831</v>
      </c>
      <c r="H4477" s="1">
        <v>0.998</v>
      </c>
      <c r="I4477" t="str">
        <f t="shared" si="89"/>
        <v>International</v>
      </c>
      <c r="J4477" s="5">
        <f>D4477*(1+VLOOKUP(A4477,'Adjusted All With Inflation'!A$1:K$24,11,FALSE))</f>
        <v>34327654.349999994</v>
      </c>
      <c r="K4477" s="5">
        <f>E4477*(1+VLOOKUP($A4477,'Adjusted All With Inflation'!$A$1:$K$24,11,FALSE))</f>
        <v>70640.955000000002</v>
      </c>
      <c r="L4477" s="5">
        <f>G4477*(1+VLOOKUP($A4477,'Adjusted All With Inflation'!$A$1:$K$24,11,FALSE))</f>
        <v>34257013.394999996</v>
      </c>
    </row>
    <row r="4478" spans="1:12" x14ac:dyDescent="0.3">
      <c r="A4478">
        <v>2022</v>
      </c>
      <c r="B4478">
        <v>77</v>
      </c>
      <c r="C4478" t="s">
        <v>81</v>
      </c>
      <c r="D4478" s="5">
        <v>32600000</v>
      </c>
      <c r="E4478" s="5">
        <v>6840000</v>
      </c>
      <c r="F4478" s="2">
        <v>0.21</v>
      </c>
      <c r="G4478" s="5">
        <v>25760000</v>
      </c>
      <c r="H4478" s="2">
        <v>0.79</v>
      </c>
      <c r="I4478" t="str">
        <f t="shared" si="89"/>
        <v>USA</v>
      </c>
      <c r="J4478" s="5">
        <f>D4478*(1+VLOOKUP(A4478,'Adjusted All With Inflation'!A$1:K$24,11,FALSE))</f>
        <v>34067000</v>
      </c>
      <c r="K4478" s="5">
        <f>E4478*(1+VLOOKUP($A4478,'Adjusted All With Inflation'!$A$1:$K$24,11,FALSE))</f>
        <v>7147799.9999999991</v>
      </c>
      <c r="L4478" s="5">
        <f>G4478*(1+VLOOKUP($A4478,'Adjusted All With Inflation'!$A$1:$K$24,11,FALSE))</f>
        <v>26919200</v>
      </c>
    </row>
    <row r="4479" spans="1:12" x14ac:dyDescent="0.3">
      <c r="A4479">
        <v>2022</v>
      </c>
      <c r="B4479">
        <v>78</v>
      </c>
      <c r="C4479" t="s">
        <v>82</v>
      </c>
      <c r="D4479" s="5">
        <v>32125691</v>
      </c>
      <c r="E4479" s="5">
        <v>601490</v>
      </c>
      <c r="F4479" s="1">
        <v>1.9E-2</v>
      </c>
      <c r="G4479" s="5">
        <v>31524201</v>
      </c>
      <c r="H4479" s="1">
        <v>0.98099999999999998</v>
      </c>
      <c r="I4479" t="str">
        <f t="shared" si="89"/>
        <v>International</v>
      </c>
      <c r="J4479" s="5">
        <f>D4479*(1+VLOOKUP(A4479,'Adjusted All With Inflation'!A$1:K$24,11,FALSE))</f>
        <v>33571347.094999999</v>
      </c>
      <c r="K4479" s="5">
        <f>E4479*(1+VLOOKUP($A4479,'Adjusted All With Inflation'!$A$1:$K$24,11,FALSE))</f>
        <v>628557.04999999993</v>
      </c>
      <c r="L4479" s="5">
        <f>G4479*(1+VLOOKUP($A4479,'Adjusted All With Inflation'!$A$1:$K$24,11,FALSE))</f>
        <v>32942790.044999998</v>
      </c>
    </row>
    <row r="4480" spans="1:12" x14ac:dyDescent="0.3">
      <c r="A4480">
        <v>2022</v>
      </c>
      <c r="B4480">
        <v>79</v>
      </c>
      <c r="C4480" t="s">
        <v>83</v>
      </c>
      <c r="D4480" s="5">
        <v>31245810</v>
      </c>
      <c r="E4480" s="5">
        <v>14947969</v>
      </c>
      <c r="F4480" s="1">
        <v>0.47799999999999998</v>
      </c>
      <c r="G4480" s="5">
        <v>16297841</v>
      </c>
      <c r="H4480" s="1">
        <v>0.52200000000000002</v>
      </c>
      <c r="I4480" t="str">
        <f t="shared" si="89"/>
        <v>USA</v>
      </c>
      <c r="J4480" s="5">
        <f>D4480*(1+VLOOKUP(A4480,'Adjusted All With Inflation'!A$1:K$24,11,FALSE))</f>
        <v>32651871.449999999</v>
      </c>
      <c r="K4480" s="5">
        <f>E4480*(1+VLOOKUP($A4480,'Adjusted All With Inflation'!$A$1:$K$24,11,FALSE))</f>
        <v>15620627.604999999</v>
      </c>
      <c r="L4480" s="5">
        <f>G4480*(1+VLOOKUP($A4480,'Adjusted All With Inflation'!$A$1:$K$24,11,FALSE))</f>
        <v>17031243.844999999</v>
      </c>
    </row>
    <row r="4481" spans="1:12" x14ac:dyDescent="0.3">
      <c r="A4481">
        <v>2022</v>
      </c>
      <c r="B4481">
        <v>80</v>
      </c>
      <c r="C4481" t="s">
        <v>84</v>
      </c>
      <c r="D4481" s="5">
        <v>30986960</v>
      </c>
      <c r="E4481" s="5">
        <v>10433915</v>
      </c>
      <c r="F4481" s="1">
        <v>0.33700000000000002</v>
      </c>
      <c r="G4481" s="5">
        <v>20553045</v>
      </c>
      <c r="H4481" s="1">
        <v>0.66300000000000003</v>
      </c>
      <c r="I4481" t="str">
        <f t="shared" si="89"/>
        <v>USA</v>
      </c>
      <c r="J4481" s="5">
        <f>D4481*(1+VLOOKUP(A4481,'Adjusted All With Inflation'!A$1:K$24,11,FALSE))</f>
        <v>32381373.199999999</v>
      </c>
      <c r="K4481" s="5">
        <f>E4481*(1+VLOOKUP($A4481,'Adjusted All With Inflation'!$A$1:$K$24,11,FALSE))</f>
        <v>10903441.174999999</v>
      </c>
      <c r="L4481" s="5">
        <f>G4481*(1+VLOOKUP($A4481,'Adjusted All With Inflation'!$A$1:$K$24,11,FALSE))</f>
        <v>21477932.024999999</v>
      </c>
    </row>
    <row r="4482" spans="1:12" x14ac:dyDescent="0.3">
      <c r="A4482">
        <v>2022</v>
      </c>
      <c r="B4482">
        <v>81</v>
      </c>
      <c r="C4482" t="s">
        <v>85</v>
      </c>
      <c r="D4482" s="5">
        <v>29837637</v>
      </c>
      <c r="E4482" s="5">
        <v>1770000</v>
      </c>
      <c r="F4482" s="1">
        <v>5.8999999999999997E-2</v>
      </c>
      <c r="G4482" s="5">
        <v>28067637</v>
      </c>
      <c r="H4482" s="1">
        <v>0.94099999999999995</v>
      </c>
      <c r="I4482" t="str">
        <f t="shared" si="89"/>
        <v>International</v>
      </c>
      <c r="J4482" s="5">
        <f>D4482*(1+VLOOKUP(A4482,'Adjusted All With Inflation'!A$1:K$24,11,FALSE))</f>
        <v>31180330.664999999</v>
      </c>
      <c r="K4482" s="5">
        <f>E4482*(1+VLOOKUP($A4482,'Adjusted All With Inflation'!$A$1:$K$24,11,FALSE))</f>
        <v>1849649.9999999998</v>
      </c>
      <c r="L4482" s="5">
        <f>G4482*(1+VLOOKUP($A4482,'Adjusted All With Inflation'!$A$1:$K$24,11,FALSE))</f>
        <v>29330680.664999999</v>
      </c>
    </row>
    <row r="4483" spans="1:12" x14ac:dyDescent="0.3">
      <c r="A4483">
        <v>2022</v>
      </c>
      <c r="B4483">
        <v>82</v>
      </c>
      <c r="C4483" t="s">
        <v>86</v>
      </c>
      <c r="D4483" s="5">
        <v>29116320</v>
      </c>
      <c r="E4483" s="5">
        <v>20300157</v>
      </c>
      <c r="F4483" s="1">
        <v>0.69699999999999995</v>
      </c>
      <c r="G4483" s="5">
        <v>8816163</v>
      </c>
      <c r="H4483" s="1">
        <v>0.30299999999999999</v>
      </c>
      <c r="I4483" t="str">
        <f t="shared" si="89"/>
        <v>USA</v>
      </c>
      <c r="J4483" s="5">
        <f>D4483*(1+VLOOKUP(A4483,'Adjusted All With Inflation'!A$1:K$24,11,FALSE))</f>
        <v>30426554.399999999</v>
      </c>
      <c r="K4483" s="5">
        <f>E4483*(1+VLOOKUP($A4483,'Adjusted All With Inflation'!$A$1:$K$24,11,FALSE))</f>
        <v>21213664.064999998</v>
      </c>
      <c r="L4483" s="5">
        <f>G4483*(1+VLOOKUP($A4483,'Adjusted All With Inflation'!$A$1:$K$24,11,FALSE))</f>
        <v>9212890.334999999</v>
      </c>
    </row>
    <row r="4484" spans="1:12" x14ac:dyDescent="0.3">
      <c r="A4484">
        <v>2022</v>
      </c>
      <c r="B4484">
        <v>83</v>
      </c>
      <c r="C4484" t="s">
        <v>87</v>
      </c>
      <c r="D4484" s="5">
        <v>28990495</v>
      </c>
      <c r="E4484" s="5">
        <v>6773650</v>
      </c>
      <c r="F4484" s="1">
        <v>0.23400000000000001</v>
      </c>
      <c r="G4484" s="5">
        <v>22216845</v>
      </c>
      <c r="H4484" s="1">
        <v>0.76600000000000001</v>
      </c>
      <c r="I4484" t="str">
        <f t="shared" si="89"/>
        <v>USA</v>
      </c>
      <c r="J4484" s="5">
        <f>D4484*(1+VLOOKUP(A4484,'Adjusted All With Inflation'!A$1:K$24,11,FALSE))</f>
        <v>30295067.274999999</v>
      </c>
      <c r="K4484" s="5">
        <f>E4484*(1+VLOOKUP($A4484,'Adjusted All With Inflation'!$A$1:$K$24,11,FALSE))</f>
        <v>7078464.2499999991</v>
      </c>
      <c r="L4484" s="5">
        <f>G4484*(1+VLOOKUP($A4484,'Adjusted All With Inflation'!$A$1:$K$24,11,FALSE))</f>
        <v>23216603.024999999</v>
      </c>
    </row>
    <row r="4485" spans="1:12" x14ac:dyDescent="0.3">
      <c r="A4485">
        <v>2022</v>
      </c>
      <c r="B4485">
        <v>84</v>
      </c>
      <c r="C4485" t="s">
        <v>88</v>
      </c>
      <c r="D4485" s="5">
        <v>27827745</v>
      </c>
      <c r="E4485" s="5">
        <v>14570455</v>
      </c>
      <c r="F4485" s="1">
        <v>0.52400000000000002</v>
      </c>
      <c r="G4485" s="5">
        <v>13257290</v>
      </c>
      <c r="H4485" s="1">
        <v>0.47599999999999998</v>
      </c>
      <c r="I4485" t="str">
        <f t="shared" si="89"/>
        <v>USA</v>
      </c>
      <c r="J4485" s="5">
        <f>D4485*(1+VLOOKUP(A4485,'Adjusted All With Inflation'!A$1:K$24,11,FALSE))</f>
        <v>29079993.524999999</v>
      </c>
      <c r="K4485" s="5">
        <f>E4485*(1+VLOOKUP($A4485,'Adjusted All With Inflation'!$A$1:$K$24,11,FALSE))</f>
        <v>15226125.475</v>
      </c>
      <c r="L4485" s="5">
        <f>G4485*(1+VLOOKUP($A4485,'Adjusted All With Inflation'!$A$1:$K$24,11,FALSE))</f>
        <v>13853868.049999999</v>
      </c>
    </row>
    <row r="4486" spans="1:12" x14ac:dyDescent="0.3">
      <c r="A4486">
        <v>2022</v>
      </c>
      <c r="B4486">
        <v>85</v>
      </c>
      <c r="C4486" t="s">
        <v>89</v>
      </c>
      <c r="D4486" s="5">
        <v>27815969</v>
      </c>
      <c r="G4486" s="5">
        <v>27815969</v>
      </c>
      <c r="H4486" s="2">
        <v>1</v>
      </c>
      <c r="I4486" t="str">
        <f t="shared" si="89"/>
        <v>International</v>
      </c>
      <c r="J4486" s="5">
        <f>D4486*(1+VLOOKUP(A4486,'Adjusted All With Inflation'!A$1:K$24,11,FALSE))</f>
        <v>29067687.604999997</v>
      </c>
      <c r="K4486" s="5">
        <f>E4486*(1+VLOOKUP($A4486,'Adjusted All With Inflation'!$A$1:$K$24,11,FALSE))</f>
        <v>0</v>
      </c>
      <c r="L4486" s="5">
        <f>G4486*(1+VLOOKUP($A4486,'Adjusted All With Inflation'!$A$1:$K$24,11,FALSE))</f>
        <v>29067687.604999997</v>
      </c>
    </row>
    <row r="4487" spans="1:12" x14ac:dyDescent="0.3">
      <c r="A4487">
        <v>2022</v>
      </c>
      <c r="B4487">
        <v>86</v>
      </c>
      <c r="C4487" t="s">
        <v>90</v>
      </c>
      <c r="D4487" s="5">
        <v>26719364</v>
      </c>
      <c r="G4487" s="5">
        <v>26719364</v>
      </c>
      <c r="H4487" s="2">
        <v>1</v>
      </c>
      <c r="I4487" t="str">
        <f t="shared" si="89"/>
        <v>International</v>
      </c>
      <c r="J4487" s="5">
        <f>D4487*(1+VLOOKUP(A4487,'Adjusted All With Inflation'!A$1:K$24,11,FALSE))</f>
        <v>27921735.379999999</v>
      </c>
      <c r="K4487" s="5">
        <f>E4487*(1+VLOOKUP($A4487,'Adjusted All With Inflation'!$A$1:$K$24,11,FALSE))</f>
        <v>0</v>
      </c>
      <c r="L4487" s="5">
        <f>G4487*(1+VLOOKUP($A4487,'Adjusted All With Inflation'!$A$1:$K$24,11,FALSE))</f>
        <v>27921735.379999999</v>
      </c>
    </row>
    <row r="4488" spans="1:12" x14ac:dyDescent="0.3">
      <c r="A4488">
        <v>2022</v>
      </c>
      <c r="B4488">
        <v>87</v>
      </c>
      <c r="C4488" t="s">
        <v>91</v>
      </c>
      <c r="D4488" s="5">
        <v>26213341</v>
      </c>
      <c r="E4488" s="5">
        <v>4608096</v>
      </c>
      <c r="F4488" s="1">
        <v>0.17599999999999999</v>
      </c>
      <c r="G4488" s="5">
        <v>21605245</v>
      </c>
      <c r="H4488" s="1">
        <v>0.82399999999999995</v>
      </c>
      <c r="I4488" t="str">
        <f t="shared" si="89"/>
        <v>USA</v>
      </c>
      <c r="J4488" s="5">
        <f>D4488*(1+VLOOKUP(A4488,'Adjusted All With Inflation'!A$1:K$24,11,FALSE))</f>
        <v>27392941.344999999</v>
      </c>
      <c r="K4488" s="5">
        <f>E4488*(1+VLOOKUP($A4488,'Adjusted All With Inflation'!$A$1:$K$24,11,FALSE))</f>
        <v>4815460.3199999994</v>
      </c>
      <c r="L4488" s="5">
        <f>G4488*(1+VLOOKUP($A4488,'Adjusted All With Inflation'!$A$1:$K$24,11,FALSE))</f>
        <v>22577481.024999999</v>
      </c>
    </row>
    <row r="4489" spans="1:12" x14ac:dyDescent="0.3">
      <c r="A4489">
        <v>2022</v>
      </c>
      <c r="B4489">
        <v>88</v>
      </c>
      <c r="C4489" t="s">
        <v>92</v>
      </c>
      <c r="D4489" s="5">
        <v>25433615</v>
      </c>
      <c r="G4489" s="5">
        <v>25433615</v>
      </c>
      <c r="H4489" s="2">
        <v>1</v>
      </c>
      <c r="I4489" t="str">
        <f t="shared" si="89"/>
        <v>International</v>
      </c>
      <c r="J4489" s="5">
        <f>D4489*(1+VLOOKUP(A4489,'Adjusted All With Inflation'!A$1:K$24,11,FALSE))</f>
        <v>26578127.674999997</v>
      </c>
      <c r="K4489" s="5">
        <f>E4489*(1+VLOOKUP($A4489,'Adjusted All With Inflation'!$A$1:$K$24,11,FALSE))</f>
        <v>0</v>
      </c>
      <c r="L4489" s="5">
        <f>G4489*(1+VLOOKUP($A4489,'Adjusted All With Inflation'!$A$1:$K$24,11,FALSE))</f>
        <v>26578127.674999997</v>
      </c>
    </row>
    <row r="4490" spans="1:12" x14ac:dyDescent="0.3">
      <c r="A4490">
        <v>2022</v>
      </c>
      <c r="B4490">
        <v>89</v>
      </c>
      <c r="C4490" t="s">
        <v>93</v>
      </c>
      <c r="D4490" s="5">
        <v>24821898</v>
      </c>
      <c r="E4490" s="5">
        <v>1485000</v>
      </c>
      <c r="F4490" s="2">
        <v>0.06</v>
      </c>
      <c r="G4490" s="5">
        <v>23336898</v>
      </c>
      <c r="H4490" s="2">
        <v>0.94</v>
      </c>
      <c r="I4490" t="str">
        <f t="shared" si="89"/>
        <v>International</v>
      </c>
      <c r="J4490" s="5">
        <f>D4490*(1+VLOOKUP(A4490,'Adjusted All With Inflation'!A$1:K$24,11,FALSE))</f>
        <v>25938883.409999996</v>
      </c>
      <c r="K4490" s="5">
        <f>E4490*(1+VLOOKUP($A4490,'Adjusted All With Inflation'!$A$1:$K$24,11,FALSE))</f>
        <v>1551825</v>
      </c>
      <c r="L4490" s="5">
        <f>G4490*(1+VLOOKUP($A4490,'Adjusted All With Inflation'!$A$1:$K$24,11,FALSE))</f>
        <v>24387058.41</v>
      </c>
    </row>
    <row r="4491" spans="1:12" x14ac:dyDescent="0.3">
      <c r="A4491">
        <v>2022</v>
      </c>
      <c r="B4491">
        <v>90</v>
      </c>
      <c r="C4491" t="s">
        <v>94</v>
      </c>
      <c r="D4491" s="5">
        <v>24392492</v>
      </c>
      <c r="G4491" s="5">
        <v>24392492</v>
      </c>
      <c r="H4491" s="2">
        <v>1</v>
      </c>
      <c r="I4491" t="str">
        <f t="shared" si="89"/>
        <v>International</v>
      </c>
      <c r="J4491" s="5">
        <f>D4491*(1+VLOOKUP(A4491,'Adjusted All With Inflation'!A$1:K$24,11,FALSE))</f>
        <v>25490154.139999997</v>
      </c>
      <c r="K4491" s="5">
        <f>E4491*(1+VLOOKUP($A4491,'Adjusted All With Inflation'!$A$1:$K$24,11,FALSE))</f>
        <v>0</v>
      </c>
      <c r="L4491" s="5">
        <f>G4491*(1+VLOOKUP($A4491,'Adjusted All With Inflation'!$A$1:$K$24,11,FALSE))</f>
        <v>25490154.139999997</v>
      </c>
    </row>
    <row r="4492" spans="1:12" x14ac:dyDescent="0.3">
      <c r="A4492">
        <v>2022</v>
      </c>
      <c r="B4492">
        <v>91</v>
      </c>
      <c r="C4492" t="s">
        <v>95</v>
      </c>
      <c r="D4492" s="5">
        <v>23748655</v>
      </c>
      <c r="G4492" s="5">
        <v>23748655</v>
      </c>
      <c r="H4492" s="2">
        <v>1</v>
      </c>
      <c r="I4492" t="str">
        <f t="shared" si="89"/>
        <v>International</v>
      </c>
      <c r="J4492" s="5">
        <f>D4492*(1+VLOOKUP(A4492,'Adjusted All With Inflation'!A$1:K$24,11,FALSE))</f>
        <v>24817344.474999998</v>
      </c>
      <c r="K4492" s="5">
        <f>E4492*(1+VLOOKUP($A4492,'Adjusted All With Inflation'!$A$1:$K$24,11,FALSE))</f>
        <v>0</v>
      </c>
      <c r="L4492" s="5">
        <f>G4492*(1+VLOOKUP($A4492,'Adjusted All With Inflation'!$A$1:$K$24,11,FALSE))</f>
        <v>24817344.474999998</v>
      </c>
    </row>
    <row r="4493" spans="1:12" x14ac:dyDescent="0.3">
      <c r="A4493">
        <v>2022</v>
      </c>
      <c r="B4493">
        <v>92</v>
      </c>
      <c r="C4493" t="s">
        <v>96</v>
      </c>
      <c r="D4493" s="5">
        <v>23716329</v>
      </c>
      <c r="G4493" s="5">
        <v>23716329</v>
      </c>
      <c r="H4493" s="2">
        <v>1</v>
      </c>
      <c r="I4493" t="str">
        <f t="shared" si="89"/>
        <v>International</v>
      </c>
      <c r="J4493" s="5">
        <f>D4493*(1+VLOOKUP(A4493,'Adjusted All With Inflation'!A$1:K$24,11,FALSE))</f>
        <v>24783563.805</v>
      </c>
      <c r="K4493" s="5">
        <f>E4493*(1+VLOOKUP($A4493,'Adjusted All With Inflation'!$A$1:$K$24,11,FALSE))</f>
        <v>0</v>
      </c>
      <c r="L4493" s="5">
        <f>G4493*(1+VLOOKUP($A4493,'Adjusted All With Inflation'!$A$1:$K$24,11,FALSE))</f>
        <v>24783563.805</v>
      </c>
    </row>
    <row r="4494" spans="1:12" x14ac:dyDescent="0.3">
      <c r="A4494">
        <v>2022</v>
      </c>
      <c r="B4494">
        <v>93</v>
      </c>
      <c r="C4494" t="s">
        <v>97</v>
      </c>
      <c r="D4494" s="5">
        <v>23214581</v>
      </c>
      <c r="G4494" s="5">
        <v>23214581</v>
      </c>
      <c r="H4494" s="2">
        <v>1</v>
      </c>
      <c r="I4494" t="str">
        <f t="shared" si="89"/>
        <v>International</v>
      </c>
      <c r="J4494" s="5">
        <f>D4494*(1+VLOOKUP(A4494,'Adjusted All With Inflation'!A$1:K$24,11,FALSE))</f>
        <v>24259237.145</v>
      </c>
      <c r="K4494" s="5">
        <f>E4494*(1+VLOOKUP($A4494,'Adjusted All With Inflation'!$A$1:$K$24,11,FALSE))</f>
        <v>0</v>
      </c>
      <c r="L4494" s="5">
        <f>G4494*(1+VLOOKUP($A4494,'Adjusted All With Inflation'!$A$1:$K$24,11,FALSE))</f>
        <v>24259237.145</v>
      </c>
    </row>
    <row r="4495" spans="1:12" x14ac:dyDescent="0.3">
      <c r="A4495">
        <v>2022</v>
      </c>
      <c r="B4495">
        <v>94</v>
      </c>
      <c r="C4495" t="s">
        <v>98</v>
      </c>
      <c r="D4495" s="5">
        <v>23068596</v>
      </c>
      <c r="E4495" s="5">
        <v>143723</v>
      </c>
      <c r="F4495" s="1">
        <v>6.0000000000000001E-3</v>
      </c>
      <c r="G4495" s="5">
        <v>22924873</v>
      </c>
      <c r="H4495" s="1">
        <v>0.99399999999999999</v>
      </c>
      <c r="I4495" t="str">
        <f t="shared" si="89"/>
        <v>International</v>
      </c>
      <c r="J4495" s="5">
        <f>D4495*(1+VLOOKUP(A4495,'Adjusted All With Inflation'!A$1:K$24,11,FALSE))</f>
        <v>24106682.819999997</v>
      </c>
      <c r="K4495" s="5">
        <f>E4495*(1+VLOOKUP($A4495,'Adjusted All With Inflation'!$A$1:$K$24,11,FALSE))</f>
        <v>150190.535</v>
      </c>
      <c r="L4495" s="5">
        <f>G4495*(1+VLOOKUP($A4495,'Adjusted All With Inflation'!$A$1:$K$24,11,FALSE))</f>
        <v>23956492.285</v>
      </c>
    </row>
    <row r="4496" spans="1:12" x14ac:dyDescent="0.3">
      <c r="A4496">
        <v>2022</v>
      </c>
      <c r="B4496">
        <v>95</v>
      </c>
      <c r="C4496" t="s">
        <v>99</v>
      </c>
      <c r="D4496" s="5">
        <v>22874861</v>
      </c>
      <c r="E4496" s="5">
        <v>2179864</v>
      </c>
      <c r="F4496" s="1">
        <v>9.5000000000000001E-2</v>
      </c>
      <c r="G4496" s="5">
        <v>20694997</v>
      </c>
      <c r="H4496" s="1">
        <v>0.90500000000000003</v>
      </c>
      <c r="I4496" t="str">
        <f t="shared" si="89"/>
        <v>International</v>
      </c>
      <c r="J4496" s="5">
        <f>D4496*(1+VLOOKUP(A4496,'Adjusted All With Inflation'!A$1:K$24,11,FALSE))</f>
        <v>23904229.744999997</v>
      </c>
      <c r="K4496" s="5">
        <f>E4496*(1+VLOOKUP($A4496,'Adjusted All With Inflation'!$A$1:$K$24,11,FALSE))</f>
        <v>2277957.88</v>
      </c>
      <c r="L4496" s="5">
        <f>G4496*(1+VLOOKUP($A4496,'Adjusted All With Inflation'!$A$1:$K$24,11,FALSE))</f>
        <v>21626271.864999998</v>
      </c>
    </row>
    <row r="4497" spans="1:12" x14ac:dyDescent="0.3">
      <c r="A4497">
        <v>2022</v>
      </c>
      <c r="B4497">
        <v>96</v>
      </c>
      <c r="C4497" t="s">
        <v>100</v>
      </c>
      <c r="D4497" s="5">
        <v>22349685</v>
      </c>
      <c r="E4497" s="5">
        <v>191501</v>
      </c>
      <c r="F4497" s="1">
        <v>8.9999999999999993E-3</v>
      </c>
      <c r="G4497" s="5">
        <v>22158184</v>
      </c>
      <c r="H4497" s="1">
        <v>0.99099999999999999</v>
      </c>
      <c r="I4497" t="str">
        <f t="shared" si="89"/>
        <v>International</v>
      </c>
      <c r="J4497" s="5">
        <f>D4497*(1+VLOOKUP(A4497,'Adjusted All With Inflation'!A$1:K$24,11,FALSE))</f>
        <v>23355420.824999999</v>
      </c>
      <c r="K4497" s="5">
        <f>E4497*(1+VLOOKUP($A4497,'Adjusted All With Inflation'!$A$1:$K$24,11,FALSE))</f>
        <v>200118.54499999998</v>
      </c>
      <c r="L4497" s="5">
        <f>G4497*(1+VLOOKUP($A4497,'Adjusted All With Inflation'!$A$1:$K$24,11,FALSE))</f>
        <v>23155302.279999997</v>
      </c>
    </row>
    <row r="4498" spans="1:12" x14ac:dyDescent="0.3">
      <c r="A4498">
        <v>2022</v>
      </c>
      <c r="B4498">
        <v>97</v>
      </c>
      <c r="C4498" s="3">
        <v>16589</v>
      </c>
      <c r="D4498" s="5">
        <v>22263336</v>
      </c>
      <c r="G4498" s="5">
        <v>22263336</v>
      </c>
      <c r="H4498" s="2">
        <v>1</v>
      </c>
      <c r="I4498" t="str">
        <f t="shared" si="89"/>
        <v>International</v>
      </c>
      <c r="J4498" s="5">
        <f>D4498*(1+VLOOKUP(A4498,'Adjusted All With Inflation'!A$1:K$24,11,FALSE))</f>
        <v>23265186.119999997</v>
      </c>
      <c r="K4498" s="5">
        <f>E4498*(1+VLOOKUP($A4498,'Adjusted All With Inflation'!$A$1:$K$24,11,FALSE))</f>
        <v>0</v>
      </c>
      <c r="L4498" s="5">
        <f>G4498*(1+VLOOKUP($A4498,'Adjusted All With Inflation'!$A$1:$K$24,11,FALSE))</f>
        <v>23265186.119999997</v>
      </c>
    </row>
    <row r="4499" spans="1:12" x14ac:dyDescent="0.3">
      <c r="A4499">
        <v>2022</v>
      </c>
      <c r="B4499">
        <v>98</v>
      </c>
      <c r="C4499" t="s">
        <v>101</v>
      </c>
      <c r="D4499" s="5">
        <v>22044058</v>
      </c>
      <c r="G4499" s="5">
        <v>22044058</v>
      </c>
      <c r="H4499" s="2">
        <v>1</v>
      </c>
      <c r="I4499" t="str">
        <f t="shared" si="89"/>
        <v>International</v>
      </c>
      <c r="J4499" s="5">
        <f>D4499*(1+VLOOKUP(A4499,'Adjusted All With Inflation'!A$1:K$24,11,FALSE))</f>
        <v>23036040.609999999</v>
      </c>
      <c r="K4499" s="5">
        <f>E4499*(1+VLOOKUP($A4499,'Adjusted All With Inflation'!$A$1:$K$24,11,FALSE))</f>
        <v>0</v>
      </c>
      <c r="L4499" s="5">
        <f>G4499*(1+VLOOKUP($A4499,'Adjusted All With Inflation'!$A$1:$K$24,11,FALSE))</f>
        <v>23036040.609999999</v>
      </c>
    </row>
    <row r="4500" spans="1:12" x14ac:dyDescent="0.3">
      <c r="A4500">
        <v>2022</v>
      </c>
      <c r="B4500">
        <v>99</v>
      </c>
      <c r="C4500" t="s">
        <v>102</v>
      </c>
      <c r="D4500" s="5">
        <v>21966634</v>
      </c>
      <c r="E4500" s="5">
        <v>9586237</v>
      </c>
      <c r="F4500" s="1">
        <v>0.436</v>
      </c>
      <c r="G4500" s="5">
        <v>12380397</v>
      </c>
      <c r="H4500" s="1">
        <v>0.56399999999999995</v>
      </c>
      <c r="I4500" t="str">
        <f t="shared" si="89"/>
        <v>USA</v>
      </c>
      <c r="J4500" s="5">
        <f>D4500*(1+VLOOKUP(A4500,'Adjusted All With Inflation'!A$1:K$24,11,FALSE))</f>
        <v>22955132.529999997</v>
      </c>
      <c r="K4500" s="5">
        <f>E4500*(1+VLOOKUP($A4500,'Adjusted All With Inflation'!$A$1:$K$24,11,FALSE))</f>
        <v>10017617.664999999</v>
      </c>
      <c r="L4500" s="5">
        <f>G4500*(1+VLOOKUP($A4500,'Adjusted All With Inflation'!$A$1:$K$24,11,FALSE))</f>
        <v>12937514.864999998</v>
      </c>
    </row>
    <row r="4501" spans="1:12" x14ac:dyDescent="0.3">
      <c r="A4501">
        <v>2022</v>
      </c>
      <c r="B4501">
        <v>100</v>
      </c>
      <c r="C4501" t="s">
        <v>103</v>
      </c>
      <c r="D4501" s="5">
        <v>21888295</v>
      </c>
      <c r="E4501" s="5">
        <v>4282000</v>
      </c>
      <c r="F4501" s="1">
        <v>0.19600000000000001</v>
      </c>
      <c r="G4501" s="5">
        <v>17606295</v>
      </c>
      <c r="H4501" s="1">
        <v>0.80400000000000005</v>
      </c>
      <c r="I4501" t="str">
        <f t="shared" si="89"/>
        <v>USA</v>
      </c>
      <c r="J4501" s="5">
        <f>D4501*(1+VLOOKUP(A4501,'Adjusted All With Inflation'!A$1:K$24,11,FALSE))</f>
        <v>22873268.274999999</v>
      </c>
      <c r="K4501" s="5">
        <f>E4501*(1+VLOOKUP($A4501,'Adjusted All With Inflation'!$A$1:$K$24,11,FALSE))</f>
        <v>4474690</v>
      </c>
      <c r="L4501" s="5">
        <f>G4501*(1+VLOOKUP($A4501,'Adjusted All With Inflation'!$A$1:$K$24,11,FALSE))</f>
        <v>18398578.274999999</v>
      </c>
    </row>
    <row r="4502" spans="1:12" x14ac:dyDescent="0.3">
      <c r="A4502">
        <v>2022</v>
      </c>
      <c r="B4502">
        <v>101</v>
      </c>
      <c r="C4502" t="s">
        <v>104</v>
      </c>
      <c r="D4502" s="5">
        <v>21768133</v>
      </c>
      <c r="E4502" s="5">
        <v>20511938</v>
      </c>
      <c r="F4502" s="1">
        <v>0.94199999999999995</v>
      </c>
      <c r="G4502" s="5">
        <v>1256195</v>
      </c>
      <c r="H4502" s="1">
        <v>5.8000000000000003E-2</v>
      </c>
      <c r="I4502" t="str">
        <f t="shared" si="89"/>
        <v>USA</v>
      </c>
      <c r="J4502" s="5">
        <f>D4502*(1+VLOOKUP(A4502,'Adjusted All With Inflation'!A$1:K$24,11,FALSE))</f>
        <v>22747698.984999999</v>
      </c>
      <c r="K4502" s="5">
        <f>E4502*(1+VLOOKUP($A4502,'Adjusted All With Inflation'!$A$1:$K$24,11,FALSE))</f>
        <v>21434975.209999997</v>
      </c>
      <c r="L4502" s="5">
        <f>G4502*(1+VLOOKUP($A4502,'Adjusted All With Inflation'!$A$1:$K$24,11,FALSE))</f>
        <v>1312723.7749999999</v>
      </c>
    </row>
    <row r="4503" spans="1:12" x14ac:dyDescent="0.3">
      <c r="A4503">
        <v>2022</v>
      </c>
      <c r="B4503">
        <v>102</v>
      </c>
      <c r="C4503" t="s">
        <v>105</v>
      </c>
      <c r="D4503" s="5">
        <v>21723595</v>
      </c>
      <c r="G4503" s="5">
        <v>21723595</v>
      </c>
      <c r="H4503" s="2">
        <v>1</v>
      </c>
      <c r="I4503" t="str">
        <f t="shared" si="89"/>
        <v>International</v>
      </c>
      <c r="J4503" s="5">
        <f>D4503*(1+VLOOKUP(A4503,'Adjusted All With Inflation'!A$1:K$24,11,FALSE))</f>
        <v>22701156.774999999</v>
      </c>
      <c r="K4503" s="5">
        <f>E4503*(1+VLOOKUP($A4503,'Adjusted All With Inflation'!$A$1:$K$24,11,FALSE))</f>
        <v>0</v>
      </c>
      <c r="L4503" s="5">
        <f>G4503*(1+VLOOKUP($A4503,'Adjusted All With Inflation'!$A$1:$K$24,11,FALSE))</f>
        <v>22701156.774999999</v>
      </c>
    </row>
    <row r="4504" spans="1:12" x14ac:dyDescent="0.3">
      <c r="A4504">
        <v>2022</v>
      </c>
      <c r="B4504">
        <v>103</v>
      </c>
      <c r="C4504" t="s">
        <v>106</v>
      </c>
      <c r="D4504" s="5">
        <v>21592379</v>
      </c>
      <c r="E4504" s="5">
        <v>20884796</v>
      </c>
      <c r="F4504" s="1">
        <v>0.96699999999999997</v>
      </c>
      <c r="G4504" s="5">
        <v>707583</v>
      </c>
      <c r="H4504" s="1">
        <v>3.3000000000000002E-2</v>
      </c>
      <c r="I4504" t="str">
        <f t="shared" si="89"/>
        <v>USA</v>
      </c>
      <c r="J4504" s="5">
        <f>D4504*(1+VLOOKUP(A4504,'Adjusted All With Inflation'!A$1:K$24,11,FALSE))</f>
        <v>22564036.055</v>
      </c>
      <c r="K4504" s="5">
        <f>E4504*(1+VLOOKUP($A4504,'Adjusted All With Inflation'!$A$1:$K$24,11,FALSE))</f>
        <v>21824611.82</v>
      </c>
      <c r="L4504" s="5">
        <f>G4504*(1+VLOOKUP($A4504,'Adjusted All With Inflation'!$A$1:$K$24,11,FALSE))</f>
        <v>739424.23499999999</v>
      </c>
    </row>
    <row r="4505" spans="1:12" x14ac:dyDescent="0.3">
      <c r="A4505">
        <v>2022</v>
      </c>
      <c r="B4505">
        <v>104</v>
      </c>
      <c r="C4505" t="s">
        <v>107</v>
      </c>
      <c r="D4505" s="5">
        <v>21400327</v>
      </c>
      <c r="E4505" s="5">
        <v>412196</v>
      </c>
      <c r="F4505" s="1">
        <v>1.9E-2</v>
      </c>
      <c r="G4505" s="5">
        <v>20988131</v>
      </c>
      <c r="H4505" s="1">
        <v>0.98099999999999998</v>
      </c>
      <c r="I4505" t="str">
        <f t="shared" si="89"/>
        <v>International</v>
      </c>
      <c r="J4505" s="5">
        <f>D4505*(1+VLOOKUP(A4505,'Adjusted All With Inflation'!A$1:K$24,11,FALSE))</f>
        <v>22363341.715</v>
      </c>
      <c r="K4505" s="5">
        <f>E4505*(1+VLOOKUP($A4505,'Adjusted All With Inflation'!$A$1:$K$24,11,FALSE))</f>
        <v>430744.81999999995</v>
      </c>
      <c r="L4505" s="5">
        <f>G4505*(1+VLOOKUP($A4505,'Adjusted All With Inflation'!$A$1:$K$24,11,FALSE))</f>
        <v>21932596.895</v>
      </c>
    </row>
    <row r="4506" spans="1:12" x14ac:dyDescent="0.3">
      <c r="A4506">
        <v>2022</v>
      </c>
      <c r="B4506">
        <v>105</v>
      </c>
      <c r="C4506" t="s">
        <v>108</v>
      </c>
      <c r="D4506" s="5">
        <v>21111844</v>
      </c>
      <c r="E4506" s="5">
        <v>4303645</v>
      </c>
      <c r="F4506" s="1">
        <v>0.20399999999999999</v>
      </c>
      <c r="G4506" s="5">
        <v>16808199</v>
      </c>
      <c r="H4506" s="1">
        <v>0.79600000000000004</v>
      </c>
      <c r="I4506" t="str">
        <f t="shared" si="89"/>
        <v>USA</v>
      </c>
      <c r="J4506" s="5">
        <f>D4506*(1+VLOOKUP(A4506,'Adjusted All With Inflation'!A$1:K$24,11,FALSE))</f>
        <v>22061876.979999997</v>
      </c>
      <c r="K4506" s="5">
        <f>E4506*(1+VLOOKUP($A4506,'Adjusted All With Inflation'!$A$1:$K$24,11,FALSE))</f>
        <v>4497309.0249999994</v>
      </c>
      <c r="L4506" s="5">
        <f>G4506*(1+VLOOKUP($A4506,'Adjusted All With Inflation'!$A$1:$K$24,11,FALSE))</f>
        <v>17564567.954999998</v>
      </c>
    </row>
    <row r="4507" spans="1:12" x14ac:dyDescent="0.3">
      <c r="A4507">
        <v>2022</v>
      </c>
      <c r="B4507">
        <v>106</v>
      </c>
      <c r="C4507" t="s">
        <v>109</v>
      </c>
      <c r="D4507" s="5">
        <v>20617005</v>
      </c>
      <c r="G4507" s="5">
        <v>20617005</v>
      </c>
      <c r="H4507" s="2">
        <v>1</v>
      </c>
      <c r="I4507" t="str">
        <f t="shared" si="89"/>
        <v>International</v>
      </c>
      <c r="J4507" s="5">
        <f>D4507*(1+VLOOKUP(A4507,'Adjusted All With Inflation'!A$1:K$24,11,FALSE))</f>
        <v>21544770.224999998</v>
      </c>
      <c r="K4507" s="5">
        <f>E4507*(1+VLOOKUP($A4507,'Adjusted All With Inflation'!$A$1:$K$24,11,FALSE))</f>
        <v>0</v>
      </c>
      <c r="L4507" s="5">
        <f>G4507*(1+VLOOKUP($A4507,'Adjusted All With Inflation'!$A$1:$K$24,11,FALSE))</f>
        <v>21544770.224999998</v>
      </c>
    </row>
    <row r="4508" spans="1:12" x14ac:dyDescent="0.3">
      <c r="A4508">
        <v>2022</v>
      </c>
      <c r="B4508">
        <v>107</v>
      </c>
      <c r="C4508" t="s">
        <v>110</v>
      </c>
      <c r="D4508" s="5">
        <v>20282422</v>
      </c>
      <c r="E4508" s="5">
        <v>8286741</v>
      </c>
      <c r="F4508" s="1">
        <v>0.40899999999999997</v>
      </c>
      <c r="G4508" s="5">
        <v>11995681</v>
      </c>
      <c r="H4508" s="1">
        <v>0.59099999999999997</v>
      </c>
      <c r="I4508" t="str">
        <f t="shared" si="89"/>
        <v>USA</v>
      </c>
      <c r="J4508" s="5">
        <f>D4508*(1+VLOOKUP(A4508,'Adjusted All With Inflation'!A$1:K$24,11,FALSE))</f>
        <v>21195130.989999998</v>
      </c>
      <c r="K4508" s="5">
        <f>E4508*(1+VLOOKUP($A4508,'Adjusted All With Inflation'!$A$1:$K$24,11,FALSE))</f>
        <v>8659644.3449999988</v>
      </c>
      <c r="L4508" s="5">
        <f>G4508*(1+VLOOKUP($A4508,'Adjusted All With Inflation'!$A$1:$K$24,11,FALSE))</f>
        <v>12535486.645</v>
      </c>
    </row>
    <row r="4509" spans="1:12" x14ac:dyDescent="0.3">
      <c r="A4509">
        <v>2022</v>
      </c>
      <c r="B4509">
        <v>108</v>
      </c>
      <c r="C4509" t="s">
        <v>111</v>
      </c>
      <c r="D4509" s="5">
        <v>20122621</v>
      </c>
      <c r="G4509" s="5">
        <v>20122621</v>
      </c>
      <c r="H4509" s="2">
        <v>1</v>
      </c>
      <c r="I4509" t="str">
        <f t="shared" si="89"/>
        <v>International</v>
      </c>
      <c r="J4509" s="5">
        <f>D4509*(1+VLOOKUP(A4509,'Adjusted All With Inflation'!A$1:K$24,11,FALSE))</f>
        <v>21028138.945</v>
      </c>
      <c r="K4509" s="5">
        <f>E4509*(1+VLOOKUP($A4509,'Adjusted All With Inflation'!$A$1:$K$24,11,FALSE))</f>
        <v>0</v>
      </c>
      <c r="L4509" s="5">
        <f>G4509*(1+VLOOKUP($A4509,'Adjusted All With Inflation'!$A$1:$K$24,11,FALSE))</f>
        <v>21028138.945</v>
      </c>
    </row>
    <row r="4510" spans="1:12" x14ac:dyDescent="0.3">
      <c r="A4510">
        <v>2022</v>
      </c>
      <c r="B4510">
        <v>109</v>
      </c>
      <c r="C4510" t="s">
        <v>112</v>
      </c>
      <c r="D4510" s="5">
        <v>19238073</v>
      </c>
      <c r="E4510" s="5">
        <v>1072750</v>
      </c>
      <c r="F4510" s="1">
        <v>5.6000000000000001E-2</v>
      </c>
      <c r="G4510" s="5">
        <v>18165323</v>
      </c>
      <c r="H4510" s="1">
        <v>0.94399999999999995</v>
      </c>
      <c r="I4510" t="str">
        <f t="shared" si="89"/>
        <v>International</v>
      </c>
      <c r="J4510" s="5">
        <f>D4510*(1+VLOOKUP(A4510,'Adjusted All With Inflation'!A$1:K$24,11,FALSE))</f>
        <v>20103786.285</v>
      </c>
      <c r="K4510" s="5">
        <f>E4510*(1+VLOOKUP($A4510,'Adjusted All With Inflation'!$A$1:$K$24,11,FALSE))</f>
        <v>1121023.75</v>
      </c>
      <c r="L4510" s="5">
        <f>G4510*(1+VLOOKUP($A4510,'Adjusted All With Inflation'!$A$1:$K$24,11,FALSE))</f>
        <v>18982762.535</v>
      </c>
    </row>
    <row r="4511" spans="1:12" x14ac:dyDescent="0.3">
      <c r="A4511">
        <v>2022</v>
      </c>
      <c r="B4511">
        <v>110</v>
      </c>
      <c r="C4511" t="s">
        <v>113</v>
      </c>
      <c r="D4511" s="5">
        <v>19149079</v>
      </c>
      <c r="G4511" s="5">
        <v>19149079</v>
      </c>
      <c r="H4511" s="2">
        <v>1</v>
      </c>
      <c r="I4511" t="str">
        <f t="shared" si="89"/>
        <v>International</v>
      </c>
      <c r="J4511" s="5">
        <f>D4511*(1+VLOOKUP(A4511,'Adjusted All With Inflation'!A$1:K$24,11,FALSE))</f>
        <v>20010787.555</v>
      </c>
      <c r="K4511" s="5">
        <f>E4511*(1+VLOOKUP($A4511,'Adjusted All With Inflation'!$A$1:$K$24,11,FALSE))</f>
        <v>0</v>
      </c>
      <c r="L4511" s="5">
        <f>G4511*(1+VLOOKUP($A4511,'Adjusted All With Inflation'!$A$1:$K$24,11,FALSE))</f>
        <v>20010787.555</v>
      </c>
    </row>
    <row r="4512" spans="1:12" x14ac:dyDescent="0.3">
      <c r="A4512">
        <v>2022</v>
      </c>
      <c r="B4512">
        <v>111</v>
      </c>
      <c r="C4512" t="s">
        <v>62</v>
      </c>
      <c r="D4512" s="5">
        <v>18911959</v>
      </c>
      <c r="G4512" s="5">
        <v>18911959</v>
      </c>
      <c r="H4512" s="2">
        <v>1</v>
      </c>
      <c r="I4512" t="str">
        <f t="shared" si="89"/>
        <v>International</v>
      </c>
      <c r="J4512" s="5">
        <f>D4512*(1+VLOOKUP(A4512,'Adjusted All With Inflation'!A$1:K$24,11,FALSE))</f>
        <v>19762997.154999997</v>
      </c>
      <c r="K4512" s="5">
        <f>E4512*(1+VLOOKUP($A4512,'Adjusted All With Inflation'!$A$1:$K$24,11,FALSE))</f>
        <v>0</v>
      </c>
      <c r="L4512" s="5">
        <f>G4512*(1+VLOOKUP($A4512,'Adjusted All With Inflation'!$A$1:$K$24,11,FALSE))</f>
        <v>19762997.154999997</v>
      </c>
    </row>
    <row r="4513" spans="1:12" x14ac:dyDescent="0.3">
      <c r="A4513">
        <v>2022</v>
      </c>
      <c r="B4513">
        <v>112</v>
      </c>
      <c r="C4513" t="s">
        <v>114</v>
      </c>
      <c r="D4513" s="5">
        <v>18789304</v>
      </c>
      <c r="E4513" s="5">
        <v>1046899</v>
      </c>
      <c r="F4513" s="1">
        <v>5.6000000000000001E-2</v>
      </c>
      <c r="G4513" s="5">
        <v>17742405</v>
      </c>
      <c r="H4513" s="1">
        <v>0.94399999999999995</v>
      </c>
      <c r="I4513" t="str">
        <f t="shared" si="89"/>
        <v>International</v>
      </c>
      <c r="J4513" s="5">
        <f>D4513*(1+VLOOKUP(A4513,'Adjusted All With Inflation'!A$1:K$24,11,FALSE))</f>
        <v>19634822.68</v>
      </c>
      <c r="K4513" s="5">
        <f>E4513*(1+VLOOKUP($A4513,'Adjusted All With Inflation'!$A$1:$K$24,11,FALSE))</f>
        <v>1094009.4549999998</v>
      </c>
      <c r="L4513" s="5">
        <f>G4513*(1+VLOOKUP($A4513,'Adjusted All With Inflation'!$A$1:$K$24,11,FALSE))</f>
        <v>18540813.224999998</v>
      </c>
    </row>
    <row r="4514" spans="1:12" x14ac:dyDescent="0.3">
      <c r="A4514">
        <v>2022</v>
      </c>
      <c r="B4514">
        <v>113</v>
      </c>
      <c r="C4514" t="s">
        <v>115</v>
      </c>
      <c r="D4514" s="5">
        <v>18737287</v>
      </c>
      <c r="G4514" s="5">
        <v>18737287</v>
      </c>
      <c r="H4514" s="2">
        <v>1</v>
      </c>
      <c r="I4514" t="str">
        <f t="shared" si="89"/>
        <v>International</v>
      </c>
      <c r="J4514" s="5">
        <f>D4514*(1+VLOOKUP(A4514,'Adjusted All With Inflation'!A$1:K$24,11,FALSE))</f>
        <v>19580464.914999999</v>
      </c>
      <c r="K4514" s="5">
        <f>E4514*(1+VLOOKUP($A4514,'Adjusted All With Inflation'!$A$1:$K$24,11,FALSE))</f>
        <v>0</v>
      </c>
      <c r="L4514" s="5">
        <f>G4514*(1+VLOOKUP($A4514,'Adjusted All With Inflation'!$A$1:$K$24,11,FALSE))</f>
        <v>19580464.914999999</v>
      </c>
    </row>
    <row r="4515" spans="1:12" x14ac:dyDescent="0.3">
      <c r="A4515">
        <v>2022</v>
      </c>
      <c r="B4515">
        <v>114</v>
      </c>
      <c r="C4515" t="s">
        <v>116</v>
      </c>
      <c r="D4515" s="5">
        <v>18460372</v>
      </c>
      <c r="G4515" s="5">
        <v>18460372</v>
      </c>
      <c r="H4515" s="2">
        <v>1</v>
      </c>
      <c r="I4515" t="str">
        <f t="shared" si="89"/>
        <v>International</v>
      </c>
      <c r="J4515" s="5">
        <f>D4515*(1+VLOOKUP(A4515,'Adjusted All With Inflation'!A$1:K$24,11,FALSE))</f>
        <v>19291088.739999998</v>
      </c>
      <c r="K4515" s="5">
        <f>E4515*(1+VLOOKUP($A4515,'Adjusted All With Inflation'!$A$1:$K$24,11,FALSE))</f>
        <v>0</v>
      </c>
      <c r="L4515" s="5">
        <f>G4515*(1+VLOOKUP($A4515,'Adjusted All With Inflation'!$A$1:$K$24,11,FALSE))</f>
        <v>19291088.739999998</v>
      </c>
    </row>
    <row r="4516" spans="1:12" x14ac:dyDescent="0.3">
      <c r="A4516">
        <v>2022</v>
      </c>
      <c r="B4516">
        <v>115</v>
      </c>
      <c r="C4516" t="s">
        <v>117</v>
      </c>
      <c r="D4516" s="5">
        <v>18307258</v>
      </c>
      <c r="G4516" s="5">
        <v>18307258</v>
      </c>
      <c r="H4516" s="2">
        <v>1</v>
      </c>
      <c r="I4516" t="str">
        <f t="shared" si="89"/>
        <v>International</v>
      </c>
      <c r="J4516" s="5">
        <f>D4516*(1+VLOOKUP(A4516,'Adjusted All With Inflation'!A$1:K$24,11,FALSE))</f>
        <v>19131084.609999999</v>
      </c>
      <c r="K4516" s="5">
        <f>E4516*(1+VLOOKUP($A4516,'Adjusted All With Inflation'!$A$1:$K$24,11,FALSE))</f>
        <v>0</v>
      </c>
      <c r="L4516" s="5">
        <f>G4516*(1+VLOOKUP($A4516,'Adjusted All With Inflation'!$A$1:$K$24,11,FALSE))</f>
        <v>19131084.609999999</v>
      </c>
    </row>
    <row r="4517" spans="1:12" x14ac:dyDescent="0.3">
      <c r="A4517">
        <v>2022</v>
      </c>
      <c r="B4517">
        <v>116</v>
      </c>
      <c r="C4517" t="s">
        <v>118</v>
      </c>
      <c r="D4517" s="5">
        <v>18128799</v>
      </c>
      <c r="G4517" s="5">
        <v>18128799</v>
      </c>
      <c r="H4517" s="2">
        <v>1</v>
      </c>
      <c r="I4517" t="str">
        <f t="shared" si="89"/>
        <v>International</v>
      </c>
      <c r="J4517" s="5">
        <f>D4517*(1+VLOOKUP(A4517,'Adjusted All With Inflation'!A$1:K$24,11,FALSE))</f>
        <v>18944594.954999998</v>
      </c>
      <c r="K4517" s="5">
        <f>E4517*(1+VLOOKUP($A4517,'Adjusted All With Inflation'!$A$1:$K$24,11,FALSE))</f>
        <v>0</v>
      </c>
      <c r="L4517" s="5">
        <f>G4517*(1+VLOOKUP($A4517,'Adjusted All With Inflation'!$A$1:$K$24,11,FALSE))</f>
        <v>18944594.954999998</v>
      </c>
    </row>
    <row r="4518" spans="1:12" x14ac:dyDescent="0.3">
      <c r="A4518">
        <v>2022</v>
      </c>
      <c r="B4518">
        <v>117</v>
      </c>
      <c r="C4518" t="s">
        <v>119</v>
      </c>
      <c r="D4518" s="5">
        <v>17954691</v>
      </c>
      <c r="G4518" s="5">
        <v>17954691</v>
      </c>
      <c r="H4518" s="2">
        <v>1</v>
      </c>
      <c r="I4518" t="str">
        <f t="shared" si="89"/>
        <v>International</v>
      </c>
      <c r="J4518" s="5">
        <f>D4518*(1+VLOOKUP(A4518,'Adjusted All With Inflation'!A$1:K$24,11,FALSE))</f>
        <v>18762652.094999999</v>
      </c>
      <c r="K4518" s="5">
        <f>E4518*(1+VLOOKUP($A4518,'Adjusted All With Inflation'!$A$1:$K$24,11,FALSE))</f>
        <v>0</v>
      </c>
      <c r="L4518" s="5">
        <f>G4518*(1+VLOOKUP($A4518,'Adjusted All With Inflation'!$A$1:$K$24,11,FALSE))</f>
        <v>18762652.094999999</v>
      </c>
    </row>
    <row r="4519" spans="1:12" x14ac:dyDescent="0.3">
      <c r="A4519">
        <v>2022</v>
      </c>
      <c r="B4519">
        <v>118</v>
      </c>
      <c r="C4519" t="s">
        <v>120</v>
      </c>
      <c r="D4519" s="5">
        <v>17506171</v>
      </c>
      <c r="E4519" s="5">
        <v>502000</v>
      </c>
      <c r="F4519" s="1">
        <v>2.9000000000000001E-2</v>
      </c>
      <c r="G4519" s="5">
        <v>17004171</v>
      </c>
      <c r="H4519" s="1">
        <v>0.97099999999999997</v>
      </c>
      <c r="I4519" t="str">
        <f t="shared" si="89"/>
        <v>International</v>
      </c>
      <c r="J4519" s="5">
        <f>D4519*(1+VLOOKUP(A4519,'Adjusted All With Inflation'!A$1:K$24,11,FALSE))</f>
        <v>18293948.695</v>
      </c>
      <c r="K4519" s="5">
        <f>E4519*(1+VLOOKUP($A4519,'Adjusted All With Inflation'!$A$1:$K$24,11,FALSE))</f>
        <v>524590</v>
      </c>
      <c r="L4519" s="5">
        <f>G4519*(1+VLOOKUP($A4519,'Adjusted All With Inflation'!$A$1:$K$24,11,FALSE))</f>
        <v>17769358.695</v>
      </c>
    </row>
    <row r="4520" spans="1:12" x14ac:dyDescent="0.3">
      <c r="A4520">
        <v>2022</v>
      </c>
      <c r="B4520">
        <v>119</v>
      </c>
      <c r="C4520" t="s">
        <v>121</v>
      </c>
      <c r="D4520" s="5">
        <v>17363261</v>
      </c>
      <c r="E4520" s="5">
        <v>7240521</v>
      </c>
      <c r="F4520" s="1">
        <v>0.41699999999999998</v>
      </c>
      <c r="G4520" s="5">
        <v>10122740</v>
      </c>
      <c r="H4520" s="1">
        <v>0.58299999999999996</v>
      </c>
      <c r="I4520" t="str">
        <f t="shared" si="89"/>
        <v>USA</v>
      </c>
      <c r="J4520" s="5">
        <f>D4520*(1+VLOOKUP(A4520,'Adjusted All With Inflation'!A$1:K$24,11,FALSE))</f>
        <v>18144607.744999997</v>
      </c>
      <c r="K4520" s="5">
        <f>E4520*(1+VLOOKUP($A4520,'Adjusted All With Inflation'!$A$1:$K$24,11,FALSE))</f>
        <v>7566344.4449999994</v>
      </c>
      <c r="L4520" s="5">
        <f>G4520*(1+VLOOKUP($A4520,'Adjusted All With Inflation'!$A$1:$K$24,11,FALSE))</f>
        <v>10578263.299999999</v>
      </c>
    </row>
    <row r="4521" spans="1:12" x14ac:dyDescent="0.3">
      <c r="A4521">
        <v>2022</v>
      </c>
      <c r="B4521">
        <v>120</v>
      </c>
      <c r="C4521" t="s">
        <v>122</v>
      </c>
      <c r="D4521" s="5">
        <v>16719291</v>
      </c>
      <c r="G4521" s="5">
        <v>16719291</v>
      </c>
      <c r="H4521" s="2">
        <v>1</v>
      </c>
      <c r="I4521" t="str">
        <f t="shared" si="89"/>
        <v>International</v>
      </c>
      <c r="J4521" s="5">
        <f>D4521*(1+VLOOKUP(A4521,'Adjusted All With Inflation'!A$1:K$24,11,FALSE))</f>
        <v>17471659.094999999</v>
      </c>
      <c r="K4521" s="5">
        <f>E4521*(1+VLOOKUP($A4521,'Adjusted All With Inflation'!$A$1:$K$24,11,FALSE))</f>
        <v>0</v>
      </c>
      <c r="L4521" s="5">
        <f>G4521*(1+VLOOKUP($A4521,'Adjusted All With Inflation'!$A$1:$K$24,11,FALSE))</f>
        <v>17471659.094999999</v>
      </c>
    </row>
    <row r="4522" spans="1:12" x14ac:dyDescent="0.3">
      <c r="A4522">
        <v>2022</v>
      </c>
      <c r="B4522">
        <v>121</v>
      </c>
      <c r="C4522" t="s">
        <v>123</v>
      </c>
      <c r="D4522" s="5">
        <v>16707892</v>
      </c>
      <c r="G4522" s="5">
        <v>16707892</v>
      </c>
      <c r="H4522" s="2">
        <v>1</v>
      </c>
      <c r="I4522" t="str">
        <f t="shared" si="89"/>
        <v>International</v>
      </c>
      <c r="J4522" s="5">
        <f>D4522*(1+VLOOKUP(A4522,'Adjusted All With Inflation'!A$1:K$24,11,FALSE))</f>
        <v>17459747.140000001</v>
      </c>
      <c r="K4522" s="5">
        <f>E4522*(1+VLOOKUP($A4522,'Adjusted All With Inflation'!$A$1:$K$24,11,FALSE))</f>
        <v>0</v>
      </c>
      <c r="L4522" s="5">
        <f>G4522*(1+VLOOKUP($A4522,'Adjusted All With Inflation'!$A$1:$K$24,11,FALSE))</f>
        <v>17459747.140000001</v>
      </c>
    </row>
    <row r="4523" spans="1:12" x14ac:dyDescent="0.3">
      <c r="A4523">
        <v>2022</v>
      </c>
      <c r="B4523">
        <v>122</v>
      </c>
      <c r="C4523" t="s">
        <v>124</v>
      </c>
      <c r="D4523" s="5">
        <v>16474515</v>
      </c>
      <c r="G4523" s="5">
        <v>16474515</v>
      </c>
      <c r="H4523" s="2">
        <v>1</v>
      </c>
      <c r="I4523" t="str">
        <f t="shared" si="89"/>
        <v>International</v>
      </c>
      <c r="J4523" s="5">
        <f>D4523*(1+VLOOKUP(A4523,'Adjusted All With Inflation'!A$1:K$24,11,FALSE))</f>
        <v>17215868.174999997</v>
      </c>
      <c r="K4523" s="5">
        <f>E4523*(1+VLOOKUP($A4523,'Adjusted All With Inflation'!$A$1:$K$24,11,FALSE))</f>
        <v>0</v>
      </c>
      <c r="L4523" s="5">
        <f>G4523*(1+VLOOKUP($A4523,'Adjusted All With Inflation'!$A$1:$K$24,11,FALSE))</f>
        <v>17215868.174999997</v>
      </c>
    </row>
    <row r="4524" spans="1:12" x14ac:dyDescent="0.3">
      <c r="A4524">
        <v>2022</v>
      </c>
      <c r="B4524">
        <v>123</v>
      </c>
      <c r="C4524" t="s">
        <v>125</v>
      </c>
      <c r="D4524" s="5">
        <v>16062841</v>
      </c>
      <c r="G4524" s="5">
        <v>16062841</v>
      </c>
      <c r="H4524" s="2">
        <v>1</v>
      </c>
      <c r="I4524" t="str">
        <f t="shared" si="89"/>
        <v>International</v>
      </c>
      <c r="J4524" s="5">
        <f>D4524*(1+VLOOKUP(A4524,'Adjusted All With Inflation'!A$1:K$24,11,FALSE))</f>
        <v>16785668.844999999</v>
      </c>
      <c r="K4524" s="5">
        <f>E4524*(1+VLOOKUP($A4524,'Adjusted All With Inflation'!$A$1:$K$24,11,FALSE))</f>
        <v>0</v>
      </c>
      <c r="L4524" s="5">
        <f>G4524*(1+VLOOKUP($A4524,'Adjusted All With Inflation'!$A$1:$K$24,11,FALSE))</f>
        <v>16785668.844999999</v>
      </c>
    </row>
    <row r="4525" spans="1:12" x14ac:dyDescent="0.3">
      <c r="A4525">
        <v>2022</v>
      </c>
      <c r="B4525">
        <v>124</v>
      </c>
      <c r="C4525" t="s">
        <v>126</v>
      </c>
      <c r="D4525" s="5">
        <v>15954804</v>
      </c>
      <c r="E4525" s="5">
        <v>1860000</v>
      </c>
      <c r="F4525" s="1">
        <v>0.11700000000000001</v>
      </c>
      <c r="G4525" s="5">
        <v>14094804</v>
      </c>
      <c r="H4525" s="1">
        <v>0.88300000000000001</v>
      </c>
      <c r="I4525" t="str">
        <f t="shared" si="89"/>
        <v>USA</v>
      </c>
      <c r="J4525" s="5">
        <f>D4525*(1+VLOOKUP(A4525,'Adjusted All With Inflation'!A$1:K$24,11,FALSE))</f>
        <v>16672770.18</v>
      </c>
      <c r="K4525" s="5">
        <f>E4525*(1+VLOOKUP($A4525,'Adjusted All With Inflation'!$A$1:$K$24,11,FALSE))</f>
        <v>1943699.9999999998</v>
      </c>
      <c r="L4525" s="5">
        <f>G4525*(1+VLOOKUP($A4525,'Adjusted All With Inflation'!$A$1:$K$24,11,FALSE))</f>
        <v>14729070.18</v>
      </c>
    </row>
    <row r="4526" spans="1:12" x14ac:dyDescent="0.3">
      <c r="A4526">
        <v>2022</v>
      </c>
      <c r="B4526">
        <v>125</v>
      </c>
      <c r="C4526" t="s">
        <v>127</v>
      </c>
      <c r="D4526" s="5">
        <v>15902207</v>
      </c>
      <c r="E4526" s="5">
        <v>9591094</v>
      </c>
      <c r="F4526" s="1">
        <v>0.60299999999999998</v>
      </c>
      <c r="G4526" s="5">
        <v>6311113</v>
      </c>
      <c r="H4526" s="1">
        <v>0.39700000000000002</v>
      </c>
      <c r="I4526" t="str">
        <f t="shared" si="89"/>
        <v>USA</v>
      </c>
      <c r="J4526" s="5">
        <f>D4526*(1+VLOOKUP(A4526,'Adjusted All With Inflation'!A$1:K$24,11,FALSE))</f>
        <v>16617806.314999999</v>
      </c>
      <c r="K4526" s="5">
        <f>E4526*(1+VLOOKUP($A4526,'Adjusted All With Inflation'!$A$1:$K$24,11,FALSE))</f>
        <v>10022693.229999999</v>
      </c>
      <c r="L4526" s="5">
        <f>G4526*(1+VLOOKUP($A4526,'Adjusted All With Inflation'!$A$1:$K$24,11,FALSE))</f>
        <v>6595113.085</v>
      </c>
    </row>
    <row r="4527" spans="1:12" x14ac:dyDescent="0.3">
      <c r="A4527">
        <v>2022</v>
      </c>
      <c r="B4527">
        <v>126</v>
      </c>
      <c r="C4527" t="s">
        <v>128</v>
      </c>
      <c r="D4527" s="5">
        <v>15710164</v>
      </c>
      <c r="G4527" s="5">
        <v>15710164</v>
      </c>
      <c r="H4527" s="2">
        <v>1</v>
      </c>
      <c r="I4527" t="str">
        <f t="shared" si="89"/>
        <v>International</v>
      </c>
      <c r="J4527" s="5">
        <f>D4527*(1+VLOOKUP(A4527,'Adjusted All With Inflation'!A$1:K$24,11,FALSE))</f>
        <v>16417121.379999999</v>
      </c>
      <c r="K4527" s="5">
        <f>E4527*(1+VLOOKUP($A4527,'Adjusted All With Inflation'!$A$1:$K$24,11,FALSE))</f>
        <v>0</v>
      </c>
      <c r="L4527" s="5">
        <f>G4527*(1+VLOOKUP($A4527,'Adjusted All With Inflation'!$A$1:$K$24,11,FALSE))</f>
        <v>16417121.379999999</v>
      </c>
    </row>
    <row r="4528" spans="1:12" x14ac:dyDescent="0.3">
      <c r="A4528">
        <v>2022</v>
      </c>
      <c r="B4528">
        <v>127</v>
      </c>
      <c r="C4528" t="s">
        <v>129</v>
      </c>
      <c r="D4528" s="5">
        <v>15570823</v>
      </c>
      <c r="G4528" s="5">
        <v>15570823</v>
      </c>
      <c r="H4528" s="2">
        <v>1</v>
      </c>
      <c r="I4528" t="str">
        <f t="shared" si="89"/>
        <v>International</v>
      </c>
      <c r="J4528" s="5">
        <f>D4528*(1+VLOOKUP(A4528,'Adjusted All With Inflation'!A$1:K$24,11,FALSE))</f>
        <v>16271510.034999998</v>
      </c>
      <c r="K4528" s="5">
        <f>E4528*(1+VLOOKUP($A4528,'Adjusted All With Inflation'!$A$1:$K$24,11,FALSE))</f>
        <v>0</v>
      </c>
      <c r="L4528" s="5">
        <f>G4528*(1+VLOOKUP($A4528,'Adjusted All With Inflation'!$A$1:$K$24,11,FALSE))</f>
        <v>16271510.034999998</v>
      </c>
    </row>
    <row r="4529" spans="1:12" x14ac:dyDescent="0.3">
      <c r="A4529">
        <v>2022</v>
      </c>
      <c r="B4529">
        <v>128</v>
      </c>
      <c r="C4529" t="s">
        <v>130</v>
      </c>
      <c r="D4529" s="5">
        <v>15243922</v>
      </c>
      <c r="G4529" s="5">
        <v>15243922</v>
      </c>
      <c r="H4529" s="2">
        <v>1</v>
      </c>
      <c r="I4529" t="str">
        <f t="shared" si="89"/>
        <v>International</v>
      </c>
      <c r="J4529" s="5">
        <f>D4529*(1+VLOOKUP(A4529,'Adjusted All With Inflation'!A$1:K$24,11,FALSE))</f>
        <v>15929898.489999998</v>
      </c>
      <c r="K4529" s="5">
        <f>E4529*(1+VLOOKUP($A4529,'Adjusted All With Inflation'!$A$1:$K$24,11,FALSE))</f>
        <v>0</v>
      </c>
      <c r="L4529" s="5">
        <f>G4529*(1+VLOOKUP($A4529,'Adjusted All With Inflation'!$A$1:$K$24,11,FALSE))</f>
        <v>15929898.489999998</v>
      </c>
    </row>
    <row r="4530" spans="1:12" x14ac:dyDescent="0.3">
      <c r="A4530">
        <v>2022</v>
      </c>
      <c r="B4530">
        <v>129</v>
      </c>
      <c r="C4530" t="s">
        <v>131</v>
      </c>
      <c r="D4530" s="5">
        <v>15134907</v>
      </c>
      <c r="E4530" s="5">
        <v>7834907</v>
      </c>
      <c r="F4530" s="1">
        <v>0.51800000000000002</v>
      </c>
      <c r="G4530" s="5">
        <v>7300000</v>
      </c>
      <c r="H4530" s="1">
        <v>0.48199999999999998</v>
      </c>
      <c r="I4530" t="str">
        <f t="shared" si="89"/>
        <v>USA</v>
      </c>
      <c r="J4530" s="5">
        <f>D4530*(1+VLOOKUP(A4530,'Adjusted All With Inflation'!A$1:K$24,11,FALSE))</f>
        <v>15815977.814999999</v>
      </c>
      <c r="K4530" s="5">
        <f>E4530*(1+VLOOKUP($A4530,'Adjusted All With Inflation'!$A$1:$K$24,11,FALSE))</f>
        <v>8187477.8149999995</v>
      </c>
      <c r="L4530" s="5">
        <f>G4530*(1+VLOOKUP($A4530,'Adjusted All With Inflation'!$A$1:$K$24,11,FALSE))</f>
        <v>7628499.9999999991</v>
      </c>
    </row>
    <row r="4531" spans="1:12" x14ac:dyDescent="0.3">
      <c r="A4531">
        <v>2022</v>
      </c>
      <c r="B4531">
        <v>130</v>
      </c>
      <c r="C4531" t="s">
        <v>132</v>
      </c>
      <c r="D4531" s="5">
        <v>15065239</v>
      </c>
      <c r="E4531" s="5">
        <v>10640105</v>
      </c>
      <c r="F4531" s="1">
        <v>0.70599999999999996</v>
      </c>
      <c r="G4531" s="5">
        <v>4425134</v>
      </c>
      <c r="H4531" s="1">
        <v>0.29399999999999998</v>
      </c>
      <c r="I4531" t="str">
        <f t="shared" ref="I4531:I4594" si="90">IF(F4531&gt;10%,"USA","International")</f>
        <v>USA</v>
      </c>
      <c r="J4531" s="5">
        <f>D4531*(1+VLOOKUP(A4531,'Adjusted All With Inflation'!A$1:K$24,11,FALSE))</f>
        <v>15743174.754999999</v>
      </c>
      <c r="K4531" s="5">
        <f>E4531*(1+VLOOKUP($A4531,'Adjusted All With Inflation'!$A$1:$K$24,11,FALSE))</f>
        <v>11118909.725</v>
      </c>
      <c r="L4531" s="5">
        <f>G4531*(1+VLOOKUP($A4531,'Adjusted All With Inflation'!$A$1:$K$24,11,FALSE))</f>
        <v>4624265.0299999993</v>
      </c>
    </row>
    <row r="4532" spans="1:12" x14ac:dyDescent="0.3">
      <c r="A4532">
        <v>2022</v>
      </c>
      <c r="B4532">
        <v>131</v>
      </c>
      <c r="C4532" t="s">
        <v>133</v>
      </c>
      <c r="D4532" s="5">
        <v>15039250</v>
      </c>
      <c r="E4532" s="5">
        <v>9739250</v>
      </c>
      <c r="F4532" s="1">
        <v>0.64800000000000002</v>
      </c>
      <c r="G4532" s="5">
        <v>5300000</v>
      </c>
      <c r="H4532" s="1">
        <v>0.35199999999999998</v>
      </c>
      <c r="I4532" t="str">
        <f t="shared" si="90"/>
        <v>USA</v>
      </c>
      <c r="J4532" s="5">
        <f>D4532*(1+VLOOKUP(A4532,'Adjusted All With Inflation'!A$1:K$24,11,FALSE))</f>
        <v>15716016.249999998</v>
      </c>
      <c r="K4532" s="5">
        <f>E4532*(1+VLOOKUP($A4532,'Adjusted All With Inflation'!$A$1:$K$24,11,FALSE))</f>
        <v>10177516.25</v>
      </c>
      <c r="L4532" s="5">
        <f>G4532*(1+VLOOKUP($A4532,'Adjusted All With Inflation'!$A$1:$K$24,11,FALSE))</f>
        <v>5538500</v>
      </c>
    </row>
    <row r="4533" spans="1:12" x14ac:dyDescent="0.3">
      <c r="A4533">
        <v>2022</v>
      </c>
      <c r="B4533">
        <v>132</v>
      </c>
      <c r="C4533" t="s">
        <v>134</v>
      </c>
      <c r="D4533" s="5">
        <v>14877539</v>
      </c>
      <c r="G4533" s="5">
        <v>14877539</v>
      </c>
      <c r="H4533" s="2">
        <v>1</v>
      </c>
      <c r="I4533" t="str">
        <f t="shared" si="90"/>
        <v>International</v>
      </c>
      <c r="J4533" s="5">
        <f>D4533*(1+VLOOKUP(A4533,'Adjusted All With Inflation'!A$1:K$24,11,FALSE))</f>
        <v>15547028.254999999</v>
      </c>
      <c r="K4533" s="5">
        <f>E4533*(1+VLOOKUP($A4533,'Adjusted All With Inflation'!$A$1:$K$24,11,FALSE))</f>
        <v>0</v>
      </c>
      <c r="L4533" s="5">
        <f>G4533*(1+VLOOKUP($A4533,'Adjusted All With Inflation'!$A$1:$K$24,11,FALSE))</f>
        <v>15547028.254999999</v>
      </c>
    </row>
    <row r="4534" spans="1:12" x14ac:dyDescent="0.3">
      <c r="A4534">
        <v>2022</v>
      </c>
      <c r="B4534">
        <v>133</v>
      </c>
      <c r="C4534" t="s">
        <v>135</v>
      </c>
      <c r="D4534" s="5">
        <v>14781867</v>
      </c>
      <c r="E4534" s="5">
        <v>11628165</v>
      </c>
      <c r="F4534" s="1">
        <v>0.78700000000000003</v>
      </c>
      <c r="G4534" s="5">
        <v>3153702</v>
      </c>
      <c r="H4534" s="1">
        <v>0.21299999999999999</v>
      </c>
      <c r="I4534" t="str">
        <f t="shared" si="90"/>
        <v>USA</v>
      </c>
      <c r="J4534" s="5">
        <f>D4534*(1+VLOOKUP(A4534,'Adjusted All With Inflation'!A$1:K$24,11,FALSE))</f>
        <v>15447051.014999999</v>
      </c>
      <c r="K4534" s="5">
        <f>E4534*(1+VLOOKUP($A4534,'Adjusted All With Inflation'!$A$1:$K$24,11,FALSE))</f>
        <v>12151432.424999999</v>
      </c>
      <c r="L4534" s="5">
        <f>G4534*(1+VLOOKUP($A4534,'Adjusted All With Inflation'!$A$1:$K$24,11,FALSE))</f>
        <v>3295618.59</v>
      </c>
    </row>
    <row r="4535" spans="1:12" x14ac:dyDescent="0.3">
      <c r="A4535">
        <v>2022</v>
      </c>
      <c r="B4535">
        <v>134</v>
      </c>
      <c r="C4535" t="s">
        <v>136</v>
      </c>
      <c r="D4535" s="5">
        <v>14770359</v>
      </c>
      <c r="G4535" s="5">
        <v>14770359</v>
      </c>
      <c r="H4535" s="2">
        <v>1</v>
      </c>
      <c r="I4535" t="str">
        <f t="shared" si="90"/>
        <v>International</v>
      </c>
      <c r="J4535" s="5">
        <f>D4535*(1+VLOOKUP(A4535,'Adjusted All With Inflation'!A$1:K$24,11,FALSE))</f>
        <v>15435025.154999999</v>
      </c>
      <c r="K4535" s="5">
        <f>E4535*(1+VLOOKUP($A4535,'Adjusted All With Inflation'!$A$1:$K$24,11,FALSE))</f>
        <v>0</v>
      </c>
      <c r="L4535" s="5">
        <f>G4535*(1+VLOOKUP($A4535,'Adjusted All With Inflation'!$A$1:$K$24,11,FALSE))</f>
        <v>15435025.154999999</v>
      </c>
    </row>
    <row r="4536" spans="1:12" x14ac:dyDescent="0.3">
      <c r="A4536">
        <v>2022</v>
      </c>
      <c r="B4536">
        <v>135</v>
      </c>
      <c r="C4536" t="s">
        <v>137</v>
      </c>
      <c r="D4536" s="5">
        <v>14740889</v>
      </c>
      <c r="E4536" s="5">
        <v>11765309</v>
      </c>
      <c r="F4536" s="1">
        <v>0.79800000000000004</v>
      </c>
      <c r="G4536" s="5">
        <v>2975580</v>
      </c>
      <c r="H4536" s="1">
        <v>0.20200000000000001</v>
      </c>
      <c r="I4536" t="str">
        <f t="shared" si="90"/>
        <v>USA</v>
      </c>
      <c r="J4536" s="5">
        <f>D4536*(1+VLOOKUP(A4536,'Adjusted All With Inflation'!A$1:K$24,11,FALSE))</f>
        <v>15404229.004999999</v>
      </c>
      <c r="K4536" s="5">
        <f>E4536*(1+VLOOKUP($A4536,'Adjusted All With Inflation'!$A$1:$K$24,11,FALSE))</f>
        <v>12294747.904999999</v>
      </c>
      <c r="L4536" s="5">
        <f>G4536*(1+VLOOKUP($A4536,'Adjusted All With Inflation'!$A$1:$K$24,11,FALSE))</f>
        <v>3109481.0999999996</v>
      </c>
    </row>
    <row r="4537" spans="1:12" x14ac:dyDescent="0.3">
      <c r="A4537">
        <v>2022</v>
      </c>
      <c r="B4537">
        <v>136</v>
      </c>
      <c r="C4537" t="s">
        <v>138</v>
      </c>
      <c r="D4537" s="5">
        <v>14679613</v>
      </c>
      <c r="E4537" s="5">
        <v>14612089</v>
      </c>
      <c r="F4537" s="1">
        <v>0.995</v>
      </c>
      <c r="G4537" s="5">
        <v>67524</v>
      </c>
      <c r="H4537" s="1">
        <v>5.0000000000000001E-3</v>
      </c>
      <c r="I4537" t="str">
        <f t="shared" si="90"/>
        <v>USA</v>
      </c>
      <c r="J4537" s="5">
        <f>D4537*(1+VLOOKUP(A4537,'Adjusted All With Inflation'!A$1:K$24,11,FALSE))</f>
        <v>15340195.584999999</v>
      </c>
      <c r="K4537" s="5">
        <f>E4537*(1+VLOOKUP($A4537,'Adjusted All With Inflation'!$A$1:$K$24,11,FALSE))</f>
        <v>15269633.004999999</v>
      </c>
      <c r="L4537" s="5">
        <f>G4537*(1+VLOOKUP($A4537,'Adjusted All With Inflation'!$A$1:$K$24,11,FALSE))</f>
        <v>70562.58</v>
      </c>
    </row>
    <row r="4538" spans="1:12" x14ac:dyDescent="0.3">
      <c r="A4538">
        <v>2022</v>
      </c>
      <c r="B4538">
        <v>137</v>
      </c>
      <c r="C4538" t="s">
        <v>139</v>
      </c>
      <c r="D4538" s="5">
        <v>14227217</v>
      </c>
      <c r="E4538" s="5">
        <v>1526970</v>
      </c>
      <c r="F4538" s="1">
        <v>0.107</v>
      </c>
      <c r="G4538" s="5">
        <v>12700247</v>
      </c>
      <c r="H4538" s="1">
        <v>0.89300000000000002</v>
      </c>
      <c r="I4538" t="str">
        <f t="shared" si="90"/>
        <v>USA</v>
      </c>
      <c r="J4538" s="5">
        <f>D4538*(1+VLOOKUP(A4538,'Adjusted All With Inflation'!A$1:K$24,11,FALSE))</f>
        <v>14867441.764999999</v>
      </c>
      <c r="K4538" s="5">
        <f>E4538*(1+VLOOKUP($A4538,'Adjusted All With Inflation'!$A$1:$K$24,11,FALSE))</f>
        <v>1595683.65</v>
      </c>
      <c r="L4538" s="5">
        <f>G4538*(1+VLOOKUP($A4538,'Adjusted All With Inflation'!$A$1:$K$24,11,FALSE))</f>
        <v>13271758.114999998</v>
      </c>
    </row>
    <row r="4539" spans="1:12" x14ac:dyDescent="0.3">
      <c r="A4539">
        <v>2022</v>
      </c>
      <c r="B4539">
        <v>138</v>
      </c>
      <c r="C4539" t="s">
        <v>140</v>
      </c>
      <c r="D4539" s="5">
        <v>14199018</v>
      </c>
      <c r="G4539" s="5">
        <v>14199018</v>
      </c>
      <c r="H4539" s="2">
        <v>1</v>
      </c>
      <c r="I4539" t="str">
        <f t="shared" si="90"/>
        <v>International</v>
      </c>
      <c r="J4539" s="5">
        <f>D4539*(1+VLOOKUP(A4539,'Adjusted All With Inflation'!A$1:K$24,11,FALSE))</f>
        <v>14837973.809999999</v>
      </c>
      <c r="K4539" s="5">
        <f>E4539*(1+VLOOKUP($A4539,'Adjusted All With Inflation'!$A$1:$K$24,11,FALSE))</f>
        <v>0</v>
      </c>
      <c r="L4539" s="5">
        <f>G4539*(1+VLOOKUP($A4539,'Adjusted All With Inflation'!$A$1:$K$24,11,FALSE))</f>
        <v>14837973.809999999</v>
      </c>
    </row>
    <row r="4540" spans="1:12" x14ac:dyDescent="0.3">
      <c r="A4540">
        <v>2022</v>
      </c>
      <c r="B4540">
        <v>139</v>
      </c>
      <c r="C4540" t="s">
        <v>141</v>
      </c>
      <c r="D4540" s="5">
        <v>14032956</v>
      </c>
      <c r="G4540" s="5">
        <v>14032956</v>
      </c>
      <c r="H4540" s="2">
        <v>1</v>
      </c>
      <c r="I4540" t="str">
        <f t="shared" si="90"/>
        <v>International</v>
      </c>
      <c r="J4540" s="5">
        <f>D4540*(1+VLOOKUP(A4540,'Adjusted All With Inflation'!A$1:K$24,11,FALSE))</f>
        <v>14664439.02</v>
      </c>
      <c r="K4540" s="5">
        <f>E4540*(1+VLOOKUP($A4540,'Adjusted All With Inflation'!$A$1:$K$24,11,FALSE))</f>
        <v>0</v>
      </c>
      <c r="L4540" s="5">
        <f>G4540*(1+VLOOKUP($A4540,'Adjusted All With Inflation'!$A$1:$K$24,11,FALSE))</f>
        <v>14664439.02</v>
      </c>
    </row>
    <row r="4541" spans="1:12" x14ac:dyDescent="0.3">
      <c r="A4541">
        <v>2022</v>
      </c>
      <c r="B4541">
        <v>140</v>
      </c>
      <c r="C4541" t="s">
        <v>142</v>
      </c>
      <c r="D4541" s="5">
        <v>13934825</v>
      </c>
      <c r="E4541" s="5">
        <v>5825995</v>
      </c>
      <c r="F4541" s="1">
        <v>0.41799999999999998</v>
      </c>
      <c r="G4541" s="5">
        <v>8108830</v>
      </c>
      <c r="H4541" s="1">
        <v>0.58199999999999996</v>
      </c>
      <c r="I4541" t="str">
        <f t="shared" si="90"/>
        <v>USA</v>
      </c>
      <c r="J4541" s="5">
        <f>D4541*(1+VLOOKUP(A4541,'Adjusted All With Inflation'!A$1:K$24,11,FALSE))</f>
        <v>14561892.124999998</v>
      </c>
      <c r="K4541" s="5">
        <f>E4541*(1+VLOOKUP($A4541,'Adjusted All With Inflation'!$A$1:$K$24,11,FALSE))</f>
        <v>6088164.7749999994</v>
      </c>
      <c r="L4541" s="5">
        <f>G4541*(1+VLOOKUP($A4541,'Adjusted All With Inflation'!$A$1:$K$24,11,FALSE))</f>
        <v>8473727.3499999996</v>
      </c>
    </row>
    <row r="4542" spans="1:12" x14ac:dyDescent="0.3">
      <c r="A4542">
        <v>2022</v>
      </c>
      <c r="B4542">
        <v>141</v>
      </c>
      <c r="C4542" t="s">
        <v>143</v>
      </c>
      <c r="D4542" s="5">
        <v>13929670</v>
      </c>
      <c r="E4542" s="5">
        <v>11446602</v>
      </c>
      <c r="F4542" s="1">
        <v>0.82199999999999995</v>
      </c>
      <c r="G4542" s="5">
        <v>2483068</v>
      </c>
      <c r="H4542" s="1">
        <v>0.17799999999999999</v>
      </c>
      <c r="I4542" t="str">
        <f t="shared" si="90"/>
        <v>USA</v>
      </c>
      <c r="J4542" s="5">
        <f>D4542*(1+VLOOKUP(A4542,'Adjusted All With Inflation'!A$1:K$24,11,FALSE))</f>
        <v>14556505.149999999</v>
      </c>
      <c r="K4542" s="5">
        <f>E4542*(1+VLOOKUP($A4542,'Adjusted All With Inflation'!$A$1:$K$24,11,FALSE))</f>
        <v>11961699.09</v>
      </c>
      <c r="L4542" s="5">
        <f>G4542*(1+VLOOKUP($A4542,'Adjusted All With Inflation'!$A$1:$K$24,11,FALSE))</f>
        <v>2594806.06</v>
      </c>
    </row>
    <row r="4543" spans="1:12" x14ac:dyDescent="0.3">
      <c r="A4543">
        <v>2022</v>
      </c>
      <c r="B4543">
        <v>142</v>
      </c>
      <c r="C4543" t="s">
        <v>144</v>
      </c>
      <c r="D4543" s="5">
        <v>13910991</v>
      </c>
      <c r="G4543" s="5">
        <v>13910991</v>
      </c>
      <c r="H4543" s="2">
        <v>1</v>
      </c>
      <c r="I4543" t="str">
        <f t="shared" si="90"/>
        <v>International</v>
      </c>
      <c r="J4543" s="5">
        <f>D4543*(1+VLOOKUP(A4543,'Adjusted All With Inflation'!A$1:K$24,11,FALSE))</f>
        <v>14536985.594999999</v>
      </c>
      <c r="K4543" s="5">
        <f>E4543*(1+VLOOKUP($A4543,'Adjusted All With Inflation'!$A$1:$K$24,11,FALSE))</f>
        <v>0</v>
      </c>
      <c r="L4543" s="5">
        <f>G4543*(1+VLOOKUP($A4543,'Adjusted All With Inflation'!$A$1:$K$24,11,FALSE))</f>
        <v>14536985.594999999</v>
      </c>
    </row>
    <row r="4544" spans="1:12" x14ac:dyDescent="0.3">
      <c r="A4544">
        <v>2022</v>
      </c>
      <c r="B4544">
        <v>143</v>
      </c>
      <c r="C4544" t="s">
        <v>145</v>
      </c>
      <c r="D4544" s="5">
        <v>13897255</v>
      </c>
      <c r="E4544" s="5">
        <v>7329043</v>
      </c>
      <c r="F4544" s="1">
        <v>0.52700000000000002</v>
      </c>
      <c r="G4544" s="5">
        <v>6568212</v>
      </c>
      <c r="H4544" s="1">
        <v>0.47299999999999998</v>
      </c>
      <c r="I4544" t="str">
        <f t="shared" si="90"/>
        <v>USA</v>
      </c>
      <c r="J4544" s="5">
        <f>D4544*(1+VLOOKUP(A4544,'Adjusted All With Inflation'!A$1:K$24,11,FALSE))</f>
        <v>14522631.475</v>
      </c>
      <c r="K4544" s="5">
        <f>E4544*(1+VLOOKUP($A4544,'Adjusted All With Inflation'!$A$1:$K$24,11,FALSE))</f>
        <v>7658849.9349999996</v>
      </c>
      <c r="L4544" s="5">
        <f>G4544*(1+VLOOKUP($A4544,'Adjusted All With Inflation'!$A$1:$K$24,11,FALSE))</f>
        <v>6863781.5399999991</v>
      </c>
    </row>
    <row r="4545" spans="1:12" x14ac:dyDescent="0.3">
      <c r="A4545">
        <v>2022</v>
      </c>
      <c r="B4545">
        <v>144</v>
      </c>
      <c r="C4545" t="s">
        <v>146</v>
      </c>
      <c r="D4545" s="5">
        <v>13839539</v>
      </c>
      <c r="E4545" s="5">
        <v>5016493</v>
      </c>
      <c r="F4545" s="1">
        <v>0.36199999999999999</v>
      </c>
      <c r="G4545" s="5">
        <v>8823046</v>
      </c>
      <c r="H4545" s="1">
        <v>0.63800000000000001</v>
      </c>
      <c r="I4545" t="str">
        <f t="shared" si="90"/>
        <v>USA</v>
      </c>
      <c r="J4545" s="5">
        <f>D4545*(1+VLOOKUP(A4545,'Adjusted All With Inflation'!A$1:K$24,11,FALSE))</f>
        <v>14462318.254999999</v>
      </c>
      <c r="K4545" s="5">
        <f>E4545*(1+VLOOKUP($A4545,'Adjusted All With Inflation'!$A$1:$K$24,11,FALSE))</f>
        <v>5242235.1849999996</v>
      </c>
      <c r="L4545" s="5">
        <f>G4545*(1+VLOOKUP($A4545,'Adjusted All With Inflation'!$A$1:$K$24,11,FALSE))</f>
        <v>9220083.0700000003</v>
      </c>
    </row>
    <row r="4546" spans="1:12" x14ac:dyDescent="0.3">
      <c r="A4546">
        <v>2022</v>
      </c>
      <c r="B4546">
        <v>145</v>
      </c>
      <c r="C4546" t="s">
        <v>147</v>
      </c>
      <c r="D4546" s="5">
        <v>13280000</v>
      </c>
      <c r="E4546" s="5">
        <v>13280000</v>
      </c>
      <c r="F4546" s="2">
        <v>1</v>
      </c>
      <c r="I4546" t="str">
        <f t="shared" si="90"/>
        <v>USA</v>
      </c>
      <c r="J4546" s="5">
        <f>D4546*(1+VLOOKUP(A4546,'Adjusted All With Inflation'!A$1:K$24,11,FALSE))</f>
        <v>13877599.999999998</v>
      </c>
      <c r="K4546" s="5">
        <f>E4546*(1+VLOOKUP($A4546,'Adjusted All With Inflation'!$A$1:$K$24,11,FALSE))</f>
        <v>13877599.999999998</v>
      </c>
      <c r="L4546" s="5">
        <f>G4546*(1+VLOOKUP($A4546,'Adjusted All With Inflation'!$A$1:$K$24,11,FALSE))</f>
        <v>0</v>
      </c>
    </row>
    <row r="4547" spans="1:12" x14ac:dyDescent="0.3">
      <c r="A4547">
        <v>2022</v>
      </c>
      <c r="B4547">
        <v>146</v>
      </c>
      <c r="C4547" t="s">
        <v>148</v>
      </c>
      <c r="D4547" s="5">
        <v>13276393</v>
      </c>
      <c r="G4547" s="5">
        <v>13276393</v>
      </c>
      <c r="H4547" s="2">
        <v>1</v>
      </c>
      <c r="I4547" t="str">
        <f t="shared" si="90"/>
        <v>International</v>
      </c>
      <c r="J4547" s="5">
        <f>D4547*(1+VLOOKUP(A4547,'Adjusted All With Inflation'!A$1:K$24,11,FALSE))</f>
        <v>13873830.684999999</v>
      </c>
      <c r="K4547" s="5">
        <f>E4547*(1+VLOOKUP($A4547,'Adjusted All With Inflation'!$A$1:$K$24,11,FALSE))</f>
        <v>0</v>
      </c>
      <c r="L4547" s="5">
        <f>G4547*(1+VLOOKUP($A4547,'Adjusted All With Inflation'!$A$1:$K$24,11,FALSE))</f>
        <v>13873830.684999999</v>
      </c>
    </row>
    <row r="4548" spans="1:12" x14ac:dyDescent="0.3">
      <c r="A4548">
        <v>2022</v>
      </c>
      <c r="B4548">
        <v>147</v>
      </c>
      <c r="C4548" t="s">
        <v>149</v>
      </c>
      <c r="D4548" s="5">
        <v>13095781</v>
      </c>
      <c r="E4548" s="5">
        <v>4218925</v>
      </c>
      <c r="F4548" s="1">
        <v>0.32200000000000001</v>
      </c>
      <c r="G4548" s="5">
        <v>8876856</v>
      </c>
      <c r="H4548" s="1">
        <v>0.67800000000000005</v>
      </c>
      <c r="I4548" t="str">
        <f t="shared" si="90"/>
        <v>USA</v>
      </c>
      <c r="J4548" s="5">
        <f>D4548*(1+VLOOKUP(A4548,'Adjusted All With Inflation'!A$1:K$24,11,FALSE))</f>
        <v>13685091.145</v>
      </c>
      <c r="K4548" s="5">
        <f>E4548*(1+VLOOKUP($A4548,'Adjusted All With Inflation'!$A$1:$K$24,11,FALSE))</f>
        <v>4408776.625</v>
      </c>
      <c r="L4548" s="5">
        <f>G4548*(1+VLOOKUP($A4548,'Adjusted All With Inflation'!$A$1:$K$24,11,FALSE))</f>
        <v>9276314.5199999996</v>
      </c>
    </row>
    <row r="4549" spans="1:12" x14ac:dyDescent="0.3">
      <c r="A4549">
        <v>2022</v>
      </c>
      <c r="B4549">
        <v>148</v>
      </c>
      <c r="C4549" t="s">
        <v>150</v>
      </c>
      <c r="D4549" s="5">
        <v>13074255</v>
      </c>
      <c r="E4549" s="5">
        <v>13013690</v>
      </c>
      <c r="F4549" s="1">
        <v>0.995</v>
      </c>
      <c r="G4549" s="5">
        <v>60565</v>
      </c>
      <c r="H4549" s="1">
        <v>5.0000000000000001E-3</v>
      </c>
      <c r="I4549" t="str">
        <f t="shared" si="90"/>
        <v>USA</v>
      </c>
      <c r="J4549" s="5">
        <f>D4549*(1+VLOOKUP(A4549,'Adjusted All With Inflation'!A$1:K$24,11,FALSE))</f>
        <v>13662596.475</v>
      </c>
      <c r="K4549" s="5">
        <f>E4549*(1+VLOOKUP($A4549,'Adjusted All With Inflation'!$A$1:$K$24,11,FALSE))</f>
        <v>13599306.049999999</v>
      </c>
      <c r="L4549" s="5">
        <f>G4549*(1+VLOOKUP($A4549,'Adjusted All With Inflation'!$A$1:$K$24,11,FALSE))</f>
        <v>63290.424999999996</v>
      </c>
    </row>
    <row r="4550" spans="1:12" x14ac:dyDescent="0.3">
      <c r="A4550">
        <v>2022</v>
      </c>
      <c r="B4550">
        <v>149</v>
      </c>
      <c r="C4550" t="s">
        <v>151</v>
      </c>
      <c r="D4550" s="5">
        <v>12307072</v>
      </c>
      <c r="G4550" s="5">
        <v>12307072</v>
      </c>
      <c r="H4550" s="2">
        <v>1</v>
      </c>
      <c r="I4550" t="str">
        <f t="shared" si="90"/>
        <v>International</v>
      </c>
      <c r="J4550" s="5">
        <f>D4550*(1+VLOOKUP(A4550,'Adjusted All With Inflation'!A$1:K$24,11,FALSE))</f>
        <v>12860890.239999998</v>
      </c>
      <c r="K4550" s="5">
        <f>E4550*(1+VLOOKUP($A4550,'Adjusted All With Inflation'!$A$1:$K$24,11,FALSE))</f>
        <v>0</v>
      </c>
      <c r="L4550" s="5">
        <f>G4550*(1+VLOOKUP($A4550,'Adjusted All With Inflation'!$A$1:$K$24,11,FALSE))</f>
        <v>12860890.239999998</v>
      </c>
    </row>
    <row r="4551" spans="1:12" x14ac:dyDescent="0.3">
      <c r="A4551">
        <v>2022</v>
      </c>
      <c r="B4551">
        <v>150</v>
      </c>
      <c r="C4551" t="s">
        <v>152</v>
      </c>
      <c r="D4551" s="5">
        <v>12291650</v>
      </c>
      <c r="G4551" s="5">
        <v>12291650</v>
      </c>
      <c r="H4551" s="2">
        <v>1</v>
      </c>
      <c r="I4551" t="str">
        <f t="shared" si="90"/>
        <v>International</v>
      </c>
      <c r="J4551" s="5">
        <f>D4551*(1+VLOOKUP(A4551,'Adjusted All With Inflation'!A$1:K$24,11,FALSE))</f>
        <v>12844774.25</v>
      </c>
      <c r="K4551" s="5">
        <f>E4551*(1+VLOOKUP($A4551,'Adjusted All With Inflation'!$A$1:$K$24,11,FALSE))</f>
        <v>0</v>
      </c>
      <c r="L4551" s="5">
        <f>G4551*(1+VLOOKUP($A4551,'Adjusted All With Inflation'!$A$1:$K$24,11,FALSE))</f>
        <v>12844774.25</v>
      </c>
    </row>
    <row r="4552" spans="1:12" x14ac:dyDescent="0.3">
      <c r="A4552">
        <v>2022</v>
      </c>
      <c r="B4552">
        <v>151</v>
      </c>
      <c r="C4552" t="s">
        <v>153</v>
      </c>
      <c r="D4552" s="5">
        <v>12208598</v>
      </c>
      <c r="E4552" s="5">
        <v>3038113</v>
      </c>
      <c r="F4552" s="1">
        <v>0.249</v>
      </c>
      <c r="G4552" s="5">
        <v>9170485</v>
      </c>
      <c r="H4552" s="1">
        <v>0.751</v>
      </c>
      <c r="I4552" t="str">
        <f t="shared" si="90"/>
        <v>USA</v>
      </c>
      <c r="J4552" s="5">
        <f>D4552*(1+VLOOKUP(A4552,'Adjusted All With Inflation'!A$1:K$24,11,FALSE))</f>
        <v>12757984.909999998</v>
      </c>
      <c r="K4552" s="5">
        <f>E4552*(1+VLOOKUP($A4552,'Adjusted All With Inflation'!$A$1:$K$24,11,FALSE))</f>
        <v>3174828.085</v>
      </c>
      <c r="L4552" s="5">
        <f>G4552*(1+VLOOKUP($A4552,'Adjusted All With Inflation'!$A$1:$K$24,11,FALSE))</f>
        <v>9583156.8249999993</v>
      </c>
    </row>
    <row r="4553" spans="1:12" x14ac:dyDescent="0.3">
      <c r="A4553">
        <v>2022</v>
      </c>
      <c r="B4553">
        <v>152</v>
      </c>
      <c r="C4553" t="s">
        <v>154</v>
      </c>
      <c r="D4553" s="5">
        <v>12093536</v>
      </c>
      <c r="E4553" s="5">
        <v>3401324</v>
      </c>
      <c r="F4553" s="1">
        <v>0.28100000000000003</v>
      </c>
      <c r="G4553" s="5">
        <v>8692212</v>
      </c>
      <c r="H4553" s="1">
        <v>0.71899999999999997</v>
      </c>
      <c r="I4553" t="str">
        <f t="shared" si="90"/>
        <v>USA</v>
      </c>
      <c r="J4553" s="5">
        <f>D4553*(1+VLOOKUP(A4553,'Adjusted All With Inflation'!A$1:K$24,11,FALSE))</f>
        <v>12637745.119999999</v>
      </c>
      <c r="K4553" s="5">
        <f>E4553*(1+VLOOKUP($A4553,'Adjusted All With Inflation'!$A$1:$K$24,11,FALSE))</f>
        <v>3554383.5799999996</v>
      </c>
      <c r="L4553" s="5">
        <f>G4553*(1+VLOOKUP($A4553,'Adjusted All With Inflation'!$A$1:$K$24,11,FALSE))</f>
        <v>9083361.5399999991</v>
      </c>
    </row>
    <row r="4554" spans="1:12" x14ac:dyDescent="0.3">
      <c r="A4554">
        <v>2022</v>
      </c>
      <c r="B4554">
        <v>153</v>
      </c>
      <c r="C4554" t="s">
        <v>155</v>
      </c>
      <c r="D4554" s="5">
        <v>12067556</v>
      </c>
      <c r="E4554" s="5">
        <v>168309</v>
      </c>
      <c r="F4554" s="1">
        <v>1.4E-2</v>
      </c>
      <c r="G4554" s="5">
        <v>11899247</v>
      </c>
      <c r="H4554" s="1">
        <v>0.98599999999999999</v>
      </c>
      <c r="I4554" t="str">
        <f t="shared" si="90"/>
        <v>International</v>
      </c>
      <c r="J4554" s="5">
        <f>D4554*(1+VLOOKUP(A4554,'Adjusted All With Inflation'!A$1:K$24,11,FALSE))</f>
        <v>12610596.02</v>
      </c>
      <c r="K4554" s="5">
        <f>E4554*(1+VLOOKUP($A4554,'Adjusted All With Inflation'!$A$1:$K$24,11,FALSE))</f>
        <v>175882.905</v>
      </c>
      <c r="L4554" s="5">
        <f>G4554*(1+VLOOKUP($A4554,'Adjusted All With Inflation'!$A$1:$K$24,11,FALSE))</f>
        <v>12434713.114999998</v>
      </c>
    </row>
    <row r="4555" spans="1:12" x14ac:dyDescent="0.3">
      <c r="A4555">
        <v>2022</v>
      </c>
      <c r="B4555">
        <v>154</v>
      </c>
      <c r="C4555" t="s">
        <v>156</v>
      </c>
      <c r="D4555" s="5">
        <v>11631738</v>
      </c>
      <c r="E4555" s="5">
        <v>1588491</v>
      </c>
      <c r="F4555" s="1">
        <v>0.13700000000000001</v>
      </c>
      <c r="G4555" s="5">
        <v>10043247</v>
      </c>
      <c r="H4555" s="1">
        <v>0.86299999999999999</v>
      </c>
      <c r="I4555" t="str">
        <f t="shared" si="90"/>
        <v>USA</v>
      </c>
      <c r="J4555" s="5">
        <f>D4555*(1+VLOOKUP(A4555,'Adjusted All With Inflation'!A$1:K$24,11,FALSE))</f>
        <v>12155166.209999999</v>
      </c>
      <c r="K4555" s="5">
        <f>E4555*(1+VLOOKUP($A4555,'Adjusted All With Inflation'!$A$1:$K$24,11,FALSE))</f>
        <v>1659973.095</v>
      </c>
      <c r="L4555" s="5">
        <f>G4555*(1+VLOOKUP($A4555,'Adjusted All With Inflation'!$A$1:$K$24,11,FALSE))</f>
        <v>10495193.114999998</v>
      </c>
    </row>
    <row r="4556" spans="1:12" x14ac:dyDescent="0.3">
      <c r="A4556">
        <v>2022</v>
      </c>
      <c r="B4556">
        <v>155</v>
      </c>
      <c r="C4556" t="s">
        <v>157</v>
      </c>
      <c r="D4556" s="5">
        <v>11467726</v>
      </c>
      <c r="E4556" s="5">
        <v>1033000</v>
      </c>
      <c r="F4556" s="2">
        <v>0.09</v>
      </c>
      <c r="G4556" s="5">
        <v>10434726</v>
      </c>
      <c r="H4556" s="2">
        <v>0.91</v>
      </c>
      <c r="I4556" t="str">
        <f t="shared" si="90"/>
        <v>International</v>
      </c>
      <c r="J4556" s="5">
        <f>D4556*(1+VLOOKUP(A4556,'Adjusted All With Inflation'!A$1:K$24,11,FALSE))</f>
        <v>11983773.67</v>
      </c>
      <c r="K4556" s="5">
        <f>E4556*(1+VLOOKUP($A4556,'Adjusted All With Inflation'!$A$1:$K$24,11,FALSE))</f>
        <v>1079485</v>
      </c>
      <c r="L4556" s="5">
        <f>G4556*(1+VLOOKUP($A4556,'Adjusted All With Inflation'!$A$1:$K$24,11,FALSE))</f>
        <v>10904288.67</v>
      </c>
    </row>
    <row r="4557" spans="1:12" x14ac:dyDescent="0.3">
      <c r="A4557">
        <v>2022</v>
      </c>
      <c r="B4557">
        <v>156</v>
      </c>
      <c r="C4557" t="s">
        <v>158</v>
      </c>
      <c r="D4557" s="5">
        <v>11395604</v>
      </c>
      <c r="E4557" s="5">
        <v>1177577</v>
      </c>
      <c r="F4557" s="1">
        <v>0.10299999999999999</v>
      </c>
      <c r="G4557" s="5">
        <v>10218027</v>
      </c>
      <c r="H4557" s="1">
        <v>0.89700000000000002</v>
      </c>
      <c r="I4557" t="str">
        <f t="shared" si="90"/>
        <v>USA</v>
      </c>
      <c r="J4557" s="5">
        <f>D4557*(1+VLOOKUP(A4557,'Adjusted All With Inflation'!A$1:K$24,11,FALSE))</f>
        <v>11908406.18</v>
      </c>
      <c r="K4557" s="5">
        <f>E4557*(1+VLOOKUP($A4557,'Adjusted All With Inflation'!$A$1:$K$24,11,FALSE))</f>
        <v>1230567.9649999999</v>
      </c>
      <c r="L4557" s="5">
        <f>G4557*(1+VLOOKUP($A4557,'Adjusted All With Inflation'!$A$1:$K$24,11,FALSE))</f>
        <v>10677838.215</v>
      </c>
    </row>
    <row r="4558" spans="1:12" x14ac:dyDescent="0.3">
      <c r="A4558">
        <v>2022</v>
      </c>
      <c r="B4558">
        <v>157</v>
      </c>
      <c r="C4558" t="s">
        <v>159</v>
      </c>
      <c r="D4558" s="5">
        <v>11348094</v>
      </c>
      <c r="E4558" s="5">
        <v>9000202</v>
      </c>
      <c r="F4558" s="1">
        <v>0.79300000000000004</v>
      </c>
      <c r="G4558" s="5">
        <v>2347892</v>
      </c>
      <c r="H4558" s="1">
        <v>0.20699999999999999</v>
      </c>
      <c r="I4558" t="str">
        <f t="shared" si="90"/>
        <v>USA</v>
      </c>
      <c r="J4558" s="5">
        <f>D4558*(1+VLOOKUP(A4558,'Adjusted All With Inflation'!A$1:K$24,11,FALSE))</f>
        <v>11858758.229999999</v>
      </c>
      <c r="K4558" s="5">
        <f>E4558*(1+VLOOKUP($A4558,'Adjusted All With Inflation'!$A$1:$K$24,11,FALSE))</f>
        <v>9405211.0899999999</v>
      </c>
      <c r="L4558" s="5">
        <f>G4558*(1+VLOOKUP($A4558,'Adjusted All With Inflation'!$A$1:$K$24,11,FALSE))</f>
        <v>2453547.1399999997</v>
      </c>
    </row>
    <row r="4559" spans="1:12" x14ac:dyDescent="0.3">
      <c r="A4559">
        <v>2022</v>
      </c>
      <c r="B4559">
        <v>158</v>
      </c>
      <c r="C4559" t="s">
        <v>160</v>
      </c>
      <c r="D4559" s="5">
        <v>11325405</v>
      </c>
      <c r="G4559" s="5">
        <v>11325405</v>
      </c>
      <c r="H4559" s="2">
        <v>1</v>
      </c>
      <c r="I4559" t="str">
        <f t="shared" si="90"/>
        <v>International</v>
      </c>
      <c r="J4559" s="5">
        <f>D4559*(1+VLOOKUP(A4559,'Adjusted All With Inflation'!A$1:K$24,11,FALSE))</f>
        <v>11835048.225</v>
      </c>
      <c r="K4559" s="5">
        <f>E4559*(1+VLOOKUP($A4559,'Adjusted All With Inflation'!$A$1:$K$24,11,FALSE))</f>
        <v>0</v>
      </c>
      <c r="L4559" s="5">
        <f>G4559*(1+VLOOKUP($A4559,'Adjusted All With Inflation'!$A$1:$K$24,11,FALSE))</f>
        <v>11835048.225</v>
      </c>
    </row>
    <row r="4560" spans="1:12" x14ac:dyDescent="0.3">
      <c r="A4560">
        <v>2022</v>
      </c>
      <c r="B4560">
        <v>159</v>
      </c>
      <c r="C4560" t="s">
        <v>161</v>
      </c>
      <c r="D4560" s="5">
        <v>11196824</v>
      </c>
      <c r="G4560" s="5">
        <v>11196824</v>
      </c>
      <c r="H4560" s="2">
        <v>1</v>
      </c>
      <c r="I4560" t="str">
        <f t="shared" si="90"/>
        <v>International</v>
      </c>
      <c r="J4560" s="5">
        <f>D4560*(1+VLOOKUP(A4560,'Adjusted All With Inflation'!A$1:K$24,11,FALSE))</f>
        <v>11700681.08</v>
      </c>
      <c r="K4560" s="5">
        <f>E4560*(1+VLOOKUP($A4560,'Adjusted All With Inflation'!$A$1:$K$24,11,FALSE))</f>
        <v>0</v>
      </c>
      <c r="L4560" s="5">
        <f>G4560*(1+VLOOKUP($A4560,'Adjusted All With Inflation'!$A$1:$K$24,11,FALSE))</f>
        <v>11700681.08</v>
      </c>
    </row>
    <row r="4561" spans="1:12" x14ac:dyDescent="0.3">
      <c r="A4561">
        <v>2022</v>
      </c>
      <c r="B4561">
        <v>160</v>
      </c>
      <c r="C4561" t="s">
        <v>162</v>
      </c>
      <c r="D4561" s="5">
        <v>11152071</v>
      </c>
      <c r="E4561" s="5">
        <v>7587853</v>
      </c>
      <c r="F4561" s="2">
        <v>0.68</v>
      </c>
      <c r="G4561" s="5">
        <v>3564218</v>
      </c>
      <c r="H4561" s="2">
        <v>0.32</v>
      </c>
      <c r="I4561" t="str">
        <f t="shared" si="90"/>
        <v>USA</v>
      </c>
      <c r="J4561" s="5">
        <f>D4561*(1+VLOOKUP(A4561,'Adjusted All With Inflation'!A$1:K$24,11,FALSE))</f>
        <v>11653914.194999998</v>
      </c>
      <c r="K4561" s="5">
        <f>E4561*(1+VLOOKUP($A4561,'Adjusted All With Inflation'!$A$1:$K$24,11,FALSE))</f>
        <v>7929306.3849999998</v>
      </c>
      <c r="L4561" s="5">
        <f>G4561*(1+VLOOKUP($A4561,'Adjusted All With Inflation'!$A$1:$K$24,11,FALSE))</f>
        <v>3724607.8099999996</v>
      </c>
    </row>
    <row r="4562" spans="1:12" x14ac:dyDescent="0.3">
      <c r="A4562">
        <v>2022</v>
      </c>
      <c r="B4562">
        <v>161</v>
      </c>
      <c r="C4562" t="s">
        <v>163</v>
      </c>
      <c r="D4562" s="5">
        <v>11118495</v>
      </c>
      <c r="E4562" s="5">
        <v>302456</v>
      </c>
      <c r="F4562" s="1">
        <v>2.7E-2</v>
      </c>
      <c r="G4562" s="5">
        <v>10816039</v>
      </c>
      <c r="H4562" s="1">
        <v>0.97299999999999998</v>
      </c>
      <c r="I4562" t="str">
        <f t="shared" si="90"/>
        <v>International</v>
      </c>
      <c r="J4562" s="5">
        <f>D4562*(1+VLOOKUP(A4562,'Adjusted All With Inflation'!A$1:K$24,11,FALSE))</f>
        <v>11618827.274999999</v>
      </c>
      <c r="K4562" s="5">
        <f>E4562*(1+VLOOKUP($A4562,'Adjusted All With Inflation'!$A$1:$K$24,11,FALSE))</f>
        <v>316066.51999999996</v>
      </c>
      <c r="L4562" s="5">
        <f>G4562*(1+VLOOKUP($A4562,'Adjusted All With Inflation'!$A$1:$K$24,11,FALSE))</f>
        <v>11302760.754999999</v>
      </c>
    </row>
    <row r="4563" spans="1:12" x14ac:dyDescent="0.3">
      <c r="A4563">
        <v>2022</v>
      </c>
      <c r="B4563">
        <v>162</v>
      </c>
      <c r="C4563" t="s">
        <v>164</v>
      </c>
      <c r="D4563" s="5">
        <v>10885116</v>
      </c>
      <c r="G4563" s="5">
        <v>10885116</v>
      </c>
      <c r="H4563" s="2">
        <v>1</v>
      </c>
      <c r="I4563" t="str">
        <f t="shared" si="90"/>
        <v>International</v>
      </c>
      <c r="J4563" s="5">
        <f>D4563*(1+VLOOKUP(A4563,'Adjusted All With Inflation'!A$1:K$24,11,FALSE))</f>
        <v>11374946.219999999</v>
      </c>
      <c r="K4563" s="5">
        <f>E4563*(1+VLOOKUP($A4563,'Adjusted All With Inflation'!$A$1:$K$24,11,FALSE))</f>
        <v>0</v>
      </c>
      <c r="L4563" s="5">
        <f>G4563*(1+VLOOKUP($A4563,'Adjusted All With Inflation'!$A$1:$K$24,11,FALSE))</f>
        <v>11374946.219999999</v>
      </c>
    </row>
    <row r="4564" spans="1:12" x14ac:dyDescent="0.3">
      <c r="A4564">
        <v>2022</v>
      </c>
      <c r="B4564">
        <v>163</v>
      </c>
      <c r="C4564" t="s">
        <v>165</v>
      </c>
      <c r="D4564" s="5">
        <v>10490328</v>
      </c>
      <c r="G4564" s="5">
        <v>10490328</v>
      </c>
      <c r="H4564" s="2">
        <v>1</v>
      </c>
      <c r="I4564" t="str">
        <f t="shared" si="90"/>
        <v>International</v>
      </c>
      <c r="J4564" s="5">
        <f>D4564*(1+VLOOKUP(A4564,'Adjusted All With Inflation'!A$1:K$24,11,FALSE))</f>
        <v>10962392.76</v>
      </c>
      <c r="K4564" s="5">
        <f>E4564*(1+VLOOKUP($A4564,'Adjusted All With Inflation'!$A$1:$K$24,11,FALSE))</f>
        <v>0</v>
      </c>
      <c r="L4564" s="5">
        <f>G4564*(1+VLOOKUP($A4564,'Adjusted All With Inflation'!$A$1:$K$24,11,FALSE))</f>
        <v>10962392.76</v>
      </c>
    </row>
    <row r="4565" spans="1:12" x14ac:dyDescent="0.3">
      <c r="A4565">
        <v>2022</v>
      </c>
      <c r="B4565">
        <v>164</v>
      </c>
      <c r="C4565" t="s">
        <v>166</v>
      </c>
      <c r="D4565" s="5">
        <v>10374018</v>
      </c>
      <c r="G4565" s="5">
        <v>10374018</v>
      </c>
      <c r="H4565" s="2">
        <v>1</v>
      </c>
      <c r="I4565" t="str">
        <f t="shared" si="90"/>
        <v>International</v>
      </c>
      <c r="J4565" s="5">
        <f>D4565*(1+VLOOKUP(A4565,'Adjusted All With Inflation'!A$1:K$24,11,FALSE))</f>
        <v>10840848.809999999</v>
      </c>
      <c r="K4565" s="5">
        <f>E4565*(1+VLOOKUP($A4565,'Adjusted All With Inflation'!$A$1:$K$24,11,FALSE))</f>
        <v>0</v>
      </c>
      <c r="L4565" s="5">
        <f>G4565*(1+VLOOKUP($A4565,'Adjusted All With Inflation'!$A$1:$K$24,11,FALSE))</f>
        <v>10840848.809999999</v>
      </c>
    </row>
    <row r="4566" spans="1:12" x14ac:dyDescent="0.3">
      <c r="A4566">
        <v>2022</v>
      </c>
      <c r="B4566">
        <v>165</v>
      </c>
      <c r="C4566" t="s">
        <v>167</v>
      </c>
      <c r="D4566" s="5">
        <v>10357479</v>
      </c>
      <c r="G4566" s="5">
        <v>10357479</v>
      </c>
      <c r="H4566" s="2">
        <v>1</v>
      </c>
      <c r="I4566" t="str">
        <f t="shared" si="90"/>
        <v>International</v>
      </c>
      <c r="J4566" s="5">
        <f>D4566*(1+VLOOKUP(A4566,'Adjusted All With Inflation'!A$1:K$24,11,FALSE))</f>
        <v>10823565.555</v>
      </c>
      <c r="K4566" s="5">
        <f>E4566*(1+VLOOKUP($A4566,'Adjusted All With Inflation'!$A$1:$K$24,11,FALSE))</f>
        <v>0</v>
      </c>
      <c r="L4566" s="5">
        <f>G4566*(1+VLOOKUP($A4566,'Adjusted All With Inflation'!$A$1:$K$24,11,FALSE))</f>
        <v>10823565.555</v>
      </c>
    </row>
    <row r="4567" spans="1:12" x14ac:dyDescent="0.3">
      <c r="A4567">
        <v>2022</v>
      </c>
      <c r="B4567">
        <v>166</v>
      </c>
      <c r="C4567" t="s">
        <v>168</v>
      </c>
      <c r="D4567" s="5">
        <v>10258331</v>
      </c>
      <c r="G4567" s="5">
        <v>10258331</v>
      </c>
      <c r="H4567" s="2">
        <v>1</v>
      </c>
      <c r="I4567" t="str">
        <f t="shared" si="90"/>
        <v>International</v>
      </c>
      <c r="J4567" s="5">
        <f>D4567*(1+VLOOKUP(A4567,'Adjusted All With Inflation'!A$1:K$24,11,FALSE))</f>
        <v>10719955.895</v>
      </c>
      <c r="K4567" s="5">
        <f>E4567*(1+VLOOKUP($A4567,'Adjusted All With Inflation'!$A$1:$K$24,11,FALSE))</f>
        <v>0</v>
      </c>
      <c r="L4567" s="5">
        <f>G4567*(1+VLOOKUP($A4567,'Adjusted All With Inflation'!$A$1:$K$24,11,FALSE))</f>
        <v>10719955.895</v>
      </c>
    </row>
    <row r="4568" spans="1:12" x14ac:dyDescent="0.3">
      <c r="A4568">
        <v>2022</v>
      </c>
      <c r="B4568">
        <v>167</v>
      </c>
      <c r="C4568" t="s">
        <v>169</v>
      </c>
      <c r="D4568" s="5">
        <v>10254177</v>
      </c>
      <c r="E4568" s="5">
        <v>20574</v>
      </c>
      <c r="F4568" s="1">
        <v>2E-3</v>
      </c>
      <c r="G4568" s="5">
        <v>10233603</v>
      </c>
      <c r="H4568" s="1">
        <v>0.998</v>
      </c>
      <c r="I4568" t="str">
        <f t="shared" si="90"/>
        <v>International</v>
      </c>
      <c r="J4568" s="5">
        <f>D4568*(1+VLOOKUP(A4568,'Adjusted All With Inflation'!A$1:K$24,11,FALSE))</f>
        <v>10715614.965</v>
      </c>
      <c r="K4568" s="5">
        <f>E4568*(1+VLOOKUP($A4568,'Adjusted All With Inflation'!$A$1:$K$24,11,FALSE))</f>
        <v>21499.829999999998</v>
      </c>
      <c r="L4568" s="5">
        <f>G4568*(1+VLOOKUP($A4568,'Adjusted All With Inflation'!$A$1:$K$24,11,FALSE))</f>
        <v>10694115.135</v>
      </c>
    </row>
    <row r="4569" spans="1:12" x14ac:dyDescent="0.3">
      <c r="A4569">
        <v>2022</v>
      </c>
      <c r="B4569">
        <v>168</v>
      </c>
      <c r="C4569" t="s">
        <v>170</v>
      </c>
      <c r="D4569" s="5">
        <v>10143170</v>
      </c>
      <c r="G4569" s="5">
        <v>10143170</v>
      </c>
      <c r="H4569" s="2">
        <v>1</v>
      </c>
      <c r="I4569" t="str">
        <f t="shared" si="90"/>
        <v>International</v>
      </c>
      <c r="J4569" s="5">
        <f>D4569*(1+VLOOKUP(A4569,'Adjusted All With Inflation'!A$1:K$24,11,FALSE))</f>
        <v>10599612.649999999</v>
      </c>
      <c r="K4569" s="5">
        <f>E4569*(1+VLOOKUP($A4569,'Adjusted All With Inflation'!$A$1:$K$24,11,FALSE))</f>
        <v>0</v>
      </c>
      <c r="L4569" s="5">
        <f>G4569*(1+VLOOKUP($A4569,'Adjusted All With Inflation'!$A$1:$K$24,11,FALSE))</f>
        <v>10599612.649999999</v>
      </c>
    </row>
    <row r="4570" spans="1:12" x14ac:dyDescent="0.3">
      <c r="A4570">
        <v>2022</v>
      </c>
      <c r="B4570">
        <v>169</v>
      </c>
      <c r="C4570" t="s">
        <v>171</v>
      </c>
      <c r="D4570" s="5">
        <v>10138355</v>
      </c>
      <c r="G4570" s="5">
        <v>10138355</v>
      </c>
      <c r="H4570" s="2">
        <v>1</v>
      </c>
      <c r="I4570" t="str">
        <f t="shared" si="90"/>
        <v>International</v>
      </c>
      <c r="J4570" s="5">
        <f>D4570*(1+VLOOKUP(A4570,'Adjusted All With Inflation'!A$1:K$24,11,FALSE))</f>
        <v>10594580.975</v>
      </c>
      <c r="K4570" s="5">
        <f>E4570*(1+VLOOKUP($A4570,'Adjusted All With Inflation'!$A$1:$K$24,11,FALSE))</f>
        <v>0</v>
      </c>
      <c r="L4570" s="5">
        <f>G4570*(1+VLOOKUP($A4570,'Adjusted All With Inflation'!$A$1:$K$24,11,FALSE))</f>
        <v>10594580.975</v>
      </c>
    </row>
    <row r="4571" spans="1:12" x14ac:dyDescent="0.3">
      <c r="A4571">
        <v>2022</v>
      </c>
      <c r="B4571">
        <v>170</v>
      </c>
      <c r="C4571" t="s">
        <v>172</v>
      </c>
      <c r="D4571" s="5">
        <v>9995945</v>
      </c>
      <c r="G4571" s="5">
        <v>9995945</v>
      </c>
      <c r="H4571" s="2">
        <v>1</v>
      </c>
      <c r="I4571" t="str">
        <f t="shared" si="90"/>
        <v>International</v>
      </c>
      <c r="J4571" s="5">
        <f>D4571*(1+VLOOKUP(A4571,'Adjusted All With Inflation'!A$1:K$24,11,FALSE))</f>
        <v>10445762.524999999</v>
      </c>
      <c r="K4571" s="5">
        <f>E4571*(1+VLOOKUP($A4571,'Adjusted All With Inflation'!$A$1:$K$24,11,FALSE))</f>
        <v>0</v>
      </c>
      <c r="L4571" s="5">
        <f>G4571*(1+VLOOKUP($A4571,'Adjusted All With Inflation'!$A$1:$K$24,11,FALSE))</f>
        <v>10445762.524999999</v>
      </c>
    </row>
    <row r="4572" spans="1:12" x14ac:dyDescent="0.3">
      <c r="A4572">
        <v>2022</v>
      </c>
      <c r="B4572">
        <v>171</v>
      </c>
      <c r="C4572" t="s">
        <v>173</v>
      </c>
      <c r="D4572" s="5">
        <v>9849193</v>
      </c>
      <c r="E4572" s="5">
        <v>1195000</v>
      </c>
      <c r="F4572" s="1">
        <v>0.121</v>
      </c>
      <c r="G4572" s="5">
        <v>8654193</v>
      </c>
      <c r="H4572" s="1">
        <v>0.879</v>
      </c>
      <c r="I4572" t="str">
        <f t="shared" si="90"/>
        <v>USA</v>
      </c>
      <c r="J4572" s="5">
        <f>D4572*(1+VLOOKUP(A4572,'Adjusted All With Inflation'!A$1:K$24,11,FALSE))</f>
        <v>10292406.684999999</v>
      </c>
      <c r="K4572" s="5">
        <f>E4572*(1+VLOOKUP($A4572,'Adjusted All With Inflation'!$A$1:$K$24,11,FALSE))</f>
        <v>1248775</v>
      </c>
      <c r="L4572" s="5">
        <f>G4572*(1+VLOOKUP($A4572,'Adjusted All With Inflation'!$A$1:$K$24,11,FALSE))</f>
        <v>9043631.6849999987</v>
      </c>
    </row>
    <row r="4573" spans="1:12" x14ac:dyDescent="0.3">
      <c r="A4573">
        <v>2022</v>
      </c>
      <c r="B4573">
        <v>172</v>
      </c>
      <c r="C4573" t="s">
        <v>174</v>
      </c>
      <c r="D4573" s="5">
        <v>9795364</v>
      </c>
      <c r="G4573" s="5">
        <v>9795364</v>
      </c>
      <c r="H4573" s="2">
        <v>1</v>
      </c>
      <c r="I4573" t="str">
        <f t="shared" si="90"/>
        <v>International</v>
      </c>
      <c r="J4573" s="5">
        <f>D4573*(1+VLOOKUP(A4573,'Adjusted All With Inflation'!A$1:K$24,11,FALSE))</f>
        <v>10236155.379999999</v>
      </c>
      <c r="K4573" s="5">
        <f>E4573*(1+VLOOKUP($A4573,'Adjusted All With Inflation'!$A$1:$K$24,11,FALSE))</f>
        <v>0</v>
      </c>
      <c r="L4573" s="5">
        <f>G4573*(1+VLOOKUP($A4573,'Adjusted All With Inflation'!$A$1:$K$24,11,FALSE))</f>
        <v>10236155.379999999</v>
      </c>
    </row>
    <row r="4574" spans="1:12" x14ac:dyDescent="0.3">
      <c r="A4574">
        <v>2022</v>
      </c>
      <c r="B4574">
        <v>173</v>
      </c>
      <c r="C4574" t="s">
        <v>175</v>
      </c>
      <c r="D4574" s="5">
        <v>9747742</v>
      </c>
      <c r="E4574" s="5">
        <v>9423445</v>
      </c>
      <c r="F4574" s="1">
        <v>0.96699999999999997</v>
      </c>
      <c r="G4574" s="5">
        <v>324297</v>
      </c>
      <c r="H4574" s="1">
        <v>3.3000000000000002E-2</v>
      </c>
      <c r="I4574" t="str">
        <f t="shared" si="90"/>
        <v>USA</v>
      </c>
      <c r="J4574" s="5">
        <f>D4574*(1+VLOOKUP(A4574,'Adjusted All With Inflation'!A$1:K$24,11,FALSE))</f>
        <v>10186390.389999999</v>
      </c>
      <c r="K4574" s="5">
        <f>E4574*(1+VLOOKUP($A4574,'Adjusted All With Inflation'!$A$1:$K$24,11,FALSE))</f>
        <v>9847500.0249999985</v>
      </c>
      <c r="L4574" s="5">
        <f>G4574*(1+VLOOKUP($A4574,'Adjusted All With Inflation'!$A$1:$K$24,11,FALSE))</f>
        <v>338890.36499999999</v>
      </c>
    </row>
    <row r="4575" spans="1:12" x14ac:dyDescent="0.3">
      <c r="A4575">
        <v>2022</v>
      </c>
      <c r="B4575">
        <v>174</v>
      </c>
      <c r="C4575" t="s">
        <v>176</v>
      </c>
      <c r="D4575" s="5">
        <v>9691099</v>
      </c>
      <c r="G4575" s="5">
        <v>9691099</v>
      </c>
      <c r="H4575" s="2">
        <v>1</v>
      </c>
      <c r="I4575" t="str">
        <f t="shared" si="90"/>
        <v>International</v>
      </c>
      <c r="J4575" s="5">
        <f>D4575*(1+VLOOKUP(A4575,'Adjusted All With Inflation'!A$1:K$24,11,FALSE))</f>
        <v>10127198.455</v>
      </c>
      <c r="K4575" s="5">
        <f>E4575*(1+VLOOKUP($A4575,'Adjusted All With Inflation'!$A$1:$K$24,11,FALSE))</f>
        <v>0</v>
      </c>
      <c r="L4575" s="5">
        <f>G4575*(1+VLOOKUP($A4575,'Adjusted All With Inflation'!$A$1:$K$24,11,FALSE))</f>
        <v>10127198.455</v>
      </c>
    </row>
    <row r="4576" spans="1:12" x14ac:dyDescent="0.3">
      <c r="A4576">
        <v>2022</v>
      </c>
      <c r="B4576">
        <v>175</v>
      </c>
      <c r="C4576" t="s">
        <v>177</v>
      </c>
      <c r="D4576" s="5">
        <v>9613518</v>
      </c>
      <c r="E4576" s="5">
        <v>9321593</v>
      </c>
      <c r="F4576" s="2">
        <v>0.97</v>
      </c>
      <c r="G4576" s="5">
        <v>291925</v>
      </c>
      <c r="H4576" s="2">
        <v>0.03</v>
      </c>
      <c r="I4576" t="str">
        <f t="shared" si="90"/>
        <v>USA</v>
      </c>
      <c r="J4576" s="5">
        <f>D4576*(1+VLOOKUP(A4576,'Adjusted All With Inflation'!A$1:K$24,11,FALSE))</f>
        <v>10046126.309999999</v>
      </c>
      <c r="K4576" s="5">
        <f>E4576*(1+VLOOKUP($A4576,'Adjusted All With Inflation'!$A$1:$K$24,11,FALSE))</f>
        <v>9741064.6849999987</v>
      </c>
      <c r="L4576" s="5">
        <f>G4576*(1+VLOOKUP($A4576,'Adjusted All With Inflation'!$A$1:$K$24,11,FALSE))</f>
        <v>305061.625</v>
      </c>
    </row>
    <row r="4577" spans="1:12" x14ac:dyDescent="0.3">
      <c r="A4577">
        <v>2022</v>
      </c>
      <c r="B4577">
        <v>176</v>
      </c>
      <c r="C4577" t="s">
        <v>178</v>
      </c>
      <c r="D4577" s="5">
        <v>9541068</v>
      </c>
      <c r="G4577" s="5">
        <v>9541068</v>
      </c>
      <c r="H4577" s="2">
        <v>1</v>
      </c>
      <c r="I4577" t="str">
        <f t="shared" si="90"/>
        <v>International</v>
      </c>
      <c r="J4577" s="5">
        <f>D4577*(1+VLOOKUP(A4577,'Adjusted All With Inflation'!A$1:K$24,11,FALSE))</f>
        <v>9970416.0599999987</v>
      </c>
      <c r="K4577" s="5">
        <f>E4577*(1+VLOOKUP($A4577,'Adjusted All With Inflation'!$A$1:$K$24,11,FALSE))</f>
        <v>0</v>
      </c>
      <c r="L4577" s="5">
        <f>G4577*(1+VLOOKUP($A4577,'Adjusted All With Inflation'!$A$1:$K$24,11,FALSE))</f>
        <v>9970416.0599999987</v>
      </c>
    </row>
    <row r="4578" spans="1:12" x14ac:dyDescent="0.3">
      <c r="A4578">
        <v>2022</v>
      </c>
      <c r="B4578">
        <v>177</v>
      </c>
      <c r="C4578" t="s">
        <v>179</v>
      </c>
      <c r="D4578" s="5">
        <v>9464198</v>
      </c>
      <c r="E4578" s="5">
        <v>9214020</v>
      </c>
      <c r="F4578" s="1">
        <v>0.97399999999999998</v>
      </c>
      <c r="G4578" s="5">
        <v>250178</v>
      </c>
      <c r="H4578" s="1">
        <v>2.5999999999999999E-2</v>
      </c>
      <c r="I4578" t="str">
        <f t="shared" si="90"/>
        <v>USA</v>
      </c>
      <c r="J4578" s="5">
        <f>D4578*(1+VLOOKUP(A4578,'Adjusted All With Inflation'!A$1:K$24,11,FALSE))</f>
        <v>9890086.9100000001</v>
      </c>
      <c r="K4578" s="5">
        <f>E4578*(1+VLOOKUP($A4578,'Adjusted All With Inflation'!$A$1:$K$24,11,FALSE))</f>
        <v>9628650.8999999985</v>
      </c>
      <c r="L4578" s="5">
        <f>G4578*(1+VLOOKUP($A4578,'Adjusted All With Inflation'!$A$1:$K$24,11,FALSE))</f>
        <v>261436.00999999998</v>
      </c>
    </row>
    <row r="4579" spans="1:12" x14ac:dyDescent="0.3">
      <c r="A4579">
        <v>2022</v>
      </c>
      <c r="B4579">
        <v>178</v>
      </c>
      <c r="C4579" t="s">
        <v>180</v>
      </c>
      <c r="D4579" s="5">
        <v>9269370</v>
      </c>
      <c r="E4579" s="5">
        <v>5456531</v>
      </c>
      <c r="F4579" s="1">
        <v>0.58899999999999997</v>
      </c>
      <c r="G4579" s="5">
        <v>3812839</v>
      </c>
      <c r="H4579" s="1">
        <v>0.41099999999999998</v>
      </c>
      <c r="I4579" t="str">
        <f t="shared" si="90"/>
        <v>USA</v>
      </c>
      <c r="J4579" s="5">
        <f>D4579*(1+VLOOKUP(A4579,'Adjusted All With Inflation'!A$1:K$24,11,FALSE))</f>
        <v>9686491.6499999985</v>
      </c>
      <c r="K4579" s="5">
        <f>E4579*(1+VLOOKUP($A4579,'Adjusted All With Inflation'!$A$1:$K$24,11,FALSE))</f>
        <v>5702074.8949999996</v>
      </c>
      <c r="L4579" s="5">
        <f>G4579*(1+VLOOKUP($A4579,'Adjusted All With Inflation'!$A$1:$K$24,11,FALSE))</f>
        <v>3984416.7549999999</v>
      </c>
    </row>
    <row r="4580" spans="1:12" x14ac:dyDescent="0.3">
      <c r="A4580">
        <v>2022</v>
      </c>
      <c r="B4580">
        <v>179</v>
      </c>
      <c r="C4580" t="s">
        <v>181</v>
      </c>
      <c r="D4580" s="5">
        <v>9071701</v>
      </c>
      <c r="G4580" s="5">
        <v>9071701</v>
      </c>
      <c r="H4580" s="2">
        <v>1</v>
      </c>
      <c r="I4580" t="str">
        <f t="shared" si="90"/>
        <v>International</v>
      </c>
      <c r="J4580" s="5">
        <f>D4580*(1+VLOOKUP(A4580,'Adjusted All With Inflation'!A$1:K$24,11,FALSE))</f>
        <v>9479927.5449999999</v>
      </c>
      <c r="K4580" s="5">
        <f>E4580*(1+VLOOKUP($A4580,'Adjusted All With Inflation'!$A$1:$K$24,11,FALSE))</f>
        <v>0</v>
      </c>
      <c r="L4580" s="5">
        <f>G4580*(1+VLOOKUP($A4580,'Adjusted All With Inflation'!$A$1:$K$24,11,FALSE))</f>
        <v>9479927.5449999999</v>
      </c>
    </row>
    <row r="4581" spans="1:12" x14ac:dyDescent="0.3">
      <c r="A4581">
        <v>2022</v>
      </c>
      <c r="B4581">
        <v>180</v>
      </c>
      <c r="C4581" t="s">
        <v>182</v>
      </c>
      <c r="D4581" s="5">
        <v>8568339</v>
      </c>
      <c r="G4581" s="5">
        <v>8568339</v>
      </c>
      <c r="H4581" s="2">
        <v>1</v>
      </c>
      <c r="I4581" t="str">
        <f t="shared" si="90"/>
        <v>International</v>
      </c>
      <c r="J4581" s="5">
        <f>D4581*(1+VLOOKUP(A4581,'Adjusted All With Inflation'!A$1:K$24,11,FALSE))</f>
        <v>8953914.254999999</v>
      </c>
      <c r="K4581" s="5">
        <f>E4581*(1+VLOOKUP($A4581,'Adjusted All With Inflation'!$A$1:$K$24,11,FALSE))</f>
        <v>0</v>
      </c>
      <c r="L4581" s="5">
        <f>G4581*(1+VLOOKUP($A4581,'Adjusted All With Inflation'!$A$1:$K$24,11,FALSE))</f>
        <v>8953914.254999999</v>
      </c>
    </row>
    <row r="4582" spans="1:12" x14ac:dyDescent="0.3">
      <c r="A4582">
        <v>2022</v>
      </c>
      <c r="B4582">
        <v>181</v>
      </c>
      <c r="C4582" t="s">
        <v>183</v>
      </c>
      <c r="D4582" s="5">
        <v>8458639</v>
      </c>
      <c r="G4582" s="5">
        <v>8458639</v>
      </c>
      <c r="H4582" s="2">
        <v>1</v>
      </c>
      <c r="I4582" t="str">
        <f t="shared" si="90"/>
        <v>International</v>
      </c>
      <c r="J4582" s="5">
        <f>D4582*(1+VLOOKUP(A4582,'Adjusted All With Inflation'!A$1:K$24,11,FALSE))</f>
        <v>8839277.754999999</v>
      </c>
      <c r="K4582" s="5">
        <f>E4582*(1+VLOOKUP($A4582,'Adjusted All With Inflation'!$A$1:$K$24,11,FALSE))</f>
        <v>0</v>
      </c>
      <c r="L4582" s="5">
        <f>G4582*(1+VLOOKUP($A4582,'Adjusted All With Inflation'!$A$1:$K$24,11,FALSE))</f>
        <v>8839277.754999999</v>
      </c>
    </row>
    <row r="4583" spans="1:12" x14ac:dyDescent="0.3">
      <c r="A4583">
        <v>2022</v>
      </c>
      <c r="B4583">
        <v>182</v>
      </c>
      <c r="C4583" t="s">
        <v>184</v>
      </c>
      <c r="D4583" s="5">
        <v>8385030</v>
      </c>
      <c r="G4583" s="5">
        <v>8385030</v>
      </c>
      <c r="H4583" s="2">
        <v>1</v>
      </c>
      <c r="I4583" t="str">
        <f t="shared" si="90"/>
        <v>International</v>
      </c>
      <c r="J4583" s="5">
        <f>D4583*(1+VLOOKUP(A4583,'Adjusted All With Inflation'!A$1:K$24,11,FALSE))</f>
        <v>8762356.3499999996</v>
      </c>
      <c r="K4583" s="5">
        <f>E4583*(1+VLOOKUP($A4583,'Adjusted All With Inflation'!$A$1:$K$24,11,FALSE))</f>
        <v>0</v>
      </c>
      <c r="L4583" s="5">
        <f>G4583*(1+VLOOKUP($A4583,'Adjusted All With Inflation'!$A$1:$K$24,11,FALSE))</f>
        <v>8762356.3499999996</v>
      </c>
    </row>
    <row r="4584" spans="1:12" x14ac:dyDescent="0.3">
      <c r="A4584">
        <v>2022</v>
      </c>
      <c r="B4584">
        <v>183</v>
      </c>
      <c r="C4584" t="s">
        <v>185</v>
      </c>
      <c r="D4584" s="5">
        <v>8348964</v>
      </c>
      <c r="E4584" s="5">
        <v>1658790</v>
      </c>
      <c r="F4584" s="1">
        <v>0.19900000000000001</v>
      </c>
      <c r="G4584" s="5">
        <v>6690174</v>
      </c>
      <c r="H4584" s="1">
        <v>0.80100000000000005</v>
      </c>
      <c r="I4584" t="str">
        <f t="shared" si="90"/>
        <v>USA</v>
      </c>
      <c r="J4584" s="5">
        <f>D4584*(1+VLOOKUP(A4584,'Adjusted All With Inflation'!A$1:K$24,11,FALSE))</f>
        <v>8724667.379999999</v>
      </c>
      <c r="K4584" s="5">
        <f>E4584*(1+VLOOKUP($A4584,'Adjusted All With Inflation'!$A$1:$K$24,11,FALSE))</f>
        <v>1733435.5499999998</v>
      </c>
      <c r="L4584" s="5">
        <f>G4584*(1+VLOOKUP($A4584,'Adjusted All With Inflation'!$A$1:$K$24,11,FALSE))</f>
        <v>6991231.8299999991</v>
      </c>
    </row>
    <row r="4585" spans="1:12" x14ac:dyDescent="0.3">
      <c r="A4585">
        <v>2022</v>
      </c>
      <c r="B4585">
        <v>184</v>
      </c>
      <c r="C4585" t="s">
        <v>186</v>
      </c>
      <c r="D4585" s="5">
        <v>8287406</v>
      </c>
      <c r="G4585" s="5">
        <v>8287406</v>
      </c>
      <c r="H4585" s="2">
        <v>1</v>
      </c>
      <c r="I4585" t="str">
        <f t="shared" si="90"/>
        <v>International</v>
      </c>
      <c r="J4585" s="5">
        <f>D4585*(1+VLOOKUP(A4585,'Adjusted All With Inflation'!A$1:K$24,11,FALSE))</f>
        <v>8660339.2699999996</v>
      </c>
      <c r="K4585" s="5">
        <f>E4585*(1+VLOOKUP($A4585,'Adjusted All With Inflation'!$A$1:$K$24,11,FALSE))</f>
        <v>0</v>
      </c>
      <c r="L4585" s="5">
        <f>G4585*(1+VLOOKUP($A4585,'Adjusted All With Inflation'!$A$1:$K$24,11,FALSE))</f>
        <v>8660339.2699999996</v>
      </c>
    </row>
    <row r="4586" spans="1:12" x14ac:dyDescent="0.3">
      <c r="A4586">
        <v>2022</v>
      </c>
      <c r="B4586">
        <v>185</v>
      </c>
      <c r="C4586" t="s">
        <v>187</v>
      </c>
      <c r="D4586" s="5">
        <v>8277788</v>
      </c>
      <c r="G4586" s="5">
        <v>8277788</v>
      </c>
      <c r="H4586" s="2">
        <v>1</v>
      </c>
      <c r="I4586" t="str">
        <f t="shared" si="90"/>
        <v>International</v>
      </c>
      <c r="J4586" s="5">
        <f>D4586*(1+VLOOKUP(A4586,'Adjusted All With Inflation'!A$1:K$24,11,FALSE))</f>
        <v>8650288.459999999</v>
      </c>
      <c r="K4586" s="5">
        <f>E4586*(1+VLOOKUP($A4586,'Adjusted All With Inflation'!$A$1:$K$24,11,FALSE))</f>
        <v>0</v>
      </c>
      <c r="L4586" s="5">
        <f>G4586*(1+VLOOKUP($A4586,'Adjusted All With Inflation'!$A$1:$K$24,11,FALSE))</f>
        <v>8650288.459999999</v>
      </c>
    </row>
    <row r="4587" spans="1:12" x14ac:dyDescent="0.3">
      <c r="A4587">
        <v>2022</v>
      </c>
      <c r="B4587">
        <v>186</v>
      </c>
      <c r="C4587" t="s">
        <v>188</v>
      </c>
      <c r="D4587" s="5">
        <v>8234166</v>
      </c>
      <c r="E4587" s="5">
        <v>1589362</v>
      </c>
      <c r="F4587" s="1">
        <v>0.193</v>
      </c>
      <c r="G4587" s="5">
        <v>6644804</v>
      </c>
      <c r="H4587" s="1">
        <v>0.80700000000000005</v>
      </c>
      <c r="I4587" t="str">
        <f t="shared" si="90"/>
        <v>USA</v>
      </c>
      <c r="J4587" s="5">
        <f>D4587*(1+VLOOKUP(A4587,'Adjusted All With Inflation'!A$1:K$24,11,FALSE))</f>
        <v>8604703.4699999988</v>
      </c>
      <c r="K4587" s="5">
        <f>E4587*(1+VLOOKUP($A4587,'Adjusted All With Inflation'!$A$1:$K$24,11,FALSE))</f>
        <v>1660883.2899999998</v>
      </c>
      <c r="L4587" s="5">
        <f>G4587*(1+VLOOKUP($A4587,'Adjusted All With Inflation'!$A$1:$K$24,11,FALSE))</f>
        <v>6943820.1799999997</v>
      </c>
    </row>
    <row r="4588" spans="1:12" x14ac:dyDescent="0.3">
      <c r="A4588">
        <v>2022</v>
      </c>
      <c r="B4588">
        <v>187</v>
      </c>
      <c r="C4588" t="s">
        <v>189</v>
      </c>
      <c r="D4588" s="5">
        <v>8166175</v>
      </c>
      <c r="G4588" s="5">
        <v>8166175</v>
      </c>
      <c r="H4588" s="2">
        <v>1</v>
      </c>
      <c r="I4588" t="str">
        <f t="shared" si="90"/>
        <v>International</v>
      </c>
      <c r="J4588" s="5">
        <f>D4588*(1+VLOOKUP(A4588,'Adjusted All With Inflation'!A$1:K$24,11,FALSE))</f>
        <v>8533652.875</v>
      </c>
      <c r="K4588" s="5">
        <f>E4588*(1+VLOOKUP($A4588,'Adjusted All With Inflation'!$A$1:$K$24,11,FALSE))</f>
        <v>0</v>
      </c>
      <c r="L4588" s="5">
        <f>G4588*(1+VLOOKUP($A4588,'Adjusted All With Inflation'!$A$1:$K$24,11,FALSE))</f>
        <v>8533652.875</v>
      </c>
    </row>
    <row r="4589" spans="1:12" x14ac:dyDescent="0.3">
      <c r="A4589">
        <v>2022</v>
      </c>
      <c r="B4589">
        <v>188</v>
      </c>
      <c r="C4589" t="s">
        <v>190</v>
      </c>
      <c r="D4589" s="5">
        <v>8048175</v>
      </c>
      <c r="E4589" s="5">
        <v>832000</v>
      </c>
      <c r="F4589" s="1">
        <v>0.10299999999999999</v>
      </c>
      <c r="G4589" s="5">
        <v>7216175</v>
      </c>
      <c r="H4589" s="1">
        <v>0.89700000000000002</v>
      </c>
      <c r="I4589" t="str">
        <f t="shared" si="90"/>
        <v>USA</v>
      </c>
      <c r="J4589" s="5">
        <f>D4589*(1+VLOOKUP(A4589,'Adjusted All With Inflation'!A$1:K$24,11,FALSE))</f>
        <v>8410342.875</v>
      </c>
      <c r="K4589" s="5">
        <f>E4589*(1+VLOOKUP($A4589,'Adjusted All With Inflation'!$A$1:$K$24,11,FALSE))</f>
        <v>869439.99999999988</v>
      </c>
      <c r="L4589" s="5">
        <f>G4589*(1+VLOOKUP($A4589,'Adjusted All With Inflation'!$A$1:$K$24,11,FALSE))</f>
        <v>7540902.8749999991</v>
      </c>
    </row>
    <row r="4590" spans="1:12" x14ac:dyDescent="0.3">
      <c r="A4590">
        <v>2022</v>
      </c>
      <c r="B4590">
        <v>189</v>
      </c>
      <c r="C4590" t="s">
        <v>191</v>
      </c>
      <c r="D4590" s="5">
        <v>8021940</v>
      </c>
      <c r="G4590" s="5">
        <v>8021940</v>
      </c>
      <c r="H4590" s="2">
        <v>1</v>
      </c>
      <c r="I4590" t="str">
        <f t="shared" si="90"/>
        <v>International</v>
      </c>
      <c r="J4590" s="5">
        <f>D4590*(1+VLOOKUP(A4590,'Adjusted All With Inflation'!A$1:K$24,11,FALSE))</f>
        <v>8382927.2999999998</v>
      </c>
      <c r="K4590" s="5">
        <f>E4590*(1+VLOOKUP($A4590,'Adjusted All With Inflation'!$A$1:$K$24,11,FALSE))</f>
        <v>0</v>
      </c>
      <c r="L4590" s="5">
        <f>G4590*(1+VLOOKUP($A4590,'Adjusted All With Inflation'!$A$1:$K$24,11,FALSE))</f>
        <v>8382927.2999999998</v>
      </c>
    </row>
    <row r="4591" spans="1:12" x14ac:dyDescent="0.3">
      <c r="A4591">
        <v>2022</v>
      </c>
      <c r="B4591">
        <v>190</v>
      </c>
      <c r="C4591" t="s">
        <v>192</v>
      </c>
      <c r="D4591" s="5">
        <v>8000956</v>
      </c>
      <c r="G4591" s="5">
        <v>8000956</v>
      </c>
      <c r="H4591" s="2">
        <v>1</v>
      </c>
      <c r="I4591" t="str">
        <f t="shared" si="90"/>
        <v>International</v>
      </c>
      <c r="J4591" s="5">
        <f>D4591*(1+VLOOKUP(A4591,'Adjusted All With Inflation'!A$1:K$24,11,FALSE))</f>
        <v>8360999.0199999996</v>
      </c>
      <c r="K4591" s="5">
        <f>E4591*(1+VLOOKUP($A4591,'Adjusted All With Inflation'!$A$1:$K$24,11,FALSE))</f>
        <v>0</v>
      </c>
      <c r="L4591" s="5">
        <f>G4591*(1+VLOOKUP($A4591,'Adjusted All With Inflation'!$A$1:$K$24,11,FALSE))</f>
        <v>8360999.0199999996</v>
      </c>
    </row>
    <row r="4592" spans="1:12" x14ac:dyDescent="0.3">
      <c r="A4592">
        <v>2022</v>
      </c>
      <c r="B4592">
        <v>191</v>
      </c>
      <c r="C4592" t="s">
        <v>193</v>
      </c>
      <c r="D4592" s="5">
        <v>7954243</v>
      </c>
      <c r="G4592" s="5">
        <v>7954243</v>
      </c>
      <c r="H4592" s="2">
        <v>1</v>
      </c>
      <c r="I4592" t="str">
        <f t="shared" si="90"/>
        <v>International</v>
      </c>
      <c r="J4592" s="5">
        <f>D4592*(1+VLOOKUP(A4592,'Adjusted All With Inflation'!A$1:K$24,11,FALSE))</f>
        <v>8312183.9349999996</v>
      </c>
      <c r="K4592" s="5">
        <f>E4592*(1+VLOOKUP($A4592,'Adjusted All With Inflation'!$A$1:$K$24,11,FALSE))</f>
        <v>0</v>
      </c>
      <c r="L4592" s="5">
        <f>G4592*(1+VLOOKUP($A4592,'Adjusted All With Inflation'!$A$1:$K$24,11,FALSE))</f>
        <v>8312183.9349999996</v>
      </c>
    </row>
    <row r="4593" spans="1:12" x14ac:dyDescent="0.3">
      <c r="A4593">
        <v>2022</v>
      </c>
      <c r="B4593">
        <v>192</v>
      </c>
      <c r="C4593" t="s">
        <v>194</v>
      </c>
      <c r="D4593" s="5">
        <v>7858171</v>
      </c>
      <c r="G4593" s="5">
        <v>7858171</v>
      </c>
      <c r="H4593" s="2">
        <v>1</v>
      </c>
      <c r="I4593" t="str">
        <f t="shared" si="90"/>
        <v>International</v>
      </c>
      <c r="J4593" s="5">
        <f>D4593*(1+VLOOKUP(A4593,'Adjusted All With Inflation'!A$1:K$24,11,FALSE))</f>
        <v>8211788.6949999994</v>
      </c>
      <c r="K4593" s="5">
        <f>E4593*(1+VLOOKUP($A4593,'Adjusted All With Inflation'!$A$1:$K$24,11,FALSE))</f>
        <v>0</v>
      </c>
      <c r="L4593" s="5">
        <f>G4593*(1+VLOOKUP($A4593,'Adjusted All With Inflation'!$A$1:$K$24,11,FALSE))</f>
        <v>8211788.6949999994</v>
      </c>
    </row>
    <row r="4594" spans="1:12" x14ac:dyDescent="0.3">
      <c r="A4594">
        <v>2022</v>
      </c>
      <c r="B4594">
        <v>193</v>
      </c>
      <c r="C4594" t="s">
        <v>195</v>
      </c>
      <c r="D4594" s="5">
        <v>7564756</v>
      </c>
      <c r="G4594" s="5">
        <v>7564756</v>
      </c>
      <c r="H4594" s="2">
        <v>1</v>
      </c>
      <c r="I4594" t="str">
        <f t="shared" si="90"/>
        <v>International</v>
      </c>
      <c r="J4594" s="5">
        <f>D4594*(1+VLOOKUP(A4594,'Adjusted All With Inflation'!A$1:K$24,11,FALSE))</f>
        <v>7905170.0199999996</v>
      </c>
      <c r="K4594" s="5">
        <f>E4594*(1+VLOOKUP($A4594,'Adjusted All With Inflation'!$A$1:$K$24,11,FALSE))</f>
        <v>0</v>
      </c>
      <c r="L4594" s="5">
        <f>G4594*(1+VLOOKUP($A4594,'Adjusted All With Inflation'!$A$1:$K$24,11,FALSE))</f>
        <v>7905170.0199999996</v>
      </c>
    </row>
    <row r="4595" spans="1:12" x14ac:dyDescent="0.3">
      <c r="A4595">
        <v>2022</v>
      </c>
      <c r="B4595">
        <v>194</v>
      </c>
      <c r="C4595" t="s">
        <v>196</v>
      </c>
      <c r="D4595" s="5">
        <v>7523995</v>
      </c>
      <c r="G4595" s="5">
        <v>7523995</v>
      </c>
      <c r="H4595" s="2">
        <v>1</v>
      </c>
      <c r="I4595" t="str">
        <f t="shared" ref="I4595:I4601" si="91">IF(F4595&gt;10%,"USA","International")</f>
        <v>International</v>
      </c>
      <c r="J4595" s="5">
        <f>D4595*(1+VLOOKUP(A4595,'Adjusted All With Inflation'!A$1:K$24,11,FALSE))</f>
        <v>7862574.7749999994</v>
      </c>
      <c r="K4595" s="5">
        <f>E4595*(1+VLOOKUP($A4595,'Adjusted All With Inflation'!$A$1:$K$24,11,FALSE))</f>
        <v>0</v>
      </c>
      <c r="L4595" s="5">
        <f>G4595*(1+VLOOKUP($A4595,'Adjusted All With Inflation'!$A$1:$K$24,11,FALSE))</f>
        <v>7862574.7749999994</v>
      </c>
    </row>
    <row r="4596" spans="1:12" x14ac:dyDescent="0.3">
      <c r="A4596">
        <v>2022</v>
      </c>
      <c r="B4596">
        <v>195</v>
      </c>
      <c r="C4596" t="s">
        <v>197</v>
      </c>
      <c r="D4596" s="5">
        <v>7387882</v>
      </c>
      <c r="G4596" s="5">
        <v>7387882</v>
      </c>
      <c r="H4596" s="2">
        <v>1</v>
      </c>
      <c r="I4596" t="str">
        <f t="shared" si="91"/>
        <v>International</v>
      </c>
      <c r="J4596" s="5">
        <f>D4596*(1+VLOOKUP(A4596,'Adjusted All With Inflation'!A$1:K$24,11,FALSE))</f>
        <v>7720336.6899999995</v>
      </c>
      <c r="K4596" s="5">
        <f>E4596*(1+VLOOKUP($A4596,'Adjusted All With Inflation'!$A$1:$K$24,11,FALSE))</f>
        <v>0</v>
      </c>
      <c r="L4596" s="5">
        <f>G4596*(1+VLOOKUP($A4596,'Adjusted All With Inflation'!$A$1:$K$24,11,FALSE))</f>
        <v>7720336.6899999995</v>
      </c>
    </row>
    <row r="4597" spans="1:12" x14ac:dyDescent="0.3">
      <c r="A4597">
        <v>2022</v>
      </c>
      <c r="B4597">
        <v>196</v>
      </c>
      <c r="C4597" t="s">
        <v>198</v>
      </c>
      <c r="D4597" s="5">
        <v>7348964</v>
      </c>
      <c r="G4597" s="5">
        <v>7348964</v>
      </c>
      <c r="H4597" s="2">
        <v>1</v>
      </c>
      <c r="I4597" t="str">
        <f t="shared" si="91"/>
        <v>International</v>
      </c>
      <c r="J4597" s="5">
        <f>D4597*(1+VLOOKUP(A4597,'Adjusted All With Inflation'!A$1:K$24,11,FALSE))</f>
        <v>7679667.3799999999</v>
      </c>
      <c r="K4597" s="5">
        <f>E4597*(1+VLOOKUP($A4597,'Adjusted All With Inflation'!$A$1:$K$24,11,FALSE))</f>
        <v>0</v>
      </c>
      <c r="L4597" s="5">
        <f>G4597*(1+VLOOKUP($A4597,'Adjusted All With Inflation'!$A$1:$K$24,11,FALSE))</f>
        <v>7679667.3799999999</v>
      </c>
    </row>
    <row r="4598" spans="1:12" x14ac:dyDescent="0.3">
      <c r="A4598">
        <v>2022</v>
      </c>
      <c r="B4598">
        <v>197</v>
      </c>
      <c r="C4598" t="s">
        <v>199</v>
      </c>
      <c r="D4598" s="5">
        <v>7330755</v>
      </c>
      <c r="G4598" s="5">
        <v>7330755</v>
      </c>
      <c r="H4598" s="2">
        <v>1</v>
      </c>
      <c r="I4598" t="str">
        <f t="shared" si="91"/>
        <v>International</v>
      </c>
      <c r="J4598" s="5">
        <f>D4598*(1+VLOOKUP(A4598,'Adjusted All With Inflation'!A$1:K$24,11,FALSE))</f>
        <v>7660638.9749999996</v>
      </c>
      <c r="K4598" s="5">
        <f>E4598*(1+VLOOKUP($A4598,'Adjusted All With Inflation'!$A$1:$K$24,11,FALSE))</f>
        <v>0</v>
      </c>
      <c r="L4598" s="5">
        <f>G4598*(1+VLOOKUP($A4598,'Adjusted All With Inflation'!$A$1:$K$24,11,FALSE))</f>
        <v>7660638.9749999996</v>
      </c>
    </row>
    <row r="4599" spans="1:12" x14ac:dyDescent="0.3">
      <c r="A4599">
        <v>2022</v>
      </c>
      <c r="B4599">
        <v>198</v>
      </c>
      <c r="C4599" t="s">
        <v>200</v>
      </c>
      <c r="D4599" s="5">
        <v>7328061</v>
      </c>
      <c r="G4599" s="5">
        <v>7328061</v>
      </c>
      <c r="H4599" s="2">
        <v>1</v>
      </c>
      <c r="I4599" t="str">
        <f t="shared" si="91"/>
        <v>International</v>
      </c>
      <c r="J4599" s="5">
        <f>D4599*(1+VLOOKUP(A4599,'Adjusted All With Inflation'!A$1:K$24,11,FALSE))</f>
        <v>7657823.7449999992</v>
      </c>
      <c r="K4599" s="5">
        <f>E4599*(1+VLOOKUP($A4599,'Adjusted All With Inflation'!$A$1:$K$24,11,FALSE))</f>
        <v>0</v>
      </c>
      <c r="L4599" s="5">
        <f>G4599*(1+VLOOKUP($A4599,'Adjusted All With Inflation'!$A$1:$K$24,11,FALSE))</f>
        <v>7657823.7449999992</v>
      </c>
    </row>
    <row r="4600" spans="1:12" x14ac:dyDescent="0.3">
      <c r="A4600">
        <v>2022</v>
      </c>
      <c r="B4600">
        <v>199</v>
      </c>
      <c r="C4600" t="s">
        <v>201</v>
      </c>
      <c r="D4600" s="5">
        <v>7317913</v>
      </c>
      <c r="G4600" s="5">
        <v>7317913</v>
      </c>
      <c r="H4600" s="2">
        <v>1</v>
      </c>
      <c r="I4600" t="str">
        <f t="shared" si="91"/>
        <v>International</v>
      </c>
      <c r="J4600" s="5">
        <f>D4600*(1+VLOOKUP(A4600,'Adjusted All With Inflation'!A$1:K$24,11,FALSE))</f>
        <v>7647219.084999999</v>
      </c>
      <c r="K4600" s="5">
        <f>E4600*(1+VLOOKUP($A4600,'Adjusted All With Inflation'!$A$1:$K$24,11,FALSE))</f>
        <v>0</v>
      </c>
      <c r="L4600" s="5">
        <f>G4600*(1+VLOOKUP($A4600,'Adjusted All With Inflation'!$A$1:$K$24,11,FALSE))</f>
        <v>7647219.084999999</v>
      </c>
    </row>
    <row r="4601" spans="1:12" x14ac:dyDescent="0.3">
      <c r="A4601">
        <v>2022</v>
      </c>
      <c r="B4601">
        <v>200</v>
      </c>
      <c r="C4601" t="s">
        <v>202</v>
      </c>
      <c r="D4601" s="5">
        <v>7297522</v>
      </c>
      <c r="G4601" s="5">
        <v>7297522</v>
      </c>
      <c r="H4601" s="2">
        <v>1</v>
      </c>
      <c r="I4601" t="str">
        <f t="shared" si="91"/>
        <v>International</v>
      </c>
      <c r="J4601" s="5">
        <f>D4601*(1+VLOOKUP(A4601,'Adjusted All With Inflation'!A$1:K$24,11,FALSE))</f>
        <v>7625910.4899999993</v>
      </c>
      <c r="K4601" s="5">
        <f>E4601*(1+VLOOKUP($A4601,'Adjusted All With Inflation'!$A$1:$K$24,11,FALSE))</f>
        <v>0</v>
      </c>
      <c r="L4601" s="5">
        <f>G4601*(1+VLOOKUP($A4601,'Adjusted All With Inflation'!$A$1:$K$24,11,FALSE))</f>
        <v>7625910.4899999993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CCDF4-7467-411B-8756-26B60A7958F8}">
  <dimension ref="A1:I22"/>
  <sheetViews>
    <sheetView workbookViewId="0">
      <selection activeCell="I22" sqref="A1:I22"/>
    </sheetView>
  </sheetViews>
  <sheetFormatPr defaultRowHeight="14.4" x14ac:dyDescent="0.3"/>
  <cols>
    <col min="1" max="1" width="20.6640625" customWidth="1"/>
    <col min="6" max="6" width="9.21875" bestFit="1" customWidth="1"/>
    <col min="14" max="14" width="8.88671875" customWidth="1"/>
  </cols>
  <sheetData>
    <row r="1" spans="1:9" x14ac:dyDescent="0.3">
      <c r="A1" t="s">
        <v>4573</v>
      </c>
    </row>
    <row r="2" spans="1:9" ht="15" thickBot="1" x14ac:dyDescent="0.35"/>
    <row r="3" spans="1:9" x14ac:dyDescent="0.3">
      <c r="A3" s="15" t="s">
        <v>4574</v>
      </c>
      <c r="B3" s="15"/>
    </row>
    <row r="4" spans="1:9" x14ac:dyDescent="0.3">
      <c r="A4" t="s">
        <v>4575</v>
      </c>
      <c r="B4">
        <v>0.97484514518324716</v>
      </c>
    </row>
    <row r="5" spans="1:9" x14ac:dyDescent="0.3">
      <c r="A5" t="s">
        <v>4576</v>
      </c>
      <c r="B5">
        <v>0.95032305708734621</v>
      </c>
    </row>
    <row r="6" spans="1:9" x14ac:dyDescent="0.3">
      <c r="A6" t="s">
        <v>4577</v>
      </c>
      <c r="B6">
        <v>0.93571219152480101</v>
      </c>
    </row>
    <row r="7" spans="1:9" x14ac:dyDescent="0.3">
      <c r="A7" t="s">
        <v>4578</v>
      </c>
      <c r="B7">
        <v>1.7196625220836672</v>
      </c>
    </row>
    <row r="8" spans="1:9" ht="15" thickBot="1" x14ac:dyDescent="0.35">
      <c r="A8" s="13" t="s">
        <v>4579</v>
      </c>
      <c r="B8" s="13">
        <v>23</v>
      </c>
    </row>
    <row r="10" spans="1:9" ht="15" thickBot="1" x14ac:dyDescent="0.35">
      <c r="A10" t="s">
        <v>4580</v>
      </c>
    </row>
    <row r="11" spans="1:9" x14ac:dyDescent="0.3">
      <c r="A11" s="14"/>
      <c r="B11" s="14" t="s">
        <v>4584</v>
      </c>
      <c r="C11" s="14" t="s">
        <v>4585</v>
      </c>
      <c r="D11" s="14" t="s">
        <v>4586</v>
      </c>
      <c r="E11" s="14" t="s">
        <v>4587</v>
      </c>
      <c r="F11" s="14" t="s">
        <v>4588</v>
      </c>
    </row>
    <row r="12" spans="1:9" x14ac:dyDescent="0.3">
      <c r="A12" t="s">
        <v>4581</v>
      </c>
      <c r="B12">
        <v>5</v>
      </c>
      <c r="C12">
        <v>961.72693377239432</v>
      </c>
      <c r="D12">
        <v>192.34538675447885</v>
      </c>
      <c r="E12">
        <v>65.042214851629723</v>
      </c>
      <c r="F12" s="16">
        <v>1.7669152994612945E-10</v>
      </c>
    </row>
    <row r="13" spans="1:9" x14ac:dyDescent="0.3">
      <c r="A13" t="s">
        <v>4582</v>
      </c>
      <c r="B13">
        <v>17</v>
      </c>
      <c r="C13">
        <v>50.273066227605703</v>
      </c>
      <c r="D13">
        <v>2.957239189859159</v>
      </c>
    </row>
    <row r="14" spans="1:9" ht="15" thickBot="1" x14ac:dyDescent="0.35">
      <c r="A14" s="13" t="s">
        <v>203</v>
      </c>
      <c r="B14" s="13">
        <v>22</v>
      </c>
      <c r="C14" s="13">
        <v>1012</v>
      </c>
      <c r="D14" s="13"/>
      <c r="E14" s="13"/>
      <c r="F14" s="13"/>
    </row>
    <row r="15" spans="1:9" ht="15" thickBot="1" x14ac:dyDescent="0.35"/>
    <row r="16" spans="1:9" x14ac:dyDescent="0.3">
      <c r="A16" s="14"/>
      <c r="B16" s="14" t="s">
        <v>4589</v>
      </c>
      <c r="C16" s="14" t="s">
        <v>4578</v>
      </c>
      <c r="D16" s="14" t="s">
        <v>4590</v>
      </c>
      <c r="E16" s="14" t="s">
        <v>4591</v>
      </c>
      <c r="F16" s="14" t="s">
        <v>4592</v>
      </c>
      <c r="G16" s="14" t="s">
        <v>4593</v>
      </c>
      <c r="H16" s="14" t="s">
        <v>4594</v>
      </c>
      <c r="I16" s="14" t="s">
        <v>4595</v>
      </c>
    </row>
    <row r="17" spans="1:9" x14ac:dyDescent="0.3">
      <c r="A17" t="s">
        <v>4583</v>
      </c>
      <c r="B17">
        <v>2063.9765789216481</v>
      </c>
      <c r="C17">
        <v>29.675148095035823</v>
      </c>
      <c r="D17">
        <v>69.552359850460803</v>
      </c>
      <c r="E17">
        <v>2.556102089801795E-22</v>
      </c>
      <c r="F17">
        <v>2001.3674891962307</v>
      </c>
      <c r="G17">
        <v>2126.5856686470652</v>
      </c>
      <c r="H17">
        <v>2001.3674891962307</v>
      </c>
      <c r="I17">
        <v>2126.5856686470652</v>
      </c>
    </row>
    <row r="18" spans="1:9" x14ac:dyDescent="0.3">
      <c r="A18" t="s">
        <v>4596</v>
      </c>
      <c r="B18">
        <v>-6.5570435927945857E-7</v>
      </c>
      <c r="C18">
        <v>1.7982036541564897E-7</v>
      </c>
      <c r="D18">
        <v>-3.6464410344391145</v>
      </c>
      <c r="E18">
        <v>1.9970770921718126E-3</v>
      </c>
      <c r="F18">
        <v>-1.0350921674450742E-6</v>
      </c>
      <c r="G18">
        <v>-2.7631655111384293E-7</v>
      </c>
      <c r="H18">
        <v>-1.0350921674450742E-6</v>
      </c>
      <c r="I18">
        <v>-2.7631655111384293E-7</v>
      </c>
    </row>
    <row r="19" spans="1:9" x14ac:dyDescent="0.3">
      <c r="A19" t="s">
        <v>4597</v>
      </c>
      <c r="B19">
        <v>3.1154837036310494E-7</v>
      </c>
      <c r="C19">
        <v>1.3492120037356348E-7</v>
      </c>
      <c r="D19">
        <v>2.3091135381282144</v>
      </c>
      <c r="E19">
        <v>3.3766706209805084E-2</v>
      </c>
      <c r="F19">
        <v>2.6889520034990352E-8</v>
      </c>
      <c r="G19">
        <v>5.9620722069121959E-7</v>
      </c>
      <c r="H19">
        <v>2.6889520034990352E-8</v>
      </c>
      <c r="I19">
        <v>5.9620722069121959E-7</v>
      </c>
    </row>
    <row r="20" spans="1:9" x14ac:dyDescent="0.3">
      <c r="A20" t="s">
        <v>4599</v>
      </c>
      <c r="B20">
        <v>-55.409036904926246</v>
      </c>
      <c r="C20">
        <v>27.978790200659709</v>
      </c>
      <c r="D20">
        <v>-1.9803943096731811</v>
      </c>
      <c r="E20">
        <v>6.4079111639394948E-2</v>
      </c>
      <c r="F20">
        <v>-114.43912431920825</v>
      </c>
      <c r="G20">
        <v>3.6210505093557614</v>
      </c>
      <c r="H20">
        <v>-114.43912431920825</v>
      </c>
      <c r="I20">
        <v>3.6210505093557614</v>
      </c>
    </row>
    <row r="21" spans="1:9" x14ac:dyDescent="0.3">
      <c r="A21" t="s">
        <v>4600</v>
      </c>
      <c r="B21">
        <v>7.528306695816428E-7</v>
      </c>
      <c r="C21">
        <v>1.879255839436621E-7</v>
      </c>
      <c r="D21">
        <v>4.0060041521932037</v>
      </c>
      <c r="E21">
        <v>9.1522251883456097E-4</v>
      </c>
      <c r="F21">
        <v>3.5634234510388182E-7</v>
      </c>
      <c r="G21">
        <v>1.1493189940594037E-6</v>
      </c>
      <c r="H21">
        <v>3.5634234510388182E-7</v>
      </c>
      <c r="I21">
        <v>1.1493189940594037E-6</v>
      </c>
    </row>
    <row r="22" spans="1:9" ht="15" thickBot="1" x14ac:dyDescent="0.35">
      <c r="A22" s="13" t="s">
        <v>4601</v>
      </c>
      <c r="B22" s="13">
        <v>-33.288795296991893</v>
      </c>
      <c r="C22" s="13">
        <v>24.540334520923185</v>
      </c>
      <c r="D22" s="13">
        <v>-1.3564931345418187</v>
      </c>
      <c r="E22" s="13">
        <v>0.19268498415692709</v>
      </c>
      <c r="F22" s="13">
        <v>-85.06437535447634</v>
      </c>
      <c r="G22" s="13">
        <v>18.486784760492554</v>
      </c>
      <c r="H22" s="13">
        <v>-85.06437535447634</v>
      </c>
      <c r="I22" s="13">
        <v>18.486784760492554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4878-FD91-4A8E-B52F-DF1529088D9D}">
  <dimension ref="A1:F25"/>
  <sheetViews>
    <sheetView workbookViewId="0">
      <selection activeCell="B28" sqref="B28"/>
    </sheetView>
  </sheetViews>
  <sheetFormatPr defaultRowHeight="14.4" x14ac:dyDescent="0.3"/>
  <cols>
    <col min="2" max="2" width="20.6640625" bestFit="1" customWidth="1"/>
    <col min="3" max="3" width="18.21875" customWidth="1"/>
    <col min="4" max="4" width="8.88671875" style="6"/>
    <col min="5" max="5" width="15.6640625" style="4" bestFit="1" customWidth="1"/>
    <col min="6" max="6" width="8.88671875" style="6"/>
  </cols>
  <sheetData>
    <row r="1" spans="1:6" x14ac:dyDescent="0.3">
      <c r="A1" t="s">
        <v>4559</v>
      </c>
      <c r="B1" t="s">
        <v>4569</v>
      </c>
      <c r="C1" t="s">
        <v>4571</v>
      </c>
      <c r="D1" s="6" t="s">
        <v>4565</v>
      </c>
      <c r="E1" s="4" t="s">
        <v>4572</v>
      </c>
      <c r="F1" s="6" t="s">
        <v>4567</v>
      </c>
    </row>
    <row r="2" spans="1:6" x14ac:dyDescent="0.3">
      <c r="A2">
        <v>2000</v>
      </c>
      <c r="B2" s="10">
        <v>123680545.31649998</v>
      </c>
      <c r="C2" s="10">
        <v>70794186.705497384</v>
      </c>
      <c r="D2" s="6">
        <v>0.64908376963350756</v>
      </c>
      <c r="E2" s="4">
        <v>59970157.2328877</v>
      </c>
      <c r="F2" s="6">
        <v>0.4065508021390376</v>
      </c>
    </row>
    <row r="3" spans="1:6" x14ac:dyDescent="0.3">
      <c r="A3">
        <v>2001</v>
      </c>
      <c r="B3" s="10">
        <v>139426613.982645</v>
      </c>
      <c r="C3" s="10">
        <v>75519527.5976087</v>
      </c>
      <c r="D3" s="6">
        <v>0.56485869565217384</v>
      </c>
      <c r="E3" s="4">
        <v>70655200.598833323</v>
      </c>
      <c r="F3" s="6">
        <v>0.48518181818181827</v>
      </c>
    </row>
    <row r="4" spans="1:6" x14ac:dyDescent="0.3">
      <c r="A4">
        <v>2002</v>
      </c>
      <c r="B4" s="10">
        <v>151088565.96540999</v>
      </c>
      <c r="C4" s="10">
        <v>87503954.851874992</v>
      </c>
      <c r="D4" s="6">
        <v>0.6008181818181817</v>
      </c>
      <c r="E4" s="4">
        <v>74833419.894707069</v>
      </c>
      <c r="F4" s="6">
        <v>0.47604040404040388</v>
      </c>
    </row>
    <row r="5" spans="1:6" x14ac:dyDescent="0.3">
      <c r="A5">
        <v>2003</v>
      </c>
      <c r="B5" s="10">
        <v>155846450.41234499</v>
      </c>
      <c r="C5" s="10">
        <v>85515688.328832373</v>
      </c>
      <c r="D5" s="6">
        <v>0.53186127167630037</v>
      </c>
      <c r="E5" s="4">
        <v>82286814.078296483</v>
      </c>
      <c r="F5" s="6">
        <v>0.54265326633165822</v>
      </c>
    </row>
    <row r="6" spans="1:6" x14ac:dyDescent="0.3">
      <c r="A6">
        <v>2004</v>
      </c>
      <c r="B6" s="10">
        <v>157520298.13804999</v>
      </c>
      <c r="C6" s="10">
        <v>85744860.004678562</v>
      </c>
      <c r="D6" s="6">
        <v>0.54526190476190461</v>
      </c>
      <c r="E6" s="4">
        <v>85494615.734119996</v>
      </c>
      <c r="F6" s="6">
        <v>0.54198000000000013</v>
      </c>
    </row>
    <row r="7" spans="1:6" x14ac:dyDescent="0.3">
      <c r="A7">
        <v>2005</v>
      </c>
      <c r="B7" s="10">
        <v>148018533.05732501</v>
      </c>
      <c r="C7" s="10">
        <v>83319365.769068331</v>
      </c>
      <c r="D7" s="6">
        <v>0.52461490683229806</v>
      </c>
      <c r="E7" s="4">
        <v>81353209.66153267</v>
      </c>
      <c r="F7" s="6">
        <v>0.58059798994974887</v>
      </c>
    </row>
    <row r="8" spans="1:6" x14ac:dyDescent="0.3">
      <c r="A8">
        <v>2006</v>
      </c>
      <c r="B8" s="10">
        <v>150988588.29350001</v>
      </c>
      <c r="C8" s="10">
        <v>79670827.212193936</v>
      </c>
      <c r="D8" s="6">
        <v>0.50689090909090917</v>
      </c>
      <c r="E8" s="4">
        <v>86121369.538828284</v>
      </c>
      <c r="F8" s="6">
        <v>0.58769696969696972</v>
      </c>
    </row>
    <row r="9" spans="1:6" x14ac:dyDescent="0.3">
      <c r="A9">
        <v>2007</v>
      </c>
      <c r="B9" s="10">
        <v>164486060.39425999</v>
      </c>
      <c r="C9" s="10">
        <v>82319366.392083332</v>
      </c>
      <c r="D9" s="6">
        <v>0.47231547619047631</v>
      </c>
      <c r="E9" s="4">
        <v>95816877.009959802</v>
      </c>
      <c r="F9" s="6">
        <v>0.6062864321608038</v>
      </c>
    </row>
    <row r="10" spans="1:6" x14ac:dyDescent="0.3">
      <c r="A10">
        <v>2008</v>
      </c>
      <c r="B10" s="10">
        <v>165122320.41369998</v>
      </c>
      <c r="C10" s="10">
        <v>84664972.840379745</v>
      </c>
      <c r="D10" s="6">
        <v>0.47290506329113929</v>
      </c>
      <c r="E10" s="4">
        <v>99229284.716969684</v>
      </c>
      <c r="F10" s="6">
        <v>0.63273232323232331</v>
      </c>
    </row>
    <row r="11" spans="1:6" x14ac:dyDescent="0.3">
      <c r="A11">
        <v>2009</v>
      </c>
      <c r="B11" s="10">
        <v>183018231.86812499</v>
      </c>
      <c r="C11" s="10">
        <v>98273315.324999988</v>
      </c>
      <c r="D11" s="6">
        <v>0.49606578947368385</v>
      </c>
      <c r="E11" s="4">
        <v>109424759.81931819</v>
      </c>
      <c r="F11" s="6">
        <v>0.62928282828282867</v>
      </c>
    </row>
    <row r="12" spans="1:6" x14ac:dyDescent="0.3">
      <c r="A12">
        <v>2010</v>
      </c>
      <c r="B12" s="10">
        <v>179424584.25738999</v>
      </c>
      <c r="C12" s="10">
        <v>90701843.600675508</v>
      </c>
      <c r="D12" s="6">
        <v>0.44855629139072895</v>
      </c>
      <c r="E12" s="4">
        <v>111502203.35565831</v>
      </c>
      <c r="F12" s="6">
        <v>0.66466331658291433</v>
      </c>
    </row>
    <row r="13" spans="1:6" x14ac:dyDescent="0.3">
      <c r="A13">
        <v>2011</v>
      </c>
      <c r="B13" s="10">
        <v>182844648.35495999</v>
      </c>
      <c r="C13" s="10">
        <v>86795597.635294124</v>
      </c>
      <c r="D13" s="6">
        <v>0.44564052287581712</v>
      </c>
      <c r="E13" s="4">
        <v>116446016.16395999</v>
      </c>
      <c r="F13" s="6">
        <v>0.65909000000000006</v>
      </c>
    </row>
    <row r="14" spans="1:6" x14ac:dyDescent="0.3">
      <c r="A14">
        <v>2012</v>
      </c>
      <c r="B14" s="10">
        <v>196368993.13437998</v>
      </c>
      <c r="C14" s="10">
        <v>95214435.427311257</v>
      </c>
      <c r="D14" s="6">
        <v>0.45258940397350972</v>
      </c>
      <c r="E14" s="4">
        <v>125107632.54950754</v>
      </c>
      <c r="F14" s="6">
        <v>0.66162311557788955</v>
      </c>
    </row>
    <row r="15" spans="1:6" x14ac:dyDescent="0.3">
      <c r="A15">
        <v>2013</v>
      </c>
      <c r="B15" s="10">
        <v>190735931.96560001</v>
      </c>
      <c r="C15" s="10">
        <v>89115490.770105273</v>
      </c>
      <c r="D15" s="6">
        <v>0.39612499999999989</v>
      </c>
      <c r="E15" s="4">
        <v>123008158.98032001</v>
      </c>
      <c r="F15" s="6">
        <v>0.6989850000000003</v>
      </c>
    </row>
    <row r="16" spans="1:6" x14ac:dyDescent="0.3">
      <c r="A16">
        <v>2014</v>
      </c>
      <c r="B16" s="10">
        <v>193734626.69602498</v>
      </c>
      <c r="C16" s="10">
        <v>86466174.074827805</v>
      </c>
      <c r="D16" s="6">
        <v>0.41276821192052959</v>
      </c>
      <c r="E16" s="4">
        <v>128452665.26952998</v>
      </c>
      <c r="F16" s="6">
        <v>0.68837000000000004</v>
      </c>
    </row>
    <row r="17" spans="1:6" x14ac:dyDescent="0.3">
      <c r="A17">
        <v>2015</v>
      </c>
      <c r="B17" s="10">
        <v>211074426.49470001</v>
      </c>
      <c r="C17" s="10">
        <v>84350087.591999993</v>
      </c>
      <c r="D17" s="6">
        <v>0.36635757575757577</v>
      </c>
      <c r="E17" s="4">
        <v>141485604.2313</v>
      </c>
      <c r="F17" s="6">
        <v>0.69776499999999997</v>
      </c>
    </row>
    <row r="18" spans="1:6" x14ac:dyDescent="0.3">
      <c r="A18">
        <v>2016</v>
      </c>
      <c r="B18" s="10">
        <v>206094262.22203001</v>
      </c>
      <c r="C18" s="10">
        <v>84847348.556790128</v>
      </c>
      <c r="D18" s="6">
        <v>0.38841975308641974</v>
      </c>
      <c r="E18" s="4">
        <v>138058200.89550754</v>
      </c>
      <c r="F18" s="6">
        <v>0.68882412060301479</v>
      </c>
    </row>
    <row r="19" spans="1:6" x14ac:dyDescent="0.3">
      <c r="A19">
        <v>2017</v>
      </c>
      <c r="B19" s="10">
        <v>213179490.44872499</v>
      </c>
      <c r="C19" s="10">
        <v>82366850.842912495</v>
      </c>
      <c r="D19" s="6">
        <v>0.34541250000000007</v>
      </c>
      <c r="E19" s="4">
        <v>147286009.77439499</v>
      </c>
      <c r="F19" s="6">
        <v>0.72367999999999999</v>
      </c>
    </row>
    <row r="20" spans="1:6" x14ac:dyDescent="0.3">
      <c r="A20">
        <v>2018</v>
      </c>
      <c r="B20" s="10">
        <v>207647186.76811004</v>
      </c>
      <c r="C20" s="10">
        <v>84331260.59952867</v>
      </c>
      <c r="D20" s="6">
        <v>0.37605095541401268</v>
      </c>
      <c r="E20" s="4">
        <v>141447147.19747999</v>
      </c>
      <c r="F20" s="6">
        <v>0.70480500000000001</v>
      </c>
    </row>
    <row r="21" spans="1:6" x14ac:dyDescent="0.3">
      <c r="A21">
        <v>2019</v>
      </c>
      <c r="B21" s="10">
        <v>211834804.08635998</v>
      </c>
      <c r="C21" s="10">
        <v>87181784.124026477</v>
      </c>
      <c r="D21" s="6">
        <v>0.40641721854304652</v>
      </c>
      <c r="E21" s="4">
        <v>148236098.55098477</v>
      </c>
      <c r="F21" s="6">
        <v>0.70372081218274107</v>
      </c>
    </row>
    <row r="22" spans="1:6" x14ac:dyDescent="0.3">
      <c r="A22">
        <v>2020</v>
      </c>
      <c r="B22" s="10">
        <v>46998117.783840001</v>
      </c>
      <c r="C22" s="10">
        <v>23494685.03837879</v>
      </c>
      <c r="D22" s="6">
        <v>0.3745</v>
      </c>
      <c r="E22" s="4">
        <v>39842509.361598991</v>
      </c>
      <c r="F22" s="6">
        <v>0.88977157360406089</v>
      </c>
    </row>
    <row r="23" spans="1:6" x14ac:dyDescent="0.3">
      <c r="A23">
        <v>2021</v>
      </c>
      <c r="B23" s="10">
        <v>102920477.53116001</v>
      </c>
      <c r="C23" s="10">
        <v>50204023.080905668</v>
      </c>
      <c r="D23" s="6">
        <v>0.35338679245283017</v>
      </c>
      <c r="E23" s="4">
        <v>77083177.068969712</v>
      </c>
      <c r="F23" s="6">
        <v>0.82092424242424222</v>
      </c>
    </row>
    <row r="24" spans="1:6" x14ac:dyDescent="0.3">
      <c r="A24">
        <v>2022</v>
      </c>
      <c r="B24" s="10">
        <v>108974570.917025</v>
      </c>
      <c r="C24" s="10">
        <v>61321580.127716534</v>
      </c>
      <c r="D24" s="6">
        <v>0.40267716535433085</v>
      </c>
      <c r="E24" s="4">
        <v>70387304.056206018</v>
      </c>
      <c r="F24" s="6">
        <v>0.74804522613065305</v>
      </c>
    </row>
    <row r="25" spans="1:6" x14ac:dyDescent="0.3">
      <c r="A25" t="s">
        <v>4561</v>
      </c>
      <c r="B25" s="10">
        <v>120257178.09434782</v>
      </c>
      <c r="C25" s="10">
        <v>58444943.65304397</v>
      </c>
      <c r="D25" s="6">
        <v>0.46617756482525291</v>
      </c>
      <c r="E25" s="4">
        <v>75804550.450021923</v>
      </c>
      <c r="F25" s="6">
        <v>0.6457764138535721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A1F0FF-891C-432B-953C-D8A1941D367A}">
  <dimension ref="A1:I4603"/>
  <sheetViews>
    <sheetView topLeftCell="A3798" workbookViewId="0">
      <selection activeCell="I3801" sqref="I3801"/>
    </sheetView>
  </sheetViews>
  <sheetFormatPr defaultRowHeight="14.4" x14ac:dyDescent="0.3"/>
  <cols>
    <col min="4" max="4" width="16.77734375" style="5" customWidth="1"/>
    <col min="5" max="5" width="15.6640625" style="5" bestFit="1" customWidth="1"/>
    <col min="7" max="7" width="15.6640625" style="5" bestFit="1" customWidth="1"/>
  </cols>
  <sheetData>
    <row r="1" spans="1:9" x14ac:dyDescent="0.3">
      <c r="A1" t="s">
        <v>4559</v>
      </c>
      <c r="B1" t="s">
        <v>0</v>
      </c>
      <c r="C1" t="s">
        <v>1</v>
      </c>
      <c r="D1" s="5" t="s">
        <v>2</v>
      </c>
      <c r="E1" s="5" t="s">
        <v>3</v>
      </c>
      <c r="F1" t="s">
        <v>604</v>
      </c>
      <c r="G1" s="5" t="s">
        <v>4</v>
      </c>
      <c r="H1" t="s">
        <v>605</v>
      </c>
      <c r="I1" s="5" t="s">
        <v>1005</v>
      </c>
    </row>
    <row r="2" spans="1:9" x14ac:dyDescent="0.3">
      <c r="A2">
        <v>2000</v>
      </c>
      <c r="B2">
        <v>1</v>
      </c>
      <c r="C2" t="s">
        <v>4362</v>
      </c>
      <c r="D2" s="5">
        <v>546388108</v>
      </c>
      <c r="E2" s="5">
        <v>215409889</v>
      </c>
      <c r="F2" s="1">
        <v>0.39400000000000002</v>
      </c>
      <c r="G2" s="5">
        <v>330978219</v>
      </c>
      <c r="H2" s="1">
        <v>0.60599999999999998</v>
      </c>
      <c r="I2" t="str">
        <f>IF(F2&gt;10%,"USA","International")</f>
        <v>USA</v>
      </c>
    </row>
    <row r="3" spans="1:9" x14ac:dyDescent="0.3">
      <c r="A3">
        <v>2000</v>
      </c>
      <c r="B3">
        <v>2</v>
      </c>
      <c r="C3" t="s">
        <v>4363</v>
      </c>
      <c r="D3" s="5">
        <v>460583960</v>
      </c>
      <c r="E3" s="5">
        <v>187705427</v>
      </c>
      <c r="F3" s="1">
        <v>0.40799999999999997</v>
      </c>
      <c r="G3" s="5">
        <v>272878533</v>
      </c>
      <c r="H3" s="1">
        <v>0.59199999999999997</v>
      </c>
      <c r="I3" t="str">
        <f t="shared" ref="I3:I66" si="0">IF(F3&gt;10%,"USA","International")</f>
        <v>USA</v>
      </c>
    </row>
    <row r="4" spans="1:9" x14ac:dyDescent="0.3">
      <c r="A4">
        <v>2000</v>
      </c>
      <c r="B4">
        <v>3</v>
      </c>
      <c r="C4" t="s">
        <v>4364</v>
      </c>
      <c r="D4" s="5">
        <v>429632142</v>
      </c>
      <c r="E4" s="5">
        <v>233632142</v>
      </c>
      <c r="F4" s="1">
        <v>0.54400000000000004</v>
      </c>
      <c r="G4" s="5">
        <v>196000000</v>
      </c>
      <c r="H4" s="1">
        <v>0.45600000000000002</v>
      </c>
      <c r="I4" t="str">
        <f t="shared" si="0"/>
        <v>USA</v>
      </c>
    </row>
    <row r="5" spans="1:9" x14ac:dyDescent="0.3">
      <c r="A5">
        <v>2000</v>
      </c>
      <c r="B5">
        <v>4</v>
      </c>
      <c r="C5" t="s">
        <v>4365</v>
      </c>
      <c r="D5" s="5">
        <v>374111707</v>
      </c>
      <c r="E5" s="5">
        <v>182811707</v>
      </c>
      <c r="F5" s="1">
        <v>0.48899999999999999</v>
      </c>
      <c r="G5" s="5">
        <v>191300000</v>
      </c>
      <c r="H5" s="1">
        <v>0.51100000000000001</v>
      </c>
      <c r="I5" t="str">
        <f t="shared" si="0"/>
        <v>USA</v>
      </c>
    </row>
    <row r="6" spans="1:9" x14ac:dyDescent="0.3">
      <c r="A6">
        <v>2000</v>
      </c>
      <c r="B6">
        <v>5</v>
      </c>
      <c r="C6" t="s">
        <v>4366</v>
      </c>
      <c r="D6" s="5">
        <v>349822765</v>
      </c>
      <c r="E6" s="5">
        <v>137748063</v>
      </c>
      <c r="F6" s="1">
        <v>0.39400000000000002</v>
      </c>
      <c r="G6" s="5">
        <v>212074702</v>
      </c>
      <c r="H6" s="1">
        <v>0.60599999999999998</v>
      </c>
      <c r="I6" t="str">
        <f t="shared" si="0"/>
        <v>USA</v>
      </c>
    </row>
    <row r="7" spans="1:9" x14ac:dyDescent="0.3">
      <c r="A7">
        <v>2000</v>
      </c>
      <c r="B7">
        <v>6</v>
      </c>
      <c r="C7" t="s">
        <v>4367</v>
      </c>
      <c r="D7" s="5">
        <v>345141403</v>
      </c>
      <c r="E7" s="5">
        <v>260044825</v>
      </c>
      <c r="F7" s="1">
        <v>0.753</v>
      </c>
      <c r="G7" s="5">
        <v>85096578</v>
      </c>
      <c r="H7" s="1">
        <v>0.247</v>
      </c>
      <c r="I7" t="str">
        <f t="shared" si="0"/>
        <v>USA</v>
      </c>
    </row>
    <row r="8" spans="1:9" x14ac:dyDescent="0.3">
      <c r="A8">
        <v>2000</v>
      </c>
      <c r="B8">
        <v>7</v>
      </c>
      <c r="C8" t="s">
        <v>4368</v>
      </c>
      <c r="D8" s="5">
        <v>330444045</v>
      </c>
      <c r="E8" s="5">
        <v>166244045</v>
      </c>
      <c r="F8" s="1">
        <v>0.503</v>
      </c>
      <c r="G8" s="5">
        <v>164200000</v>
      </c>
      <c r="H8" s="1">
        <v>0.497</v>
      </c>
      <c r="I8" t="str">
        <f t="shared" si="0"/>
        <v>USA</v>
      </c>
    </row>
    <row r="9" spans="1:9" x14ac:dyDescent="0.3">
      <c r="A9">
        <v>2000</v>
      </c>
      <c r="B9">
        <v>8</v>
      </c>
      <c r="C9" t="s">
        <v>4369</v>
      </c>
      <c r="D9" s="5">
        <v>328718434</v>
      </c>
      <c r="E9" s="5">
        <v>182618434</v>
      </c>
      <c r="F9" s="1">
        <v>0.55600000000000005</v>
      </c>
      <c r="G9" s="5">
        <v>146100000</v>
      </c>
      <c r="H9" s="1">
        <v>0.44400000000000001</v>
      </c>
      <c r="I9" t="str">
        <f t="shared" si="0"/>
        <v>USA</v>
      </c>
    </row>
    <row r="10" spans="1:9" x14ac:dyDescent="0.3">
      <c r="A10">
        <v>2000</v>
      </c>
      <c r="B10">
        <v>9</v>
      </c>
      <c r="C10" t="s">
        <v>4370</v>
      </c>
      <c r="D10" s="5">
        <v>296339528</v>
      </c>
      <c r="E10" s="5">
        <v>157299718</v>
      </c>
      <c r="F10" s="1">
        <v>0.53100000000000003</v>
      </c>
      <c r="G10" s="5">
        <v>139039810</v>
      </c>
      <c r="H10" s="1">
        <v>0.46899999999999997</v>
      </c>
      <c r="I10" t="str">
        <f t="shared" si="0"/>
        <v>USA</v>
      </c>
    </row>
    <row r="11" spans="1:9" x14ac:dyDescent="0.3">
      <c r="A11">
        <v>2000</v>
      </c>
      <c r="B11">
        <v>10</v>
      </c>
      <c r="C11" t="s">
        <v>4371</v>
      </c>
      <c r="D11" s="5">
        <v>291420351</v>
      </c>
      <c r="E11" s="5">
        <v>155464351</v>
      </c>
      <c r="F11" s="1">
        <v>0.53300000000000003</v>
      </c>
      <c r="G11" s="5">
        <v>135956000</v>
      </c>
      <c r="H11" s="1">
        <v>0.46700000000000003</v>
      </c>
      <c r="I11" t="str">
        <f t="shared" si="0"/>
        <v>USA</v>
      </c>
    </row>
    <row r="12" spans="1:9" x14ac:dyDescent="0.3">
      <c r="A12">
        <v>2000</v>
      </c>
      <c r="B12">
        <v>11</v>
      </c>
      <c r="C12" t="s">
        <v>4372</v>
      </c>
      <c r="D12" s="5">
        <v>278019771</v>
      </c>
      <c r="E12" s="5">
        <v>157019771</v>
      </c>
      <c r="F12" s="1">
        <v>0.56499999999999995</v>
      </c>
      <c r="G12" s="5">
        <v>121000000</v>
      </c>
      <c r="H12" s="1">
        <v>0.435</v>
      </c>
      <c r="I12" t="str">
        <f t="shared" si="0"/>
        <v>USA</v>
      </c>
    </row>
    <row r="13" spans="1:9" x14ac:dyDescent="0.3">
      <c r="A13">
        <v>2000</v>
      </c>
      <c r="B13">
        <v>12</v>
      </c>
      <c r="C13" t="s">
        <v>696</v>
      </c>
      <c r="D13" s="5">
        <v>264105545</v>
      </c>
      <c r="E13" s="5">
        <v>125305545</v>
      </c>
      <c r="F13" s="1">
        <v>0.47399999999999998</v>
      </c>
      <c r="G13" s="5">
        <v>138800000</v>
      </c>
      <c r="H13" s="1">
        <v>0.52600000000000002</v>
      </c>
      <c r="I13" t="str">
        <f t="shared" si="0"/>
        <v>USA</v>
      </c>
    </row>
    <row r="14" spans="1:9" x14ac:dyDescent="0.3">
      <c r="A14">
        <v>2000</v>
      </c>
      <c r="B14">
        <v>13</v>
      </c>
      <c r="C14" t="s">
        <v>4373</v>
      </c>
      <c r="D14" s="5">
        <v>256271286</v>
      </c>
      <c r="E14" s="5">
        <v>125595205</v>
      </c>
      <c r="F14" s="2">
        <v>0.49</v>
      </c>
      <c r="G14" s="5">
        <v>130676081</v>
      </c>
      <c r="H14" s="2">
        <v>0.51</v>
      </c>
      <c r="I14" t="str">
        <f t="shared" si="0"/>
        <v>USA</v>
      </c>
    </row>
    <row r="15" spans="1:9" x14ac:dyDescent="0.3">
      <c r="A15">
        <v>2000</v>
      </c>
      <c r="B15">
        <v>14</v>
      </c>
      <c r="C15" t="s">
        <v>4374</v>
      </c>
      <c r="D15" s="5">
        <v>248118121</v>
      </c>
      <c r="E15" s="5">
        <v>95011339</v>
      </c>
      <c r="F15" s="1">
        <v>0.38300000000000001</v>
      </c>
      <c r="G15" s="5">
        <v>153106782</v>
      </c>
      <c r="H15" s="1">
        <v>0.61699999999999999</v>
      </c>
      <c r="I15" t="str">
        <f t="shared" si="0"/>
        <v>USA</v>
      </c>
    </row>
    <row r="16" spans="1:9" x14ac:dyDescent="0.3">
      <c r="A16">
        <v>2000</v>
      </c>
      <c r="B16">
        <v>15</v>
      </c>
      <c r="C16" t="s">
        <v>4375</v>
      </c>
      <c r="D16" s="5">
        <v>237202299</v>
      </c>
      <c r="E16" s="5">
        <v>101648571</v>
      </c>
      <c r="F16" s="1">
        <v>0.42899999999999999</v>
      </c>
      <c r="G16" s="5">
        <v>135553728</v>
      </c>
      <c r="H16" s="1">
        <v>0.57099999999999995</v>
      </c>
      <c r="I16" t="str">
        <f t="shared" si="0"/>
        <v>USA</v>
      </c>
    </row>
    <row r="17" spans="1:9" x14ac:dyDescent="0.3">
      <c r="A17">
        <v>2000</v>
      </c>
      <c r="B17">
        <v>16</v>
      </c>
      <c r="C17" t="s">
        <v>4376</v>
      </c>
      <c r="D17" s="5">
        <v>224834564</v>
      </c>
      <c r="E17" s="5">
        <v>106834564</v>
      </c>
      <c r="F17" s="1">
        <v>0.47499999999999998</v>
      </c>
      <c r="G17" s="5">
        <v>118000000</v>
      </c>
      <c r="H17" s="1">
        <v>0.52500000000000002</v>
      </c>
      <c r="I17" t="str">
        <f t="shared" si="0"/>
        <v>USA</v>
      </c>
    </row>
    <row r="18" spans="1:9" x14ac:dyDescent="0.3">
      <c r="A18">
        <v>2000</v>
      </c>
      <c r="B18">
        <v>17</v>
      </c>
      <c r="C18" t="s">
        <v>4377</v>
      </c>
      <c r="D18" s="5">
        <v>215663859</v>
      </c>
      <c r="E18" s="5">
        <v>69243859</v>
      </c>
      <c r="F18" s="1">
        <v>0.32100000000000001</v>
      </c>
      <c r="G18" s="5">
        <v>146420000</v>
      </c>
      <c r="H18" s="1">
        <v>0.67900000000000005</v>
      </c>
      <c r="I18" t="str">
        <f t="shared" si="0"/>
        <v>USA</v>
      </c>
    </row>
    <row r="19" spans="1:9" x14ac:dyDescent="0.3">
      <c r="A19">
        <v>2000</v>
      </c>
      <c r="B19">
        <v>18</v>
      </c>
      <c r="C19" t="s">
        <v>4378</v>
      </c>
      <c r="D19" s="5">
        <v>215294342</v>
      </c>
      <c r="E19" s="5">
        <v>113330342</v>
      </c>
      <c r="F19" s="1">
        <v>0.52600000000000002</v>
      </c>
      <c r="G19" s="5">
        <v>101964000</v>
      </c>
      <c r="H19" s="1">
        <v>0.47399999999999998</v>
      </c>
      <c r="I19" t="str">
        <f t="shared" si="0"/>
        <v>USA</v>
      </c>
    </row>
    <row r="20" spans="1:9" x14ac:dyDescent="0.3">
      <c r="A20">
        <v>2000</v>
      </c>
      <c r="B20">
        <v>19</v>
      </c>
      <c r="C20" t="s">
        <v>4379</v>
      </c>
      <c r="D20" s="5">
        <v>213525736</v>
      </c>
      <c r="E20" s="5">
        <v>128078872</v>
      </c>
      <c r="F20" s="2">
        <v>0.6</v>
      </c>
      <c r="G20" s="5">
        <v>85446864</v>
      </c>
      <c r="H20" s="2">
        <v>0.4</v>
      </c>
      <c r="I20" t="str">
        <f t="shared" si="0"/>
        <v>USA</v>
      </c>
    </row>
    <row r="21" spans="1:9" x14ac:dyDescent="0.3">
      <c r="A21">
        <v>2000</v>
      </c>
      <c r="B21">
        <v>20</v>
      </c>
      <c r="C21" t="s">
        <v>4380</v>
      </c>
      <c r="D21" s="5">
        <v>212742720</v>
      </c>
      <c r="E21" s="5">
        <v>106807667</v>
      </c>
      <c r="F21" s="1">
        <v>0.502</v>
      </c>
      <c r="G21" s="5">
        <v>105935053</v>
      </c>
      <c r="H21" s="1">
        <v>0.498</v>
      </c>
      <c r="I21" t="str">
        <f t="shared" si="0"/>
        <v>USA</v>
      </c>
    </row>
    <row r="22" spans="1:9" x14ac:dyDescent="0.3">
      <c r="A22">
        <v>2000</v>
      </c>
      <c r="B22">
        <v>21</v>
      </c>
      <c r="C22" t="s">
        <v>4381</v>
      </c>
      <c r="D22" s="5">
        <v>207515725</v>
      </c>
      <c r="E22" s="5">
        <v>124115725</v>
      </c>
      <c r="F22" s="1">
        <v>0.59799999999999998</v>
      </c>
      <c r="G22" s="5">
        <v>83400000</v>
      </c>
      <c r="H22" s="1">
        <v>0.40200000000000002</v>
      </c>
      <c r="I22" t="str">
        <f t="shared" si="0"/>
        <v>USA</v>
      </c>
    </row>
    <row r="23" spans="1:9" x14ac:dyDescent="0.3">
      <c r="A23">
        <v>2000</v>
      </c>
      <c r="B23">
        <v>22</v>
      </c>
      <c r="C23" t="s">
        <v>4382</v>
      </c>
      <c r="D23" s="5">
        <v>190213455</v>
      </c>
      <c r="E23" s="5">
        <v>73209340</v>
      </c>
      <c r="F23" s="1">
        <v>0.38500000000000001</v>
      </c>
      <c r="G23" s="5">
        <v>117004115</v>
      </c>
      <c r="H23" s="1">
        <v>0.61499999999999999</v>
      </c>
      <c r="I23" t="str">
        <f t="shared" si="0"/>
        <v>USA</v>
      </c>
    </row>
    <row r="24" spans="1:9" x14ac:dyDescent="0.3">
      <c r="A24">
        <v>2000</v>
      </c>
      <c r="B24">
        <v>23</v>
      </c>
      <c r="C24" t="s">
        <v>4383</v>
      </c>
      <c r="D24" s="5">
        <v>183611771</v>
      </c>
      <c r="E24" s="5">
        <v>66957026</v>
      </c>
      <c r="F24" s="1">
        <v>0.36499999999999999</v>
      </c>
      <c r="G24" s="5">
        <v>116654745</v>
      </c>
      <c r="H24" s="1">
        <v>0.63500000000000001</v>
      </c>
      <c r="I24" t="str">
        <f t="shared" si="0"/>
        <v>USA</v>
      </c>
    </row>
    <row r="25" spans="1:9" x14ac:dyDescent="0.3">
      <c r="A25">
        <v>2000</v>
      </c>
      <c r="B25">
        <v>24</v>
      </c>
      <c r="C25" t="s">
        <v>4384</v>
      </c>
      <c r="D25" s="5">
        <v>173959438</v>
      </c>
      <c r="E25" s="5">
        <v>117559438</v>
      </c>
      <c r="F25" s="1">
        <v>0.67600000000000005</v>
      </c>
      <c r="G25" s="5">
        <v>56400000</v>
      </c>
      <c r="H25" s="1">
        <v>0.32400000000000001</v>
      </c>
      <c r="I25" t="str">
        <f t="shared" si="0"/>
        <v>USA</v>
      </c>
    </row>
    <row r="26" spans="1:9" x14ac:dyDescent="0.3">
      <c r="A26">
        <v>2000</v>
      </c>
      <c r="B26">
        <v>25</v>
      </c>
      <c r="C26" t="s">
        <v>4385</v>
      </c>
      <c r="D26" s="5">
        <v>169327687</v>
      </c>
      <c r="E26" s="5">
        <v>89302687</v>
      </c>
      <c r="F26" s="1">
        <v>0.52700000000000002</v>
      </c>
      <c r="G26" s="5">
        <v>80025000</v>
      </c>
      <c r="H26" s="1">
        <v>0.47299999999999998</v>
      </c>
      <c r="I26" t="str">
        <f t="shared" si="0"/>
        <v>USA</v>
      </c>
    </row>
    <row r="27" spans="1:9" x14ac:dyDescent="0.3">
      <c r="A27">
        <v>2000</v>
      </c>
      <c r="B27">
        <v>26</v>
      </c>
      <c r="C27" t="s">
        <v>4386</v>
      </c>
      <c r="D27" s="5">
        <v>166339890</v>
      </c>
      <c r="E27" s="5">
        <v>123309890</v>
      </c>
      <c r="F27" s="1">
        <v>0.74099999999999999</v>
      </c>
      <c r="G27" s="5">
        <v>43030000</v>
      </c>
      <c r="H27" s="1">
        <v>0.25900000000000001</v>
      </c>
      <c r="I27" t="str">
        <f t="shared" si="0"/>
        <v>USA</v>
      </c>
    </row>
    <row r="28" spans="1:9" x14ac:dyDescent="0.3">
      <c r="A28">
        <v>2000</v>
      </c>
      <c r="B28">
        <v>27</v>
      </c>
      <c r="C28" t="s">
        <v>4387</v>
      </c>
      <c r="D28" s="5">
        <v>161834276</v>
      </c>
      <c r="E28" s="5">
        <v>89143175</v>
      </c>
      <c r="F28" s="1">
        <v>0.55100000000000005</v>
      </c>
      <c r="G28" s="5">
        <v>72691101</v>
      </c>
      <c r="H28" s="1">
        <v>0.44900000000000001</v>
      </c>
      <c r="I28" t="str">
        <f t="shared" si="0"/>
        <v>USA</v>
      </c>
    </row>
    <row r="29" spans="1:9" x14ac:dyDescent="0.3">
      <c r="A29">
        <v>2000</v>
      </c>
      <c r="B29">
        <v>28</v>
      </c>
      <c r="C29" t="s">
        <v>4388</v>
      </c>
      <c r="D29" s="5">
        <v>152699946</v>
      </c>
      <c r="E29" s="5">
        <v>71509363</v>
      </c>
      <c r="F29" s="1">
        <v>0.46800000000000003</v>
      </c>
      <c r="G29" s="5">
        <v>81190583</v>
      </c>
      <c r="H29" s="1">
        <v>0.53200000000000003</v>
      </c>
      <c r="I29" t="str">
        <f t="shared" si="0"/>
        <v>USA</v>
      </c>
    </row>
    <row r="30" spans="1:9" x14ac:dyDescent="0.3">
      <c r="A30">
        <v>2000</v>
      </c>
      <c r="B30">
        <v>29</v>
      </c>
      <c r="C30" t="s">
        <v>4389</v>
      </c>
      <c r="D30" s="5">
        <v>149270999</v>
      </c>
      <c r="E30" s="5">
        <v>90570999</v>
      </c>
      <c r="F30" s="1">
        <v>0.60699999999999998</v>
      </c>
      <c r="G30" s="5">
        <v>58700000</v>
      </c>
      <c r="H30" s="1">
        <v>0.39300000000000002</v>
      </c>
      <c r="I30" t="str">
        <f t="shared" si="0"/>
        <v>USA</v>
      </c>
    </row>
    <row r="31" spans="1:9" x14ac:dyDescent="0.3">
      <c r="A31">
        <v>2000</v>
      </c>
      <c r="B31">
        <v>30</v>
      </c>
      <c r="C31" t="s">
        <v>4390</v>
      </c>
      <c r="D31" s="5">
        <v>144056873</v>
      </c>
      <c r="E31" s="5">
        <v>39785027</v>
      </c>
      <c r="F31" s="1">
        <v>0.27600000000000002</v>
      </c>
      <c r="G31" s="5">
        <v>104271846</v>
      </c>
      <c r="H31" s="1">
        <v>0.72399999999999998</v>
      </c>
      <c r="I31" t="str">
        <f t="shared" si="0"/>
        <v>USA</v>
      </c>
    </row>
    <row r="32" spans="1:9" x14ac:dyDescent="0.3">
      <c r="A32">
        <v>2000</v>
      </c>
      <c r="B32">
        <v>31</v>
      </c>
      <c r="C32" t="s">
        <v>4391</v>
      </c>
      <c r="D32" s="5">
        <v>136706683</v>
      </c>
      <c r="E32" s="5">
        <v>115654751</v>
      </c>
      <c r="F32" s="1">
        <v>0.84599999999999997</v>
      </c>
      <c r="G32" s="5">
        <v>21051932</v>
      </c>
      <c r="H32" s="1">
        <v>0.154</v>
      </c>
      <c r="I32" t="str">
        <f t="shared" si="0"/>
        <v>USA</v>
      </c>
    </row>
    <row r="33" spans="1:9" x14ac:dyDescent="0.3">
      <c r="A33">
        <v>2000</v>
      </c>
      <c r="B33">
        <v>32</v>
      </c>
      <c r="C33" t="s">
        <v>4392</v>
      </c>
      <c r="D33" s="5">
        <v>133949270</v>
      </c>
      <c r="E33" s="5">
        <v>43758684</v>
      </c>
      <c r="F33" s="1">
        <v>0.32700000000000001</v>
      </c>
      <c r="G33" s="5">
        <v>90190586</v>
      </c>
      <c r="H33" s="1">
        <v>0.67300000000000004</v>
      </c>
      <c r="I33" t="str">
        <f t="shared" si="0"/>
        <v>USA</v>
      </c>
    </row>
    <row r="34" spans="1:9" x14ac:dyDescent="0.3">
      <c r="A34">
        <v>2000</v>
      </c>
      <c r="B34">
        <v>33</v>
      </c>
      <c r="C34" t="s">
        <v>4393</v>
      </c>
      <c r="D34" s="5">
        <v>128884132</v>
      </c>
      <c r="E34" s="5">
        <v>90464773</v>
      </c>
      <c r="F34" s="1">
        <v>0.70199999999999996</v>
      </c>
      <c r="G34" s="5">
        <v>38419359</v>
      </c>
      <c r="H34" s="1">
        <v>0.29799999999999999</v>
      </c>
      <c r="I34" t="str">
        <f t="shared" si="0"/>
        <v>USA</v>
      </c>
    </row>
    <row r="35" spans="1:9" x14ac:dyDescent="0.3">
      <c r="A35">
        <v>2000</v>
      </c>
      <c r="B35">
        <v>34</v>
      </c>
      <c r="C35" t="s">
        <v>4394</v>
      </c>
      <c r="D35" s="5">
        <v>127666415</v>
      </c>
      <c r="E35" s="5">
        <v>77122415</v>
      </c>
      <c r="F35" s="1">
        <v>0.60399999999999998</v>
      </c>
      <c r="G35" s="5">
        <v>50544000</v>
      </c>
      <c r="H35" s="1">
        <v>0.39600000000000002</v>
      </c>
      <c r="I35" t="str">
        <f t="shared" si="0"/>
        <v>USA</v>
      </c>
    </row>
    <row r="36" spans="1:9" x14ac:dyDescent="0.3">
      <c r="A36">
        <v>2000</v>
      </c>
      <c r="B36">
        <v>35</v>
      </c>
      <c r="C36" t="s">
        <v>4395</v>
      </c>
      <c r="D36" s="5">
        <v>124745083</v>
      </c>
      <c r="E36" s="5">
        <v>75793305</v>
      </c>
      <c r="F36" s="1">
        <v>0.60799999999999998</v>
      </c>
      <c r="G36" s="5">
        <v>48951778</v>
      </c>
      <c r="H36" s="1">
        <v>0.39200000000000002</v>
      </c>
      <c r="I36" t="str">
        <f t="shared" si="0"/>
        <v>USA</v>
      </c>
    </row>
    <row r="37" spans="1:9" x14ac:dyDescent="0.3">
      <c r="A37">
        <v>2000</v>
      </c>
      <c r="B37">
        <v>36</v>
      </c>
      <c r="C37" t="s">
        <v>4396</v>
      </c>
      <c r="D37" s="5">
        <v>119754278</v>
      </c>
      <c r="E37" s="5">
        <v>68540777</v>
      </c>
      <c r="F37" s="1">
        <v>0.57199999999999995</v>
      </c>
      <c r="G37" s="5">
        <v>51213501</v>
      </c>
      <c r="H37" s="1">
        <v>0.42799999999999999</v>
      </c>
      <c r="I37" t="str">
        <f t="shared" si="0"/>
        <v>USA</v>
      </c>
    </row>
    <row r="38" spans="1:9" x14ac:dyDescent="0.3">
      <c r="A38">
        <v>2000</v>
      </c>
      <c r="B38">
        <v>37</v>
      </c>
      <c r="C38" t="s">
        <v>4397</v>
      </c>
      <c r="D38" s="5">
        <v>113916474</v>
      </c>
      <c r="E38" s="5">
        <v>60786269</v>
      </c>
      <c r="F38" s="1">
        <v>0.53400000000000003</v>
      </c>
      <c r="G38" s="5">
        <v>53130205</v>
      </c>
      <c r="H38" s="1">
        <v>0.46600000000000003</v>
      </c>
      <c r="I38" t="str">
        <f t="shared" si="0"/>
        <v>USA</v>
      </c>
    </row>
    <row r="39" spans="1:9" x14ac:dyDescent="0.3">
      <c r="A39">
        <v>2000</v>
      </c>
      <c r="B39">
        <v>38</v>
      </c>
      <c r="C39" t="s">
        <v>4398</v>
      </c>
      <c r="D39" s="5">
        <v>112880294</v>
      </c>
      <c r="E39" s="5">
        <v>53331147</v>
      </c>
      <c r="F39" s="1">
        <v>0.47199999999999998</v>
      </c>
      <c r="G39" s="5">
        <v>59549147</v>
      </c>
      <c r="H39" s="1">
        <v>0.52800000000000002</v>
      </c>
      <c r="I39" t="str">
        <f t="shared" si="0"/>
        <v>USA</v>
      </c>
    </row>
    <row r="40" spans="1:9" x14ac:dyDescent="0.3">
      <c r="A40">
        <v>2000</v>
      </c>
      <c r="B40">
        <v>39</v>
      </c>
      <c r="C40" t="s">
        <v>4399</v>
      </c>
      <c r="D40" s="5">
        <v>112053066</v>
      </c>
      <c r="E40" s="5">
        <v>39671011</v>
      </c>
      <c r="F40" s="1">
        <v>0.35399999999999998</v>
      </c>
      <c r="G40" s="5">
        <v>72382055</v>
      </c>
      <c r="H40" s="1">
        <v>0.64600000000000002</v>
      </c>
      <c r="I40" t="str">
        <f t="shared" si="0"/>
        <v>USA</v>
      </c>
    </row>
    <row r="41" spans="1:9" x14ac:dyDescent="0.3">
      <c r="A41">
        <v>2000</v>
      </c>
      <c r="B41">
        <v>40</v>
      </c>
      <c r="C41" t="s">
        <v>4400</v>
      </c>
      <c r="D41" s="5">
        <v>110983407</v>
      </c>
      <c r="E41" s="5">
        <v>60883407</v>
      </c>
      <c r="F41" s="1">
        <v>0.54900000000000004</v>
      </c>
      <c r="G41" s="5">
        <v>50100000</v>
      </c>
      <c r="H41" s="1">
        <v>0.45100000000000001</v>
      </c>
      <c r="I41" t="str">
        <f t="shared" si="0"/>
        <v>USA</v>
      </c>
    </row>
    <row r="42" spans="1:9" x14ac:dyDescent="0.3">
      <c r="A42">
        <v>2000</v>
      </c>
      <c r="B42">
        <v>41</v>
      </c>
      <c r="C42" t="s">
        <v>4401</v>
      </c>
      <c r="D42" s="5">
        <v>110317580</v>
      </c>
      <c r="E42" s="5">
        <v>69691949</v>
      </c>
      <c r="F42" s="1">
        <v>0.63200000000000001</v>
      </c>
      <c r="G42" s="5">
        <v>40625631</v>
      </c>
      <c r="H42" s="1">
        <v>0.36799999999999999</v>
      </c>
      <c r="I42" t="str">
        <f t="shared" si="0"/>
        <v>USA</v>
      </c>
    </row>
    <row r="43" spans="1:9" x14ac:dyDescent="0.3">
      <c r="A43">
        <v>2000</v>
      </c>
      <c r="B43">
        <v>42</v>
      </c>
      <c r="C43" t="s">
        <v>4402</v>
      </c>
      <c r="D43" s="5">
        <v>109280263</v>
      </c>
      <c r="E43" s="5">
        <v>21995263</v>
      </c>
      <c r="F43" s="1">
        <v>0.20100000000000001</v>
      </c>
      <c r="G43" s="5">
        <v>87285000</v>
      </c>
      <c r="H43" s="1">
        <v>0.79900000000000004</v>
      </c>
      <c r="I43" t="str">
        <f t="shared" si="0"/>
        <v>USA</v>
      </c>
    </row>
    <row r="44" spans="1:9" x14ac:dyDescent="0.3">
      <c r="A44">
        <v>2000</v>
      </c>
      <c r="B44">
        <v>43</v>
      </c>
      <c r="C44" t="s">
        <v>796</v>
      </c>
      <c r="D44" s="5">
        <v>107196498</v>
      </c>
      <c r="E44" s="5">
        <v>70334258</v>
      </c>
      <c r="F44" s="1">
        <v>0.65600000000000003</v>
      </c>
      <c r="G44" s="5">
        <v>36862240</v>
      </c>
      <c r="H44" s="1">
        <v>0.34399999999999997</v>
      </c>
      <c r="I44" t="str">
        <f t="shared" si="0"/>
        <v>USA</v>
      </c>
    </row>
    <row r="45" spans="1:9" x14ac:dyDescent="0.3">
      <c r="A45">
        <v>2000</v>
      </c>
      <c r="B45">
        <v>44</v>
      </c>
      <c r="C45" t="s">
        <v>4403</v>
      </c>
      <c r="D45" s="5">
        <v>106371651</v>
      </c>
      <c r="E45" s="5">
        <v>57262492</v>
      </c>
      <c r="F45" s="1">
        <v>0.53800000000000003</v>
      </c>
      <c r="G45" s="5">
        <v>49109159</v>
      </c>
      <c r="H45" s="1">
        <v>0.46200000000000002</v>
      </c>
      <c r="I45" t="str">
        <f t="shared" si="0"/>
        <v>USA</v>
      </c>
    </row>
    <row r="46" spans="1:9" x14ac:dyDescent="0.3">
      <c r="A46">
        <v>2000</v>
      </c>
      <c r="B46">
        <v>45</v>
      </c>
      <c r="C46" t="s">
        <v>4404</v>
      </c>
      <c r="D46" s="5">
        <v>104155843</v>
      </c>
      <c r="E46" s="5">
        <v>61334059</v>
      </c>
      <c r="F46" s="1">
        <v>0.58899999999999997</v>
      </c>
      <c r="G46" s="5">
        <v>42821784</v>
      </c>
      <c r="H46" s="1">
        <v>0.41099999999999998</v>
      </c>
      <c r="I46" t="str">
        <f t="shared" si="0"/>
        <v>USA</v>
      </c>
    </row>
    <row r="47" spans="1:9" x14ac:dyDescent="0.3">
      <c r="A47">
        <v>2000</v>
      </c>
      <c r="B47">
        <v>46</v>
      </c>
      <c r="C47" t="s">
        <v>4405</v>
      </c>
      <c r="D47" s="5">
        <v>103291131</v>
      </c>
      <c r="E47" s="5">
        <v>76507756</v>
      </c>
      <c r="F47" s="1">
        <v>0.74099999999999999</v>
      </c>
      <c r="G47" s="5">
        <v>26783375</v>
      </c>
      <c r="H47" s="1">
        <v>0.25900000000000001</v>
      </c>
      <c r="I47" t="str">
        <f t="shared" si="0"/>
        <v>USA</v>
      </c>
    </row>
    <row r="48" spans="1:9" x14ac:dyDescent="0.3">
      <c r="A48">
        <v>2000</v>
      </c>
      <c r="B48">
        <v>47</v>
      </c>
      <c r="C48" t="s">
        <v>4406</v>
      </c>
      <c r="D48" s="5">
        <v>99274467</v>
      </c>
      <c r="E48" s="5">
        <v>56937502</v>
      </c>
      <c r="F48" s="1">
        <v>0.57399999999999995</v>
      </c>
      <c r="G48" s="5">
        <v>42336965</v>
      </c>
      <c r="H48" s="1">
        <v>0.42599999999999999</v>
      </c>
      <c r="I48" t="str">
        <f t="shared" si="0"/>
        <v>USA</v>
      </c>
    </row>
    <row r="49" spans="1:9" x14ac:dyDescent="0.3">
      <c r="A49">
        <v>2000</v>
      </c>
      <c r="B49">
        <v>48</v>
      </c>
      <c r="C49" t="s">
        <v>4407</v>
      </c>
      <c r="D49" s="5">
        <v>96159800</v>
      </c>
      <c r="E49" s="5">
        <v>45554533</v>
      </c>
      <c r="F49" s="1">
        <v>0.47399999999999998</v>
      </c>
      <c r="G49" s="5">
        <v>50605267</v>
      </c>
      <c r="H49" s="1">
        <v>0.52600000000000002</v>
      </c>
      <c r="I49" t="str">
        <f t="shared" si="0"/>
        <v>USA</v>
      </c>
    </row>
    <row r="50" spans="1:9" x14ac:dyDescent="0.3">
      <c r="A50">
        <v>2000</v>
      </c>
      <c r="B50">
        <v>49</v>
      </c>
      <c r="C50" t="s">
        <v>4408</v>
      </c>
      <c r="D50" s="5">
        <v>96085477</v>
      </c>
      <c r="E50" s="5">
        <v>34604280</v>
      </c>
      <c r="F50" s="2">
        <v>0.36</v>
      </c>
      <c r="G50" s="5">
        <v>61481197</v>
      </c>
      <c r="H50" s="2">
        <v>0.64</v>
      </c>
      <c r="I50" t="str">
        <f t="shared" si="0"/>
        <v>USA</v>
      </c>
    </row>
    <row r="51" spans="1:9" x14ac:dyDescent="0.3">
      <c r="A51">
        <v>2000</v>
      </c>
      <c r="B51">
        <v>50</v>
      </c>
      <c r="C51" t="s">
        <v>4409</v>
      </c>
      <c r="D51" s="5">
        <v>91036760</v>
      </c>
      <c r="E51" s="5">
        <v>55973336</v>
      </c>
      <c r="F51" s="1">
        <v>0.61499999999999999</v>
      </c>
      <c r="G51" s="5">
        <v>35063424</v>
      </c>
      <c r="H51" s="1">
        <v>0.38500000000000001</v>
      </c>
      <c r="I51" t="str">
        <f t="shared" si="0"/>
        <v>USA</v>
      </c>
    </row>
    <row r="52" spans="1:9" x14ac:dyDescent="0.3">
      <c r="A52">
        <v>2000</v>
      </c>
      <c r="B52">
        <v>51</v>
      </c>
      <c r="C52" t="s">
        <v>4410</v>
      </c>
      <c r="D52" s="5">
        <v>90874570</v>
      </c>
      <c r="E52" s="5">
        <v>60655420</v>
      </c>
      <c r="F52" s="1">
        <v>0.66700000000000004</v>
      </c>
      <c r="G52" s="5">
        <v>30219150</v>
      </c>
      <c r="H52" s="1">
        <v>0.33300000000000002</v>
      </c>
      <c r="I52" t="str">
        <f t="shared" si="0"/>
        <v>USA</v>
      </c>
    </row>
    <row r="53" spans="1:9" x14ac:dyDescent="0.3">
      <c r="A53">
        <v>2000</v>
      </c>
      <c r="B53">
        <v>52</v>
      </c>
      <c r="C53" t="s">
        <v>4411</v>
      </c>
      <c r="D53" s="5">
        <v>90726668</v>
      </c>
      <c r="E53" s="5">
        <v>37761915</v>
      </c>
      <c r="F53" s="1">
        <v>0.41599999999999998</v>
      </c>
      <c r="G53" s="5">
        <v>52964753</v>
      </c>
      <c r="H53" s="1">
        <v>0.58399999999999996</v>
      </c>
      <c r="I53" t="str">
        <f t="shared" si="0"/>
        <v>USA</v>
      </c>
    </row>
    <row r="54" spans="1:9" x14ac:dyDescent="0.3">
      <c r="A54">
        <v>2000</v>
      </c>
      <c r="B54">
        <v>53</v>
      </c>
      <c r="C54" t="s">
        <v>4412</v>
      </c>
      <c r="D54" s="5">
        <v>90449929</v>
      </c>
      <c r="E54" s="5">
        <v>68379000</v>
      </c>
      <c r="F54" s="1">
        <v>0.75600000000000001</v>
      </c>
      <c r="G54" s="5">
        <v>22070929</v>
      </c>
      <c r="H54" s="1">
        <v>0.24399999999999999</v>
      </c>
      <c r="I54" t="str">
        <f t="shared" si="0"/>
        <v>USA</v>
      </c>
    </row>
    <row r="55" spans="1:9" x14ac:dyDescent="0.3">
      <c r="A55">
        <v>2000</v>
      </c>
      <c r="B55">
        <v>54</v>
      </c>
      <c r="C55" t="s">
        <v>4413</v>
      </c>
      <c r="D55" s="5">
        <v>90383208</v>
      </c>
      <c r="E55" s="5">
        <v>37886980</v>
      </c>
      <c r="F55" s="1">
        <v>0.41899999999999998</v>
      </c>
      <c r="G55" s="5">
        <v>52496228</v>
      </c>
      <c r="H55" s="1">
        <v>0.58099999999999996</v>
      </c>
      <c r="I55" t="str">
        <f t="shared" si="0"/>
        <v>USA</v>
      </c>
    </row>
    <row r="56" spans="1:9" x14ac:dyDescent="0.3">
      <c r="A56">
        <v>2000</v>
      </c>
      <c r="B56">
        <v>55</v>
      </c>
      <c r="C56" t="s">
        <v>4414</v>
      </c>
      <c r="D56" s="5">
        <v>83557872</v>
      </c>
      <c r="E56" s="5">
        <v>30328156</v>
      </c>
      <c r="F56" s="1">
        <v>0.36299999999999999</v>
      </c>
      <c r="G56" s="5">
        <v>53229716</v>
      </c>
      <c r="H56" s="1">
        <v>0.63700000000000001</v>
      </c>
      <c r="I56" t="str">
        <f t="shared" si="0"/>
        <v>USA</v>
      </c>
    </row>
    <row r="57" spans="1:9" x14ac:dyDescent="0.3">
      <c r="A57">
        <v>2000</v>
      </c>
      <c r="B57">
        <v>56</v>
      </c>
      <c r="C57" t="s">
        <v>4415</v>
      </c>
      <c r="D57" s="5">
        <v>82343495</v>
      </c>
      <c r="E57" s="5">
        <v>48818921</v>
      </c>
      <c r="F57" s="1">
        <v>0.59299999999999997</v>
      </c>
      <c r="G57" s="5">
        <v>33524574</v>
      </c>
      <c r="H57" s="1">
        <v>0.40699999999999997</v>
      </c>
      <c r="I57" t="str">
        <f t="shared" si="0"/>
        <v>USA</v>
      </c>
    </row>
    <row r="58" spans="1:9" x14ac:dyDescent="0.3">
      <c r="A58">
        <v>2000</v>
      </c>
      <c r="B58">
        <v>57</v>
      </c>
      <c r="C58" t="s">
        <v>4416</v>
      </c>
      <c r="D58" s="5">
        <v>80049764</v>
      </c>
      <c r="E58" s="5">
        <v>51804714</v>
      </c>
      <c r="F58" s="1">
        <v>0.64700000000000002</v>
      </c>
      <c r="G58" s="5">
        <v>28245050</v>
      </c>
      <c r="H58" s="1">
        <v>0.35299999999999998</v>
      </c>
      <c r="I58" t="str">
        <f t="shared" si="0"/>
        <v>USA</v>
      </c>
    </row>
    <row r="59" spans="1:9" x14ac:dyDescent="0.3">
      <c r="A59">
        <v>2000</v>
      </c>
      <c r="B59">
        <v>58</v>
      </c>
      <c r="C59" t="s">
        <v>4417</v>
      </c>
      <c r="D59" s="5">
        <v>76432727</v>
      </c>
      <c r="E59" s="5">
        <v>50863742</v>
      </c>
      <c r="F59" s="1">
        <v>0.66500000000000004</v>
      </c>
      <c r="G59" s="5">
        <v>25568985</v>
      </c>
      <c r="H59" s="1">
        <v>0.33500000000000002</v>
      </c>
      <c r="I59" t="str">
        <f t="shared" si="0"/>
        <v>USA</v>
      </c>
    </row>
    <row r="60" spans="1:9" x14ac:dyDescent="0.3">
      <c r="A60">
        <v>2000</v>
      </c>
      <c r="B60">
        <v>59</v>
      </c>
      <c r="C60" t="s">
        <v>4418</v>
      </c>
      <c r="D60" s="5">
        <v>73180723</v>
      </c>
      <c r="E60" s="5">
        <v>46729800</v>
      </c>
      <c r="F60" s="1">
        <v>0.63900000000000001</v>
      </c>
      <c r="G60" s="5">
        <v>26450923</v>
      </c>
      <c r="H60" s="1">
        <v>0.36099999999999999</v>
      </c>
      <c r="I60" t="str">
        <f t="shared" si="0"/>
        <v>USA</v>
      </c>
    </row>
    <row r="61" spans="1:9" x14ac:dyDescent="0.3">
      <c r="A61">
        <v>2000</v>
      </c>
      <c r="B61">
        <v>60</v>
      </c>
      <c r="C61" t="s">
        <v>4419</v>
      </c>
      <c r="D61" s="5">
        <v>71868327</v>
      </c>
      <c r="E61" s="5">
        <v>45512588</v>
      </c>
      <c r="F61" s="1">
        <v>0.63300000000000001</v>
      </c>
      <c r="G61" s="5">
        <v>26355739</v>
      </c>
      <c r="H61" s="1">
        <v>0.36699999999999999</v>
      </c>
      <c r="I61" t="str">
        <f t="shared" si="0"/>
        <v>USA</v>
      </c>
    </row>
    <row r="62" spans="1:9" x14ac:dyDescent="0.3">
      <c r="A62">
        <v>2000</v>
      </c>
      <c r="B62">
        <v>61</v>
      </c>
      <c r="C62" t="s">
        <v>4420</v>
      </c>
      <c r="D62" s="5">
        <v>71732303</v>
      </c>
      <c r="E62" s="5">
        <v>61335230</v>
      </c>
      <c r="F62" s="1">
        <v>0.85499999999999998</v>
      </c>
      <c r="G62" s="5">
        <v>10397073</v>
      </c>
      <c r="H62" s="1">
        <v>0.14499999999999999</v>
      </c>
      <c r="I62" t="str">
        <f t="shared" si="0"/>
        <v>USA</v>
      </c>
    </row>
    <row r="63" spans="1:9" x14ac:dyDescent="0.3">
      <c r="A63">
        <v>2000</v>
      </c>
      <c r="B63">
        <v>62</v>
      </c>
      <c r="C63" t="s">
        <v>4421</v>
      </c>
      <c r="D63" s="5">
        <v>68106245</v>
      </c>
      <c r="E63" s="5">
        <v>45010278</v>
      </c>
      <c r="F63" s="1">
        <v>0.66100000000000003</v>
      </c>
      <c r="G63" s="5">
        <v>23095967</v>
      </c>
      <c r="H63" s="1">
        <v>0.33900000000000002</v>
      </c>
      <c r="I63" t="str">
        <f t="shared" si="0"/>
        <v>USA</v>
      </c>
    </row>
    <row r="64" spans="1:9" x14ac:dyDescent="0.3">
      <c r="A64">
        <v>2000</v>
      </c>
      <c r="B64">
        <v>63</v>
      </c>
      <c r="C64" t="s">
        <v>4422</v>
      </c>
      <c r="D64" s="5">
        <v>66579890</v>
      </c>
      <c r="E64" s="5">
        <v>34592089</v>
      </c>
      <c r="F64" s="2">
        <v>0.52</v>
      </c>
      <c r="G64" s="5">
        <v>31987801</v>
      </c>
      <c r="H64" s="2">
        <v>0.48</v>
      </c>
      <c r="I64" t="str">
        <f t="shared" si="0"/>
        <v>USA</v>
      </c>
    </row>
    <row r="65" spans="1:9" x14ac:dyDescent="0.3">
      <c r="A65">
        <v>2000</v>
      </c>
      <c r="B65">
        <v>64</v>
      </c>
      <c r="C65" t="s">
        <v>4423</v>
      </c>
      <c r="D65" s="5">
        <v>62761005</v>
      </c>
      <c r="E65" s="5">
        <v>32598931</v>
      </c>
      <c r="F65" s="1">
        <v>0.51900000000000002</v>
      </c>
      <c r="G65" s="5">
        <v>30162074</v>
      </c>
      <c r="H65" s="1">
        <v>0.48099999999999998</v>
      </c>
      <c r="I65" t="str">
        <f t="shared" si="0"/>
        <v>USA</v>
      </c>
    </row>
    <row r="66" spans="1:9" x14ac:dyDescent="0.3">
      <c r="A66">
        <v>2000</v>
      </c>
      <c r="B66">
        <v>65</v>
      </c>
      <c r="C66" t="s">
        <v>4424</v>
      </c>
      <c r="D66" s="5">
        <v>62464731</v>
      </c>
      <c r="E66" s="5">
        <v>60020107</v>
      </c>
      <c r="F66" s="1">
        <v>0.96099999999999997</v>
      </c>
      <c r="G66" s="5">
        <v>2444624</v>
      </c>
      <c r="H66" s="1">
        <v>3.9E-2</v>
      </c>
      <c r="I66" t="str">
        <f t="shared" si="0"/>
        <v>USA</v>
      </c>
    </row>
    <row r="67" spans="1:9" x14ac:dyDescent="0.3">
      <c r="A67">
        <v>2000</v>
      </c>
      <c r="B67">
        <v>66</v>
      </c>
      <c r="C67" t="s">
        <v>4425</v>
      </c>
      <c r="D67" s="5">
        <v>62198945</v>
      </c>
      <c r="E67" s="5">
        <v>37170488</v>
      </c>
      <c r="F67" s="1">
        <v>0.59799999999999998</v>
      </c>
      <c r="G67" s="5">
        <v>25028457</v>
      </c>
      <c r="H67" s="1">
        <v>0.40200000000000002</v>
      </c>
      <c r="I67" t="str">
        <f t="shared" ref="I67:I130" si="1">IF(F67&gt;10%,"USA","International")</f>
        <v>USA</v>
      </c>
    </row>
    <row r="68" spans="1:9" x14ac:dyDescent="0.3">
      <c r="A68">
        <v>2000</v>
      </c>
      <c r="B68">
        <v>67</v>
      </c>
      <c r="C68" t="s">
        <v>4426</v>
      </c>
      <c r="D68" s="5">
        <v>60726164</v>
      </c>
      <c r="E68" s="5">
        <v>626164</v>
      </c>
      <c r="F68" s="2">
        <v>0.01</v>
      </c>
      <c r="G68" s="5">
        <v>60100000</v>
      </c>
      <c r="H68" s="2">
        <v>0.99</v>
      </c>
      <c r="I68" t="str">
        <f t="shared" si="1"/>
        <v>International</v>
      </c>
    </row>
    <row r="69" spans="1:9" x14ac:dyDescent="0.3">
      <c r="A69">
        <v>2000</v>
      </c>
      <c r="B69">
        <v>68</v>
      </c>
      <c r="C69" t="s">
        <v>4427</v>
      </c>
      <c r="D69" s="5">
        <v>59945183</v>
      </c>
      <c r="E69" s="5">
        <v>37047880</v>
      </c>
      <c r="F69" s="1">
        <v>0.61799999999999999</v>
      </c>
      <c r="G69" s="5">
        <v>22897303</v>
      </c>
      <c r="H69" s="1">
        <v>0.38200000000000001</v>
      </c>
      <c r="I69" t="str">
        <f t="shared" si="1"/>
        <v>USA</v>
      </c>
    </row>
    <row r="70" spans="1:9" x14ac:dyDescent="0.3">
      <c r="A70">
        <v>2000</v>
      </c>
      <c r="B70">
        <v>69</v>
      </c>
      <c r="C70" t="s">
        <v>4428</v>
      </c>
      <c r="D70" s="5">
        <v>59827328</v>
      </c>
      <c r="E70" s="5">
        <v>57328603</v>
      </c>
      <c r="F70" s="1">
        <v>0.95799999999999996</v>
      </c>
      <c r="G70" s="5">
        <v>2498725</v>
      </c>
      <c r="H70" s="1">
        <v>4.2000000000000003E-2</v>
      </c>
      <c r="I70" t="str">
        <f t="shared" si="1"/>
        <v>USA</v>
      </c>
    </row>
    <row r="71" spans="1:9" x14ac:dyDescent="0.3">
      <c r="A71">
        <v>2000</v>
      </c>
      <c r="B71">
        <v>70</v>
      </c>
      <c r="C71" t="s">
        <v>4429</v>
      </c>
      <c r="D71" s="5">
        <v>59468275</v>
      </c>
      <c r="E71" s="5">
        <v>35268275</v>
      </c>
      <c r="F71" s="1">
        <v>0.59299999999999997</v>
      </c>
      <c r="G71" s="5">
        <v>24200000</v>
      </c>
      <c r="H71" s="1">
        <v>0.40699999999999997</v>
      </c>
      <c r="I71" t="str">
        <f t="shared" si="1"/>
        <v>USA</v>
      </c>
    </row>
    <row r="72" spans="1:9" x14ac:dyDescent="0.3">
      <c r="A72">
        <v>2000</v>
      </c>
      <c r="B72">
        <v>71</v>
      </c>
      <c r="C72" t="s">
        <v>4430</v>
      </c>
      <c r="D72" s="5">
        <v>58292295</v>
      </c>
      <c r="E72" s="5">
        <v>39464775</v>
      </c>
      <c r="F72" s="1">
        <v>0.67700000000000005</v>
      </c>
      <c r="G72" s="5">
        <v>18827520</v>
      </c>
      <c r="H72" s="1">
        <v>0.32300000000000001</v>
      </c>
      <c r="I72" t="str">
        <f t="shared" si="1"/>
        <v>USA</v>
      </c>
    </row>
    <row r="73" spans="1:9" x14ac:dyDescent="0.3">
      <c r="A73">
        <v>2000</v>
      </c>
      <c r="B73">
        <v>72</v>
      </c>
      <c r="C73" t="s">
        <v>4431</v>
      </c>
      <c r="D73" s="5">
        <v>55707411</v>
      </c>
      <c r="E73" s="5">
        <v>33519628</v>
      </c>
      <c r="F73" s="1">
        <v>0.60199999999999998</v>
      </c>
      <c r="G73" s="5">
        <v>22187783</v>
      </c>
      <c r="H73" s="1">
        <v>0.39800000000000002</v>
      </c>
      <c r="I73" t="str">
        <f t="shared" si="1"/>
        <v>USA</v>
      </c>
    </row>
    <row r="74" spans="1:9" x14ac:dyDescent="0.3">
      <c r="A74">
        <v>2000</v>
      </c>
      <c r="B74">
        <v>73</v>
      </c>
      <c r="C74" t="s">
        <v>4432</v>
      </c>
      <c r="D74" s="5">
        <v>53425292</v>
      </c>
      <c r="E74" s="5">
        <v>36805288</v>
      </c>
      <c r="F74" s="1">
        <v>0.68899999999999995</v>
      </c>
      <c r="G74" s="5">
        <v>16620004</v>
      </c>
      <c r="H74" s="1">
        <v>0.311</v>
      </c>
      <c r="I74" t="str">
        <f t="shared" si="1"/>
        <v>USA</v>
      </c>
    </row>
    <row r="75" spans="1:9" x14ac:dyDescent="0.3">
      <c r="A75">
        <v>2000</v>
      </c>
      <c r="B75">
        <v>74</v>
      </c>
      <c r="C75" t="s">
        <v>4433</v>
      </c>
      <c r="D75" s="5">
        <v>53187659</v>
      </c>
      <c r="E75" s="5">
        <v>39240659</v>
      </c>
      <c r="F75" s="1">
        <v>0.73799999999999999</v>
      </c>
      <c r="G75" s="5">
        <v>13947000</v>
      </c>
      <c r="H75" s="1">
        <v>0.26200000000000001</v>
      </c>
      <c r="I75" t="str">
        <f t="shared" si="1"/>
        <v>USA</v>
      </c>
    </row>
    <row r="76" spans="1:9" x14ac:dyDescent="0.3">
      <c r="A76">
        <v>2000</v>
      </c>
      <c r="B76">
        <v>75</v>
      </c>
      <c r="C76" t="s">
        <v>4434</v>
      </c>
      <c r="D76" s="5">
        <v>51880044</v>
      </c>
      <c r="E76" s="5">
        <v>36050230</v>
      </c>
      <c r="F76" s="1">
        <v>0.69499999999999995</v>
      </c>
      <c r="G76" s="5">
        <v>15829814</v>
      </c>
      <c r="H76" s="1">
        <v>0.30499999999999999</v>
      </c>
      <c r="I76" t="str">
        <f t="shared" si="1"/>
        <v>USA</v>
      </c>
    </row>
    <row r="77" spans="1:9" x14ac:dyDescent="0.3">
      <c r="A77">
        <v>2000</v>
      </c>
      <c r="B77">
        <v>76</v>
      </c>
      <c r="C77" t="s">
        <v>4435</v>
      </c>
      <c r="D77" s="5">
        <v>50802120</v>
      </c>
      <c r="E77" s="5">
        <v>35046120</v>
      </c>
      <c r="F77" s="2">
        <v>0.69</v>
      </c>
      <c r="G77" s="5">
        <v>15756000</v>
      </c>
      <c r="H77" s="2">
        <v>0.31</v>
      </c>
      <c r="I77" t="str">
        <f t="shared" si="1"/>
        <v>USA</v>
      </c>
    </row>
    <row r="78" spans="1:9" x14ac:dyDescent="0.3">
      <c r="A78">
        <v>2000</v>
      </c>
      <c r="B78">
        <v>77</v>
      </c>
      <c r="C78" t="s">
        <v>4436</v>
      </c>
      <c r="D78" s="5">
        <v>50054511</v>
      </c>
      <c r="E78" s="5">
        <v>44737059</v>
      </c>
      <c r="F78" s="1">
        <v>0.89400000000000002</v>
      </c>
      <c r="G78" s="5">
        <v>5317452</v>
      </c>
      <c r="H78" s="1">
        <v>0.106</v>
      </c>
      <c r="I78" t="str">
        <f t="shared" si="1"/>
        <v>USA</v>
      </c>
    </row>
    <row r="79" spans="1:9" x14ac:dyDescent="0.3">
      <c r="A79">
        <v>2000</v>
      </c>
      <c r="B79">
        <v>78</v>
      </c>
      <c r="C79" t="s">
        <v>4437</v>
      </c>
      <c r="D79" s="5">
        <v>47737094</v>
      </c>
      <c r="E79" s="5">
        <v>26437094</v>
      </c>
      <c r="F79" s="1">
        <v>0.55400000000000005</v>
      </c>
      <c r="G79" s="5">
        <v>21300000</v>
      </c>
      <c r="H79" s="1">
        <v>0.44600000000000001</v>
      </c>
      <c r="I79" t="str">
        <f t="shared" si="1"/>
        <v>USA</v>
      </c>
    </row>
    <row r="80" spans="1:9" x14ac:dyDescent="0.3">
      <c r="A80">
        <v>2000</v>
      </c>
      <c r="B80">
        <v>79</v>
      </c>
      <c r="C80" t="s">
        <v>4438</v>
      </c>
      <c r="D80" s="5">
        <v>47383689</v>
      </c>
      <c r="E80" s="5">
        <v>32534850</v>
      </c>
      <c r="F80" s="1">
        <v>0.68700000000000006</v>
      </c>
      <c r="G80" s="5">
        <v>14848839</v>
      </c>
      <c r="H80" s="1">
        <v>0.313</v>
      </c>
      <c r="I80" t="str">
        <f t="shared" si="1"/>
        <v>USA</v>
      </c>
    </row>
    <row r="81" spans="1:9" x14ac:dyDescent="0.3">
      <c r="A81">
        <v>2000</v>
      </c>
      <c r="B81">
        <v>80</v>
      </c>
      <c r="C81" t="s">
        <v>4439</v>
      </c>
      <c r="D81" s="5">
        <v>47267829</v>
      </c>
      <c r="E81" s="5">
        <v>28946615</v>
      </c>
      <c r="F81" s="1">
        <v>0.61199999999999999</v>
      </c>
      <c r="G81" s="5">
        <v>18321214</v>
      </c>
      <c r="H81" s="1">
        <v>0.38800000000000001</v>
      </c>
      <c r="I81" t="str">
        <f t="shared" si="1"/>
        <v>USA</v>
      </c>
    </row>
    <row r="82" spans="1:9" x14ac:dyDescent="0.3">
      <c r="A82">
        <v>2000</v>
      </c>
      <c r="B82">
        <v>81</v>
      </c>
      <c r="C82" t="s">
        <v>4440</v>
      </c>
      <c r="D82" s="5">
        <v>47126295</v>
      </c>
      <c r="E82" s="5">
        <v>27287137</v>
      </c>
      <c r="F82" s="1">
        <v>0.57899999999999996</v>
      </c>
      <c r="G82" s="5">
        <v>19839158</v>
      </c>
      <c r="H82" s="1">
        <v>0.42099999999999999</v>
      </c>
      <c r="I82" t="str">
        <f t="shared" si="1"/>
        <v>USA</v>
      </c>
    </row>
    <row r="83" spans="1:9" x14ac:dyDescent="0.3">
      <c r="A83">
        <v>2000</v>
      </c>
      <c r="B83">
        <v>82</v>
      </c>
      <c r="C83" t="s">
        <v>4441</v>
      </c>
      <c r="D83" s="5">
        <v>47053625</v>
      </c>
      <c r="E83" s="5">
        <v>33022767</v>
      </c>
      <c r="F83" s="1">
        <v>0.70199999999999996</v>
      </c>
      <c r="G83" s="5">
        <v>14030858</v>
      </c>
      <c r="H83" s="1">
        <v>0.29799999999999999</v>
      </c>
      <c r="I83" t="str">
        <f t="shared" si="1"/>
        <v>USA</v>
      </c>
    </row>
    <row r="84" spans="1:9" x14ac:dyDescent="0.3">
      <c r="A84">
        <v>2000</v>
      </c>
      <c r="B84">
        <v>83</v>
      </c>
      <c r="C84" t="s">
        <v>1521</v>
      </c>
      <c r="D84" s="5">
        <v>44567606</v>
      </c>
      <c r="E84" s="5">
        <v>12008642</v>
      </c>
      <c r="F84" s="1">
        <v>0.26900000000000002</v>
      </c>
      <c r="G84" s="5">
        <v>32558964</v>
      </c>
      <c r="H84" s="1">
        <v>0.73099999999999998</v>
      </c>
      <c r="I84" t="str">
        <f t="shared" si="1"/>
        <v>USA</v>
      </c>
    </row>
    <row r="85" spans="1:9" x14ac:dyDescent="0.3">
      <c r="A85">
        <v>2000</v>
      </c>
      <c r="B85">
        <v>84</v>
      </c>
      <c r="C85" t="s">
        <v>4442</v>
      </c>
      <c r="D85" s="5">
        <v>40863718</v>
      </c>
      <c r="E85" s="5">
        <v>33772838</v>
      </c>
      <c r="F85" s="1">
        <v>0.82599999999999996</v>
      </c>
      <c r="G85" s="5">
        <v>7090880</v>
      </c>
      <c r="H85" s="1">
        <v>0.17399999999999999</v>
      </c>
      <c r="I85" t="str">
        <f t="shared" si="1"/>
        <v>USA</v>
      </c>
    </row>
    <row r="86" spans="1:9" x14ac:dyDescent="0.3">
      <c r="A86">
        <v>2000</v>
      </c>
      <c r="B86">
        <v>85</v>
      </c>
      <c r="C86" t="s">
        <v>4443</v>
      </c>
      <c r="D86" s="5">
        <v>40443010</v>
      </c>
      <c r="E86" s="5">
        <v>29381494</v>
      </c>
      <c r="F86" s="1">
        <v>0.72599999999999998</v>
      </c>
      <c r="G86" s="5">
        <v>11061516</v>
      </c>
      <c r="H86" s="1">
        <v>0.27400000000000002</v>
      </c>
      <c r="I86" t="str">
        <f t="shared" si="1"/>
        <v>USA</v>
      </c>
    </row>
    <row r="87" spans="1:9" x14ac:dyDescent="0.3">
      <c r="A87">
        <v>2000</v>
      </c>
      <c r="B87">
        <v>86</v>
      </c>
      <c r="C87" t="s">
        <v>4444</v>
      </c>
      <c r="D87" s="5">
        <v>40400425</v>
      </c>
      <c r="E87" s="5">
        <v>30208599</v>
      </c>
      <c r="F87" s="1">
        <v>0.748</v>
      </c>
      <c r="G87" s="5">
        <v>10191826</v>
      </c>
      <c r="H87" s="1">
        <v>0.252</v>
      </c>
      <c r="I87" t="str">
        <f t="shared" si="1"/>
        <v>USA</v>
      </c>
    </row>
    <row r="88" spans="1:9" x14ac:dyDescent="0.3">
      <c r="A88">
        <v>2000</v>
      </c>
      <c r="B88">
        <v>87</v>
      </c>
      <c r="C88" t="s">
        <v>4445</v>
      </c>
      <c r="D88" s="5">
        <v>40031879</v>
      </c>
      <c r="E88" s="5">
        <v>4184036</v>
      </c>
      <c r="F88" s="1">
        <v>0.105</v>
      </c>
      <c r="G88" s="5">
        <v>35847843</v>
      </c>
      <c r="H88" s="1">
        <v>0.89500000000000002</v>
      </c>
      <c r="I88" t="str">
        <f t="shared" si="1"/>
        <v>USA</v>
      </c>
    </row>
    <row r="89" spans="1:9" x14ac:dyDescent="0.3">
      <c r="A89">
        <v>2000</v>
      </c>
      <c r="B89">
        <v>88</v>
      </c>
      <c r="C89" t="s">
        <v>4446</v>
      </c>
      <c r="D89" s="5">
        <v>39459427</v>
      </c>
      <c r="E89" s="5">
        <v>30919168</v>
      </c>
      <c r="F89" s="1">
        <v>0.78400000000000003</v>
      </c>
      <c r="G89" s="5">
        <v>8540259</v>
      </c>
      <c r="H89" s="1">
        <v>0.216</v>
      </c>
      <c r="I89" t="str">
        <f t="shared" si="1"/>
        <v>USA</v>
      </c>
    </row>
    <row r="90" spans="1:9" x14ac:dyDescent="0.3">
      <c r="A90">
        <v>2000</v>
      </c>
      <c r="B90">
        <v>89</v>
      </c>
      <c r="C90" t="s">
        <v>4447</v>
      </c>
      <c r="D90" s="5">
        <v>38574362</v>
      </c>
      <c r="E90" s="5">
        <v>21468807</v>
      </c>
      <c r="F90" s="1">
        <v>0.55700000000000005</v>
      </c>
      <c r="G90" s="5">
        <v>17105555</v>
      </c>
      <c r="H90" s="1">
        <v>0.443</v>
      </c>
      <c r="I90" t="str">
        <f t="shared" si="1"/>
        <v>USA</v>
      </c>
    </row>
    <row r="91" spans="1:9" x14ac:dyDescent="0.3">
      <c r="A91">
        <v>2000</v>
      </c>
      <c r="B91">
        <v>90</v>
      </c>
      <c r="C91" t="s">
        <v>4448</v>
      </c>
      <c r="D91" s="5">
        <v>38182790</v>
      </c>
      <c r="E91" s="5">
        <v>38182790</v>
      </c>
      <c r="F91" s="2">
        <v>1</v>
      </c>
      <c r="I91" t="str">
        <f t="shared" si="1"/>
        <v>USA</v>
      </c>
    </row>
    <row r="92" spans="1:9" x14ac:dyDescent="0.3">
      <c r="A92">
        <v>2000</v>
      </c>
      <c r="B92">
        <v>91</v>
      </c>
      <c r="C92" t="s">
        <v>4449</v>
      </c>
      <c r="D92" s="5">
        <v>36754634</v>
      </c>
      <c r="E92" s="5">
        <v>22753426</v>
      </c>
      <c r="F92" s="1">
        <v>0.61899999999999999</v>
      </c>
      <c r="G92" s="5">
        <v>14001208</v>
      </c>
      <c r="H92" s="1">
        <v>0.38100000000000001</v>
      </c>
      <c r="I92" t="str">
        <f t="shared" si="1"/>
        <v>USA</v>
      </c>
    </row>
    <row r="93" spans="1:9" x14ac:dyDescent="0.3">
      <c r="A93">
        <v>2000</v>
      </c>
      <c r="B93">
        <v>92</v>
      </c>
      <c r="C93" t="s">
        <v>4450</v>
      </c>
      <c r="D93" s="5">
        <v>36609995</v>
      </c>
      <c r="E93" s="5">
        <v>32722798</v>
      </c>
      <c r="F93" s="1">
        <v>0.89400000000000002</v>
      </c>
      <c r="G93" s="5">
        <v>3887197</v>
      </c>
      <c r="H93" s="1">
        <v>0.106</v>
      </c>
      <c r="I93" t="str">
        <f t="shared" si="1"/>
        <v>USA</v>
      </c>
    </row>
    <row r="94" spans="1:9" x14ac:dyDescent="0.3">
      <c r="A94">
        <v>2000</v>
      </c>
      <c r="B94">
        <v>93</v>
      </c>
      <c r="C94" t="s">
        <v>4451</v>
      </c>
      <c r="D94" s="5">
        <v>35547761</v>
      </c>
      <c r="E94" s="5">
        <v>34134641</v>
      </c>
      <c r="F94" s="2">
        <v>0.96</v>
      </c>
      <c r="G94" s="5">
        <v>1413120</v>
      </c>
      <c r="H94" s="2">
        <v>0.04</v>
      </c>
      <c r="I94" t="str">
        <f t="shared" si="1"/>
        <v>USA</v>
      </c>
    </row>
    <row r="95" spans="1:9" x14ac:dyDescent="0.3">
      <c r="A95">
        <v>2000</v>
      </c>
      <c r="B95">
        <v>94</v>
      </c>
      <c r="C95" t="s">
        <v>4452</v>
      </c>
      <c r="D95" s="5">
        <v>35134820</v>
      </c>
      <c r="E95" s="5">
        <v>26005820</v>
      </c>
      <c r="F95" s="2">
        <v>0.74</v>
      </c>
      <c r="G95" s="5">
        <v>9129000</v>
      </c>
      <c r="H95" s="2">
        <v>0.26</v>
      </c>
      <c r="I95" t="str">
        <f t="shared" si="1"/>
        <v>USA</v>
      </c>
    </row>
    <row r="96" spans="1:9" x14ac:dyDescent="0.3">
      <c r="A96">
        <v>2000</v>
      </c>
      <c r="B96">
        <v>95</v>
      </c>
      <c r="C96" t="s">
        <v>4453</v>
      </c>
      <c r="D96" s="5">
        <v>34266564</v>
      </c>
      <c r="E96" s="5">
        <v>15070285</v>
      </c>
      <c r="F96" s="2">
        <v>0.44</v>
      </c>
      <c r="G96" s="5">
        <v>19196279</v>
      </c>
      <c r="H96" s="2">
        <v>0.56000000000000005</v>
      </c>
      <c r="I96" t="str">
        <f t="shared" si="1"/>
        <v>USA</v>
      </c>
    </row>
    <row r="97" spans="1:9" x14ac:dyDescent="0.3">
      <c r="A97">
        <v>2000</v>
      </c>
      <c r="B97">
        <v>96</v>
      </c>
      <c r="C97" t="s">
        <v>4454</v>
      </c>
      <c r="D97" s="5">
        <v>33978694</v>
      </c>
      <c r="E97" s="5">
        <v>15391970</v>
      </c>
      <c r="F97" s="1">
        <v>0.45300000000000001</v>
      </c>
      <c r="G97" s="5">
        <v>18586724</v>
      </c>
      <c r="H97" s="1">
        <v>0.54700000000000004</v>
      </c>
      <c r="I97" t="str">
        <f t="shared" si="1"/>
        <v>USA</v>
      </c>
    </row>
    <row r="98" spans="1:9" x14ac:dyDescent="0.3">
      <c r="A98">
        <v>2000</v>
      </c>
      <c r="B98">
        <v>97</v>
      </c>
      <c r="C98" t="s">
        <v>4455</v>
      </c>
      <c r="D98" s="5">
        <v>33463969</v>
      </c>
      <c r="E98" s="5">
        <v>17480890</v>
      </c>
      <c r="F98" s="1">
        <v>0.52200000000000002</v>
      </c>
      <c r="G98" s="5">
        <v>15983079</v>
      </c>
      <c r="H98" s="1">
        <v>0.47799999999999998</v>
      </c>
      <c r="I98" t="str">
        <f t="shared" si="1"/>
        <v>USA</v>
      </c>
    </row>
    <row r="99" spans="1:9" x14ac:dyDescent="0.3">
      <c r="A99">
        <v>2000</v>
      </c>
      <c r="B99">
        <v>98</v>
      </c>
      <c r="C99" t="s">
        <v>4456</v>
      </c>
      <c r="D99" s="5">
        <v>33426588</v>
      </c>
      <c r="E99" s="5">
        <v>19393557</v>
      </c>
      <c r="F99" s="2">
        <v>0.57999999999999996</v>
      </c>
      <c r="G99" s="5">
        <v>14033031</v>
      </c>
      <c r="H99" s="2">
        <v>0.42</v>
      </c>
      <c r="I99" t="str">
        <f t="shared" si="1"/>
        <v>USA</v>
      </c>
    </row>
    <row r="100" spans="1:9" x14ac:dyDescent="0.3">
      <c r="A100">
        <v>2000</v>
      </c>
      <c r="B100">
        <v>99</v>
      </c>
      <c r="C100" t="s">
        <v>4457</v>
      </c>
      <c r="D100" s="5">
        <v>32168970</v>
      </c>
      <c r="E100" s="5">
        <v>23368995</v>
      </c>
      <c r="F100" s="1">
        <v>0.72599999999999998</v>
      </c>
      <c r="G100" s="5">
        <v>8799975</v>
      </c>
      <c r="H100" s="1">
        <v>0.27400000000000002</v>
      </c>
      <c r="I100" t="str">
        <f t="shared" si="1"/>
        <v>USA</v>
      </c>
    </row>
    <row r="101" spans="1:9" x14ac:dyDescent="0.3">
      <c r="A101">
        <v>2000</v>
      </c>
      <c r="B101">
        <v>100</v>
      </c>
      <c r="C101" t="s">
        <v>4458</v>
      </c>
      <c r="D101" s="5">
        <v>31355910</v>
      </c>
      <c r="E101" s="5">
        <v>16815253</v>
      </c>
      <c r="F101" s="1">
        <v>0.53600000000000003</v>
      </c>
      <c r="G101" s="5">
        <v>14540657</v>
      </c>
      <c r="H101" s="1">
        <v>0.46400000000000002</v>
      </c>
      <c r="I101" t="str">
        <f t="shared" si="1"/>
        <v>USA</v>
      </c>
    </row>
    <row r="102" spans="1:9" x14ac:dyDescent="0.3">
      <c r="A102">
        <v>2000</v>
      </c>
      <c r="B102">
        <v>101</v>
      </c>
      <c r="C102" t="s">
        <v>4459</v>
      </c>
      <c r="D102" s="5">
        <v>29934477</v>
      </c>
      <c r="E102" s="5">
        <v>17266359</v>
      </c>
      <c r="F102" s="1">
        <v>0.57699999999999996</v>
      </c>
      <c r="G102" s="5">
        <v>12668118</v>
      </c>
      <c r="H102" s="1">
        <v>0.42299999999999999</v>
      </c>
      <c r="I102" t="str">
        <f t="shared" si="1"/>
        <v>USA</v>
      </c>
    </row>
    <row r="103" spans="1:9" x14ac:dyDescent="0.3">
      <c r="A103">
        <v>2000</v>
      </c>
      <c r="B103">
        <v>102</v>
      </c>
      <c r="C103" t="s">
        <v>4460</v>
      </c>
      <c r="D103" s="5">
        <v>29725663</v>
      </c>
      <c r="E103" s="5">
        <v>21471685</v>
      </c>
      <c r="F103" s="1">
        <v>0.72199999999999998</v>
      </c>
      <c r="G103" s="5">
        <v>8253978</v>
      </c>
      <c r="H103" s="1">
        <v>0.27800000000000002</v>
      </c>
      <c r="I103" t="str">
        <f t="shared" si="1"/>
        <v>USA</v>
      </c>
    </row>
    <row r="104" spans="1:9" x14ac:dyDescent="0.3">
      <c r="A104">
        <v>2000</v>
      </c>
      <c r="B104">
        <v>103</v>
      </c>
      <c r="C104" t="s">
        <v>4461</v>
      </c>
      <c r="D104" s="5">
        <v>29360400</v>
      </c>
      <c r="E104" s="5">
        <v>25170054</v>
      </c>
      <c r="F104" s="1">
        <v>0.85699999999999998</v>
      </c>
      <c r="G104" s="5">
        <v>4190346</v>
      </c>
      <c r="H104" s="1">
        <v>0.14299999999999999</v>
      </c>
      <c r="I104" t="str">
        <f t="shared" si="1"/>
        <v>USA</v>
      </c>
    </row>
    <row r="105" spans="1:9" x14ac:dyDescent="0.3">
      <c r="A105">
        <v>2000</v>
      </c>
      <c r="B105">
        <v>104</v>
      </c>
      <c r="C105" t="s">
        <v>4462</v>
      </c>
      <c r="D105" s="5">
        <v>28780255</v>
      </c>
      <c r="E105" s="5">
        <v>16970581</v>
      </c>
      <c r="F105" s="2">
        <v>0.59</v>
      </c>
      <c r="G105" s="5">
        <v>11809674</v>
      </c>
      <c r="H105" s="2">
        <v>0.41</v>
      </c>
      <c r="I105" t="str">
        <f t="shared" si="1"/>
        <v>USA</v>
      </c>
    </row>
    <row r="106" spans="1:9" x14ac:dyDescent="0.3">
      <c r="A106">
        <v>2000</v>
      </c>
      <c r="B106">
        <v>105</v>
      </c>
      <c r="C106" t="s">
        <v>4463</v>
      </c>
      <c r="D106" s="5">
        <v>27965865</v>
      </c>
      <c r="E106" s="5">
        <v>13572400</v>
      </c>
      <c r="F106" s="1">
        <v>0.48499999999999999</v>
      </c>
      <c r="G106" s="5">
        <v>14393465</v>
      </c>
      <c r="H106" s="1">
        <v>0.51500000000000001</v>
      </c>
      <c r="I106" t="str">
        <f t="shared" si="1"/>
        <v>USA</v>
      </c>
    </row>
    <row r="107" spans="1:9" x14ac:dyDescent="0.3">
      <c r="A107">
        <v>2000</v>
      </c>
      <c r="B107">
        <v>106</v>
      </c>
      <c r="C107" t="s">
        <v>4464</v>
      </c>
      <c r="D107" s="5">
        <v>27728118</v>
      </c>
      <c r="E107" s="5">
        <v>27459615</v>
      </c>
      <c r="F107" s="2">
        <v>0.99</v>
      </c>
      <c r="G107" s="5">
        <v>268503</v>
      </c>
      <c r="H107" s="2">
        <v>0.01</v>
      </c>
      <c r="I107" t="str">
        <f t="shared" si="1"/>
        <v>USA</v>
      </c>
    </row>
    <row r="108" spans="1:9" x14ac:dyDescent="0.3">
      <c r="A108">
        <v>2000</v>
      </c>
      <c r="B108">
        <v>107</v>
      </c>
      <c r="C108" t="s">
        <v>4465</v>
      </c>
      <c r="D108" s="5">
        <v>27538359</v>
      </c>
      <c r="E108" s="5">
        <v>15627434</v>
      </c>
      <c r="F108" s="1">
        <v>0.56699999999999995</v>
      </c>
      <c r="G108" s="5">
        <v>11910925</v>
      </c>
      <c r="H108" s="1">
        <v>0.433</v>
      </c>
      <c r="I108" t="str">
        <f t="shared" si="1"/>
        <v>USA</v>
      </c>
    </row>
    <row r="109" spans="1:9" x14ac:dyDescent="0.3">
      <c r="A109">
        <v>2000</v>
      </c>
      <c r="B109">
        <v>108</v>
      </c>
      <c r="C109" t="s">
        <v>4466</v>
      </c>
      <c r="D109" s="5">
        <v>26385941</v>
      </c>
      <c r="E109" s="5">
        <v>17200925</v>
      </c>
      <c r="F109" s="1">
        <v>0.65200000000000002</v>
      </c>
      <c r="G109" s="5">
        <v>9185016</v>
      </c>
      <c r="H109" s="1">
        <v>0.34799999999999998</v>
      </c>
      <c r="I109" t="str">
        <f t="shared" si="1"/>
        <v>USA</v>
      </c>
    </row>
    <row r="110" spans="1:9" x14ac:dyDescent="0.3">
      <c r="A110">
        <v>2000</v>
      </c>
      <c r="B110">
        <v>109</v>
      </c>
      <c r="C110" t="s">
        <v>4467</v>
      </c>
      <c r="D110" s="5">
        <v>26330482</v>
      </c>
      <c r="E110" s="5">
        <v>12178602</v>
      </c>
      <c r="F110" s="1">
        <v>0.46300000000000002</v>
      </c>
      <c r="G110" s="5">
        <v>14151880</v>
      </c>
      <c r="H110" s="1">
        <v>0.53700000000000003</v>
      </c>
      <c r="I110" t="str">
        <f t="shared" si="1"/>
        <v>USA</v>
      </c>
    </row>
    <row r="111" spans="1:9" x14ac:dyDescent="0.3">
      <c r="A111">
        <v>2000</v>
      </c>
      <c r="B111">
        <v>110</v>
      </c>
      <c r="C111" t="s">
        <v>4468</v>
      </c>
      <c r="D111" s="5">
        <v>25850615</v>
      </c>
      <c r="E111" s="5">
        <v>21799652</v>
      </c>
      <c r="F111" s="1">
        <v>0.84299999999999997</v>
      </c>
      <c r="G111" s="5">
        <v>4050963</v>
      </c>
      <c r="H111" s="1">
        <v>0.157</v>
      </c>
      <c r="I111" t="str">
        <f t="shared" si="1"/>
        <v>USA</v>
      </c>
    </row>
    <row r="112" spans="1:9" x14ac:dyDescent="0.3">
      <c r="A112">
        <v>2000</v>
      </c>
      <c r="B112">
        <v>111</v>
      </c>
      <c r="C112" t="s">
        <v>4469</v>
      </c>
      <c r="D112" s="5">
        <v>24419914</v>
      </c>
      <c r="E112" s="5">
        <v>20069008</v>
      </c>
      <c r="F112" s="1">
        <v>0.82199999999999995</v>
      </c>
      <c r="G112" s="5">
        <v>4350906</v>
      </c>
      <c r="H112" s="1">
        <v>0.17799999999999999</v>
      </c>
      <c r="I112" t="str">
        <f t="shared" si="1"/>
        <v>USA</v>
      </c>
    </row>
    <row r="113" spans="1:9" x14ac:dyDescent="0.3">
      <c r="A113">
        <v>2000</v>
      </c>
      <c r="B113">
        <v>112</v>
      </c>
      <c r="C113" t="s">
        <v>4470</v>
      </c>
      <c r="D113" s="5">
        <v>24362772</v>
      </c>
      <c r="E113" s="5">
        <v>14990582</v>
      </c>
      <c r="F113" s="1">
        <v>0.61499999999999999</v>
      </c>
      <c r="G113" s="5">
        <v>9372190</v>
      </c>
      <c r="H113" s="1">
        <v>0.38500000000000001</v>
      </c>
      <c r="I113" t="str">
        <f t="shared" si="1"/>
        <v>USA</v>
      </c>
    </row>
    <row r="114" spans="1:9" x14ac:dyDescent="0.3">
      <c r="A114">
        <v>2000</v>
      </c>
      <c r="B114">
        <v>113</v>
      </c>
      <c r="C114" t="s">
        <v>4471</v>
      </c>
      <c r="D114" s="5">
        <v>22844291</v>
      </c>
      <c r="E114" s="5">
        <v>13113041</v>
      </c>
      <c r="F114" s="1">
        <v>0.57399999999999995</v>
      </c>
      <c r="G114" s="5">
        <v>9731250</v>
      </c>
      <c r="H114" s="1">
        <v>0.42599999999999999</v>
      </c>
      <c r="I114" t="str">
        <f t="shared" si="1"/>
        <v>USA</v>
      </c>
    </row>
    <row r="115" spans="1:9" x14ac:dyDescent="0.3">
      <c r="A115">
        <v>2000</v>
      </c>
      <c r="B115">
        <v>114</v>
      </c>
      <c r="C115" t="s">
        <v>4472</v>
      </c>
      <c r="D115" s="5">
        <v>22361811</v>
      </c>
      <c r="E115" s="5">
        <v>17872723</v>
      </c>
      <c r="F115" s="1">
        <v>0.79900000000000004</v>
      </c>
      <c r="G115" s="5">
        <v>4489088</v>
      </c>
      <c r="H115" s="1">
        <v>0.20100000000000001</v>
      </c>
      <c r="I115" t="str">
        <f t="shared" si="1"/>
        <v>USA</v>
      </c>
    </row>
    <row r="116" spans="1:9" x14ac:dyDescent="0.3">
      <c r="A116">
        <v>2000</v>
      </c>
      <c r="B116">
        <v>115</v>
      </c>
      <c r="C116" t="s">
        <v>4473</v>
      </c>
      <c r="D116" s="5">
        <v>21268532</v>
      </c>
      <c r="E116" s="5">
        <v>18650521</v>
      </c>
      <c r="F116" s="1">
        <v>0.877</v>
      </c>
      <c r="G116" s="5">
        <v>2618011</v>
      </c>
      <c r="H116" s="1">
        <v>0.123</v>
      </c>
      <c r="I116" t="str">
        <f t="shared" si="1"/>
        <v>USA</v>
      </c>
    </row>
    <row r="117" spans="1:9" x14ac:dyDescent="0.3">
      <c r="A117">
        <v>2000</v>
      </c>
      <c r="B117">
        <v>116</v>
      </c>
      <c r="C117" t="s">
        <v>4474</v>
      </c>
      <c r="D117" s="5">
        <v>20789556</v>
      </c>
      <c r="E117" s="5">
        <v>18715392</v>
      </c>
      <c r="F117" s="2">
        <v>0.9</v>
      </c>
      <c r="G117" s="5">
        <v>2074164</v>
      </c>
      <c r="H117" s="2">
        <v>0.1</v>
      </c>
      <c r="I117" t="str">
        <f t="shared" si="1"/>
        <v>USA</v>
      </c>
    </row>
    <row r="118" spans="1:9" x14ac:dyDescent="0.3">
      <c r="A118">
        <v>2000</v>
      </c>
      <c r="B118">
        <v>117</v>
      </c>
      <c r="C118" t="s">
        <v>4475</v>
      </c>
      <c r="D118" s="5">
        <v>19748009</v>
      </c>
      <c r="E118" s="5">
        <v>15933506</v>
      </c>
      <c r="F118" s="1">
        <v>0.80700000000000005</v>
      </c>
      <c r="G118" s="5">
        <v>3814503</v>
      </c>
      <c r="H118" s="1">
        <v>0.193</v>
      </c>
      <c r="I118" t="str">
        <f t="shared" si="1"/>
        <v>USA</v>
      </c>
    </row>
    <row r="119" spans="1:9" x14ac:dyDescent="0.3">
      <c r="A119">
        <v>2000</v>
      </c>
      <c r="B119">
        <v>118</v>
      </c>
      <c r="C119" t="s">
        <v>4476</v>
      </c>
      <c r="D119" s="5">
        <v>19412993</v>
      </c>
      <c r="E119" s="5">
        <v>14967182</v>
      </c>
      <c r="F119" s="1">
        <v>0.77100000000000002</v>
      </c>
      <c r="G119" s="5">
        <v>4445811</v>
      </c>
      <c r="H119" s="1">
        <v>0.22900000000000001</v>
      </c>
      <c r="I119" t="str">
        <f t="shared" si="1"/>
        <v>USA</v>
      </c>
    </row>
    <row r="120" spans="1:9" x14ac:dyDescent="0.3">
      <c r="A120">
        <v>2000</v>
      </c>
      <c r="B120">
        <v>119</v>
      </c>
      <c r="C120" t="s">
        <v>4477</v>
      </c>
      <c r="D120" s="5">
        <v>18661336</v>
      </c>
      <c r="E120" s="5">
        <v>18661336</v>
      </c>
      <c r="F120" s="2">
        <v>1</v>
      </c>
      <c r="I120" t="str">
        <f t="shared" si="1"/>
        <v>USA</v>
      </c>
    </row>
    <row r="121" spans="1:9" x14ac:dyDescent="0.3">
      <c r="A121">
        <v>2000</v>
      </c>
      <c r="B121">
        <v>120</v>
      </c>
      <c r="C121" t="s">
        <v>4478</v>
      </c>
      <c r="D121" s="5">
        <v>18404706</v>
      </c>
      <c r="E121" s="5">
        <v>15618626</v>
      </c>
      <c r="F121" s="1">
        <v>0.84899999999999998</v>
      </c>
      <c r="G121" s="5">
        <v>2786080</v>
      </c>
      <c r="H121" s="1">
        <v>0.151</v>
      </c>
      <c r="I121" t="str">
        <f t="shared" si="1"/>
        <v>USA</v>
      </c>
    </row>
    <row r="122" spans="1:9" x14ac:dyDescent="0.3">
      <c r="A122">
        <v>2000</v>
      </c>
      <c r="B122">
        <v>121</v>
      </c>
      <c r="C122" t="s">
        <v>4479</v>
      </c>
      <c r="D122" s="5">
        <v>18133495</v>
      </c>
      <c r="E122" s="5">
        <v>15540353</v>
      </c>
      <c r="F122" s="1">
        <v>0.85699999999999998</v>
      </c>
      <c r="G122" s="5">
        <v>2593142</v>
      </c>
      <c r="H122" s="1">
        <v>0.14299999999999999</v>
      </c>
      <c r="I122" t="str">
        <f t="shared" si="1"/>
        <v>USA</v>
      </c>
    </row>
    <row r="123" spans="1:9" x14ac:dyDescent="0.3">
      <c r="A123">
        <v>2000</v>
      </c>
      <c r="B123">
        <v>122</v>
      </c>
      <c r="C123" t="s">
        <v>4480</v>
      </c>
      <c r="D123" s="5">
        <v>17989227</v>
      </c>
      <c r="E123" s="5">
        <v>7065332</v>
      </c>
      <c r="F123" s="1">
        <v>0.39300000000000002</v>
      </c>
      <c r="G123" s="5">
        <v>10923895</v>
      </c>
      <c r="H123" s="1">
        <v>0.60699999999999998</v>
      </c>
      <c r="I123" t="str">
        <f t="shared" si="1"/>
        <v>USA</v>
      </c>
    </row>
    <row r="124" spans="1:9" x14ac:dyDescent="0.3">
      <c r="A124">
        <v>2000</v>
      </c>
      <c r="B124">
        <v>123</v>
      </c>
      <c r="C124" t="s">
        <v>4481</v>
      </c>
      <c r="D124" s="5">
        <v>16653900</v>
      </c>
      <c r="E124" s="5">
        <v>11253900</v>
      </c>
      <c r="F124" s="1">
        <v>0.67600000000000005</v>
      </c>
      <c r="G124" s="5">
        <v>5400000</v>
      </c>
      <c r="H124" s="1">
        <v>0.32400000000000001</v>
      </c>
      <c r="I124" t="str">
        <f t="shared" si="1"/>
        <v>USA</v>
      </c>
    </row>
    <row r="125" spans="1:9" x14ac:dyDescent="0.3">
      <c r="A125">
        <v>2000</v>
      </c>
      <c r="B125">
        <v>124</v>
      </c>
      <c r="C125" t="s">
        <v>4482</v>
      </c>
      <c r="D125" s="5">
        <v>16643191</v>
      </c>
      <c r="E125" s="5">
        <v>9631153</v>
      </c>
      <c r="F125" s="1">
        <v>0.57899999999999996</v>
      </c>
      <c r="G125" s="5">
        <v>7012038</v>
      </c>
      <c r="H125" s="1">
        <v>0.42099999999999999</v>
      </c>
      <c r="I125" t="str">
        <f t="shared" si="1"/>
        <v>USA</v>
      </c>
    </row>
    <row r="126" spans="1:9" x14ac:dyDescent="0.3">
      <c r="A126">
        <v>2000</v>
      </c>
      <c r="B126">
        <v>125</v>
      </c>
      <c r="C126" t="s">
        <v>4483</v>
      </c>
      <c r="D126" s="5">
        <v>16575074</v>
      </c>
      <c r="E126" s="5">
        <v>2552992</v>
      </c>
      <c r="F126" s="1">
        <v>0.154</v>
      </c>
      <c r="G126" s="5">
        <v>14022082</v>
      </c>
      <c r="H126" s="1">
        <v>0.84599999999999997</v>
      </c>
      <c r="I126" t="str">
        <f t="shared" si="1"/>
        <v>USA</v>
      </c>
    </row>
    <row r="127" spans="1:9" x14ac:dyDescent="0.3">
      <c r="A127">
        <v>2000</v>
      </c>
      <c r="B127">
        <v>126</v>
      </c>
      <c r="C127" t="s">
        <v>4484</v>
      </c>
      <c r="D127" s="5">
        <v>16349568</v>
      </c>
      <c r="E127" s="5">
        <v>4544753</v>
      </c>
      <c r="F127" s="1">
        <v>0.27800000000000002</v>
      </c>
      <c r="G127" s="5">
        <v>11804815</v>
      </c>
      <c r="H127" s="1">
        <v>0.72199999999999998</v>
      </c>
      <c r="I127" t="str">
        <f t="shared" si="1"/>
        <v>USA</v>
      </c>
    </row>
    <row r="128" spans="1:9" x14ac:dyDescent="0.3">
      <c r="A128">
        <v>2000</v>
      </c>
      <c r="B128">
        <v>127</v>
      </c>
      <c r="C128" t="s">
        <v>4485</v>
      </c>
      <c r="D128" s="5">
        <v>15906764</v>
      </c>
      <c r="E128" s="5">
        <v>15506764</v>
      </c>
      <c r="F128" s="1">
        <v>0.97499999999999998</v>
      </c>
      <c r="G128" s="5">
        <v>400000</v>
      </c>
      <c r="H128" s="1">
        <v>2.5000000000000001E-2</v>
      </c>
      <c r="I128" t="str">
        <f t="shared" si="1"/>
        <v>USA</v>
      </c>
    </row>
    <row r="129" spans="1:9" x14ac:dyDescent="0.3">
      <c r="A129">
        <v>2000</v>
      </c>
      <c r="B129">
        <v>128</v>
      </c>
      <c r="C129" t="s">
        <v>4486</v>
      </c>
      <c r="D129" s="5">
        <v>15843608</v>
      </c>
      <c r="E129" s="5">
        <v>12811858</v>
      </c>
      <c r="F129" s="1">
        <v>0.80900000000000005</v>
      </c>
      <c r="G129" s="5">
        <v>3031750</v>
      </c>
      <c r="H129" s="1">
        <v>0.191</v>
      </c>
      <c r="I129" t="str">
        <f t="shared" si="1"/>
        <v>USA</v>
      </c>
    </row>
    <row r="130" spans="1:9" x14ac:dyDescent="0.3">
      <c r="A130">
        <v>2000</v>
      </c>
      <c r="B130">
        <v>129</v>
      </c>
      <c r="C130" t="s">
        <v>2143</v>
      </c>
      <c r="D130" s="5">
        <v>15471969</v>
      </c>
      <c r="E130" s="5">
        <v>15325127</v>
      </c>
      <c r="F130" s="1">
        <v>0.99099999999999999</v>
      </c>
      <c r="G130" s="5">
        <v>146842</v>
      </c>
      <c r="H130" s="1">
        <v>8.9999999999999993E-3</v>
      </c>
      <c r="I130" t="str">
        <f t="shared" si="1"/>
        <v>USA</v>
      </c>
    </row>
    <row r="131" spans="1:9" x14ac:dyDescent="0.3">
      <c r="A131">
        <v>2000</v>
      </c>
      <c r="B131">
        <v>130</v>
      </c>
      <c r="C131" t="s">
        <v>4487</v>
      </c>
      <c r="D131" s="5">
        <v>14828081</v>
      </c>
      <c r="E131" s="5">
        <v>14230455</v>
      </c>
      <c r="F131" s="2">
        <v>0.96</v>
      </c>
      <c r="G131" s="5">
        <v>597626</v>
      </c>
      <c r="H131" s="2">
        <v>0.04</v>
      </c>
      <c r="I131" t="str">
        <f t="shared" ref="I131:I194" si="2">IF(F131&gt;10%,"USA","International")</f>
        <v>USA</v>
      </c>
    </row>
    <row r="132" spans="1:9" x14ac:dyDescent="0.3">
      <c r="A132">
        <v>2000</v>
      </c>
      <c r="B132">
        <v>131</v>
      </c>
      <c r="C132" t="s">
        <v>4488</v>
      </c>
      <c r="D132" s="5">
        <v>14493284</v>
      </c>
      <c r="E132" s="5">
        <v>3448233</v>
      </c>
      <c r="F132" s="1">
        <v>0.23799999999999999</v>
      </c>
      <c r="G132" s="5">
        <v>11045051</v>
      </c>
      <c r="H132" s="1">
        <v>0.76200000000000001</v>
      </c>
      <c r="I132" t="str">
        <f t="shared" si="2"/>
        <v>USA</v>
      </c>
    </row>
    <row r="133" spans="1:9" x14ac:dyDescent="0.3">
      <c r="A133">
        <v>2000</v>
      </c>
      <c r="B133">
        <v>132</v>
      </c>
      <c r="C133" t="s">
        <v>4489</v>
      </c>
      <c r="D133" s="5">
        <v>14400327</v>
      </c>
      <c r="E133" s="5">
        <v>6651522</v>
      </c>
      <c r="F133" s="1">
        <v>0.46200000000000002</v>
      </c>
      <c r="G133" s="5">
        <v>7748805</v>
      </c>
      <c r="H133" s="1">
        <v>0.53800000000000003</v>
      </c>
      <c r="I133" t="str">
        <f t="shared" si="2"/>
        <v>USA</v>
      </c>
    </row>
    <row r="134" spans="1:9" x14ac:dyDescent="0.3">
      <c r="A134">
        <v>2000</v>
      </c>
      <c r="B134">
        <v>133</v>
      </c>
      <c r="C134" t="s">
        <v>4490</v>
      </c>
      <c r="D134" s="5">
        <v>14145677</v>
      </c>
      <c r="E134" s="5">
        <v>6291602</v>
      </c>
      <c r="F134" s="1">
        <v>0.44500000000000001</v>
      </c>
      <c r="G134" s="5">
        <v>7854075</v>
      </c>
      <c r="H134" s="1">
        <v>0.55500000000000005</v>
      </c>
      <c r="I134" t="str">
        <f t="shared" si="2"/>
        <v>USA</v>
      </c>
    </row>
    <row r="135" spans="1:9" x14ac:dyDescent="0.3">
      <c r="A135">
        <v>2000</v>
      </c>
      <c r="B135">
        <v>134</v>
      </c>
      <c r="C135" t="s">
        <v>4491</v>
      </c>
      <c r="D135" s="5">
        <v>13743212</v>
      </c>
      <c r="E135" s="5">
        <v>13616610</v>
      </c>
      <c r="F135" s="1">
        <v>0.99099999999999999</v>
      </c>
      <c r="G135" s="5">
        <v>126602</v>
      </c>
      <c r="H135" s="1">
        <v>8.9999999999999993E-3</v>
      </c>
      <c r="I135" t="str">
        <f t="shared" si="2"/>
        <v>USA</v>
      </c>
    </row>
    <row r="136" spans="1:9" x14ac:dyDescent="0.3">
      <c r="A136">
        <v>2000</v>
      </c>
      <c r="B136">
        <v>135</v>
      </c>
      <c r="C136" t="s">
        <v>4492</v>
      </c>
      <c r="D136" s="5">
        <v>13400161</v>
      </c>
      <c r="E136" s="5">
        <v>13400161</v>
      </c>
      <c r="F136" s="2">
        <v>1</v>
      </c>
      <c r="I136" t="str">
        <f t="shared" si="2"/>
        <v>USA</v>
      </c>
    </row>
    <row r="137" spans="1:9" x14ac:dyDescent="0.3">
      <c r="A137">
        <v>2000</v>
      </c>
      <c r="B137">
        <v>136</v>
      </c>
      <c r="C137" t="s">
        <v>4493</v>
      </c>
      <c r="D137" s="5">
        <v>13105853</v>
      </c>
      <c r="E137" s="5">
        <v>13023075</v>
      </c>
      <c r="F137" s="1">
        <v>0.99399999999999999</v>
      </c>
      <c r="G137" s="5">
        <v>82778</v>
      </c>
      <c r="H137" s="1">
        <v>6.0000000000000001E-3</v>
      </c>
      <c r="I137" t="str">
        <f t="shared" si="2"/>
        <v>USA</v>
      </c>
    </row>
    <row r="138" spans="1:9" x14ac:dyDescent="0.3">
      <c r="A138">
        <v>2000</v>
      </c>
      <c r="B138">
        <v>137</v>
      </c>
      <c r="C138" t="s">
        <v>4494</v>
      </c>
      <c r="D138" s="5">
        <v>13069740</v>
      </c>
      <c r="E138" s="5">
        <v>6055661</v>
      </c>
      <c r="F138" s="1">
        <v>0.46300000000000002</v>
      </c>
      <c r="G138" s="5">
        <v>7014079</v>
      </c>
      <c r="H138" s="1">
        <v>0.53700000000000003</v>
      </c>
      <c r="I138" t="str">
        <f t="shared" si="2"/>
        <v>USA</v>
      </c>
    </row>
    <row r="139" spans="1:9" x14ac:dyDescent="0.3">
      <c r="A139">
        <v>2000</v>
      </c>
      <c r="B139">
        <v>138</v>
      </c>
      <c r="C139" t="s">
        <v>4495</v>
      </c>
      <c r="D139" s="5">
        <v>12854953</v>
      </c>
      <c r="E139" s="5">
        <v>2738980</v>
      </c>
      <c r="F139" s="1">
        <v>0.21299999999999999</v>
      </c>
      <c r="G139" s="5">
        <v>10115973</v>
      </c>
      <c r="H139" s="1">
        <v>0.78700000000000003</v>
      </c>
      <c r="I139" t="str">
        <f t="shared" si="2"/>
        <v>USA</v>
      </c>
    </row>
    <row r="140" spans="1:9" x14ac:dyDescent="0.3">
      <c r="A140">
        <v>2000</v>
      </c>
      <c r="B140">
        <v>139</v>
      </c>
      <c r="C140" t="s">
        <v>4496</v>
      </c>
      <c r="D140" s="5">
        <v>12591270</v>
      </c>
      <c r="E140" s="5">
        <v>5108820</v>
      </c>
      <c r="F140" s="1">
        <v>0.40600000000000003</v>
      </c>
      <c r="G140" s="5">
        <v>7482450</v>
      </c>
      <c r="H140" s="1">
        <v>0.59399999999999997</v>
      </c>
      <c r="I140" t="str">
        <f t="shared" si="2"/>
        <v>USA</v>
      </c>
    </row>
    <row r="141" spans="1:9" x14ac:dyDescent="0.3">
      <c r="A141">
        <v>2000</v>
      </c>
      <c r="B141">
        <v>140</v>
      </c>
      <c r="C141" t="s">
        <v>4497</v>
      </c>
      <c r="D141" s="5">
        <v>12452362</v>
      </c>
      <c r="E141" s="5">
        <v>12394327</v>
      </c>
      <c r="F141" s="1">
        <v>0.995</v>
      </c>
      <c r="G141" s="5">
        <v>58035</v>
      </c>
      <c r="H141" s="1">
        <v>5.0000000000000001E-3</v>
      </c>
      <c r="I141" t="str">
        <f t="shared" si="2"/>
        <v>USA</v>
      </c>
    </row>
    <row r="142" spans="1:9" x14ac:dyDescent="0.3">
      <c r="A142">
        <v>2000</v>
      </c>
      <c r="B142">
        <v>141</v>
      </c>
      <c r="C142" t="s">
        <v>4498</v>
      </c>
      <c r="D142" s="5">
        <v>11555430</v>
      </c>
      <c r="E142" s="5">
        <v>11555430</v>
      </c>
      <c r="F142" s="2">
        <v>1</v>
      </c>
      <c r="I142" t="str">
        <f t="shared" si="2"/>
        <v>USA</v>
      </c>
    </row>
    <row r="143" spans="1:9" x14ac:dyDescent="0.3">
      <c r="A143">
        <v>2000</v>
      </c>
      <c r="B143">
        <v>142</v>
      </c>
      <c r="C143" t="s">
        <v>4499</v>
      </c>
      <c r="D143" s="5">
        <v>11242521</v>
      </c>
      <c r="E143" s="5">
        <v>9416804</v>
      </c>
      <c r="F143" s="1">
        <v>0.83799999999999997</v>
      </c>
      <c r="G143" s="5">
        <v>1825717</v>
      </c>
      <c r="H143" s="1">
        <v>0.16200000000000001</v>
      </c>
      <c r="I143" t="str">
        <f t="shared" si="2"/>
        <v>USA</v>
      </c>
    </row>
    <row r="144" spans="1:9" x14ac:dyDescent="0.3">
      <c r="A144">
        <v>2000</v>
      </c>
      <c r="B144">
        <v>143</v>
      </c>
      <c r="C144" t="s">
        <v>4500</v>
      </c>
      <c r="D144" s="5">
        <v>11155214</v>
      </c>
      <c r="E144" s="5">
        <v>8293784</v>
      </c>
      <c r="F144" s="1">
        <v>0.74299999999999999</v>
      </c>
      <c r="G144" s="5">
        <v>2861430</v>
      </c>
      <c r="H144" s="1">
        <v>0.25700000000000001</v>
      </c>
      <c r="I144" t="str">
        <f t="shared" si="2"/>
        <v>USA</v>
      </c>
    </row>
    <row r="145" spans="1:9" x14ac:dyDescent="0.3">
      <c r="A145">
        <v>2000</v>
      </c>
      <c r="B145">
        <v>144</v>
      </c>
      <c r="C145" t="s">
        <v>4501</v>
      </c>
      <c r="D145" s="5">
        <v>10890222</v>
      </c>
      <c r="E145" s="5">
        <v>10042516</v>
      </c>
      <c r="F145" s="1">
        <v>0.92200000000000004</v>
      </c>
      <c r="G145" s="5">
        <v>847706</v>
      </c>
      <c r="H145" s="1">
        <v>7.8E-2</v>
      </c>
      <c r="I145" t="str">
        <f t="shared" si="2"/>
        <v>USA</v>
      </c>
    </row>
    <row r="146" spans="1:9" x14ac:dyDescent="0.3">
      <c r="A146">
        <v>2000</v>
      </c>
      <c r="B146">
        <v>145</v>
      </c>
      <c r="C146" t="s">
        <v>4502</v>
      </c>
      <c r="D146" s="5">
        <v>10873148</v>
      </c>
      <c r="E146" s="5">
        <v>10522168</v>
      </c>
      <c r="F146" s="1">
        <v>0.96799999999999997</v>
      </c>
      <c r="G146" s="5">
        <v>350980</v>
      </c>
      <c r="H146" s="1">
        <v>3.2000000000000001E-2</v>
      </c>
      <c r="I146" t="str">
        <f t="shared" si="2"/>
        <v>USA</v>
      </c>
    </row>
    <row r="147" spans="1:9" x14ac:dyDescent="0.3">
      <c r="A147">
        <v>2000</v>
      </c>
      <c r="B147">
        <v>146</v>
      </c>
      <c r="C147" t="s">
        <v>4503</v>
      </c>
      <c r="D147" s="5">
        <v>10558970</v>
      </c>
      <c r="E147" s="5">
        <v>8598593</v>
      </c>
      <c r="F147" s="1">
        <v>0.81399999999999995</v>
      </c>
      <c r="G147" s="5">
        <v>1960377</v>
      </c>
      <c r="H147" s="1">
        <v>0.186</v>
      </c>
      <c r="I147" t="str">
        <f t="shared" si="2"/>
        <v>USA</v>
      </c>
    </row>
    <row r="148" spans="1:9" x14ac:dyDescent="0.3">
      <c r="A148">
        <v>2000</v>
      </c>
      <c r="B148">
        <v>147</v>
      </c>
      <c r="C148" t="s">
        <v>4504</v>
      </c>
      <c r="D148" s="5">
        <v>10501958</v>
      </c>
      <c r="E148" s="5">
        <v>9660</v>
      </c>
      <c r="F148" s="1">
        <v>1E-3</v>
      </c>
      <c r="G148" s="5">
        <v>10492298</v>
      </c>
      <c r="H148" s="1">
        <v>0.999</v>
      </c>
      <c r="I148" t="str">
        <f t="shared" si="2"/>
        <v>International</v>
      </c>
    </row>
    <row r="149" spans="1:9" x14ac:dyDescent="0.3">
      <c r="A149">
        <v>2000</v>
      </c>
      <c r="B149">
        <v>148</v>
      </c>
      <c r="C149" t="s">
        <v>4505</v>
      </c>
      <c r="D149" s="5">
        <v>10409377</v>
      </c>
      <c r="E149" s="5">
        <v>4906229</v>
      </c>
      <c r="F149" s="1">
        <v>0.47099999999999997</v>
      </c>
      <c r="G149" s="5">
        <v>5503148</v>
      </c>
      <c r="H149" s="1">
        <v>0.52900000000000003</v>
      </c>
      <c r="I149" t="str">
        <f t="shared" si="2"/>
        <v>USA</v>
      </c>
    </row>
    <row r="150" spans="1:9" x14ac:dyDescent="0.3">
      <c r="A150">
        <v>2000</v>
      </c>
      <c r="B150">
        <v>149</v>
      </c>
      <c r="C150" t="s">
        <v>4506</v>
      </c>
      <c r="D150" s="5">
        <v>10194274</v>
      </c>
      <c r="E150" s="5">
        <v>5020111</v>
      </c>
      <c r="F150" s="1">
        <v>0.49199999999999999</v>
      </c>
      <c r="G150" s="5">
        <v>5174163</v>
      </c>
      <c r="H150" s="1">
        <v>0.50800000000000001</v>
      </c>
      <c r="I150" t="str">
        <f t="shared" si="2"/>
        <v>USA</v>
      </c>
    </row>
    <row r="151" spans="1:9" x14ac:dyDescent="0.3">
      <c r="A151">
        <v>2000</v>
      </c>
      <c r="B151">
        <v>150</v>
      </c>
      <c r="C151" t="s">
        <v>4507</v>
      </c>
      <c r="D151" s="5">
        <v>10037390</v>
      </c>
      <c r="E151" s="5">
        <v>10037390</v>
      </c>
      <c r="F151" s="2">
        <v>1</v>
      </c>
      <c r="I151" t="str">
        <f t="shared" si="2"/>
        <v>USA</v>
      </c>
    </row>
    <row r="152" spans="1:9" x14ac:dyDescent="0.3">
      <c r="A152">
        <v>2000</v>
      </c>
      <c r="B152">
        <v>151</v>
      </c>
      <c r="C152" t="s">
        <v>4508</v>
      </c>
      <c r="D152" s="5">
        <v>9902115</v>
      </c>
      <c r="E152" s="5">
        <v>8745680</v>
      </c>
      <c r="F152" s="1">
        <v>0.88300000000000001</v>
      </c>
      <c r="G152" s="5">
        <v>1156435</v>
      </c>
      <c r="H152" s="1">
        <v>0.11700000000000001</v>
      </c>
      <c r="I152" t="str">
        <f t="shared" si="2"/>
        <v>USA</v>
      </c>
    </row>
    <row r="153" spans="1:9" x14ac:dyDescent="0.3">
      <c r="A153">
        <v>2000</v>
      </c>
      <c r="B153">
        <v>152</v>
      </c>
      <c r="C153" t="s">
        <v>4509</v>
      </c>
      <c r="D153" s="5">
        <v>9832166</v>
      </c>
      <c r="E153" s="5">
        <v>9832166</v>
      </c>
      <c r="F153" s="2">
        <v>1</v>
      </c>
      <c r="I153" t="str">
        <f t="shared" si="2"/>
        <v>USA</v>
      </c>
    </row>
    <row r="154" spans="1:9" x14ac:dyDescent="0.3">
      <c r="A154">
        <v>2000</v>
      </c>
      <c r="B154">
        <v>153</v>
      </c>
      <c r="C154" t="s">
        <v>4510</v>
      </c>
      <c r="D154" s="5">
        <v>9719848</v>
      </c>
      <c r="E154" s="5">
        <v>5318679</v>
      </c>
      <c r="F154" s="1">
        <v>0.54700000000000004</v>
      </c>
      <c r="G154" s="5">
        <v>4401169</v>
      </c>
      <c r="H154" s="1">
        <v>0.45300000000000001</v>
      </c>
      <c r="I154" t="str">
        <f t="shared" si="2"/>
        <v>USA</v>
      </c>
    </row>
    <row r="155" spans="1:9" x14ac:dyDescent="0.3">
      <c r="A155">
        <v>2000</v>
      </c>
      <c r="B155">
        <v>154</v>
      </c>
      <c r="C155" t="s">
        <v>4511</v>
      </c>
      <c r="D155" s="5">
        <v>9380473</v>
      </c>
      <c r="E155" s="5">
        <v>3308029</v>
      </c>
      <c r="F155" s="1">
        <v>0.35299999999999998</v>
      </c>
      <c r="G155" s="5">
        <v>6072444</v>
      </c>
      <c r="H155" s="1">
        <v>0.64700000000000002</v>
      </c>
      <c r="I155" t="str">
        <f t="shared" si="2"/>
        <v>USA</v>
      </c>
    </row>
    <row r="156" spans="1:9" x14ac:dyDescent="0.3">
      <c r="A156">
        <v>2000</v>
      </c>
      <c r="B156">
        <v>155</v>
      </c>
      <c r="C156" t="s">
        <v>4512</v>
      </c>
      <c r="D156" s="5">
        <v>9206279</v>
      </c>
      <c r="E156" s="5">
        <v>6944471</v>
      </c>
      <c r="F156" s="1">
        <v>0.754</v>
      </c>
      <c r="G156" s="5">
        <v>2261808</v>
      </c>
      <c r="H156" s="1">
        <v>0.246</v>
      </c>
      <c r="I156" t="str">
        <f t="shared" si="2"/>
        <v>USA</v>
      </c>
    </row>
    <row r="157" spans="1:9" x14ac:dyDescent="0.3">
      <c r="A157">
        <v>2000</v>
      </c>
      <c r="B157">
        <v>156</v>
      </c>
      <c r="C157" t="s">
        <v>4513</v>
      </c>
      <c r="D157" s="5">
        <v>8527517</v>
      </c>
      <c r="E157" s="5">
        <v>4242892</v>
      </c>
      <c r="F157" s="1">
        <v>0.498</v>
      </c>
      <c r="G157" s="5">
        <v>4284625</v>
      </c>
      <c r="H157" s="1">
        <v>0.502</v>
      </c>
      <c r="I157" t="str">
        <f t="shared" si="2"/>
        <v>USA</v>
      </c>
    </row>
    <row r="158" spans="1:9" x14ac:dyDescent="0.3">
      <c r="A158">
        <v>2000</v>
      </c>
      <c r="B158">
        <v>157</v>
      </c>
      <c r="C158" t="s">
        <v>4514</v>
      </c>
      <c r="D158" s="5">
        <v>7733894</v>
      </c>
      <c r="E158" s="5">
        <v>2092682</v>
      </c>
      <c r="F158" s="1">
        <v>0.27100000000000002</v>
      </c>
      <c r="G158" s="5">
        <v>5641212</v>
      </c>
      <c r="H158" s="1">
        <v>0.72899999999999998</v>
      </c>
      <c r="I158" t="str">
        <f t="shared" si="2"/>
        <v>USA</v>
      </c>
    </row>
    <row r="159" spans="1:9" x14ac:dyDescent="0.3">
      <c r="A159">
        <v>2000</v>
      </c>
      <c r="B159">
        <v>158</v>
      </c>
      <c r="C159" t="s">
        <v>4515</v>
      </c>
      <c r="D159" s="5">
        <v>7625967</v>
      </c>
      <c r="G159" s="5">
        <v>7625967</v>
      </c>
      <c r="H159" s="2">
        <v>1</v>
      </c>
      <c r="I159" t="str">
        <f t="shared" si="2"/>
        <v>International</v>
      </c>
    </row>
    <row r="160" spans="1:9" x14ac:dyDescent="0.3">
      <c r="A160">
        <v>2000</v>
      </c>
      <c r="B160">
        <v>159</v>
      </c>
      <c r="C160" t="s">
        <v>4516</v>
      </c>
      <c r="D160" s="5">
        <v>7390108</v>
      </c>
      <c r="E160" s="5">
        <v>3635482</v>
      </c>
      <c r="F160" s="1">
        <v>0.49199999999999999</v>
      </c>
      <c r="G160" s="5">
        <v>3754626</v>
      </c>
      <c r="H160" s="1">
        <v>0.50800000000000001</v>
      </c>
      <c r="I160" t="str">
        <f t="shared" si="2"/>
        <v>USA</v>
      </c>
    </row>
    <row r="161" spans="1:9" x14ac:dyDescent="0.3">
      <c r="A161">
        <v>2000</v>
      </c>
      <c r="B161">
        <v>160</v>
      </c>
      <c r="C161" t="s">
        <v>4517</v>
      </c>
      <c r="D161" s="5">
        <v>7243669</v>
      </c>
      <c r="E161" s="5">
        <v>5661798</v>
      </c>
      <c r="F161" s="1">
        <v>0.78200000000000003</v>
      </c>
      <c r="G161" s="5">
        <v>1581871</v>
      </c>
      <c r="H161" s="1">
        <v>0.218</v>
      </c>
      <c r="I161" t="str">
        <f t="shared" si="2"/>
        <v>USA</v>
      </c>
    </row>
    <row r="162" spans="1:9" x14ac:dyDescent="0.3">
      <c r="A162">
        <v>2000</v>
      </c>
      <c r="B162">
        <v>161</v>
      </c>
      <c r="C162" t="s">
        <v>4518</v>
      </c>
      <c r="D162" s="5">
        <v>7201701</v>
      </c>
      <c r="E162" s="5">
        <v>7027345</v>
      </c>
      <c r="F162" s="1">
        <v>0.97599999999999998</v>
      </c>
      <c r="G162" s="5">
        <v>174356</v>
      </c>
      <c r="H162" s="1">
        <v>2.4E-2</v>
      </c>
      <c r="I162" t="str">
        <f t="shared" si="2"/>
        <v>USA</v>
      </c>
    </row>
    <row r="163" spans="1:9" x14ac:dyDescent="0.3">
      <c r="A163">
        <v>2000</v>
      </c>
      <c r="B163">
        <v>162</v>
      </c>
      <c r="C163" t="s">
        <v>4519</v>
      </c>
      <c r="D163" s="5">
        <v>7193889</v>
      </c>
      <c r="E163" s="5">
        <v>3193889</v>
      </c>
      <c r="F163" s="1">
        <v>0.44400000000000001</v>
      </c>
      <c r="G163" s="5">
        <v>4000000</v>
      </c>
      <c r="H163" s="1">
        <v>0.55600000000000005</v>
      </c>
      <c r="I163" t="str">
        <f t="shared" si="2"/>
        <v>USA</v>
      </c>
    </row>
    <row r="164" spans="1:9" x14ac:dyDescent="0.3">
      <c r="A164">
        <v>2000</v>
      </c>
      <c r="B164">
        <v>163</v>
      </c>
      <c r="C164" t="s">
        <v>4520</v>
      </c>
      <c r="D164" s="5">
        <v>7075068</v>
      </c>
      <c r="E164" s="5">
        <v>6201143</v>
      </c>
      <c r="F164" s="1">
        <v>0.876</v>
      </c>
      <c r="G164" s="5">
        <v>873925</v>
      </c>
      <c r="H164" s="1">
        <v>0.124</v>
      </c>
      <c r="I164" t="str">
        <f t="shared" si="2"/>
        <v>USA</v>
      </c>
    </row>
    <row r="165" spans="1:9" x14ac:dyDescent="0.3">
      <c r="A165">
        <v>2000</v>
      </c>
      <c r="B165">
        <v>164</v>
      </c>
      <c r="C165" t="s">
        <v>4521</v>
      </c>
      <c r="D165" s="5">
        <v>6620242</v>
      </c>
      <c r="E165" s="5">
        <v>4739023</v>
      </c>
      <c r="F165" s="1">
        <v>0.71599999999999997</v>
      </c>
      <c r="G165" s="5">
        <v>1881219</v>
      </c>
      <c r="H165" s="1">
        <v>0.28399999999999997</v>
      </c>
      <c r="I165" t="str">
        <f t="shared" si="2"/>
        <v>USA</v>
      </c>
    </row>
    <row r="166" spans="1:9" x14ac:dyDescent="0.3">
      <c r="A166">
        <v>2000</v>
      </c>
      <c r="B166">
        <v>165</v>
      </c>
      <c r="C166" t="s">
        <v>4522</v>
      </c>
      <c r="D166" s="5">
        <v>5995963</v>
      </c>
      <c r="G166" s="5">
        <v>5995963</v>
      </c>
      <c r="H166" s="2">
        <v>1</v>
      </c>
      <c r="I166" t="str">
        <f t="shared" si="2"/>
        <v>International</v>
      </c>
    </row>
    <row r="167" spans="1:9" x14ac:dyDescent="0.3">
      <c r="A167">
        <v>2000</v>
      </c>
      <c r="B167">
        <v>166</v>
      </c>
      <c r="C167" t="s">
        <v>4523</v>
      </c>
      <c r="D167" s="5">
        <v>5541431</v>
      </c>
      <c r="E167" s="5">
        <v>5277299</v>
      </c>
      <c r="F167" s="1">
        <v>0.95199999999999996</v>
      </c>
      <c r="G167" s="5">
        <v>264132</v>
      </c>
      <c r="H167" s="1">
        <v>4.8000000000000001E-2</v>
      </c>
      <c r="I167" t="str">
        <f t="shared" si="2"/>
        <v>USA</v>
      </c>
    </row>
    <row r="168" spans="1:9" x14ac:dyDescent="0.3">
      <c r="A168">
        <v>2000</v>
      </c>
      <c r="B168">
        <v>167</v>
      </c>
      <c r="C168" t="s">
        <v>4524</v>
      </c>
      <c r="D168" s="5">
        <v>5280035</v>
      </c>
      <c r="E168" s="5">
        <v>5280035</v>
      </c>
      <c r="F168" s="2">
        <v>1</v>
      </c>
      <c r="I168" t="str">
        <f t="shared" si="2"/>
        <v>USA</v>
      </c>
    </row>
    <row r="169" spans="1:9" x14ac:dyDescent="0.3">
      <c r="A169">
        <v>2000</v>
      </c>
      <c r="B169">
        <v>168</v>
      </c>
      <c r="C169" t="s">
        <v>4525</v>
      </c>
      <c r="D169" s="5">
        <v>5164404</v>
      </c>
      <c r="E169" s="5">
        <v>3043284</v>
      </c>
      <c r="F169" s="1">
        <v>0.58899999999999997</v>
      </c>
      <c r="G169" s="5">
        <v>2121120</v>
      </c>
      <c r="H169" s="1">
        <v>0.41099999999999998</v>
      </c>
      <c r="I169" t="str">
        <f t="shared" si="2"/>
        <v>USA</v>
      </c>
    </row>
    <row r="170" spans="1:9" x14ac:dyDescent="0.3">
      <c r="A170">
        <v>2000</v>
      </c>
      <c r="B170">
        <v>169</v>
      </c>
      <c r="C170" t="s">
        <v>4526</v>
      </c>
      <c r="D170" s="5">
        <v>5058355</v>
      </c>
      <c r="G170" s="5">
        <v>5058355</v>
      </c>
      <c r="H170" s="2">
        <v>1</v>
      </c>
      <c r="I170" t="str">
        <f t="shared" si="2"/>
        <v>International</v>
      </c>
    </row>
    <row r="171" spans="1:9" x14ac:dyDescent="0.3">
      <c r="A171">
        <v>2000</v>
      </c>
      <c r="B171">
        <v>170</v>
      </c>
      <c r="C171" t="s">
        <v>4527</v>
      </c>
      <c r="D171" s="5">
        <v>4775009</v>
      </c>
      <c r="E171" s="5">
        <v>4159986</v>
      </c>
      <c r="F171" s="1">
        <v>0.871</v>
      </c>
      <c r="G171" s="5">
        <v>615023</v>
      </c>
      <c r="H171" s="1">
        <v>0.129</v>
      </c>
      <c r="I171" t="str">
        <f t="shared" si="2"/>
        <v>USA</v>
      </c>
    </row>
    <row r="172" spans="1:9" x14ac:dyDescent="0.3">
      <c r="A172">
        <v>2000</v>
      </c>
      <c r="B172">
        <v>171</v>
      </c>
      <c r="C172" t="s">
        <v>4528</v>
      </c>
      <c r="D172" s="5">
        <v>4705631</v>
      </c>
      <c r="E172" s="5">
        <v>4705631</v>
      </c>
      <c r="F172" s="2">
        <v>1</v>
      </c>
      <c r="I172" t="str">
        <f t="shared" si="2"/>
        <v>USA</v>
      </c>
    </row>
    <row r="173" spans="1:9" x14ac:dyDescent="0.3">
      <c r="A173">
        <v>2000</v>
      </c>
      <c r="B173">
        <v>172</v>
      </c>
      <c r="C173" t="s">
        <v>4529</v>
      </c>
      <c r="D173" s="5">
        <v>4466472</v>
      </c>
      <c r="G173" s="5">
        <v>4466472</v>
      </c>
      <c r="H173" s="2">
        <v>1</v>
      </c>
      <c r="I173" t="str">
        <f t="shared" si="2"/>
        <v>International</v>
      </c>
    </row>
    <row r="174" spans="1:9" x14ac:dyDescent="0.3">
      <c r="A174">
        <v>2000</v>
      </c>
      <c r="B174">
        <v>173</v>
      </c>
      <c r="C174" t="s">
        <v>4530</v>
      </c>
      <c r="D174" s="5">
        <v>4406030</v>
      </c>
      <c r="E174" s="5">
        <v>4342203</v>
      </c>
      <c r="F174" s="1">
        <v>0.98599999999999999</v>
      </c>
      <c r="G174" s="5">
        <v>63827</v>
      </c>
      <c r="H174" s="1">
        <v>1.4E-2</v>
      </c>
      <c r="I174" t="str">
        <f t="shared" si="2"/>
        <v>USA</v>
      </c>
    </row>
    <row r="175" spans="1:9" x14ac:dyDescent="0.3">
      <c r="A175">
        <v>2000</v>
      </c>
      <c r="B175">
        <v>174</v>
      </c>
      <c r="C175" t="s">
        <v>4531</v>
      </c>
      <c r="D175" s="5">
        <v>4279351</v>
      </c>
      <c r="E175" s="5">
        <v>1070000</v>
      </c>
      <c r="F175" s="2">
        <v>0.25</v>
      </c>
      <c r="G175" s="5">
        <v>3209351</v>
      </c>
      <c r="H175" s="2">
        <v>0.75</v>
      </c>
      <c r="I175" t="str">
        <f t="shared" si="2"/>
        <v>USA</v>
      </c>
    </row>
    <row r="176" spans="1:9" x14ac:dyDescent="0.3">
      <c r="A176">
        <v>2000</v>
      </c>
      <c r="B176">
        <v>175</v>
      </c>
      <c r="C176" t="s">
        <v>4532</v>
      </c>
      <c r="D176" s="5">
        <v>4177818</v>
      </c>
      <c r="E176" s="5">
        <v>4177818</v>
      </c>
      <c r="F176" s="2">
        <v>1</v>
      </c>
      <c r="I176" t="str">
        <f t="shared" si="2"/>
        <v>USA</v>
      </c>
    </row>
    <row r="177" spans="1:9" x14ac:dyDescent="0.3">
      <c r="A177">
        <v>2000</v>
      </c>
      <c r="B177">
        <v>176</v>
      </c>
      <c r="C177" t="s">
        <v>4533</v>
      </c>
      <c r="D177" s="5">
        <v>4069261</v>
      </c>
      <c r="E177" s="5">
        <v>1823297</v>
      </c>
      <c r="F177" s="1">
        <v>0.44800000000000001</v>
      </c>
      <c r="G177" s="5">
        <v>2245964</v>
      </c>
      <c r="H177" s="1">
        <v>0.55200000000000005</v>
      </c>
      <c r="I177" t="str">
        <f t="shared" si="2"/>
        <v>USA</v>
      </c>
    </row>
    <row r="178" spans="1:9" x14ac:dyDescent="0.3">
      <c r="A178">
        <v>2000</v>
      </c>
      <c r="B178">
        <v>177</v>
      </c>
      <c r="C178" t="s">
        <v>4534</v>
      </c>
      <c r="D178" s="5">
        <v>4026949</v>
      </c>
      <c r="G178" s="5">
        <v>4026949</v>
      </c>
      <c r="H178" s="2">
        <v>1</v>
      </c>
      <c r="I178" t="str">
        <f t="shared" si="2"/>
        <v>International</v>
      </c>
    </row>
    <row r="179" spans="1:9" x14ac:dyDescent="0.3">
      <c r="A179">
        <v>2000</v>
      </c>
      <c r="B179">
        <v>178</v>
      </c>
      <c r="C179" t="s">
        <v>4535</v>
      </c>
      <c r="D179" s="5">
        <v>3920489</v>
      </c>
      <c r="G179" s="5">
        <v>3920489</v>
      </c>
      <c r="H179" s="2">
        <v>1</v>
      </c>
      <c r="I179" t="str">
        <f t="shared" si="2"/>
        <v>International</v>
      </c>
    </row>
    <row r="180" spans="1:9" x14ac:dyDescent="0.3">
      <c r="A180">
        <v>2000</v>
      </c>
      <c r="B180">
        <v>179</v>
      </c>
      <c r="C180" t="s">
        <v>4536</v>
      </c>
      <c r="D180" s="5">
        <v>3740113</v>
      </c>
      <c r="E180" s="5">
        <v>2933161</v>
      </c>
      <c r="F180" s="1">
        <v>0.78400000000000003</v>
      </c>
      <c r="G180" s="5">
        <v>806952</v>
      </c>
      <c r="H180" s="1">
        <v>0.216</v>
      </c>
      <c r="I180" t="str">
        <f t="shared" si="2"/>
        <v>USA</v>
      </c>
    </row>
    <row r="181" spans="1:9" x14ac:dyDescent="0.3">
      <c r="A181">
        <v>2000</v>
      </c>
      <c r="B181">
        <v>180</v>
      </c>
      <c r="C181" t="s">
        <v>4537</v>
      </c>
      <c r="D181" s="5">
        <v>3728888</v>
      </c>
      <c r="E181" s="5">
        <v>3165544</v>
      </c>
      <c r="F181" s="1">
        <v>0.84899999999999998</v>
      </c>
      <c r="G181" s="5">
        <v>563344</v>
      </c>
      <c r="H181" s="1">
        <v>0.151</v>
      </c>
      <c r="I181" t="str">
        <f t="shared" si="2"/>
        <v>USA</v>
      </c>
    </row>
    <row r="182" spans="1:9" x14ac:dyDescent="0.3">
      <c r="A182">
        <v>2000</v>
      </c>
      <c r="B182">
        <v>181</v>
      </c>
      <c r="C182" t="s">
        <v>4538</v>
      </c>
      <c r="D182" s="5">
        <v>3548556</v>
      </c>
      <c r="E182" s="5">
        <v>3440228</v>
      </c>
      <c r="F182" s="1">
        <v>0.96899999999999997</v>
      </c>
      <c r="G182" s="5">
        <v>108328</v>
      </c>
      <c r="H182" s="1">
        <v>3.1E-2</v>
      </c>
      <c r="I182" t="str">
        <f t="shared" si="2"/>
        <v>USA</v>
      </c>
    </row>
    <row r="183" spans="1:9" x14ac:dyDescent="0.3">
      <c r="A183">
        <v>2000</v>
      </c>
      <c r="B183">
        <v>182</v>
      </c>
      <c r="C183" t="s">
        <v>4539</v>
      </c>
      <c r="D183" s="5">
        <v>3221280</v>
      </c>
      <c r="E183" s="5">
        <v>1638202</v>
      </c>
      <c r="F183" s="1">
        <v>0.50900000000000001</v>
      </c>
      <c r="G183" s="5">
        <v>1583078</v>
      </c>
      <c r="H183" s="1">
        <v>0.49099999999999999</v>
      </c>
      <c r="I183" t="str">
        <f t="shared" si="2"/>
        <v>USA</v>
      </c>
    </row>
    <row r="184" spans="1:9" x14ac:dyDescent="0.3">
      <c r="A184">
        <v>2000</v>
      </c>
      <c r="B184">
        <v>183</v>
      </c>
      <c r="C184" t="s">
        <v>4540</v>
      </c>
      <c r="D184" s="5">
        <v>3169930</v>
      </c>
      <c r="E184" s="5">
        <v>3157348</v>
      </c>
      <c r="F184" s="1">
        <v>0.996</v>
      </c>
      <c r="G184" s="5">
        <v>12582</v>
      </c>
      <c r="H184" s="1">
        <v>4.0000000000000001E-3</v>
      </c>
      <c r="I184" t="str">
        <f t="shared" si="2"/>
        <v>USA</v>
      </c>
    </row>
    <row r="185" spans="1:9" x14ac:dyDescent="0.3">
      <c r="A185">
        <v>2000</v>
      </c>
      <c r="B185">
        <v>184</v>
      </c>
      <c r="C185" t="s">
        <v>4541</v>
      </c>
      <c r="D185" s="5">
        <v>3003296</v>
      </c>
      <c r="E185" s="5">
        <v>2962465</v>
      </c>
      <c r="F185" s="1">
        <v>0.98599999999999999</v>
      </c>
      <c r="G185" s="5">
        <v>40831</v>
      </c>
      <c r="H185" s="1">
        <v>1.4E-2</v>
      </c>
      <c r="I185" t="str">
        <f t="shared" si="2"/>
        <v>USA</v>
      </c>
    </row>
    <row r="186" spans="1:9" x14ac:dyDescent="0.3">
      <c r="A186">
        <v>2000</v>
      </c>
      <c r="B186">
        <v>185</v>
      </c>
      <c r="C186" t="s">
        <v>4542</v>
      </c>
      <c r="D186" s="5">
        <v>2870533</v>
      </c>
      <c r="G186" s="5">
        <v>2870533</v>
      </c>
      <c r="H186" s="2">
        <v>1</v>
      </c>
      <c r="I186" t="str">
        <f t="shared" si="2"/>
        <v>International</v>
      </c>
    </row>
    <row r="187" spans="1:9" x14ac:dyDescent="0.3">
      <c r="A187">
        <v>2000</v>
      </c>
      <c r="B187">
        <v>186</v>
      </c>
      <c r="C187" t="s">
        <v>4543</v>
      </c>
      <c r="D187" s="5">
        <v>2760019</v>
      </c>
      <c r="G187" s="5">
        <v>2760019</v>
      </c>
      <c r="H187" s="2">
        <v>1</v>
      </c>
      <c r="I187" t="str">
        <f t="shared" si="2"/>
        <v>International</v>
      </c>
    </row>
    <row r="188" spans="1:9" x14ac:dyDescent="0.3">
      <c r="A188">
        <v>2000</v>
      </c>
      <c r="B188">
        <v>187</v>
      </c>
      <c r="C188" t="s">
        <v>4544</v>
      </c>
      <c r="D188" s="5">
        <v>2724595</v>
      </c>
      <c r="E188" s="5">
        <v>1817216</v>
      </c>
      <c r="F188" s="1">
        <v>0.66700000000000004</v>
      </c>
      <c r="G188" s="5">
        <v>907379</v>
      </c>
      <c r="H188" s="1">
        <v>0.33300000000000002</v>
      </c>
      <c r="I188" t="str">
        <f t="shared" si="2"/>
        <v>USA</v>
      </c>
    </row>
    <row r="189" spans="1:9" x14ac:dyDescent="0.3">
      <c r="A189">
        <v>2000</v>
      </c>
      <c r="B189">
        <v>188</v>
      </c>
      <c r="C189" t="s">
        <v>4545</v>
      </c>
      <c r="D189" s="5">
        <v>2637726</v>
      </c>
      <c r="E189" s="5">
        <v>2637726</v>
      </c>
      <c r="F189" s="2">
        <v>1</v>
      </c>
      <c r="I189" t="str">
        <f t="shared" si="2"/>
        <v>USA</v>
      </c>
    </row>
    <row r="190" spans="1:9" x14ac:dyDescent="0.3">
      <c r="A190">
        <v>2000</v>
      </c>
      <c r="B190">
        <v>189</v>
      </c>
      <c r="C190" t="s">
        <v>4546</v>
      </c>
      <c r="D190" s="5">
        <v>2595216</v>
      </c>
      <c r="E190" s="5">
        <v>2205627</v>
      </c>
      <c r="F190" s="2">
        <v>0.85</v>
      </c>
      <c r="G190" s="5">
        <v>389589</v>
      </c>
      <c r="H190" s="2">
        <v>0.15</v>
      </c>
      <c r="I190" t="str">
        <f t="shared" si="2"/>
        <v>USA</v>
      </c>
    </row>
    <row r="191" spans="1:9" x14ac:dyDescent="0.3">
      <c r="A191">
        <v>2000</v>
      </c>
      <c r="B191">
        <v>190</v>
      </c>
      <c r="C191" t="s">
        <v>4547</v>
      </c>
      <c r="D191" s="5">
        <v>2463650</v>
      </c>
      <c r="E191" s="5">
        <v>2274979</v>
      </c>
      <c r="F191" s="1">
        <v>0.92300000000000004</v>
      </c>
      <c r="G191" s="5">
        <v>188671</v>
      </c>
      <c r="H191" s="1">
        <v>7.6999999999999999E-2</v>
      </c>
      <c r="I191" t="str">
        <f t="shared" si="2"/>
        <v>USA</v>
      </c>
    </row>
    <row r="192" spans="1:9" x14ac:dyDescent="0.3">
      <c r="A192">
        <v>2000</v>
      </c>
      <c r="B192">
        <v>191</v>
      </c>
      <c r="C192" t="s">
        <v>4548</v>
      </c>
      <c r="D192" s="5">
        <v>2321029</v>
      </c>
      <c r="E192" s="5">
        <v>2321029</v>
      </c>
      <c r="F192" s="2">
        <v>1</v>
      </c>
      <c r="I192" t="str">
        <f t="shared" si="2"/>
        <v>USA</v>
      </c>
    </row>
    <row r="193" spans="1:9" x14ac:dyDescent="0.3">
      <c r="A193">
        <v>2000</v>
      </c>
      <c r="B193">
        <v>192</v>
      </c>
      <c r="C193" t="s">
        <v>4549</v>
      </c>
      <c r="D193" s="5">
        <v>2150929</v>
      </c>
      <c r="E193" s="5">
        <v>1157764</v>
      </c>
      <c r="F193" s="1">
        <v>0.53800000000000003</v>
      </c>
      <c r="G193" s="5">
        <v>993165</v>
      </c>
      <c r="H193" s="1">
        <v>0.46200000000000002</v>
      </c>
      <c r="I193" t="str">
        <f t="shared" si="2"/>
        <v>USA</v>
      </c>
    </row>
    <row r="194" spans="1:9" x14ac:dyDescent="0.3">
      <c r="A194">
        <v>2000</v>
      </c>
      <c r="B194">
        <v>193</v>
      </c>
      <c r="C194" t="s">
        <v>4550</v>
      </c>
      <c r="D194" s="5">
        <v>2111280</v>
      </c>
      <c r="E194" s="5">
        <v>1069540</v>
      </c>
      <c r="F194" s="1">
        <v>0.50700000000000001</v>
      </c>
      <c r="G194" s="5">
        <v>1041740</v>
      </c>
      <c r="H194" s="1">
        <v>0.49299999999999999</v>
      </c>
      <c r="I194" t="str">
        <f t="shared" si="2"/>
        <v>USA</v>
      </c>
    </row>
    <row r="195" spans="1:9" x14ac:dyDescent="0.3">
      <c r="A195">
        <v>2000</v>
      </c>
      <c r="B195">
        <v>194</v>
      </c>
      <c r="C195" t="s">
        <v>4551</v>
      </c>
      <c r="D195" s="5">
        <v>2068701</v>
      </c>
      <c r="E195" s="5">
        <v>1701855</v>
      </c>
      <c r="F195" s="1">
        <v>0.82299999999999995</v>
      </c>
      <c r="G195" s="5">
        <v>366846</v>
      </c>
      <c r="H195" s="1">
        <v>0.17699999999999999</v>
      </c>
      <c r="I195" t="str">
        <f t="shared" ref="I195:I201" si="3">IF(F195&gt;10%,"USA","International")</f>
        <v>USA</v>
      </c>
    </row>
    <row r="196" spans="1:9" x14ac:dyDescent="0.3">
      <c r="A196">
        <v>2000</v>
      </c>
      <c r="B196">
        <v>195</v>
      </c>
      <c r="C196" t="s">
        <v>4552</v>
      </c>
      <c r="D196" s="5">
        <v>2061924</v>
      </c>
      <c r="G196" s="5">
        <v>2061924</v>
      </c>
      <c r="H196" s="2">
        <v>1</v>
      </c>
      <c r="I196" t="str">
        <f t="shared" si="3"/>
        <v>International</v>
      </c>
    </row>
    <row r="197" spans="1:9" x14ac:dyDescent="0.3">
      <c r="A197">
        <v>2000</v>
      </c>
      <c r="B197">
        <v>196</v>
      </c>
      <c r="C197" t="s">
        <v>4553</v>
      </c>
      <c r="D197" s="5">
        <v>2046433</v>
      </c>
      <c r="E197" s="5">
        <v>1577287</v>
      </c>
      <c r="F197" s="1">
        <v>0.77100000000000002</v>
      </c>
      <c r="G197" s="5">
        <v>469146</v>
      </c>
      <c r="H197" s="1">
        <v>0.22900000000000001</v>
      </c>
      <c r="I197" t="str">
        <f t="shared" si="3"/>
        <v>USA</v>
      </c>
    </row>
    <row r="198" spans="1:9" x14ac:dyDescent="0.3">
      <c r="A198">
        <v>2000</v>
      </c>
      <c r="B198">
        <v>197</v>
      </c>
      <c r="C198" t="s">
        <v>4554</v>
      </c>
      <c r="D198" s="5">
        <v>2019121</v>
      </c>
      <c r="E198" s="5">
        <v>1746585</v>
      </c>
      <c r="F198" s="1">
        <v>0.86499999999999999</v>
      </c>
      <c r="G198" s="5">
        <v>272536</v>
      </c>
      <c r="H198" s="1">
        <v>0.13500000000000001</v>
      </c>
      <c r="I198" t="str">
        <f t="shared" si="3"/>
        <v>USA</v>
      </c>
    </row>
    <row r="199" spans="1:9" x14ac:dyDescent="0.3">
      <c r="A199">
        <v>2000</v>
      </c>
      <c r="B199">
        <v>198</v>
      </c>
      <c r="C199" t="s">
        <v>4555</v>
      </c>
      <c r="D199" s="5">
        <v>1961544</v>
      </c>
      <c r="E199" s="5">
        <v>1284646</v>
      </c>
      <c r="F199" s="1">
        <v>0.65500000000000003</v>
      </c>
      <c r="G199" s="5">
        <v>676898</v>
      </c>
      <c r="H199" s="1">
        <v>0.34499999999999997</v>
      </c>
      <c r="I199" t="str">
        <f t="shared" si="3"/>
        <v>USA</v>
      </c>
    </row>
    <row r="200" spans="1:9" x14ac:dyDescent="0.3">
      <c r="A200">
        <v>2000</v>
      </c>
      <c r="B200">
        <v>199</v>
      </c>
      <c r="C200" t="s">
        <v>4556</v>
      </c>
      <c r="D200" s="5">
        <v>1712385</v>
      </c>
      <c r="E200" s="5">
        <v>1712385</v>
      </c>
      <c r="F200" s="2">
        <v>1</v>
      </c>
      <c r="I200" t="str">
        <f t="shared" si="3"/>
        <v>USA</v>
      </c>
    </row>
    <row r="201" spans="1:9" x14ac:dyDescent="0.3">
      <c r="A201">
        <v>2000</v>
      </c>
      <c r="B201">
        <v>200</v>
      </c>
      <c r="C201" t="s">
        <v>4557</v>
      </c>
      <c r="D201" s="5">
        <v>1708839</v>
      </c>
      <c r="E201" s="5">
        <v>1708839</v>
      </c>
      <c r="F201" s="2">
        <v>1</v>
      </c>
      <c r="I201" t="str">
        <f t="shared" si="3"/>
        <v>USA</v>
      </c>
    </row>
    <row r="202" spans="1:9" x14ac:dyDescent="0.3">
      <c r="A202">
        <v>2001</v>
      </c>
      <c r="B202">
        <v>1</v>
      </c>
      <c r="C202" t="s">
        <v>4164</v>
      </c>
      <c r="D202" s="5">
        <v>974755371</v>
      </c>
      <c r="E202" s="5">
        <v>317575550</v>
      </c>
      <c r="F202" s="1">
        <v>0.32600000000000001</v>
      </c>
      <c r="G202" s="5">
        <v>657179821</v>
      </c>
      <c r="H202" s="1">
        <v>0.67400000000000004</v>
      </c>
      <c r="I202" t="str">
        <f>IF(F202&gt;10%,"USA","International")</f>
        <v>USA</v>
      </c>
    </row>
    <row r="203" spans="1:9" x14ac:dyDescent="0.3">
      <c r="A203">
        <v>2001</v>
      </c>
      <c r="B203">
        <v>2</v>
      </c>
      <c r="C203" t="s">
        <v>4165</v>
      </c>
      <c r="D203" s="5">
        <v>880839846</v>
      </c>
      <c r="E203" s="5">
        <v>313364114</v>
      </c>
      <c r="F203" s="1">
        <v>0.35599999999999998</v>
      </c>
      <c r="G203" s="5">
        <v>567475732</v>
      </c>
      <c r="H203" s="1">
        <v>0.64400000000000002</v>
      </c>
      <c r="I203" t="str">
        <f t="shared" ref="I203:I266" si="4">IF(F203&gt;10%,"USA","International")</f>
        <v>USA</v>
      </c>
    </row>
    <row r="204" spans="1:9" x14ac:dyDescent="0.3">
      <c r="A204">
        <v>2001</v>
      </c>
      <c r="B204">
        <v>3</v>
      </c>
      <c r="C204" t="s">
        <v>4166</v>
      </c>
      <c r="D204" s="5">
        <v>528773250</v>
      </c>
      <c r="E204" s="5">
        <v>255873250</v>
      </c>
      <c r="F204" s="1">
        <v>0.48399999999999999</v>
      </c>
      <c r="G204" s="5">
        <v>272900000</v>
      </c>
      <c r="H204" s="1">
        <v>0.51600000000000001</v>
      </c>
      <c r="I204" t="str">
        <f t="shared" si="4"/>
        <v>USA</v>
      </c>
    </row>
    <row r="205" spans="1:9" x14ac:dyDescent="0.3">
      <c r="A205">
        <v>2001</v>
      </c>
      <c r="B205">
        <v>4</v>
      </c>
      <c r="C205" t="s">
        <v>4167</v>
      </c>
      <c r="D205" s="5">
        <v>484409218</v>
      </c>
      <c r="E205" s="5">
        <v>267665011</v>
      </c>
      <c r="F205" s="1">
        <v>0.55300000000000005</v>
      </c>
      <c r="G205" s="5">
        <v>216744207</v>
      </c>
      <c r="H205" s="1">
        <v>0.44700000000000001</v>
      </c>
      <c r="I205" t="str">
        <f t="shared" si="4"/>
        <v>USA</v>
      </c>
    </row>
    <row r="206" spans="1:9" x14ac:dyDescent="0.3">
      <c r="A206">
        <v>2001</v>
      </c>
      <c r="B206">
        <v>5</v>
      </c>
      <c r="C206" t="s">
        <v>4168</v>
      </c>
      <c r="D206" s="5">
        <v>450717150</v>
      </c>
      <c r="E206" s="5">
        <v>183417150</v>
      </c>
      <c r="F206" s="1">
        <v>0.40699999999999997</v>
      </c>
      <c r="G206" s="5">
        <v>267300000</v>
      </c>
      <c r="H206" s="1">
        <v>0.59299999999999997</v>
      </c>
      <c r="I206" t="str">
        <f t="shared" si="4"/>
        <v>USA</v>
      </c>
    </row>
    <row r="207" spans="1:9" x14ac:dyDescent="0.3">
      <c r="A207">
        <v>2001</v>
      </c>
      <c r="B207">
        <v>6</v>
      </c>
      <c r="C207" t="s">
        <v>4169</v>
      </c>
      <c r="D207" s="5">
        <v>449220945</v>
      </c>
      <c r="E207" s="5">
        <v>198542554</v>
      </c>
      <c r="F207" s="1">
        <v>0.442</v>
      </c>
      <c r="G207" s="5">
        <v>250678391</v>
      </c>
      <c r="H207" s="1">
        <v>0.55800000000000005</v>
      </c>
      <c r="I207" t="str">
        <f t="shared" si="4"/>
        <v>USA</v>
      </c>
    </row>
    <row r="208" spans="1:9" x14ac:dyDescent="0.3">
      <c r="A208">
        <v>2001</v>
      </c>
      <c r="B208">
        <v>7</v>
      </c>
      <c r="C208" t="s">
        <v>4170</v>
      </c>
      <c r="D208" s="5">
        <v>433013274</v>
      </c>
      <c r="E208" s="5">
        <v>202019785</v>
      </c>
      <c r="F208" s="1">
        <v>0.46700000000000003</v>
      </c>
      <c r="G208" s="5">
        <v>230993489</v>
      </c>
      <c r="H208" s="1">
        <v>0.53300000000000003</v>
      </c>
      <c r="I208" t="str">
        <f t="shared" si="4"/>
        <v>USA</v>
      </c>
    </row>
    <row r="209" spans="1:9" x14ac:dyDescent="0.3">
      <c r="A209">
        <v>2001</v>
      </c>
      <c r="B209">
        <v>8</v>
      </c>
      <c r="C209" t="s">
        <v>4171</v>
      </c>
      <c r="D209" s="5">
        <v>368780809</v>
      </c>
      <c r="E209" s="5">
        <v>181171875</v>
      </c>
      <c r="F209" s="1">
        <v>0.49099999999999999</v>
      </c>
      <c r="G209" s="5">
        <v>187608934</v>
      </c>
      <c r="H209" s="1">
        <v>0.50900000000000001</v>
      </c>
      <c r="I209" t="str">
        <f t="shared" si="4"/>
        <v>USA</v>
      </c>
    </row>
    <row r="210" spans="1:9" x14ac:dyDescent="0.3">
      <c r="A210">
        <v>2001</v>
      </c>
      <c r="B210">
        <v>9</v>
      </c>
      <c r="C210" t="s">
        <v>4172</v>
      </c>
      <c r="D210" s="5">
        <v>362211740</v>
      </c>
      <c r="E210" s="5">
        <v>180011740</v>
      </c>
      <c r="F210" s="1">
        <v>0.497</v>
      </c>
      <c r="G210" s="5">
        <v>182200000</v>
      </c>
      <c r="H210" s="1">
        <v>0.503</v>
      </c>
      <c r="I210" t="str">
        <f t="shared" si="4"/>
        <v>USA</v>
      </c>
    </row>
    <row r="211" spans="1:9" x14ac:dyDescent="0.3">
      <c r="A211">
        <v>2001</v>
      </c>
      <c r="B211">
        <v>10</v>
      </c>
      <c r="C211" t="s">
        <v>4173</v>
      </c>
      <c r="D211" s="5">
        <v>351692268</v>
      </c>
      <c r="E211" s="5">
        <v>165092268</v>
      </c>
      <c r="F211" s="1">
        <v>0.46899999999999997</v>
      </c>
      <c r="G211" s="5">
        <v>186600000</v>
      </c>
      <c r="H211" s="1">
        <v>0.53100000000000003</v>
      </c>
      <c r="I211" t="str">
        <f t="shared" si="4"/>
        <v>USA</v>
      </c>
    </row>
    <row r="212" spans="1:9" x14ac:dyDescent="0.3">
      <c r="A212">
        <v>2001</v>
      </c>
      <c r="B212">
        <v>11</v>
      </c>
      <c r="C212" t="s">
        <v>4174</v>
      </c>
      <c r="D212" s="5">
        <v>347325802</v>
      </c>
      <c r="E212" s="5">
        <v>226164286</v>
      </c>
      <c r="F212" s="1">
        <v>0.65100000000000002</v>
      </c>
      <c r="G212" s="5">
        <v>121161516</v>
      </c>
      <c r="H212" s="1">
        <v>0.34899999999999998</v>
      </c>
      <c r="I212" t="str">
        <f t="shared" si="4"/>
        <v>USA</v>
      </c>
    </row>
    <row r="213" spans="1:9" x14ac:dyDescent="0.3">
      <c r="A213">
        <v>2001</v>
      </c>
      <c r="B213">
        <v>12</v>
      </c>
      <c r="C213" t="s">
        <v>4175</v>
      </c>
      <c r="D213" s="5">
        <v>313542341</v>
      </c>
      <c r="E213" s="5">
        <v>170742341</v>
      </c>
      <c r="F213" s="1">
        <v>0.54500000000000004</v>
      </c>
      <c r="G213" s="5">
        <v>142800000</v>
      </c>
      <c r="H213" s="1">
        <v>0.45500000000000002</v>
      </c>
      <c r="I213" t="str">
        <f t="shared" si="4"/>
        <v>USA</v>
      </c>
    </row>
    <row r="214" spans="1:9" x14ac:dyDescent="0.3">
      <c r="A214">
        <v>2001</v>
      </c>
      <c r="B214">
        <v>13</v>
      </c>
      <c r="C214" t="s">
        <v>4176</v>
      </c>
      <c r="D214" s="5">
        <v>287553595</v>
      </c>
      <c r="E214" s="5">
        <v>145103595</v>
      </c>
      <c r="F214" s="1">
        <v>0.505</v>
      </c>
      <c r="G214" s="5">
        <v>142450000</v>
      </c>
      <c r="H214" s="1">
        <v>0.495</v>
      </c>
      <c r="I214" t="str">
        <f t="shared" si="4"/>
        <v>USA</v>
      </c>
    </row>
    <row r="215" spans="1:9" x14ac:dyDescent="0.3">
      <c r="A215">
        <v>2001</v>
      </c>
      <c r="B215">
        <v>14</v>
      </c>
      <c r="C215" t="s">
        <v>4177</v>
      </c>
      <c r="D215" s="5">
        <v>281929795</v>
      </c>
      <c r="E215" s="5">
        <v>71543427</v>
      </c>
      <c r="F215" s="1">
        <v>0.254</v>
      </c>
      <c r="G215" s="5">
        <v>210386368</v>
      </c>
      <c r="H215" s="1">
        <v>0.746</v>
      </c>
      <c r="I215" t="str">
        <f t="shared" si="4"/>
        <v>USA</v>
      </c>
    </row>
    <row r="216" spans="1:9" x14ac:dyDescent="0.3">
      <c r="A216">
        <v>2001</v>
      </c>
      <c r="B216">
        <v>15</v>
      </c>
      <c r="C216" t="s">
        <v>4178</v>
      </c>
      <c r="D216" s="5">
        <v>274925095</v>
      </c>
      <c r="E216" s="5">
        <v>10055859</v>
      </c>
      <c r="F216" s="1">
        <v>3.6999999999999998E-2</v>
      </c>
      <c r="G216" s="5">
        <v>264869236</v>
      </c>
      <c r="H216" s="1">
        <v>0.96299999999999997</v>
      </c>
      <c r="I216" t="str">
        <f t="shared" si="4"/>
        <v>International</v>
      </c>
    </row>
    <row r="217" spans="1:9" x14ac:dyDescent="0.3">
      <c r="A217">
        <v>2001</v>
      </c>
      <c r="B217">
        <v>16</v>
      </c>
      <c r="C217" t="s">
        <v>4179</v>
      </c>
      <c r="D217" s="5">
        <v>274703340</v>
      </c>
      <c r="E217" s="5">
        <v>131168070</v>
      </c>
      <c r="F217" s="1">
        <v>0.47699999999999998</v>
      </c>
      <c r="G217" s="5">
        <v>143535270</v>
      </c>
      <c r="H217" s="1">
        <v>0.52300000000000002</v>
      </c>
      <c r="I217" t="str">
        <f t="shared" si="4"/>
        <v>USA</v>
      </c>
    </row>
    <row r="218" spans="1:9" x14ac:dyDescent="0.3">
      <c r="A218">
        <v>2001</v>
      </c>
      <c r="B218">
        <v>17</v>
      </c>
      <c r="C218" t="s">
        <v>4180</v>
      </c>
      <c r="D218" s="5">
        <v>235926552</v>
      </c>
      <c r="E218" s="5">
        <v>78616689</v>
      </c>
      <c r="F218" s="1">
        <v>0.33300000000000002</v>
      </c>
      <c r="G218" s="5">
        <v>157309863</v>
      </c>
      <c r="H218" s="1">
        <v>0.66700000000000004</v>
      </c>
      <c r="I218" t="str">
        <f t="shared" si="4"/>
        <v>USA</v>
      </c>
    </row>
    <row r="219" spans="1:9" x14ac:dyDescent="0.3">
      <c r="A219">
        <v>2001</v>
      </c>
      <c r="B219">
        <v>18</v>
      </c>
      <c r="C219" t="s">
        <v>4181</v>
      </c>
      <c r="D219" s="5">
        <v>209947037</v>
      </c>
      <c r="E219" s="5">
        <v>96522687</v>
      </c>
      <c r="F219" s="2">
        <v>0.46</v>
      </c>
      <c r="G219" s="5">
        <v>113424350</v>
      </c>
      <c r="H219" s="2">
        <v>0.54</v>
      </c>
      <c r="I219" t="str">
        <f t="shared" si="4"/>
        <v>USA</v>
      </c>
    </row>
    <row r="220" spans="1:9" x14ac:dyDescent="0.3">
      <c r="A220">
        <v>2001</v>
      </c>
      <c r="B220">
        <v>19</v>
      </c>
      <c r="C220" t="s">
        <v>4182</v>
      </c>
      <c r="D220" s="5">
        <v>207283925</v>
      </c>
      <c r="E220" s="5">
        <v>144533925</v>
      </c>
      <c r="F220" s="1">
        <v>0.69699999999999995</v>
      </c>
      <c r="G220" s="5">
        <v>62750000</v>
      </c>
      <c r="H220" s="1">
        <v>0.30299999999999999</v>
      </c>
      <c r="I220" t="str">
        <f t="shared" si="4"/>
        <v>USA</v>
      </c>
    </row>
    <row r="221" spans="1:9" x14ac:dyDescent="0.3">
      <c r="A221">
        <v>2001</v>
      </c>
      <c r="B221">
        <v>20</v>
      </c>
      <c r="C221" t="s">
        <v>4183</v>
      </c>
      <c r="D221" s="5">
        <v>203388341</v>
      </c>
      <c r="E221" s="5">
        <v>100618344</v>
      </c>
      <c r="F221" s="1">
        <v>0.495</v>
      </c>
      <c r="G221" s="5">
        <v>102769997</v>
      </c>
      <c r="H221" s="1">
        <v>0.505</v>
      </c>
      <c r="I221" t="str">
        <f t="shared" si="4"/>
        <v>USA</v>
      </c>
    </row>
    <row r="222" spans="1:9" x14ac:dyDescent="0.3">
      <c r="A222">
        <v>2001</v>
      </c>
      <c r="B222">
        <v>21</v>
      </c>
      <c r="C222" t="s">
        <v>4184</v>
      </c>
      <c r="D222" s="5">
        <v>200687492</v>
      </c>
      <c r="E222" s="5">
        <v>93385515</v>
      </c>
      <c r="F222" s="1">
        <v>0.46500000000000002</v>
      </c>
      <c r="G222" s="5">
        <v>107301977</v>
      </c>
      <c r="H222" s="1">
        <v>0.53500000000000003</v>
      </c>
      <c r="I222" t="str">
        <f t="shared" si="4"/>
        <v>USA</v>
      </c>
    </row>
    <row r="223" spans="1:9" x14ac:dyDescent="0.3">
      <c r="A223">
        <v>2001</v>
      </c>
      <c r="B223">
        <v>22</v>
      </c>
      <c r="C223" t="s">
        <v>4185</v>
      </c>
      <c r="D223" s="5">
        <v>186053725</v>
      </c>
      <c r="E223" s="5">
        <v>84056472</v>
      </c>
      <c r="F223" s="1">
        <v>0.45200000000000001</v>
      </c>
      <c r="G223" s="5">
        <v>101997253</v>
      </c>
      <c r="H223" s="1">
        <v>0.54800000000000004</v>
      </c>
      <c r="I223" t="str">
        <f t="shared" si="4"/>
        <v>USA</v>
      </c>
    </row>
    <row r="224" spans="1:9" x14ac:dyDescent="0.3">
      <c r="A224">
        <v>2001</v>
      </c>
      <c r="B224">
        <v>23</v>
      </c>
      <c r="C224" t="s">
        <v>4186</v>
      </c>
      <c r="D224" s="5">
        <v>179213434</v>
      </c>
      <c r="E224" s="5">
        <v>57386607</v>
      </c>
      <c r="F224" s="2">
        <v>0.32</v>
      </c>
      <c r="G224" s="5">
        <v>121826827</v>
      </c>
      <c r="H224" s="2">
        <v>0.68</v>
      </c>
      <c r="I224" t="str">
        <f t="shared" si="4"/>
        <v>USA</v>
      </c>
    </row>
    <row r="225" spans="1:9" x14ac:dyDescent="0.3">
      <c r="A225">
        <v>2001</v>
      </c>
      <c r="B225">
        <v>24</v>
      </c>
      <c r="C225" t="s">
        <v>4187</v>
      </c>
      <c r="D225" s="5">
        <v>176104344</v>
      </c>
      <c r="E225" s="5">
        <v>112952899</v>
      </c>
      <c r="F225" s="1">
        <v>0.64100000000000001</v>
      </c>
      <c r="G225" s="5">
        <v>63151445</v>
      </c>
      <c r="H225" s="1">
        <v>0.35899999999999999</v>
      </c>
      <c r="I225" t="str">
        <f t="shared" si="4"/>
        <v>USA</v>
      </c>
    </row>
    <row r="226" spans="1:9" x14ac:dyDescent="0.3">
      <c r="A226">
        <v>2001</v>
      </c>
      <c r="B226">
        <v>25</v>
      </c>
      <c r="C226" t="s">
        <v>4188</v>
      </c>
      <c r="D226" s="5">
        <v>173921954</v>
      </c>
      <c r="E226" s="5">
        <v>33225499</v>
      </c>
      <c r="F226" s="1">
        <v>0.191</v>
      </c>
      <c r="G226" s="5">
        <v>140696455</v>
      </c>
      <c r="H226" s="1">
        <v>0.80900000000000005</v>
      </c>
      <c r="I226" t="s">
        <v>606</v>
      </c>
    </row>
    <row r="227" spans="1:9" x14ac:dyDescent="0.3">
      <c r="A227">
        <v>2001</v>
      </c>
      <c r="B227">
        <v>26</v>
      </c>
      <c r="C227" t="s">
        <v>4189</v>
      </c>
      <c r="D227" s="5">
        <v>172989651</v>
      </c>
      <c r="E227" s="5">
        <v>108638745</v>
      </c>
      <c r="F227" s="1">
        <v>0.628</v>
      </c>
      <c r="G227" s="5">
        <v>64350906</v>
      </c>
      <c r="H227" s="1">
        <v>0.372</v>
      </c>
      <c r="I227" t="str">
        <f t="shared" si="4"/>
        <v>USA</v>
      </c>
    </row>
    <row r="228" spans="1:9" x14ac:dyDescent="0.3">
      <c r="A228">
        <v>2001</v>
      </c>
      <c r="B228">
        <v>27</v>
      </c>
      <c r="C228" t="s">
        <v>4190</v>
      </c>
      <c r="D228" s="5">
        <v>165335153</v>
      </c>
      <c r="E228" s="5">
        <v>108248956</v>
      </c>
      <c r="F228" s="1">
        <v>0.65500000000000003</v>
      </c>
      <c r="G228" s="5">
        <v>57086197</v>
      </c>
      <c r="H228" s="1">
        <v>0.34499999999999997</v>
      </c>
      <c r="I228" t="str">
        <f t="shared" si="4"/>
        <v>USA</v>
      </c>
    </row>
    <row r="229" spans="1:9" x14ac:dyDescent="0.3">
      <c r="A229">
        <v>2001</v>
      </c>
      <c r="B229">
        <v>28</v>
      </c>
      <c r="C229" t="s">
        <v>4191</v>
      </c>
      <c r="D229" s="5">
        <v>147934180</v>
      </c>
      <c r="E229" s="5">
        <v>112719001</v>
      </c>
      <c r="F229" s="1">
        <v>0.76200000000000001</v>
      </c>
      <c r="G229" s="5">
        <v>35215179</v>
      </c>
      <c r="H229" s="1">
        <v>0.23799999999999999</v>
      </c>
      <c r="I229" t="str">
        <f t="shared" si="4"/>
        <v>USA</v>
      </c>
    </row>
    <row r="230" spans="1:9" x14ac:dyDescent="0.3">
      <c r="A230">
        <v>2001</v>
      </c>
      <c r="B230">
        <v>29</v>
      </c>
      <c r="C230" t="s">
        <v>4192</v>
      </c>
      <c r="D230" s="5">
        <v>147845033</v>
      </c>
      <c r="E230" s="5">
        <v>66845033</v>
      </c>
      <c r="F230" s="1">
        <v>0.45200000000000001</v>
      </c>
      <c r="G230" s="5">
        <v>81000000</v>
      </c>
      <c r="H230" s="1">
        <v>0.54800000000000004</v>
      </c>
      <c r="I230" t="str">
        <f t="shared" si="4"/>
        <v>USA</v>
      </c>
    </row>
    <row r="231" spans="1:9" x14ac:dyDescent="0.3">
      <c r="A231">
        <v>2001</v>
      </c>
      <c r="B231">
        <v>30</v>
      </c>
      <c r="C231" t="s">
        <v>4193</v>
      </c>
      <c r="D231" s="5">
        <v>147080413</v>
      </c>
      <c r="E231" s="5">
        <v>69772969</v>
      </c>
      <c r="F231" s="1">
        <v>0.47399999999999998</v>
      </c>
      <c r="G231" s="5">
        <v>77307444</v>
      </c>
      <c r="H231" s="1">
        <v>0.52600000000000002</v>
      </c>
      <c r="I231" t="str">
        <f t="shared" si="4"/>
        <v>USA</v>
      </c>
    </row>
    <row r="232" spans="1:9" x14ac:dyDescent="0.3">
      <c r="A232">
        <v>2001</v>
      </c>
      <c r="B232">
        <v>31</v>
      </c>
      <c r="C232" t="s">
        <v>4194</v>
      </c>
      <c r="D232" s="5">
        <v>143049560</v>
      </c>
      <c r="E232" s="5">
        <v>62362560</v>
      </c>
      <c r="F232" s="1">
        <v>0.436</v>
      </c>
      <c r="G232" s="5">
        <v>80687000</v>
      </c>
      <c r="H232" s="1">
        <v>0.56399999999999995</v>
      </c>
      <c r="I232" t="str">
        <f t="shared" si="4"/>
        <v>USA</v>
      </c>
    </row>
    <row r="233" spans="1:9" x14ac:dyDescent="0.3">
      <c r="A233">
        <v>2001</v>
      </c>
      <c r="B233">
        <v>32</v>
      </c>
      <c r="C233" t="s">
        <v>4195</v>
      </c>
      <c r="D233" s="5">
        <v>141774679</v>
      </c>
      <c r="E233" s="5">
        <v>96520674</v>
      </c>
      <c r="F233" s="1">
        <v>0.68100000000000005</v>
      </c>
      <c r="G233" s="5">
        <v>45254005</v>
      </c>
      <c r="H233" s="1">
        <v>0.31900000000000001</v>
      </c>
      <c r="I233" t="str">
        <f t="shared" si="4"/>
        <v>USA</v>
      </c>
    </row>
    <row r="234" spans="1:9" x14ac:dyDescent="0.3">
      <c r="A234">
        <v>2001</v>
      </c>
      <c r="B234">
        <v>33</v>
      </c>
      <c r="C234" t="s">
        <v>4196</v>
      </c>
      <c r="D234" s="5">
        <v>141220678</v>
      </c>
      <c r="E234" s="5">
        <v>71308997</v>
      </c>
      <c r="F234" s="1">
        <v>0.505</v>
      </c>
      <c r="G234" s="5">
        <v>69911681</v>
      </c>
      <c r="H234" s="1">
        <v>0.495</v>
      </c>
      <c r="I234" t="str">
        <f t="shared" si="4"/>
        <v>USA</v>
      </c>
    </row>
    <row r="235" spans="1:9" x14ac:dyDescent="0.3">
      <c r="A235">
        <v>2001</v>
      </c>
      <c r="B235">
        <v>34</v>
      </c>
      <c r="C235" t="s">
        <v>4197</v>
      </c>
      <c r="D235" s="5">
        <v>141069860</v>
      </c>
      <c r="E235" s="5">
        <v>70839203</v>
      </c>
      <c r="F235" s="1">
        <v>0.502</v>
      </c>
      <c r="G235" s="5">
        <v>70230657</v>
      </c>
      <c r="H235" s="1">
        <v>0.498</v>
      </c>
      <c r="I235" t="str">
        <f t="shared" si="4"/>
        <v>USA</v>
      </c>
    </row>
    <row r="236" spans="1:9" x14ac:dyDescent="0.3">
      <c r="A236">
        <v>2001</v>
      </c>
      <c r="B236">
        <v>35</v>
      </c>
      <c r="C236" t="s">
        <v>4198</v>
      </c>
      <c r="D236" s="5">
        <v>138307673</v>
      </c>
      <c r="E236" s="5">
        <v>93607673</v>
      </c>
      <c r="F236" s="1">
        <v>0.67700000000000005</v>
      </c>
      <c r="G236" s="5">
        <v>44700000</v>
      </c>
      <c r="H236" s="1">
        <v>0.32300000000000001</v>
      </c>
      <c r="I236" t="str">
        <f t="shared" si="4"/>
        <v>USA</v>
      </c>
    </row>
    <row r="237" spans="1:9" x14ac:dyDescent="0.3">
      <c r="A237">
        <v>2001</v>
      </c>
      <c r="B237">
        <v>36</v>
      </c>
      <c r="C237" t="s">
        <v>4199</v>
      </c>
      <c r="D237" s="5">
        <v>131706809</v>
      </c>
      <c r="E237" s="5">
        <v>91057006</v>
      </c>
      <c r="F237" s="1">
        <v>0.69099999999999995</v>
      </c>
      <c r="G237" s="5">
        <v>40649803</v>
      </c>
      <c r="H237" s="1">
        <v>0.309</v>
      </c>
      <c r="I237" t="str">
        <f t="shared" si="4"/>
        <v>USA</v>
      </c>
    </row>
    <row r="238" spans="1:9" x14ac:dyDescent="0.3">
      <c r="A238">
        <v>2001</v>
      </c>
      <c r="B238">
        <v>37</v>
      </c>
      <c r="C238" t="s">
        <v>4200</v>
      </c>
      <c r="D238" s="5">
        <v>117487473</v>
      </c>
      <c r="E238" s="5">
        <v>56569702</v>
      </c>
      <c r="F238" s="1">
        <v>0.48099999999999998</v>
      </c>
      <c r="G238" s="5">
        <v>60917771</v>
      </c>
      <c r="H238" s="1">
        <v>0.51900000000000002</v>
      </c>
      <c r="I238" t="str">
        <f t="shared" si="4"/>
        <v>USA</v>
      </c>
    </row>
    <row r="239" spans="1:9" x14ac:dyDescent="0.3">
      <c r="A239">
        <v>2001</v>
      </c>
      <c r="B239">
        <v>38</v>
      </c>
      <c r="C239" t="s">
        <v>4201</v>
      </c>
      <c r="D239" s="5">
        <v>113579918</v>
      </c>
      <c r="E239" s="5">
        <v>71107711</v>
      </c>
      <c r="F239" s="1">
        <v>0.626</v>
      </c>
      <c r="G239" s="5">
        <v>42472207</v>
      </c>
      <c r="H239" s="1">
        <v>0.374</v>
      </c>
      <c r="I239" t="str">
        <f t="shared" si="4"/>
        <v>USA</v>
      </c>
    </row>
    <row r="240" spans="1:9" x14ac:dyDescent="0.3">
      <c r="A240">
        <v>2001</v>
      </c>
      <c r="B240">
        <v>39</v>
      </c>
      <c r="C240" t="s">
        <v>4202</v>
      </c>
      <c r="D240" s="5">
        <v>105178561</v>
      </c>
      <c r="E240" s="5">
        <v>74078174</v>
      </c>
      <c r="F240" s="1">
        <v>0.70399999999999996</v>
      </c>
      <c r="G240" s="5">
        <v>31100387</v>
      </c>
      <c r="H240" s="1">
        <v>0.29599999999999999</v>
      </c>
      <c r="I240" t="str">
        <f t="shared" si="4"/>
        <v>USA</v>
      </c>
    </row>
    <row r="241" spans="1:9" x14ac:dyDescent="0.3">
      <c r="A241">
        <v>2001</v>
      </c>
      <c r="B241">
        <v>40</v>
      </c>
      <c r="C241" t="s">
        <v>4203</v>
      </c>
      <c r="D241" s="5">
        <v>104876233</v>
      </c>
      <c r="E241" s="5">
        <v>76631907</v>
      </c>
      <c r="F241" s="1">
        <v>0.73099999999999998</v>
      </c>
      <c r="G241" s="5">
        <v>28244326</v>
      </c>
      <c r="H241" s="1">
        <v>0.26900000000000002</v>
      </c>
      <c r="I241" t="str">
        <f t="shared" si="4"/>
        <v>USA</v>
      </c>
    </row>
    <row r="242" spans="1:9" x14ac:dyDescent="0.3">
      <c r="A242">
        <v>2001</v>
      </c>
      <c r="B242">
        <v>41</v>
      </c>
      <c r="C242" t="s">
        <v>4204</v>
      </c>
      <c r="D242" s="5">
        <v>102992536</v>
      </c>
      <c r="E242" s="5">
        <v>80936232</v>
      </c>
      <c r="F242" s="1">
        <v>0.78600000000000003</v>
      </c>
      <c r="G242" s="5">
        <v>22056304</v>
      </c>
      <c r="H242" s="1">
        <v>0.214</v>
      </c>
      <c r="I242" t="str">
        <f t="shared" si="4"/>
        <v>USA</v>
      </c>
    </row>
    <row r="243" spans="1:9" x14ac:dyDescent="0.3">
      <c r="A243">
        <v>2001</v>
      </c>
      <c r="B243">
        <v>42</v>
      </c>
      <c r="C243" t="s">
        <v>4205</v>
      </c>
      <c r="D243" s="5">
        <v>100020092</v>
      </c>
      <c r="E243" s="5">
        <v>55001642</v>
      </c>
      <c r="F243" s="2">
        <v>0.55000000000000004</v>
      </c>
      <c r="G243" s="5">
        <v>45018450</v>
      </c>
      <c r="H243" s="2">
        <v>0.45</v>
      </c>
      <c r="I243" t="str">
        <f t="shared" si="4"/>
        <v>USA</v>
      </c>
    </row>
    <row r="244" spans="1:9" x14ac:dyDescent="0.3">
      <c r="A244">
        <v>2001</v>
      </c>
      <c r="B244">
        <v>43</v>
      </c>
      <c r="C244" t="s">
        <v>4206</v>
      </c>
      <c r="D244" s="5">
        <v>98376292</v>
      </c>
      <c r="E244" s="5">
        <v>38345494</v>
      </c>
      <c r="F244" s="2">
        <v>0.39</v>
      </c>
      <c r="G244" s="5">
        <v>60030798</v>
      </c>
      <c r="H244" s="2">
        <v>0.61</v>
      </c>
      <c r="I244" t="str">
        <f t="shared" si="4"/>
        <v>USA</v>
      </c>
    </row>
    <row r="245" spans="1:9" x14ac:dyDescent="0.3">
      <c r="A245">
        <v>2001</v>
      </c>
      <c r="B245">
        <v>44</v>
      </c>
      <c r="C245" t="s">
        <v>4207</v>
      </c>
      <c r="D245" s="5">
        <v>97818139</v>
      </c>
      <c r="E245" s="5">
        <v>40311852</v>
      </c>
      <c r="F245" s="1">
        <v>0.41199999999999998</v>
      </c>
      <c r="G245" s="5">
        <v>57506287</v>
      </c>
      <c r="H245" s="1">
        <v>0.58799999999999997</v>
      </c>
      <c r="I245" t="str">
        <f t="shared" si="4"/>
        <v>USA</v>
      </c>
    </row>
    <row r="246" spans="1:9" x14ac:dyDescent="0.3">
      <c r="A246">
        <v>2001</v>
      </c>
      <c r="B246">
        <v>45</v>
      </c>
      <c r="C246" t="s">
        <v>4208</v>
      </c>
      <c r="D246" s="5">
        <v>96976270</v>
      </c>
      <c r="E246" s="5">
        <v>51401758</v>
      </c>
      <c r="F246" s="2">
        <v>0.53</v>
      </c>
      <c r="G246" s="5">
        <v>45574512</v>
      </c>
      <c r="H246" s="2">
        <v>0.47</v>
      </c>
      <c r="I246" t="str">
        <f t="shared" si="4"/>
        <v>USA</v>
      </c>
    </row>
    <row r="247" spans="1:9" x14ac:dyDescent="0.3">
      <c r="A247">
        <v>2001</v>
      </c>
      <c r="B247">
        <v>46</v>
      </c>
      <c r="C247" t="s">
        <v>4209</v>
      </c>
      <c r="D247" s="5">
        <v>94728529</v>
      </c>
      <c r="E247" s="5">
        <v>60400856</v>
      </c>
      <c r="F247" s="1">
        <v>0.63800000000000001</v>
      </c>
      <c r="G247" s="5">
        <v>34327673</v>
      </c>
      <c r="H247" s="1">
        <v>0.36199999999999999</v>
      </c>
      <c r="I247" t="str">
        <f t="shared" si="4"/>
        <v>USA</v>
      </c>
    </row>
    <row r="248" spans="1:9" x14ac:dyDescent="0.3">
      <c r="A248">
        <v>2001</v>
      </c>
      <c r="B248">
        <v>47</v>
      </c>
      <c r="C248" t="s">
        <v>4210</v>
      </c>
      <c r="D248" s="5">
        <v>91753202</v>
      </c>
      <c r="E248" s="5">
        <v>58856790</v>
      </c>
      <c r="F248" s="1">
        <v>0.64100000000000001</v>
      </c>
      <c r="G248" s="5">
        <v>32896412</v>
      </c>
      <c r="H248" s="1">
        <v>0.35899999999999999</v>
      </c>
      <c r="I248" t="str">
        <f t="shared" si="4"/>
        <v>USA</v>
      </c>
    </row>
    <row r="249" spans="1:9" x14ac:dyDescent="0.3">
      <c r="A249">
        <v>2001</v>
      </c>
      <c r="B249">
        <v>48</v>
      </c>
      <c r="C249" t="s">
        <v>4211</v>
      </c>
      <c r="D249" s="5">
        <v>87754044</v>
      </c>
      <c r="E249" s="5">
        <v>41308615</v>
      </c>
      <c r="F249" s="1">
        <v>0.47099999999999997</v>
      </c>
      <c r="G249" s="5">
        <v>46445429</v>
      </c>
      <c r="H249" s="1">
        <v>0.52900000000000003</v>
      </c>
      <c r="I249" t="str">
        <f t="shared" si="4"/>
        <v>USA</v>
      </c>
    </row>
    <row r="250" spans="1:9" x14ac:dyDescent="0.3">
      <c r="A250">
        <v>2001</v>
      </c>
      <c r="B250">
        <v>49</v>
      </c>
      <c r="C250" t="s">
        <v>4212</v>
      </c>
      <c r="D250" s="5">
        <v>87713825</v>
      </c>
      <c r="E250" s="5">
        <v>58203105</v>
      </c>
      <c r="F250" s="1">
        <v>0.66400000000000003</v>
      </c>
      <c r="G250" s="5">
        <v>29510720</v>
      </c>
      <c r="H250" s="1">
        <v>0.33600000000000002</v>
      </c>
      <c r="I250" t="str">
        <f t="shared" si="4"/>
        <v>USA</v>
      </c>
    </row>
    <row r="251" spans="1:9" x14ac:dyDescent="0.3">
      <c r="A251">
        <v>2001</v>
      </c>
      <c r="B251">
        <v>50</v>
      </c>
      <c r="C251" t="s">
        <v>4213</v>
      </c>
      <c r="D251" s="5">
        <v>85498534</v>
      </c>
      <c r="E251" s="5">
        <v>56618055</v>
      </c>
      <c r="F251" s="1">
        <v>0.66200000000000003</v>
      </c>
      <c r="G251" s="5">
        <v>28880479</v>
      </c>
      <c r="H251" s="1">
        <v>0.33800000000000002</v>
      </c>
      <c r="I251" t="str">
        <f t="shared" si="4"/>
        <v>USA</v>
      </c>
    </row>
    <row r="252" spans="1:9" x14ac:dyDescent="0.3">
      <c r="A252">
        <v>2001</v>
      </c>
      <c r="B252">
        <v>51</v>
      </c>
      <c r="C252" t="s">
        <v>4214</v>
      </c>
      <c r="D252" s="5">
        <v>85131830</v>
      </c>
      <c r="E252" s="5">
        <v>32131830</v>
      </c>
      <c r="F252" s="1">
        <v>0.377</v>
      </c>
      <c r="G252" s="5">
        <v>53000000</v>
      </c>
      <c r="H252" s="1">
        <v>0.623</v>
      </c>
      <c r="I252" t="str">
        <f t="shared" si="4"/>
        <v>USA</v>
      </c>
    </row>
    <row r="253" spans="1:9" x14ac:dyDescent="0.3">
      <c r="A253">
        <v>2001</v>
      </c>
      <c r="B253">
        <v>52</v>
      </c>
      <c r="C253" t="s">
        <v>4215</v>
      </c>
      <c r="D253" s="5">
        <v>84772742</v>
      </c>
      <c r="E253" s="5">
        <v>57743062</v>
      </c>
      <c r="F253" s="1">
        <v>0.68100000000000005</v>
      </c>
      <c r="G253" s="5">
        <v>27029680</v>
      </c>
      <c r="H253" s="1">
        <v>0.31900000000000001</v>
      </c>
      <c r="I253" t="str">
        <f t="shared" si="4"/>
        <v>USA</v>
      </c>
    </row>
    <row r="254" spans="1:9" x14ac:dyDescent="0.3">
      <c r="A254">
        <v>2001</v>
      </c>
      <c r="B254">
        <v>53</v>
      </c>
      <c r="C254" t="s">
        <v>4216</v>
      </c>
      <c r="D254" s="5">
        <v>83282296</v>
      </c>
      <c r="E254" s="5">
        <v>52990775</v>
      </c>
      <c r="F254" s="1">
        <v>0.63600000000000001</v>
      </c>
      <c r="G254" s="5">
        <v>30291521</v>
      </c>
      <c r="H254" s="1">
        <v>0.36399999999999999</v>
      </c>
      <c r="I254" t="str">
        <f t="shared" si="4"/>
        <v>USA</v>
      </c>
    </row>
    <row r="255" spans="1:9" x14ac:dyDescent="0.3">
      <c r="A255">
        <v>2001</v>
      </c>
      <c r="B255">
        <v>54</v>
      </c>
      <c r="C255" t="s">
        <v>4217</v>
      </c>
      <c r="D255" s="5">
        <v>79958599</v>
      </c>
      <c r="E255" s="5">
        <v>51758599</v>
      </c>
      <c r="F255" s="1">
        <v>0.64700000000000002</v>
      </c>
      <c r="G255" s="5">
        <v>28200000</v>
      </c>
      <c r="H255" s="1">
        <v>0.35299999999999998</v>
      </c>
      <c r="I255" t="str">
        <f t="shared" si="4"/>
        <v>USA</v>
      </c>
    </row>
    <row r="256" spans="1:9" x14ac:dyDescent="0.3">
      <c r="A256">
        <v>2001</v>
      </c>
      <c r="B256">
        <v>55</v>
      </c>
      <c r="C256" t="s">
        <v>4218</v>
      </c>
      <c r="D256" s="5">
        <v>77516304</v>
      </c>
      <c r="E256" s="5">
        <v>50294317</v>
      </c>
      <c r="F256" s="1">
        <v>0.64900000000000002</v>
      </c>
      <c r="G256" s="5">
        <v>27221987</v>
      </c>
      <c r="H256" s="1">
        <v>0.35099999999999998</v>
      </c>
      <c r="I256" t="str">
        <f t="shared" si="4"/>
        <v>USA</v>
      </c>
    </row>
    <row r="257" spans="1:9" x14ac:dyDescent="0.3">
      <c r="A257">
        <v>2001</v>
      </c>
      <c r="B257">
        <v>56</v>
      </c>
      <c r="C257" t="s">
        <v>4219</v>
      </c>
      <c r="D257" s="5">
        <v>76019048</v>
      </c>
      <c r="E257" s="5">
        <v>47121859</v>
      </c>
      <c r="F257" s="2">
        <v>0.62</v>
      </c>
      <c r="G257" s="5">
        <v>28897189</v>
      </c>
      <c r="H257" s="2">
        <v>0.38</v>
      </c>
      <c r="I257" t="str">
        <f t="shared" si="4"/>
        <v>USA</v>
      </c>
    </row>
    <row r="258" spans="1:9" x14ac:dyDescent="0.3">
      <c r="A258">
        <v>2001</v>
      </c>
      <c r="B258">
        <v>57</v>
      </c>
      <c r="C258" t="s">
        <v>4220</v>
      </c>
      <c r="D258" s="5">
        <v>75482094</v>
      </c>
      <c r="G258" s="5">
        <v>75482094</v>
      </c>
      <c r="H258" s="2">
        <v>1</v>
      </c>
      <c r="I258" t="str">
        <f t="shared" si="4"/>
        <v>International</v>
      </c>
    </row>
    <row r="259" spans="1:9" x14ac:dyDescent="0.3">
      <c r="A259">
        <v>2001</v>
      </c>
      <c r="B259">
        <v>58</v>
      </c>
      <c r="C259" t="s">
        <v>4221</v>
      </c>
      <c r="D259" s="5">
        <v>74558115</v>
      </c>
      <c r="E259" s="5">
        <v>31602566</v>
      </c>
      <c r="F259" s="1">
        <v>0.42399999999999999</v>
      </c>
      <c r="G259" s="5">
        <v>42955549</v>
      </c>
      <c r="H259" s="1">
        <v>0.57599999999999996</v>
      </c>
      <c r="I259" t="str">
        <f t="shared" si="4"/>
        <v>USA</v>
      </c>
    </row>
    <row r="260" spans="1:9" x14ac:dyDescent="0.3">
      <c r="A260">
        <v>2001</v>
      </c>
      <c r="B260">
        <v>59</v>
      </c>
      <c r="C260" t="s">
        <v>4222</v>
      </c>
      <c r="D260" s="5">
        <v>72689126</v>
      </c>
      <c r="E260" s="5">
        <v>43905746</v>
      </c>
      <c r="F260" s="1">
        <v>0.60399999999999998</v>
      </c>
      <c r="G260" s="5">
        <v>28783380</v>
      </c>
      <c r="H260" s="1">
        <v>0.39600000000000002</v>
      </c>
      <c r="I260" t="str">
        <f t="shared" si="4"/>
        <v>USA</v>
      </c>
    </row>
    <row r="261" spans="1:9" x14ac:dyDescent="0.3">
      <c r="A261">
        <v>2001</v>
      </c>
      <c r="B261">
        <v>60</v>
      </c>
      <c r="C261" t="s">
        <v>4223</v>
      </c>
      <c r="D261" s="5">
        <v>71441250</v>
      </c>
      <c r="E261" s="5">
        <v>52364010</v>
      </c>
      <c r="F261" s="1">
        <v>0.73299999999999998</v>
      </c>
      <c r="G261" s="5">
        <v>19077240</v>
      </c>
      <c r="H261" s="1">
        <v>0.26700000000000002</v>
      </c>
      <c r="I261" t="str">
        <f t="shared" si="4"/>
        <v>USA</v>
      </c>
    </row>
    <row r="262" spans="1:9" x14ac:dyDescent="0.3">
      <c r="A262">
        <v>2001</v>
      </c>
      <c r="B262">
        <v>61</v>
      </c>
      <c r="C262" t="s">
        <v>4224</v>
      </c>
      <c r="D262" s="5">
        <v>71186502</v>
      </c>
      <c r="E262" s="5">
        <v>64186502</v>
      </c>
      <c r="F262" s="1">
        <v>0.90200000000000002</v>
      </c>
      <c r="G262" s="5">
        <v>7000000</v>
      </c>
      <c r="H262" s="1">
        <v>9.8000000000000004E-2</v>
      </c>
      <c r="I262" t="str">
        <f t="shared" si="4"/>
        <v>USA</v>
      </c>
    </row>
    <row r="263" spans="1:9" x14ac:dyDescent="0.3">
      <c r="A263">
        <v>2001</v>
      </c>
      <c r="B263">
        <v>62</v>
      </c>
      <c r="C263" t="s">
        <v>4225</v>
      </c>
      <c r="D263" s="5">
        <v>70752904</v>
      </c>
      <c r="E263" s="5">
        <v>11260096</v>
      </c>
      <c r="F263" s="1">
        <v>0.159</v>
      </c>
      <c r="G263" s="5">
        <v>59492808</v>
      </c>
      <c r="H263" s="1">
        <v>0.84099999999999997</v>
      </c>
      <c r="I263" t="str">
        <f t="shared" si="4"/>
        <v>USA</v>
      </c>
    </row>
    <row r="264" spans="1:9" x14ac:dyDescent="0.3">
      <c r="A264">
        <v>2001</v>
      </c>
      <c r="B264">
        <v>63</v>
      </c>
      <c r="C264" t="s">
        <v>4226</v>
      </c>
      <c r="D264" s="5">
        <v>68467960</v>
      </c>
      <c r="E264" s="5">
        <v>41867960</v>
      </c>
      <c r="F264" s="1">
        <v>0.61099999999999999</v>
      </c>
      <c r="G264" s="5">
        <v>26600000</v>
      </c>
      <c r="H264" s="1">
        <v>0.38900000000000001</v>
      </c>
      <c r="I264" t="str">
        <f t="shared" si="4"/>
        <v>USA</v>
      </c>
    </row>
    <row r="265" spans="1:9" x14ac:dyDescent="0.3">
      <c r="A265">
        <v>2001</v>
      </c>
      <c r="B265">
        <v>64</v>
      </c>
      <c r="C265" t="s">
        <v>4227</v>
      </c>
      <c r="D265" s="5">
        <v>68411275</v>
      </c>
      <c r="E265" s="5">
        <v>17052128</v>
      </c>
      <c r="F265" s="1">
        <v>0.249</v>
      </c>
      <c r="G265" s="5">
        <v>51359147</v>
      </c>
      <c r="H265" s="1">
        <v>0.751</v>
      </c>
      <c r="I265" t="str">
        <f t="shared" si="4"/>
        <v>USA</v>
      </c>
    </row>
    <row r="266" spans="1:9" x14ac:dyDescent="0.3">
      <c r="A266">
        <v>2001</v>
      </c>
      <c r="B266">
        <v>65</v>
      </c>
      <c r="C266" t="s">
        <v>4228</v>
      </c>
      <c r="D266" s="5">
        <v>67631903</v>
      </c>
      <c r="E266" s="5">
        <v>41575141</v>
      </c>
      <c r="F266" s="1">
        <v>0.61499999999999999</v>
      </c>
      <c r="G266" s="5">
        <v>26056762</v>
      </c>
      <c r="H266" s="1">
        <v>0.38500000000000001</v>
      </c>
      <c r="I266" t="str">
        <f t="shared" si="4"/>
        <v>USA</v>
      </c>
    </row>
    <row r="267" spans="1:9" x14ac:dyDescent="0.3">
      <c r="A267">
        <v>2001</v>
      </c>
      <c r="B267">
        <v>66</v>
      </c>
      <c r="C267" t="s">
        <v>4229</v>
      </c>
      <c r="D267" s="5">
        <v>66468332</v>
      </c>
      <c r="E267" s="5">
        <v>38252284</v>
      </c>
      <c r="F267" s="1">
        <v>0.57499999999999996</v>
      </c>
      <c r="G267" s="5">
        <v>28216048</v>
      </c>
      <c r="H267" s="1">
        <v>0.42499999999999999</v>
      </c>
      <c r="I267" t="str">
        <f t="shared" ref="I267:I330" si="5">IF(F267&gt;10%,"USA","International")</f>
        <v>USA</v>
      </c>
    </row>
    <row r="268" spans="1:9" x14ac:dyDescent="0.3">
      <c r="A268">
        <v>2001</v>
      </c>
      <c r="B268">
        <v>67</v>
      </c>
      <c r="C268" t="s">
        <v>4230</v>
      </c>
      <c r="D268" s="5">
        <v>65754228</v>
      </c>
      <c r="E268" s="5">
        <v>25288103</v>
      </c>
      <c r="F268" s="1">
        <v>0.38500000000000001</v>
      </c>
      <c r="G268" s="5">
        <v>40466125</v>
      </c>
      <c r="H268" s="1">
        <v>0.61499999999999999</v>
      </c>
      <c r="I268" t="str">
        <f t="shared" si="5"/>
        <v>USA</v>
      </c>
    </row>
    <row r="269" spans="1:9" x14ac:dyDescent="0.3">
      <c r="A269">
        <v>2001</v>
      </c>
      <c r="B269">
        <v>68</v>
      </c>
      <c r="C269" t="s">
        <v>4231</v>
      </c>
      <c r="D269" s="5">
        <v>65001485</v>
      </c>
      <c r="E269" s="5">
        <v>50338485</v>
      </c>
      <c r="F269" s="1">
        <v>0.77400000000000002</v>
      </c>
      <c r="G269" s="5">
        <v>14663000</v>
      </c>
      <c r="H269" s="1">
        <v>0.22600000000000001</v>
      </c>
      <c r="I269" t="str">
        <f t="shared" si="5"/>
        <v>USA</v>
      </c>
    </row>
    <row r="270" spans="1:9" x14ac:dyDescent="0.3">
      <c r="A270">
        <v>2001</v>
      </c>
      <c r="B270">
        <v>69</v>
      </c>
      <c r="C270" t="s">
        <v>4232</v>
      </c>
      <c r="D270" s="5">
        <v>64437847</v>
      </c>
      <c r="E270" s="5">
        <v>36845124</v>
      </c>
      <c r="F270" s="1">
        <v>0.57199999999999995</v>
      </c>
      <c r="G270" s="5">
        <v>27592723</v>
      </c>
      <c r="H270" s="1">
        <v>0.42799999999999999</v>
      </c>
      <c r="I270" t="str">
        <f t="shared" si="5"/>
        <v>USA</v>
      </c>
    </row>
    <row r="271" spans="1:9" x14ac:dyDescent="0.3">
      <c r="A271">
        <v>2001</v>
      </c>
      <c r="B271">
        <v>70</v>
      </c>
      <c r="C271" t="s">
        <v>4233</v>
      </c>
      <c r="D271" s="5">
        <v>62112895</v>
      </c>
      <c r="E271" s="5">
        <v>25543895</v>
      </c>
      <c r="F271" s="1">
        <v>0.41099999999999998</v>
      </c>
      <c r="G271" s="5">
        <v>36569000</v>
      </c>
      <c r="H271" s="1">
        <v>0.58899999999999997</v>
      </c>
      <c r="I271" t="str">
        <f t="shared" si="5"/>
        <v>USA</v>
      </c>
    </row>
    <row r="272" spans="1:9" x14ac:dyDescent="0.3">
      <c r="A272">
        <v>2001</v>
      </c>
      <c r="B272">
        <v>71</v>
      </c>
      <c r="C272" t="s">
        <v>4234</v>
      </c>
      <c r="D272" s="5">
        <v>60780981</v>
      </c>
      <c r="E272" s="5">
        <v>45172250</v>
      </c>
      <c r="F272" s="1">
        <v>0.74299999999999999</v>
      </c>
      <c r="G272" s="5">
        <v>15608731</v>
      </c>
      <c r="H272" s="1">
        <v>0.25700000000000001</v>
      </c>
      <c r="I272" t="str">
        <f t="shared" si="5"/>
        <v>USA</v>
      </c>
    </row>
    <row r="273" spans="1:9" x14ac:dyDescent="0.3">
      <c r="A273">
        <v>2001</v>
      </c>
      <c r="B273">
        <v>72</v>
      </c>
      <c r="C273" t="s">
        <v>4235</v>
      </c>
      <c r="D273" s="5">
        <v>60094966</v>
      </c>
      <c r="E273" s="5">
        <v>594966</v>
      </c>
      <c r="F273" s="2">
        <v>0.01</v>
      </c>
      <c r="G273" s="5">
        <v>59500000</v>
      </c>
      <c r="H273" s="2">
        <v>0.99</v>
      </c>
      <c r="I273" t="str">
        <f t="shared" si="5"/>
        <v>International</v>
      </c>
    </row>
    <row r="274" spans="1:9" x14ac:dyDescent="0.3">
      <c r="A274">
        <v>2001</v>
      </c>
      <c r="B274">
        <v>73</v>
      </c>
      <c r="C274" t="s">
        <v>4236</v>
      </c>
      <c r="D274" s="5">
        <v>59217789</v>
      </c>
      <c r="E274" s="5">
        <v>37904175</v>
      </c>
      <c r="F274" s="2">
        <v>0.64</v>
      </c>
      <c r="G274" s="5">
        <v>21313614</v>
      </c>
      <c r="H274" s="2">
        <v>0.36</v>
      </c>
      <c r="I274" t="str">
        <f t="shared" si="5"/>
        <v>USA</v>
      </c>
    </row>
    <row r="275" spans="1:9" x14ac:dyDescent="0.3">
      <c r="A275">
        <v>2001</v>
      </c>
      <c r="B275">
        <v>74</v>
      </c>
      <c r="C275" t="s">
        <v>4237</v>
      </c>
      <c r="D275" s="5">
        <v>57756408</v>
      </c>
      <c r="E275" s="5">
        <v>40336607</v>
      </c>
      <c r="F275" s="1">
        <v>0.69799999999999995</v>
      </c>
      <c r="G275" s="5">
        <v>17419801</v>
      </c>
      <c r="H275" s="1">
        <v>0.30199999999999999</v>
      </c>
      <c r="I275" t="str">
        <f t="shared" si="5"/>
        <v>USA</v>
      </c>
    </row>
    <row r="276" spans="1:9" x14ac:dyDescent="0.3">
      <c r="A276">
        <v>2001</v>
      </c>
      <c r="B276">
        <v>75</v>
      </c>
      <c r="C276" t="s">
        <v>4238</v>
      </c>
      <c r="D276" s="5">
        <v>56359980</v>
      </c>
      <c r="E276" s="5">
        <v>24403552</v>
      </c>
      <c r="F276" s="1">
        <v>0.433</v>
      </c>
      <c r="G276" s="5">
        <v>31956428</v>
      </c>
      <c r="H276" s="1">
        <v>0.56699999999999995</v>
      </c>
      <c r="I276" t="str">
        <f t="shared" si="5"/>
        <v>USA</v>
      </c>
    </row>
    <row r="277" spans="1:9" x14ac:dyDescent="0.3">
      <c r="A277">
        <v>2001</v>
      </c>
      <c r="B277">
        <v>76</v>
      </c>
      <c r="C277" t="s">
        <v>4239</v>
      </c>
      <c r="D277" s="5">
        <v>54744738</v>
      </c>
      <c r="E277" s="5">
        <v>32720065</v>
      </c>
      <c r="F277" s="1">
        <v>0.59799999999999998</v>
      </c>
      <c r="G277" s="5">
        <v>22024673</v>
      </c>
      <c r="H277" s="1">
        <v>0.40200000000000002</v>
      </c>
      <c r="I277" t="str">
        <f t="shared" si="5"/>
        <v>USA</v>
      </c>
    </row>
    <row r="278" spans="1:9" x14ac:dyDescent="0.3">
      <c r="A278">
        <v>2001</v>
      </c>
      <c r="B278">
        <v>77</v>
      </c>
      <c r="C278" t="s">
        <v>4240</v>
      </c>
      <c r="D278" s="5">
        <v>54249294</v>
      </c>
      <c r="E278" s="5">
        <v>45246095</v>
      </c>
      <c r="F278" s="1">
        <v>0.83399999999999996</v>
      </c>
      <c r="G278" s="5">
        <v>9003199</v>
      </c>
      <c r="H278" s="1">
        <v>0.16600000000000001</v>
      </c>
      <c r="I278" t="str">
        <f t="shared" si="5"/>
        <v>USA</v>
      </c>
    </row>
    <row r="279" spans="1:9" x14ac:dyDescent="0.3">
      <c r="A279">
        <v>2001</v>
      </c>
      <c r="B279">
        <v>78</v>
      </c>
      <c r="C279" t="s">
        <v>525</v>
      </c>
      <c r="D279" s="5">
        <v>50104745</v>
      </c>
      <c r="E279" s="5">
        <v>6678894</v>
      </c>
      <c r="F279" s="1">
        <v>0.13300000000000001</v>
      </c>
      <c r="G279" s="5">
        <v>43425851</v>
      </c>
      <c r="H279" s="1">
        <v>0.86699999999999999</v>
      </c>
      <c r="I279" t="str">
        <f t="shared" si="5"/>
        <v>USA</v>
      </c>
    </row>
    <row r="280" spans="1:9" x14ac:dyDescent="0.3">
      <c r="A280">
        <v>2001</v>
      </c>
      <c r="B280">
        <v>79</v>
      </c>
      <c r="C280" t="s">
        <v>4241</v>
      </c>
      <c r="D280" s="5">
        <v>44909486</v>
      </c>
      <c r="E280" s="5">
        <v>31273922</v>
      </c>
      <c r="F280" s="1">
        <v>0.69599999999999995</v>
      </c>
      <c r="G280" s="5">
        <v>13635564</v>
      </c>
      <c r="H280" s="1">
        <v>0.30399999999999999</v>
      </c>
      <c r="I280" t="str">
        <f t="shared" si="5"/>
        <v>USA</v>
      </c>
    </row>
    <row r="281" spans="1:9" x14ac:dyDescent="0.3">
      <c r="A281">
        <v>2001</v>
      </c>
      <c r="B281">
        <v>80</v>
      </c>
      <c r="C281" t="s">
        <v>4242</v>
      </c>
      <c r="D281" s="5">
        <v>44460850</v>
      </c>
      <c r="E281" s="5">
        <v>36706141</v>
      </c>
      <c r="F281" s="1">
        <v>0.82599999999999996</v>
      </c>
      <c r="G281" s="5">
        <v>7754709</v>
      </c>
      <c r="H281" s="1">
        <v>0.17399999999999999</v>
      </c>
      <c r="I281" t="str">
        <f t="shared" si="5"/>
        <v>USA</v>
      </c>
    </row>
    <row r="282" spans="1:9" x14ac:dyDescent="0.3">
      <c r="A282">
        <v>2001</v>
      </c>
      <c r="B282">
        <v>81</v>
      </c>
      <c r="C282" t="s">
        <v>4243</v>
      </c>
      <c r="D282" s="5">
        <v>44102389</v>
      </c>
      <c r="E282" s="5">
        <v>40222729</v>
      </c>
      <c r="F282" s="1">
        <v>0.91200000000000003</v>
      </c>
      <c r="G282" s="5">
        <v>3879660</v>
      </c>
      <c r="H282" s="1">
        <v>8.7999999999999995E-2</v>
      </c>
      <c r="I282" t="str">
        <f t="shared" si="5"/>
        <v>USA</v>
      </c>
    </row>
    <row r="283" spans="1:9" x14ac:dyDescent="0.3">
      <c r="A283">
        <v>2001</v>
      </c>
      <c r="B283">
        <v>82</v>
      </c>
      <c r="C283" t="s">
        <v>4244</v>
      </c>
      <c r="D283" s="5">
        <v>43368779</v>
      </c>
      <c r="E283" s="5">
        <v>35930604</v>
      </c>
      <c r="F283" s="1">
        <v>0.82799999999999996</v>
      </c>
      <c r="G283" s="5">
        <v>7438175</v>
      </c>
      <c r="H283" s="1">
        <v>0.17199999999999999</v>
      </c>
      <c r="I283" t="str">
        <f t="shared" si="5"/>
        <v>USA</v>
      </c>
    </row>
    <row r="284" spans="1:9" x14ac:dyDescent="0.3">
      <c r="A284">
        <v>2001</v>
      </c>
      <c r="B284">
        <v>83</v>
      </c>
      <c r="C284" t="s">
        <v>4245</v>
      </c>
      <c r="D284" s="5">
        <v>43057552</v>
      </c>
      <c r="E284" s="5">
        <v>33357476</v>
      </c>
      <c r="F284" s="1">
        <v>0.77500000000000002</v>
      </c>
      <c r="G284" s="5">
        <v>9700076</v>
      </c>
      <c r="H284" s="1">
        <v>0.22500000000000001</v>
      </c>
      <c r="I284" t="str">
        <f t="shared" si="5"/>
        <v>USA</v>
      </c>
    </row>
    <row r="285" spans="1:9" x14ac:dyDescent="0.3">
      <c r="A285">
        <v>2001</v>
      </c>
      <c r="B285">
        <v>84</v>
      </c>
      <c r="C285" t="s">
        <v>4246</v>
      </c>
      <c r="D285" s="5">
        <v>42776760</v>
      </c>
      <c r="E285" s="5">
        <v>489600</v>
      </c>
      <c r="F285" s="1">
        <v>1.0999999999999999E-2</v>
      </c>
      <c r="G285" s="5">
        <v>42287160</v>
      </c>
      <c r="H285" s="1">
        <v>0.98899999999999999</v>
      </c>
      <c r="I285" t="str">
        <f t="shared" si="5"/>
        <v>International</v>
      </c>
    </row>
    <row r="286" spans="1:9" x14ac:dyDescent="0.3">
      <c r="A286">
        <v>2001</v>
      </c>
      <c r="B286">
        <v>85</v>
      </c>
      <c r="C286" t="s">
        <v>4247</v>
      </c>
      <c r="D286" s="5">
        <v>39976235</v>
      </c>
      <c r="E286" s="5">
        <v>33426971</v>
      </c>
      <c r="F286" s="1">
        <v>0.83599999999999997</v>
      </c>
      <c r="G286" s="5">
        <v>6549264</v>
      </c>
      <c r="H286" s="1">
        <v>0.16400000000000001</v>
      </c>
      <c r="I286" t="str">
        <f t="shared" si="5"/>
        <v>USA</v>
      </c>
    </row>
    <row r="287" spans="1:9" x14ac:dyDescent="0.3">
      <c r="A287">
        <v>2001</v>
      </c>
      <c r="B287">
        <v>86</v>
      </c>
      <c r="C287" t="s">
        <v>4248</v>
      </c>
      <c r="D287" s="5">
        <v>39723096</v>
      </c>
      <c r="E287" s="5">
        <v>25544867</v>
      </c>
      <c r="F287" s="1">
        <v>0.64300000000000002</v>
      </c>
      <c r="G287" s="5">
        <v>14178229</v>
      </c>
      <c r="H287" s="1">
        <v>0.35699999999999998</v>
      </c>
      <c r="I287" t="str">
        <f t="shared" si="5"/>
        <v>USA</v>
      </c>
    </row>
    <row r="288" spans="1:9" x14ac:dyDescent="0.3">
      <c r="A288">
        <v>2001</v>
      </c>
      <c r="B288">
        <v>87</v>
      </c>
      <c r="C288" t="s">
        <v>4249</v>
      </c>
      <c r="D288" s="5">
        <v>39438674</v>
      </c>
      <c r="E288" s="5">
        <v>25635682</v>
      </c>
      <c r="F288" s="2">
        <v>0.65</v>
      </c>
      <c r="G288" s="5">
        <v>13802992</v>
      </c>
      <c r="H288" s="2">
        <v>0.35</v>
      </c>
      <c r="I288" t="str">
        <f t="shared" si="5"/>
        <v>USA</v>
      </c>
    </row>
    <row r="289" spans="1:9" x14ac:dyDescent="0.3">
      <c r="A289">
        <v>2001</v>
      </c>
      <c r="B289">
        <v>88</v>
      </c>
      <c r="C289" t="s">
        <v>4250</v>
      </c>
      <c r="D289" s="5">
        <v>39093166</v>
      </c>
      <c r="E289" s="5">
        <v>13651656</v>
      </c>
      <c r="F289" s="1">
        <v>0.34899999999999998</v>
      </c>
      <c r="G289" s="5">
        <v>25441510</v>
      </c>
      <c r="H289" s="1">
        <v>0.65100000000000002</v>
      </c>
      <c r="I289" t="str">
        <f t="shared" si="5"/>
        <v>USA</v>
      </c>
    </row>
    <row r="290" spans="1:9" x14ac:dyDescent="0.3">
      <c r="A290">
        <v>2001</v>
      </c>
      <c r="B290">
        <v>89</v>
      </c>
      <c r="C290" t="s">
        <v>4251</v>
      </c>
      <c r="D290" s="5">
        <v>38689940</v>
      </c>
      <c r="E290" s="5">
        <v>27343067</v>
      </c>
      <c r="F290" s="1">
        <v>0.70699999999999996</v>
      </c>
      <c r="G290" s="5">
        <v>11346873</v>
      </c>
      <c r="H290" s="1">
        <v>0.29299999999999998</v>
      </c>
      <c r="I290" t="str">
        <f t="shared" si="5"/>
        <v>USA</v>
      </c>
    </row>
    <row r="291" spans="1:9" x14ac:dyDescent="0.3">
      <c r="A291">
        <v>2001</v>
      </c>
      <c r="B291">
        <v>90</v>
      </c>
      <c r="C291" t="s">
        <v>4252</v>
      </c>
      <c r="D291" s="5">
        <v>38464131</v>
      </c>
      <c r="E291" s="5">
        <v>32269834</v>
      </c>
      <c r="F291" s="1">
        <v>0.83899999999999997</v>
      </c>
      <c r="G291" s="5">
        <v>6194297</v>
      </c>
      <c r="H291" s="1">
        <v>0.161</v>
      </c>
      <c r="I291" t="str">
        <f t="shared" si="5"/>
        <v>USA</v>
      </c>
    </row>
    <row r="292" spans="1:9" x14ac:dyDescent="0.3">
      <c r="A292">
        <v>2001</v>
      </c>
      <c r="B292">
        <v>91</v>
      </c>
      <c r="C292" t="s">
        <v>4253</v>
      </c>
      <c r="D292" s="5">
        <v>37317558</v>
      </c>
      <c r="E292" s="5">
        <v>27807266</v>
      </c>
      <c r="F292" s="1">
        <v>0.745</v>
      </c>
      <c r="G292" s="5">
        <v>9510292</v>
      </c>
      <c r="H292" s="1">
        <v>0.255</v>
      </c>
      <c r="I292" t="str">
        <f t="shared" si="5"/>
        <v>USA</v>
      </c>
    </row>
    <row r="293" spans="1:9" x14ac:dyDescent="0.3">
      <c r="A293">
        <v>2001</v>
      </c>
      <c r="B293">
        <v>92</v>
      </c>
      <c r="C293" t="s">
        <v>4254</v>
      </c>
      <c r="D293" s="5">
        <v>36684136</v>
      </c>
      <c r="E293" s="5">
        <v>20384136</v>
      </c>
      <c r="F293" s="1">
        <v>0.55600000000000005</v>
      </c>
      <c r="G293" s="5">
        <v>16300000</v>
      </c>
      <c r="H293" s="1">
        <v>0.44400000000000001</v>
      </c>
      <c r="I293" t="str">
        <f t="shared" si="5"/>
        <v>USA</v>
      </c>
    </row>
    <row r="294" spans="1:9" x14ac:dyDescent="0.3">
      <c r="A294">
        <v>2001</v>
      </c>
      <c r="B294">
        <v>93</v>
      </c>
      <c r="C294" t="s">
        <v>4255</v>
      </c>
      <c r="D294" s="5">
        <v>36642838</v>
      </c>
      <c r="E294" s="5">
        <v>21974919</v>
      </c>
      <c r="F294" s="2">
        <v>0.6</v>
      </c>
      <c r="G294" s="5">
        <v>14667919</v>
      </c>
      <c r="H294" s="2">
        <v>0.4</v>
      </c>
      <c r="I294" t="str">
        <f t="shared" si="5"/>
        <v>USA</v>
      </c>
    </row>
    <row r="295" spans="1:9" x14ac:dyDescent="0.3">
      <c r="A295">
        <v>2001</v>
      </c>
      <c r="B295">
        <v>94</v>
      </c>
      <c r="C295" t="s">
        <v>4256</v>
      </c>
      <c r="D295" s="5">
        <v>35743308</v>
      </c>
      <c r="E295" s="5">
        <v>30165536</v>
      </c>
      <c r="F295" s="1">
        <v>0.84399999999999997</v>
      </c>
      <c r="G295" s="5">
        <v>5577772</v>
      </c>
      <c r="H295" s="1">
        <v>0.156</v>
      </c>
      <c r="I295" t="str">
        <f t="shared" si="5"/>
        <v>USA</v>
      </c>
    </row>
    <row r="296" spans="1:9" x14ac:dyDescent="0.3">
      <c r="A296">
        <v>2001</v>
      </c>
      <c r="B296">
        <v>95</v>
      </c>
      <c r="C296" t="s">
        <v>4257</v>
      </c>
      <c r="D296" s="5">
        <v>35402320</v>
      </c>
      <c r="E296" s="5">
        <v>16534221</v>
      </c>
      <c r="F296" s="1">
        <v>0.46700000000000003</v>
      </c>
      <c r="G296" s="5">
        <v>18868099</v>
      </c>
      <c r="H296" s="1">
        <v>0.53300000000000003</v>
      </c>
      <c r="I296" t="str">
        <f t="shared" si="5"/>
        <v>USA</v>
      </c>
    </row>
    <row r="297" spans="1:9" x14ac:dyDescent="0.3">
      <c r="A297">
        <v>2001</v>
      </c>
      <c r="B297">
        <v>96</v>
      </c>
      <c r="C297" t="s">
        <v>4258</v>
      </c>
      <c r="D297" s="5">
        <v>33788161</v>
      </c>
      <c r="E297" s="5">
        <v>30085147</v>
      </c>
      <c r="F297" s="2">
        <v>0.89</v>
      </c>
      <c r="G297" s="5">
        <v>3703014</v>
      </c>
      <c r="H297" s="2">
        <v>0.11</v>
      </c>
      <c r="I297" t="str">
        <f t="shared" si="5"/>
        <v>USA</v>
      </c>
    </row>
    <row r="298" spans="1:9" x14ac:dyDescent="0.3">
      <c r="A298">
        <v>2001</v>
      </c>
      <c r="B298">
        <v>97</v>
      </c>
      <c r="C298" t="s">
        <v>4259</v>
      </c>
      <c r="D298" s="5">
        <v>33616692</v>
      </c>
      <c r="E298" s="5">
        <v>13839658</v>
      </c>
      <c r="F298" s="1">
        <v>0.41199999999999998</v>
      </c>
      <c r="G298" s="5">
        <v>19777034</v>
      </c>
      <c r="H298" s="1">
        <v>0.58799999999999997</v>
      </c>
      <c r="I298" t="str">
        <f t="shared" si="5"/>
        <v>USA</v>
      </c>
    </row>
    <row r="299" spans="1:9" x14ac:dyDescent="0.3">
      <c r="A299">
        <v>2001</v>
      </c>
      <c r="B299">
        <v>98</v>
      </c>
      <c r="C299" t="s">
        <v>4260</v>
      </c>
      <c r="D299" s="5">
        <v>32533802</v>
      </c>
      <c r="E299" s="5">
        <v>27073640</v>
      </c>
      <c r="F299" s="1">
        <v>0.83199999999999996</v>
      </c>
      <c r="G299" s="5">
        <v>5460162</v>
      </c>
      <c r="H299" s="1">
        <v>0.16800000000000001</v>
      </c>
      <c r="I299" t="str">
        <f t="shared" si="5"/>
        <v>USA</v>
      </c>
    </row>
    <row r="300" spans="1:9" x14ac:dyDescent="0.3">
      <c r="A300">
        <v>2001</v>
      </c>
      <c r="B300">
        <v>99</v>
      </c>
      <c r="C300" t="s">
        <v>4261</v>
      </c>
      <c r="D300" s="5">
        <v>31603059</v>
      </c>
      <c r="E300" s="5">
        <v>29831583</v>
      </c>
      <c r="F300" s="1">
        <v>0.94399999999999995</v>
      </c>
      <c r="G300" s="5">
        <v>1771476</v>
      </c>
      <c r="H300" s="1">
        <v>5.6000000000000001E-2</v>
      </c>
      <c r="I300" t="str">
        <f t="shared" si="5"/>
        <v>USA</v>
      </c>
    </row>
    <row r="301" spans="1:9" x14ac:dyDescent="0.3">
      <c r="A301">
        <v>2001</v>
      </c>
      <c r="B301">
        <v>100</v>
      </c>
      <c r="C301" t="s">
        <v>4262</v>
      </c>
      <c r="D301" s="5">
        <v>31283740</v>
      </c>
      <c r="E301" s="5">
        <v>31178740</v>
      </c>
      <c r="F301" s="1">
        <v>0.997</v>
      </c>
      <c r="G301" s="5">
        <v>105000</v>
      </c>
      <c r="H301" s="1">
        <v>3.0000000000000001E-3</v>
      </c>
      <c r="I301" t="str">
        <f t="shared" si="5"/>
        <v>USA</v>
      </c>
    </row>
    <row r="302" spans="1:9" x14ac:dyDescent="0.3">
      <c r="A302">
        <v>2001</v>
      </c>
      <c r="B302">
        <v>101</v>
      </c>
      <c r="C302" t="s">
        <v>4263</v>
      </c>
      <c r="D302" s="5">
        <v>31033346</v>
      </c>
      <c r="E302" s="5">
        <v>25487190</v>
      </c>
      <c r="F302" s="1">
        <v>0.82099999999999995</v>
      </c>
      <c r="G302" s="5">
        <v>5546156</v>
      </c>
      <c r="H302" s="1">
        <v>0.17899999999999999</v>
      </c>
      <c r="I302" t="str">
        <f t="shared" si="5"/>
        <v>USA</v>
      </c>
    </row>
    <row r="303" spans="1:9" x14ac:dyDescent="0.3">
      <c r="A303">
        <v>2001</v>
      </c>
      <c r="B303">
        <v>102</v>
      </c>
      <c r="C303" t="s">
        <v>4264</v>
      </c>
      <c r="D303" s="5">
        <v>30987695</v>
      </c>
      <c r="E303" s="5">
        <v>27087695</v>
      </c>
      <c r="F303" s="1">
        <v>0.874</v>
      </c>
      <c r="G303" s="5">
        <v>3900000</v>
      </c>
      <c r="H303" s="1">
        <v>0.126</v>
      </c>
      <c r="I303" t="str">
        <f t="shared" si="5"/>
        <v>USA</v>
      </c>
    </row>
    <row r="304" spans="1:9" x14ac:dyDescent="0.3">
      <c r="A304">
        <v>2001</v>
      </c>
      <c r="B304">
        <v>103</v>
      </c>
      <c r="C304" t="s">
        <v>4265</v>
      </c>
      <c r="D304" s="5">
        <v>30919415</v>
      </c>
      <c r="E304" s="5">
        <v>24185781</v>
      </c>
      <c r="F304" s="1">
        <v>0.78200000000000003</v>
      </c>
      <c r="G304" s="5">
        <v>6733634</v>
      </c>
      <c r="H304" s="1">
        <v>0.218</v>
      </c>
      <c r="I304" t="str">
        <f t="shared" si="5"/>
        <v>USA</v>
      </c>
    </row>
    <row r="305" spans="1:9" x14ac:dyDescent="0.3">
      <c r="A305">
        <v>2001</v>
      </c>
      <c r="B305">
        <v>104</v>
      </c>
      <c r="C305" t="s">
        <v>4266</v>
      </c>
      <c r="D305" s="5">
        <v>30787356</v>
      </c>
      <c r="E305" s="5">
        <v>13885966</v>
      </c>
      <c r="F305" s="1">
        <v>0.45100000000000001</v>
      </c>
      <c r="G305" s="5">
        <v>16901390</v>
      </c>
      <c r="H305" s="1">
        <v>0.54900000000000004</v>
      </c>
      <c r="I305" t="str">
        <f t="shared" si="5"/>
        <v>USA</v>
      </c>
    </row>
    <row r="306" spans="1:9" x14ac:dyDescent="0.3">
      <c r="A306">
        <v>2001</v>
      </c>
      <c r="B306">
        <v>105</v>
      </c>
      <c r="C306" t="s">
        <v>4267</v>
      </c>
      <c r="D306" s="5">
        <v>29715606</v>
      </c>
      <c r="E306" s="5">
        <v>24174218</v>
      </c>
      <c r="F306" s="1">
        <v>0.81399999999999995</v>
      </c>
      <c r="G306" s="5">
        <v>5541388</v>
      </c>
      <c r="H306" s="1">
        <v>0.186</v>
      </c>
      <c r="I306" t="str">
        <f t="shared" si="5"/>
        <v>USA</v>
      </c>
    </row>
    <row r="307" spans="1:9" x14ac:dyDescent="0.3">
      <c r="A307">
        <v>2001</v>
      </c>
      <c r="B307">
        <v>106</v>
      </c>
      <c r="C307" t="s">
        <v>4268</v>
      </c>
      <c r="D307" s="5">
        <v>29419291</v>
      </c>
      <c r="E307" s="5">
        <v>19733089</v>
      </c>
      <c r="F307" s="1">
        <v>0.67100000000000004</v>
      </c>
      <c r="G307" s="5">
        <v>9686202</v>
      </c>
      <c r="H307" s="1">
        <v>0.32900000000000001</v>
      </c>
      <c r="I307" t="str">
        <f t="shared" si="5"/>
        <v>USA</v>
      </c>
    </row>
    <row r="308" spans="1:9" x14ac:dyDescent="0.3">
      <c r="A308">
        <v>2001</v>
      </c>
      <c r="B308">
        <v>107</v>
      </c>
      <c r="C308" t="s">
        <v>4269</v>
      </c>
      <c r="D308" s="5">
        <v>29381649</v>
      </c>
      <c r="E308" s="5">
        <v>28734552</v>
      </c>
      <c r="F308" s="1">
        <v>0.97799999999999998</v>
      </c>
      <c r="G308" s="5">
        <v>647097</v>
      </c>
      <c r="H308" s="1">
        <v>2.1999999999999999E-2</v>
      </c>
      <c r="I308" t="str">
        <f t="shared" si="5"/>
        <v>USA</v>
      </c>
    </row>
    <row r="309" spans="1:9" x14ac:dyDescent="0.3">
      <c r="A309">
        <v>2001</v>
      </c>
      <c r="B309">
        <v>108</v>
      </c>
      <c r="C309" t="s">
        <v>4270</v>
      </c>
      <c r="D309" s="5">
        <v>28510652</v>
      </c>
      <c r="E309" s="5">
        <v>23510841</v>
      </c>
      <c r="F309" s="1">
        <v>0.82499999999999996</v>
      </c>
      <c r="G309" s="5">
        <v>4999811</v>
      </c>
      <c r="H309" s="1">
        <v>0.17499999999999999</v>
      </c>
      <c r="I309" t="str">
        <f t="shared" si="5"/>
        <v>USA</v>
      </c>
    </row>
    <row r="310" spans="1:9" x14ac:dyDescent="0.3">
      <c r="A310">
        <v>2001</v>
      </c>
      <c r="B310">
        <v>109</v>
      </c>
      <c r="C310" t="s">
        <v>4271</v>
      </c>
      <c r="D310" s="5">
        <v>28008462</v>
      </c>
      <c r="E310" s="5">
        <v>13729742</v>
      </c>
      <c r="F310" s="2">
        <v>0.49</v>
      </c>
      <c r="G310" s="5">
        <v>14278720</v>
      </c>
      <c r="H310" s="2">
        <v>0.51</v>
      </c>
      <c r="I310" t="str">
        <f t="shared" si="5"/>
        <v>USA</v>
      </c>
    </row>
    <row r="311" spans="1:9" x14ac:dyDescent="0.3">
      <c r="A311">
        <v>2001</v>
      </c>
      <c r="B311">
        <v>110</v>
      </c>
      <c r="C311" t="s">
        <v>4272</v>
      </c>
      <c r="D311" s="5">
        <v>27958191</v>
      </c>
      <c r="E311" s="5">
        <v>27457409</v>
      </c>
      <c r="F311" s="1">
        <v>0.98199999999999998</v>
      </c>
      <c r="G311" s="5">
        <v>500782</v>
      </c>
      <c r="H311" s="1">
        <v>1.7999999999999999E-2</v>
      </c>
      <c r="I311" t="str">
        <f t="shared" si="5"/>
        <v>USA</v>
      </c>
    </row>
    <row r="312" spans="1:9" x14ac:dyDescent="0.3">
      <c r="A312">
        <v>2001</v>
      </c>
      <c r="B312">
        <v>111</v>
      </c>
      <c r="C312" t="s">
        <v>4273</v>
      </c>
      <c r="D312" s="5">
        <v>27642707</v>
      </c>
      <c r="E312" s="5">
        <v>18244060</v>
      </c>
      <c r="F312" s="2">
        <v>0.66</v>
      </c>
      <c r="G312" s="5">
        <v>9398647</v>
      </c>
      <c r="H312" s="2">
        <v>0.34</v>
      </c>
      <c r="I312" t="str">
        <f t="shared" si="5"/>
        <v>USA</v>
      </c>
    </row>
    <row r="313" spans="1:9" x14ac:dyDescent="0.3">
      <c r="A313">
        <v>2001</v>
      </c>
      <c r="B313">
        <v>112</v>
      </c>
      <c r="C313" t="s">
        <v>4274</v>
      </c>
      <c r="D313" s="5">
        <v>26086706</v>
      </c>
      <c r="E313" s="5">
        <v>19402030</v>
      </c>
      <c r="F313" s="1">
        <v>0.74399999999999999</v>
      </c>
      <c r="G313" s="5">
        <v>6684676</v>
      </c>
      <c r="H313" s="1">
        <v>0.25600000000000001</v>
      </c>
      <c r="I313" t="str">
        <f t="shared" si="5"/>
        <v>USA</v>
      </c>
    </row>
    <row r="314" spans="1:9" x14ac:dyDescent="0.3">
      <c r="A314">
        <v>2001</v>
      </c>
      <c r="B314">
        <v>113</v>
      </c>
      <c r="C314" t="s">
        <v>4275</v>
      </c>
      <c r="D314" s="5">
        <v>25272752</v>
      </c>
      <c r="E314" s="5">
        <v>23980304</v>
      </c>
      <c r="F314" s="1">
        <v>0.94899999999999995</v>
      </c>
      <c r="G314" s="5">
        <v>1292448</v>
      </c>
      <c r="H314" s="1">
        <v>5.0999999999999997E-2</v>
      </c>
      <c r="I314" t="str">
        <f t="shared" si="5"/>
        <v>USA</v>
      </c>
    </row>
    <row r="315" spans="1:9" x14ac:dyDescent="0.3">
      <c r="A315">
        <v>2001</v>
      </c>
      <c r="B315">
        <v>114</v>
      </c>
      <c r="C315" t="s">
        <v>4276</v>
      </c>
      <c r="D315" s="5">
        <v>24690441</v>
      </c>
      <c r="E315" s="5">
        <v>11434216</v>
      </c>
      <c r="F315" s="1">
        <v>0.46300000000000002</v>
      </c>
      <c r="G315" s="5">
        <v>13256225</v>
      </c>
      <c r="H315" s="1">
        <v>0.53700000000000003</v>
      </c>
      <c r="I315" t="str">
        <f t="shared" si="5"/>
        <v>USA</v>
      </c>
    </row>
    <row r="316" spans="1:9" x14ac:dyDescent="0.3">
      <c r="A316">
        <v>2001</v>
      </c>
      <c r="B316">
        <v>115</v>
      </c>
      <c r="C316" t="s">
        <v>4277</v>
      </c>
      <c r="D316" s="5">
        <v>24516772</v>
      </c>
      <c r="E316" s="5">
        <v>22771646</v>
      </c>
      <c r="F316" s="1">
        <v>0.92900000000000005</v>
      </c>
      <c r="G316" s="5">
        <v>1745126</v>
      </c>
      <c r="H316" s="1">
        <v>7.0999999999999994E-2</v>
      </c>
      <c r="I316" t="str">
        <f t="shared" si="5"/>
        <v>USA</v>
      </c>
    </row>
    <row r="317" spans="1:9" x14ac:dyDescent="0.3">
      <c r="A317">
        <v>2001</v>
      </c>
      <c r="B317">
        <v>116</v>
      </c>
      <c r="C317" t="s">
        <v>4278</v>
      </c>
      <c r="D317" s="5">
        <v>24322180</v>
      </c>
      <c r="E317" s="5">
        <v>6180200</v>
      </c>
      <c r="F317" s="1">
        <v>0.254</v>
      </c>
      <c r="G317" s="5">
        <v>18141980</v>
      </c>
      <c r="H317" s="1">
        <v>0.746</v>
      </c>
      <c r="I317" t="str">
        <f t="shared" si="5"/>
        <v>USA</v>
      </c>
    </row>
    <row r="318" spans="1:9" x14ac:dyDescent="0.3">
      <c r="A318">
        <v>2001</v>
      </c>
      <c r="B318">
        <v>117</v>
      </c>
      <c r="C318" t="s">
        <v>4279</v>
      </c>
      <c r="D318" s="5">
        <v>24272365</v>
      </c>
      <c r="G318" s="5">
        <v>24272365</v>
      </c>
      <c r="H318" s="2">
        <v>1</v>
      </c>
      <c r="I318" t="str">
        <f t="shared" si="5"/>
        <v>International</v>
      </c>
    </row>
    <row r="319" spans="1:9" x14ac:dyDescent="0.3">
      <c r="A319">
        <v>2001</v>
      </c>
      <c r="B319">
        <v>118</v>
      </c>
      <c r="C319" t="s">
        <v>4280</v>
      </c>
      <c r="D319" s="5">
        <v>23903791</v>
      </c>
      <c r="E319" s="5">
        <v>15667270</v>
      </c>
      <c r="F319" s="1">
        <v>0.65500000000000003</v>
      </c>
      <c r="G319" s="5">
        <v>8236521</v>
      </c>
      <c r="H319" s="1">
        <v>0.34499999999999997</v>
      </c>
      <c r="I319" t="str">
        <f t="shared" si="5"/>
        <v>USA</v>
      </c>
    </row>
    <row r="320" spans="1:9" x14ac:dyDescent="0.3">
      <c r="A320">
        <v>2001</v>
      </c>
      <c r="B320">
        <v>119</v>
      </c>
      <c r="C320" t="s">
        <v>4281</v>
      </c>
      <c r="D320" s="5">
        <v>23619609</v>
      </c>
      <c r="E320" s="5">
        <v>18150259</v>
      </c>
      <c r="F320" s="1">
        <v>0.76800000000000002</v>
      </c>
      <c r="G320" s="5">
        <v>5469350</v>
      </c>
      <c r="H320" s="1">
        <v>0.23200000000000001</v>
      </c>
      <c r="I320" t="str">
        <f t="shared" si="5"/>
        <v>USA</v>
      </c>
    </row>
    <row r="321" spans="1:9" x14ac:dyDescent="0.3">
      <c r="A321">
        <v>2001</v>
      </c>
      <c r="B321">
        <v>120</v>
      </c>
      <c r="C321" t="s">
        <v>4282</v>
      </c>
      <c r="D321" s="5">
        <v>23430766</v>
      </c>
      <c r="E321" s="5">
        <v>13558739</v>
      </c>
      <c r="F321" s="1">
        <v>0.57899999999999996</v>
      </c>
      <c r="G321" s="5">
        <v>9872027</v>
      </c>
      <c r="H321" s="1">
        <v>0.42099999999999999</v>
      </c>
      <c r="I321" t="str">
        <f t="shared" si="5"/>
        <v>USA</v>
      </c>
    </row>
    <row r="322" spans="1:9" x14ac:dyDescent="0.3">
      <c r="A322">
        <v>2001</v>
      </c>
      <c r="B322">
        <v>121</v>
      </c>
      <c r="C322" t="s">
        <v>4283</v>
      </c>
      <c r="D322" s="5">
        <v>23396049</v>
      </c>
      <c r="E322" s="5">
        <v>23249649</v>
      </c>
      <c r="F322" s="1">
        <v>0.99399999999999999</v>
      </c>
      <c r="G322" s="5">
        <v>146400</v>
      </c>
      <c r="H322" s="1">
        <v>6.0000000000000001E-3</v>
      </c>
      <c r="I322" t="str">
        <f t="shared" si="5"/>
        <v>USA</v>
      </c>
    </row>
    <row r="323" spans="1:9" x14ac:dyDescent="0.3">
      <c r="A323">
        <v>2001</v>
      </c>
      <c r="B323">
        <v>122</v>
      </c>
      <c r="C323" t="s">
        <v>4284</v>
      </c>
      <c r="D323" s="5">
        <v>22391450</v>
      </c>
      <c r="E323" s="5">
        <v>22235901</v>
      </c>
      <c r="F323" s="1">
        <v>0.99299999999999999</v>
      </c>
      <c r="G323" s="5">
        <v>155549</v>
      </c>
      <c r="H323" s="1">
        <v>7.0000000000000001E-3</v>
      </c>
      <c r="I323" t="str">
        <f t="shared" si="5"/>
        <v>USA</v>
      </c>
    </row>
    <row r="324" spans="1:9" x14ac:dyDescent="0.3">
      <c r="A324">
        <v>2001</v>
      </c>
      <c r="B324">
        <v>123</v>
      </c>
      <c r="C324" t="s">
        <v>4285</v>
      </c>
      <c r="D324" s="5">
        <v>21493351</v>
      </c>
      <c r="E324" s="5">
        <v>924651</v>
      </c>
      <c r="F324" s="1">
        <v>4.2999999999999997E-2</v>
      </c>
      <c r="G324" s="5">
        <v>20568700</v>
      </c>
      <c r="H324" s="1">
        <v>0.95699999999999996</v>
      </c>
      <c r="I324" t="str">
        <f t="shared" si="5"/>
        <v>International</v>
      </c>
    </row>
    <row r="325" spans="1:9" x14ac:dyDescent="0.3">
      <c r="A325">
        <v>2001</v>
      </c>
      <c r="B325">
        <v>124</v>
      </c>
      <c r="C325" t="s">
        <v>4286</v>
      </c>
      <c r="D325" s="5">
        <v>20908467</v>
      </c>
      <c r="E325" s="5">
        <v>5408467</v>
      </c>
      <c r="F325" s="1">
        <v>0.25900000000000001</v>
      </c>
      <c r="G325" s="5">
        <v>15500000</v>
      </c>
      <c r="H325" s="1">
        <v>0.74099999999999999</v>
      </c>
      <c r="I325" t="str">
        <f t="shared" si="5"/>
        <v>USA</v>
      </c>
    </row>
    <row r="326" spans="1:9" x14ac:dyDescent="0.3">
      <c r="A326">
        <v>2001</v>
      </c>
      <c r="B326">
        <v>125</v>
      </c>
      <c r="C326" t="s">
        <v>4287</v>
      </c>
      <c r="D326" s="5">
        <v>20117339</v>
      </c>
      <c r="E326" s="5">
        <v>7220243</v>
      </c>
      <c r="F326" s="1">
        <v>0.35899999999999999</v>
      </c>
      <c r="G326" s="5">
        <v>12897096</v>
      </c>
      <c r="H326" s="1">
        <v>0.64100000000000001</v>
      </c>
      <c r="I326" t="str">
        <f t="shared" si="5"/>
        <v>USA</v>
      </c>
    </row>
    <row r="327" spans="1:9" x14ac:dyDescent="0.3">
      <c r="A327">
        <v>2001</v>
      </c>
      <c r="B327">
        <v>126</v>
      </c>
      <c r="C327" t="s">
        <v>4288</v>
      </c>
      <c r="D327" s="5">
        <v>19960881</v>
      </c>
      <c r="E327" s="5">
        <v>2487878</v>
      </c>
      <c r="F327" s="1">
        <v>0.125</v>
      </c>
      <c r="G327" s="5">
        <v>17473003</v>
      </c>
      <c r="H327" s="1">
        <v>0.875</v>
      </c>
      <c r="I327" t="str">
        <f t="shared" si="5"/>
        <v>USA</v>
      </c>
    </row>
    <row r="328" spans="1:9" x14ac:dyDescent="0.3">
      <c r="A328">
        <v>2001</v>
      </c>
      <c r="B328">
        <v>127</v>
      </c>
      <c r="C328" t="s">
        <v>4289</v>
      </c>
      <c r="D328" s="5">
        <v>19937988</v>
      </c>
      <c r="E328" s="5">
        <v>16937988</v>
      </c>
      <c r="F328" s="2">
        <v>0.85</v>
      </c>
      <c r="G328" s="5">
        <v>3000000</v>
      </c>
      <c r="H328" s="2">
        <v>0.15</v>
      </c>
      <c r="I328" t="str">
        <f t="shared" si="5"/>
        <v>USA</v>
      </c>
    </row>
    <row r="329" spans="1:9" x14ac:dyDescent="0.3">
      <c r="A329">
        <v>2001</v>
      </c>
      <c r="B329">
        <v>128</v>
      </c>
      <c r="C329" t="s">
        <v>4290</v>
      </c>
      <c r="D329" s="5">
        <v>19900366</v>
      </c>
      <c r="E329" s="5">
        <v>11576464</v>
      </c>
      <c r="F329" s="1">
        <v>0.58199999999999996</v>
      </c>
      <c r="G329" s="5">
        <v>8323902</v>
      </c>
      <c r="H329" s="1">
        <v>0.41799999999999998</v>
      </c>
      <c r="I329" t="str">
        <f t="shared" si="5"/>
        <v>USA</v>
      </c>
    </row>
    <row r="330" spans="1:9" x14ac:dyDescent="0.3">
      <c r="A330">
        <v>2001</v>
      </c>
      <c r="B330">
        <v>129</v>
      </c>
      <c r="C330" t="s">
        <v>4291</v>
      </c>
      <c r="D330" s="5">
        <v>19772447</v>
      </c>
      <c r="E330" s="5">
        <v>19753553</v>
      </c>
      <c r="F330" s="1">
        <v>0.999</v>
      </c>
      <c r="G330" s="5">
        <v>18894</v>
      </c>
      <c r="H330" s="1">
        <v>1E-3</v>
      </c>
      <c r="I330" t="str">
        <f t="shared" si="5"/>
        <v>USA</v>
      </c>
    </row>
    <row r="331" spans="1:9" x14ac:dyDescent="0.3">
      <c r="A331">
        <v>2001</v>
      </c>
      <c r="B331">
        <v>130</v>
      </c>
      <c r="C331" t="s">
        <v>4292</v>
      </c>
      <c r="D331" s="5">
        <v>19613216</v>
      </c>
      <c r="E331" s="5">
        <v>15553324</v>
      </c>
      <c r="F331" s="1">
        <v>0.79300000000000004</v>
      </c>
      <c r="G331" s="5">
        <v>4059892</v>
      </c>
      <c r="H331" s="1">
        <v>0.20699999999999999</v>
      </c>
      <c r="I331" t="str">
        <f t="shared" ref="I331:I394" si="6">IF(F331&gt;10%,"USA","International")</f>
        <v>USA</v>
      </c>
    </row>
    <row r="332" spans="1:9" x14ac:dyDescent="0.3">
      <c r="A332">
        <v>2001</v>
      </c>
      <c r="B332">
        <v>131</v>
      </c>
      <c r="C332" t="s">
        <v>4293</v>
      </c>
      <c r="D332" s="5">
        <v>19334145</v>
      </c>
      <c r="E332" s="5">
        <v>17008282</v>
      </c>
      <c r="F332" s="2">
        <v>0.88</v>
      </c>
      <c r="G332" s="5">
        <v>2325863</v>
      </c>
      <c r="H332" s="2">
        <v>0.12</v>
      </c>
      <c r="I332" t="str">
        <f t="shared" si="6"/>
        <v>USA</v>
      </c>
    </row>
    <row r="333" spans="1:9" x14ac:dyDescent="0.3">
      <c r="A333">
        <v>2001</v>
      </c>
      <c r="B333">
        <v>132</v>
      </c>
      <c r="C333" t="s">
        <v>4294</v>
      </c>
      <c r="D333" s="5">
        <v>19260537</v>
      </c>
      <c r="E333" s="5">
        <v>16025437</v>
      </c>
      <c r="F333" s="1">
        <v>0.83199999999999996</v>
      </c>
      <c r="G333" s="5">
        <v>3235100</v>
      </c>
      <c r="H333" s="1">
        <v>0.16800000000000001</v>
      </c>
      <c r="I333" t="str">
        <f t="shared" si="6"/>
        <v>USA</v>
      </c>
    </row>
    <row r="334" spans="1:9" x14ac:dyDescent="0.3">
      <c r="A334">
        <v>2001</v>
      </c>
      <c r="B334">
        <v>133</v>
      </c>
      <c r="C334" t="s">
        <v>4295</v>
      </c>
      <c r="D334" s="5">
        <v>18916623</v>
      </c>
      <c r="E334" s="5">
        <v>7504257</v>
      </c>
      <c r="F334" s="1">
        <v>0.39700000000000002</v>
      </c>
      <c r="G334" s="5">
        <v>11412366</v>
      </c>
      <c r="H334" s="1">
        <v>0.60299999999999998</v>
      </c>
      <c r="I334" t="str">
        <f t="shared" si="6"/>
        <v>USA</v>
      </c>
    </row>
    <row r="335" spans="1:9" x14ac:dyDescent="0.3">
      <c r="A335">
        <v>2001</v>
      </c>
      <c r="B335">
        <v>134</v>
      </c>
      <c r="C335" t="s">
        <v>4296</v>
      </c>
      <c r="D335" s="5">
        <v>18914307</v>
      </c>
      <c r="E335" s="5">
        <v>7517191</v>
      </c>
      <c r="F335" s="1">
        <v>0.39700000000000002</v>
      </c>
      <c r="G335" s="5">
        <v>11397116</v>
      </c>
      <c r="H335" s="1">
        <v>0.60299999999999998</v>
      </c>
      <c r="I335" t="str">
        <f t="shared" si="6"/>
        <v>USA</v>
      </c>
    </row>
    <row r="336" spans="1:9" x14ac:dyDescent="0.3">
      <c r="A336">
        <v>2001</v>
      </c>
      <c r="B336">
        <v>135</v>
      </c>
      <c r="C336" t="s">
        <v>4297</v>
      </c>
      <c r="D336" s="5">
        <v>18720175</v>
      </c>
      <c r="E336" s="5">
        <v>15749959</v>
      </c>
      <c r="F336" s="1">
        <v>0.84099999999999997</v>
      </c>
      <c r="G336" s="5">
        <v>2970216</v>
      </c>
      <c r="H336" s="1">
        <v>0.159</v>
      </c>
      <c r="I336" t="str">
        <f t="shared" si="6"/>
        <v>USA</v>
      </c>
    </row>
    <row r="337" spans="1:9" x14ac:dyDescent="0.3">
      <c r="A337">
        <v>2001</v>
      </c>
      <c r="B337">
        <v>136</v>
      </c>
      <c r="C337" t="s">
        <v>4298</v>
      </c>
      <c r="D337" s="5">
        <v>18634654</v>
      </c>
      <c r="E337" s="5">
        <v>17294293</v>
      </c>
      <c r="F337" s="1">
        <v>0.92800000000000005</v>
      </c>
      <c r="G337" s="5">
        <v>1340361</v>
      </c>
      <c r="H337" s="1">
        <v>7.1999999999999995E-2</v>
      </c>
      <c r="I337" t="str">
        <f t="shared" si="6"/>
        <v>USA</v>
      </c>
    </row>
    <row r="338" spans="1:9" x14ac:dyDescent="0.3">
      <c r="A338">
        <v>2001</v>
      </c>
      <c r="B338">
        <v>137</v>
      </c>
      <c r="C338" t="s">
        <v>4299</v>
      </c>
      <c r="D338" s="5">
        <v>18623382</v>
      </c>
      <c r="G338" s="5">
        <v>18623382</v>
      </c>
      <c r="H338" s="2">
        <v>1</v>
      </c>
      <c r="I338" t="str">
        <f t="shared" si="6"/>
        <v>International</v>
      </c>
    </row>
    <row r="339" spans="1:9" x14ac:dyDescent="0.3">
      <c r="A339">
        <v>2001</v>
      </c>
      <c r="B339">
        <v>138</v>
      </c>
      <c r="C339" t="s">
        <v>4300</v>
      </c>
      <c r="D339" s="5">
        <v>18195610</v>
      </c>
      <c r="E339" s="5">
        <v>11328094</v>
      </c>
      <c r="F339" s="1">
        <v>0.623</v>
      </c>
      <c r="G339" s="5">
        <v>6867516</v>
      </c>
      <c r="H339" s="1">
        <v>0.377</v>
      </c>
      <c r="I339" t="str">
        <f t="shared" si="6"/>
        <v>USA</v>
      </c>
    </row>
    <row r="340" spans="1:9" x14ac:dyDescent="0.3">
      <c r="A340">
        <v>2001</v>
      </c>
      <c r="B340">
        <v>139</v>
      </c>
      <c r="C340" t="s">
        <v>4301</v>
      </c>
      <c r="D340" s="5">
        <v>16951798</v>
      </c>
      <c r="E340" s="5">
        <v>13121555</v>
      </c>
      <c r="F340" s="1">
        <v>0.77400000000000002</v>
      </c>
      <c r="G340" s="5">
        <v>3830243</v>
      </c>
      <c r="H340" s="1">
        <v>0.22600000000000001</v>
      </c>
      <c r="I340" t="str">
        <f t="shared" si="6"/>
        <v>USA</v>
      </c>
    </row>
    <row r="341" spans="1:9" x14ac:dyDescent="0.3">
      <c r="A341">
        <v>2001</v>
      </c>
      <c r="B341">
        <v>140</v>
      </c>
      <c r="C341" t="s">
        <v>4302</v>
      </c>
      <c r="D341" s="5">
        <v>16908947</v>
      </c>
      <c r="E341" s="5">
        <v>13305101</v>
      </c>
      <c r="F341" s="1">
        <v>0.78700000000000003</v>
      </c>
      <c r="G341" s="5">
        <v>3603846</v>
      </c>
      <c r="H341" s="1">
        <v>0.21299999999999999</v>
      </c>
      <c r="I341" t="str">
        <f t="shared" si="6"/>
        <v>USA</v>
      </c>
    </row>
    <row r="342" spans="1:9" x14ac:dyDescent="0.3">
      <c r="A342">
        <v>2001</v>
      </c>
      <c r="B342">
        <v>141</v>
      </c>
      <c r="C342" t="s">
        <v>4303</v>
      </c>
      <c r="D342" s="5">
        <v>16176732</v>
      </c>
      <c r="E342" s="5">
        <v>4781539</v>
      </c>
      <c r="F342" s="1">
        <v>0.29599999999999999</v>
      </c>
      <c r="G342" s="5">
        <v>11395193</v>
      </c>
      <c r="H342" s="1">
        <v>0.70399999999999996</v>
      </c>
      <c r="I342" t="str">
        <f t="shared" si="6"/>
        <v>USA</v>
      </c>
    </row>
    <row r="343" spans="1:9" x14ac:dyDescent="0.3">
      <c r="A343">
        <v>2001</v>
      </c>
      <c r="B343">
        <v>142</v>
      </c>
      <c r="C343" t="s">
        <v>4304</v>
      </c>
      <c r="D343" s="5">
        <v>16153953</v>
      </c>
      <c r="E343" s="5">
        <v>5594617</v>
      </c>
      <c r="F343" s="1">
        <v>0.34599999999999997</v>
      </c>
      <c r="G343" s="5">
        <v>10559336</v>
      </c>
      <c r="H343" s="1">
        <v>0.65400000000000003</v>
      </c>
      <c r="I343" t="str">
        <f t="shared" si="6"/>
        <v>USA</v>
      </c>
    </row>
    <row r="344" spans="1:9" x14ac:dyDescent="0.3">
      <c r="A344">
        <v>2001</v>
      </c>
      <c r="B344">
        <v>143</v>
      </c>
      <c r="C344" t="s">
        <v>4305</v>
      </c>
      <c r="D344" s="5">
        <v>15747450</v>
      </c>
      <c r="E344" s="5">
        <v>4623189</v>
      </c>
      <c r="F344" s="1">
        <v>0.29399999999999998</v>
      </c>
      <c r="G344" s="5">
        <v>11124261</v>
      </c>
      <c r="H344" s="1">
        <v>0.70599999999999996</v>
      </c>
      <c r="I344" t="str">
        <f t="shared" si="6"/>
        <v>USA</v>
      </c>
    </row>
    <row r="345" spans="1:9" x14ac:dyDescent="0.3">
      <c r="A345">
        <v>2001</v>
      </c>
      <c r="B345">
        <v>144</v>
      </c>
      <c r="C345" t="s">
        <v>4306</v>
      </c>
      <c r="D345" s="5">
        <v>15705007</v>
      </c>
      <c r="E345" s="5">
        <v>4301582</v>
      </c>
      <c r="F345" s="1">
        <v>0.27400000000000002</v>
      </c>
      <c r="G345" s="5">
        <v>11403425</v>
      </c>
      <c r="H345" s="1">
        <v>0.72599999999999998</v>
      </c>
      <c r="I345" t="str">
        <f t="shared" si="6"/>
        <v>USA</v>
      </c>
    </row>
    <row r="346" spans="1:9" x14ac:dyDescent="0.3">
      <c r="A346">
        <v>2001</v>
      </c>
      <c r="B346">
        <v>145</v>
      </c>
      <c r="C346" t="s">
        <v>4307</v>
      </c>
      <c r="D346" s="5">
        <v>15472186</v>
      </c>
      <c r="E346" s="5">
        <v>3830441</v>
      </c>
      <c r="F346" s="1">
        <v>0.248</v>
      </c>
      <c r="G346" s="5">
        <v>11641745</v>
      </c>
      <c r="H346" s="1">
        <v>0.752</v>
      </c>
      <c r="I346" t="str">
        <f t="shared" si="6"/>
        <v>USA</v>
      </c>
    </row>
    <row r="347" spans="1:9" x14ac:dyDescent="0.3">
      <c r="A347">
        <v>2001</v>
      </c>
      <c r="B347">
        <v>146</v>
      </c>
      <c r="C347" t="s">
        <v>4308</v>
      </c>
      <c r="D347" s="5">
        <v>15250594</v>
      </c>
      <c r="E347" s="5">
        <v>450594</v>
      </c>
      <c r="F347" s="2">
        <v>0.03</v>
      </c>
      <c r="G347" s="5">
        <v>14800000</v>
      </c>
      <c r="H347" s="2">
        <v>0.97</v>
      </c>
      <c r="I347" t="str">
        <f t="shared" si="6"/>
        <v>International</v>
      </c>
    </row>
    <row r="348" spans="1:9" x14ac:dyDescent="0.3">
      <c r="A348">
        <v>2001</v>
      </c>
      <c r="B348">
        <v>147</v>
      </c>
      <c r="C348" t="s">
        <v>4309</v>
      </c>
      <c r="D348" s="5">
        <v>14866015</v>
      </c>
      <c r="E348" s="5">
        <v>14271015</v>
      </c>
      <c r="F348" s="2">
        <v>0.96</v>
      </c>
      <c r="G348" s="5">
        <v>595000</v>
      </c>
      <c r="H348" s="2">
        <v>0.04</v>
      </c>
      <c r="I348" t="str">
        <f t="shared" si="6"/>
        <v>USA</v>
      </c>
    </row>
    <row r="349" spans="1:9" x14ac:dyDescent="0.3">
      <c r="A349">
        <v>2001</v>
      </c>
      <c r="B349">
        <v>148</v>
      </c>
      <c r="C349" t="s">
        <v>4310</v>
      </c>
      <c r="D349" s="5">
        <v>14782676</v>
      </c>
      <c r="E349" s="5">
        <v>13906394</v>
      </c>
      <c r="F349" s="1">
        <v>0.94099999999999995</v>
      </c>
      <c r="G349" s="5">
        <v>876282</v>
      </c>
      <c r="H349" s="1">
        <v>5.8999999999999997E-2</v>
      </c>
      <c r="I349" t="str">
        <f t="shared" si="6"/>
        <v>USA</v>
      </c>
    </row>
    <row r="350" spans="1:9" x14ac:dyDescent="0.3">
      <c r="A350">
        <v>2001</v>
      </c>
      <c r="B350">
        <v>149</v>
      </c>
      <c r="C350" t="s">
        <v>4311</v>
      </c>
      <c r="D350" s="5">
        <v>14694904</v>
      </c>
      <c r="E350" s="5">
        <v>14694904</v>
      </c>
      <c r="F350" s="2">
        <v>1</v>
      </c>
      <c r="I350" t="str">
        <f t="shared" si="6"/>
        <v>USA</v>
      </c>
    </row>
    <row r="351" spans="1:9" x14ac:dyDescent="0.3">
      <c r="A351">
        <v>2001</v>
      </c>
      <c r="B351">
        <v>150</v>
      </c>
      <c r="C351" t="s">
        <v>4312</v>
      </c>
      <c r="D351" s="5">
        <v>14572229</v>
      </c>
      <c r="E351" s="5">
        <v>1034829</v>
      </c>
      <c r="F351" s="1">
        <v>7.0999999999999994E-2</v>
      </c>
      <c r="G351" s="5">
        <v>13537400</v>
      </c>
      <c r="H351" s="1">
        <v>0.92900000000000005</v>
      </c>
      <c r="I351" t="str">
        <f t="shared" si="6"/>
        <v>International</v>
      </c>
    </row>
    <row r="352" spans="1:9" x14ac:dyDescent="0.3">
      <c r="A352">
        <v>2001</v>
      </c>
      <c r="B352">
        <v>151</v>
      </c>
      <c r="C352" t="s">
        <v>4313</v>
      </c>
      <c r="D352" s="5">
        <v>14333252</v>
      </c>
      <c r="E352" s="5">
        <v>14254993</v>
      </c>
      <c r="F352" s="1">
        <v>0.995</v>
      </c>
      <c r="G352" s="5">
        <v>78259</v>
      </c>
      <c r="H352" s="1">
        <v>5.0000000000000001E-3</v>
      </c>
      <c r="I352" t="str">
        <f t="shared" si="6"/>
        <v>USA</v>
      </c>
    </row>
    <row r="353" spans="1:9" x14ac:dyDescent="0.3">
      <c r="A353">
        <v>2001</v>
      </c>
      <c r="B353">
        <v>152</v>
      </c>
      <c r="C353" t="s">
        <v>4314</v>
      </c>
      <c r="D353" s="5">
        <v>14026418</v>
      </c>
      <c r="E353" s="5">
        <v>13596911</v>
      </c>
      <c r="F353" s="1">
        <v>0.96899999999999997</v>
      </c>
      <c r="G353" s="5">
        <v>429507</v>
      </c>
      <c r="H353" s="1">
        <v>3.1E-2</v>
      </c>
      <c r="I353" t="str">
        <f t="shared" si="6"/>
        <v>USA</v>
      </c>
    </row>
    <row r="354" spans="1:9" x14ac:dyDescent="0.3">
      <c r="A354">
        <v>2001</v>
      </c>
      <c r="B354">
        <v>153</v>
      </c>
      <c r="C354" t="s">
        <v>4315</v>
      </c>
      <c r="D354" s="5">
        <v>14010832</v>
      </c>
      <c r="E354" s="5">
        <v>8709640</v>
      </c>
      <c r="F354" s="1">
        <v>0.622</v>
      </c>
      <c r="G354" s="5">
        <v>5301192</v>
      </c>
      <c r="H354" s="1">
        <v>0.378</v>
      </c>
      <c r="I354" t="str">
        <f t="shared" si="6"/>
        <v>USA</v>
      </c>
    </row>
    <row r="355" spans="1:9" x14ac:dyDescent="0.3">
      <c r="A355">
        <v>2001</v>
      </c>
      <c r="B355">
        <v>154</v>
      </c>
      <c r="C355" t="s">
        <v>4316</v>
      </c>
      <c r="D355" s="5">
        <v>13678913</v>
      </c>
      <c r="E355" s="5">
        <v>13342790</v>
      </c>
      <c r="F355" s="1">
        <v>0.97499999999999998</v>
      </c>
      <c r="G355" s="5">
        <v>336123</v>
      </c>
      <c r="H355" s="1">
        <v>2.5000000000000001E-2</v>
      </c>
      <c r="I355" t="str">
        <f t="shared" si="6"/>
        <v>USA</v>
      </c>
    </row>
    <row r="356" spans="1:9" x14ac:dyDescent="0.3">
      <c r="A356">
        <v>2001</v>
      </c>
      <c r="B356">
        <v>155</v>
      </c>
      <c r="C356" t="s">
        <v>4317</v>
      </c>
      <c r="D356" s="5">
        <v>13473370</v>
      </c>
      <c r="E356" s="5">
        <v>6290673</v>
      </c>
      <c r="F356" s="1">
        <v>0.46700000000000003</v>
      </c>
      <c r="G356" s="5">
        <v>7182697</v>
      </c>
      <c r="H356" s="1">
        <v>0.53300000000000003</v>
      </c>
      <c r="I356" t="str">
        <f t="shared" si="6"/>
        <v>USA</v>
      </c>
    </row>
    <row r="357" spans="1:9" x14ac:dyDescent="0.3">
      <c r="A357">
        <v>2001</v>
      </c>
      <c r="B357">
        <v>156</v>
      </c>
      <c r="C357" t="s">
        <v>4318</v>
      </c>
      <c r="D357" s="5">
        <v>13240767</v>
      </c>
      <c r="G357" s="5">
        <v>13240767</v>
      </c>
      <c r="H357" s="2">
        <v>1</v>
      </c>
      <c r="I357" t="str">
        <f t="shared" si="6"/>
        <v>International</v>
      </c>
    </row>
    <row r="358" spans="1:9" x14ac:dyDescent="0.3">
      <c r="A358">
        <v>2001</v>
      </c>
      <c r="B358">
        <v>157</v>
      </c>
      <c r="C358" t="s">
        <v>2591</v>
      </c>
      <c r="D358" s="5">
        <v>13127022</v>
      </c>
      <c r="E358" s="5">
        <v>10424470</v>
      </c>
      <c r="F358" s="1">
        <v>0.79400000000000004</v>
      </c>
      <c r="G358" s="5">
        <v>2702552</v>
      </c>
      <c r="H358" s="1">
        <v>0.20599999999999999</v>
      </c>
      <c r="I358" t="str">
        <f t="shared" si="6"/>
        <v>USA</v>
      </c>
    </row>
    <row r="359" spans="1:9" x14ac:dyDescent="0.3">
      <c r="A359">
        <v>2001</v>
      </c>
      <c r="B359">
        <v>158</v>
      </c>
      <c r="C359" t="s">
        <v>4319</v>
      </c>
      <c r="D359" s="5">
        <v>12881605</v>
      </c>
      <c r="E359" s="5">
        <v>5204007</v>
      </c>
      <c r="F359" s="1">
        <v>0.40400000000000003</v>
      </c>
      <c r="G359" s="5">
        <v>7677598</v>
      </c>
      <c r="H359" s="1">
        <v>0.59599999999999997</v>
      </c>
      <c r="I359" t="str">
        <f t="shared" si="6"/>
        <v>USA</v>
      </c>
    </row>
    <row r="360" spans="1:9" x14ac:dyDescent="0.3">
      <c r="A360">
        <v>2001</v>
      </c>
      <c r="B360">
        <v>159</v>
      </c>
      <c r="C360" t="s">
        <v>4320</v>
      </c>
      <c r="D360" s="5">
        <v>12812396</v>
      </c>
      <c r="E360" s="5">
        <v>183266</v>
      </c>
      <c r="F360" s="1">
        <v>1.4E-2</v>
      </c>
      <c r="G360" s="5">
        <v>12629130</v>
      </c>
      <c r="H360" s="1">
        <v>0.98599999999999999</v>
      </c>
      <c r="I360" t="str">
        <f t="shared" si="6"/>
        <v>International</v>
      </c>
    </row>
    <row r="361" spans="1:9" x14ac:dyDescent="0.3">
      <c r="A361">
        <v>2001</v>
      </c>
      <c r="B361">
        <v>160</v>
      </c>
      <c r="C361" t="s">
        <v>4321</v>
      </c>
      <c r="D361" s="5">
        <v>12543269</v>
      </c>
      <c r="E361" s="5">
        <v>4626290</v>
      </c>
      <c r="F361" s="1">
        <v>0.36899999999999999</v>
      </c>
      <c r="G361" s="5">
        <v>7916979</v>
      </c>
      <c r="H361" s="1">
        <v>0.63100000000000001</v>
      </c>
      <c r="I361" t="str">
        <f t="shared" si="6"/>
        <v>USA</v>
      </c>
    </row>
    <row r="362" spans="1:9" x14ac:dyDescent="0.3">
      <c r="A362">
        <v>2001</v>
      </c>
      <c r="B362">
        <v>161</v>
      </c>
      <c r="C362" t="s">
        <v>4322</v>
      </c>
      <c r="D362" s="5">
        <v>12320393</v>
      </c>
      <c r="E362" s="5">
        <v>5520393</v>
      </c>
      <c r="F362" s="1">
        <v>0.44800000000000001</v>
      </c>
      <c r="G362" s="5">
        <v>6800000</v>
      </c>
      <c r="H362" s="1">
        <v>0.55200000000000005</v>
      </c>
      <c r="I362" t="str">
        <f t="shared" si="6"/>
        <v>USA</v>
      </c>
    </row>
    <row r="363" spans="1:9" x14ac:dyDescent="0.3">
      <c r="A363">
        <v>2001</v>
      </c>
      <c r="B363">
        <v>162</v>
      </c>
      <c r="C363" t="s">
        <v>4323</v>
      </c>
      <c r="D363" s="5">
        <v>11767402</v>
      </c>
      <c r="E363" s="5">
        <v>1016340</v>
      </c>
      <c r="F363" s="1">
        <v>8.5999999999999993E-2</v>
      </c>
      <c r="G363" s="5">
        <v>10751062</v>
      </c>
      <c r="H363" s="1">
        <v>0.91400000000000003</v>
      </c>
      <c r="I363" t="str">
        <f t="shared" si="6"/>
        <v>International</v>
      </c>
    </row>
    <row r="364" spans="1:9" x14ac:dyDescent="0.3">
      <c r="A364">
        <v>2001</v>
      </c>
      <c r="B364">
        <v>163</v>
      </c>
      <c r="C364" t="s">
        <v>4324</v>
      </c>
      <c r="D364" s="5">
        <v>11702020</v>
      </c>
      <c r="G364" s="5">
        <v>11702020</v>
      </c>
      <c r="H364" s="2">
        <v>1</v>
      </c>
      <c r="I364" t="str">
        <f t="shared" si="6"/>
        <v>International</v>
      </c>
    </row>
    <row r="365" spans="1:9" x14ac:dyDescent="0.3">
      <c r="A365">
        <v>2001</v>
      </c>
      <c r="B365">
        <v>164</v>
      </c>
      <c r="C365" t="s">
        <v>4325</v>
      </c>
      <c r="D365" s="5">
        <v>11455141</v>
      </c>
      <c r="G365" s="5">
        <v>11455141</v>
      </c>
      <c r="H365" s="2">
        <v>1</v>
      </c>
      <c r="I365" t="str">
        <f t="shared" si="6"/>
        <v>International</v>
      </c>
    </row>
    <row r="366" spans="1:9" x14ac:dyDescent="0.3">
      <c r="A366">
        <v>2001</v>
      </c>
      <c r="B366">
        <v>165</v>
      </c>
      <c r="C366" t="s">
        <v>4326</v>
      </c>
      <c r="D366" s="5">
        <v>11329690</v>
      </c>
      <c r="E366" s="5">
        <v>2902000</v>
      </c>
      <c r="F366" s="1">
        <v>0.25600000000000001</v>
      </c>
      <c r="G366" s="5">
        <v>8427690</v>
      </c>
      <c r="H366" s="1">
        <v>0.74399999999999999</v>
      </c>
      <c r="I366" t="str">
        <f t="shared" si="6"/>
        <v>USA</v>
      </c>
    </row>
    <row r="367" spans="1:9" x14ac:dyDescent="0.3">
      <c r="A367">
        <v>2001</v>
      </c>
      <c r="B367">
        <v>166</v>
      </c>
      <c r="C367" t="s">
        <v>4327</v>
      </c>
      <c r="D367" s="5">
        <v>11243547</v>
      </c>
      <c r="G367" s="5">
        <v>11243547</v>
      </c>
      <c r="H367" s="2">
        <v>1</v>
      </c>
      <c r="I367" t="str">
        <f t="shared" si="6"/>
        <v>International</v>
      </c>
    </row>
    <row r="368" spans="1:9" x14ac:dyDescent="0.3">
      <c r="A368">
        <v>2001</v>
      </c>
      <c r="B368">
        <v>167</v>
      </c>
      <c r="C368" t="s">
        <v>4328</v>
      </c>
      <c r="D368" s="5">
        <v>10539779</v>
      </c>
      <c r="G368" s="5">
        <v>10539779</v>
      </c>
      <c r="H368" s="2">
        <v>1</v>
      </c>
      <c r="I368" t="str">
        <f t="shared" si="6"/>
        <v>International</v>
      </c>
    </row>
    <row r="369" spans="1:9" x14ac:dyDescent="0.3">
      <c r="A369">
        <v>2001</v>
      </c>
      <c r="B369">
        <v>168</v>
      </c>
      <c r="C369" t="s">
        <v>4329</v>
      </c>
      <c r="D369" s="5">
        <v>10372291</v>
      </c>
      <c r="E369" s="5">
        <v>6719973</v>
      </c>
      <c r="F369" s="1">
        <v>0.64800000000000002</v>
      </c>
      <c r="G369" s="5">
        <v>3652318</v>
      </c>
      <c r="H369" s="1">
        <v>0.35199999999999998</v>
      </c>
      <c r="I369" t="str">
        <f t="shared" si="6"/>
        <v>USA</v>
      </c>
    </row>
    <row r="370" spans="1:9" x14ac:dyDescent="0.3">
      <c r="A370">
        <v>2001</v>
      </c>
      <c r="B370">
        <v>169</v>
      </c>
      <c r="C370" t="s">
        <v>4330</v>
      </c>
      <c r="D370" s="5">
        <v>10366360</v>
      </c>
      <c r="E370" s="5">
        <v>97220</v>
      </c>
      <c r="F370" s="1">
        <v>8.9999999999999993E-3</v>
      </c>
      <c r="G370" s="5">
        <v>10269140</v>
      </c>
      <c r="H370" s="1">
        <v>0.99099999999999999</v>
      </c>
      <c r="I370" t="str">
        <f t="shared" si="6"/>
        <v>International</v>
      </c>
    </row>
    <row r="371" spans="1:9" x14ac:dyDescent="0.3">
      <c r="A371">
        <v>2001</v>
      </c>
      <c r="B371">
        <v>170</v>
      </c>
      <c r="C371" t="s">
        <v>4331</v>
      </c>
      <c r="D371" s="5">
        <v>10229331</v>
      </c>
      <c r="E371" s="5">
        <v>10097538</v>
      </c>
      <c r="F371" s="1">
        <v>0.98699999999999999</v>
      </c>
      <c r="G371" s="5">
        <v>131793</v>
      </c>
      <c r="H371" s="1">
        <v>1.2999999999999999E-2</v>
      </c>
      <c r="I371" t="str">
        <f t="shared" si="6"/>
        <v>USA</v>
      </c>
    </row>
    <row r="372" spans="1:9" x14ac:dyDescent="0.3">
      <c r="A372">
        <v>2001</v>
      </c>
      <c r="B372">
        <v>171</v>
      </c>
      <c r="C372" t="s">
        <v>4332</v>
      </c>
      <c r="D372" s="5">
        <v>10045677</v>
      </c>
      <c r="E372" s="5">
        <v>6946056</v>
      </c>
      <c r="F372" s="1">
        <v>0.69099999999999995</v>
      </c>
      <c r="G372" s="5">
        <v>3099621</v>
      </c>
      <c r="H372" s="1">
        <v>0.309</v>
      </c>
      <c r="I372" t="str">
        <f t="shared" si="6"/>
        <v>USA</v>
      </c>
    </row>
    <row r="373" spans="1:9" x14ac:dyDescent="0.3">
      <c r="A373">
        <v>2001</v>
      </c>
      <c r="B373">
        <v>172</v>
      </c>
      <c r="C373" t="s">
        <v>4333</v>
      </c>
      <c r="D373" s="5">
        <v>10038662</v>
      </c>
      <c r="G373" s="5">
        <v>10038662</v>
      </c>
      <c r="H373" s="2">
        <v>1</v>
      </c>
      <c r="I373" t="str">
        <f t="shared" si="6"/>
        <v>International</v>
      </c>
    </row>
    <row r="374" spans="1:9" x14ac:dyDescent="0.3">
      <c r="A374">
        <v>2001</v>
      </c>
      <c r="B374">
        <v>173</v>
      </c>
      <c r="C374" t="s">
        <v>4334</v>
      </c>
      <c r="D374" s="5">
        <v>10031529</v>
      </c>
      <c r="E374" s="5">
        <v>8823109</v>
      </c>
      <c r="F374" s="2">
        <v>0.88</v>
      </c>
      <c r="G374" s="5">
        <v>1208420</v>
      </c>
      <c r="H374" s="2">
        <v>0.12</v>
      </c>
      <c r="I374" t="str">
        <f t="shared" si="6"/>
        <v>USA</v>
      </c>
    </row>
    <row r="375" spans="1:9" x14ac:dyDescent="0.3">
      <c r="A375">
        <v>2001</v>
      </c>
      <c r="B375">
        <v>174</v>
      </c>
      <c r="C375" t="s">
        <v>4335</v>
      </c>
      <c r="D375" s="5">
        <v>9306362</v>
      </c>
      <c r="E375" s="5">
        <v>280046</v>
      </c>
      <c r="F375" s="2">
        <v>0.03</v>
      </c>
      <c r="G375" s="5">
        <v>9026316</v>
      </c>
      <c r="H375" s="2">
        <v>0.97</v>
      </c>
      <c r="I375" t="str">
        <f t="shared" si="6"/>
        <v>International</v>
      </c>
    </row>
    <row r="376" spans="1:9" x14ac:dyDescent="0.3">
      <c r="A376">
        <v>2001</v>
      </c>
      <c r="B376">
        <v>175</v>
      </c>
      <c r="C376" t="s">
        <v>4336</v>
      </c>
      <c r="D376" s="5">
        <v>8914751</v>
      </c>
      <c r="E376" s="5">
        <v>1418314</v>
      </c>
      <c r="F376" s="1">
        <v>0.159</v>
      </c>
      <c r="G376" s="5">
        <v>7496437</v>
      </c>
      <c r="H376" s="1">
        <v>0.84099999999999997</v>
      </c>
      <c r="I376" t="str">
        <f t="shared" si="6"/>
        <v>USA</v>
      </c>
    </row>
    <row r="377" spans="1:9" x14ac:dyDescent="0.3">
      <c r="A377">
        <v>2001</v>
      </c>
      <c r="B377">
        <v>176</v>
      </c>
      <c r="C377" t="s">
        <v>4337</v>
      </c>
      <c r="D377" s="5">
        <v>8772695</v>
      </c>
      <c r="E377" s="5">
        <v>624757</v>
      </c>
      <c r="F377" s="1">
        <v>7.0999999999999994E-2</v>
      </c>
      <c r="G377" s="5">
        <v>8147938</v>
      </c>
      <c r="H377" s="1">
        <v>0.92900000000000005</v>
      </c>
      <c r="I377" t="str">
        <f t="shared" si="6"/>
        <v>International</v>
      </c>
    </row>
    <row r="378" spans="1:9" x14ac:dyDescent="0.3">
      <c r="A378">
        <v>2001</v>
      </c>
      <c r="B378">
        <v>177</v>
      </c>
      <c r="C378" t="s">
        <v>4338</v>
      </c>
      <c r="D378" s="5">
        <v>8764007</v>
      </c>
      <c r="E378" s="5">
        <v>6217849</v>
      </c>
      <c r="F378" s="1">
        <v>0.70899999999999996</v>
      </c>
      <c r="G378" s="5">
        <v>2546158</v>
      </c>
      <c r="H378" s="1">
        <v>0.29099999999999998</v>
      </c>
      <c r="I378" t="str">
        <f t="shared" si="6"/>
        <v>USA</v>
      </c>
    </row>
    <row r="379" spans="1:9" x14ac:dyDescent="0.3">
      <c r="A379">
        <v>2001</v>
      </c>
      <c r="B379">
        <v>178</v>
      </c>
      <c r="C379" t="s">
        <v>4339</v>
      </c>
      <c r="D379" s="5">
        <v>8704851</v>
      </c>
      <c r="E379" s="5">
        <v>7288451</v>
      </c>
      <c r="F379" s="1">
        <v>0.83699999999999997</v>
      </c>
      <c r="G379" s="5">
        <v>1416400</v>
      </c>
      <c r="H379" s="1">
        <v>0.16300000000000001</v>
      </c>
      <c r="I379" t="str">
        <f t="shared" si="6"/>
        <v>USA</v>
      </c>
    </row>
    <row r="380" spans="1:9" x14ac:dyDescent="0.3">
      <c r="A380">
        <v>2001</v>
      </c>
      <c r="B380">
        <v>179</v>
      </c>
      <c r="C380" t="s">
        <v>4340</v>
      </c>
      <c r="D380" s="5">
        <v>8678476</v>
      </c>
      <c r="G380" s="5">
        <v>8678476</v>
      </c>
      <c r="H380" s="2">
        <v>1</v>
      </c>
      <c r="I380" t="str">
        <f t="shared" si="6"/>
        <v>International</v>
      </c>
    </row>
    <row r="381" spans="1:9" x14ac:dyDescent="0.3">
      <c r="A381">
        <v>2001</v>
      </c>
      <c r="B381">
        <v>180</v>
      </c>
      <c r="C381" t="s">
        <v>4341</v>
      </c>
      <c r="D381" s="5">
        <v>8579972</v>
      </c>
      <c r="G381" s="5">
        <v>8579972</v>
      </c>
      <c r="H381" s="2">
        <v>1</v>
      </c>
      <c r="I381" t="str">
        <f t="shared" si="6"/>
        <v>International</v>
      </c>
    </row>
    <row r="382" spans="1:9" x14ac:dyDescent="0.3">
      <c r="A382">
        <v>2001</v>
      </c>
      <c r="B382">
        <v>181</v>
      </c>
      <c r="C382" t="s">
        <v>4342</v>
      </c>
      <c r="D382" s="5">
        <v>8378853</v>
      </c>
      <c r="E382" s="5">
        <v>7316658</v>
      </c>
      <c r="F382" s="1">
        <v>0.873</v>
      </c>
      <c r="G382" s="5">
        <v>1062195</v>
      </c>
      <c r="H382" s="1">
        <v>0.127</v>
      </c>
      <c r="I382" t="str">
        <f t="shared" si="6"/>
        <v>USA</v>
      </c>
    </row>
    <row r="383" spans="1:9" x14ac:dyDescent="0.3">
      <c r="A383">
        <v>2001</v>
      </c>
      <c r="B383">
        <v>182</v>
      </c>
      <c r="C383" t="s">
        <v>4343</v>
      </c>
      <c r="D383" s="5">
        <v>8228560</v>
      </c>
      <c r="G383" s="5">
        <v>8228560</v>
      </c>
      <c r="H383" s="2">
        <v>1</v>
      </c>
      <c r="I383" t="str">
        <f t="shared" si="6"/>
        <v>International</v>
      </c>
    </row>
    <row r="384" spans="1:9" x14ac:dyDescent="0.3">
      <c r="A384">
        <v>2001</v>
      </c>
      <c r="B384">
        <v>183</v>
      </c>
      <c r="C384" t="s">
        <v>4344</v>
      </c>
      <c r="D384" s="5">
        <v>7644361</v>
      </c>
      <c r="G384" s="5">
        <v>7644361</v>
      </c>
      <c r="H384" s="2">
        <v>1</v>
      </c>
      <c r="I384" t="str">
        <f t="shared" si="6"/>
        <v>International</v>
      </c>
    </row>
    <row r="385" spans="1:9" x14ac:dyDescent="0.3">
      <c r="A385">
        <v>2001</v>
      </c>
      <c r="B385">
        <v>184</v>
      </c>
      <c r="C385" t="s">
        <v>4345</v>
      </c>
      <c r="D385" s="5">
        <v>7640680</v>
      </c>
      <c r="E385" s="5">
        <v>1594779</v>
      </c>
      <c r="F385" s="1">
        <v>0.20899999999999999</v>
      </c>
      <c r="G385" s="5">
        <v>6045901</v>
      </c>
      <c r="H385" s="1">
        <v>0.79100000000000004</v>
      </c>
      <c r="I385" t="str">
        <f t="shared" si="6"/>
        <v>USA</v>
      </c>
    </row>
    <row r="386" spans="1:9" x14ac:dyDescent="0.3">
      <c r="A386">
        <v>2001</v>
      </c>
      <c r="B386">
        <v>185</v>
      </c>
      <c r="C386" t="s">
        <v>4346</v>
      </c>
      <c r="D386" s="5">
        <v>7622365</v>
      </c>
      <c r="E386" s="5">
        <v>5411999</v>
      </c>
      <c r="F386" s="2">
        <v>0.71</v>
      </c>
      <c r="G386" s="5">
        <v>2210366</v>
      </c>
      <c r="H386" s="2">
        <v>0.28999999999999998</v>
      </c>
      <c r="I386" t="str">
        <f t="shared" si="6"/>
        <v>USA</v>
      </c>
    </row>
    <row r="387" spans="1:9" x14ac:dyDescent="0.3">
      <c r="A387">
        <v>2001</v>
      </c>
      <c r="B387">
        <v>186</v>
      </c>
      <c r="C387" t="s">
        <v>4347</v>
      </c>
      <c r="D387" s="5">
        <v>7310206</v>
      </c>
      <c r="E387" s="5">
        <v>92770</v>
      </c>
      <c r="F387" s="1">
        <v>1.2999999999999999E-2</v>
      </c>
      <c r="G387" s="5">
        <v>7217436</v>
      </c>
      <c r="H387" s="1">
        <v>0.98699999999999999</v>
      </c>
      <c r="I387" t="str">
        <f t="shared" si="6"/>
        <v>International</v>
      </c>
    </row>
    <row r="388" spans="1:9" x14ac:dyDescent="0.3">
      <c r="A388">
        <v>2001</v>
      </c>
      <c r="B388">
        <v>187</v>
      </c>
      <c r="C388" t="s">
        <v>4348</v>
      </c>
      <c r="D388" s="5">
        <v>6854681</v>
      </c>
      <c r="G388" s="5">
        <v>6854681</v>
      </c>
      <c r="H388" s="2">
        <v>1</v>
      </c>
      <c r="I388" t="str">
        <f t="shared" si="6"/>
        <v>International</v>
      </c>
    </row>
    <row r="389" spans="1:9" x14ac:dyDescent="0.3">
      <c r="A389">
        <v>2001</v>
      </c>
      <c r="B389">
        <v>188</v>
      </c>
      <c r="C389" t="s">
        <v>4349</v>
      </c>
      <c r="D389" s="5">
        <v>6784985</v>
      </c>
      <c r="E389" s="5">
        <v>3921642</v>
      </c>
      <c r="F389" s="1">
        <v>0.57799999999999996</v>
      </c>
      <c r="G389" s="5">
        <v>2863343</v>
      </c>
      <c r="H389" s="1">
        <v>0.42199999999999999</v>
      </c>
      <c r="I389" t="str">
        <f t="shared" si="6"/>
        <v>USA</v>
      </c>
    </row>
    <row r="390" spans="1:9" x14ac:dyDescent="0.3">
      <c r="A390">
        <v>2001</v>
      </c>
      <c r="B390">
        <v>189</v>
      </c>
      <c r="C390" t="s">
        <v>4350</v>
      </c>
      <c r="D390" s="5">
        <v>6780490</v>
      </c>
      <c r="E390" s="5">
        <v>1280490</v>
      </c>
      <c r="F390" s="1">
        <v>0.189</v>
      </c>
      <c r="G390" s="5">
        <v>5500000</v>
      </c>
      <c r="H390" s="1">
        <v>0.81100000000000005</v>
      </c>
      <c r="I390" t="str">
        <f t="shared" si="6"/>
        <v>USA</v>
      </c>
    </row>
    <row r="391" spans="1:9" x14ac:dyDescent="0.3">
      <c r="A391">
        <v>2001</v>
      </c>
      <c r="B391">
        <v>190</v>
      </c>
      <c r="C391" t="s">
        <v>4351</v>
      </c>
      <c r="D391" s="5">
        <v>6749315</v>
      </c>
      <c r="E391" s="5">
        <v>1012069</v>
      </c>
      <c r="F391" s="2">
        <v>0.15</v>
      </c>
      <c r="G391" s="5">
        <v>5737246</v>
      </c>
      <c r="H391" s="2">
        <v>0.85</v>
      </c>
      <c r="I391" t="str">
        <f t="shared" si="6"/>
        <v>USA</v>
      </c>
    </row>
    <row r="392" spans="1:9" x14ac:dyDescent="0.3">
      <c r="A392">
        <v>2001</v>
      </c>
      <c r="B392">
        <v>191</v>
      </c>
      <c r="C392" t="s">
        <v>4352</v>
      </c>
      <c r="D392" s="5">
        <v>6531687</v>
      </c>
      <c r="E392" s="5">
        <v>1452698</v>
      </c>
      <c r="F392" s="1">
        <v>0.222</v>
      </c>
      <c r="G392" s="5">
        <v>5078989</v>
      </c>
      <c r="H392" s="1">
        <v>0.77800000000000002</v>
      </c>
      <c r="I392" t="str">
        <f t="shared" si="6"/>
        <v>USA</v>
      </c>
    </row>
    <row r="393" spans="1:9" x14ac:dyDescent="0.3">
      <c r="A393">
        <v>2001</v>
      </c>
      <c r="B393">
        <v>192</v>
      </c>
      <c r="C393" t="s">
        <v>4353</v>
      </c>
      <c r="D393" s="5">
        <v>6459020</v>
      </c>
      <c r="E393" s="5">
        <v>755249</v>
      </c>
      <c r="F393" s="1">
        <v>0.11700000000000001</v>
      </c>
      <c r="G393" s="5">
        <v>5703771</v>
      </c>
      <c r="H393" s="1">
        <v>0.88300000000000001</v>
      </c>
      <c r="I393" t="str">
        <f t="shared" si="6"/>
        <v>USA</v>
      </c>
    </row>
    <row r="394" spans="1:9" x14ac:dyDescent="0.3">
      <c r="A394">
        <v>2001</v>
      </c>
      <c r="B394">
        <v>193</v>
      </c>
      <c r="C394" t="s">
        <v>4354</v>
      </c>
      <c r="D394" s="5">
        <v>6047691</v>
      </c>
      <c r="E394" s="5">
        <v>6047691</v>
      </c>
      <c r="F394" s="2">
        <v>1</v>
      </c>
      <c r="I394" t="str">
        <f t="shared" si="6"/>
        <v>USA</v>
      </c>
    </row>
    <row r="395" spans="1:9" x14ac:dyDescent="0.3">
      <c r="A395">
        <v>2001</v>
      </c>
      <c r="B395">
        <v>194</v>
      </c>
      <c r="C395" t="s">
        <v>4355</v>
      </c>
      <c r="D395" s="5">
        <v>6042938</v>
      </c>
      <c r="G395" s="5">
        <v>6042938</v>
      </c>
      <c r="H395" s="2">
        <v>1</v>
      </c>
      <c r="I395" t="str">
        <f t="shared" ref="I395:I401" si="7">IF(F395&gt;10%,"USA","International")</f>
        <v>International</v>
      </c>
    </row>
    <row r="396" spans="1:9" x14ac:dyDescent="0.3">
      <c r="A396">
        <v>2001</v>
      </c>
      <c r="B396">
        <v>195</v>
      </c>
      <c r="C396" t="s">
        <v>4356</v>
      </c>
      <c r="D396" s="5">
        <v>5867304</v>
      </c>
      <c r="G396" s="5">
        <v>5867304</v>
      </c>
      <c r="H396" s="2">
        <v>1</v>
      </c>
      <c r="I396" t="str">
        <f t="shared" si="7"/>
        <v>International</v>
      </c>
    </row>
    <row r="397" spans="1:9" x14ac:dyDescent="0.3">
      <c r="A397">
        <v>2001</v>
      </c>
      <c r="B397">
        <v>196</v>
      </c>
      <c r="C397" t="s">
        <v>4357</v>
      </c>
      <c r="D397" s="5">
        <v>5753678</v>
      </c>
      <c r="E397" s="5">
        <v>3050532</v>
      </c>
      <c r="F397" s="2">
        <v>0.53</v>
      </c>
      <c r="G397" s="5">
        <v>2703146</v>
      </c>
      <c r="H397" s="2">
        <v>0.47</v>
      </c>
      <c r="I397" t="str">
        <f t="shared" si="7"/>
        <v>USA</v>
      </c>
    </row>
    <row r="398" spans="1:9" x14ac:dyDescent="0.3">
      <c r="A398">
        <v>2001</v>
      </c>
      <c r="B398">
        <v>197</v>
      </c>
      <c r="C398" t="s">
        <v>4358</v>
      </c>
      <c r="D398" s="5">
        <v>5595327</v>
      </c>
      <c r="E398" s="5">
        <v>563911</v>
      </c>
      <c r="F398" s="1">
        <v>0.10100000000000001</v>
      </c>
      <c r="G398" s="5">
        <v>5031416</v>
      </c>
      <c r="H398" s="1">
        <v>0.89900000000000002</v>
      </c>
      <c r="I398" t="str">
        <f t="shared" si="7"/>
        <v>USA</v>
      </c>
    </row>
    <row r="399" spans="1:9" x14ac:dyDescent="0.3">
      <c r="A399">
        <v>2001</v>
      </c>
      <c r="B399">
        <v>198</v>
      </c>
      <c r="C399" t="s">
        <v>4359</v>
      </c>
      <c r="D399" s="5">
        <v>5480653</v>
      </c>
      <c r="E399" s="5">
        <v>5313300</v>
      </c>
      <c r="F399" s="1">
        <v>0.96899999999999997</v>
      </c>
      <c r="G399" s="5">
        <v>167353</v>
      </c>
      <c r="H399" s="1">
        <v>3.1E-2</v>
      </c>
      <c r="I399" t="str">
        <f t="shared" si="7"/>
        <v>USA</v>
      </c>
    </row>
    <row r="400" spans="1:9" x14ac:dyDescent="0.3">
      <c r="A400">
        <v>2001</v>
      </c>
      <c r="B400">
        <v>199</v>
      </c>
      <c r="C400" t="s">
        <v>4360</v>
      </c>
      <c r="D400" s="5">
        <v>5393526</v>
      </c>
      <c r="E400" s="5">
        <v>1471911</v>
      </c>
      <c r="F400" s="1">
        <v>0.27300000000000002</v>
      </c>
      <c r="G400" s="5">
        <v>3921615</v>
      </c>
      <c r="H400" s="1">
        <v>0.72699999999999998</v>
      </c>
      <c r="I400" t="str">
        <f t="shared" si="7"/>
        <v>USA</v>
      </c>
    </row>
    <row r="401" spans="1:9" x14ac:dyDescent="0.3">
      <c r="A401">
        <v>2001</v>
      </c>
      <c r="B401">
        <v>200</v>
      </c>
      <c r="C401" t="s">
        <v>4361</v>
      </c>
      <c r="D401" s="5">
        <v>5323109</v>
      </c>
      <c r="E401" s="5">
        <v>741394</v>
      </c>
      <c r="F401" s="1">
        <v>0.13900000000000001</v>
      </c>
      <c r="G401" s="5">
        <v>4581715</v>
      </c>
      <c r="H401" s="1">
        <v>0.86099999999999999</v>
      </c>
      <c r="I401" t="str">
        <f t="shared" si="7"/>
        <v>USA</v>
      </c>
    </row>
    <row r="402" spans="1:9" x14ac:dyDescent="0.3">
      <c r="A402">
        <v>2002</v>
      </c>
      <c r="B402">
        <v>1</v>
      </c>
      <c r="C402" t="s">
        <v>3967</v>
      </c>
      <c r="D402" s="5">
        <v>936689735</v>
      </c>
      <c r="E402" s="5">
        <v>339789881</v>
      </c>
      <c r="F402" s="1">
        <v>0.36299999999999999</v>
      </c>
      <c r="G402" s="5">
        <v>596899854</v>
      </c>
      <c r="H402" s="1">
        <v>0.63700000000000001</v>
      </c>
      <c r="I402" t="str">
        <f>IF(F402&gt;10%,"USA","International")</f>
        <v>USA</v>
      </c>
    </row>
    <row r="403" spans="1:9" x14ac:dyDescent="0.3">
      <c r="A403">
        <v>2002</v>
      </c>
      <c r="B403">
        <v>2</v>
      </c>
      <c r="C403" t="s">
        <v>3968</v>
      </c>
      <c r="D403" s="5">
        <v>878979634</v>
      </c>
      <c r="E403" s="5">
        <v>261988482</v>
      </c>
      <c r="F403" s="1">
        <v>0.29799999999999999</v>
      </c>
      <c r="G403" s="5">
        <v>616991152</v>
      </c>
      <c r="H403" s="1">
        <v>0.70199999999999996</v>
      </c>
      <c r="I403" t="str">
        <f t="shared" ref="I403:I466" si="8">IF(F403&gt;10%,"USA","International")</f>
        <v>USA</v>
      </c>
    </row>
    <row r="404" spans="1:9" x14ac:dyDescent="0.3">
      <c r="A404">
        <v>2002</v>
      </c>
      <c r="B404">
        <v>3</v>
      </c>
      <c r="C404" t="s">
        <v>3969</v>
      </c>
      <c r="D404" s="5">
        <v>821708551</v>
      </c>
      <c r="E404" s="5">
        <v>403706375</v>
      </c>
      <c r="F404" s="1">
        <v>0.49099999999999999</v>
      </c>
      <c r="G404" s="5">
        <v>418002176</v>
      </c>
      <c r="H404" s="1">
        <v>0.50900000000000001</v>
      </c>
      <c r="I404" t="str">
        <f t="shared" si="8"/>
        <v>USA</v>
      </c>
    </row>
    <row r="405" spans="1:9" x14ac:dyDescent="0.3">
      <c r="A405">
        <v>2002</v>
      </c>
      <c r="B405">
        <v>4</v>
      </c>
      <c r="C405" t="s">
        <v>3970</v>
      </c>
      <c r="D405" s="5">
        <v>645256452</v>
      </c>
      <c r="E405" s="5">
        <v>302191252</v>
      </c>
      <c r="F405" s="1">
        <v>0.46800000000000003</v>
      </c>
      <c r="G405" s="5">
        <v>343065200</v>
      </c>
      <c r="H405" s="1">
        <v>0.53200000000000003</v>
      </c>
      <c r="I405" t="str">
        <f t="shared" si="8"/>
        <v>USA</v>
      </c>
    </row>
    <row r="406" spans="1:9" x14ac:dyDescent="0.3">
      <c r="A406">
        <v>2002</v>
      </c>
      <c r="B406">
        <v>5</v>
      </c>
      <c r="C406" t="s">
        <v>3971</v>
      </c>
      <c r="D406" s="5">
        <v>441818803</v>
      </c>
      <c r="E406" s="5">
        <v>190418803</v>
      </c>
      <c r="F406" s="1">
        <v>0.43099999999999999</v>
      </c>
      <c r="G406" s="5">
        <v>251400000</v>
      </c>
      <c r="H406" s="1">
        <v>0.56899999999999995</v>
      </c>
      <c r="I406" t="str">
        <f t="shared" si="8"/>
        <v>USA</v>
      </c>
    </row>
    <row r="407" spans="1:9" x14ac:dyDescent="0.3">
      <c r="A407">
        <v>2002</v>
      </c>
      <c r="B407">
        <v>6</v>
      </c>
      <c r="C407" t="s">
        <v>3972</v>
      </c>
      <c r="D407" s="5">
        <v>431971116</v>
      </c>
      <c r="E407" s="5">
        <v>160942139</v>
      </c>
      <c r="F407" s="1">
        <v>0.373</v>
      </c>
      <c r="G407" s="5">
        <v>271028977</v>
      </c>
      <c r="H407" s="1">
        <v>0.627</v>
      </c>
      <c r="I407" t="str">
        <f t="shared" si="8"/>
        <v>USA</v>
      </c>
    </row>
    <row r="408" spans="1:9" x14ac:dyDescent="0.3">
      <c r="A408">
        <v>2002</v>
      </c>
      <c r="B408">
        <v>7</v>
      </c>
      <c r="C408" t="s">
        <v>3973</v>
      </c>
      <c r="D408" s="5">
        <v>408247917</v>
      </c>
      <c r="E408" s="5">
        <v>227966634</v>
      </c>
      <c r="F408" s="1">
        <v>0.55800000000000005</v>
      </c>
      <c r="G408" s="5">
        <v>180281283</v>
      </c>
      <c r="H408" s="1">
        <v>0.442</v>
      </c>
      <c r="I408" t="str">
        <f t="shared" si="8"/>
        <v>USA</v>
      </c>
    </row>
    <row r="409" spans="1:9" x14ac:dyDescent="0.3">
      <c r="A409">
        <v>2002</v>
      </c>
      <c r="B409">
        <v>8</v>
      </c>
      <c r="C409" t="s">
        <v>3974</v>
      </c>
      <c r="D409" s="5">
        <v>383257136</v>
      </c>
      <c r="E409" s="5">
        <v>176387405</v>
      </c>
      <c r="F409" s="2">
        <v>0.46</v>
      </c>
      <c r="G409" s="5">
        <v>206869731</v>
      </c>
      <c r="H409" s="2">
        <v>0.54</v>
      </c>
      <c r="I409" t="str">
        <f t="shared" si="8"/>
        <v>USA</v>
      </c>
    </row>
    <row r="410" spans="1:9" x14ac:dyDescent="0.3">
      <c r="A410">
        <v>2002</v>
      </c>
      <c r="B410">
        <v>9</v>
      </c>
      <c r="C410" t="s">
        <v>3975</v>
      </c>
      <c r="D410" s="5">
        <v>368744044</v>
      </c>
      <c r="E410" s="5">
        <v>241438208</v>
      </c>
      <c r="F410" s="1">
        <v>0.65500000000000003</v>
      </c>
      <c r="G410" s="5">
        <v>127305836</v>
      </c>
      <c r="H410" s="1">
        <v>0.34499999999999997</v>
      </c>
      <c r="I410" t="str">
        <f t="shared" si="8"/>
        <v>USA</v>
      </c>
    </row>
    <row r="411" spans="1:9" x14ac:dyDescent="0.3">
      <c r="A411">
        <v>2002</v>
      </c>
      <c r="B411">
        <v>10</v>
      </c>
      <c r="C411" t="s">
        <v>3976</v>
      </c>
      <c r="D411" s="5">
        <v>358372926</v>
      </c>
      <c r="E411" s="5">
        <v>132072926</v>
      </c>
      <c r="F411" s="1">
        <v>0.36899999999999999</v>
      </c>
      <c r="G411" s="5">
        <v>226300000</v>
      </c>
      <c r="H411" s="1">
        <v>0.63100000000000001</v>
      </c>
      <c r="I411" t="str">
        <f t="shared" si="8"/>
        <v>USA</v>
      </c>
    </row>
    <row r="412" spans="1:9" x14ac:dyDescent="0.3">
      <c r="A412">
        <v>2002</v>
      </c>
      <c r="B412">
        <v>11</v>
      </c>
      <c r="C412" t="s">
        <v>3977</v>
      </c>
      <c r="D412" s="5">
        <v>352114312</v>
      </c>
      <c r="E412" s="5">
        <v>164615351</v>
      </c>
      <c r="F412" s="1">
        <v>0.46800000000000003</v>
      </c>
      <c r="G412" s="5">
        <v>187498961</v>
      </c>
      <c r="H412" s="1">
        <v>0.53200000000000003</v>
      </c>
      <c r="I412" t="str">
        <f t="shared" si="8"/>
        <v>USA</v>
      </c>
    </row>
    <row r="413" spans="1:9" x14ac:dyDescent="0.3">
      <c r="A413">
        <v>2002</v>
      </c>
      <c r="B413">
        <v>12</v>
      </c>
      <c r="C413" t="s">
        <v>3978</v>
      </c>
      <c r="D413" s="5">
        <v>306776732</v>
      </c>
      <c r="E413" s="5">
        <v>170687518</v>
      </c>
      <c r="F413" s="1">
        <v>0.55600000000000005</v>
      </c>
      <c r="G413" s="5">
        <v>136089214</v>
      </c>
      <c r="H413" s="1">
        <v>0.44400000000000001</v>
      </c>
      <c r="I413" t="str">
        <f t="shared" si="8"/>
        <v>USA</v>
      </c>
    </row>
    <row r="414" spans="1:9" x14ac:dyDescent="0.3">
      <c r="A414">
        <v>2002</v>
      </c>
      <c r="B414">
        <v>13</v>
      </c>
      <c r="C414" t="s">
        <v>3979</v>
      </c>
      <c r="D414" s="5">
        <v>296938801</v>
      </c>
      <c r="E414" s="5">
        <v>213307889</v>
      </c>
      <c r="F414" s="1">
        <v>0.71799999999999997</v>
      </c>
      <c r="G414" s="5">
        <v>83630912</v>
      </c>
      <c r="H414" s="1">
        <v>0.28199999999999997</v>
      </c>
      <c r="I414" t="str">
        <f t="shared" si="8"/>
        <v>USA</v>
      </c>
    </row>
    <row r="415" spans="1:9" x14ac:dyDescent="0.3">
      <c r="A415">
        <v>2002</v>
      </c>
      <c r="B415">
        <v>14</v>
      </c>
      <c r="C415" t="s">
        <v>3980</v>
      </c>
      <c r="D415" s="5">
        <v>277448382</v>
      </c>
      <c r="E415" s="5">
        <v>142109382</v>
      </c>
      <c r="F415" s="1">
        <v>0.51200000000000001</v>
      </c>
      <c r="G415" s="5">
        <v>135339000</v>
      </c>
      <c r="H415" s="1">
        <v>0.48799999999999999</v>
      </c>
      <c r="I415" t="str">
        <f t="shared" si="8"/>
        <v>USA</v>
      </c>
    </row>
    <row r="416" spans="1:9" x14ac:dyDescent="0.3">
      <c r="A416">
        <v>2002</v>
      </c>
      <c r="B416">
        <v>15</v>
      </c>
      <c r="C416" t="s">
        <v>3981</v>
      </c>
      <c r="D416" s="5">
        <v>275650703</v>
      </c>
      <c r="E416" s="5">
        <v>153294164</v>
      </c>
      <c r="F416" s="1">
        <v>0.55600000000000005</v>
      </c>
      <c r="G416" s="5">
        <v>122356539</v>
      </c>
      <c r="H416" s="1">
        <v>0.44400000000000001</v>
      </c>
      <c r="I416" t="str">
        <f t="shared" si="8"/>
        <v>USA</v>
      </c>
    </row>
    <row r="417" spans="1:9" x14ac:dyDescent="0.3">
      <c r="A417">
        <v>2002</v>
      </c>
      <c r="B417">
        <v>16</v>
      </c>
      <c r="C417" t="s">
        <v>3982</v>
      </c>
      <c r="D417" s="5">
        <v>273144151</v>
      </c>
      <c r="E417" s="5">
        <v>145794338</v>
      </c>
      <c r="F417" s="1">
        <v>0.53400000000000003</v>
      </c>
      <c r="G417" s="5">
        <v>127349813</v>
      </c>
      <c r="H417" s="1">
        <v>0.46600000000000003</v>
      </c>
      <c r="I417" t="str">
        <f t="shared" si="8"/>
        <v>USA</v>
      </c>
    </row>
    <row r="418" spans="1:9" x14ac:dyDescent="0.3">
      <c r="A418">
        <v>2002</v>
      </c>
      <c r="B418">
        <v>17</v>
      </c>
      <c r="C418" t="s">
        <v>3983</v>
      </c>
      <c r="D418" s="5">
        <v>249348933</v>
      </c>
      <c r="E418" s="5">
        <v>129128133</v>
      </c>
      <c r="F418" s="1">
        <v>0.51800000000000002</v>
      </c>
      <c r="G418" s="5">
        <v>120220800</v>
      </c>
      <c r="H418" s="1">
        <v>0.48199999999999998</v>
      </c>
      <c r="I418" t="str">
        <f t="shared" si="8"/>
        <v>USA</v>
      </c>
    </row>
    <row r="419" spans="1:9" x14ac:dyDescent="0.3">
      <c r="A419">
        <v>2002</v>
      </c>
      <c r="B419">
        <v>18</v>
      </c>
      <c r="C419" t="s">
        <v>3984</v>
      </c>
      <c r="D419" s="5">
        <v>242875078</v>
      </c>
      <c r="E419" s="5">
        <v>116750901</v>
      </c>
      <c r="F419" s="1">
        <v>0.48099999999999998</v>
      </c>
      <c r="G419" s="5">
        <v>126124177</v>
      </c>
      <c r="H419" s="1">
        <v>0.51900000000000002</v>
      </c>
      <c r="I419" t="str">
        <f t="shared" si="8"/>
        <v>USA</v>
      </c>
    </row>
    <row r="420" spans="1:9" x14ac:dyDescent="0.3">
      <c r="A420">
        <v>2002</v>
      </c>
      <c r="B420">
        <v>19</v>
      </c>
      <c r="C420" t="s">
        <v>3985</v>
      </c>
      <c r="D420" s="5">
        <v>214034224</v>
      </c>
      <c r="E420" s="5">
        <v>121661683</v>
      </c>
      <c r="F420" s="1">
        <v>0.56799999999999995</v>
      </c>
      <c r="G420" s="5">
        <v>92372541</v>
      </c>
      <c r="H420" s="1">
        <v>0.432</v>
      </c>
      <c r="I420" t="str">
        <f t="shared" si="8"/>
        <v>USA</v>
      </c>
    </row>
    <row r="421" spans="1:9" x14ac:dyDescent="0.3">
      <c r="A421">
        <v>2002</v>
      </c>
      <c r="B421">
        <v>20</v>
      </c>
      <c r="C421" t="s">
        <v>3986</v>
      </c>
      <c r="D421" s="5">
        <v>209196298</v>
      </c>
      <c r="E421" s="5">
        <v>93149898</v>
      </c>
      <c r="F421" s="1">
        <v>0.44500000000000001</v>
      </c>
      <c r="G421" s="5">
        <v>116046400</v>
      </c>
      <c r="H421" s="1">
        <v>0.55500000000000005</v>
      </c>
      <c r="I421" t="str">
        <f t="shared" si="8"/>
        <v>USA</v>
      </c>
    </row>
    <row r="422" spans="1:9" x14ac:dyDescent="0.3">
      <c r="A422">
        <v>2002</v>
      </c>
      <c r="B422">
        <v>21</v>
      </c>
      <c r="C422" t="s">
        <v>3987</v>
      </c>
      <c r="D422" s="5">
        <v>199043242</v>
      </c>
      <c r="E422" s="5">
        <v>93354851</v>
      </c>
      <c r="F422" s="1">
        <v>0.46899999999999997</v>
      </c>
      <c r="G422" s="5">
        <v>105688391</v>
      </c>
      <c r="H422" s="1">
        <v>0.53100000000000003</v>
      </c>
      <c r="I422" t="str">
        <f t="shared" si="8"/>
        <v>USA</v>
      </c>
    </row>
    <row r="423" spans="1:9" x14ac:dyDescent="0.3">
      <c r="A423">
        <v>2002</v>
      </c>
      <c r="B423">
        <v>22</v>
      </c>
      <c r="C423" t="s">
        <v>3988</v>
      </c>
      <c r="D423" s="5">
        <v>196397415</v>
      </c>
      <c r="E423" s="5">
        <v>96397334</v>
      </c>
      <c r="F423" s="1">
        <v>0.49099999999999999</v>
      </c>
      <c r="G423" s="5">
        <v>100000081</v>
      </c>
      <c r="H423" s="1">
        <v>0.50900000000000001</v>
      </c>
      <c r="I423" t="str">
        <f t="shared" si="8"/>
        <v>USA</v>
      </c>
    </row>
    <row r="424" spans="1:9" x14ac:dyDescent="0.3">
      <c r="A424">
        <v>2002</v>
      </c>
      <c r="B424">
        <v>23</v>
      </c>
      <c r="C424" t="s">
        <v>3989</v>
      </c>
      <c r="D424" s="5">
        <v>193921372</v>
      </c>
      <c r="E424" s="5">
        <v>118907036</v>
      </c>
      <c r="F424" s="1">
        <v>0.61299999999999999</v>
      </c>
      <c r="G424" s="5">
        <v>75014336</v>
      </c>
      <c r="H424" s="1">
        <v>0.38700000000000001</v>
      </c>
      <c r="I424" t="str">
        <f t="shared" si="8"/>
        <v>USA</v>
      </c>
    </row>
    <row r="425" spans="1:9" x14ac:dyDescent="0.3">
      <c r="A425">
        <v>2002</v>
      </c>
      <c r="B425">
        <v>24</v>
      </c>
      <c r="C425" t="s">
        <v>3990</v>
      </c>
      <c r="D425" s="5">
        <v>193772504</v>
      </c>
      <c r="E425" s="5">
        <v>77812000</v>
      </c>
      <c r="F425" s="1">
        <v>0.40200000000000002</v>
      </c>
      <c r="G425" s="5">
        <v>115960504</v>
      </c>
      <c r="H425" s="1">
        <v>0.59799999999999998</v>
      </c>
      <c r="I425" t="str">
        <f t="shared" si="8"/>
        <v>USA</v>
      </c>
    </row>
    <row r="426" spans="1:9" x14ac:dyDescent="0.3">
      <c r="A426">
        <v>2002</v>
      </c>
      <c r="B426">
        <v>25</v>
      </c>
      <c r="C426" t="s">
        <v>3991</v>
      </c>
      <c r="D426" s="5">
        <v>181001478</v>
      </c>
      <c r="E426" s="5">
        <v>104454762</v>
      </c>
      <c r="F426" s="1">
        <v>0.57699999999999996</v>
      </c>
      <c r="G426" s="5">
        <v>76546716</v>
      </c>
      <c r="H426" s="1">
        <v>0.42299999999999999</v>
      </c>
      <c r="I426" t="str">
        <f t="shared" si="8"/>
        <v>USA</v>
      </c>
    </row>
    <row r="427" spans="1:9" x14ac:dyDescent="0.3">
      <c r="A427">
        <v>2002</v>
      </c>
      <c r="B427">
        <v>26</v>
      </c>
      <c r="C427" t="s">
        <v>3992</v>
      </c>
      <c r="D427" s="5">
        <v>180622424</v>
      </c>
      <c r="E427" s="5">
        <v>127223418</v>
      </c>
      <c r="F427" s="1">
        <v>0.70399999999999996</v>
      </c>
      <c r="G427" s="5">
        <v>53399006</v>
      </c>
      <c r="H427" s="1">
        <v>0.29599999999999999</v>
      </c>
      <c r="I427" t="str">
        <f t="shared" si="8"/>
        <v>USA</v>
      </c>
    </row>
    <row r="428" spans="1:9" x14ac:dyDescent="0.3">
      <c r="A428">
        <v>2002</v>
      </c>
      <c r="B428">
        <v>27</v>
      </c>
      <c r="C428" t="s">
        <v>3993</v>
      </c>
      <c r="D428" s="5">
        <v>178799308</v>
      </c>
      <c r="E428" s="5">
        <v>91047077</v>
      </c>
      <c r="F428" s="1">
        <v>0.50900000000000001</v>
      </c>
      <c r="G428" s="5">
        <v>87752231</v>
      </c>
      <c r="H428" s="1">
        <v>0.49099999999999999</v>
      </c>
      <c r="I428" t="str">
        <f t="shared" si="8"/>
        <v>USA</v>
      </c>
    </row>
    <row r="429" spans="1:9" x14ac:dyDescent="0.3">
      <c r="A429">
        <v>2002</v>
      </c>
      <c r="B429">
        <v>28</v>
      </c>
      <c r="C429" t="s">
        <v>94</v>
      </c>
      <c r="D429" s="5">
        <v>177395557</v>
      </c>
      <c r="E429" s="5">
        <v>53710019</v>
      </c>
      <c r="F429" s="1">
        <v>0.30299999999999999</v>
      </c>
      <c r="G429" s="5">
        <v>123685538</v>
      </c>
      <c r="H429" s="1">
        <v>0.69699999999999995</v>
      </c>
      <c r="I429" t="str">
        <f t="shared" si="8"/>
        <v>USA</v>
      </c>
    </row>
    <row r="430" spans="1:9" x14ac:dyDescent="0.3">
      <c r="A430">
        <v>2002</v>
      </c>
      <c r="B430">
        <v>29</v>
      </c>
      <c r="C430" t="s">
        <v>3994</v>
      </c>
      <c r="D430" s="5">
        <v>172855065</v>
      </c>
      <c r="E430" s="5">
        <v>139236327</v>
      </c>
      <c r="F430" s="1">
        <v>0.80600000000000005</v>
      </c>
      <c r="G430" s="5">
        <v>33618738</v>
      </c>
      <c r="H430" s="1">
        <v>0.19400000000000001</v>
      </c>
      <c r="I430" t="str">
        <f t="shared" si="8"/>
        <v>USA</v>
      </c>
    </row>
    <row r="431" spans="1:9" x14ac:dyDescent="0.3">
      <c r="A431">
        <v>2002</v>
      </c>
      <c r="B431">
        <v>30</v>
      </c>
      <c r="C431" t="s">
        <v>3995</v>
      </c>
      <c r="D431" s="5">
        <v>171269535</v>
      </c>
      <c r="E431" s="5">
        <v>126293452</v>
      </c>
      <c r="F431" s="1">
        <v>0.73699999999999999</v>
      </c>
      <c r="G431" s="5">
        <v>44976083</v>
      </c>
      <c r="H431" s="1">
        <v>0.26300000000000001</v>
      </c>
      <c r="I431" t="str">
        <f t="shared" si="8"/>
        <v>USA</v>
      </c>
    </row>
    <row r="432" spans="1:9" x14ac:dyDescent="0.3">
      <c r="A432">
        <v>2002</v>
      </c>
      <c r="B432">
        <v>31</v>
      </c>
      <c r="C432" t="s">
        <v>3996</v>
      </c>
      <c r="D432" s="5">
        <v>169956806</v>
      </c>
      <c r="E432" s="5">
        <v>64956806</v>
      </c>
      <c r="F432" s="1">
        <v>0.38200000000000001</v>
      </c>
      <c r="G432" s="5">
        <v>105000000</v>
      </c>
      <c r="H432" s="1">
        <v>0.61799999999999999</v>
      </c>
      <c r="I432" t="str">
        <f t="shared" si="8"/>
        <v>USA</v>
      </c>
    </row>
    <row r="433" spans="1:9" x14ac:dyDescent="0.3">
      <c r="A433">
        <v>2002</v>
      </c>
      <c r="B433">
        <v>32</v>
      </c>
      <c r="C433" t="s">
        <v>3997</v>
      </c>
      <c r="D433" s="5">
        <v>155010032</v>
      </c>
      <c r="E433" s="5">
        <v>82348319</v>
      </c>
      <c r="F433" s="1">
        <v>0.53100000000000003</v>
      </c>
      <c r="G433" s="5">
        <v>72661713</v>
      </c>
      <c r="H433" s="1">
        <v>0.46899999999999997</v>
      </c>
      <c r="I433" t="str">
        <f t="shared" si="8"/>
        <v>USA</v>
      </c>
    </row>
    <row r="434" spans="1:9" x14ac:dyDescent="0.3">
      <c r="A434">
        <v>2002</v>
      </c>
      <c r="B434">
        <v>33</v>
      </c>
      <c r="C434" t="s">
        <v>3998</v>
      </c>
      <c r="D434" s="5">
        <v>154906693</v>
      </c>
      <c r="E434" s="5">
        <v>94011225</v>
      </c>
      <c r="F434" s="1">
        <v>0.60699999999999998</v>
      </c>
      <c r="G434" s="5">
        <v>60895468</v>
      </c>
      <c r="H434" s="1">
        <v>0.39300000000000002</v>
      </c>
      <c r="I434" t="str">
        <f t="shared" si="8"/>
        <v>USA</v>
      </c>
    </row>
    <row r="435" spans="1:9" x14ac:dyDescent="0.3">
      <c r="A435">
        <v>2002</v>
      </c>
      <c r="B435">
        <v>34</v>
      </c>
      <c r="C435" t="s">
        <v>3999</v>
      </c>
      <c r="D435" s="5">
        <v>130549455</v>
      </c>
      <c r="E435" s="5">
        <v>41385278</v>
      </c>
      <c r="F435" s="1">
        <v>0.317</v>
      </c>
      <c r="G435" s="5">
        <v>89164177</v>
      </c>
      <c r="H435" s="1">
        <v>0.68300000000000005</v>
      </c>
      <c r="I435" t="str">
        <f t="shared" si="8"/>
        <v>USA</v>
      </c>
    </row>
    <row r="436" spans="1:9" x14ac:dyDescent="0.3">
      <c r="A436">
        <v>2002</v>
      </c>
      <c r="B436">
        <v>35</v>
      </c>
      <c r="C436" t="s">
        <v>4000</v>
      </c>
      <c r="D436" s="5">
        <v>128363881</v>
      </c>
      <c r="E436" s="5">
        <v>93383953</v>
      </c>
      <c r="F436" s="1">
        <v>0.72699999999999998</v>
      </c>
      <c r="G436" s="5">
        <v>34979928</v>
      </c>
      <c r="H436" s="1">
        <v>0.27300000000000002</v>
      </c>
      <c r="I436" t="str">
        <f t="shared" si="8"/>
        <v>USA</v>
      </c>
    </row>
    <row r="437" spans="1:9" x14ac:dyDescent="0.3">
      <c r="A437">
        <v>2002</v>
      </c>
      <c r="B437">
        <v>36</v>
      </c>
      <c r="C437" t="s">
        <v>4001</v>
      </c>
      <c r="D437" s="5">
        <v>123729176</v>
      </c>
      <c r="E437" s="5">
        <v>56832494</v>
      </c>
      <c r="F437" s="1">
        <v>0.45900000000000002</v>
      </c>
      <c r="G437" s="5">
        <v>66896682</v>
      </c>
      <c r="H437" s="1">
        <v>0.54100000000000004</v>
      </c>
      <c r="I437" t="str">
        <f t="shared" si="8"/>
        <v>USA</v>
      </c>
    </row>
    <row r="438" spans="1:9" x14ac:dyDescent="0.3">
      <c r="A438">
        <v>2002</v>
      </c>
      <c r="B438">
        <v>37</v>
      </c>
      <c r="C438" t="s">
        <v>4002</v>
      </c>
      <c r="D438" s="5">
        <v>122563539</v>
      </c>
      <c r="E438" s="5">
        <v>73280117</v>
      </c>
      <c r="F438" s="1">
        <v>0.59799999999999998</v>
      </c>
      <c r="G438" s="5">
        <v>49283422</v>
      </c>
      <c r="H438" s="1">
        <v>0.40200000000000002</v>
      </c>
      <c r="I438" t="str">
        <f t="shared" si="8"/>
        <v>USA</v>
      </c>
    </row>
    <row r="439" spans="1:9" x14ac:dyDescent="0.3">
      <c r="A439">
        <v>2002</v>
      </c>
      <c r="B439">
        <v>38</v>
      </c>
      <c r="C439" t="s">
        <v>4003</v>
      </c>
      <c r="D439" s="5">
        <v>120072577</v>
      </c>
      <c r="E439" s="5">
        <v>32572577</v>
      </c>
      <c r="F439" s="1">
        <v>0.27100000000000002</v>
      </c>
      <c r="G439" s="5">
        <v>87500000</v>
      </c>
      <c r="H439" s="1">
        <v>0.72899999999999998</v>
      </c>
      <c r="I439" t="str">
        <f t="shared" si="8"/>
        <v>USA</v>
      </c>
    </row>
    <row r="440" spans="1:9" x14ac:dyDescent="0.3">
      <c r="A440">
        <v>2002</v>
      </c>
      <c r="B440">
        <v>39</v>
      </c>
      <c r="C440" t="s">
        <v>4004</v>
      </c>
      <c r="D440" s="5">
        <v>119723358</v>
      </c>
      <c r="E440" s="5">
        <v>85846429</v>
      </c>
      <c r="F440" s="1">
        <v>0.71699999999999997</v>
      </c>
      <c r="G440" s="5">
        <v>33876929</v>
      </c>
      <c r="H440" s="1">
        <v>0.28299999999999997</v>
      </c>
      <c r="I440" t="str">
        <f t="shared" si="8"/>
        <v>USA</v>
      </c>
    </row>
    <row r="441" spans="1:9" x14ac:dyDescent="0.3">
      <c r="A441">
        <v>2002</v>
      </c>
      <c r="B441">
        <v>40</v>
      </c>
      <c r="C441" t="s">
        <v>4005</v>
      </c>
      <c r="D441" s="5">
        <v>119137784</v>
      </c>
      <c r="E441" s="5">
        <v>52775765</v>
      </c>
      <c r="F441" s="1">
        <v>0.443</v>
      </c>
      <c r="G441" s="5">
        <v>66362019</v>
      </c>
      <c r="H441" s="1">
        <v>0.55700000000000005</v>
      </c>
      <c r="I441" t="str">
        <f t="shared" si="8"/>
        <v>USA</v>
      </c>
    </row>
    <row r="442" spans="1:9" x14ac:dyDescent="0.3">
      <c r="A442">
        <v>2002</v>
      </c>
      <c r="B442">
        <v>41</v>
      </c>
      <c r="C442" t="s">
        <v>4006</v>
      </c>
      <c r="D442" s="5">
        <v>115035090</v>
      </c>
      <c r="E442" s="5">
        <v>81172560</v>
      </c>
      <c r="F442" s="1">
        <v>0.70599999999999996</v>
      </c>
      <c r="G442" s="5">
        <v>33862530</v>
      </c>
      <c r="H442" s="1">
        <v>0.29399999999999998</v>
      </c>
      <c r="I442" t="str">
        <f t="shared" si="8"/>
        <v>USA</v>
      </c>
    </row>
    <row r="443" spans="1:9" x14ac:dyDescent="0.3">
      <c r="A443">
        <v>2002</v>
      </c>
      <c r="B443">
        <v>42</v>
      </c>
      <c r="C443" t="s">
        <v>4007</v>
      </c>
      <c r="D443" s="5">
        <v>114660784</v>
      </c>
      <c r="E443" s="5">
        <v>78122718</v>
      </c>
      <c r="F443" s="1">
        <v>0.68100000000000005</v>
      </c>
      <c r="G443" s="5">
        <v>36538066</v>
      </c>
      <c r="H443" s="1">
        <v>0.31900000000000001</v>
      </c>
      <c r="I443" t="str">
        <f t="shared" si="8"/>
        <v>USA</v>
      </c>
    </row>
    <row r="444" spans="1:9" x14ac:dyDescent="0.3">
      <c r="A444">
        <v>2002</v>
      </c>
      <c r="B444">
        <v>43</v>
      </c>
      <c r="C444" t="s">
        <v>4008</v>
      </c>
      <c r="D444" s="5">
        <v>113714830</v>
      </c>
      <c r="E444" s="5">
        <v>67355513</v>
      </c>
      <c r="F444" s="1">
        <v>0.59199999999999997</v>
      </c>
      <c r="G444" s="5">
        <v>46359317</v>
      </c>
      <c r="H444" s="1">
        <v>0.40799999999999997</v>
      </c>
      <c r="I444" t="str">
        <f t="shared" si="8"/>
        <v>USA</v>
      </c>
    </row>
    <row r="445" spans="1:9" x14ac:dyDescent="0.3">
      <c r="A445">
        <v>2002</v>
      </c>
      <c r="B445">
        <v>44</v>
      </c>
      <c r="C445" t="s">
        <v>4009</v>
      </c>
      <c r="D445" s="5">
        <v>109862682</v>
      </c>
      <c r="E445" s="5">
        <v>48430258</v>
      </c>
      <c r="F445" s="1">
        <v>0.441</v>
      </c>
      <c r="G445" s="5">
        <v>61432424</v>
      </c>
      <c r="H445" s="1">
        <v>0.55900000000000005</v>
      </c>
      <c r="I445" t="str">
        <f t="shared" si="8"/>
        <v>USA</v>
      </c>
    </row>
    <row r="446" spans="1:9" x14ac:dyDescent="0.3">
      <c r="A446">
        <v>2002</v>
      </c>
      <c r="B446">
        <v>45</v>
      </c>
      <c r="C446" t="s">
        <v>4010</v>
      </c>
      <c r="D446" s="5">
        <v>109578115</v>
      </c>
      <c r="E446" s="5">
        <v>38176783</v>
      </c>
      <c r="F446" s="1">
        <v>0.34799999999999998</v>
      </c>
      <c r="G446" s="5">
        <v>71401332</v>
      </c>
      <c r="H446" s="1">
        <v>0.65200000000000002</v>
      </c>
      <c r="I446" t="str">
        <f t="shared" si="8"/>
        <v>USA</v>
      </c>
    </row>
    <row r="447" spans="1:9" x14ac:dyDescent="0.3">
      <c r="A447">
        <v>2002</v>
      </c>
      <c r="B447">
        <v>46</v>
      </c>
      <c r="C447" t="s">
        <v>4011</v>
      </c>
      <c r="D447" s="5">
        <v>108846072</v>
      </c>
      <c r="E447" s="5">
        <v>41675994</v>
      </c>
      <c r="F447" s="1">
        <v>0.38300000000000001</v>
      </c>
      <c r="G447" s="5">
        <v>67170078</v>
      </c>
      <c r="H447" s="1">
        <v>0.61699999999999999</v>
      </c>
      <c r="I447" t="str">
        <f t="shared" si="8"/>
        <v>USA</v>
      </c>
    </row>
    <row r="448" spans="1:9" x14ac:dyDescent="0.3">
      <c r="A448">
        <v>2002</v>
      </c>
      <c r="B448">
        <v>47</v>
      </c>
      <c r="C448" t="s">
        <v>4012</v>
      </c>
      <c r="D448" s="5">
        <v>108012365</v>
      </c>
      <c r="G448" s="5">
        <v>108012365</v>
      </c>
      <c r="H448" s="2">
        <v>1</v>
      </c>
      <c r="I448" t="str">
        <f t="shared" si="8"/>
        <v>International</v>
      </c>
    </row>
    <row r="449" spans="1:9" x14ac:dyDescent="0.3">
      <c r="A449">
        <v>2002</v>
      </c>
      <c r="B449">
        <v>48</v>
      </c>
      <c r="C449" t="s">
        <v>4013</v>
      </c>
      <c r="D449" s="5">
        <v>105834556</v>
      </c>
      <c r="E449" s="5">
        <v>65016287</v>
      </c>
      <c r="F449" s="1">
        <v>0.61399999999999999</v>
      </c>
      <c r="G449" s="5">
        <v>40818269</v>
      </c>
      <c r="H449" s="1">
        <v>0.38600000000000001</v>
      </c>
      <c r="I449" t="str">
        <f t="shared" si="8"/>
        <v>USA</v>
      </c>
    </row>
    <row r="450" spans="1:9" x14ac:dyDescent="0.3">
      <c r="A450">
        <v>2002</v>
      </c>
      <c r="B450">
        <v>49</v>
      </c>
      <c r="C450" t="s">
        <v>4014</v>
      </c>
      <c r="D450" s="5">
        <v>104391623</v>
      </c>
      <c r="E450" s="5">
        <v>50547998</v>
      </c>
      <c r="F450" s="1">
        <v>0.48399999999999999</v>
      </c>
      <c r="G450" s="5">
        <v>53843625</v>
      </c>
      <c r="H450" s="1">
        <v>0.51600000000000001</v>
      </c>
      <c r="I450" t="str">
        <f t="shared" si="8"/>
        <v>USA</v>
      </c>
    </row>
    <row r="451" spans="1:9" x14ac:dyDescent="0.3">
      <c r="A451">
        <v>2002</v>
      </c>
      <c r="B451">
        <v>50</v>
      </c>
      <c r="C451" t="s">
        <v>4015</v>
      </c>
      <c r="D451" s="5">
        <v>102984862</v>
      </c>
      <c r="E451" s="5">
        <v>40119709</v>
      </c>
      <c r="F451" s="2">
        <v>0.39</v>
      </c>
      <c r="G451" s="5">
        <v>62865153</v>
      </c>
      <c r="H451" s="2">
        <v>0.61</v>
      </c>
      <c r="I451" t="str">
        <f t="shared" si="8"/>
        <v>USA</v>
      </c>
    </row>
    <row r="452" spans="1:9" x14ac:dyDescent="0.3">
      <c r="A452">
        <v>2002</v>
      </c>
      <c r="B452">
        <v>51</v>
      </c>
      <c r="C452" t="s">
        <v>4016</v>
      </c>
      <c r="D452" s="5">
        <v>102244770</v>
      </c>
      <c r="E452" s="5">
        <v>71756802</v>
      </c>
      <c r="F452" s="1">
        <v>0.70199999999999996</v>
      </c>
      <c r="G452" s="5">
        <v>30487968</v>
      </c>
      <c r="H452" s="1">
        <v>0.29799999999999999</v>
      </c>
      <c r="I452" t="str">
        <f t="shared" si="8"/>
        <v>USA</v>
      </c>
    </row>
    <row r="453" spans="1:9" x14ac:dyDescent="0.3">
      <c r="A453">
        <v>2002</v>
      </c>
      <c r="B453">
        <v>52</v>
      </c>
      <c r="C453" t="s">
        <v>4017</v>
      </c>
      <c r="D453" s="5">
        <v>95146283</v>
      </c>
      <c r="E453" s="5">
        <v>37950822</v>
      </c>
      <c r="F453" s="1">
        <v>0.39900000000000002</v>
      </c>
      <c r="G453" s="5">
        <v>57195461</v>
      </c>
      <c r="H453" s="1">
        <v>0.60099999999999998</v>
      </c>
      <c r="I453" t="str">
        <f t="shared" si="8"/>
        <v>USA</v>
      </c>
    </row>
    <row r="454" spans="1:9" x14ac:dyDescent="0.3">
      <c r="A454">
        <v>2002</v>
      </c>
      <c r="B454">
        <v>53</v>
      </c>
      <c r="C454" t="s">
        <v>4018</v>
      </c>
      <c r="D454" s="5">
        <v>94935764</v>
      </c>
      <c r="E454" s="5">
        <v>66818548</v>
      </c>
      <c r="F454" s="1">
        <v>0.70399999999999996</v>
      </c>
      <c r="G454" s="5">
        <v>28117216</v>
      </c>
      <c r="H454" s="1">
        <v>0.29599999999999999</v>
      </c>
      <c r="I454" t="str">
        <f t="shared" si="8"/>
        <v>USA</v>
      </c>
    </row>
    <row r="455" spans="1:9" x14ac:dyDescent="0.3">
      <c r="A455">
        <v>2002</v>
      </c>
      <c r="B455">
        <v>54</v>
      </c>
      <c r="C455" t="s">
        <v>4019</v>
      </c>
      <c r="D455" s="5">
        <v>82719885</v>
      </c>
      <c r="E455" s="5">
        <v>45064915</v>
      </c>
      <c r="F455" s="1">
        <v>0.54500000000000004</v>
      </c>
      <c r="G455" s="5">
        <v>37654970</v>
      </c>
      <c r="H455" s="1">
        <v>0.45500000000000002</v>
      </c>
      <c r="I455" t="str">
        <f t="shared" si="8"/>
        <v>USA</v>
      </c>
    </row>
    <row r="456" spans="1:9" x14ac:dyDescent="0.3">
      <c r="A456">
        <v>2002</v>
      </c>
      <c r="B456">
        <v>55</v>
      </c>
      <c r="C456" t="s">
        <v>4020</v>
      </c>
      <c r="D456" s="5">
        <v>82150183</v>
      </c>
      <c r="E456" s="5">
        <v>43061982</v>
      </c>
      <c r="F456" s="1">
        <v>0.52400000000000002</v>
      </c>
      <c r="G456" s="5">
        <v>39088201</v>
      </c>
      <c r="H456" s="1">
        <v>0.47599999999999998</v>
      </c>
      <c r="I456" t="str">
        <f t="shared" si="8"/>
        <v>USA</v>
      </c>
    </row>
    <row r="457" spans="1:9" x14ac:dyDescent="0.3">
      <c r="A457">
        <v>2002</v>
      </c>
      <c r="B457">
        <v>56</v>
      </c>
      <c r="C457" t="s">
        <v>4021</v>
      </c>
      <c r="D457" s="5">
        <v>80693537</v>
      </c>
      <c r="E457" s="5">
        <v>75600072</v>
      </c>
      <c r="F457" s="1">
        <v>0.93700000000000006</v>
      </c>
      <c r="G457" s="5">
        <v>5093465</v>
      </c>
      <c r="H457" s="1">
        <v>6.3E-2</v>
      </c>
      <c r="I457" t="str">
        <f t="shared" si="8"/>
        <v>USA</v>
      </c>
    </row>
    <row r="458" spans="1:9" x14ac:dyDescent="0.3">
      <c r="A458">
        <v>2002</v>
      </c>
      <c r="B458">
        <v>57</v>
      </c>
      <c r="C458" t="s">
        <v>4022</v>
      </c>
      <c r="D458" s="5">
        <v>79493831</v>
      </c>
      <c r="E458" s="5">
        <v>64255312</v>
      </c>
      <c r="F458" s="1">
        <v>0.80800000000000005</v>
      </c>
      <c r="G458" s="5">
        <v>15238519</v>
      </c>
      <c r="H458" s="1">
        <v>0.192</v>
      </c>
      <c r="I458" t="str">
        <f t="shared" si="8"/>
        <v>USA</v>
      </c>
    </row>
    <row r="459" spans="1:9" x14ac:dyDescent="0.3">
      <c r="A459">
        <v>2002</v>
      </c>
      <c r="B459">
        <v>58</v>
      </c>
      <c r="C459" t="s">
        <v>4023</v>
      </c>
      <c r="D459" s="5">
        <v>78382433</v>
      </c>
      <c r="E459" s="5">
        <v>40077257</v>
      </c>
      <c r="F459" s="1">
        <v>0.51100000000000001</v>
      </c>
      <c r="G459" s="5">
        <v>38305176</v>
      </c>
      <c r="H459" s="1">
        <v>0.48899999999999999</v>
      </c>
      <c r="I459" t="str">
        <f t="shared" si="8"/>
        <v>USA</v>
      </c>
    </row>
    <row r="460" spans="1:9" x14ac:dyDescent="0.3">
      <c r="A460">
        <v>2002</v>
      </c>
      <c r="B460">
        <v>59</v>
      </c>
      <c r="C460" t="s">
        <v>4024</v>
      </c>
      <c r="D460" s="5">
        <v>77741732</v>
      </c>
      <c r="E460" s="5">
        <v>38082712</v>
      </c>
      <c r="F460" s="2">
        <v>0.49</v>
      </c>
      <c r="G460" s="5">
        <v>39659020</v>
      </c>
      <c r="H460" s="2">
        <v>0.51</v>
      </c>
      <c r="I460" t="str">
        <f t="shared" si="8"/>
        <v>USA</v>
      </c>
    </row>
    <row r="461" spans="1:9" x14ac:dyDescent="0.3">
      <c r="A461">
        <v>2002</v>
      </c>
      <c r="B461">
        <v>60</v>
      </c>
      <c r="C461" t="s">
        <v>4025</v>
      </c>
      <c r="D461" s="5">
        <v>77628265</v>
      </c>
      <c r="E461" s="5">
        <v>40914068</v>
      </c>
      <c r="F461" s="1">
        <v>0.52700000000000002</v>
      </c>
      <c r="G461" s="5">
        <v>36714197</v>
      </c>
      <c r="H461" s="1">
        <v>0.47299999999999998</v>
      </c>
      <c r="I461" t="str">
        <f t="shared" si="8"/>
        <v>USA</v>
      </c>
    </row>
    <row r="462" spans="1:9" x14ac:dyDescent="0.3">
      <c r="A462">
        <v>2002</v>
      </c>
      <c r="B462">
        <v>61</v>
      </c>
      <c r="C462" t="s">
        <v>4026</v>
      </c>
      <c r="D462" s="5">
        <v>77063924</v>
      </c>
      <c r="E462" s="5">
        <v>75782105</v>
      </c>
      <c r="F462" s="1">
        <v>0.98299999999999998</v>
      </c>
      <c r="G462" s="5">
        <v>1281819</v>
      </c>
      <c r="H462" s="1">
        <v>1.7000000000000001E-2</v>
      </c>
      <c r="I462" t="str">
        <f t="shared" si="8"/>
        <v>USA</v>
      </c>
    </row>
    <row r="463" spans="1:9" x14ac:dyDescent="0.3">
      <c r="A463">
        <v>2002</v>
      </c>
      <c r="B463">
        <v>62</v>
      </c>
      <c r="C463" t="s">
        <v>4027</v>
      </c>
      <c r="D463" s="5">
        <v>76583333</v>
      </c>
      <c r="E463" s="5">
        <v>32543449</v>
      </c>
      <c r="F463" s="1">
        <v>0.42499999999999999</v>
      </c>
      <c r="G463" s="5">
        <v>44039884</v>
      </c>
      <c r="H463" s="1">
        <v>0.57499999999999996</v>
      </c>
      <c r="I463" t="str">
        <f t="shared" si="8"/>
        <v>USA</v>
      </c>
    </row>
    <row r="464" spans="1:9" x14ac:dyDescent="0.3">
      <c r="A464">
        <v>2002</v>
      </c>
      <c r="B464">
        <v>63</v>
      </c>
      <c r="C464" t="s">
        <v>4028</v>
      </c>
      <c r="D464" s="5">
        <v>75395048</v>
      </c>
      <c r="E464" s="5">
        <v>54234062</v>
      </c>
      <c r="F464" s="1">
        <v>0.71899999999999997</v>
      </c>
      <c r="G464" s="5">
        <v>21160986</v>
      </c>
      <c r="H464" s="1">
        <v>0.28100000000000003</v>
      </c>
      <c r="I464" t="str">
        <f t="shared" si="8"/>
        <v>USA</v>
      </c>
    </row>
    <row r="465" spans="1:9" x14ac:dyDescent="0.3">
      <c r="A465">
        <v>2002</v>
      </c>
      <c r="B465">
        <v>64</v>
      </c>
      <c r="C465" t="s">
        <v>4029</v>
      </c>
      <c r="D465" s="5">
        <v>73839240</v>
      </c>
      <c r="E465" s="5">
        <v>69599016</v>
      </c>
      <c r="F465" s="1">
        <v>0.94299999999999995</v>
      </c>
      <c r="G465" s="5">
        <v>4240224</v>
      </c>
      <c r="H465" s="1">
        <v>5.7000000000000002E-2</v>
      </c>
      <c r="I465" t="str">
        <f t="shared" si="8"/>
        <v>USA</v>
      </c>
    </row>
    <row r="466" spans="1:9" x14ac:dyDescent="0.3">
      <c r="A466">
        <v>2002</v>
      </c>
      <c r="B466">
        <v>65</v>
      </c>
      <c r="C466" t="s">
        <v>4030</v>
      </c>
      <c r="D466" s="5">
        <v>69177751</v>
      </c>
      <c r="E466" s="5">
        <v>35306015</v>
      </c>
      <c r="F466" s="2">
        <v>0.51</v>
      </c>
      <c r="G466" s="5">
        <v>33871736</v>
      </c>
      <c r="H466" s="2">
        <v>0.49</v>
      </c>
      <c r="I466" t="str">
        <f t="shared" si="8"/>
        <v>USA</v>
      </c>
    </row>
    <row r="467" spans="1:9" x14ac:dyDescent="0.3">
      <c r="A467">
        <v>2002</v>
      </c>
      <c r="B467">
        <v>66</v>
      </c>
      <c r="C467" t="s">
        <v>4031</v>
      </c>
      <c r="D467" s="5">
        <v>68696770</v>
      </c>
      <c r="E467" s="5">
        <v>24718164</v>
      </c>
      <c r="F467" s="2">
        <v>0.36</v>
      </c>
      <c r="G467" s="5">
        <v>43978606</v>
      </c>
      <c r="H467" s="2">
        <v>0.64</v>
      </c>
      <c r="I467" t="str">
        <f t="shared" ref="I467:I530" si="9">IF(F467&gt;10%,"USA","International")</f>
        <v>USA</v>
      </c>
    </row>
    <row r="468" spans="1:9" x14ac:dyDescent="0.3">
      <c r="A468">
        <v>2002</v>
      </c>
      <c r="B468">
        <v>67</v>
      </c>
      <c r="C468" t="s">
        <v>4032</v>
      </c>
      <c r="D468" s="5">
        <v>68349884</v>
      </c>
      <c r="E468" s="5">
        <v>30113491</v>
      </c>
      <c r="F468" s="1">
        <v>0.441</v>
      </c>
      <c r="G468" s="5">
        <v>38236393</v>
      </c>
      <c r="H468" s="1">
        <v>0.55900000000000005</v>
      </c>
      <c r="I468" t="str">
        <f t="shared" si="9"/>
        <v>USA</v>
      </c>
    </row>
    <row r="469" spans="1:9" x14ac:dyDescent="0.3">
      <c r="A469">
        <v>2002</v>
      </c>
      <c r="B469">
        <v>68</v>
      </c>
      <c r="C469" t="s">
        <v>4033</v>
      </c>
      <c r="D469" s="5">
        <v>67336470</v>
      </c>
      <c r="E469" s="5">
        <v>43254409</v>
      </c>
      <c r="F469" s="1">
        <v>0.64200000000000002</v>
      </c>
      <c r="G469" s="5">
        <v>24082061</v>
      </c>
      <c r="H469" s="1">
        <v>0.35799999999999998</v>
      </c>
      <c r="I469" t="str">
        <f t="shared" si="9"/>
        <v>USA</v>
      </c>
    </row>
    <row r="470" spans="1:9" x14ac:dyDescent="0.3">
      <c r="A470">
        <v>2002</v>
      </c>
      <c r="B470">
        <v>69</v>
      </c>
      <c r="C470" t="s">
        <v>4034</v>
      </c>
      <c r="D470" s="5">
        <v>65977295</v>
      </c>
      <c r="E470" s="5">
        <v>30160161</v>
      </c>
      <c r="F470" s="1">
        <v>0.45700000000000002</v>
      </c>
      <c r="G470" s="5">
        <v>35817134</v>
      </c>
      <c r="H470" s="1">
        <v>0.54300000000000004</v>
      </c>
      <c r="I470" t="str">
        <f t="shared" si="9"/>
        <v>USA</v>
      </c>
    </row>
    <row r="471" spans="1:9" x14ac:dyDescent="0.3">
      <c r="A471">
        <v>2002</v>
      </c>
      <c r="B471">
        <v>70</v>
      </c>
      <c r="C471" t="s">
        <v>4035</v>
      </c>
      <c r="D471" s="5">
        <v>65716126</v>
      </c>
      <c r="E471" s="5">
        <v>35168966</v>
      </c>
      <c r="F471" s="1">
        <v>0.53500000000000003</v>
      </c>
      <c r="G471" s="5">
        <v>30547160</v>
      </c>
      <c r="H471" s="1">
        <v>0.46500000000000002</v>
      </c>
      <c r="I471" t="str">
        <f t="shared" si="9"/>
        <v>USA</v>
      </c>
    </row>
    <row r="472" spans="1:9" x14ac:dyDescent="0.3">
      <c r="A472">
        <v>2002</v>
      </c>
      <c r="B472">
        <v>71</v>
      </c>
      <c r="C472" t="s">
        <v>4036</v>
      </c>
      <c r="D472" s="5">
        <v>63781810</v>
      </c>
      <c r="E472" s="5">
        <v>41543917</v>
      </c>
      <c r="F472" s="1">
        <v>0.65100000000000002</v>
      </c>
      <c r="G472" s="5">
        <v>22237893</v>
      </c>
      <c r="H472" s="1">
        <v>0.34899999999999998</v>
      </c>
      <c r="I472" t="str">
        <f t="shared" si="9"/>
        <v>USA</v>
      </c>
    </row>
    <row r="473" spans="1:9" x14ac:dyDescent="0.3">
      <c r="A473">
        <v>2002</v>
      </c>
      <c r="B473">
        <v>72</v>
      </c>
      <c r="C473" t="s">
        <v>4037</v>
      </c>
      <c r="D473" s="5">
        <v>62274780</v>
      </c>
      <c r="E473" s="5">
        <v>51432760</v>
      </c>
      <c r="F473" s="1">
        <v>0.82599999999999996</v>
      </c>
      <c r="G473" s="5">
        <v>10842020</v>
      </c>
      <c r="H473" s="1">
        <v>0.17399999999999999</v>
      </c>
      <c r="I473" t="str">
        <f t="shared" si="9"/>
        <v>USA</v>
      </c>
    </row>
    <row r="474" spans="1:9" x14ac:dyDescent="0.3">
      <c r="A474">
        <v>2002</v>
      </c>
      <c r="B474">
        <v>73</v>
      </c>
      <c r="C474" t="s">
        <v>4038</v>
      </c>
      <c r="D474" s="5">
        <v>61141030</v>
      </c>
      <c r="E474" s="5">
        <v>37191304</v>
      </c>
      <c r="F474" s="1">
        <v>0.60799999999999998</v>
      </c>
      <c r="G474" s="5">
        <v>23949726</v>
      </c>
      <c r="H474" s="1">
        <v>0.39200000000000002</v>
      </c>
      <c r="I474" t="str">
        <f t="shared" si="9"/>
        <v>USA</v>
      </c>
    </row>
    <row r="475" spans="1:9" x14ac:dyDescent="0.3">
      <c r="A475">
        <v>2002</v>
      </c>
      <c r="B475">
        <v>74</v>
      </c>
      <c r="C475" t="s">
        <v>4039</v>
      </c>
      <c r="D475" s="5">
        <v>60694737</v>
      </c>
      <c r="E475" s="5">
        <v>40108697</v>
      </c>
      <c r="F475" s="1">
        <v>0.66100000000000003</v>
      </c>
      <c r="G475" s="5">
        <v>20586040</v>
      </c>
      <c r="H475" s="1">
        <v>0.33900000000000002</v>
      </c>
      <c r="I475" t="str">
        <f t="shared" si="9"/>
        <v>USA</v>
      </c>
    </row>
    <row r="476" spans="1:9" x14ac:dyDescent="0.3">
      <c r="A476">
        <v>2002</v>
      </c>
      <c r="B476">
        <v>75</v>
      </c>
      <c r="C476" t="s">
        <v>4040</v>
      </c>
      <c r="D476" s="5">
        <v>58008423</v>
      </c>
      <c r="E476" s="5">
        <v>21576018</v>
      </c>
      <c r="F476" s="1">
        <v>0.372</v>
      </c>
      <c r="G476" s="5">
        <v>36432405</v>
      </c>
      <c r="H476" s="1">
        <v>0.628</v>
      </c>
      <c r="I476" t="str">
        <f t="shared" si="9"/>
        <v>USA</v>
      </c>
    </row>
    <row r="477" spans="1:9" x14ac:dyDescent="0.3">
      <c r="A477">
        <v>2002</v>
      </c>
      <c r="B477">
        <v>76</v>
      </c>
      <c r="C477" t="s">
        <v>4041</v>
      </c>
      <c r="D477" s="5">
        <v>57588485</v>
      </c>
      <c r="E477" s="5">
        <v>56399184</v>
      </c>
      <c r="F477" s="1">
        <v>0.97899999999999998</v>
      </c>
      <c r="G477" s="5">
        <v>1189301</v>
      </c>
      <c r="H477" s="1">
        <v>2.1000000000000001E-2</v>
      </c>
      <c r="I477" t="str">
        <f t="shared" si="9"/>
        <v>USA</v>
      </c>
    </row>
    <row r="478" spans="1:9" x14ac:dyDescent="0.3">
      <c r="A478">
        <v>2002</v>
      </c>
      <c r="B478">
        <v>77</v>
      </c>
      <c r="C478" t="s">
        <v>4042</v>
      </c>
      <c r="D478" s="5">
        <v>56714147</v>
      </c>
      <c r="E478" s="5">
        <v>31945749</v>
      </c>
      <c r="F478" s="1">
        <v>0.56299999999999994</v>
      </c>
      <c r="G478" s="5">
        <v>24768398</v>
      </c>
      <c r="H478" s="1">
        <v>0.437</v>
      </c>
      <c r="I478" t="str">
        <f t="shared" si="9"/>
        <v>USA</v>
      </c>
    </row>
    <row r="479" spans="1:9" x14ac:dyDescent="0.3">
      <c r="A479">
        <v>2002</v>
      </c>
      <c r="B479">
        <v>78</v>
      </c>
      <c r="C479" t="s">
        <v>4043</v>
      </c>
      <c r="D479" s="5">
        <v>56298474</v>
      </c>
      <c r="E479" s="5">
        <v>25885000</v>
      </c>
      <c r="F479" s="2">
        <v>0.46</v>
      </c>
      <c r="G479" s="5">
        <v>30413474</v>
      </c>
      <c r="H479" s="2">
        <v>0.54</v>
      </c>
      <c r="I479" t="str">
        <f t="shared" si="9"/>
        <v>USA</v>
      </c>
    </row>
    <row r="480" spans="1:9" x14ac:dyDescent="0.3">
      <c r="A480">
        <v>2002</v>
      </c>
      <c r="B480">
        <v>79</v>
      </c>
      <c r="C480" t="s">
        <v>4044</v>
      </c>
      <c r="D480" s="5">
        <v>55157539</v>
      </c>
      <c r="E480" s="5">
        <v>35746370</v>
      </c>
      <c r="F480" s="1">
        <v>0.64800000000000002</v>
      </c>
      <c r="G480" s="5">
        <v>19411169</v>
      </c>
      <c r="H480" s="1">
        <v>0.35199999999999998</v>
      </c>
      <c r="I480" t="str">
        <f t="shared" si="9"/>
        <v>USA</v>
      </c>
    </row>
    <row r="481" spans="1:9" x14ac:dyDescent="0.3">
      <c r="A481">
        <v>2002</v>
      </c>
      <c r="B481">
        <v>80</v>
      </c>
      <c r="C481" t="s">
        <v>4045</v>
      </c>
      <c r="D481" s="5">
        <v>55003135</v>
      </c>
      <c r="E481" s="5">
        <v>32130627</v>
      </c>
      <c r="F481" s="1">
        <v>0.58399999999999996</v>
      </c>
      <c r="G481" s="5">
        <v>22872508</v>
      </c>
      <c r="H481" s="1">
        <v>0.41599999999999998</v>
      </c>
      <c r="I481" t="str">
        <f t="shared" si="9"/>
        <v>USA</v>
      </c>
    </row>
    <row r="482" spans="1:9" x14ac:dyDescent="0.3">
      <c r="A482">
        <v>2002</v>
      </c>
      <c r="B482">
        <v>81</v>
      </c>
      <c r="C482" t="s">
        <v>4046</v>
      </c>
      <c r="D482" s="5">
        <v>54639553</v>
      </c>
      <c r="E482" s="5">
        <v>35081594</v>
      </c>
      <c r="F482" s="1">
        <v>0.64200000000000002</v>
      </c>
      <c r="G482" s="5">
        <v>19557959</v>
      </c>
      <c r="H482" s="1">
        <v>0.35799999999999998</v>
      </c>
      <c r="I482" t="str">
        <f t="shared" si="9"/>
        <v>USA</v>
      </c>
    </row>
    <row r="483" spans="1:9" x14ac:dyDescent="0.3">
      <c r="A483">
        <v>2002</v>
      </c>
      <c r="B483">
        <v>82</v>
      </c>
      <c r="C483" t="s">
        <v>4047</v>
      </c>
      <c r="D483" s="5">
        <v>53452652</v>
      </c>
      <c r="G483" s="5">
        <v>53452652</v>
      </c>
      <c r="H483" s="2">
        <v>1</v>
      </c>
      <c r="I483" t="str">
        <f t="shared" si="9"/>
        <v>International</v>
      </c>
    </row>
    <row r="484" spans="1:9" x14ac:dyDescent="0.3">
      <c r="A484">
        <v>2002</v>
      </c>
      <c r="B484">
        <v>83</v>
      </c>
      <c r="C484" t="s">
        <v>4048</v>
      </c>
      <c r="D484" s="5">
        <v>52970014</v>
      </c>
      <c r="E484" s="5">
        <v>48360547</v>
      </c>
      <c r="F484" s="1">
        <v>0.91300000000000003</v>
      </c>
      <c r="G484" s="5">
        <v>4609467</v>
      </c>
      <c r="H484" s="1">
        <v>8.6999999999999994E-2</v>
      </c>
      <c r="I484" t="str">
        <f t="shared" si="9"/>
        <v>USA</v>
      </c>
    </row>
    <row r="485" spans="1:9" x14ac:dyDescent="0.3">
      <c r="A485">
        <v>2002</v>
      </c>
      <c r="B485">
        <v>84</v>
      </c>
      <c r="C485" t="s">
        <v>4049</v>
      </c>
      <c r="D485" s="5">
        <v>52323400</v>
      </c>
      <c r="E485" s="5">
        <v>30323400</v>
      </c>
      <c r="F485" s="2">
        <v>0.57999999999999996</v>
      </c>
      <c r="G485" s="5">
        <v>22000000</v>
      </c>
      <c r="H485" s="2">
        <v>0.42</v>
      </c>
      <c r="I485" t="str">
        <f t="shared" si="9"/>
        <v>USA</v>
      </c>
    </row>
    <row r="486" spans="1:9" x14ac:dyDescent="0.3">
      <c r="A486">
        <v>2002</v>
      </c>
      <c r="B486">
        <v>85</v>
      </c>
      <c r="C486" t="s">
        <v>4050</v>
      </c>
      <c r="D486" s="5">
        <v>52223306</v>
      </c>
      <c r="E486" s="5">
        <v>31597131</v>
      </c>
      <c r="F486" s="1">
        <v>0.60499999999999998</v>
      </c>
      <c r="G486" s="5">
        <v>20626175</v>
      </c>
      <c r="H486" s="1">
        <v>0.39500000000000002</v>
      </c>
      <c r="I486" t="str">
        <f t="shared" si="9"/>
        <v>USA</v>
      </c>
    </row>
    <row r="487" spans="1:9" x14ac:dyDescent="0.3">
      <c r="A487">
        <v>2002</v>
      </c>
      <c r="B487">
        <v>86</v>
      </c>
      <c r="C487" t="s">
        <v>4051</v>
      </c>
      <c r="D487" s="5">
        <v>51843679</v>
      </c>
      <c r="E487" s="5">
        <v>40390647</v>
      </c>
      <c r="F487" s="1">
        <v>0.77900000000000003</v>
      </c>
      <c r="G487" s="5">
        <v>11453032</v>
      </c>
      <c r="H487" s="1">
        <v>0.221</v>
      </c>
      <c r="I487" t="str">
        <f t="shared" si="9"/>
        <v>USA</v>
      </c>
    </row>
    <row r="488" spans="1:9" x14ac:dyDescent="0.3">
      <c r="A488">
        <v>2002</v>
      </c>
      <c r="B488">
        <v>87</v>
      </c>
      <c r="C488" t="s">
        <v>4052</v>
      </c>
      <c r="D488" s="5">
        <v>51806184</v>
      </c>
      <c r="E488" s="5">
        <v>40007742</v>
      </c>
      <c r="F488" s="1">
        <v>0.77200000000000002</v>
      </c>
      <c r="G488" s="5">
        <v>11798442</v>
      </c>
      <c r="H488" s="1">
        <v>0.22800000000000001</v>
      </c>
      <c r="I488" t="str">
        <f t="shared" si="9"/>
        <v>USA</v>
      </c>
    </row>
    <row r="489" spans="1:9" x14ac:dyDescent="0.3">
      <c r="A489">
        <v>2002</v>
      </c>
      <c r="B489">
        <v>88</v>
      </c>
      <c r="C489" t="s">
        <v>4053</v>
      </c>
      <c r="D489" s="5">
        <v>51386477</v>
      </c>
      <c r="E489" s="5">
        <v>33561137</v>
      </c>
      <c r="F489" s="1">
        <v>0.65300000000000002</v>
      </c>
      <c r="G489" s="5">
        <v>17825340</v>
      </c>
      <c r="H489" s="1">
        <v>0.34699999999999998</v>
      </c>
      <c r="I489" t="str">
        <f t="shared" si="9"/>
        <v>USA</v>
      </c>
    </row>
    <row r="490" spans="1:9" x14ac:dyDescent="0.3">
      <c r="A490">
        <v>2002</v>
      </c>
      <c r="B490">
        <v>89</v>
      </c>
      <c r="C490" t="s">
        <v>4054</v>
      </c>
      <c r="D490" s="5">
        <v>51001550</v>
      </c>
      <c r="E490" s="5">
        <v>9285469</v>
      </c>
      <c r="F490" s="1">
        <v>0.182</v>
      </c>
      <c r="G490" s="5">
        <v>41716081</v>
      </c>
      <c r="H490" s="1">
        <v>0.81799999999999995</v>
      </c>
      <c r="I490" t="str">
        <f t="shared" si="9"/>
        <v>USA</v>
      </c>
    </row>
    <row r="491" spans="1:9" x14ac:dyDescent="0.3">
      <c r="A491">
        <v>2002</v>
      </c>
      <c r="B491">
        <v>90</v>
      </c>
      <c r="C491" t="s">
        <v>4055</v>
      </c>
      <c r="D491" s="5">
        <v>47494916</v>
      </c>
      <c r="E491" s="5">
        <v>41281092</v>
      </c>
      <c r="F491" s="1">
        <v>0.86899999999999999</v>
      </c>
      <c r="G491" s="5">
        <v>6213824</v>
      </c>
      <c r="H491" s="1">
        <v>0.13100000000000001</v>
      </c>
      <c r="I491" t="str">
        <f t="shared" si="9"/>
        <v>USA</v>
      </c>
    </row>
    <row r="492" spans="1:9" x14ac:dyDescent="0.3">
      <c r="A492">
        <v>2002</v>
      </c>
      <c r="B492">
        <v>91</v>
      </c>
      <c r="C492" t="s">
        <v>4056</v>
      </c>
      <c r="D492" s="5">
        <v>45867333</v>
      </c>
      <c r="E492" s="5">
        <v>17322606</v>
      </c>
      <c r="F492" s="1">
        <v>0.378</v>
      </c>
      <c r="G492" s="5">
        <v>28544727</v>
      </c>
      <c r="H492" s="1">
        <v>0.622</v>
      </c>
      <c r="I492" t="str">
        <f t="shared" si="9"/>
        <v>USA</v>
      </c>
    </row>
    <row r="493" spans="1:9" x14ac:dyDescent="0.3">
      <c r="A493">
        <v>2002</v>
      </c>
      <c r="B493">
        <v>92</v>
      </c>
      <c r="C493" t="s">
        <v>4057</v>
      </c>
      <c r="D493" s="5">
        <v>45479110</v>
      </c>
      <c r="E493" s="5">
        <v>30336800</v>
      </c>
      <c r="F493" s="1">
        <v>0.66700000000000004</v>
      </c>
      <c r="G493" s="5">
        <v>15142310</v>
      </c>
      <c r="H493" s="1">
        <v>0.33300000000000002</v>
      </c>
      <c r="I493" t="str">
        <f t="shared" si="9"/>
        <v>USA</v>
      </c>
    </row>
    <row r="494" spans="1:9" x14ac:dyDescent="0.3">
      <c r="A494">
        <v>2002</v>
      </c>
      <c r="B494">
        <v>93</v>
      </c>
      <c r="C494" t="s">
        <v>4058</v>
      </c>
      <c r="D494" s="5">
        <v>43928932</v>
      </c>
      <c r="E494" s="5">
        <v>25296447</v>
      </c>
      <c r="F494" s="1">
        <v>0.57599999999999996</v>
      </c>
      <c r="G494" s="5">
        <v>18632485</v>
      </c>
      <c r="H494" s="1">
        <v>0.42399999999999999</v>
      </c>
      <c r="I494" t="str">
        <f t="shared" si="9"/>
        <v>USA</v>
      </c>
    </row>
    <row r="495" spans="1:9" x14ac:dyDescent="0.3">
      <c r="A495">
        <v>2002</v>
      </c>
      <c r="B495">
        <v>94</v>
      </c>
      <c r="C495" t="s">
        <v>4059</v>
      </c>
      <c r="D495" s="5">
        <v>43411001</v>
      </c>
      <c r="E495" s="5">
        <v>40388794</v>
      </c>
      <c r="F495" s="2">
        <v>0.93</v>
      </c>
      <c r="G495" s="5">
        <v>3022207</v>
      </c>
      <c r="H495" s="2">
        <v>7.0000000000000007E-2</v>
      </c>
      <c r="I495" t="str">
        <f t="shared" si="9"/>
        <v>USA</v>
      </c>
    </row>
    <row r="496" spans="1:9" x14ac:dyDescent="0.3">
      <c r="A496">
        <v>2002</v>
      </c>
      <c r="B496">
        <v>95</v>
      </c>
      <c r="C496" t="s">
        <v>4060</v>
      </c>
      <c r="D496" s="5">
        <v>43325009</v>
      </c>
      <c r="E496" s="5">
        <v>41076018</v>
      </c>
      <c r="F496" s="1">
        <v>0.94799999999999995</v>
      </c>
      <c r="G496" s="5">
        <v>2248991</v>
      </c>
      <c r="H496" s="1">
        <v>5.1999999999999998E-2</v>
      </c>
      <c r="I496" t="str">
        <f t="shared" si="9"/>
        <v>USA</v>
      </c>
    </row>
    <row r="497" spans="1:9" x14ac:dyDescent="0.3">
      <c r="A497">
        <v>2002</v>
      </c>
      <c r="B497">
        <v>96</v>
      </c>
      <c r="C497" t="s">
        <v>4061</v>
      </c>
      <c r="D497" s="5">
        <v>42426583</v>
      </c>
      <c r="E497" s="5">
        <v>3098776</v>
      </c>
      <c r="F497" s="1">
        <v>7.2999999999999995E-2</v>
      </c>
      <c r="G497" s="5">
        <v>39327807</v>
      </c>
      <c r="H497" s="1">
        <v>0.92700000000000005</v>
      </c>
      <c r="I497" t="str">
        <f t="shared" si="9"/>
        <v>International</v>
      </c>
    </row>
    <row r="498" spans="1:9" x14ac:dyDescent="0.3">
      <c r="A498">
        <v>2002</v>
      </c>
      <c r="B498">
        <v>97</v>
      </c>
      <c r="C498" t="s">
        <v>4062</v>
      </c>
      <c r="D498" s="5">
        <v>41604473</v>
      </c>
      <c r="E498" s="5">
        <v>39089928</v>
      </c>
      <c r="F498" s="2">
        <v>0.94</v>
      </c>
      <c r="G498" s="5">
        <v>2514545</v>
      </c>
      <c r="H498" s="2">
        <v>0.06</v>
      </c>
      <c r="I498" t="str">
        <f t="shared" si="9"/>
        <v>USA</v>
      </c>
    </row>
    <row r="499" spans="1:9" x14ac:dyDescent="0.3">
      <c r="A499">
        <v>2002</v>
      </c>
      <c r="B499">
        <v>98</v>
      </c>
      <c r="C499" t="s">
        <v>783</v>
      </c>
      <c r="D499" s="5">
        <v>41314585</v>
      </c>
      <c r="E499" s="5">
        <v>3675719</v>
      </c>
      <c r="F499" s="1">
        <v>8.8999999999999996E-2</v>
      </c>
      <c r="G499" s="5">
        <v>37638866</v>
      </c>
      <c r="H499" s="1">
        <v>0.91100000000000003</v>
      </c>
      <c r="I499" t="str">
        <f t="shared" si="9"/>
        <v>International</v>
      </c>
    </row>
    <row r="500" spans="1:9" x14ac:dyDescent="0.3">
      <c r="A500">
        <v>2002</v>
      </c>
      <c r="B500">
        <v>99</v>
      </c>
      <c r="C500" t="s">
        <v>4063</v>
      </c>
      <c r="D500" s="5">
        <v>38793283</v>
      </c>
      <c r="E500" s="5">
        <v>36989956</v>
      </c>
      <c r="F500" s="1">
        <v>0.95399999999999996</v>
      </c>
      <c r="G500" s="5">
        <v>1803327</v>
      </c>
      <c r="H500" s="1">
        <v>4.5999999999999999E-2</v>
      </c>
      <c r="I500" t="str">
        <f t="shared" si="9"/>
        <v>USA</v>
      </c>
    </row>
    <row r="501" spans="1:9" x14ac:dyDescent="0.3">
      <c r="A501">
        <v>2002</v>
      </c>
      <c r="B501">
        <v>100</v>
      </c>
      <c r="C501" t="s">
        <v>4064</v>
      </c>
      <c r="D501" s="5">
        <v>38275483</v>
      </c>
      <c r="E501" s="5">
        <v>21305259</v>
      </c>
      <c r="F501" s="1">
        <v>0.55700000000000005</v>
      </c>
      <c r="G501" s="5">
        <v>16970224</v>
      </c>
      <c r="H501" s="1">
        <v>0.443</v>
      </c>
      <c r="I501" t="str">
        <f t="shared" si="9"/>
        <v>USA</v>
      </c>
    </row>
    <row r="502" spans="1:9" x14ac:dyDescent="0.3">
      <c r="A502">
        <v>2002</v>
      </c>
      <c r="B502">
        <v>101</v>
      </c>
      <c r="C502" t="s">
        <v>4065</v>
      </c>
      <c r="D502" s="5">
        <v>38068353</v>
      </c>
      <c r="E502" s="5">
        <v>30307416</v>
      </c>
      <c r="F502" s="1">
        <v>0.79600000000000004</v>
      </c>
      <c r="G502" s="5">
        <v>7760937</v>
      </c>
      <c r="H502" s="1">
        <v>0.20399999999999999</v>
      </c>
      <c r="I502" t="str">
        <f t="shared" si="9"/>
        <v>USA</v>
      </c>
    </row>
    <row r="503" spans="1:9" x14ac:dyDescent="0.3">
      <c r="A503">
        <v>2002</v>
      </c>
      <c r="B503">
        <v>102</v>
      </c>
      <c r="C503" t="s">
        <v>4066</v>
      </c>
      <c r="D503" s="5">
        <v>37664855</v>
      </c>
      <c r="E503" s="5">
        <v>30354442</v>
      </c>
      <c r="F503" s="1">
        <v>0.80600000000000005</v>
      </c>
      <c r="G503" s="5">
        <v>7310413</v>
      </c>
      <c r="H503" s="1">
        <v>0.19400000000000001</v>
      </c>
      <c r="I503" t="str">
        <f t="shared" si="9"/>
        <v>USA</v>
      </c>
    </row>
    <row r="504" spans="1:9" x14ac:dyDescent="0.3">
      <c r="A504">
        <v>2002</v>
      </c>
      <c r="B504">
        <v>103</v>
      </c>
      <c r="C504" t="s">
        <v>4067</v>
      </c>
      <c r="D504" s="5">
        <v>34411240</v>
      </c>
      <c r="E504" s="5">
        <v>28564995</v>
      </c>
      <c r="F504" s="2">
        <v>0.83</v>
      </c>
      <c r="G504" s="5">
        <v>5846245</v>
      </c>
      <c r="H504" s="2">
        <v>0.17</v>
      </c>
      <c r="I504" t="str">
        <f t="shared" si="9"/>
        <v>USA</v>
      </c>
    </row>
    <row r="505" spans="1:9" x14ac:dyDescent="0.3">
      <c r="A505">
        <v>2002</v>
      </c>
      <c r="B505">
        <v>104</v>
      </c>
      <c r="C505" t="s">
        <v>4068</v>
      </c>
      <c r="D505" s="5">
        <v>33988736</v>
      </c>
      <c r="E505" s="5">
        <v>22163442</v>
      </c>
      <c r="F505" s="1">
        <v>0.65200000000000002</v>
      </c>
      <c r="G505" s="5">
        <v>11825294</v>
      </c>
      <c r="H505" s="1">
        <v>0.34799999999999998</v>
      </c>
      <c r="I505" t="str">
        <f t="shared" si="9"/>
        <v>USA</v>
      </c>
    </row>
    <row r="506" spans="1:9" x14ac:dyDescent="0.3">
      <c r="A506">
        <v>2002</v>
      </c>
      <c r="B506">
        <v>105</v>
      </c>
      <c r="C506" t="s">
        <v>4069</v>
      </c>
      <c r="D506" s="5">
        <v>33526835</v>
      </c>
      <c r="E506" s="5">
        <v>33253609</v>
      </c>
      <c r="F506" s="1">
        <v>0.99199999999999999</v>
      </c>
      <c r="G506" s="5">
        <v>273226</v>
      </c>
      <c r="H506" s="1">
        <v>8.0000000000000002E-3</v>
      </c>
      <c r="I506" t="str">
        <f t="shared" si="9"/>
        <v>USA</v>
      </c>
    </row>
    <row r="507" spans="1:9" x14ac:dyDescent="0.3">
      <c r="A507">
        <v>2002</v>
      </c>
      <c r="B507">
        <v>106</v>
      </c>
      <c r="C507" t="s">
        <v>4070</v>
      </c>
      <c r="D507" s="5">
        <v>33082548</v>
      </c>
      <c r="E507" s="5">
        <v>28442574</v>
      </c>
      <c r="F507" s="2">
        <v>0.86</v>
      </c>
      <c r="G507" s="5">
        <v>4639974</v>
      </c>
      <c r="H507" s="2">
        <v>0.14000000000000001</v>
      </c>
      <c r="I507" t="str">
        <f t="shared" si="9"/>
        <v>USA</v>
      </c>
    </row>
    <row r="508" spans="1:9" x14ac:dyDescent="0.3">
      <c r="A508">
        <v>2002</v>
      </c>
      <c r="B508">
        <v>107</v>
      </c>
      <c r="C508" t="s">
        <v>4071</v>
      </c>
      <c r="D508" s="5">
        <v>33013805</v>
      </c>
      <c r="E508" s="5">
        <v>16007718</v>
      </c>
      <c r="F508" s="1">
        <v>0.48499999999999999</v>
      </c>
      <c r="G508" s="5">
        <v>17006087</v>
      </c>
      <c r="H508" s="1">
        <v>0.51500000000000001</v>
      </c>
      <c r="I508" t="str">
        <f t="shared" si="9"/>
        <v>USA</v>
      </c>
    </row>
    <row r="509" spans="1:9" x14ac:dyDescent="0.3">
      <c r="A509">
        <v>2002</v>
      </c>
      <c r="B509">
        <v>108</v>
      </c>
      <c r="C509" t="s">
        <v>4072</v>
      </c>
      <c r="D509" s="5">
        <v>32801173</v>
      </c>
      <c r="E509" s="5">
        <v>22498520</v>
      </c>
      <c r="F509" s="1">
        <v>0.68600000000000005</v>
      </c>
      <c r="G509" s="5">
        <v>10302653</v>
      </c>
      <c r="H509" s="1">
        <v>0.314</v>
      </c>
      <c r="I509" t="str">
        <f t="shared" si="9"/>
        <v>USA</v>
      </c>
    </row>
    <row r="510" spans="1:9" x14ac:dyDescent="0.3">
      <c r="A510">
        <v>2002</v>
      </c>
      <c r="B510">
        <v>109</v>
      </c>
      <c r="C510" t="s">
        <v>4073</v>
      </c>
      <c r="D510" s="5">
        <v>32287044</v>
      </c>
      <c r="E510" s="5">
        <v>19077641</v>
      </c>
      <c r="F510" s="1">
        <v>0.59099999999999997</v>
      </c>
      <c r="G510" s="5">
        <v>13209403</v>
      </c>
      <c r="H510" s="1">
        <v>0.40899999999999997</v>
      </c>
      <c r="I510" t="str">
        <f t="shared" si="9"/>
        <v>USA</v>
      </c>
    </row>
    <row r="511" spans="1:9" x14ac:dyDescent="0.3">
      <c r="A511">
        <v>2002</v>
      </c>
      <c r="B511">
        <v>110</v>
      </c>
      <c r="C511" t="s">
        <v>4074</v>
      </c>
      <c r="D511" s="5">
        <v>31794718</v>
      </c>
      <c r="E511" s="5">
        <v>26235081</v>
      </c>
      <c r="F511" s="1">
        <v>0.82499999999999996</v>
      </c>
      <c r="G511" s="5">
        <v>5559637</v>
      </c>
      <c r="H511" s="1">
        <v>0.17499999999999999</v>
      </c>
      <c r="I511" t="str">
        <f t="shared" si="9"/>
        <v>USA</v>
      </c>
    </row>
    <row r="512" spans="1:9" x14ac:dyDescent="0.3">
      <c r="A512">
        <v>2002</v>
      </c>
      <c r="B512">
        <v>111</v>
      </c>
      <c r="C512" t="s">
        <v>4075</v>
      </c>
      <c r="D512" s="5">
        <v>31167388</v>
      </c>
      <c r="E512" s="5">
        <v>29760152</v>
      </c>
      <c r="F512" s="1">
        <v>0.95499999999999996</v>
      </c>
      <c r="G512" s="5">
        <v>1407236</v>
      </c>
      <c r="H512" s="1">
        <v>4.4999999999999998E-2</v>
      </c>
      <c r="I512" t="str">
        <f t="shared" si="9"/>
        <v>USA</v>
      </c>
    </row>
    <row r="513" spans="1:9" x14ac:dyDescent="0.3">
      <c r="A513">
        <v>2002</v>
      </c>
      <c r="B513">
        <v>112</v>
      </c>
      <c r="C513" t="s">
        <v>4076</v>
      </c>
      <c r="D513" s="5">
        <v>30641770</v>
      </c>
      <c r="E513" s="5">
        <v>7564459</v>
      </c>
      <c r="F513" s="1">
        <v>0.247</v>
      </c>
      <c r="G513" s="5">
        <v>23077311</v>
      </c>
      <c r="H513" s="1">
        <v>0.753</v>
      </c>
      <c r="I513" t="str">
        <f t="shared" si="9"/>
        <v>USA</v>
      </c>
    </row>
    <row r="514" spans="1:9" x14ac:dyDescent="0.3">
      <c r="A514">
        <v>2002</v>
      </c>
      <c r="B514">
        <v>113</v>
      </c>
      <c r="C514" t="s">
        <v>4077</v>
      </c>
      <c r="D514" s="5">
        <v>30002758</v>
      </c>
      <c r="E514" s="5">
        <v>14973382</v>
      </c>
      <c r="F514" s="1">
        <v>0.499</v>
      </c>
      <c r="G514" s="5">
        <v>15029376</v>
      </c>
      <c r="H514" s="1">
        <v>0.501</v>
      </c>
      <c r="I514" t="str">
        <f t="shared" si="9"/>
        <v>USA</v>
      </c>
    </row>
    <row r="515" spans="1:9" x14ac:dyDescent="0.3">
      <c r="A515">
        <v>2002</v>
      </c>
      <c r="B515">
        <v>114</v>
      </c>
      <c r="C515" t="s">
        <v>4078</v>
      </c>
      <c r="D515" s="5">
        <v>29882645</v>
      </c>
      <c r="E515" s="5">
        <v>18306166</v>
      </c>
      <c r="F515" s="1">
        <v>0.61299999999999999</v>
      </c>
      <c r="G515" s="5">
        <v>11576479</v>
      </c>
      <c r="H515" s="1">
        <v>0.38700000000000001</v>
      </c>
      <c r="I515" t="str">
        <f t="shared" si="9"/>
        <v>USA</v>
      </c>
    </row>
    <row r="516" spans="1:9" x14ac:dyDescent="0.3">
      <c r="A516">
        <v>2002</v>
      </c>
      <c r="B516">
        <v>115</v>
      </c>
      <c r="C516" t="s">
        <v>4079</v>
      </c>
      <c r="D516" s="5">
        <v>29414087</v>
      </c>
      <c r="E516" s="5">
        <v>22449000</v>
      </c>
      <c r="F516" s="1">
        <v>0.76300000000000001</v>
      </c>
      <c r="G516" s="5">
        <v>6965087</v>
      </c>
      <c r="H516" s="1">
        <v>0.23699999999999999</v>
      </c>
      <c r="I516" t="str">
        <f t="shared" si="9"/>
        <v>USA</v>
      </c>
    </row>
    <row r="517" spans="1:9" x14ac:dyDescent="0.3">
      <c r="A517">
        <v>2002</v>
      </c>
      <c r="B517">
        <v>116</v>
      </c>
      <c r="C517" t="s">
        <v>4080</v>
      </c>
      <c r="D517" s="5">
        <v>29320869</v>
      </c>
      <c r="G517" s="5">
        <v>29320869</v>
      </c>
      <c r="H517" s="2">
        <v>1</v>
      </c>
      <c r="I517" t="str">
        <f t="shared" si="9"/>
        <v>International</v>
      </c>
    </row>
    <row r="518" spans="1:9" x14ac:dyDescent="0.3">
      <c r="A518">
        <v>2002</v>
      </c>
      <c r="B518">
        <v>117</v>
      </c>
      <c r="C518" t="s">
        <v>4081</v>
      </c>
      <c r="D518" s="5">
        <v>29027914</v>
      </c>
      <c r="E518" s="5">
        <v>15901849</v>
      </c>
      <c r="F518" s="1">
        <v>0.54800000000000004</v>
      </c>
      <c r="G518" s="5">
        <v>13126065</v>
      </c>
      <c r="H518" s="1">
        <v>0.45200000000000001</v>
      </c>
      <c r="I518" t="str">
        <f t="shared" si="9"/>
        <v>USA</v>
      </c>
    </row>
    <row r="519" spans="1:9" x14ac:dyDescent="0.3">
      <c r="A519">
        <v>2002</v>
      </c>
      <c r="B519">
        <v>118</v>
      </c>
      <c r="C519" t="s">
        <v>4082</v>
      </c>
      <c r="D519" s="5">
        <v>28903789</v>
      </c>
      <c r="G519" s="5">
        <v>28903789</v>
      </c>
      <c r="H519" s="2">
        <v>1</v>
      </c>
      <c r="I519" t="str">
        <f t="shared" si="9"/>
        <v>International</v>
      </c>
    </row>
    <row r="520" spans="1:9" x14ac:dyDescent="0.3">
      <c r="A520">
        <v>2002</v>
      </c>
      <c r="B520">
        <v>119</v>
      </c>
      <c r="C520" t="s">
        <v>4083</v>
      </c>
      <c r="D520" s="5">
        <v>28316451</v>
      </c>
      <c r="E520" s="5">
        <v>27363891</v>
      </c>
      <c r="F520" s="1">
        <v>0.96599999999999997</v>
      </c>
      <c r="G520" s="5">
        <v>952560</v>
      </c>
      <c r="H520" s="1">
        <v>3.4000000000000002E-2</v>
      </c>
      <c r="I520" t="str">
        <f t="shared" si="9"/>
        <v>USA</v>
      </c>
    </row>
    <row r="521" spans="1:9" x14ac:dyDescent="0.3">
      <c r="A521">
        <v>2002</v>
      </c>
      <c r="B521">
        <v>120</v>
      </c>
      <c r="C521" t="s">
        <v>4084</v>
      </c>
      <c r="D521" s="5">
        <v>28193749</v>
      </c>
      <c r="E521" s="5">
        <v>1067438</v>
      </c>
      <c r="F521" s="1">
        <v>3.7999999999999999E-2</v>
      </c>
      <c r="G521" s="5">
        <v>27126311</v>
      </c>
      <c r="H521" s="1">
        <v>0.96199999999999997</v>
      </c>
      <c r="I521" t="str">
        <f t="shared" si="9"/>
        <v>International</v>
      </c>
    </row>
    <row r="522" spans="1:9" x14ac:dyDescent="0.3">
      <c r="A522">
        <v>2002</v>
      </c>
      <c r="B522">
        <v>121</v>
      </c>
      <c r="C522" t="s">
        <v>4085</v>
      </c>
      <c r="D522" s="5">
        <v>28023563</v>
      </c>
      <c r="E522" s="5">
        <v>1727447</v>
      </c>
      <c r="F522" s="1">
        <v>6.2E-2</v>
      </c>
      <c r="G522" s="5">
        <v>26296116</v>
      </c>
      <c r="H522" s="1">
        <v>0.93799999999999994</v>
      </c>
      <c r="I522" t="str">
        <f t="shared" si="9"/>
        <v>International</v>
      </c>
    </row>
    <row r="523" spans="1:9" x14ac:dyDescent="0.3">
      <c r="A523">
        <v>2002</v>
      </c>
      <c r="B523">
        <v>122</v>
      </c>
      <c r="C523" t="s">
        <v>4086</v>
      </c>
      <c r="D523" s="5">
        <v>27674124</v>
      </c>
      <c r="E523" s="5">
        <v>12988801</v>
      </c>
      <c r="F523" s="1">
        <v>0.46899999999999997</v>
      </c>
      <c r="G523" s="5">
        <v>14685323</v>
      </c>
      <c r="H523" s="1">
        <v>0.53100000000000003</v>
      </c>
      <c r="I523" t="str">
        <f t="shared" si="9"/>
        <v>USA</v>
      </c>
    </row>
    <row r="524" spans="1:9" x14ac:dyDescent="0.3">
      <c r="A524">
        <v>2002</v>
      </c>
      <c r="B524">
        <v>123</v>
      </c>
      <c r="C524" t="s">
        <v>4087</v>
      </c>
      <c r="D524" s="5">
        <v>26996738</v>
      </c>
      <c r="E524" s="5">
        <v>5717044</v>
      </c>
      <c r="F524" s="1">
        <v>0.21199999999999999</v>
      </c>
      <c r="G524" s="5">
        <v>21279694</v>
      </c>
      <c r="H524" s="1">
        <v>0.78800000000000003</v>
      </c>
      <c r="I524" t="str">
        <f t="shared" si="9"/>
        <v>USA</v>
      </c>
    </row>
    <row r="525" spans="1:9" x14ac:dyDescent="0.3">
      <c r="A525">
        <v>2002</v>
      </c>
      <c r="B525">
        <v>124</v>
      </c>
      <c r="C525" t="s">
        <v>4088</v>
      </c>
      <c r="D525" s="5">
        <v>26306533</v>
      </c>
      <c r="E525" s="5">
        <v>25916319</v>
      </c>
      <c r="F525" s="1">
        <v>0.98499999999999999</v>
      </c>
      <c r="G525" s="5">
        <v>390214</v>
      </c>
      <c r="H525" s="1">
        <v>1.4999999999999999E-2</v>
      </c>
      <c r="I525" t="str">
        <f t="shared" si="9"/>
        <v>USA</v>
      </c>
    </row>
    <row r="526" spans="1:9" x14ac:dyDescent="0.3">
      <c r="A526">
        <v>2002</v>
      </c>
      <c r="B526">
        <v>125</v>
      </c>
      <c r="C526" t="s">
        <v>4089</v>
      </c>
      <c r="D526" s="5">
        <v>25852764</v>
      </c>
      <c r="E526" s="5">
        <v>18990798</v>
      </c>
      <c r="F526" s="1">
        <v>0.73499999999999999</v>
      </c>
      <c r="G526" s="5">
        <v>6861966</v>
      </c>
      <c r="H526" s="1">
        <v>0.26500000000000001</v>
      </c>
      <c r="I526" t="str">
        <f t="shared" si="9"/>
        <v>USA</v>
      </c>
    </row>
    <row r="527" spans="1:9" x14ac:dyDescent="0.3">
      <c r="A527">
        <v>2002</v>
      </c>
      <c r="B527">
        <v>126</v>
      </c>
      <c r="C527" t="s">
        <v>4090</v>
      </c>
      <c r="D527" s="5">
        <v>25615231</v>
      </c>
      <c r="E527" s="5">
        <v>25581229</v>
      </c>
      <c r="F527" s="1">
        <v>0.999</v>
      </c>
      <c r="G527" s="5">
        <v>34002</v>
      </c>
      <c r="H527" s="1">
        <v>1E-3</v>
      </c>
      <c r="I527" t="str">
        <f t="shared" si="9"/>
        <v>USA</v>
      </c>
    </row>
    <row r="528" spans="1:9" x14ac:dyDescent="0.3">
      <c r="A528">
        <v>2002</v>
      </c>
      <c r="B528">
        <v>127</v>
      </c>
      <c r="C528" t="s">
        <v>4091</v>
      </c>
      <c r="D528" s="5">
        <v>24952738</v>
      </c>
      <c r="E528" s="5">
        <v>445367</v>
      </c>
      <c r="F528" s="1">
        <v>1.7999999999999999E-2</v>
      </c>
      <c r="G528" s="5">
        <v>24507371</v>
      </c>
      <c r="H528" s="1">
        <v>0.98199999999999998</v>
      </c>
      <c r="I528" t="str">
        <f t="shared" si="9"/>
        <v>International</v>
      </c>
    </row>
    <row r="529" spans="1:9" x14ac:dyDescent="0.3">
      <c r="A529">
        <v>2002</v>
      </c>
      <c r="B529">
        <v>128</v>
      </c>
      <c r="C529" t="s">
        <v>4092</v>
      </c>
      <c r="D529" s="5">
        <v>24665649</v>
      </c>
      <c r="E529" s="5">
        <v>17844216</v>
      </c>
      <c r="F529" s="1">
        <v>0.72299999999999998</v>
      </c>
      <c r="G529" s="5">
        <v>6821433</v>
      </c>
      <c r="H529" s="1">
        <v>0.27700000000000002</v>
      </c>
      <c r="I529" t="str">
        <f t="shared" si="9"/>
        <v>USA</v>
      </c>
    </row>
    <row r="530" spans="1:9" x14ac:dyDescent="0.3">
      <c r="A530">
        <v>2002</v>
      </c>
      <c r="B530">
        <v>129</v>
      </c>
      <c r="C530" t="s">
        <v>4093</v>
      </c>
      <c r="D530" s="5">
        <v>24128852</v>
      </c>
      <c r="E530" s="5">
        <v>3095506</v>
      </c>
      <c r="F530" s="1">
        <v>0.128</v>
      </c>
      <c r="G530" s="5">
        <v>21033346</v>
      </c>
      <c r="H530" s="1">
        <v>0.872</v>
      </c>
      <c r="I530" t="str">
        <f t="shared" si="9"/>
        <v>USA</v>
      </c>
    </row>
    <row r="531" spans="1:9" x14ac:dyDescent="0.3">
      <c r="A531">
        <v>2002</v>
      </c>
      <c r="B531">
        <v>130</v>
      </c>
      <c r="C531" t="s">
        <v>4094</v>
      </c>
      <c r="D531" s="5">
        <v>24010000</v>
      </c>
      <c r="G531" s="5">
        <v>24010000</v>
      </c>
      <c r="H531" s="2">
        <v>1</v>
      </c>
      <c r="I531" t="str">
        <f t="shared" ref="I531:I594" si="10">IF(F531&gt;10%,"USA","International")</f>
        <v>International</v>
      </c>
    </row>
    <row r="532" spans="1:9" x14ac:dyDescent="0.3">
      <c r="A532">
        <v>2002</v>
      </c>
      <c r="B532">
        <v>131</v>
      </c>
      <c r="C532" t="s">
        <v>4095</v>
      </c>
      <c r="D532" s="5">
        <v>23928503</v>
      </c>
      <c r="E532" s="5">
        <v>13084595</v>
      </c>
      <c r="F532" s="1">
        <v>0.54700000000000004</v>
      </c>
      <c r="G532" s="5">
        <v>10843908</v>
      </c>
      <c r="H532" s="1">
        <v>0.45300000000000001</v>
      </c>
      <c r="I532" t="str">
        <f t="shared" si="10"/>
        <v>USA</v>
      </c>
    </row>
    <row r="533" spans="1:9" x14ac:dyDescent="0.3">
      <c r="A533">
        <v>2002</v>
      </c>
      <c r="B533">
        <v>132</v>
      </c>
      <c r="C533" t="s">
        <v>4096</v>
      </c>
      <c r="D533" s="5">
        <v>23915279</v>
      </c>
      <c r="G533" s="5">
        <v>23915279</v>
      </c>
      <c r="H533" s="2">
        <v>1</v>
      </c>
      <c r="I533" t="str">
        <f t="shared" si="10"/>
        <v>International</v>
      </c>
    </row>
    <row r="534" spans="1:9" x14ac:dyDescent="0.3">
      <c r="A534">
        <v>2002</v>
      </c>
      <c r="B534">
        <v>133</v>
      </c>
      <c r="C534" t="s">
        <v>4097</v>
      </c>
      <c r="D534" s="5">
        <v>23833131</v>
      </c>
      <c r="E534" s="5">
        <v>23586598</v>
      </c>
      <c r="F534" s="2">
        <v>0.99</v>
      </c>
      <c r="G534" s="5">
        <v>246533</v>
      </c>
      <c r="H534" s="2">
        <v>0.01</v>
      </c>
      <c r="I534" t="str">
        <f t="shared" si="10"/>
        <v>USA</v>
      </c>
    </row>
    <row r="535" spans="1:9" x14ac:dyDescent="0.3">
      <c r="A535">
        <v>2002</v>
      </c>
      <c r="B535">
        <v>134</v>
      </c>
      <c r="C535" t="s">
        <v>4098</v>
      </c>
      <c r="D535" s="5">
        <v>23786606</v>
      </c>
      <c r="G535" s="5">
        <v>23786606</v>
      </c>
      <c r="H535" s="2">
        <v>1</v>
      </c>
      <c r="I535" t="str">
        <f t="shared" si="10"/>
        <v>International</v>
      </c>
    </row>
    <row r="536" spans="1:9" x14ac:dyDescent="0.3">
      <c r="A536">
        <v>2002</v>
      </c>
      <c r="B536">
        <v>135</v>
      </c>
      <c r="C536" t="s">
        <v>4099</v>
      </c>
      <c r="D536" s="5">
        <v>23367586</v>
      </c>
      <c r="E536" s="5">
        <v>21078145</v>
      </c>
      <c r="F536" s="1">
        <v>0.90200000000000002</v>
      </c>
      <c r="G536" s="5">
        <v>2289441</v>
      </c>
      <c r="H536" s="1">
        <v>9.8000000000000004E-2</v>
      </c>
      <c r="I536" t="str">
        <f t="shared" si="10"/>
        <v>USA</v>
      </c>
    </row>
    <row r="537" spans="1:9" x14ac:dyDescent="0.3">
      <c r="A537">
        <v>2002</v>
      </c>
      <c r="B537">
        <v>136</v>
      </c>
      <c r="C537" t="s">
        <v>4100</v>
      </c>
      <c r="D537" s="5">
        <v>23280529</v>
      </c>
      <c r="G537" s="5">
        <v>23280529</v>
      </c>
      <c r="H537" s="2">
        <v>1</v>
      </c>
      <c r="I537" t="str">
        <f t="shared" si="10"/>
        <v>International</v>
      </c>
    </row>
    <row r="538" spans="1:9" x14ac:dyDescent="0.3">
      <c r="A538">
        <v>2002</v>
      </c>
      <c r="B538">
        <v>137</v>
      </c>
      <c r="C538" t="s">
        <v>4101</v>
      </c>
      <c r="D538" s="5">
        <v>23182223</v>
      </c>
      <c r="E538" s="5">
        <v>18492362</v>
      </c>
      <c r="F538" s="1">
        <v>0.79800000000000004</v>
      </c>
      <c r="G538" s="5">
        <v>4689861</v>
      </c>
      <c r="H538" s="1">
        <v>0.20200000000000001</v>
      </c>
      <c r="I538" t="str">
        <f t="shared" si="10"/>
        <v>USA</v>
      </c>
    </row>
    <row r="539" spans="1:9" x14ac:dyDescent="0.3">
      <c r="A539">
        <v>2002</v>
      </c>
      <c r="B539">
        <v>138</v>
      </c>
      <c r="C539" t="s">
        <v>4102</v>
      </c>
      <c r="D539" s="5">
        <v>23039985</v>
      </c>
      <c r="G539" s="5">
        <v>23039985</v>
      </c>
      <c r="H539" s="2">
        <v>1</v>
      </c>
      <c r="I539" t="str">
        <f t="shared" si="10"/>
        <v>International</v>
      </c>
    </row>
    <row r="540" spans="1:9" x14ac:dyDescent="0.3">
      <c r="A540">
        <v>2002</v>
      </c>
      <c r="B540">
        <v>139</v>
      </c>
      <c r="C540" t="s">
        <v>4103</v>
      </c>
      <c r="D540" s="5">
        <v>21784403</v>
      </c>
      <c r="G540" s="5">
        <v>21784403</v>
      </c>
      <c r="H540" s="2">
        <v>1</v>
      </c>
      <c r="I540" t="str">
        <f t="shared" si="10"/>
        <v>International</v>
      </c>
    </row>
    <row r="541" spans="1:9" x14ac:dyDescent="0.3">
      <c r="A541">
        <v>2002</v>
      </c>
      <c r="B541">
        <v>140</v>
      </c>
      <c r="C541" t="s">
        <v>4104</v>
      </c>
      <c r="D541" s="5">
        <v>21672284</v>
      </c>
      <c r="E541" s="5">
        <v>16357770</v>
      </c>
      <c r="F541" s="1">
        <v>0.755</v>
      </c>
      <c r="G541" s="5">
        <v>5314514</v>
      </c>
      <c r="H541" s="1">
        <v>0.245</v>
      </c>
      <c r="I541" t="str">
        <f t="shared" si="10"/>
        <v>USA</v>
      </c>
    </row>
    <row r="542" spans="1:9" x14ac:dyDescent="0.3">
      <c r="A542">
        <v>2002</v>
      </c>
      <c r="B542">
        <v>141</v>
      </c>
      <c r="C542" t="s">
        <v>4105</v>
      </c>
      <c r="D542" s="5">
        <v>20867919</v>
      </c>
      <c r="E542" s="5">
        <v>746381</v>
      </c>
      <c r="F542" s="1">
        <v>3.5999999999999997E-2</v>
      </c>
      <c r="G542" s="5">
        <v>20121538</v>
      </c>
      <c r="H542" s="1">
        <v>0.96399999999999997</v>
      </c>
      <c r="I542" t="str">
        <f t="shared" si="10"/>
        <v>International</v>
      </c>
    </row>
    <row r="543" spans="1:9" x14ac:dyDescent="0.3">
      <c r="A543">
        <v>2002</v>
      </c>
      <c r="B543">
        <v>142</v>
      </c>
      <c r="C543" t="s">
        <v>4106</v>
      </c>
      <c r="D543" s="5">
        <v>20146150</v>
      </c>
      <c r="E543" s="5">
        <v>16930185</v>
      </c>
      <c r="F543" s="2">
        <v>0.84</v>
      </c>
      <c r="G543" s="5">
        <v>3215965</v>
      </c>
      <c r="H543" s="2">
        <v>0.16</v>
      </c>
      <c r="I543" t="str">
        <f t="shared" si="10"/>
        <v>USA</v>
      </c>
    </row>
    <row r="544" spans="1:9" x14ac:dyDescent="0.3">
      <c r="A544">
        <v>2002</v>
      </c>
      <c r="B544">
        <v>143</v>
      </c>
      <c r="C544" t="s">
        <v>4107</v>
      </c>
      <c r="D544" s="5">
        <v>20015611</v>
      </c>
      <c r="E544" s="5">
        <v>3115188</v>
      </c>
      <c r="F544" s="1">
        <v>0.156</v>
      </c>
      <c r="G544" s="5">
        <v>16900423</v>
      </c>
      <c r="H544" s="1">
        <v>0.84399999999999997</v>
      </c>
      <c r="I544" t="str">
        <f t="shared" si="10"/>
        <v>USA</v>
      </c>
    </row>
    <row r="545" spans="1:9" x14ac:dyDescent="0.3">
      <c r="A545">
        <v>2002</v>
      </c>
      <c r="B545">
        <v>144</v>
      </c>
      <c r="C545" t="s">
        <v>4108</v>
      </c>
      <c r="D545" s="5">
        <v>19924033</v>
      </c>
      <c r="E545" s="5">
        <v>14307963</v>
      </c>
      <c r="F545" s="1">
        <v>0.71799999999999997</v>
      </c>
      <c r="G545" s="5">
        <v>5616070</v>
      </c>
      <c r="H545" s="1">
        <v>0.28199999999999997</v>
      </c>
      <c r="I545" t="str">
        <f t="shared" si="10"/>
        <v>USA</v>
      </c>
    </row>
    <row r="546" spans="1:9" x14ac:dyDescent="0.3">
      <c r="A546">
        <v>2002</v>
      </c>
      <c r="B546">
        <v>145</v>
      </c>
      <c r="C546" t="s">
        <v>4109</v>
      </c>
      <c r="D546" s="5">
        <v>19576023</v>
      </c>
      <c r="E546" s="5">
        <v>9688676</v>
      </c>
      <c r="F546" s="1">
        <v>0.495</v>
      </c>
      <c r="G546" s="5">
        <v>9887347</v>
      </c>
      <c r="H546" s="1">
        <v>0.505</v>
      </c>
      <c r="I546" t="str">
        <f t="shared" si="10"/>
        <v>USA</v>
      </c>
    </row>
    <row r="547" spans="1:9" x14ac:dyDescent="0.3">
      <c r="A547">
        <v>2002</v>
      </c>
      <c r="B547">
        <v>146</v>
      </c>
      <c r="C547" t="s">
        <v>4110</v>
      </c>
      <c r="D547" s="5">
        <v>19486215</v>
      </c>
      <c r="E547" s="5">
        <v>15686215</v>
      </c>
      <c r="F547" s="1">
        <v>0.80500000000000005</v>
      </c>
      <c r="G547" s="5">
        <v>3800000</v>
      </c>
      <c r="H547" s="1">
        <v>0.19500000000000001</v>
      </c>
      <c r="I547" t="str">
        <f t="shared" si="10"/>
        <v>USA</v>
      </c>
    </row>
    <row r="548" spans="1:9" x14ac:dyDescent="0.3">
      <c r="A548">
        <v>2002</v>
      </c>
      <c r="B548">
        <v>147</v>
      </c>
      <c r="C548" t="s">
        <v>4111</v>
      </c>
      <c r="D548" s="5">
        <v>19344615</v>
      </c>
      <c r="E548" s="5">
        <v>19161999</v>
      </c>
      <c r="F548" s="1">
        <v>0.99099999999999999</v>
      </c>
      <c r="G548" s="5">
        <v>182616</v>
      </c>
      <c r="H548" s="1">
        <v>8.9999999999999993E-3</v>
      </c>
      <c r="I548" t="str">
        <f t="shared" si="10"/>
        <v>USA</v>
      </c>
    </row>
    <row r="549" spans="1:9" x14ac:dyDescent="0.3">
      <c r="A549">
        <v>2002</v>
      </c>
      <c r="B549">
        <v>148</v>
      </c>
      <c r="C549" t="s">
        <v>4112</v>
      </c>
      <c r="D549" s="5">
        <v>19233280</v>
      </c>
      <c r="E549" s="5">
        <v>15567860</v>
      </c>
      <c r="F549" s="1">
        <v>0.80900000000000005</v>
      </c>
      <c r="G549" s="5">
        <v>3665420</v>
      </c>
      <c r="H549" s="1">
        <v>0.191</v>
      </c>
      <c r="I549" t="str">
        <f t="shared" si="10"/>
        <v>USA</v>
      </c>
    </row>
    <row r="550" spans="1:9" x14ac:dyDescent="0.3">
      <c r="A550">
        <v>2002</v>
      </c>
      <c r="B550">
        <v>149</v>
      </c>
      <c r="C550" t="s">
        <v>4113</v>
      </c>
      <c r="D550" s="5">
        <v>19184820</v>
      </c>
      <c r="E550" s="5">
        <v>19184820</v>
      </c>
      <c r="F550" s="2">
        <v>1</v>
      </c>
      <c r="I550" t="str">
        <f t="shared" si="10"/>
        <v>USA</v>
      </c>
    </row>
    <row r="551" spans="1:9" x14ac:dyDescent="0.3">
      <c r="A551">
        <v>2002</v>
      </c>
      <c r="B551">
        <v>150</v>
      </c>
      <c r="C551" t="s">
        <v>4114</v>
      </c>
      <c r="D551" s="5">
        <v>18902015</v>
      </c>
      <c r="E551" s="5">
        <v>13258249</v>
      </c>
      <c r="F551" s="1">
        <v>0.70099999999999996</v>
      </c>
      <c r="G551" s="5">
        <v>5643766</v>
      </c>
      <c r="H551" s="1">
        <v>0.29899999999999999</v>
      </c>
      <c r="I551" t="str">
        <f t="shared" si="10"/>
        <v>USA</v>
      </c>
    </row>
    <row r="552" spans="1:9" x14ac:dyDescent="0.3">
      <c r="A552">
        <v>2002</v>
      </c>
      <c r="B552">
        <v>151</v>
      </c>
      <c r="C552" t="s">
        <v>4115</v>
      </c>
      <c r="D552" s="5">
        <v>18591272</v>
      </c>
      <c r="E552" s="5">
        <v>17600423</v>
      </c>
      <c r="F552" s="1">
        <v>0.94699999999999995</v>
      </c>
      <c r="G552" s="5">
        <v>990849</v>
      </c>
      <c r="H552" s="1">
        <v>5.2999999999999999E-2</v>
      </c>
      <c r="I552" t="str">
        <f t="shared" si="10"/>
        <v>USA</v>
      </c>
    </row>
    <row r="553" spans="1:9" x14ac:dyDescent="0.3">
      <c r="A553">
        <v>2002</v>
      </c>
      <c r="B553">
        <v>152</v>
      </c>
      <c r="C553" t="s">
        <v>4116</v>
      </c>
      <c r="D553" s="5">
        <v>18012097</v>
      </c>
      <c r="E553" s="5">
        <v>16990825</v>
      </c>
      <c r="F553" s="1">
        <v>0.94299999999999995</v>
      </c>
      <c r="G553" s="5">
        <v>1021272</v>
      </c>
      <c r="H553" s="1">
        <v>5.7000000000000002E-2</v>
      </c>
      <c r="I553" t="str">
        <f t="shared" si="10"/>
        <v>USA</v>
      </c>
    </row>
    <row r="554" spans="1:9" x14ac:dyDescent="0.3">
      <c r="A554">
        <v>2002</v>
      </c>
      <c r="B554">
        <v>153</v>
      </c>
      <c r="C554" t="s">
        <v>4117</v>
      </c>
      <c r="D554" s="5">
        <v>17797711</v>
      </c>
      <c r="G554" s="5">
        <v>17797711</v>
      </c>
      <c r="H554" s="2">
        <v>1</v>
      </c>
      <c r="I554" t="str">
        <f t="shared" si="10"/>
        <v>International</v>
      </c>
    </row>
    <row r="555" spans="1:9" x14ac:dyDescent="0.3">
      <c r="A555">
        <v>2002</v>
      </c>
      <c r="B555">
        <v>154</v>
      </c>
      <c r="C555" t="s">
        <v>4118</v>
      </c>
      <c r="D555" s="5">
        <v>17720347</v>
      </c>
      <c r="E555" s="5">
        <v>1048950</v>
      </c>
      <c r="F555" s="1">
        <v>5.8999999999999997E-2</v>
      </c>
      <c r="G555" s="5">
        <v>16671397</v>
      </c>
      <c r="H555" s="1">
        <v>0.94099999999999995</v>
      </c>
      <c r="I555" t="str">
        <f t="shared" si="10"/>
        <v>International</v>
      </c>
    </row>
    <row r="556" spans="1:9" x14ac:dyDescent="0.3">
      <c r="A556">
        <v>2002</v>
      </c>
      <c r="B556">
        <v>155</v>
      </c>
      <c r="C556" t="s">
        <v>4119</v>
      </c>
      <c r="D556" s="5">
        <v>17423030</v>
      </c>
      <c r="E556" s="5">
        <v>13110448</v>
      </c>
      <c r="F556" s="1">
        <v>0.752</v>
      </c>
      <c r="G556" s="5">
        <v>4312582</v>
      </c>
      <c r="H556" s="1">
        <v>0.248</v>
      </c>
      <c r="I556" t="str">
        <f t="shared" si="10"/>
        <v>USA</v>
      </c>
    </row>
    <row r="557" spans="1:9" x14ac:dyDescent="0.3">
      <c r="A557">
        <v>2002</v>
      </c>
      <c r="B557">
        <v>156</v>
      </c>
      <c r="C557" t="s">
        <v>4120</v>
      </c>
      <c r="D557" s="5">
        <v>17290970</v>
      </c>
      <c r="E557" s="5">
        <v>8384929</v>
      </c>
      <c r="F557" s="1">
        <v>0.48499999999999999</v>
      </c>
      <c r="G557" s="5">
        <v>8906041</v>
      </c>
      <c r="H557" s="1">
        <v>0.51500000000000001</v>
      </c>
      <c r="I557" t="str">
        <f t="shared" si="10"/>
        <v>USA</v>
      </c>
    </row>
    <row r="558" spans="1:9" x14ac:dyDescent="0.3">
      <c r="A558">
        <v>2002</v>
      </c>
      <c r="B558">
        <v>157</v>
      </c>
      <c r="C558" t="s">
        <v>4121</v>
      </c>
      <c r="D558" s="5">
        <v>16994625</v>
      </c>
      <c r="E558" s="5">
        <v>16037962</v>
      </c>
      <c r="F558" s="1">
        <v>0.94399999999999995</v>
      </c>
      <c r="G558" s="5">
        <v>956663</v>
      </c>
      <c r="H558" s="1">
        <v>5.6000000000000001E-2</v>
      </c>
      <c r="I558" t="str">
        <f t="shared" si="10"/>
        <v>USA</v>
      </c>
    </row>
    <row r="559" spans="1:9" x14ac:dyDescent="0.3">
      <c r="A559">
        <v>2002</v>
      </c>
      <c r="B559">
        <v>158</v>
      </c>
      <c r="C559" t="s">
        <v>4122</v>
      </c>
      <c r="D559" s="5">
        <v>16987957</v>
      </c>
      <c r="G559" s="5">
        <v>16987957</v>
      </c>
      <c r="H559" s="2">
        <v>1</v>
      </c>
      <c r="I559" t="str">
        <f t="shared" si="10"/>
        <v>International</v>
      </c>
    </row>
    <row r="560" spans="1:9" x14ac:dyDescent="0.3">
      <c r="A560">
        <v>2002</v>
      </c>
      <c r="B560">
        <v>159</v>
      </c>
      <c r="C560" t="s">
        <v>4123</v>
      </c>
      <c r="D560" s="5">
        <v>16872671</v>
      </c>
      <c r="E560" s="5">
        <v>14448589</v>
      </c>
      <c r="F560" s="1">
        <v>0.85599999999999998</v>
      </c>
      <c r="G560" s="5">
        <v>2424082</v>
      </c>
      <c r="H560" s="1">
        <v>0.14399999999999999</v>
      </c>
      <c r="I560" t="str">
        <f t="shared" si="10"/>
        <v>USA</v>
      </c>
    </row>
    <row r="561" spans="1:9" x14ac:dyDescent="0.3">
      <c r="A561">
        <v>2002</v>
      </c>
      <c r="B561">
        <v>160</v>
      </c>
      <c r="C561" t="s">
        <v>4124</v>
      </c>
      <c r="D561" s="5">
        <v>16856124</v>
      </c>
      <c r="E561" s="5">
        <v>14018296</v>
      </c>
      <c r="F561" s="1">
        <v>0.83199999999999996</v>
      </c>
      <c r="G561" s="5">
        <v>2837828</v>
      </c>
      <c r="H561" s="1">
        <v>0.16800000000000001</v>
      </c>
      <c r="I561" t="str">
        <f t="shared" si="10"/>
        <v>USA</v>
      </c>
    </row>
    <row r="562" spans="1:9" x14ac:dyDescent="0.3">
      <c r="A562">
        <v>2002</v>
      </c>
      <c r="B562">
        <v>161</v>
      </c>
      <c r="C562" t="s">
        <v>4125</v>
      </c>
      <c r="D562" s="5">
        <v>16838910</v>
      </c>
      <c r="E562" s="5">
        <v>6630252</v>
      </c>
      <c r="F562" s="1">
        <v>0.39400000000000002</v>
      </c>
      <c r="G562" s="5">
        <v>10208658</v>
      </c>
      <c r="H562" s="1">
        <v>0.60599999999999998</v>
      </c>
      <c r="I562" t="str">
        <f t="shared" si="10"/>
        <v>USA</v>
      </c>
    </row>
    <row r="563" spans="1:9" x14ac:dyDescent="0.3">
      <c r="A563">
        <v>2002</v>
      </c>
      <c r="B563">
        <v>162</v>
      </c>
      <c r="C563" t="s">
        <v>4126</v>
      </c>
      <c r="D563" s="5">
        <v>16446271</v>
      </c>
      <c r="E563" s="5">
        <v>12840842</v>
      </c>
      <c r="F563" s="1">
        <v>0.78100000000000003</v>
      </c>
      <c r="G563" s="5">
        <v>3605429</v>
      </c>
      <c r="H563" s="1">
        <v>0.219</v>
      </c>
      <c r="I563" t="str">
        <f t="shared" si="10"/>
        <v>USA</v>
      </c>
    </row>
    <row r="564" spans="1:9" x14ac:dyDescent="0.3">
      <c r="A564">
        <v>2002</v>
      </c>
      <c r="B564">
        <v>163</v>
      </c>
      <c r="C564" t="s">
        <v>4127</v>
      </c>
      <c r="D564" s="5">
        <v>16426471</v>
      </c>
      <c r="E564" s="5">
        <v>11412414</v>
      </c>
      <c r="F564" s="1">
        <v>0.69499999999999995</v>
      </c>
      <c r="G564" s="5">
        <v>5014057</v>
      </c>
      <c r="H564" s="1">
        <v>0.30499999999999999</v>
      </c>
      <c r="I564" t="str">
        <f t="shared" si="10"/>
        <v>USA</v>
      </c>
    </row>
    <row r="565" spans="1:9" x14ac:dyDescent="0.3">
      <c r="A565">
        <v>2002</v>
      </c>
      <c r="B565">
        <v>164</v>
      </c>
      <c r="C565" t="s">
        <v>4128</v>
      </c>
      <c r="D565" s="5">
        <v>16373112</v>
      </c>
      <c r="E565" s="5">
        <v>306989</v>
      </c>
      <c r="F565" s="1">
        <v>1.9E-2</v>
      </c>
      <c r="G565" s="5">
        <v>16066123</v>
      </c>
      <c r="H565" s="1">
        <v>0.98099999999999998</v>
      </c>
      <c r="I565" t="str">
        <f t="shared" si="10"/>
        <v>International</v>
      </c>
    </row>
    <row r="566" spans="1:9" x14ac:dyDescent="0.3">
      <c r="A566">
        <v>2002</v>
      </c>
      <c r="B566">
        <v>165</v>
      </c>
      <c r="C566" t="s">
        <v>4129</v>
      </c>
      <c r="D566" s="5">
        <v>16318449</v>
      </c>
      <c r="E566" s="5">
        <v>14118751</v>
      </c>
      <c r="F566" s="1">
        <v>0.86499999999999999</v>
      </c>
      <c r="G566" s="5">
        <v>2199698</v>
      </c>
      <c r="H566" s="1">
        <v>0.13500000000000001</v>
      </c>
      <c r="I566" t="str">
        <f t="shared" si="10"/>
        <v>USA</v>
      </c>
    </row>
    <row r="567" spans="1:9" x14ac:dyDescent="0.3">
      <c r="A567">
        <v>2002</v>
      </c>
      <c r="B567">
        <v>166</v>
      </c>
      <c r="C567" t="s">
        <v>4130</v>
      </c>
      <c r="D567" s="5">
        <v>16217411</v>
      </c>
      <c r="E567" s="5">
        <v>6199600</v>
      </c>
      <c r="F567" s="1">
        <v>0.38200000000000001</v>
      </c>
      <c r="G567" s="5">
        <v>10017811</v>
      </c>
      <c r="H567" s="1">
        <v>0.61799999999999999</v>
      </c>
      <c r="I567" t="str">
        <f t="shared" si="10"/>
        <v>USA</v>
      </c>
    </row>
    <row r="568" spans="1:9" x14ac:dyDescent="0.3">
      <c r="A568">
        <v>2002</v>
      </c>
      <c r="B568">
        <v>167</v>
      </c>
      <c r="C568" t="s">
        <v>4131</v>
      </c>
      <c r="D568" s="5">
        <v>16171098</v>
      </c>
      <c r="E568" s="5">
        <v>5142576</v>
      </c>
      <c r="F568" s="1">
        <v>0.318</v>
      </c>
      <c r="G568" s="5">
        <v>11028522</v>
      </c>
      <c r="H568" s="1">
        <v>0.68200000000000005</v>
      </c>
      <c r="I568" t="str">
        <f t="shared" si="10"/>
        <v>USA</v>
      </c>
    </row>
    <row r="569" spans="1:9" x14ac:dyDescent="0.3">
      <c r="A569">
        <v>2002</v>
      </c>
      <c r="B569">
        <v>168</v>
      </c>
      <c r="C569" t="s">
        <v>4132</v>
      </c>
      <c r="D569" s="5">
        <v>16063920</v>
      </c>
      <c r="E569" s="5">
        <v>777129</v>
      </c>
      <c r="F569" s="1">
        <v>4.8000000000000001E-2</v>
      </c>
      <c r="G569" s="5">
        <v>15286791</v>
      </c>
      <c r="H569" s="1">
        <v>0.95199999999999996</v>
      </c>
      <c r="I569" t="str">
        <f t="shared" si="10"/>
        <v>International</v>
      </c>
    </row>
    <row r="570" spans="1:9" x14ac:dyDescent="0.3">
      <c r="A570">
        <v>2002</v>
      </c>
      <c r="B570">
        <v>169</v>
      </c>
      <c r="C570" t="s">
        <v>4133</v>
      </c>
      <c r="D570" s="5">
        <v>16053687</v>
      </c>
      <c r="G570" s="5">
        <v>16053687</v>
      </c>
      <c r="H570" s="2">
        <v>1</v>
      </c>
      <c r="I570" t="str">
        <f t="shared" si="10"/>
        <v>International</v>
      </c>
    </row>
    <row r="571" spans="1:9" x14ac:dyDescent="0.3">
      <c r="A571">
        <v>2002</v>
      </c>
      <c r="B571">
        <v>170</v>
      </c>
      <c r="C571" t="s">
        <v>4134</v>
      </c>
      <c r="D571" s="5">
        <v>15897574</v>
      </c>
      <c r="G571" s="5">
        <v>15897574</v>
      </c>
      <c r="H571" s="2">
        <v>1</v>
      </c>
      <c r="I571" t="str">
        <f t="shared" si="10"/>
        <v>International</v>
      </c>
    </row>
    <row r="572" spans="1:9" x14ac:dyDescent="0.3">
      <c r="A572">
        <v>2002</v>
      </c>
      <c r="B572">
        <v>171</v>
      </c>
      <c r="C572" t="s">
        <v>4135</v>
      </c>
      <c r="D572" s="5">
        <v>15249308</v>
      </c>
      <c r="E572" s="5">
        <v>13728902</v>
      </c>
      <c r="F572" s="2">
        <v>0.9</v>
      </c>
      <c r="G572" s="5">
        <v>1520406</v>
      </c>
      <c r="H572" s="2">
        <v>0.1</v>
      </c>
      <c r="I572" t="str">
        <f t="shared" si="10"/>
        <v>USA</v>
      </c>
    </row>
    <row r="573" spans="1:9" x14ac:dyDescent="0.3">
      <c r="A573">
        <v>2002</v>
      </c>
      <c r="B573">
        <v>172</v>
      </c>
      <c r="C573" t="s">
        <v>4136</v>
      </c>
      <c r="D573" s="5">
        <v>15020293</v>
      </c>
      <c r="E573" s="5">
        <v>8600126</v>
      </c>
      <c r="F573" s="1">
        <v>0.57299999999999995</v>
      </c>
      <c r="G573" s="5">
        <v>6420167</v>
      </c>
      <c r="H573" s="1">
        <v>0.42699999999999999</v>
      </c>
      <c r="I573" t="str">
        <f t="shared" si="10"/>
        <v>USA</v>
      </c>
    </row>
    <row r="574" spans="1:9" x14ac:dyDescent="0.3">
      <c r="A574">
        <v>2002</v>
      </c>
      <c r="B574">
        <v>173</v>
      </c>
      <c r="C574" t="s">
        <v>4137</v>
      </c>
      <c r="D574" s="5">
        <v>14946150</v>
      </c>
      <c r="E574" s="5">
        <v>12764657</v>
      </c>
      <c r="F574" s="1">
        <v>0.85399999999999998</v>
      </c>
      <c r="G574" s="5">
        <v>2181493</v>
      </c>
      <c r="H574" s="1">
        <v>0.14599999999999999</v>
      </c>
      <c r="I574" t="str">
        <f t="shared" si="10"/>
        <v>USA</v>
      </c>
    </row>
    <row r="575" spans="1:9" x14ac:dyDescent="0.3">
      <c r="A575">
        <v>2002</v>
      </c>
      <c r="B575">
        <v>174</v>
      </c>
      <c r="C575" t="s">
        <v>4138</v>
      </c>
      <c r="D575" s="5">
        <v>14815898</v>
      </c>
      <c r="E575" s="5">
        <v>10113733</v>
      </c>
      <c r="F575" s="1">
        <v>0.68300000000000005</v>
      </c>
      <c r="G575" s="5">
        <v>4702165</v>
      </c>
      <c r="H575" s="1">
        <v>0.317</v>
      </c>
      <c r="I575" t="str">
        <f t="shared" si="10"/>
        <v>USA</v>
      </c>
    </row>
    <row r="576" spans="1:9" x14ac:dyDescent="0.3">
      <c r="A576">
        <v>2002</v>
      </c>
      <c r="B576">
        <v>175</v>
      </c>
      <c r="C576" t="s">
        <v>4139</v>
      </c>
      <c r="D576" s="5">
        <v>14569744</v>
      </c>
      <c r="E576" s="5">
        <v>4850753</v>
      </c>
      <c r="F576" s="1">
        <v>0.33300000000000002</v>
      </c>
      <c r="G576" s="5">
        <v>9718991</v>
      </c>
      <c r="H576" s="1">
        <v>0.66700000000000004</v>
      </c>
      <c r="I576" t="str">
        <f t="shared" si="10"/>
        <v>USA</v>
      </c>
    </row>
    <row r="577" spans="1:9" x14ac:dyDescent="0.3">
      <c r="A577">
        <v>2002</v>
      </c>
      <c r="B577">
        <v>176</v>
      </c>
      <c r="C577" t="s">
        <v>4140</v>
      </c>
      <c r="D577" s="5">
        <v>14277032</v>
      </c>
      <c r="E577" s="5">
        <v>14036406</v>
      </c>
      <c r="F577" s="1">
        <v>0.98299999999999998</v>
      </c>
      <c r="G577" s="5">
        <v>240626</v>
      </c>
      <c r="H577" s="1">
        <v>1.7000000000000001E-2</v>
      </c>
      <c r="I577" t="str">
        <f t="shared" si="10"/>
        <v>USA</v>
      </c>
    </row>
    <row r="578" spans="1:9" x14ac:dyDescent="0.3">
      <c r="A578">
        <v>2002</v>
      </c>
      <c r="B578">
        <v>177</v>
      </c>
      <c r="C578" t="s">
        <v>4141</v>
      </c>
      <c r="D578" s="5">
        <v>14122958</v>
      </c>
      <c r="G578" s="5">
        <v>14122958</v>
      </c>
      <c r="H578" s="2">
        <v>1</v>
      </c>
      <c r="I578" t="str">
        <f t="shared" si="10"/>
        <v>International</v>
      </c>
    </row>
    <row r="579" spans="1:9" x14ac:dyDescent="0.3">
      <c r="A579">
        <v>2002</v>
      </c>
      <c r="B579">
        <v>178</v>
      </c>
      <c r="C579" t="s">
        <v>4142</v>
      </c>
      <c r="D579" s="5">
        <v>13936317</v>
      </c>
      <c r="G579" s="5">
        <v>13936317</v>
      </c>
      <c r="H579" s="2">
        <v>1</v>
      </c>
      <c r="I579" t="str">
        <f t="shared" si="10"/>
        <v>International</v>
      </c>
    </row>
    <row r="580" spans="1:9" x14ac:dyDescent="0.3">
      <c r="A580">
        <v>2002</v>
      </c>
      <c r="B580">
        <v>179</v>
      </c>
      <c r="C580" t="s">
        <v>4143</v>
      </c>
      <c r="D580" s="5">
        <v>13904766</v>
      </c>
      <c r="E580" s="5">
        <v>8112414</v>
      </c>
      <c r="F580" s="1">
        <v>0.58299999999999996</v>
      </c>
      <c r="G580" s="5">
        <v>5792352</v>
      </c>
      <c r="H580" s="1">
        <v>0.41699999999999998</v>
      </c>
      <c r="I580" t="str">
        <f t="shared" si="10"/>
        <v>USA</v>
      </c>
    </row>
    <row r="581" spans="1:9" x14ac:dyDescent="0.3">
      <c r="A581">
        <v>2002</v>
      </c>
      <c r="B581">
        <v>180</v>
      </c>
      <c r="C581" t="s">
        <v>4144</v>
      </c>
      <c r="D581" s="5">
        <v>13802599</v>
      </c>
      <c r="E581" s="5">
        <v>13670733</v>
      </c>
      <c r="F581" s="2">
        <v>0.99</v>
      </c>
      <c r="G581" s="5">
        <v>131866</v>
      </c>
      <c r="H581" s="2">
        <v>0.01</v>
      </c>
      <c r="I581" t="str">
        <f t="shared" si="10"/>
        <v>USA</v>
      </c>
    </row>
    <row r="582" spans="1:9" x14ac:dyDescent="0.3">
      <c r="A582">
        <v>2002</v>
      </c>
      <c r="B582">
        <v>181</v>
      </c>
      <c r="C582" t="s">
        <v>4145</v>
      </c>
      <c r="D582" s="5">
        <v>13414416</v>
      </c>
      <c r="E582" s="5">
        <v>7073251</v>
      </c>
      <c r="F582" s="1">
        <v>0.52700000000000002</v>
      </c>
      <c r="G582" s="5">
        <v>6341165</v>
      </c>
      <c r="H582" s="1">
        <v>0.47299999999999998</v>
      </c>
      <c r="I582" t="str">
        <f t="shared" si="10"/>
        <v>USA</v>
      </c>
    </row>
    <row r="583" spans="1:9" x14ac:dyDescent="0.3">
      <c r="A583">
        <v>2002</v>
      </c>
      <c r="B583">
        <v>182</v>
      </c>
      <c r="C583" t="s">
        <v>4146</v>
      </c>
      <c r="D583" s="5">
        <v>13107237</v>
      </c>
      <c r="G583" s="5">
        <v>13107237</v>
      </c>
      <c r="H583" s="2">
        <v>1</v>
      </c>
      <c r="I583" t="str">
        <f t="shared" si="10"/>
        <v>International</v>
      </c>
    </row>
    <row r="584" spans="1:9" x14ac:dyDescent="0.3">
      <c r="A584">
        <v>2002</v>
      </c>
      <c r="B584">
        <v>183</v>
      </c>
      <c r="C584" t="s">
        <v>4147</v>
      </c>
      <c r="D584" s="5">
        <v>13102295</v>
      </c>
      <c r="G584" s="5">
        <v>13102295</v>
      </c>
      <c r="H584" s="2">
        <v>1</v>
      </c>
      <c r="I584" t="str">
        <f t="shared" si="10"/>
        <v>International</v>
      </c>
    </row>
    <row r="585" spans="1:9" x14ac:dyDescent="0.3">
      <c r="A585">
        <v>2002</v>
      </c>
      <c r="B585">
        <v>184</v>
      </c>
      <c r="C585" t="s">
        <v>4148</v>
      </c>
      <c r="D585" s="5">
        <v>12806614</v>
      </c>
      <c r="E585" s="5">
        <v>11715637</v>
      </c>
      <c r="F585" s="1">
        <v>0.91500000000000004</v>
      </c>
      <c r="G585" s="5">
        <v>1090977</v>
      </c>
      <c r="H585" s="1">
        <v>8.5000000000000006E-2</v>
      </c>
      <c r="I585" t="str">
        <f t="shared" si="10"/>
        <v>USA</v>
      </c>
    </row>
    <row r="586" spans="1:9" x14ac:dyDescent="0.3">
      <c r="A586">
        <v>2002</v>
      </c>
      <c r="B586">
        <v>185</v>
      </c>
      <c r="C586" t="s">
        <v>4149</v>
      </c>
      <c r="D586" s="5">
        <v>12633747</v>
      </c>
      <c r="E586" s="5">
        <v>10465659</v>
      </c>
      <c r="F586" s="1">
        <v>0.82799999999999996</v>
      </c>
      <c r="G586" s="5">
        <v>2168088</v>
      </c>
      <c r="H586" s="1">
        <v>0.17199999999999999</v>
      </c>
      <c r="I586" t="str">
        <f t="shared" si="10"/>
        <v>USA</v>
      </c>
    </row>
    <row r="587" spans="1:9" x14ac:dyDescent="0.3">
      <c r="A587">
        <v>2002</v>
      </c>
      <c r="B587">
        <v>186</v>
      </c>
      <c r="C587" t="s">
        <v>4150</v>
      </c>
      <c r="D587" s="5">
        <v>12630208</v>
      </c>
      <c r="G587" s="5">
        <v>12630208</v>
      </c>
      <c r="H587" s="2">
        <v>1</v>
      </c>
      <c r="I587" t="str">
        <f t="shared" si="10"/>
        <v>International</v>
      </c>
    </row>
    <row r="588" spans="1:9" x14ac:dyDescent="0.3">
      <c r="A588">
        <v>2002</v>
      </c>
      <c r="B588">
        <v>187</v>
      </c>
      <c r="C588" t="s">
        <v>4151</v>
      </c>
      <c r="D588" s="5">
        <v>12517488</v>
      </c>
      <c r="E588" s="5">
        <v>10200032</v>
      </c>
      <c r="F588" s="1">
        <v>0.81499999999999995</v>
      </c>
      <c r="G588" s="5">
        <v>2317456</v>
      </c>
      <c r="H588" s="1">
        <v>0.185</v>
      </c>
      <c r="I588" t="str">
        <f t="shared" si="10"/>
        <v>USA</v>
      </c>
    </row>
    <row r="589" spans="1:9" x14ac:dyDescent="0.3">
      <c r="A589">
        <v>2002</v>
      </c>
      <c r="B589">
        <v>188</v>
      </c>
      <c r="C589" t="s">
        <v>4152</v>
      </c>
      <c r="D589" s="5">
        <v>12413888</v>
      </c>
      <c r="E589" s="5">
        <v>1222889</v>
      </c>
      <c r="F589" s="1">
        <v>9.9000000000000005E-2</v>
      </c>
      <c r="G589" s="5">
        <v>11190999</v>
      </c>
      <c r="H589" s="1">
        <v>0.90100000000000002</v>
      </c>
      <c r="I589" t="str">
        <f t="shared" si="10"/>
        <v>International</v>
      </c>
    </row>
    <row r="590" spans="1:9" x14ac:dyDescent="0.3">
      <c r="A590">
        <v>2002</v>
      </c>
      <c r="B590">
        <v>189</v>
      </c>
      <c r="C590" t="s">
        <v>4153</v>
      </c>
      <c r="D590" s="5">
        <v>12302219</v>
      </c>
      <c r="E590" s="5">
        <v>10727683</v>
      </c>
      <c r="F590" s="1">
        <v>0.872</v>
      </c>
      <c r="G590" s="5">
        <v>1574536</v>
      </c>
      <c r="H590" s="1">
        <v>0.128</v>
      </c>
      <c r="I590" t="str">
        <f t="shared" si="10"/>
        <v>USA</v>
      </c>
    </row>
    <row r="591" spans="1:9" x14ac:dyDescent="0.3">
      <c r="A591">
        <v>2002</v>
      </c>
      <c r="B591">
        <v>190</v>
      </c>
      <c r="C591" t="s">
        <v>2878</v>
      </c>
      <c r="D591" s="5">
        <v>12165016</v>
      </c>
      <c r="E591" s="5">
        <v>512049</v>
      </c>
      <c r="F591" s="1">
        <v>4.2000000000000003E-2</v>
      </c>
      <c r="G591" s="5">
        <v>11652967</v>
      </c>
      <c r="H591" s="1">
        <v>0.95799999999999996</v>
      </c>
      <c r="I591" t="str">
        <f t="shared" si="10"/>
        <v>International</v>
      </c>
    </row>
    <row r="592" spans="1:9" x14ac:dyDescent="0.3">
      <c r="A592">
        <v>2002</v>
      </c>
      <c r="B592">
        <v>191</v>
      </c>
      <c r="C592" t="s">
        <v>4154</v>
      </c>
      <c r="D592" s="5">
        <v>12049825</v>
      </c>
      <c r="G592" s="5">
        <v>12049825</v>
      </c>
      <c r="H592" s="2">
        <v>1</v>
      </c>
      <c r="I592" t="str">
        <f t="shared" si="10"/>
        <v>International</v>
      </c>
    </row>
    <row r="593" spans="1:9" x14ac:dyDescent="0.3">
      <c r="A593">
        <v>2002</v>
      </c>
      <c r="B593">
        <v>192</v>
      </c>
      <c r="C593" t="s">
        <v>4155</v>
      </c>
      <c r="D593" s="5">
        <v>11819244</v>
      </c>
      <c r="E593" s="5">
        <v>6532619</v>
      </c>
      <c r="F593" s="1">
        <v>0.55300000000000005</v>
      </c>
      <c r="G593" s="5">
        <v>5286625</v>
      </c>
      <c r="H593" s="1">
        <v>0.44700000000000001</v>
      </c>
      <c r="I593" t="str">
        <f t="shared" si="10"/>
        <v>USA</v>
      </c>
    </row>
    <row r="594" spans="1:9" x14ac:dyDescent="0.3">
      <c r="A594">
        <v>2002</v>
      </c>
      <c r="B594">
        <v>193</v>
      </c>
      <c r="C594" t="s">
        <v>4156</v>
      </c>
      <c r="D594" s="5">
        <v>11702775</v>
      </c>
      <c r="G594" s="5">
        <v>11702775</v>
      </c>
      <c r="H594" s="2">
        <v>1</v>
      </c>
      <c r="I594" t="str">
        <f t="shared" si="10"/>
        <v>International</v>
      </c>
    </row>
    <row r="595" spans="1:9" x14ac:dyDescent="0.3">
      <c r="A595">
        <v>2002</v>
      </c>
      <c r="B595">
        <v>194</v>
      </c>
      <c r="C595" t="s">
        <v>4157</v>
      </c>
      <c r="D595" s="5">
        <v>11560806</v>
      </c>
      <c r="E595" s="5">
        <v>7660806</v>
      </c>
      <c r="F595" s="1">
        <v>0.66300000000000003</v>
      </c>
      <c r="G595" s="5">
        <v>3900000</v>
      </c>
      <c r="H595" s="1">
        <v>0.33700000000000002</v>
      </c>
      <c r="I595" t="str">
        <f t="shared" ref="I595:I601" si="11">IF(F595&gt;10%,"USA","International")</f>
        <v>USA</v>
      </c>
    </row>
    <row r="596" spans="1:9" x14ac:dyDescent="0.3">
      <c r="A596">
        <v>2002</v>
      </c>
      <c r="B596">
        <v>195</v>
      </c>
      <c r="C596" t="s">
        <v>4158</v>
      </c>
      <c r="D596" s="5">
        <v>11011932</v>
      </c>
      <c r="E596" s="5">
        <v>10994028</v>
      </c>
      <c r="F596" s="1">
        <v>0.998</v>
      </c>
      <c r="G596" s="5">
        <v>17904</v>
      </c>
      <c r="H596" s="1">
        <v>2E-3</v>
      </c>
      <c r="I596" t="str">
        <f t="shared" si="11"/>
        <v>USA</v>
      </c>
    </row>
    <row r="597" spans="1:9" x14ac:dyDescent="0.3">
      <c r="A597">
        <v>2002</v>
      </c>
      <c r="B597">
        <v>196</v>
      </c>
      <c r="C597" t="s">
        <v>4159</v>
      </c>
      <c r="D597" s="5">
        <v>10959475</v>
      </c>
      <c r="E597" s="5">
        <v>4842259</v>
      </c>
      <c r="F597" s="1">
        <v>0.442</v>
      </c>
      <c r="G597" s="5">
        <v>6117216</v>
      </c>
      <c r="H597" s="1">
        <v>0.55800000000000005</v>
      </c>
      <c r="I597" t="str">
        <f t="shared" si="11"/>
        <v>USA</v>
      </c>
    </row>
    <row r="598" spans="1:9" x14ac:dyDescent="0.3">
      <c r="A598">
        <v>2002</v>
      </c>
      <c r="B598">
        <v>197</v>
      </c>
      <c r="C598" t="s">
        <v>4160</v>
      </c>
      <c r="D598" s="5">
        <v>10569737</v>
      </c>
      <c r="G598" s="5">
        <v>10569737</v>
      </c>
      <c r="H598" s="2">
        <v>1</v>
      </c>
      <c r="I598" t="str">
        <f t="shared" si="11"/>
        <v>International</v>
      </c>
    </row>
    <row r="599" spans="1:9" x14ac:dyDescent="0.3">
      <c r="A599">
        <v>2002</v>
      </c>
      <c r="B599">
        <v>198</v>
      </c>
      <c r="C599" t="s">
        <v>4161</v>
      </c>
      <c r="D599" s="5">
        <v>10325928</v>
      </c>
      <c r="G599" s="5">
        <v>10325928</v>
      </c>
      <c r="H599" s="2">
        <v>1</v>
      </c>
      <c r="I599" t="str">
        <f t="shared" si="11"/>
        <v>International</v>
      </c>
    </row>
    <row r="600" spans="1:9" x14ac:dyDescent="0.3">
      <c r="A600">
        <v>2002</v>
      </c>
      <c r="B600">
        <v>199</v>
      </c>
      <c r="C600" t="s">
        <v>4162</v>
      </c>
      <c r="D600" s="5">
        <v>10112538</v>
      </c>
      <c r="G600" s="5">
        <v>10112538</v>
      </c>
      <c r="H600" s="2">
        <v>1</v>
      </c>
      <c r="I600" t="str">
        <f t="shared" si="11"/>
        <v>International</v>
      </c>
    </row>
    <row r="601" spans="1:9" x14ac:dyDescent="0.3">
      <c r="A601">
        <v>2002</v>
      </c>
      <c r="B601">
        <v>200</v>
      </c>
      <c r="C601" t="s">
        <v>4163</v>
      </c>
      <c r="D601" s="5">
        <v>10086514</v>
      </c>
      <c r="E601" s="5">
        <v>10086514</v>
      </c>
      <c r="F601" s="2">
        <v>1</v>
      </c>
      <c r="I601" t="str">
        <f t="shared" si="11"/>
        <v>USA</v>
      </c>
    </row>
    <row r="602" spans="1:9" x14ac:dyDescent="0.3">
      <c r="A602">
        <v>2003</v>
      </c>
      <c r="B602">
        <v>1</v>
      </c>
      <c r="C602" t="s">
        <v>3769</v>
      </c>
      <c r="D602" s="5">
        <v>1140682011</v>
      </c>
      <c r="E602" s="5">
        <v>377027325</v>
      </c>
      <c r="F602" s="1">
        <v>0.33100000000000002</v>
      </c>
      <c r="G602" s="5">
        <v>763654686</v>
      </c>
      <c r="H602" s="1">
        <v>0.66900000000000004</v>
      </c>
      <c r="I602" t="str">
        <f>IF(F602&gt;10%,"USA","International")</f>
        <v>USA</v>
      </c>
    </row>
    <row r="603" spans="1:9" x14ac:dyDescent="0.3">
      <c r="A603">
        <v>2003</v>
      </c>
      <c r="B603">
        <v>2</v>
      </c>
      <c r="C603" t="s">
        <v>3770</v>
      </c>
      <c r="D603" s="5">
        <v>871014978</v>
      </c>
      <c r="E603" s="5">
        <v>339714978</v>
      </c>
      <c r="F603" s="2">
        <v>0.39</v>
      </c>
      <c r="G603" s="5">
        <v>531300000</v>
      </c>
      <c r="H603" s="2">
        <v>0.61</v>
      </c>
      <c r="I603" t="str">
        <f t="shared" ref="I603:I666" si="12">IF(F603&gt;10%,"USA","International")</f>
        <v>USA</v>
      </c>
    </row>
    <row r="604" spans="1:9" x14ac:dyDescent="0.3">
      <c r="A604">
        <v>2003</v>
      </c>
      <c r="B604">
        <v>3</v>
      </c>
      <c r="C604" t="s">
        <v>3771</v>
      </c>
      <c r="D604" s="5">
        <v>739412035</v>
      </c>
      <c r="E604" s="5">
        <v>281576461</v>
      </c>
      <c r="F604" s="1">
        <v>0.38100000000000001</v>
      </c>
      <c r="G604" s="5">
        <v>457835574</v>
      </c>
      <c r="H604" s="1">
        <v>0.61899999999999999</v>
      </c>
      <c r="I604" t="str">
        <f t="shared" si="12"/>
        <v>USA</v>
      </c>
    </row>
    <row r="605" spans="1:9" x14ac:dyDescent="0.3">
      <c r="A605">
        <v>2003</v>
      </c>
      <c r="B605">
        <v>4</v>
      </c>
      <c r="C605" t="s">
        <v>3772</v>
      </c>
      <c r="D605" s="5">
        <v>654264015</v>
      </c>
      <c r="E605" s="5">
        <v>305413918</v>
      </c>
      <c r="F605" s="1">
        <v>0.46700000000000003</v>
      </c>
      <c r="G605" s="5">
        <v>348850097</v>
      </c>
      <c r="H605" s="1">
        <v>0.53300000000000003</v>
      </c>
      <c r="I605" t="str">
        <f t="shared" si="12"/>
        <v>USA</v>
      </c>
    </row>
    <row r="606" spans="1:9" x14ac:dyDescent="0.3">
      <c r="A606">
        <v>2003</v>
      </c>
      <c r="B606">
        <v>5</v>
      </c>
      <c r="C606" t="s">
        <v>3773</v>
      </c>
      <c r="D606" s="5">
        <v>484592874</v>
      </c>
      <c r="E606" s="5">
        <v>242829261</v>
      </c>
      <c r="F606" s="1">
        <v>0.501</v>
      </c>
      <c r="G606" s="5">
        <v>241763613</v>
      </c>
      <c r="H606" s="1">
        <v>0.499</v>
      </c>
      <c r="I606" t="str">
        <f t="shared" si="12"/>
        <v>USA</v>
      </c>
    </row>
    <row r="607" spans="1:9" x14ac:dyDescent="0.3">
      <c r="A607">
        <v>2003</v>
      </c>
      <c r="B607">
        <v>6</v>
      </c>
      <c r="C607" t="s">
        <v>3774</v>
      </c>
      <c r="D607" s="5">
        <v>454627263</v>
      </c>
      <c r="E607" s="5">
        <v>111127263</v>
      </c>
      <c r="F607" s="1">
        <v>0.24399999999999999</v>
      </c>
      <c r="G607" s="5">
        <v>343500000</v>
      </c>
      <c r="H607" s="1">
        <v>0.75600000000000001</v>
      </c>
      <c r="I607" t="str">
        <f t="shared" si="12"/>
        <v>USA</v>
      </c>
    </row>
    <row r="608" spans="1:9" x14ac:dyDescent="0.3">
      <c r="A608">
        <v>2003</v>
      </c>
      <c r="B608">
        <v>7</v>
      </c>
      <c r="C608" t="s">
        <v>3775</v>
      </c>
      <c r="D608" s="5">
        <v>433371112</v>
      </c>
      <c r="E608" s="5">
        <v>150371112</v>
      </c>
      <c r="F608" s="1">
        <v>0.34699999999999998</v>
      </c>
      <c r="G608" s="5">
        <v>283000000</v>
      </c>
      <c r="H608" s="1">
        <v>0.65300000000000002</v>
      </c>
      <c r="I608" t="str">
        <f t="shared" si="12"/>
        <v>USA</v>
      </c>
    </row>
    <row r="609" spans="1:9" x14ac:dyDescent="0.3">
      <c r="A609">
        <v>2003</v>
      </c>
      <c r="B609">
        <v>8</v>
      </c>
      <c r="C609" t="s">
        <v>3776</v>
      </c>
      <c r="D609" s="5">
        <v>427343298</v>
      </c>
      <c r="E609" s="5">
        <v>139313948</v>
      </c>
      <c r="F609" s="1">
        <v>0.32600000000000001</v>
      </c>
      <c r="G609" s="5">
        <v>288029350</v>
      </c>
      <c r="H609" s="1">
        <v>0.67400000000000004</v>
      </c>
      <c r="I609" t="str">
        <f t="shared" si="12"/>
        <v>USA</v>
      </c>
    </row>
    <row r="610" spans="1:9" x14ac:dyDescent="0.3">
      <c r="A610">
        <v>2003</v>
      </c>
      <c r="B610">
        <v>9</v>
      </c>
      <c r="C610" t="s">
        <v>3777</v>
      </c>
      <c r="D610" s="5">
        <v>407711549</v>
      </c>
      <c r="E610" s="5">
        <v>214949694</v>
      </c>
      <c r="F610" s="1">
        <v>0.52700000000000002</v>
      </c>
      <c r="G610" s="5">
        <v>192761855</v>
      </c>
      <c r="H610" s="1">
        <v>0.47299999999999998</v>
      </c>
      <c r="I610" t="str">
        <f t="shared" si="12"/>
        <v>USA</v>
      </c>
    </row>
    <row r="611" spans="1:9" x14ac:dyDescent="0.3">
      <c r="A611">
        <v>2003</v>
      </c>
      <c r="B611">
        <v>10</v>
      </c>
      <c r="C611" t="s">
        <v>3778</v>
      </c>
      <c r="D611" s="5">
        <v>273339556</v>
      </c>
      <c r="E611" s="5">
        <v>138608444</v>
      </c>
      <c r="F611" s="1">
        <v>0.50700000000000001</v>
      </c>
      <c r="G611" s="5">
        <v>134731112</v>
      </c>
      <c r="H611" s="1">
        <v>0.49299999999999999</v>
      </c>
      <c r="I611" t="str">
        <f t="shared" si="12"/>
        <v>USA</v>
      </c>
    </row>
    <row r="612" spans="1:9" x14ac:dyDescent="0.3">
      <c r="A612">
        <v>2003</v>
      </c>
      <c r="B612">
        <v>11</v>
      </c>
      <c r="C612" t="s">
        <v>3779</v>
      </c>
      <c r="D612" s="5">
        <v>265328738</v>
      </c>
      <c r="E612" s="5">
        <v>124728738</v>
      </c>
      <c r="F612" s="2">
        <v>0.47</v>
      </c>
      <c r="G612" s="5">
        <v>140600000</v>
      </c>
      <c r="H612" s="2">
        <v>0.53</v>
      </c>
      <c r="I612" t="str">
        <f t="shared" si="12"/>
        <v>USA</v>
      </c>
    </row>
    <row r="613" spans="1:9" x14ac:dyDescent="0.3">
      <c r="A613">
        <v>2003</v>
      </c>
      <c r="B613">
        <v>12</v>
      </c>
      <c r="C613" t="s">
        <v>3780</v>
      </c>
      <c r="D613" s="5">
        <v>259175788</v>
      </c>
      <c r="E613" s="5">
        <v>100830111</v>
      </c>
      <c r="F613" s="1">
        <v>0.38900000000000001</v>
      </c>
      <c r="G613" s="5">
        <v>158345677</v>
      </c>
      <c r="H613" s="1">
        <v>0.61099999999999999</v>
      </c>
      <c r="I613" t="str">
        <f t="shared" si="12"/>
        <v>USA</v>
      </c>
    </row>
    <row r="614" spans="1:9" x14ac:dyDescent="0.3">
      <c r="A614">
        <v>2003</v>
      </c>
      <c r="B614">
        <v>13</v>
      </c>
      <c r="C614" t="s">
        <v>3781</v>
      </c>
      <c r="D614" s="5">
        <v>256697520</v>
      </c>
      <c r="E614" s="5">
        <v>114197520</v>
      </c>
      <c r="F614" s="1">
        <v>0.44500000000000001</v>
      </c>
      <c r="G614" s="5">
        <v>142500000</v>
      </c>
      <c r="H614" s="1">
        <v>0.55500000000000005</v>
      </c>
      <c r="I614" t="str">
        <f t="shared" si="12"/>
        <v>USA</v>
      </c>
    </row>
    <row r="615" spans="1:9" x14ac:dyDescent="0.3">
      <c r="A615">
        <v>2003</v>
      </c>
      <c r="B615">
        <v>14</v>
      </c>
      <c r="C615" t="s">
        <v>3782</v>
      </c>
      <c r="D615" s="5">
        <v>250397798</v>
      </c>
      <c r="E615" s="5">
        <v>85336277</v>
      </c>
      <c r="F615" s="1">
        <v>0.34100000000000003</v>
      </c>
      <c r="G615" s="5">
        <v>165061521</v>
      </c>
      <c r="H615" s="1">
        <v>0.65900000000000003</v>
      </c>
      <c r="I615" t="str">
        <f t="shared" si="12"/>
        <v>USA</v>
      </c>
    </row>
    <row r="616" spans="1:9" x14ac:dyDescent="0.3">
      <c r="A616">
        <v>2003</v>
      </c>
      <c r="B616">
        <v>15</v>
      </c>
      <c r="C616" t="s">
        <v>3783</v>
      </c>
      <c r="D616" s="5">
        <v>245285165</v>
      </c>
      <c r="E616" s="5">
        <v>132177234</v>
      </c>
      <c r="F616" s="1">
        <v>0.53900000000000003</v>
      </c>
      <c r="G616" s="5">
        <v>113107931</v>
      </c>
      <c r="H616" s="1">
        <v>0.46100000000000002</v>
      </c>
      <c r="I616" t="str">
        <f t="shared" si="12"/>
        <v>USA</v>
      </c>
    </row>
    <row r="617" spans="1:9" x14ac:dyDescent="0.3">
      <c r="A617">
        <v>2003</v>
      </c>
      <c r="B617">
        <v>16</v>
      </c>
      <c r="C617" t="s">
        <v>3784</v>
      </c>
      <c r="D617" s="5">
        <v>244931766</v>
      </c>
      <c r="E617" s="5">
        <v>59696144</v>
      </c>
      <c r="F617" s="1">
        <v>0.24399999999999999</v>
      </c>
      <c r="G617" s="5">
        <v>185235622</v>
      </c>
      <c r="H617" s="1">
        <v>0.75600000000000001</v>
      </c>
      <c r="I617" t="str">
        <f t="shared" si="12"/>
        <v>USA</v>
      </c>
    </row>
    <row r="618" spans="1:9" x14ac:dyDescent="0.3">
      <c r="A618">
        <v>2003</v>
      </c>
      <c r="B618">
        <v>17</v>
      </c>
      <c r="C618" t="s">
        <v>3785</v>
      </c>
      <c r="D618" s="5">
        <v>236350661</v>
      </c>
      <c r="E618" s="5">
        <v>127154901</v>
      </c>
      <c r="F618" s="1">
        <v>0.53800000000000003</v>
      </c>
      <c r="G618" s="5">
        <v>109195760</v>
      </c>
      <c r="H618" s="1">
        <v>0.46200000000000002</v>
      </c>
      <c r="I618" t="str">
        <f t="shared" si="12"/>
        <v>USA</v>
      </c>
    </row>
    <row r="619" spans="1:9" x14ac:dyDescent="0.3">
      <c r="A619">
        <v>2003</v>
      </c>
      <c r="B619">
        <v>18</v>
      </c>
      <c r="C619" t="s">
        <v>3786</v>
      </c>
      <c r="D619" s="5">
        <v>232722935</v>
      </c>
      <c r="E619" s="5">
        <v>104565114</v>
      </c>
      <c r="F619" s="1">
        <v>0.44900000000000001</v>
      </c>
      <c r="G619" s="5">
        <v>128157821</v>
      </c>
      <c r="H619" s="1">
        <v>0.55100000000000005</v>
      </c>
      <c r="I619" t="str">
        <f t="shared" si="12"/>
        <v>USA</v>
      </c>
    </row>
    <row r="620" spans="1:9" x14ac:dyDescent="0.3">
      <c r="A620">
        <v>2003</v>
      </c>
      <c r="B620">
        <v>19</v>
      </c>
      <c r="C620" t="s">
        <v>3787</v>
      </c>
      <c r="D620" s="5">
        <v>220673217</v>
      </c>
      <c r="E620" s="5">
        <v>110003217</v>
      </c>
      <c r="F620" s="1">
        <v>0.498</v>
      </c>
      <c r="G620" s="5">
        <v>110670000</v>
      </c>
      <c r="H620" s="1">
        <v>0.502</v>
      </c>
      <c r="I620" t="str">
        <f t="shared" si="12"/>
        <v>USA</v>
      </c>
    </row>
    <row r="621" spans="1:9" x14ac:dyDescent="0.3">
      <c r="A621">
        <v>2003</v>
      </c>
      <c r="B621">
        <v>20</v>
      </c>
      <c r="C621" t="s">
        <v>3788</v>
      </c>
      <c r="D621" s="5">
        <v>220443451</v>
      </c>
      <c r="E621" s="5">
        <v>173398518</v>
      </c>
      <c r="F621" s="1">
        <v>0.78700000000000003</v>
      </c>
      <c r="G621" s="5">
        <v>47044933</v>
      </c>
      <c r="H621" s="1">
        <v>0.21299999999999999</v>
      </c>
      <c r="I621" t="str">
        <f t="shared" si="12"/>
        <v>USA</v>
      </c>
    </row>
    <row r="622" spans="1:9" x14ac:dyDescent="0.3">
      <c r="A622">
        <v>2003</v>
      </c>
      <c r="B622">
        <v>21</v>
      </c>
      <c r="C622" t="s">
        <v>3789</v>
      </c>
      <c r="D622" s="5">
        <v>211622535</v>
      </c>
      <c r="E622" s="5">
        <v>93927920</v>
      </c>
      <c r="F622" s="1">
        <v>0.44400000000000001</v>
      </c>
      <c r="G622" s="5">
        <v>117694615</v>
      </c>
      <c r="H622" s="1">
        <v>0.55600000000000005</v>
      </c>
      <c r="I622" t="str">
        <f t="shared" si="12"/>
        <v>USA</v>
      </c>
    </row>
    <row r="623" spans="1:9" x14ac:dyDescent="0.3">
      <c r="A623">
        <v>2003</v>
      </c>
      <c r="B623">
        <v>22</v>
      </c>
      <c r="C623" t="s">
        <v>3790</v>
      </c>
      <c r="D623" s="5">
        <v>207725639</v>
      </c>
      <c r="E623" s="5">
        <v>116934650</v>
      </c>
      <c r="F623" s="1">
        <v>0.56299999999999994</v>
      </c>
      <c r="G623" s="5">
        <v>90790989</v>
      </c>
      <c r="H623" s="1">
        <v>0.437</v>
      </c>
      <c r="I623" t="str">
        <f t="shared" si="12"/>
        <v>USA</v>
      </c>
    </row>
    <row r="624" spans="1:9" x14ac:dyDescent="0.3">
      <c r="A624">
        <v>2003</v>
      </c>
      <c r="B624">
        <v>23</v>
      </c>
      <c r="C624" t="s">
        <v>3791</v>
      </c>
      <c r="D624" s="5">
        <v>197011982</v>
      </c>
      <c r="E624" s="5">
        <v>111761982</v>
      </c>
      <c r="F624" s="1">
        <v>0.56699999999999995</v>
      </c>
      <c r="G624" s="5">
        <v>85250000</v>
      </c>
      <c r="H624" s="1">
        <v>0.433</v>
      </c>
      <c r="I624" t="str">
        <f t="shared" si="12"/>
        <v>USA</v>
      </c>
    </row>
    <row r="625" spans="1:9" x14ac:dyDescent="0.3">
      <c r="A625">
        <v>2003</v>
      </c>
      <c r="B625">
        <v>24</v>
      </c>
      <c r="C625" t="s">
        <v>3792</v>
      </c>
      <c r="D625" s="5">
        <v>195745823</v>
      </c>
      <c r="E625" s="5">
        <v>135645823</v>
      </c>
      <c r="F625" s="1">
        <v>0.69299999999999995</v>
      </c>
      <c r="G625" s="5">
        <v>60100000</v>
      </c>
      <c r="H625" s="1">
        <v>0.307</v>
      </c>
      <c r="I625" t="str">
        <f t="shared" si="12"/>
        <v>USA</v>
      </c>
    </row>
    <row r="626" spans="1:9" x14ac:dyDescent="0.3">
      <c r="A626">
        <v>2003</v>
      </c>
      <c r="B626">
        <v>25</v>
      </c>
      <c r="C626" t="s">
        <v>3793</v>
      </c>
      <c r="D626" s="5">
        <v>190212113</v>
      </c>
      <c r="E626" s="5">
        <v>138614544</v>
      </c>
      <c r="F626" s="1">
        <v>0.72899999999999998</v>
      </c>
      <c r="G626" s="5">
        <v>51597569</v>
      </c>
      <c r="H626" s="1">
        <v>0.27100000000000002</v>
      </c>
      <c r="I626" t="str">
        <f t="shared" si="12"/>
        <v>USA</v>
      </c>
    </row>
    <row r="627" spans="1:9" x14ac:dyDescent="0.3">
      <c r="A627">
        <v>2003</v>
      </c>
      <c r="B627">
        <v>26</v>
      </c>
      <c r="C627" t="s">
        <v>3794</v>
      </c>
      <c r="D627" s="5">
        <v>182290266</v>
      </c>
      <c r="E627" s="5">
        <v>75847266</v>
      </c>
      <c r="F627" s="1">
        <v>0.41599999999999998</v>
      </c>
      <c r="G627" s="5">
        <v>106443000</v>
      </c>
      <c r="H627" s="1">
        <v>0.58399999999999996</v>
      </c>
      <c r="I627" t="str">
        <f t="shared" si="12"/>
        <v>USA</v>
      </c>
    </row>
    <row r="628" spans="1:9" x14ac:dyDescent="0.3">
      <c r="A628">
        <v>2003</v>
      </c>
      <c r="B628">
        <v>27</v>
      </c>
      <c r="C628" t="s">
        <v>3795</v>
      </c>
      <c r="D628" s="5">
        <v>180899045</v>
      </c>
      <c r="E628" s="5">
        <v>70099045</v>
      </c>
      <c r="F628" s="1">
        <v>0.38800000000000001</v>
      </c>
      <c r="G628" s="5">
        <v>110800000</v>
      </c>
      <c r="H628" s="1">
        <v>0.61199999999999999</v>
      </c>
      <c r="I628" t="str">
        <f t="shared" si="12"/>
        <v>USA</v>
      </c>
    </row>
    <row r="629" spans="1:9" x14ac:dyDescent="0.3">
      <c r="A629">
        <v>2003</v>
      </c>
      <c r="B629">
        <v>28</v>
      </c>
      <c r="C629" t="s">
        <v>3796</v>
      </c>
      <c r="D629" s="5">
        <v>179265204</v>
      </c>
      <c r="E629" s="5">
        <v>66465204</v>
      </c>
      <c r="F629" s="1">
        <v>0.371</v>
      </c>
      <c r="G629" s="5">
        <v>112800000</v>
      </c>
      <c r="H629" s="1">
        <v>0.629</v>
      </c>
      <c r="I629" t="str">
        <f t="shared" si="12"/>
        <v>USA</v>
      </c>
    </row>
    <row r="630" spans="1:9" x14ac:dyDescent="0.3">
      <c r="A630">
        <v>2003</v>
      </c>
      <c r="B630">
        <v>29</v>
      </c>
      <c r="C630" t="s">
        <v>3797</v>
      </c>
      <c r="D630" s="5">
        <v>179179718</v>
      </c>
      <c r="E630" s="5">
        <v>102543518</v>
      </c>
      <c r="F630" s="1">
        <v>0.57199999999999995</v>
      </c>
      <c r="G630" s="5">
        <v>76636200</v>
      </c>
      <c r="H630" s="1">
        <v>0.42799999999999999</v>
      </c>
      <c r="I630" t="str">
        <f t="shared" si="12"/>
        <v>USA</v>
      </c>
    </row>
    <row r="631" spans="1:9" x14ac:dyDescent="0.3">
      <c r="A631">
        <v>2003</v>
      </c>
      <c r="B631">
        <v>30</v>
      </c>
      <c r="C631" t="s">
        <v>3798</v>
      </c>
      <c r="D631" s="5">
        <v>177502387</v>
      </c>
      <c r="E631" s="5">
        <v>105813373</v>
      </c>
      <c r="F631" s="1">
        <v>0.59599999999999997</v>
      </c>
      <c r="G631" s="5">
        <v>71689014</v>
      </c>
      <c r="H631" s="1">
        <v>0.40400000000000003</v>
      </c>
      <c r="I631" t="str">
        <f t="shared" si="12"/>
        <v>USA</v>
      </c>
    </row>
    <row r="632" spans="1:9" x14ac:dyDescent="0.3">
      <c r="A632">
        <v>2003</v>
      </c>
      <c r="B632">
        <v>31</v>
      </c>
      <c r="C632" t="s">
        <v>3799</v>
      </c>
      <c r="D632" s="5">
        <v>176070171</v>
      </c>
      <c r="E632" s="5">
        <v>106128601</v>
      </c>
      <c r="F632" s="1">
        <v>0.60299999999999998</v>
      </c>
      <c r="G632" s="5">
        <v>69941570</v>
      </c>
      <c r="H632" s="1">
        <v>0.39700000000000002</v>
      </c>
      <c r="I632" t="str">
        <f t="shared" si="12"/>
        <v>USA</v>
      </c>
    </row>
    <row r="633" spans="1:9" x14ac:dyDescent="0.3">
      <c r="A633">
        <v>2003</v>
      </c>
      <c r="B633">
        <v>32</v>
      </c>
      <c r="C633" t="s">
        <v>3800</v>
      </c>
      <c r="D633" s="5">
        <v>173013509</v>
      </c>
      <c r="E633" s="5">
        <v>95636509</v>
      </c>
      <c r="F633" s="1">
        <v>0.55300000000000005</v>
      </c>
      <c r="G633" s="5">
        <v>77377000</v>
      </c>
      <c r="H633" s="1">
        <v>0.44700000000000001</v>
      </c>
      <c r="I633" t="str">
        <f t="shared" si="12"/>
        <v>USA</v>
      </c>
    </row>
    <row r="634" spans="1:9" x14ac:dyDescent="0.3">
      <c r="A634">
        <v>2003</v>
      </c>
      <c r="B634">
        <v>33</v>
      </c>
      <c r="C634" t="s">
        <v>3801</v>
      </c>
      <c r="D634" s="5">
        <v>164729679</v>
      </c>
      <c r="E634" s="5">
        <v>132716677</v>
      </c>
      <c r="F634" s="1">
        <v>0.80600000000000005</v>
      </c>
      <c r="G634" s="5">
        <v>32013002</v>
      </c>
      <c r="H634" s="1">
        <v>0.19400000000000001</v>
      </c>
      <c r="I634" t="str">
        <f t="shared" si="12"/>
        <v>USA</v>
      </c>
    </row>
    <row r="635" spans="1:9" x14ac:dyDescent="0.3">
      <c r="A635">
        <v>2003</v>
      </c>
      <c r="B635">
        <v>34</v>
      </c>
      <c r="C635" t="s">
        <v>3802</v>
      </c>
      <c r="D635" s="5">
        <v>164433867</v>
      </c>
      <c r="E635" s="5">
        <v>104297061</v>
      </c>
      <c r="F635" s="1">
        <v>0.63400000000000001</v>
      </c>
      <c r="G635" s="5">
        <v>60136806</v>
      </c>
      <c r="H635" s="1">
        <v>0.36599999999999999</v>
      </c>
      <c r="I635" t="str">
        <f t="shared" si="12"/>
        <v>USA</v>
      </c>
    </row>
    <row r="636" spans="1:9" x14ac:dyDescent="0.3">
      <c r="A636">
        <v>2003</v>
      </c>
      <c r="B636">
        <v>35</v>
      </c>
      <c r="C636" t="s">
        <v>3803</v>
      </c>
      <c r="D636" s="5">
        <v>160846332</v>
      </c>
      <c r="E636" s="5">
        <v>110230332</v>
      </c>
      <c r="F636" s="1">
        <v>0.68500000000000005</v>
      </c>
      <c r="G636" s="5">
        <v>50616000</v>
      </c>
      <c r="H636" s="1">
        <v>0.315</v>
      </c>
      <c r="I636" t="str">
        <f t="shared" si="12"/>
        <v>USA</v>
      </c>
    </row>
    <row r="637" spans="1:9" x14ac:dyDescent="0.3">
      <c r="A637">
        <v>2003</v>
      </c>
      <c r="B637">
        <v>36</v>
      </c>
      <c r="C637" t="s">
        <v>3804</v>
      </c>
      <c r="D637" s="5">
        <v>160466000</v>
      </c>
      <c r="E637" s="5">
        <v>28082366</v>
      </c>
      <c r="F637" s="1">
        <v>0.17499999999999999</v>
      </c>
      <c r="G637" s="5">
        <v>132383634</v>
      </c>
      <c r="H637" s="1">
        <v>0.82499999999999996</v>
      </c>
      <c r="I637" t="str">
        <f t="shared" si="12"/>
        <v>USA</v>
      </c>
    </row>
    <row r="638" spans="1:9" x14ac:dyDescent="0.3">
      <c r="A638">
        <v>2003</v>
      </c>
      <c r="B638">
        <v>37</v>
      </c>
      <c r="C638" t="s">
        <v>3805</v>
      </c>
      <c r="D638" s="5">
        <v>160099222</v>
      </c>
      <c r="E638" s="5">
        <v>65660196</v>
      </c>
      <c r="F638" s="2">
        <v>0.41</v>
      </c>
      <c r="G638" s="5">
        <v>94439026</v>
      </c>
      <c r="H638" s="2">
        <v>0.59</v>
      </c>
      <c r="I638" t="str">
        <f t="shared" si="12"/>
        <v>USA</v>
      </c>
    </row>
    <row r="639" spans="1:9" x14ac:dyDescent="0.3">
      <c r="A639">
        <v>2003</v>
      </c>
      <c r="B639">
        <v>38</v>
      </c>
      <c r="C639" t="s">
        <v>3806</v>
      </c>
      <c r="D639" s="5">
        <v>156595191</v>
      </c>
      <c r="E639" s="5">
        <v>90135191</v>
      </c>
      <c r="F639" s="1">
        <v>0.57599999999999996</v>
      </c>
      <c r="G639" s="5">
        <v>66460000</v>
      </c>
      <c r="H639" s="1">
        <v>0.42399999999999999</v>
      </c>
      <c r="I639" t="str">
        <f t="shared" si="12"/>
        <v>USA</v>
      </c>
    </row>
    <row r="640" spans="1:9" x14ac:dyDescent="0.3">
      <c r="A640">
        <v>2003</v>
      </c>
      <c r="B640">
        <v>39</v>
      </c>
      <c r="C640" t="s">
        <v>3807</v>
      </c>
      <c r="D640" s="5">
        <v>155138312</v>
      </c>
      <c r="G640" s="5">
        <v>155138312</v>
      </c>
      <c r="H640" s="2">
        <v>1</v>
      </c>
      <c r="I640" t="str">
        <f t="shared" si="12"/>
        <v>International</v>
      </c>
    </row>
    <row r="641" spans="1:9" x14ac:dyDescent="0.3">
      <c r="A641">
        <v>2003</v>
      </c>
      <c r="B641">
        <v>40</v>
      </c>
      <c r="C641" t="s">
        <v>3808</v>
      </c>
      <c r="D641" s="5">
        <v>148336445</v>
      </c>
      <c r="E641" s="5">
        <v>120277854</v>
      </c>
      <c r="F641" s="1">
        <v>0.81100000000000005</v>
      </c>
      <c r="G641" s="5">
        <v>28058591</v>
      </c>
      <c r="H641" s="1">
        <v>0.189</v>
      </c>
      <c r="I641" t="str">
        <f t="shared" si="12"/>
        <v>USA</v>
      </c>
    </row>
    <row r="642" spans="1:9" x14ac:dyDescent="0.3">
      <c r="A642">
        <v>2003</v>
      </c>
      <c r="B642">
        <v>41</v>
      </c>
      <c r="C642" t="s">
        <v>3809</v>
      </c>
      <c r="D642" s="5">
        <v>141591324</v>
      </c>
      <c r="E642" s="5">
        <v>59694580</v>
      </c>
      <c r="F642" s="1">
        <v>0.42199999999999999</v>
      </c>
      <c r="G642" s="5">
        <v>81896744</v>
      </c>
      <c r="H642" s="1">
        <v>0.57799999999999996</v>
      </c>
      <c r="I642" t="str">
        <f t="shared" si="12"/>
        <v>USA</v>
      </c>
    </row>
    <row r="643" spans="1:9" x14ac:dyDescent="0.3">
      <c r="A643">
        <v>2003</v>
      </c>
      <c r="B643">
        <v>42</v>
      </c>
      <c r="C643" t="s">
        <v>3810</v>
      </c>
      <c r="D643" s="5">
        <v>141337989</v>
      </c>
      <c r="E643" s="5">
        <v>63860942</v>
      </c>
      <c r="F643" s="1">
        <v>0.45200000000000001</v>
      </c>
      <c r="G643" s="5">
        <v>77477047</v>
      </c>
      <c r="H643" s="1">
        <v>0.54800000000000004</v>
      </c>
      <c r="I643" t="str">
        <f t="shared" si="12"/>
        <v>USA</v>
      </c>
    </row>
    <row r="644" spans="1:9" x14ac:dyDescent="0.3">
      <c r="A644">
        <v>2003</v>
      </c>
      <c r="B644">
        <v>43</v>
      </c>
      <c r="C644" t="s">
        <v>3811</v>
      </c>
      <c r="D644" s="5">
        <v>135703599</v>
      </c>
      <c r="E644" s="5">
        <v>47901582</v>
      </c>
      <c r="F644" s="1">
        <v>0.35299999999999998</v>
      </c>
      <c r="G644" s="5">
        <v>87802017</v>
      </c>
      <c r="H644" s="1">
        <v>0.64700000000000002</v>
      </c>
      <c r="I644" t="str">
        <f t="shared" si="12"/>
        <v>USA</v>
      </c>
    </row>
    <row r="645" spans="1:9" x14ac:dyDescent="0.3">
      <c r="A645">
        <v>2003</v>
      </c>
      <c r="B645">
        <v>44</v>
      </c>
      <c r="C645" t="s">
        <v>3812</v>
      </c>
      <c r="D645" s="5">
        <v>133960541</v>
      </c>
      <c r="E645" s="5">
        <v>101149285</v>
      </c>
      <c r="F645" s="1">
        <v>0.755</v>
      </c>
      <c r="G645" s="5">
        <v>32811256</v>
      </c>
      <c r="H645" s="1">
        <v>0.245</v>
      </c>
      <c r="I645" t="str">
        <f t="shared" si="12"/>
        <v>USA</v>
      </c>
    </row>
    <row r="646" spans="1:9" x14ac:dyDescent="0.3">
      <c r="A646">
        <v>2003</v>
      </c>
      <c r="B646">
        <v>45</v>
      </c>
      <c r="C646" t="s">
        <v>3813</v>
      </c>
      <c r="D646" s="5">
        <v>131095614</v>
      </c>
      <c r="E646" s="5">
        <v>81261177</v>
      </c>
      <c r="F646" s="2">
        <v>0.62</v>
      </c>
      <c r="G646" s="5">
        <v>49834437</v>
      </c>
      <c r="H646" s="2">
        <v>0.38</v>
      </c>
      <c r="I646" t="str">
        <f t="shared" si="12"/>
        <v>USA</v>
      </c>
    </row>
    <row r="647" spans="1:9" x14ac:dyDescent="0.3">
      <c r="A647">
        <v>2003</v>
      </c>
      <c r="B647">
        <v>46</v>
      </c>
      <c r="C647" t="s">
        <v>3814</v>
      </c>
      <c r="D647" s="5">
        <v>124914842</v>
      </c>
      <c r="E647" s="5">
        <v>90186328</v>
      </c>
      <c r="F647" s="1">
        <v>0.72199999999999998</v>
      </c>
      <c r="G647" s="5">
        <v>34728514</v>
      </c>
      <c r="H647" s="1">
        <v>0.27800000000000002</v>
      </c>
      <c r="I647" t="str">
        <f t="shared" si="12"/>
        <v>USA</v>
      </c>
    </row>
    <row r="648" spans="1:9" x14ac:dyDescent="0.3">
      <c r="A648">
        <v>2003</v>
      </c>
      <c r="B648">
        <v>47</v>
      </c>
      <c r="C648" t="s">
        <v>3815</v>
      </c>
      <c r="D648" s="5">
        <v>123218424</v>
      </c>
      <c r="E648" s="5">
        <v>66809693</v>
      </c>
      <c r="F648" s="1">
        <v>0.54200000000000004</v>
      </c>
      <c r="G648" s="5">
        <v>56408731</v>
      </c>
      <c r="H648" s="1">
        <v>0.45800000000000002</v>
      </c>
      <c r="I648" t="str">
        <f t="shared" si="12"/>
        <v>USA</v>
      </c>
    </row>
    <row r="649" spans="1:9" x14ac:dyDescent="0.3">
      <c r="A649">
        <v>2003</v>
      </c>
      <c r="B649">
        <v>48</v>
      </c>
      <c r="C649" t="s">
        <v>3816</v>
      </c>
      <c r="D649" s="5">
        <v>121975011</v>
      </c>
      <c r="E649" s="5">
        <v>48462608</v>
      </c>
      <c r="F649" s="1">
        <v>0.39700000000000002</v>
      </c>
      <c r="G649" s="5">
        <v>73512403</v>
      </c>
      <c r="H649" s="1">
        <v>0.60299999999999998</v>
      </c>
      <c r="I649" t="str">
        <f t="shared" si="12"/>
        <v>USA</v>
      </c>
    </row>
    <row r="650" spans="1:9" x14ac:dyDescent="0.3">
      <c r="A650">
        <v>2003</v>
      </c>
      <c r="B650">
        <v>49</v>
      </c>
      <c r="C650" t="s">
        <v>3817</v>
      </c>
      <c r="D650" s="5">
        <v>120801243</v>
      </c>
      <c r="E650" s="5">
        <v>35327628</v>
      </c>
      <c r="F650" s="1">
        <v>0.29199999999999998</v>
      </c>
      <c r="G650" s="5">
        <v>85473615</v>
      </c>
      <c r="H650" s="1">
        <v>0.70799999999999996</v>
      </c>
      <c r="I650" t="str">
        <f t="shared" si="12"/>
        <v>USA</v>
      </c>
    </row>
    <row r="651" spans="1:9" x14ac:dyDescent="0.3">
      <c r="A651">
        <v>2003</v>
      </c>
      <c r="B651">
        <v>50</v>
      </c>
      <c r="C651" t="s">
        <v>3818</v>
      </c>
      <c r="D651" s="5">
        <v>118685453</v>
      </c>
      <c r="E651" s="5">
        <v>44585453</v>
      </c>
      <c r="F651" s="1">
        <v>0.376</v>
      </c>
      <c r="G651" s="5">
        <v>74100000</v>
      </c>
      <c r="H651" s="1">
        <v>0.624</v>
      </c>
      <c r="I651" t="str">
        <f t="shared" si="12"/>
        <v>USA</v>
      </c>
    </row>
    <row r="652" spans="1:9" x14ac:dyDescent="0.3">
      <c r="A652">
        <v>2003</v>
      </c>
      <c r="B652">
        <v>51</v>
      </c>
      <c r="C652" t="s">
        <v>3819</v>
      </c>
      <c r="D652" s="5">
        <v>117248958</v>
      </c>
      <c r="E652" s="5">
        <v>53790451</v>
      </c>
      <c r="F652" s="1">
        <v>0.45900000000000002</v>
      </c>
      <c r="G652" s="5">
        <v>63458507</v>
      </c>
      <c r="H652" s="1">
        <v>0.54100000000000004</v>
      </c>
      <c r="I652" t="str">
        <f t="shared" si="12"/>
        <v>USA</v>
      </c>
    </row>
    <row r="653" spans="1:9" x14ac:dyDescent="0.3">
      <c r="A653">
        <v>2003</v>
      </c>
      <c r="B653">
        <v>52</v>
      </c>
      <c r="C653" t="s">
        <v>3820</v>
      </c>
      <c r="D653" s="5">
        <v>116632628</v>
      </c>
      <c r="E653" s="5">
        <v>82622655</v>
      </c>
      <c r="F653" s="1">
        <v>0.70799999999999996</v>
      </c>
      <c r="G653" s="5">
        <v>34009973</v>
      </c>
      <c r="H653" s="1">
        <v>0.29199999999999998</v>
      </c>
      <c r="I653" t="str">
        <f t="shared" si="12"/>
        <v>USA</v>
      </c>
    </row>
    <row r="654" spans="1:9" x14ac:dyDescent="0.3">
      <c r="A654">
        <v>2003</v>
      </c>
      <c r="B654">
        <v>53</v>
      </c>
      <c r="C654" t="s">
        <v>3821</v>
      </c>
      <c r="D654" s="5">
        <v>107071655</v>
      </c>
      <c r="E654" s="5">
        <v>80571655</v>
      </c>
      <c r="F654" s="1">
        <v>0.753</v>
      </c>
      <c r="G654" s="5">
        <v>26500000</v>
      </c>
      <c r="H654" s="1">
        <v>0.247</v>
      </c>
      <c r="I654" t="str">
        <f t="shared" si="12"/>
        <v>USA</v>
      </c>
    </row>
    <row r="655" spans="1:9" x14ac:dyDescent="0.3">
      <c r="A655">
        <v>2003</v>
      </c>
      <c r="B655">
        <v>54</v>
      </c>
      <c r="C655" t="s">
        <v>3822</v>
      </c>
      <c r="D655" s="5">
        <v>101564935</v>
      </c>
      <c r="E655" s="5">
        <v>56127162</v>
      </c>
      <c r="F655" s="1">
        <v>0.55300000000000005</v>
      </c>
      <c r="G655" s="5">
        <v>45437773</v>
      </c>
      <c r="H655" s="1">
        <v>0.44700000000000001</v>
      </c>
      <c r="I655" t="str">
        <f t="shared" si="12"/>
        <v>USA</v>
      </c>
    </row>
    <row r="656" spans="1:9" x14ac:dyDescent="0.3">
      <c r="A656">
        <v>2003</v>
      </c>
      <c r="B656">
        <v>55</v>
      </c>
      <c r="C656" t="s">
        <v>3823</v>
      </c>
      <c r="D656" s="5">
        <v>101191884</v>
      </c>
      <c r="E656" s="5">
        <v>52802140</v>
      </c>
      <c r="F656" s="1">
        <v>0.52200000000000002</v>
      </c>
      <c r="G656" s="5">
        <v>48389744</v>
      </c>
      <c r="H656" s="1">
        <v>0.47799999999999998</v>
      </c>
      <c r="I656" t="str">
        <f t="shared" si="12"/>
        <v>USA</v>
      </c>
    </row>
    <row r="657" spans="1:9" x14ac:dyDescent="0.3">
      <c r="A657">
        <v>2003</v>
      </c>
      <c r="B657">
        <v>56</v>
      </c>
      <c r="C657" t="s">
        <v>3824</v>
      </c>
      <c r="D657" s="5">
        <v>98096026</v>
      </c>
      <c r="E657" s="5">
        <v>56359780</v>
      </c>
      <c r="F657" s="1">
        <v>0.57499999999999996</v>
      </c>
      <c r="G657" s="5">
        <v>41736246</v>
      </c>
      <c r="H657" s="1">
        <v>0.42499999999999999</v>
      </c>
      <c r="I657" t="str">
        <f t="shared" si="12"/>
        <v>USA</v>
      </c>
    </row>
    <row r="658" spans="1:9" x14ac:dyDescent="0.3">
      <c r="A658">
        <v>2003</v>
      </c>
      <c r="B658">
        <v>57</v>
      </c>
      <c r="C658" t="s">
        <v>3825</v>
      </c>
      <c r="D658" s="5">
        <v>97837138</v>
      </c>
      <c r="E658" s="5">
        <v>46566212</v>
      </c>
      <c r="F658" s="1">
        <v>0.47599999999999998</v>
      </c>
      <c r="G658" s="5">
        <v>51270926</v>
      </c>
      <c r="H658" s="1">
        <v>0.52400000000000002</v>
      </c>
      <c r="I658" t="str">
        <f t="shared" si="12"/>
        <v>USA</v>
      </c>
    </row>
    <row r="659" spans="1:9" x14ac:dyDescent="0.3">
      <c r="A659">
        <v>2003</v>
      </c>
      <c r="B659">
        <v>58</v>
      </c>
      <c r="C659" t="s">
        <v>3826</v>
      </c>
      <c r="D659" s="5">
        <v>95708457</v>
      </c>
      <c r="E659" s="5">
        <v>51970690</v>
      </c>
      <c r="F659" s="1">
        <v>0.54300000000000004</v>
      </c>
      <c r="G659" s="5">
        <v>43737767</v>
      </c>
      <c r="H659" s="1">
        <v>0.45700000000000002</v>
      </c>
      <c r="I659" t="str">
        <f t="shared" si="12"/>
        <v>USA</v>
      </c>
    </row>
    <row r="660" spans="1:9" x14ac:dyDescent="0.3">
      <c r="A660">
        <v>2003</v>
      </c>
      <c r="B660">
        <v>59</v>
      </c>
      <c r="C660" t="s">
        <v>92</v>
      </c>
      <c r="D660" s="5">
        <v>93400759</v>
      </c>
      <c r="E660" s="5">
        <v>31041759</v>
      </c>
      <c r="F660" s="1">
        <v>0.33200000000000002</v>
      </c>
      <c r="G660" s="5">
        <v>62359000</v>
      </c>
      <c r="H660" s="1">
        <v>0.66800000000000004</v>
      </c>
      <c r="I660" t="str">
        <f t="shared" si="12"/>
        <v>USA</v>
      </c>
    </row>
    <row r="661" spans="1:9" x14ac:dyDescent="0.3">
      <c r="A661">
        <v>2003</v>
      </c>
      <c r="B661">
        <v>60</v>
      </c>
      <c r="C661" t="s">
        <v>3827</v>
      </c>
      <c r="D661" s="5">
        <v>90941129</v>
      </c>
      <c r="E661" s="5">
        <v>46961214</v>
      </c>
      <c r="F661" s="1">
        <v>0.51600000000000001</v>
      </c>
      <c r="G661" s="5">
        <v>43979915</v>
      </c>
      <c r="H661" s="1">
        <v>0.48399999999999999</v>
      </c>
      <c r="I661" t="str">
        <f t="shared" si="12"/>
        <v>USA</v>
      </c>
    </row>
    <row r="662" spans="1:9" x14ac:dyDescent="0.3">
      <c r="A662">
        <v>2003</v>
      </c>
      <c r="B662">
        <v>61</v>
      </c>
      <c r="C662" t="s">
        <v>3828</v>
      </c>
      <c r="D662" s="5">
        <v>90259536</v>
      </c>
      <c r="E662" s="5">
        <v>52159536</v>
      </c>
      <c r="F662" s="1">
        <v>0.57799999999999996</v>
      </c>
      <c r="G662" s="5">
        <v>38100000</v>
      </c>
      <c r="H662" s="1">
        <v>0.42199999999999999</v>
      </c>
      <c r="I662" t="str">
        <f t="shared" si="12"/>
        <v>USA</v>
      </c>
    </row>
    <row r="663" spans="1:9" x14ac:dyDescent="0.3">
      <c r="A663">
        <v>2003</v>
      </c>
      <c r="B663">
        <v>62</v>
      </c>
      <c r="C663" t="s">
        <v>3829</v>
      </c>
      <c r="D663" s="5">
        <v>88929111</v>
      </c>
      <c r="E663" s="5">
        <v>66934963</v>
      </c>
      <c r="F663" s="1">
        <v>0.753</v>
      </c>
      <c r="G663" s="5">
        <v>21994148</v>
      </c>
      <c r="H663" s="1">
        <v>0.247</v>
      </c>
      <c r="I663" t="str">
        <f t="shared" si="12"/>
        <v>USA</v>
      </c>
    </row>
    <row r="664" spans="1:9" x14ac:dyDescent="0.3">
      <c r="A664">
        <v>2003</v>
      </c>
      <c r="B664">
        <v>63</v>
      </c>
      <c r="C664" t="s">
        <v>3830</v>
      </c>
      <c r="D664" s="5">
        <v>88323487</v>
      </c>
      <c r="E664" s="5">
        <v>60476872</v>
      </c>
      <c r="F664" s="1">
        <v>0.68500000000000005</v>
      </c>
      <c r="G664" s="5">
        <v>27846615</v>
      </c>
      <c r="H664" s="1">
        <v>0.315</v>
      </c>
      <c r="I664" t="str">
        <f t="shared" si="12"/>
        <v>USA</v>
      </c>
    </row>
    <row r="665" spans="1:9" x14ac:dyDescent="0.3">
      <c r="A665">
        <v>2003</v>
      </c>
      <c r="B665">
        <v>64</v>
      </c>
      <c r="C665" t="s">
        <v>3831</v>
      </c>
      <c r="D665" s="5">
        <v>87135520</v>
      </c>
      <c r="E665" s="5">
        <v>75585093</v>
      </c>
      <c r="F665" s="1">
        <v>0.86699999999999999</v>
      </c>
      <c r="G665" s="5">
        <v>11550427</v>
      </c>
      <c r="H665" s="1">
        <v>0.13300000000000001</v>
      </c>
      <c r="I665" t="str">
        <f t="shared" si="12"/>
        <v>USA</v>
      </c>
    </row>
    <row r="666" spans="1:9" x14ac:dyDescent="0.3">
      <c r="A666">
        <v>2003</v>
      </c>
      <c r="B666">
        <v>65</v>
      </c>
      <c r="C666" t="s">
        <v>3832</v>
      </c>
      <c r="D666" s="5">
        <v>86468162</v>
      </c>
      <c r="E666" s="5">
        <v>43734876</v>
      </c>
      <c r="F666" s="1">
        <v>0.50600000000000001</v>
      </c>
      <c r="G666" s="5">
        <v>42733286</v>
      </c>
      <c r="H666" s="1">
        <v>0.49399999999999999</v>
      </c>
      <c r="I666" t="str">
        <f t="shared" si="12"/>
        <v>USA</v>
      </c>
    </row>
    <row r="667" spans="1:9" x14ac:dyDescent="0.3">
      <c r="A667">
        <v>2003</v>
      </c>
      <c r="B667">
        <v>66</v>
      </c>
      <c r="C667" t="s">
        <v>3833</v>
      </c>
      <c r="D667" s="5">
        <v>80773077</v>
      </c>
      <c r="E667" s="5">
        <v>26483452</v>
      </c>
      <c r="F667" s="1">
        <v>0.32800000000000001</v>
      </c>
      <c r="G667" s="5">
        <v>54289625</v>
      </c>
      <c r="H667" s="1">
        <v>0.67200000000000004</v>
      </c>
      <c r="I667" t="str">
        <f t="shared" ref="I667:I730" si="13">IF(F667&gt;10%,"USA","International")</f>
        <v>USA</v>
      </c>
    </row>
    <row r="668" spans="1:9" x14ac:dyDescent="0.3">
      <c r="A668">
        <v>2003</v>
      </c>
      <c r="B668">
        <v>67</v>
      </c>
      <c r="C668" t="s">
        <v>3834</v>
      </c>
      <c r="D668" s="5">
        <v>80657921</v>
      </c>
      <c r="E668" s="5">
        <v>47726342</v>
      </c>
      <c r="F668" s="1">
        <v>0.59199999999999997</v>
      </c>
      <c r="G668" s="5">
        <v>32931579</v>
      </c>
      <c r="H668" s="1">
        <v>0.40799999999999997</v>
      </c>
      <c r="I668" t="str">
        <f t="shared" si="13"/>
        <v>USA</v>
      </c>
    </row>
    <row r="669" spans="1:9" x14ac:dyDescent="0.3">
      <c r="A669">
        <v>2003</v>
      </c>
      <c r="B669">
        <v>68</v>
      </c>
      <c r="C669" t="s">
        <v>3835</v>
      </c>
      <c r="D669" s="5">
        <v>80154140</v>
      </c>
      <c r="E669" s="5">
        <v>49443628</v>
      </c>
      <c r="F669" s="1">
        <v>0.61699999999999999</v>
      </c>
      <c r="G669" s="5">
        <v>30710512</v>
      </c>
      <c r="H669" s="1">
        <v>0.38300000000000001</v>
      </c>
      <c r="I669" t="str">
        <f t="shared" si="13"/>
        <v>USA</v>
      </c>
    </row>
    <row r="670" spans="1:9" x14ac:dyDescent="0.3">
      <c r="A670">
        <v>2003</v>
      </c>
      <c r="B670">
        <v>69</v>
      </c>
      <c r="C670" t="s">
        <v>3836</v>
      </c>
      <c r="D670" s="5">
        <v>79316957</v>
      </c>
      <c r="E670" s="5">
        <v>4064200</v>
      </c>
      <c r="F670" s="1">
        <v>5.0999999999999997E-2</v>
      </c>
      <c r="G670" s="5">
        <v>75252757</v>
      </c>
      <c r="H670" s="1">
        <v>0.94899999999999995</v>
      </c>
      <c r="I670" t="str">
        <f t="shared" si="13"/>
        <v>International</v>
      </c>
    </row>
    <row r="671" spans="1:9" x14ac:dyDescent="0.3">
      <c r="A671">
        <v>2003</v>
      </c>
      <c r="B671">
        <v>70</v>
      </c>
      <c r="C671" t="s">
        <v>3837</v>
      </c>
      <c r="D671" s="5">
        <v>76488889</v>
      </c>
      <c r="E671" s="5">
        <v>60060328</v>
      </c>
      <c r="F671" s="1">
        <v>0.78500000000000003</v>
      </c>
      <c r="G671" s="5">
        <v>16428561</v>
      </c>
      <c r="H671" s="1">
        <v>0.215</v>
      </c>
      <c r="I671" t="str">
        <f t="shared" si="13"/>
        <v>USA</v>
      </c>
    </row>
    <row r="672" spans="1:9" x14ac:dyDescent="0.3">
      <c r="A672">
        <v>2003</v>
      </c>
      <c r="B672">
        <v>71</v>
      </c>
      <c r="C672" t="s">
        <v>3838</v>
      </c>
      <c r="D672" s="5">
        <v>75715436</v>
      </c>
      <c r="E672" s="5">
        <v>33715436</v>
      </c>
      <c r="F672" s="1">
        <v>0.44500000000000001</v>
      </c>
      <c r="G672" s="5">
        <v>42000000</v>
      </c>
      <c r="H672" s="1">
        <v>0.55500000000000005</v>
      </c>
      <c r="I672" t="str">
        <f t="shared" si="13"/>
        <v>USA</v>
      </c>
    </row>
    <row r="673" spans="1:9" x14ac:dyDescent="0.3">
      <c r="A673">
        <v>2003</v>
      </c>
      <c r="B673">
        <v>72</v>
      </c>
      <c r="C673" t="s">
        <v>3839</v>
      </c>
      <c r="D673" s="5">
        <v>73498611</v>
      </c>
      <c r="E673" s="5">
        <v>31186896</v>
      </c>
      <c r="F673" s="1">
        <v>0.42399999999999999</v>
      </c>
      <c r="G673" s="5">
        <v>42311715</v>
      </c>
      <c r="H673" s="1">
        <v>0.57599999999999996</v>
      </c>
      <c r="I673" t="str">
        <f t="shared" si="13"/>
        <v>USA</v>
      </c>
    </row>
    <row r="674" spans="1:9" x14ac:dyDescent="0.3">
      <c r="A674">
        <v>2003</v>
      </c>
      <c r="B674">
        <v>73</v>
      </c>
      <c r="C674" t="s">
        <v>3840</v>
      </c>
      <c r="D674" s="5">
        <v>71406573</v>
      </c>
      <c r="E674" s="5">
        <v>67406573</v>
      </c>
      <c r="F674" s="1">
        <v>0.94399999999999995</v>
      </c>
      <c r="G674" s="5">
        <v>4000000</v>
      </c>
      <c r="H674" s="1">
        <v>5.6000000000000001E-2</v>
      </c>
      <c r="I674" t="str">
        <f t="shared" si="13"/>
        <v>USA</v>
      </c>
    </row>
    <row r="675" spans="1:9" x14ac:dyDescent="0.3">
      <c r="A675">
        <v>2003</v>
      </c>
      <c r="B675">
        <v>74</v>
      </c>
      <c r="C675" t="s">
        <v>3841</v>
      </c>
      <c r="D675" s="5">
        <v>68514844</v>
      </c>
      <c r="E675" s="5">
        <v>20991364</v>
      </c>
      <c r="F675" s="1">
        <v>0.30599999999999999</v>
      </c>
      <c r="G675" s="5">
        <v>47523480</v>
      </c>
      <c r="H675" s="1">
        <v>0.69399999999999995</v>
      </c>
      <c r="I675" t="str">
        <f t="shared" si="13"/>
        <v>USA</v>
      </c>
    </row>
    <row r="676" spans="1:9" x14ac:dyDescent="0.3">
      <c r="A676">
        <v>2003</v>
      </c>
      <c r="B676">
        <v>75</v>
      </c>
      <c r="C676" t="s">
        <v>3842</v>
      </c>
      <c r="D676" s="5">
        <v>68296293</v>
      </c>
      <c r="E676" s="5">
        <v>58331254</v>
      </c>
      <c r="F676" s="1">
        <v>0.85399999999999998</v>
      </c>
      <c r="G676" s="5">
        <v>9965039</v>
      </c>
      <c r="H676" s="1">
        <v>0.14599999999999999</v>
      </c>
      <c r="I676" t="str">
        <f t="shared" si="13"/>
        <v>USA</v>
      </c>
    </row>
    <row r="677" spans="1:9" x14ac:dyDescent="0.3">
      <c r="A677">
        <v>2003</v>
      </c>
      <c r="B677">
        <v>76</v>
      </c>
      <c r="C677" t="s">
        <v>3843</v>
      </c>
      <c r="D677" s="5">
        <v>65784503</v>
      </c>
      <c r="E677" s="5">
        <v>33832741</v>
      </c>
      <c r="F677" s="1">
        <v>0.51400000000000001</v>
      </c>
      <c r="G677" s="5">
        <v>31951762</v>
      </c>
      <c r="H677" s="1">
        <v>0.48599999999999999</v>
      </c>
      <c r="I677" t="str">
        <f t="shared" si="13"/>
        <v>USA</v>
      </c>
    </row>
    <row r="678" spans="1:9" x14ac:dyDescent="0.3">
      <c r="A678">
        <v>2003</v>
      </c>
      <c r="B678">
        <v>77</v>
      </c>
      <c r="C678" t="s">
        <v>3844</v>
      </c>
      <c r="D678" s="5">
        <v>65565672</v>
      </c>
      <c r="E678" s="5">
        <v>36906460</v>
      </c>
      <c r="F678" s="1">
        <v>0.56299999999999994</v>
      </c>
      <c r="G678" s="5">
        <v>28659212</v>
      </c>
      <c r="H678" s="1">
        <v>0.437</v>
      </c>
      <c r="I678" t="str">
        <f t="shared" si="13"/>
        <v>USA</v>
      </c>
    </row>
    <row r="679" spans="1:9" x14ac:dyDescent="0.3">
      <c r="A679">
        <v>2003</v>
      </c>
      <c r="B679">
        <v>78</v>
      </c>
      <c r="C679" t="s">
        <v>3845</v>
      </c>
      <c r="D679" s="5">
        <v>65497208</v>
      </c>
      <c r="E679" s="5">
        <v>497208</v>
      </c>
      <c r="F679" s="1">
        <v>8.0000000000000002E-3</v>
      </c>
      <c r="G679" s="5">
        <v>65000000</v>
      </c>
      <c r="H679" s="1">
        <v>0.99199999999999999</v>
      </c>
      <c r="I679" t="str">
        <f t="shared" si="13"/>
        <v>International</v>
      </c>
    </row>
    <row r="680" spans="1:9" x14ac:dyDescent="0.3">
      <c r="A680">
        <v>2003</v>
      </c>
      <c r="B680">
        <v>79</v>
      </c>
      <c r="C680" t="s">
        <v>3846</v>
      </c>
      <c r="D680" s="5">
        <v>63102666</v>
      </c>
      <c r="E680" s="5">
        <v>35667218</v>
      </c>
      <c r="F680" s="1">
        <v>0.56499999999999995</v>
      </c>
      <c r="G680" s="5">
        <v>27435448</v>
      </c>
      <c r="H680" s="1">
        <v>0.435</v>
      </c>
      <c r="I680" t="str">
        <f t="shared" si="13"/>
        <v>USA</v>
      </c>
    </row>
    <row r="681" spans="1:9" x14ac:dyDescent="0.3">
      <c r="A681">
        <v>2003</v>
      </c>
      <c r="B681">
        <v>80</v>
      </c>
      <c r="C681" t="s">
        <v>3847</v>
      </c>
      <c r="D681" s="5">
        <v>62870546</v>
      </c>
      <c r="E681" s="5">
        <v>23103423</v>
      </c>
      <c r="F681" s="1">
        <v>0.36699999999999999</v>
      </c>
      <c r="G681" s="5">
        <v>39767123</v>
      </c>
      <c r="H681" s="1">
        <v>0.63300000000000001</v>
      </c>
      <c r="I681" t="str">
        <f t="shared" si="13"/>
        <v>USA</v>
      </c>
    </row>
    <row r="682" spans="1:9" x14ac:dyDescent="0.3">
      <c r="A682">
        <v>2003</v>
      </c>
      <c r="B682">
        <v>81</v>
      </c>
      <c r="C682" t="s">
        <v>3848</v>
      </c>
      <c r="D682" s="5">
        <v>62228395</v>
      </c>
      <c r="E682" s="5">
        <v>30308417</v>
      </c>
      <c r="F682" s="1">
        <v>0.48699999999999999</v>
      </c>
      <c r="G682" s="5">
        <v>31919978</v>
      </c>
      <c r="H682" s="1">
        <v>0.51300000000000001</v>
      </c>
      <c r="I682" t="str">
        <f t="shared" si="13"/>
        <v>USA</v>
      </c>
    </row>
    <row r="683" spans="1:9" x14ac:dyDescent="0.3">
      <c r="A683">
        <v>2003</v>
      </c>
      <c r="B683">
        <v>82</v>
      </c>
      <c r="C683" t="s">
        <v>3849</v>
      </c>
      <c r="D683" s="5">
        <v>60427839</v>
      </c>
      <c r="E683" s="5">
        <v>16290476</v>
      </c>
      <c r="F683" s="2">
        <v>0.27</v>
      </c>
      <c r="G683" s="5">
        <v>44137363</v>
      </c>
      <c r="H683" s="2">
        <v>0.73</v>
      </c>
      <c r="I683" t="str">
        <f t="shared" si="13"/>
        <v>USA</v>
      </c>
    </row>
    <row r="684" spans="1:9" x14ac:dyDescent="0.3">
      <c r="A684">
        <v>2003</v>
      </c>
      <c r="B684">
        <v>83</v>
      </c>
      <c r="C684" t="s">
        <v>3850</v>
      </c>
      <c r="D684" s="5">
        <v>58878723</v>
      </c>
      <c r="E684" s="5">
        <v>43610723</v>
      </c>
      <c r="F684" s="1">
        <v>0.74099999999999999</v>
      </c>
      <c r="G684" s="5">
        <v>15268000</v>
      </c>
      <c r="H684" s="1">
        <v>0.25900000000000001</v>
      </c>
      <c r="I684" t="str">
        <f t="shared" si="13"/>
        <v>USA</v>
      </c>
    </row>
    <row r="685" spans="1:9" x14ac:dyDescent="0.3">
      <c r="A685">
        <v>2003</v>
      </c>
      <c r="B685">
        <v>84</v>
      </c>
      <c r="C685" t="s">
        <v>3851</v>
      </c>
      <c r="D685" s="5">
        <v>58795814</v>
      </c>
      <c r="E685" s="5">
        <v>47938330</v>
      </c>
      <c r="F685" s="1">
        <v>0.81499999999999995</v>
      </c>
      <c r="G685" s="5">
        <v>10857484</v>
      </c>
      <c r="H685" s="1">
        <v>0.185</v>
      </c>
      <c r="I685" t="str">
        <f t="shared" si="13"/>
        <v>USA</v>
      </c>
    </row>
    <row r="686" spans="1:9" x14ac:dyDescent="0.3">
      <c r="A686">
        <v>2003</v>
      </c>
      <c r="B686">
        <v>85</v>
      </c>
      <c r="C686" t="s">
        <v>144</v>
      </c>
      <c r="D686" s="5">
        <v>58469210</v>
      </c>
      <c r="E686" s="5">
        <v>34469210</v>
      </c>
      <c r="F686" s="2">
        <v>0.59</v>
      </c>
      <c r="G686" s="5">
        <v>24000000</v>
      </c>
      <c r="H686" s="2">
        <v>0.41</v>
      </c>
      <c r="I686" t="str">
        <f t="shared" si="13"/>
        <v>USA</v>
      </c>
    </row>
    <row r="687" spans="1:9" x14ac:dyDescent="0.3">
      <c r="A687">
        <v>2003</v>
      </c>
      <c r="B687">
        <v>86</v>
      </c>
      <c r="C687" t="s">
        <v>3852</v>
      </c>
      <c r="D687" s="5">
        <v>56489558</v>
      </c>
      <c r="E687" s="5">
        <v>34712347</v>
      </c>
      <c r="F687" s="1">
        <v>0.61399999999999999</v>
      </c>
      <c r="G687" s="5">
        <v>21777211</v>
      </c>
      <c r="H687" s="1">
        <v>0.38600000000000001</v>
      </c>
      <c r="I687" t="str">
        <f t="shared" si="13"/>
        <v>USA</v>
      </c>
    </row>
    <row r="688" spans="1:9" x14ac:dyDescent="0.3">
      <c r="A688">
        <v>2003</v>
      </c>
      <c r="B688">
        <v>87</v>
      </c>
      <c r="C688" t="s">
        <v>3853</v>
      </c>
      <c r="D688" s="5">
        <v>55534455</v>
      </c>
      <c r="E688" s="5">
        <v>42734455</v>
      </c>
      <c r="F688" s="2">
        <v>0.77</v>
      </c>
      <c r="G688" s="5">
        <v>12800000</v>
      </c>
      <c r="H688" s="2">
        <v>0.23</v>
      </c>
      <c r="I688" t="str">
        <f t="shared" si="13"/>
        <v>USA</v>
      </c>
    </row>
    <row r="689" spans="1:9" x14ac:dyDescent="0.3">
      <c r="A689">
        <v>2003</v>
      </c>
      <c r="B689">
        <v>88</v>
      </c>
      <c r="C689" t="s">
        <v>3854</v>
      </c>
      <c r="D689" s="5">
        <v>55495563</v>
      </c>
      <c r="E689" s="5">
        <v>41088845</v>
      </c>
      <c r="F689" s="2">
        <v>0.74</v>
      </c>
      <c r="G689" s="5">
        <v>14406718</v>
      </c>
      <c r="H689" s="2">
        <v>0.26</v>
      </c>
      <c r="I689" t="str">
        <f t="shared" si="13"/>
        <v>USA</v>
      </c>
    </row>
    <row r="690" spans="1:9" x14ac:dyDescent="0.3">
      <c r="A690">
        <v>2003</v>
      </c>
      <c r="B690">
        <v>89</v>
      </c>
      <c r="C690" t="s">
        <v>3855</v>
      </c>
      <c r="D690" s="5">
        <v>55250496</v>
      </c>
      <c r="E690" s="5">
        <v>39402572</v>
      </c>
      <c r="F690" s="1">
        <v>0.71299999999999997</v>
      </c>
      <c r="G690" s="5">
        <v>15847924</v>
      </c>
      <c r="H690" s="1">
        <v>0.28699999999999998</v>
      </c>
      <c r="I690" t="str">
        <f t="shared" si="13"/>
        <v>USA</v>
      </c>
    </row>
    <row r="691" spans="1:9" x14ac:dyDescent="0.3">
      <c r="A691">
        <v>2003</v>
      </c>
      <c r="B691">
        <v>90</v>
      </c>
      <c r="C691" t="s">
        <v>3856</v>
      </c>
      <c r="D691" s="5">
        <v>53293628</v>
      </c>
      <c r="E691" s="5">
        <v>52333738</v>
      </c>
      <c r="F691" s="1">
        <v>0.98199999999999998</v>
      </c>
      <c r="G691" s="5">
        <v>959890</v>
      </c>
      <c r="H691" s="1">
        <v>1.7999999999999999E-2</v>
      </c>
      <c r="I691" t="str">
        <f t="shared" si="13"/>
        <v>USA</v>
      </c>
    </row>
    <row r="692" spans="1:9" x14ac:dyDescent="0.3">
      <c r="A692">
        <v>2003</v>
      </c>
      <c r="B692">
        <v>91</v>
      </c>
      <c r="C692" t="s">
        <v>3857</v>
      </c>
      <c r="D692" s="5">
        <v>51142659</v>
      </c>
      <c r="E692" s="5">
        <v>30940691</v>
      </c>
      <c r="F692" s="1">
        <v>0.60499999999999998</v>
      </c>
      <c r="G692" s="5">
        <v>20201968</v>
      </c>
      <c r="H692" s="1">
        <v>0.39500000000000002</v>
      </c>
      <c r="I692" t="str">
        <f t="shared" si="13"/>
        <v>USA</v>
      </c>
    </row>
    <row r="693" spans="1:9" x14ac:dyDescent="0.3">
      <c r="A693">
        <v>2003</v>
      </c>
      <c r="B693">
        <v>92</v>
      </c>
      <c r="C693" t="s">
        <v>3858</v>
      </c>
      <c r="D693" s="5">
        <v>50732139</v>
      </c>
      <c r="E693" s="5">
        <v>36105433</v>
      </c>
      <c r="F693" s="1">
        <v>0.71199999999999997</v>
      </c>
      <c r="G693" s="5">
        <v>14626706</v>
      </c>
      <c r="H693" s="1">
        <v>0.28799999999999998</v>
      </c>
      <c r="I693" t="str">
        <f t="shared" si="13"/>
        <v>USA</v>
      </c>
    </row>
    <row r="694" spans="1:9" x14ac:dyDescent="0.3">
      <c r="A694">
        <v>2003</v>
      </c>
      <c r="B694">
        <v>93</v>
      </c>
      <c r="C694" t="s">
        <v>3859</v>
      </c>
      <c r="D694" s="5">
        <v>50600160</v>
      </c>
      <c r="G694" s="5">
        <v>50600160</v>
      </c>
      <c r="H694" s="2">
        <v>1</v>
      </c>
      <c r="I694" t="str">
        <f t="shared" si="13"/>
        <v>International</v>
      </c>
    </row>
    <row r="695" spans="1:9" x14ac:dyDescent="0.3">
      <c r="A695">
        <v>2003</v>
      </c>
      <c r="B695">
        <v>94</v>
      </c>
      <c r="C695" t="s">
        <v>3860</v>
      </c>
      <c r="D695" s="5">
        <v>50097949</v>
      </c>
      <c r="E695" s="5">
        <v>36381186</v>
      </c>
      <c r="F695" s="1">
        <v>0.72599999999999998</v>
      </c>
      <c r="G695" s="5">
        <v>13716763</v>
      </c>
      <c r="H695" s="1">
        <v>0.27400000000000002</v>
      </c>
      <c r="I695" t="str">
        <f t="shared" si="13"/>
        <v>USA</v>
      </c>
    </row>
    <row r="696" spans="1:9" x14ac:dyDescent="0.3">
      <c r="A696">
        <v>2003</v>
      </c>
      <c r="B696">
        <v>95</v>
      </c>
      <c r="C696" t="s">
        <v>3861</v>
      </c>
      <c r="D696" s="5">
        <v>48249017</v>
      </c>
      <c r="E696" s="5">
        <v>42070939</v>
      </c>
      <c r="F696" s="1">
        <v>0.872</v>
      </c>
      <c r="G696" s="5">
        <v>6178078</v>
      </c>
      <c r="H696" s="1">
        <v>0.128</v>
      </c>
      <c r="I696" t="str">
        <f t="shared" si="13"/>
        <v>USA</v>
      </c>
    </row>
    <row r="697" spans="1:9" x14ac:dyDescent="0.3">
      <c r="A697">
        <v>2003</v>
      </c>
      <c r="B697">
        <v>96</v>
      </c>
      <c r="C697" t="s">
        <v>3862</v>
      </c>
      <c r="D697" s="5">
        <v>47488536</v>
      </c>
      <c r="E697" s="5">
        <v>32551396</v>
      </c>
      <c r="F697" s="1">
        <v>0.68500000000000005</v>
      </c>
      <c r="G697" s="5">
        <v>14937140</v>
      </c>
      <c r="H697" s="1">
        <v>0.315</v>
      </c>
      <c r="I697" t="str">
        <f t="shared" si="13"/>
        <v>USA</v>
      </c>
    </row>
    <row r="698" spans="1:9" x14ac:dyDescent="0.3">
      <c r="A698">
        <v>2003</v>
      </c>
      <c r="B698">
        <v>97</v>
      </c>
      <c r="C698" t="s">
        <v>3863</v>
      </c>
      <c r="D698" s="5">
        <v>46546197</v>
      </c>
      <c r="E698" s="5">
        <v>21215059</v>
      </c>
      <c r="F698" s="1">
        <v>0.45600000000000002</v>
      </c>
      <c r="G698" s="5">
        <v>25331138</v>
      </c>
      <c r="H698" s="1">
        <v>0.54400000000000004</v>
      </c>
      <c r="I698" t="str">
        <f t="shared" si="13"/>
        <v>USA</v>
      </c>
    </row>
    <row r="699" spans="1:9" x14ac:dyDescent="0.3">
      <c r="A699">
        <v>2003</v>
      </c>
      <c r="B699">
        <v>98</v>
      </c>
      <c r="C699" t="s">
        <v>3864</v>
      </c>
      <c r="D699" s="5">
        <v>46061847</v>
      </c>
      <c r="E699" s="5">
        <v>34244097</v>
      </c>
      <c r="F699" s="1">
        <v>0.74299999999999999</v>
      </c>
      <c r="G699" s="5">
        <v>11817750</v>
      </c>
      <c r="H699" s="1">
        <v>0.25700000000000001</v>
      </c>
      <c r="I699" t="str">
        <f t="shared" si="13"/>
        <v>USA</v>
      </c>
    </row>
    <row r="700" spans="1:9" x14ac:dyDescent="0.3">
      <c r="A700">
        <v>2003</v>
      </c>
      <c r="B700">
        <v>99</v>
      </c>
      <c r="C700" t="s">
        <v>3865</v>
      </c>
      <c r="D700" s="5">
        <v>45312217</v>
      </c>
      <c r="E700" s="5">
        <v>37667746</v>
      </c>
      <c r="F700" s="1">
        <v>0.83099999999999996</v>
      </c>
      <c r="G700" s="5">
        <v>7644471</v>
      </c>
      <c r="H700" s="1">
        <v>0.16900000000000001</v>
      </c>
      <c r="I700" t="str">
        <f t="shared" si="13"/>
        <v>USA</v>
      </c>
    </row>
    <row r="701" spans="1:9" x14ac:dyDescent="0.3">
      <c r="A701">
        <v>2003</v>
      </c>
      <c r="B701">
        <v>100</v>
      </c>
      <c r="C701" t="s">
        <v>3866</v>
      </c>
      <c r="D701" s="5">
        <v>44617342</v>
      </c>
      <c r="E701" s="5">
        <v>37182494</v>
      </c>
      <c r="F701" s="1">
        <v>0.83299999999999996</v>
      </c>
      <c r="G701" s="5">
        <v>7434848</v>
      </c>
      <c r="H701" s="1">
        <v>0.16700000000000001</v>
      </c>
      <c r="I701" t="str">
        <f t="shared" si="13"/>
        <v>USA</v>
      </c>
    </row>
    <row r="702" spans="1:9" x14ac:dyDescent="0.3">
      <c r="A702">
        <v>2003</v>
      </c>
      <c r="B702">
        <v>101</v>
      </c>
      <c r="C702" t="s">
        <v>3867</v>
      </c>
      <c r="D702" s="5">
        <v>44350926</v>
      </c>
      <c r="E702" s="5">
        <v>26736098</v>
      </c>
      <c r="F702" s="1">
        <v>0.60299999999999998</v>
      </c>
      <c r="G702" s="5">
        <v>17614828</v>
      </c>
      <c r="H702" s="1">
        <v>0.39700000000000002</v>
      </c>
      <c r="I702" t="str">
        <f t="shared" si="13"/>
        <v>USA</v>
      </c>
    </row>
    <row r="703" spans="1:9" x14ac:dyDescent="0.3">
      <c r="A703">
        <v>2003</v>
      </c>
      <c r="B703">
        <v>102</v>
      </c>
      <c r="C703" t="s">
        <v>3868</v>
      </c>
      <c r="D703" s="5">
        <v>43935763</v>
      </c>
      <c r="E703" s="5">
        <v>19481943</v>
      </c>
      <c r="F703" s="1">
        <v>0.443</v>
      </c>
      <c r="G703" s="5">
        <v>24453820</v>
      </c>
      <c r="H703" s="1">
        <v>0.55700000000000005</v>
      </c>
      <c r="I703" t="str">
        <f t="shared" si="13"/>
        <v>USA</v>
      </c>
    </row>
    <row r="704" spans="1:9" x14ac:dyDescent="0.3">
      <c r="A704">
        <v>2003</v>
      </c>
      <c r="B704">
        <v>103</v>
      </c>
      <c r="C704" t="s">
        <v>3869</v>
      </c>
      <c r="D704" s="5">
        <v>42792561</v>
      </c>
      <c r="E704" s="5">
        <v>26793311</v>
      </c>
      <c r="F704" s="1">
        <v>0.626</v>
      </c>
      <c r="G704" s="5">
        <v>15999250</v>
      </c>
      <c r="H704" s="1">
        <v>0.374</v>
      </c>
      <c r="I704" t="str">
        <f t="shared" si="13"/>
        <v>USA</v>
      </c>
    </row>
    <row r="705" spans="1:9" x14ac:dyDescent="0.3">
      <c r="A705">
        <v>2003</v>
      </c>
      <c r="B705">
        <v>104</v>
      </c>
      <c r="C705" t="s">
        <v>3870</v>
      </c>
      <c r="D705" s="5">
        <v>41062976</v>
      </c>
      <c r="E705" s="5">
        <v>20779666</v>
      </c>
      <c r="F705" s="1">
        <v>0.50600000000000001</v>
      </c>
      <c r="G705" s="5">
        <v>20283310</v>
      </c>
      <c r="H705" s="1">
        <v>0.49399999999999999</v>
      </c>
      <c r="I705" t="str">
        <f t="shared" si="13"/>
        <v>USA</v>
      </c>
    </row>
    <row r="706" spans="1:9" x14ac:dyDescent="0.3">
      <c r="A706">
        <v>2003</v>
      </c>
      <c r="B706">
        <v>105</v>
      </c>
      <c r="C706" t="s">
        <v>3871</v>
      </c>
      <c r="D706" s="5">
        <v>39468111</v>
      </c>
      <c r="E706" s="5">
        <v>20305251</v>
      </c>
      <c r="F706" s="1">
        <v>0.51400000000000001</v>
      </c>
      <c r="G706" s="5">
        <v>19162860</v>
      </c>
      <c r="H706" s="1">
        <v>0.48599999999999999</v>
      </c>
      <c r="I706" t="str">
        <f t="shared" si="13"/>
        <v>USA</v>
      </c>
    </row>
    <row r="707" spans="1:9" x14ac:dyDescent="0.3">
      <c r="A707">
        <v>2003</v>
      </c>
      <c r="B707">
        <v>106</v>
      </c>
      <c r="C707" t="s">
        <v>3872</v>
      </c>
      <c r="D707" s="5">
        <v>39267515</v>
      </c>
      <c r="E707" s="5">
        <v>26276465</v>
      </c>
      <c r="F707" s="1">
        <v>0.66900000000000004</v>
      </c>
      <c r="G707" s="5">
        <v>12991050</v>
      </c>
      <c r="H707" s="1">
        <v>0.33100000000000002</v>
      </c>
      <c r="I707" t="str">
        <f t="shared" si="13"/>
        <v>USA</v>
      </c>
    </row>
    <row r="708" spans="1:9" x14ac:dyDescent="0.3">
      <c r="A708">
        <v>2003</v>
      </c>
      <c r="B708">
        <v>107</v>
      </c>
      <c r="C708" t="s">
        <v>3873</v>
      </c>
      <c r="D708" s="5">
        <v>38955598</v>
      </c>
      <c r="E708" s="5">
        <v>19955598</v>
      </c>
      <c r="F708" s="1">
        <v>0.51200000000000001</v>
      </c>
      <c r="G708" s="5">
        <v>19000000</v>
      </c>
      <c r="H708" s="1">
        <v>0.48799999999999999</v>
      </c>
      <c r="I708" t="str">
        <f t="shared" si="13"/>
        <v>USA</v>
      </c>
    </row>
    <row r="709" spans="1:9" x14ac:dyDescent="0.3">
      <c r="A709">
        <v>2003</v>
      </c>
      <c r="B709">
        <v>108</v>
      </c>
      <c r="C709" t="s">
        <v>3874</v>
      </c>
      <c r="D709" s="5">
        <v>38620484</v>
      </c>
      <c r="E709" s="5">
        <v>38125247</v>
      </c>
      <c r="F709" s="1">
        <v>0.98699999999999999</v>
      </c>
      <c r="G709" s="5">
        <v>495237</v>
      </c>
      <c r="H709" s="1">
        <v>1.2999999999999999E-2</v>
      </c>
      <c r="I709" t="str">
        <f t="shared" si="13"/>
        <v>USA</v>
      </c>
    </row>
    <row r="710" spans="1:9" x14ac:dyDescent="0.3">
      <c r="A710">
        <v>2003</v>
      </c>
      <c r="B710">
        <v>109</v>
      </c>
      <c r="C710" t="s">
        <v>3875</v>
      </c>
      <c r="D710" s="5">
        <v>38364277</v>
      </c>
      <c r="E710" s="5">
        <v>27011180</v>
      </c>
      <c r="F710" s="1">
        <v>0.70399999999999996</v>
      </c>
      <c r="G710" s="5">
        <v>11353097</v>
      </c>
      <c r="H710" s="1">
        <v>0.29599999999999999</v>
      </c>
      <c r="I710" t="str">
        <f t="shared" si="13"/>
        <v>USA</v>
      </c>
    </row>
    <row r="711" spans="1:9" x14ac:dyDescent="0.3">
      <c r="A711">
        <v>2003</v>
      </c>
      <c r="B711">
        <v>110</v>
      </c>
      <c r="C711" t="s">
        <v>3876</v>
      </c>
      <c r="D711" s="5">
        <v>37713879</v>
      </c>
      <c r="E711" s="5">
        <v>23358708</v>
      </c>
      <c r="F711" s="1">
        <v>0.61899999999999999</v>
      </c>
      <c r="G711" s="5">
        <v>14355171</v>
      </c>
      <c r="H711" s="1">
        <v>0.38100000000000001</v>
      </c>
      <c r="I711" t="str">
        <f t="shared" si="13"/>
        <v>USA</v>
      </c>
    </row>
    <row r="712" spans="1:9" x14ac:dyDescent="0.3">
      <c r="A712">
        <v>2003</v>
      </c>
      <c r="B712">
        <v>111</v>
      </c>
      <c r="C712" t="s">
        <v>3877</v>
      </c>
      <c r="D712" s="5">
        <v>34622504</v>
      </c>
      <c r="E712" s="5">
        <v>34432201</v>
      </c>
      <c r="F712" s="1">
        <v>0.995</v>
      </c>
      <c r="G712" s="5">
        <v>190303</v>
      </c>
      <c r="H712" s="1">
        <v>5.0000000000000001E-3</v>
      </c>
      <c r="I712" t="str">
        <f t="shared" si="13"/>
        <v>USA</v>
      </c>
    </row>
    <row r="713" spans="1:9" x14ac:dyDescent="0.3">
      <c r="A713">
        <v>2003</v>
      </c>
      <c r="B713">
        <v>112</v>
      </c>
      <c r="C713" t="s">
        <v>3878</v>
      </c>
      <c r="D713" s="5">
        <v>34268701</v>
      </c>
      <c r="E713" s="5">
        <v>22219192</v>
      </c>
      <c r="F713" s="1">
        <v>0.64800000000000002</v>
      </c>
      <c r="G713" s="5">
        <v>12049509</v>
      </c>
      <c r="H713" s="1">
        <v>0.35199999999999998</v>
      </c>
      <c r="I713" t="str">
        <f t="shared" si="13"/>
        <v>USA</v>
      </c>
    </row>
    <row r="714" spans="1:9" x14ac:dyDescent="0.3">
      <c r="A714">
        <v>2003</v>
      </c>
      <c r="B714">
        <v>113</v>
      </c>
      <c r="C714" t="s">
        <v>3879</v>
      </c>
      <c r="D714" s="5">
        <v>33972062</v>
      </c>
      <c r="E714" s="5">
        <v>30250745</v>
      </c>
      <c r="F714" s="2">
        <v>0.89</v>
      </c>
      <c r="G714" s="5">
        <v>3721317</v>
      </c>
      <c r="H714" s="2">
        <v>0.11</v>
      </c>
      <c r="I714" t="str">
        <f t="shared" si="13"/>
        <v>USA</v>
      </c>
    </row>
    <row r="715" spans="1:9" x14ac:dyDescent="0.3">
      <c r="A715">
        <v>2003</v>
      </c>
      <c r="B715">
        <v>114</v>
      </c>
      <c r="C715" t="s">
        <v>3880</v>
      </c>
      <c r="D715" s="5">
        <v>33393751</v>
      </c>
      <c r="G715" s="5">
        <v>33393751</v>
      </c>
      <c r="H715" s="2">
        <v>1</v>
      </c>
      <c r="I715" t="str">
        <f t="shared" si="13"/>
        <v>International</v>
      </c>
    </row>
    <row r="716" spans="1:9" x14ac:dyDescent="0.3">
      <c r="A716">
        <v>2003</v>
      </c>
      <c r="B716">
        <v>115</v>
      </c>
      <c r="C716" t="s">
        <v>3881</v>
      </c>
      <c r="D716" s="5">
        <v>33030115</v>
      </c>
      <c r="E716" s="5">
        <v>11670971</v>
      </c>
      <c r="F716" s="1">
        <v>0.35299999999999998</v>
      </c>
      <c r="G716" s="5">
        <v>21359144</v>
      </c>
      <c r="H716" s="1">
        <v>0.64700000000000002</v>
      </c>
      <c r="I716" t="str">
        <f t="shared" si="13"/>
        <v>USA</v>
      </c>
    </row>
    <row r="717" spans="1:9" x14ac:dyDescent="0.3">
      <c r="A717">
        <v>2003</v>
      </c>
      <c r="B717">
        <v>116</v>
      </c>
      <c r="C717" t="s">
        <v>3882</v>
      </c>
      <c r="D717" s="5">
        <v>31679869</v>
      </c>
      <c r="G717" s="5">
        <v>31679869</v>
      </c>
      <c r="H717" s="2">
        <v>1</v>
      </c>
      <c r="I717" t="str">
        <f t="shared" si="13"/>
        <v>International</v>
      </c>
    </row>
    <row r="718" spans="1:9" x14ac:dyDescent="0.3">
      <c r="A718">
        <v>2003</v>
      </c>
      <c r="B718">
        <v>117</v>
      </c>
      <c r="C718" t="s">
        <v>3883</v>
      </c>
      <c r="D718" s="5">
        <v>31167430</v>
      </c>
      <c r="G718" s="5">
        <v>31167430</v>
      </c>
      <c r="H718" s="2">
        <v>1</v>
      </c>
      <c r="I718" t="str">
        <f t="shared" si="13"/>
        <v>International</v>
      </c>
    </row>
    <row r="719" spans="1:9" x14ac:dyDescent="0.3">
      <c r="A719">
        <v>2003</v>
      </c>
      <c r="B719">
        <v>118</v>
      </c>
      <c r="C719" t="s">
        <v>3884</v>
      </c>
      <c r="D719" s="5">
        <v>30553394</v>
      </c>
      <c r="E719" s="5">
        <v>21158188</v>
      </c>
      <c r="F719" s="1">
        <v>0.69199999999999995</v>
      </c>
      <c r="G719" s="5">
        <v>9395206</v>
      </c>
      <c r="H719" s="1">
        <v>0.308</v>
      </c>
      <c r="I719" t="str">
        <f t="shared" si="13"/>
        <v>USA</v>
      </c>
    </row>
    <row r="720" spans="1:9" x14ac:dyDescent="0.3">
      <c r="A720">
        <v>2003</v>
      </c>
      <c r="B720">
        <v>119</v>
      </c>
      <c r="C720" t="s">
        <v>3885</v>
      </c>
      <c r="D720" s="5">
        <v>30031874</v>
      </c>
      <c r="E720" s="5">
        <v>17871255</v>
      </c>
      <c r="F720" s="1">
        <v>0.59499999999999997</v>
      </c>
      <c r="G720" s="5">
        <v>12160619</v>
      </c>
      <c r="H720" s="1">
        <v>0.40500000000000003</v>
      </c>
      <c r="I720" t="str">
        <f t="shared" si="13"/>
        <v>USA</v>
      </c>
    </row>
    <row r="721" spans="1:9" x14ac:dyDescent="0.3">
      <c r="A721">
        <v>2003</v>
      </c>
      <c r="B721">
        <v>120</v>
      </c>
      <c r="C721" t="s">
        <v>3886</v>
      </c>
      <c r="D721" s="5">
        <v>29413900</v>
      </c>
      <c r="E721" s="5">
        <v>5791328</v>
      </c>
      <c r="F721" s="1">
        <v>0.19700000000000001</v>
      </c>
      <c r="G721" s="5">
        <v>23622572</v>
      </c>
      <c r="H721" s="1">
        <v>0.80300000000000005</v>
      </c>
      <c r="I721" t="str">
        <f t="shared" si="13"/>
        <v>USA</v>
      </c>
    </row>
    <row r="722" spans="1:9" x14ac:dyDescent="0.3">
      <c r="A722">
        <v>2003</v>
      </c>
      <c r="B722">
        <v>121</v>
      </c>
      <c r="C722" t="s">
        <v>3887</v>
      </c>
      <c r="D722" s="5">
        <v>29388999</v>
      </c>
      <c r="E722" s="5">
        <v>19063544</v>
      </c>
      <c r="F722" s="1">
        <v>0.64900000000000002</v>
      </c>
      <c r="G722" s="5">
        <v>10325455</v>
      </c>
      <c r="H722" s="1">
        <v>0.35099999999999998</v>
      </c>
      <c r="I722" t="str">
        <f t="shared" si="13"/>
        <v>USA</v>
      </c>
    </row>
    <row r="723" spans="1:9" x14ac:dyDescent="0.3">
      <c r="A723">
        <v>2003</v>
      </c>
      <c r="B723">
        <v>122</v>
      </c>
      <c r="C723" t="s">
        <v>3888</v>
      </c>
      <c r="D723" s="5">
        <v>29119434</v>
      </c>
      <c r="E723" s="5">
        <v>21386011</v>
      </c>
      <c r="F723" s="1">
        <v>0.73399999999999999</v>
      </c>
      <c r="G723" s="5">
        <v>7733423</v>
      </c>
      <c r="H723" s="1">
        <v>0.26600000000000001</v>
      </c>
      <c r="I723" t="str">
        <f t="shared" si="13"/>
        <v>USA</v>
      </c>
    </row>
    <row r="724" spans="1:9" x14ac:dyDescent="0.3">
      <c r="A724">
        <v>2003</v>
      </c>
      <c r="B724">
        <v>123</v>
      </c>
      <c r="C724" t="s">
        <v>3889</v>
      </c>
      <c r="D724" s="5">
        <v>28650575</v>
      </c>
      <c r="E724" s="5">
        <v>15418790</v>
      </c>
      <c r="F724" s="1">
        <v>0.53800000000000003</v>
      </c>
      <c r="G724" s="5">
        <v>13231785</v>
      </c>
      <c r="H724" s="1">
        <v>0.46200000000000002</v>
      </c>
      <c r="I724" t="str">
        <f t="shared" si="13"/>
        <v>USA</v>
      </c>
    </row>
    <row r="725" spans="1:9" x14ac:dyDescent="0.3">
      <c r="A725">
        <v>2003</v>
      </c>
      <c r="B725">
        <v>124</v>
      </c>
      <c r="C725" t="s">
        <v>3890</v>
      </c>
      <c r="D725" s="5">
        <v>27720972</v>
      </c>
      <c r="E725" s="5">
        <v>312824</v>
      </c>
      <c r="F725" s="1">
        <v>1.0999999999999999E-2</v>
      </c>
      <c r="G725" s="5">
        <v>27408148</v>
      </c>
      <c r="H725" s="1">
        <v>0.98899999999999999</v>
      </c>
      <c r="I725" t="str">
        <f t="shared" si="13"/>
        <v>International</v>
      </c>
    </row>
    <row r="726" spans="1:9" x14ac:dyDescent="0.3">
      <c r="A726">
        <v>2003</v>
      </c>
      <c r="B726">
        <v>125</v>
      </c>
      <c r="C726" t="s">
        <v>3891</v>
      </c>
      <c r="D726" s="5">
        <v>26891849</v>
      </c>
      <c r="E726" s="5">
        <v>20453431</v>
      </c>
      <c r="F726" s="1">
        <v>0.76100000000000001</v>
      </c>
      <c r="G726" s="5">
        <v>6438418</v>
      </c>
      <c r="H726" s="1">
        <v>0.23899999999999999</v>
      </c>
      <c r="I726" t="str">
        <f t="shared" si="13"/>
        <v>USA</v>
      </c>
    </row>
    <row r="727" spans="1:9" x14ac:dyDescent="0.3">
      <c r="A727">
        <v>2003</v>
      </c>
      <c r="B727">
        <v>126</v>
      </c>
      <c r="C727" t="s">
        <v>3892</v>
      </c>
      <c r="D727" s="5">
        <v>25382911</v>
      </c>
      <c r="E727" s="5">
        <v>15539656</v>
      </c>
      <c r="F727" s="1">
        <v>0.61199999999999999</v>
      </c>
      <c r="G727" s="5">
        <v>9843255</v>
      </c>
      <c r="H727" s="1">
        <v>0.38800000000000001</v>
      </c>
      <c r="I727" t="str">
        <f t="shared" si="13"/>
        <v>USA</v>
      </c>
    </row>
    <row r="728" spans="1:9" x14ac:dyDescent="0.3">
      <c r="A728">
        <v>2003</v>
      </c>
      <c r="B728">
        <v>127</v>
      </c>
      <c r="C728" t="s">
        <v>3893</v>
      </c>
      <c r="D728" s="5">
        <v>24816394</v>
      </c>
      <c r="G728" s="5">
        <v>24816394</v>
      </c>
      <c r="H728" s="2">
        <v>1</v>
      </c>
      <c r="I728" t="str">
        <f t="shared" si="13"/>
        <v>International</v>
      </c>
    </row>
    <row r="729" spans="1:9" x14ac:dyDescent="0.3">
      <c r="A729">
        <v>2003</v>
      </c>
      <c r="B729">
        <v>128</v>
      </c>
      <c r="C729" t="s">
        <v>3894</v>
      </c>
      <c r="D729" s="5">
        <v>24342320</v>
      </c>
      <c r="G729" s="5">
        <v>24342320</v>
      </c>
      <c r="H729" s="2">
        <v>1</v>
      </c>
      <c r="I729" t="str">
        <f t="shared" si="13"/>
        <v>International</v>
      </c>
    </row>
    <row r="730" spans="1:9" x14ac:dyDescent="0.3">
      <c r="A730">
        <v>2003</v>
      </c>
      <c r="B730">
        <v>129</v>
      </c>
      <c r="C730" t="s">
        <v>3895</v>
      </c>
      <c r="D730" s="5">
        <v>23920411</v>
      </c>
      <c r="G730" s="5">
        <v>23920411</v>
      </c>
      <c r="H730" s="2">
        <v>1</v>
      </c>
      <c r="I730" t="str">
        <f t="shared" si="13"/>
        <v>International</v>
      </c>
    </row>
    <row r="731" spans="1:9" x14ac:dyDescent="0.3">
      <c r="A731">
        <v>2003</v>
      </c>
      <c r="B731">
        <v>130</v>
      </c>
      <c r="C731" t="s">
        <v>3896</v>
      </c>
      <c r="D731" s="5">
        <v>23769505</v>
      </c>
      <c r="E731" s="5">
        <v>22738671</v>
      </c>
      <c r="F731" s="1">
        <v>0.95699999999999996</v>
      </c>
      <c r="G731" s="5">
        <v>1030834</v>
      </c>
      <c r="H731" s="1">
        <v>4.2999999999999997E-2</v>
      </c>
      <c r="I731" t="str">
        <f t="shared" ref="I731:I794" si="14">IF(F731&gt;10%,"USA","International")</f>
        <v>USA</v>
      </c>
    </row>
    <row r="732" spans="1:9" x14ac:dyDescent="0.3">
      <c r="A732">
        <v>2003</v>
      </c>
      <c r="B732">
        <v>131</v>
      </c>
      <c r="C732" t="s">
        <v>3897</v>
      </c>
      <c r="D732" s="5">
        <v>23726793</v>
      </c>
      <c r="E732" s="5">
        <v>4750602</v>
      </c>
      <c r="F732" s="2">
        <v>0.2</v>
      </c>
      <c r="G732" s="5">
        <v>18976191</v>
      </c>
      <c r="H732" s="2">
        <v>0.8</v>
      </c>
      <c r="I732" t="str">
        <f t="shared" si="14"/>
        <v>USA</v>
      </c>
    </row>
    <row r="733" spans="1:9" x14ac:dyDescent="0.3">
      <c r="A733">
        <v>2003</v>
      </c>
      <c r="B733">
        <v>132</v>
      </c>
      <c r="C733" t="s">
        <v>3898</v>
      </c>
      <c r="D733" s="5">
        <v>23510621</v>
      </c>
      <c r="E733" s="5">
        <v>22076772</v>
      </c>
      <c r="F733" s="1">
        <v>0.93899999999999995</v>
      </c>
      <c r="G733" s="5">
        <v>1433849</v>
      </c>
      <c r="H733" s="1">
        <v>6.0999999999999999E-2</v>
      </c>
      <c r="I733" t="str">
        <f t="shared" si="14"/>
        <v>USA</v>
      </c>
    </row>
    <row r="734" spans="1:9" x14ac:dyDescent="0.3">
      <c r="A734">
        <v>2003</v>
      </c>
      <c r="B734">
        <v>133</v>
      </c>
      <c r="C734" t="s">
        <v>3899</v>
      </c>
      <c r="D734" s="5">
        <v>23259542</v>
      </c>
      <c r="G734" s="5">
        <v>23259542</v>
      </c>
      <c r="H734" s="2">
        <v>1</v>
      </c>
      <c r="I734" t="str">
        <f t="shared" si="14"/>
        <v>International</v>
      </c>
    </row>
    <row r="735" spans="1:9" x14ac:dyDescent="0.3">
      <c r="A735">
        <v>2003</v>
      </c>
      <c r="B735">
        <v>134</v>
      </c>
      <c r="C735" t="s">
        <v>3900</v>
      </c>
      <c r="D735" s="5">
        <v>23014206</v>
      </c>
      <c r="E735" s="5">
        <v>12251640</v>
      </c>
      <c r="F735" s="1">
        <v>0.53200000000000003</v>
      </c>
      <c r="G735" s="5">
        <v>10762566</v>
      </c>
      <c r="H735" s="1">
        <v>0.46800000000000003</v>
      </c>
      <c r="I735" t="str">
        <f t="shared" si="14"/>
        <v>USA</v>
      </c>
    </row>
    <row r="736" spans="1:9" x14ac:dyDescent="0.3">
      <c r="A736">
        <v>2003</v>
      </c>
      <c r="B736">
        <v>135</v>
      </c>
      <c r="C736" t="s">
        <v>3901</v>
      </c>
      <c r="D736" s="5">
        <v>22954068</v>
      </c>
      <c r="E736" s="5">
        <v>5381908</v>
      </c>
      <c r="F736" s="1">
        <v>0.23400000000000001</v>
      </c>
      <c r="G736" s="5">
        <v>17572160</v>
      </c>
      <c r="H736" s="1">
        <v>0.76600000000000001</v>
      </c>
      <c r="I736" t="str">
        <f t="shared" si="14"/>
        <v>USA</v>
      </c>
    </row>
    <row r="737" spans="1:9" x14ac:dyDescent="0.3">
      <c r="A737">
        <v>2003</v>
      </c>
      <c r="B737">
        <v>136</v>
      </c>
      <c r="C737" t="s">
        <v>3902</v>
      </c>
      <c r="D737" s="5">
        <v>22441497</v>
      </c>
      <c r="E737" s="5">
        <v>10130108</v>
      </c>
      <c r="F737" s="1">
        <v>0.45100000000000001</v>
      </c>
      <c r="G737" s="5">
        <v>12311389</v>
      </c>
      <c r="H737" s="1">
        <v>0.54900000000000004</v>
      </c>
      <c r="I737" t="str">
        <f t="shared" si="14"/>
        <v>USA</v>
      </c>
    </row>
    <row r="738" spans="1:9" x14ac:dyDescent="0.3">
      <c r="A738">
        <v>2003</v>
      </c>
      <c r="B738">
        <v>137</v>
      </c>
      <c r="C738" t="s">
        <v>3903</v>
      </c>
      <c r="D738" s="5">
        <v>22288364</v>
      </c>
      <c r="G738" s="5">
        <v>22288364</v>
      </c>
      <c r="H738" s="2">
        <v>1</v>
      </c>
      <c r="I738" t="str">
        <f t="shared" si="14"/>
        <v>International</v>
      </c>
    </row>
    <row r="739" spans="1:9" x14ac:dyDescent="0.3">
      <c r="A739">
        <v>2003</v>
      </c>
      <c r="B739">
        <v>138</v>
      </c>
      <c r="C739" t="s">
        <v>3904</v>
      </c>
      <c r="D739" s="5">
        <v>22141539</v>
      </c>
      <c r="E739" s="5">
        <v>17040871</v>
      </c>
      <c r="F739" s="2">
        <v>0.77</v>
      </c>
      <c r="G739" s="5">
        <v>5100668</v>
      </c>
      <c r="H739" s="2">
        <v>0.23</v>
      </c>
      <c r="I739" t="str">
        <f t="shared" si="14"/>
        <v>USA</v>
      </c>
    </row>
    <row r="740" spans="1:9" x14ac:dyDescent="0.3">
      <c r="A740">
        <v>2003</v>
      </c>
      <c r="B740">
        <v>139</v>
      </c>
      <c r="C740" t="s">
        <v>3905</v>
      </c>
      <c r="D740" s="5">
        <v>21964072</v>
      </c>
      <c r="E740" s="5">
        <v>21924226</v>
      </c>
      <c r="F740" s="1">
        <v>0.998</v>
      </c>
      <c r="G740" s="5">
        <v>39846</v>
      </c>
      <c r="H740" s="1">
        <v>2E-3</v>
      </c>
      <c r="I740" t="str">
        <f t="shared" si="14"/>
        <v>USA</v>
      </c>
    </row>
    <row r="741" spans="1:9" x14ac:dyDescent="0.3">
      <c r="A741">
        <v>2003</v>
      </c>
      <c r="B741">
        <v>140</v>
      </c>
      <c r="C741" t="s">
        <v>3906</v>
      </c>
      <c r="D741" s="5">
        <v>21815430</v>
      </c>
      <c r="E741" s="5">
        <v>3435749</v>
      </c>
      <c r="F741" s="1">
        <v>0.157</v>
      </c>
      <c r="G741" s="5">
        <v>18379681</v>
      </c>
      <c r="H741" s="1">
        <v>0.84299999999999997</v>
      </c>
      <c r="I741" t="str">
        <f t="shared" si="14"/>
        <v>USA</v>
      </c>
    </row>
    <row r="742" spans="1:9" x14ac:dyDescent="0.3">
      <c r="A742">
        <v>2003</v>
      </c>
      <c r="B742">
        <v>141</v>
      </c>
      <c r="C742" t="s">
        <v>3907</v>
      </c>
      <c r="D742" s="5">
        <v>20428491</v>
      </c>
      <c r="G742" s="5">
        <v>20428491</v>
      </c>
      <c r="H742" s="2">
        <v>1</v>
      </c>
      <c r="I742" t="str">
        <f t="shared" si="14"/>
        <v>International</v>
      </c>
    </row>
    <row r="743" spans="1:9" x14ac:dyDescent="0.3">
      <c r="A743">
        <v>2003</v>
      </c>
      <c r="B743">
        <v>142</v>
      </c>
      <c r="C743" t="s">
        <v>3908</v>
      </c>
      <c r="D743" s="5">
        <v>20235426</v>
      </c>
      <c r="E743" s="5">
        <v>4563167</v>
      </c>
      <c r="F743" s="1">
        <v>0.22600000000000001</v>
      </c>
      <c r="G743" s="5">
        <v>15672259</v>
      </c>
      <c r="H743" s="1">
        <v>0.77400000000000002</v>
      </c>
      <c r="I743" t="str">
        <f t="shared" si="14"/>
        <v>USA</v>
      </c>
    </row>
    <row r="744" spans="1:9" x14ac:dyDescent="0.3">
      <c r="A744">
        <v>2003</v>
      </c>
      <c r="B744">
        <v>143</v>
      </c>
      <c r="C744" t="s">
        <v>3909</v>
      </c>
      <c r="D744" s="5">
        <v>19526014</v>
      </c>
      <c r="E744" s="5">
        <v>15614000</v>
      </c>
      <c r="F744" s="2">
        <v>0.8</v>
      </c>
      <c r="G744" s="5">
        <v>3912014</v>
      </c>
      <c r="H744" s="2">
        <v>0.2</v>
      </c>
      <c r="I744" t="str">
        <f t="shared" si="14"/>
        <v>USA</v>
      </c>
    </row>
    <row r="745" spans="1:9" x14ac:dyDescent="0.3">
      <c r="A745">
        <v>2003</v>
      </c>
      <c r="B745">
        <v>144</v>
      </c>
      <c r="C745" t="s">
        <v>3910</v>
      </c>
      <c r="D745" s="5">
        <v>19322135</v>
      </c>
      <c r="E745" s="5">
        <v>9692135</v>
      </c>
      <c r="F745" s="1">
        <v>0.502</v>
      </c>
      <c r="G745" s="5">
        <v>9630000</v>
      </c>
      <c r="H745" s="1">
        <v>0.498</v>
      </c>
      <c r="I745" t="str">
        <f t="shared" si="14"/>
        <v>USA</v>
      </c>
    </row>
    <row r="746" spans="1:9" x14ac:dyDescent="0.3">
      <c r="A746">
        <v>2003</v>
      </c>
      <c r="B746">
        <v>145</v>
      </c>
      <c r="C746" t="s">
        <v>3911</v>
      </c>
      <c r="D746" s="5">
        <v>19288261</v>
      </c>
      <c r="E746" s="5">
        <v>132261</v>
      </c>
      <c r="F746" s="1">
        <v>7.0000000000000001E-3</v>
      </c>
      <c r="G746" s="5">
        <v>19156000</v>
      </c>
      <c r="H746" s="1">
        <v>0.99299999999999999</v>
      </c>
      <c r="I746" t="str">
        <f t="shared" si="14"/>
        <v>International</v>
      </c>
    </row>
    <row r="747" spans="1:9" x14ac:dyDescent="0.3">
      <c r="A747">
        <v>2003</v>
      </c>
      <c r="B747">
        <v>146</v>
      </c>
      <c r="C747" t="s">
        <v>3912</v>
      </c>
      <c r="D747" s="5">
        <v>18750246</v>
      </c>
      <c r="E747" s="5">
        <v>17781006</v>
      </c>
      <c r="F747" s="1">
        <v>0.94799999999999995</v>
      </c>
      <c r="G747" s="5">
        <v>969240</v>
      </c>
      <c r="H747" s="1">
        <v>5.1999999999999998E-2</v>
      </c>
      <c r="I747" t="str">
        <f t="shared" si="14"/>
        <v>USA</v>
      </c>
    </row>
    <row r="748" spans="1:9" x14ac:dyDescent="0.3">
      <c r="A748">
        <v>2003</v>
      </c>
      <c r="B748">
        <v>147</v>
      </c>
      <c r="C748" t="s">
        <v>3913</v>
      </c>
      <c r="D748" s="5">
        <v>18191005</v>
      </c>
      <c r="E748" s="5">
        <v>15550605</v>
      </c>
      <c r="F748" s="1">
        <v>0.85499999999999998</v>
      </c>
      <c r="G748" s="5">
        <v>2640400</v>
      </c>
      <c r="H748" s="1">
        <v>0.14499999999999999</v>
      </c>
      <c r="I748" t="str">
        <f t="shared" si="14"/>
        <v>USA</v>
      </c>
    </row>
    <row r="749" spans="1:9" x14ac:dyDescent="0.3">
      <c r="A749">
        <v>2003</v>
      </c>
      <c r="B749">
        <v>148</v>
      </c>
      <c r="C749" t="s">
        <v>3914</v>
      </c>
      <c r="D749" s="5">
        <v>17896209</v>
      </c>
      <c r="G749" s="5">
        <v>17896209</v>
      </c>
      <c r="H749" s="2">
        <v>1</v>
      </c>
      <c r="I749" t="str">
        <f t="shared" si="14"/>
        <v>International</v>
      </c>
    </row>
    <row r="750" spans="1:9" x14ac:dyDescent="0.3">
      <c r="A750">
        <v>2003</v>
      </c>
      <c r="B750">
        <v>149</v>
      </c>
      <c r="C750" t="s">
        <v>3915</v>
      </c>
      <c r="D750" s="5">
        <v>17823920</v>
      </c>
      <c r="G750" s="5">
        <v>17823920</v>
      </c>
      <c r="H750" s="2">
        <v>1</v>
      </c>
      <c r="I750" t="str">
        <f t="shared" si="14"/>
        <v>International</v>
      </c>
    </row>
    <row r="751" spans="1:9" x14ac:dyDescent="0.3">
      <c r="A751">
        <v>2003</v>
      </c>
      <c r="B751">
        <v>150</v>
      </c>
      <c r="C751" t="s">
        <v>3916</v>
      </c>
      <c r="D751" s="5">
        <v>17573594</v>
      </c>
      <c r="E751" s="5">
        <v>17573594</v>
      </c>
      <c r="F751" s="2">
        <v>1</v>
      </c>
      <c r="I751" t="str">
        <f t="shared" si="14"/>
        <v>USA</v>
      </c>
    </row>
    <row r="752" spans="1:9" x14ac:dyDescent="0.3">
      <c r="A752">
        <v>2003</v>
      </c>
      <c r="B752">
        <v>151</v>
      </c>
      <c r="C752" t="s">
        <v>3917</v>
      </c>
      <c r="D752" s="5">
        <v>17432163</v>
      </c>
      <c r="E752" s="5">
        <v>15545431</v>
      </c>
      <c r="F752" s="1">
        <v>0.89200000000000002</v>
      </c>
      <c r="G752" s="5">
        <v>1886732</v>
      </c>
      <c r="H752" s="1">
        <v>0.108</v>
      </c>
      <c r="I752" t="str">
        <f t="shared" si="14"/>
        <v>USA</v>
      </c>
    </row>
    <row r="753" spans="1:9" x14ac:dyDescent="0.3">
      <c r="A753">
        <v>2003</v>
      </c>
      <c r="B753">
        <v>152</v>
      </c>
      <c r="C753" t="s">
        <v>3918</v>
      </c>
      <c r="D753" s="5">
        <v>17317084</v>
      </c>
      <c r="G753" s="5">
        <v>17317084</v>
      </c>
      <c r="H753" s="2">
        <v>1</v>
      </c>
      <c r="I753" t="str">
        <f t="shared" si="14"/>
        <v>International</v>
      </c>
    </row>
    <row r="754" spans="1:9" x14ac:dyDescent="0.3">
      <c r="A754">
        <v>2003</v>
      </c>
      <c r="B754">
        <v>153</v>
      </c>
      <c r="C754" t="s">
        <v>3919</v>
      </c>
      <c r="D754" s="5">
        <v>16829545</v>
      </c>
      <c r="E754" s="5">
        <v>12634962</v>
      </c>
      <c r="F754" s="1">
        <v>0.751</v>
      </c>
      <c r="G754" s="5">
        <v>4194583</v>
      </c>
      <c r="H754" s="1">
        <v>0.249</v>
      </c>
      <c r="I754" t="str">
        <f t="shared" si="14"/>
        <v>USA</v>
      </c>
    </row>
    <row r="755" spans="1:9" x14ac:dyDescent="0.3">
      <c r="A755">
        <v>2003</v>
      </c>
      <c r="B755">
        <v>154</v>
      </c>
      <c r="C755" t="s">
        <v>3920</v>
      </c>
      <c r="D755" s="5">
        <v>16763804</v>
      </c>
      <c r="E755" s="5">
        <v>13040288</v>
      </c>
      <c r="F755" s="1">
        <v>0.77800000000000002</v>
      </c>
      <c r="G755" s="5">
        <v>3723516</v>
      </c>
      <c r="H755" s="1">
        <v>0.222</v>
      </c>
      <c r="I755" t="str">
        <f t="shared" si="14"/>
        <v>USA</v>
      </c>
    </row>
    <row r="756" spans="1:9" x14ac:dyDescent="0.3">
      <c r="A756">
        <v>2003</v>
      </c>
      <c r="B756">
        <v>155</v>
      </c>
      <c r="C756" t="s">
        <v>3921</v>
      </c>
      <c r="D756" s="5">
        <v>16680836</v>
      </c>
      <c r="E756" s="5">
        <v>1535286</v>
      </c>
      <c r="F756" s="1">
        <v>9.1999999999999998E-2</v>
      </c>
      <c r="G756" s="5">
        <v>15145550</v>
      </c>
      <c r="H756" s="1">
        <v>0.90800000000000003</v>
      </c>
      <c r="I756" t="str">
        <f t="shared" si="14"/>
        <v>International</v>
      </c>
    </row>
    <row r="757" spans="1:9" x14ac:dyDescent="0.3">
      <c r="A757">
        <v>2003</v>
      </c>
      <c r="B757">
        <v>156</v>
      </c>
      <c r="C757" t="s">
        <v>3922</v>
      </c>
      <c r="D757" s="5">
        <v>15530077</v>
      </c>
      <c r="E757" s="5">
        <v>543354</v>
      </c>
      <c r="F757" s="1">
        <v>3.5000000000000003E-2</v>
      </c>
      <c r="G757" s="5">
        <v>14986723</v>
      </c>
      <c r="H757" s="1">
        <v>0.96499999999999997</v>
      </c>
      <c r="I757" t="str">
        <f t="shared" si="14"/>
        <v>International</v>
      </c>
    </row>
    <row r="758" spans="1:9" x14ac:dyDescent="0.3">
      <c r="A758">
        <v>2003</v>
      </c>
      <c r="B758">
        <v>157</v>
      </c>
      <c r="C758" t="s">
        <v>3923</v>
      </c>
      <c r="D758" s="5">
        <v>15461305</v>
      </c>
      <c r="E758" s="5">
        <v>330033</v>
      </c>
      <c r="F758" s="1">
        <v>2.1000000000000001E-2</v>
      </c>
      <c r="G758" s="5">
        <v>15131272</v>
      </c>
      <c r="H758" s="1">
        <v>0.97899999999999998</v>
      </c>
      <c r="I758" t="str">
        <f t="shared" si="14"/>
        <v>International</v>
      </c>
    </row>
    <row r="759" spans="1:9" x14ac:dyDescent="0.3">
      <c r="A759">
        <v>2003</v>
      </c>
      <c r="B759">
        <v>158</v>
      </c>
      <c r="C759" t="s">
        <v>3924</v>
      </c>
      <c r="D759" s="5">
        <v>15368897</v>
      </c>
      <c r="E759" s="5">
        <v>14218698</v>
      </c>
      <c r="F759" s="1">
        <v>0.92500000000000004</v>
      </c>
      <c r="G759" s="5">
        <v>1150199</v>
      </c>
      <c r="H759" s="1">
        <v>7.4999999999999997E-2</v>
      </c>
      <c r="I759" t="str">
        <f t="shared" si="14"/>
        <v>USA</v>
      </c>
    </row>
    <row r="760" spans="1:9" x14ac:dyDescent="0.3">
      <c r="A760">
        <v>2003</v>
      </c>
      <c r="B760">
        <v>159</v>
      </c>
      <c r="C760" t="s">
        <v>3925</v>
      </c>
      <c r="D760" s="5">
        <v>15121165</v>
      </c>
      <c r="E760" s="5">
        <v>2532228</v>
      </c>
      <c r="F760" s="1">
        <v>0.16700000000000001</v>
      </c>
      <c r="G760" s="5">
        <v>12588937</v>
      </c>
      <c r="H760" s="1">
        <v>0.83299999999999996</v>
      </c>
      <c r="I760" t="str">
        <f t="shared" si="14"/>
        <v>USA</v>
      </c>
    </row>
    <row r="761" spans="1:9" x14ac:dyDescent="0.3">
      <c r="A761">
        <v>2003</v>
      </c>
      <c r="B761">
        <v>160</v>
      </c>
      <c r="C761" t="s">
        <v>3926</v>
      </c>
      <c r="D761" s="5">
        <v>14980005</v>
      </c>
      <c r="E761" s="5">
        <v>707481</v>
      </c>
      <c r="F761" s="1">
        <v>4.7E-2</v>
      </c>
      <c r="G761" s="5">
        <v>14272524</v>
      </c>
      <c r="H761" s="1">
        <v>0.95299999999999996</v>
      </c>
      <c r="I761" t="str">
        <f t="shared" si="14"/>
        <v>International</v>
      </c>
    </row>
    <row r="762" spans="1:9" x14ac:dyDescent="0.3">
      <c r="A762">
        <v>2003</v>
      </c>
      <c r="B762">
        <v>161</v>
      </c>
      <c r="C762" t="s">
        <v>3927</v>
      </c>
      <c r="D762" s="5">
        <v>14899584</v>
      </c>
      <c r="G762" s="5">
        <v>14899584</v>
      </c>
      <c r="H762" s="2">
        <v>1</v>
      </c>
      <c r="I762" t="str">
        <f t="shared" si="14"/>
        <v>International</v>
      </c>
    </row>
    <row r="763" spans="1:9" x14ac:dyDescent="0.3">
      <c r="A763">
        <v>2003</v>
      </c>
      <c r="B763">
        <v>162</v>
      </c>
      <c r="C763" t="s">
        <v>3928</v>
      </c>
      <c r="D763" s="5">
        <v>14817006</v>
      </c>
      <c r="G763" s="5">
        <v>14817006</v>
      </c>
      <c r="H763" s="2">
        <v>1</v>
      </c>
      <c r="I763" t="str">
        <f t="shared" si="14"/>
        <v>International</v>
      </c>
    </row>
    <row r="764" spans="1:9" x14ac:dyDescent="0.3">
      <c r="A764">
        <v>2003</v>
      </c>
      <c r="B764">
        <v>163</v>
      </c>
      <c r="C764" t="s">
        <v>3929</v>
      </c>
      <c r="D764" s="5">
        <v>14776760</v>
      </c>
      <c r="E764" s="5">
        <v>7007149</v>
      </c>
      <c r="F764" s="1">
        <v>0.47399999999999998</v>
      </c>
      <c r="G764" s="5">
        <v>7769611</v>
      </c>
      <c r="H764" s="1">
        <v>0.52600000000000002</v>
      </c>
      <c r="I764" t="str">
        <f t="shared" si="14"/>
        <v>USA</v>
      </c>
    </row>
    <row r="765" spans="1:9" x14ac:dyDescent="0.3">
      <c r="A765">
        <v>2003</v>
      </c>
      <c r="B765">
        <v>164</v>
      </c>
      <c r="C765" t="s">
        <v>3930</v>
      </c>
      <c r="D765" s="5">
        <v>14687167</v>
      </c>
      <c r="E765" s="5">
        <v>1151941</v>
      </c>
      <c r="F765" s="1">
        <v>7.8E-2</v>
      </c>
      <c r="G765" s="5">
        <v>13535226</v>
      </c>
      <c r="H765" s="1">
        <v>0.92200000000000004</v>
      </c>
      <c r="I765" t="str">
        <f t="shared" si="14"/>
        <v>International</v>
      </c>
    </row>
    <row r="766" spans="1:9" x14ac:dyDescent="0.3">
      <c r="A766">
        <v>2003</v>
      </c>
      <c r="B766">
        <v>165</v>
      </c>
      <c r="C766" t="s">
        <v>3931</v>
      </c>
      <c r="D766" s="5">
        <v>14390329</v>
      </c>
      <c r="E766" s="5">
        <v>14195227</v>
      </c>
      <c r="F766" s="1">
        <v>0.98599999999999999</v>
      </c>
      <c r="G766" s="5">
        <v>195102</v>
      </c>
      <c r="H766" s="1">
        <v>1.4E-2</v>
      </c>
      <c r="I766" t="str">
        <f t="shared" si="14"/>
        <v>USA</v>
      </c>
    </row>
    <row r="767" spans="1:9" x14ac:dyDescent="0.3">
      <c r="A767">
        <v>2003</v>
      </c>
      <c r="B767">
        <v>166</v>
      </c>
      <c r="C767" t="s">
        <v>3932</v>
      </c>
      <c r="D767" s="5">
        <v>14117202</v>
      </c>
      <c r="G767" s="5">
        <v>14117202</v>
      </c>
      <c r="H767" s="2">
        <v>1</v>
      </c>
      <c r="I767" t="str">
        <f t="shared" si="14"/>
        <v>International</v>
      </c>
    </row>
    <row r="768" spans="1:9" x14ac:dyDescent="0.3">
      <c r="A768">
        <v>2003</v>
      </c>
      <c r="B768">
        <v>167</v>
      </c>
      <c r="C768" t="s">
        <v>3933</v>
      </c>
      <c r="D768" s="5">
        <v>13885802</v>
      </c>
      <c r="E768" s="5">
        <v>4593598</v>
      </c>
      <c r="F768" s="1">
        <v>0.33100000000000002</v>
      </c>
      <c r="G768" s="5">
        <v>9292204</v>
      </c>
      <c r="H768" s="1">
        <v>0.66900000000000004</v>
      </c>
      <c r="I768" t="str">
        <f t="shared" si="14"/>
        <v>USA</v>
      </c>
    </row>
    <row r="769" spans="1:9" x14ac:dyDescent="0.3">
      <c r="A769">
        <v>2003</v>
      </c>
      <c r="B769">
        <v>168</v>
      </c>
      <c r="C769" t="s">
        <v>3934</v>
      </c>
      <c r="D769" s="5">
        <v>13818181</v>
      </c>
      <c r="E769" s="5">
        <v>10249719</v>
      </c>
      <c r="F769" s="1">
        <v>0.74199999999999999</v>
      </c>
      <c r="G769" s="5">
        <v>3568462</v>
      </c>
      <c r="H769" s="1">
        <v>0.25800000000000001</v>
      </c>
      <c r="I769" t="str">
        <f t="shared" si="14"/>
        <v>USA</v>
      </c>
    </row>
    <row r="770" spans="1:9" x14ac:dyDescent="0.3">
      <c r="A770">
        <v>2003</v>
      </c>
      <c r="B770">
        <v>169</v>
      </c>
      <c r="C770" t="s">
        <v>3935</v>
      </c>
      <c r="D770" s="5">
        <v>13585075</v>
      </c>
      <c r="E770" s="5">
        <v>3212310</v>
      </c>
      <c r="F770" s="1">
        <v>0.23599999999999999</v>
      </c>
      <c r="G770" s="5">
        <v>10372765</v>
      </c>
      <c r="H770" s="1">
        <v>0.76400000000000001</v>
      </c>
      <c r="I770" t="str">
        <f t="shared" si="14"/>
        <v>USA</v>
      </c>
    </row>
    <row r="771" spans="1:9" x14ac:dyDescent="0.3">
      <c r="A771">
        <v>2003</v>
      </c>
      <c r="B771">
        <v>170</v>
      </c>
      <c r="C771" t="s">
        <v>3936</v>
      </c>
      <c r="D771" s="5">
        <v>13200241</v>
      </c>
      <c r="E771" s="5">
        <v>1991922</v>
      </c>
      <c r="F771" s="1">
        <v>0.151</v>
      </c>
      <c r="G771" s="5">
        <v>11208319</v>
      </c>
      <c r="H771" s="1">
        <v>0.84899999999999998</v>
      </c>
      <c r="I771" t="str">
        <f t="shared" si="14"/>
        <v>USA</v>
      </c>
    </row>
    <row r="772" spans="1:9" x14ac:dyDescent="0.3">
      <c r="A772">
        <v>2003</v>
      </c>
      <c r="B772">
        <v>171</v>
      </c>
      <c r="C772" t="s">
        <v>3937</v>
      </c>
      <c r="D772" s="5">
        <v>13065317</v>
      </c>
      <c r="E772" s="5">
        <v>5109226</v>
      </c>
      <c r="F772" s="1">
        <v>0.39100000000000001</v>
      </c>
      <c r="G772" s="5">
        <v>7956091</v>
      </c>
      <c r="H772" s="1">
        <v>0.60899999999999999</v>
      </c>
      <c r="I772" t="str">
        <f t="shared" si="14"/>
        <v>USA</v>
      </c>
    </row>
    <row r="773" spans="1:9" x14ac:dyDescent="0.3">
      <c r="A773">
        <v>2003</v>
      </c>
      <c r="B773">
        <v>172</v>
      </c>
      <c r="C773" t="s">
        <v>3938</v>
      </c>
      <c r="D773" s="5">
        <v>13022862</v>
      </c>
      <c r="G773" s="5">
        <v>13022862</v>
      </c>
      <c r="H773" s="2">
        <v>1</v>
      </c>
      <c r="I773" t="str">
        <f t="shared" si="14"/>
        <v>International</v>
      </c>
    </row>
    <row r="774" spans="1:9" x14ac:dyDescent="0.3">
      <c r="A774">
        <v>2003</v>
      </c>
      <c r="B774">
        <v>173</v>
      </c>
      <c r="C774" t="s">
        <v>3939</v>
      </c>
      <c r="D774" s="5">
        <v>12991996</v>
      </c>
      <c r="E774" s="5">
        <v>9081057</v>
      </c>
      <c r="F774" s="1">
        <v>0.69899999999999995</v>
      </c>
      <c r="G774" s="5">
        <v>3910939</v>
      </c>
      <c r="H774" s="1">
        <v>0.30099999999999999</v>
      </c>
      <c r="I774" t="str">
        <f t="shared" si="14"/>
        <v>USA</v>
      </c>
    </row>
    <row r="775" spans="1:9" x14ac:dyDescent="0.3">
      <c r="A775">
        <v>2003</v>
      </c>
      <c r="B775">
        <v>174</v>
      </c>
      <c r="C775" t="s">
        <v>3940</v>
      </c>
      <c r="D775" s="5">
        <v>12923936</v>
      </c>
      <c r="E775" s="5">
        <v>12882934</v>
      </c>
      <c r="F775" s="1">
        <v>0.997</v>
      </c>
      <c r="G775" s="5">
        <v>41002</v>
      </c>
      <c r="H775" s="1">
        <v>3.0000000000000001E-3</v>
      </c>
      <c r="I775" t="str">
        <f t="shared" si="14"/>
        <v>USA</v>
      </c>
    </row>
    <row r="776" spans="1:9" x14ac:dyDescent="0.3">
      <c r="A776">
        <v>2003</v>
      </c>
      <c r="B776">
        <v>175</v>
      </c>
      <c r="C776" t="s">
        <v>3941</v>
      </c>
      <c r="D776" s="5">
        <v>12671306</v>
      </c>
      <c r="E776" s="5">
        <v>227986</v>
      </c>
      <c r="F776" s="1">
        <v>1.7999999999999999E-2</v>
      </c>
      <c r="G776" s="5">
        <v>12443320</v>
      </c>
      <c r="H776" s="1">
        <v>0.98199999999999998</v>
      </c>
      <c r="I776" t="str">
        <f t="shared" si="14"/>
        <v>International</v>
      </c>
    </row>
    <row r="777" spans="1:9" x14ac:dyDescent="0.3">
      <c r="A777">
        <v>2003</v>
      </c>
      <c r="B777">
        <v>176</v>
      </c>
      <c r="C777" t="s">
        <v>3942</v>
      </c>
      <c r="D777" s="5">
        <v>12661189</v>
      </c>
      <c r="E777" s="5">
        <v>6130049</v>
      </c>
      <c r="F777" s="1">
        <v>0.48399999999999999</v>
      </c>
      <c r="G777" s="5">
        <v>6531140</v>
      </c>
      <c r="H777" s="1">
        <v>0.51600000000000001</v>
      </c>
      <c r="I777" t="str">
        <f t="shared" si="14"/>
        <v>USA</v>
      </c>
    </row>
    <row r="778" spans="1:9" x14ac:dyDescent="0.3">
      <c r="A778">
        <v>2003</v>
      </c>
      <c r="B778">
        <v>177</v>
      </c>
      <c r="C778" t="s">
        <v>3943</v>
      </c>
      <c r="D778" s="5">
        <v>12634963</v>
      </c>
      <c r="E778" s="5">
        <v>10764402</v>
      </c>
      <c r="F778" s="1">
        <v>0.85199999999999998</v>
      </c>
      <c r="G778" s="5">
        <v>1870561</v>
      </c>
      <c r="H778" s="1">
        <v>0.14799999999999999</v>
      </c>
      <c r="I778" t="str">
        <f t="shared" si="14"/>
        <v>USA</v>
      </c>
    </row>
    <row r="779" spans="1:9" x14ac:dyDescent="0.3">
      <c r="A779">
        <v>2003</v>
      </c>
      <c r="B779">
        <v>178</v>
      </c>
      <c r="C779" t="s">
        <v>3944</v>
      </c>
      <c r="D779" s="5">
        <v>12504038</v>
      </c>
      <c r="E779" s="5">
        <v>9354342</v>
      </c>
      <c r="F779" s="1">
        <v>0.748</v>
      </c>
      <c r="G779" s="5">
        <v>3149696</v>
      </c>
      <c r="H779" s="1">
        <v>0.252</v>
      </c>
      <c r="I779" t="str">
        <f t="shared" si="14"/>
        <v>USA</v>
      </c>
    </row>
    <row r="780" spans="1:9" x14ac:dyDescent="0.3">
      <c r="A780">
        <v>2003</v>
      </c>
      <c r="B780">
        <v>179</v>
      </c>
      <c r="C780" t="s">
        <v>3945</v>
      </c>
      <c r="D780" s="5">
        <v>12364836</v>
      </c>
      <c r="E780" s="5">
        <v>2823890</v>
      </c>
      <c r="F780" s="1">
        <v>0.22800000000000001</v>
      </c>
      <c r="G780" s="5">
        <v>9540946</v>
      </c>
      <c r="H780" s="1">
        <v>0.77200000000000002</v>
      </c>
      <c r="I780" t="str">
        <f t="shared" si="14"/>
        <v>USA</v>
      </c>
    </row>
    <row r="781" spans="1:9" x14ac:dyDescent="0.3">
      <c r="A781">
        <v>2003</v>
      </c>
      <c r="B781">
        <v>180</v>
      </c>
      <c r="C781" t="s">
        <v>3946</v>
      </c>
      <c r="D781" s="5">
        <v>12168232</v>
      </c>
      <c r="E781" s="5">
        <v>671372</v>
      </c>
      <c r="F781" s="1">
        <v>5.5E-2</v>
      </c>
      <c r="G781" s="5">
        <v>11496860</v>
      </c>
      <c r="H781" s="1">
        <v>0.94499999999999995</v>
      </c>
      <c r="I781" t="str">
        <f t="shared" si="14"/>
        <v>International</v>
      </c>
    </row>
    <row r="782" spans="1:9" x14ac:dyDescent="0.3">
      <c r="A782">
        <v>2003</v>
      </c>
      <c r="B782">
        <v>181</v>
      </c>
      <c r="C782" t="s">
        <v>3947</v>
      </c>
      <c r="D782" s="5">
        <v>12150301</v>
      </c>
      <c r="E782" s="5">
        <v>9250301</v>
      </c>
      <c r="F782" s="1">
        <v>0.76100000000000001</v>
      </c>
      <c r="G782" s="5">
        <v>2900000</v>
      </c>
      <c r="H782" s="1">
        <v>0.23899999999999999</v>
      </c>
      <c r="I782" t="str">
        <f t="shared" si="14"/>
        <v>USA</v>
      </c>
    </row>
    <row r="783" spans="1:9" x14ac:dyDescent="0.3">
      <c r="A783">
        <v>2003</v>
      </c>
      <c r="B783">
        <v>182</v>
      </c>
      <c r="C783" t="s">
        <v>3948</v>
      </c>
      <c r="D783" s="5">
        <v>11705002</v>
      </c>
      <c r="E783" s="5">
        <v>4430101</v>
      </c>
      <c r="F783" s="1">
        <v>0.378</v>
      </c>
      <c r="G783" s="5">
        <v>7274901</v>
      </c>
      <c r="H783" s="1">
        <v>0.622</v>
      </c>
      <c r="I783" t="str">
        <f t="shared" si="14"/>
        <v>USA</v>
      </c>
    </row>
    <row r="784" spans="1:9" x14ac:dyDescent="0.3">
      <c r="A784">
        <v>2003</v>
      </c>
      <c r="B784">
        <v>183</v>
      </c>
      <c r="C784" t="s">
        <v>3949</v>
      </c>
      <c r="D784" s="5">
        <v>11289473</v>
      </c>
      <c r="G784" s="5">
        <v>11289473</v>
      </c>
      <c r="H784" s="2">
        <v>1</v>
      </c>
      <c r="I784" t="str">
        <f t="shared" si="14"/>
        <v>International</v>
      </c>
    </row>
    <row r="785" spans="1:9" x14ac:dyDescent="0.3">
      <c r="A785">
        <v>2003</v>
      </c>
      <c r="B785">
        <v>184</v>
      </c>
      <c r="C785" t="s">
        <v>3950</v>
      </c>
      <c r="D785" s="5">
        <v>11067556</v>
      </c>
      <c r="G785" s="5">
        <v>11067556</v>
      </c>
      <c r="H785" s="2">
        <v>1</v>
      </c>
      <c r="I785" t="str">
        <f t="shared" si="14"/>
        <v>International</v>
      </c>
    </row>
    <row r="786" spans="1:9" x14ac:dyDescent="0.3">
      <c r="A786">
        <v>2003</v>
      </c>
      <c r="B786">
        <v>185</v>
      </c>
      <c r="C786" t="s">
        <v>3951</v>
      </c>
      <c r="D786" s="5">
        <v>10724345</v>
      </c>
      <c r="G786" s="5">
        <v>10724345</v>
      </c>
      <c r="H786" s="2">
        <v>1</v>
      </c>
      <c r="I786" t="str">
        <f t="shared" si="14"/>
        <v>International</v>
      </c>
    </row>
    <row r="787" spans="1:9" x14ac:dyDescent="0.3">
      <c r="A787">
        <v>2003</v>
      </c>
      <c r="B787">
        <v>186</v>
      </c>
      <c r="C787" t="s">
        <v>3952</v>
      </c>
      <c r="D787" s="5">
        <v>10464788</v>
      </c>
      <c r="E787" s="5">
        <v>8291572</v>
      </c>
      <c r="F787" s="1">
        <v>0.79200000000000004</v>
      </c>
      <c r="G787" s="5">
        <v>2173216</v>
      </c>
      <c r="H787" s="1">
        <v>0.20799999999999999</v>
      </c>
      <c r="I787" t="str">
        <f t="shared" si="14"/>
        <v>USA</v>
      </c>
    </row>
    <row r="788" spans="1:9" x14ac:dyDescent="0.3">
      <c r="A788">
        <v>2003</v>
      </c>
      <c r="B788">
        <v>187</v>
      </c>
      <c r="C788" t="s">
        <v>3953</v>
      </c>
      <c r="D788" s="5">
        <v>10395779</v>
      </c>
      <c r="G788" s="5">
        <v>10395779</v>
      </c>
      <c r="H788" s="2">
        <v>1</v>
      </c>
      <c r="I788" t="str">
        <f t="shared" si="14"/>
        <v>International</v>
      </c>
    </row>
    <row r="789" spans="1:9" x14ac:dyDescent="0.3">
      <c r="A789">
        <v>2003</v>
      </c>
      <c r="B789">
        <v>188</v>
      </c>
      <c r="C789" t="s">
        <v>3954</v>
      </c>
      <c r="D789" s="5">
        <v>10128960</v>
      </c>
      <c r="E789" s="5">
        <v>4601043</v>
      </c>
      <c r="F789" s="1">
        <v>0.45400000000000001</v>
      </c>
      <c r="G789" s="5">
        <v>5527917</v>
      </c>
      <c r="H789" s="1">
        <v>0.54600000000000004</v>
      </c>
      <c r="I789" t="str">
        <f t="shared" si="14"/>
        <v>USA</v>
      </c>
    </row>
    <row r="790" spans="1:9" x14ac:dyDescent="0.3">
      <c r="A790">
        <v>2003</v>
      </c>
      <c r="B790">
        <v>189</v>
      </c>
      <c r="C790" t="s">
        <v>3955</v>
      </c>
      <c r="D790" s="5">
        <v>10029866</v>
      </c>
      <c r="G790" s="5">
        <v>10029866</v>
      </c>
      <c r="H790" s="2">
        <v>1</v>
      </c>
      <c r="I790" t="str">
        <f t="shared" si="14"/>
        <v>International</v>
      </c>
    </row>
    <row r="791" spans="1:9" x14ac:dyDescent="0.3">
      <c r="A791">
        <v>2003</v>
      </c>
      <c r="B791">
        <v>190</v>
      </c>
      <c r="C791" t="s">
        <v>3956</v>
      </c>
      <c r="D791" s="5">
        <v>10012022</v>
      </c>
      <c r="E791" s="5">
        <v>1266955</v>
      </c>
      <c r="F791" s="1">
        <v>0.127</v>
      </c>
      <c r="G791" s="5">
        <v>8745067</v>
      </c>
      <c r="H791" s="1">
        <v>0.873</v>
      </c>
      <c r="I791" t="str">
        <f t="shared" si="14"/>
        <v>USA</v>
      </c>
    </row>
    <row r="792" spans="1:9" x14ac:dyDescent="0.3">
      <c r="A792">
        <v>2003</v>
      </c>
      <c r="B792">
        <v>191</v>
      </c>
      <c r="C792" t="s">
        <v>3957</v>
      </c>
      <c r="D792" s="5">
        <v>9851449</v>
      </c>
      <c r="G792" s="5">
        <v>9851449</v>
      </c>
      <c r="H792" s="2">
        <v>1</v>
      </c>
      <c r="I792" t="str">
        <f t="shared" si="14"/>
        <v>International</v>
      </c>
    </row>
    <row r="793" spans="1:9" x14ac:dyDescent="0.3">
      <c r="A793">
        <v>2003</v>
      </c>
      <c r="B793">
        <v>192</v>
      </c>
      <c r="C793" t="s">
        <v>3958</v>
      </c>
      <c r="D793" s="5">
        <v>9726954</v>
      </c>
      <c r="E793" s="5">
        <v>400948</v>
      </c>
      <c r="F793" s="1">
        <v>4.1000000000000002E-2</v>
      </c>
      <c r="G793" s="5">
        <v>9326006</v>
      </c>
      <c r="H793" s="1">
        <v>0.95899999999999996</v>
      </c>
      <c r="I793" t="str">
        <f t="shared" si="14"/>
        <v>International</v>
      </c>
    </row>
    <row r="794" spans="1:9" x14ac:dyDescent="0.3">
      <c r="A794">
        <v>2003</v>
      </c>
      <c r="B794">
        <v>193</v>
      </c>
      <c r="C794" t="s">
        <v>3959</v>
      </c>
      <c r="D794" s="5">
        <v>9638389</v>
      </c>
      <c r="E794" s="5">
        <v>6751389</v>
      </c>
      <c r="F794" s="2">
        <v>0.7</v>
      </c>
      <c r="G794" s="5">
        <v>2887000</v>
      </c>
      <c r="H794" s="2">
        <v>0.3</v>
      </c>
      <c r="I794" t="str">
        <f t="shared" si="14"/>
        <v>USA</v>
      </c>
    </row>
    <row r="795" spans="1:9" x14ac:dyDescent="0.3">
      <c r="A795">
        <v>2003</v>
      </c>
      <c r="B795">
        <v>194</v>
      </c>
      <c r="C795" t="s">
        <v>3960</v>
      </c>
      <c r="D795" s="5">
        <v>9545175</v>
      </c>
      <c r="G795" s="5">
        <v>9545175</v>
      </c>
      <c r="H795" s="2">
        <v>1</v>
      </c>
      <c r="I795" t="str">
        <f t="shared" ref="I795:I801" si="15">IF(F795&gt;10%,"USA","International")</f>
        <v>International</v>
      </c>
    </row>
    <row r="796" spans="1:9" x14ac:dyDescent="0.3">
      <c r="A796">
        <v>2003</v>
      </c>
      <c r="B796">
        <v>195</v>
      </c>
      <c r="C796" t="s">
        <v>3961</v>
      </c>
      <c r="D796" s="5">
        <v>9439660</v>
      </c>
      <c r="E796" s="5">
        <v>1571504</v>
      </c>
      <c r="F796" s="1">
        <v>0.16600000000000001</v>
      </c>
      <c r="G796" s="5">
        <v>7868156</v>
      </c>
      <c r="H796" s="1">
        <v>0.83399999999999996</v>
      </c>
      <c r="I796" t="str">
        <f t="shared" si="15"/>
        <v>USA</v>
      </c>
    </row>
    <row r="797" spans="1:9" x14ac:dyDescent="0.3">
      <c r="A797">
        <v>2003</v>
      </c>
      <c r="B797">
        <v>196</v>
      </c>
      <c r="C797" t="s">
        <v>3962</v>
      </c>
      <c r="D797" s="5">
        <v>9378807</v>
      </c>
      <c r="G797" s="5">
        <v>9378807</v>
      </c>
      <c r="H797" s="2">
        <v>1</v>
      </c>
      <c r="I797" t="str">
        <f t="shared" si="15"/>
        <v>International</v>
      </c>
    </row>
    <row r="798" spans="1:9" x14ac:dyDescent="0.3">
      <c r="A798">
        <v>2003</v>
      </c>
      <c r="B798">
        <v>197</v>
      </c>
      <c r="C798" t="s">
        <v>3963</v>
      </c>
      <c r="D798" s="5">
        <v>8944914</v>
      </c>
      <c r="E798" s="5">
        <v>2380788</v>
      </c>
      <c r="F798" s="1">
        <v>0.26600000000000001</v>
      </c>
      <c r="G798" s="5">
        <v>6564126</v>
      </c>
      <c r="H798" s="1">
        <v>0.73399999999999999</v>
      </c>
      <c r="I798" t="str">
        <f t="shared" si="15"/>
        <v>USA</v>
      </c>
    </row>
    <row r="799" spans="1:9" x14ac:dyDescent="0.3">
      <c r="A799">
        <v>2003</v>
      </c>
      <c r="B799">
        <v>198</v>
      </c>
      <c r="C799" t="s">
        <v>3964</v>
      </c>
      <c r="D799" s="5">
        <v>8852763</v>
      </c>
      <c r="E799" s="5">
        <v>830292</v>
      </c>
      <c r="F799" s="1">
        <v>9.4E-2</v>
      </c>
      <c r="G799" s="5">
        <v>8022471</v>
      </c>
      <c r="H799" s="1">
        <v>0.90600000000000003</v>
      </c>
      <c r="I799" t="str">
        <f t="shared" si="15"/>
        <v>International</v>
      </c>
    </row>
    <row r="800" spans="1:9" x14ac:dyDescent="0.3">
      <c r="A800">
        <v>2003</v>
      </c>
      <c r="B800">
        <v>199</v>
      </c>
      <c r="C800" t="s">
        <v>3965</v>
      </c>
      <c r="D800" s="5">
        <v>8785730</v>
      </c>
      <c r="E800" s="5">
        <v>25611</v>
      </c>
      <c r="F800" s="1">
        <v>3.0000000000000001E-3</v>
      </c>
      <c r="G800" s="5">
        <v>8760119</v>
      </c>
      <c r="H800" s="1">
        <v>0.997</v>
      </c>
      <c r="I800" t="str">
        <f t="shared" si="15"/>
        <v>International</v>
      </c>
    </row>
    <row r="801" spans="1:9" x14ac:dyDescent="0.3">
      <c r="A801">
        <v>2003</v>
      </c>
      <c r="B801">
        <v>200</v>
      </c>
      <c r="C801" t="s">
        <v>3966</v>
      </c>
      <c r="D801" s="5">
        <v>8755325</v>
      </c>
      <c r="G801" s="5">
        <v>8755325</v>
      </c>
      <c r="H801" s="2">
        <v>1</v>
      </c>
      <c r="I801" t="str">
        <f t="shared" si="15"/>
        <v>International</v>
      </c>
    </row>
    <row r="802" spans="1:9" x14ac:dyDescent="0.3">
      <c r="A802">
        <v>2004</v>
      </c>
      <c r="B802">
        <v>1</v>
      </c>
      <c r="C802" t="s">
        <v>3573</v>
      </c>
      <c r="D802" s="5">
        <v>928760770</v>
      </c>
      <c r="E802" s="5">
        <v>441226247</v>
      </c>
      <c r="F802" s="1">
        <v>0.47499999999999998</v>
      </c>
      <c r="G802" s="5">
        <v>487534523</v>
      </c>
      <c r="H802" s="1">
        <v>0.52500000000000002</v>
      </c>
      <c r="I802" t="str">
        <f>IF(F802&gt;10%,"USA","International")</f>
        <v>USA</v>
      </c>
    </row>
    <row r="803" spans="1:9" x14ac:dyDescent="0.3">
      <c r="A803">
        <v>2004</v>
      </c>
      <c r="B803">
        <v>2</v>
      </c>
      <c r="C803" t="s">
        <v>3574</v>
      </c>
      <c r="D803" s="5">
        <v>795634069</v>
      </c>
      <c r="E803" s="5">
        <v>249541069</v>
      </c>
      <c r="F803" s="1">
        <v>0.314</v>
      </c>
      <c r="G803" s="5">
        <v>546093000</v>
      </c>
      <c r="H803" s="1">
        <v>0.68600000000000005</v>
      </c>
      <c r="I803" t="str">
        <f t="shared" ref="I803:I866" si="16">IF(F803&gt;10%,"USA","International")</f>
        <v>USA</v>
      </c>
    </row>
    <row r="804" spans="1:9" x14ac:dyDescent="0.3">
      <c r="A804">
        <v>2004</v>
      </c>
      <c r="B804">
        <v>3</v>
      </c>
      <c r="C804" t="s">
        <v>3575</v>
      </c>
      <c r="D804" s="5">
        <v>788618317</v>
      </c>
      <c r="E804" s="5">
        <v>373585825</v>
      </c>
      <c r="F804" s="1">
        <v>0.47399999999999998</v>
      </c>
      <c r="G804" s="5">
        <v>415032492</v>
      </c>
      <c r="H804" s="1">
        <v>0.52600000000000002</v>
      </c>
      <c r="I804" t="str">
        <f t="shared" si="16"/>
        <v>USA</v>
      </c>
    </row>
    <row r="805" spans="1:9" x14ac:dyDescent="0.3">
      <c r="A805">
        <v>2004</v>
      </c>
      <c r="B805">
        <v>4</v>
      </c>
      <c r="C805" t="s">
        <v>3576</v>
      </c>
      <c r="D805" s="5">
        <v>631442092</v>
      </c>
      <c r="E805" s="5">
        <v>261441092</v>
      </c>
      <c r="F805" s="1">
        <v>0.41399999999999998</v>
      </c>
      <c r="G805" s="5">
        <v>370001000</v>
      </c>
      <c r="H805" s="1">
        <v>0.58599999999999997</v>
      </c>
      <c r="I805" t="str">
        <f t="shared" si="16"/>
        <v>USA</v>
      </c>
    </row>
    <row r="806" spans="1:9" x14ac:dyDescent="0.3">
      <c r="A806">
        <v>2004</v>
      </c>
      <c r="B806">
        <v>5</v>
      </c>
      <c r="C806" t="s">
        <v>3577</v>
      </c>
      <c r="D806" s="5">
        <v>611486736</v>
      </c>
      <c r="E806" s="5">
        <v>370274604</v>
      </c>
      <c r="F806" s="1">
        <v>0.60599999999999998</v>
      </c>
      <c r="G806" s="5">
        <v>241212132</v>
      </c>
      <c r="H806" s="1">
        <v>0.39400000000000002</v>
      </c>
      <c r="I806" t="str">
        <f t="shared" si="16"/>
        <v>USA</v>
      </c>
    </row>
    <row r="807" spans="1:9" x14ac:dyDescent="0.3">
      <c r="A807">
        <v>2004</v>
      </c>
      <c r="B807">
        <v>6</v>
      </c>
      <c r="C807" t="s">
        <v>3578</v>
      </c>
      <c r="D807" s="5">
        <v>552639571</v>
      </c>
      <c r="E807" s="5">
        <v>186740799</v>
      </c>
      <c r="F807" s="1">
        <v>0.33800000000000002</v>
      </c>
      <c r="G807" s="5">
        <v>365898772</v>
      </c>
      <c r="H807" s="1">
        <v>0.66200000000000003</v>
      </c>
      <c r="I807" t="str">
        <f t="shared" si="16"/>
        <v>USA</v>
      </c>
    </row>
    <row r="808" spans="1:9" x14ac:dyDescent="0.3">
      <c r="A808">
        <v>2004</v>
      </c>
      <c r="B808">
        <v>7</v>
      </c>
      <c r="C808" t="s">
        <v>3579</v>
      </c>
      <c r="D808" s="5">
        <v>522657936</v>
      </c>
      <c r="E808" s="5">
        <v>279261160</v>
      </c>
      <c r="F808" s="1">
        <v>0.53400000000000003</v>
      </c>
      <c r="G808" s="5">
        <v>243396776</v>
      </c>
      <c r="H808" s="1">
        <v>0.46600000000000003</v>
      </c>
      <c r="I808" t="str">
        <f t="shared" si="16"/>
        <v>USA</v>
      </c>
    </row>
    <row r="809" spans="1:9" x14ac:dyDescent="0.3">
      <c r="A809">
        <v>2004</v>
      </c>
      <c r="B809">
        <v>8</v>
      </c>
      <c r="C809" t="s">
        <v>3580</v>
      </c>
      <c r="D809" s="5">
        <v>497409852</v>
      </c>
      <c r="E809" s="5">
        <v>133378256</v>
      </c>
      <c r="F809" s="1">
        <v>0.26800000000000002</v>
      </c>
      <c r="G809" s="5">
        <v>364031596</v>
      </c>
      <c r="H809" s="1">
        <v>0.73199999999999998</v>
      </c>
      <c r="I809" t="str">
        <f t="shared" si="16"/>
        <v>USA</v>
      </c>
    </row>
    <row r="810" spans="1:9" x14ac:dyDescent="0.3">
      <c r="A810">
        <v>2004</v>
      </c>
      <c r="B810">
        <v>9</v>
      </c>
      <c r="C810" t="s">
        <v>3581</v>
      </c>
      <c r="D810" s="5">
        <v>374583879</v>
      </c>
      <c r="E810" s="5">
        <v>160861908</v>
      </c>
      <c r="F810" s="1">
        <v>0.42899999999999999</v>
      </c>
      <c r="G810" s="5">
        <v>213721971</v>
      </c>
      <c r="H810" s="1">
        <v>0.57099999999999995</v>
      </c>
      <c r="I810" t="str">
        <f t="shared" si="16"/>
        <v>USA</v>
      </c>
    </row>
    <row r="811" spans="1:9" x14ac:dyDescent="0.3">
      <c r="A811">
        <v>2004</v>
      </c>
      <c r="B811">
        <v>10</v>
      </c>
      <c r="C811" t="s">
        <v>3582</v>
      </c>
      <c r="D811" s="5">
        <v>362744280</v>
      </c>
      <c r="E811" s="5">
        <v>125544280</v>
      </c>
      <c r="F811" s="1">
        <v>0.34599999999999997</v>
      </c>
      <c r="G811" s="5">
        <v>237200000</v>
      </c>
      <c r="H811" s="1">
        <v>0.65400000000000003</v>
      </c>
      <c r="I811" t="str">
        <f t="shared" si="16"/>
        <v>USA</v>
      </c>
    </row>
    <row r="812" spans="1:9" x14ac:dyDescent="0.3">
      <c r="A812">
        <v>2004</v>
      </c>
      <c r="B812">
        <v>11</v>
      </c>
      <c r="C812" t="s">
        <v>3583</v>
      </c>
      <c r="D812" s="5">
        <v>353133898</v>
      </c>
      <c r="E812" s="5">
        <v>144801023</v>
      </c>
      <c r="F812" s="2">
        <v>0.41</v>
      </c>
      <c r="G812" s="5">
        <v>208332875</v>
      </c>
      <c r="H812" s="2">
        <v>0.59</v>
      </c>
      <c r="I812" t="str">
        <f t="shared" si="16"/>
        <v>USA</v>
      </c>
    </row>
    <row r="813" spans="1:9" x14ac:dyDescent="0.3">
      <c r="A813">
        <v>2004</v>
      </c>
      <c r="B813">
        <v>12</v>
      </c>
      <c r="C813" t="s">
        <v>3584</v>
      </c>
      <c r="D813" s="5">
        <v>347512318</v>
      </c>
      <c r="E813" s="5">
        <v>173008894</v>
      </c>
      <c r="F813" s="1">
        <v>0.498</v>
      </c>
      <c r="G813" s="5">
        <v>174503424</v>
      </c>
      <c r="H813" s="1">
        <v>0.502</v>
      </c>
      <c r="I813" t="str">
        <f t="shared" si="16"/>
        <v>USA</v>
      </c>
    </row>
    <row r="814" spans="1:9" x14ac:dyDescent="0.3">
      <c r="A814">
        <v>2004</v>
      </c>
      <c r="B814">
        <v>13</v>
      </c>
      <c r="C814" t="s">
        <v>3585</v>
      </c>
      <c r="D814" s="5">
        <v>300157638</v>
      </c>
      <c r="E814" s="5">
        <v>120177084</v>
      </c>
      <c r="F814" s="2">
        <v>0.4</v>
      </c>
      <c r="G814" s="5">
        <v>179980554</v>
      </c>
      <c r="H814" s="2">
        <v>0.6</v>
      </c>
      <c r="I814" t="str">
        <f t="shared" si="16"/>
        <v>USA</v>
      </c>
    </row>
    <row r="815" spans="1:9" x14ac:dyDescent="0.3">
      <c r="A815">
        <v>2004</v>
      </c>
      <c r="B815">
        <v>14</v>
      </c>
      <c r="C815" t="s">
        <v>3586</v>
      </c>
      <c r="D815" s="5">
        <v>290633422</v>
      </c>
      <c r="E815" s="5">
        <v>176241941</v>
      </c>
      <c r="F815" s="1">
        <v>0.60599999999999998</v>
      </c>
      <c r="G815" s="5">
        <v>114391481</v>
      </c>
      <c r="H815" s="1">
        <v>0.39400000000000002</v>
      </c>
      <c r="I815" t="str">
        <f t="shared" si="16"/>
        <v>USA</v>
      </c>
    </row>
    <row r="816" spans="1:9" x14ac:dyDescent="0.3">
      <c r="A816">
        <v>2004</v>
      </c>
      <c r="B816">
        <v>15</v>
      </c>
      <c r="C816" t="s">
        <v>3587</v>
      </c>
      <c r="D816" s="5">
        <v>286000505</v>
      </c>
      <c r="E816" s="5">
        <v>162775358</v>
      </c>
      <c r="F816" s="1">
        <v>0.56899999999999995</v>
      </c>
      <c r="G816" s="5">
        <v>123225147</v>
      </c>
      <c r="H816" s="1">
        <v>0.43099999999999999</v>
      </c>
      <c r="I816" t="str">
        <f t="shared" si="16"/>
        <v>USA</v>
      </c>
    </row>
    <row r="817" spans="1:9" x14ac:dyDescent="0.3">
      <c r="A817">
        <v>2004</v>
      </c>
      <c r="B817">
        <v>16</v>
      </c>
      <c r="C817" t="s">
        <v>3588</v>
      </c>
      <c r="D817" s="5">
        <v>265126918</v>
      </c>
      <c r="E817" s="5">
        <v>40226215</v>
      </c>
      <c r="F817" s="1">
        <v>0.152</v>
      </c>
      <c r="G817" s="5">
        <v>224900703</v>
      </c>
      <c r="H817" s="1">
        <v>0.84799999999999998</v>
      </c>
      <c r="I817" t="str">
        <f t="shared" si="16"/>
        <v>USA</v>
      </c>
    </row>
    <row r="818" spans="1:9" x14ac:dyDescent="0.3">
      <c r="A818">
        <v>2004</v>
      </c>
      <c r="B818">
        <v>17</v>
      </c>
      <c r="C818" t="s">
        <v>3589</v>
      </c>
      <c r="D818" s="5">
        <v>235347345</v>
      </c>
      <c r="E818" s="5">
        <v>4711096</v>
      </c>
      <c r="F818" s="2">
        <v>0.02</v>
      </c>
      <c r="G818" s="5">
        <v>230636249</v>
      </c>
      <c r="H818" s="2">
        <v>0.98</v>
      </c>
      <c r="I818" t="str">
        <f t="shared" si="16"/>
        <v>International</v>
      </c>
    </row>
    <row r="819" spans="1:9" x14ac:dyDescent="0.3">
      <c r="A819">
        <v>2004</v>
      </c>
      <c r="B819">
        <v>18</v>
      </c>
      <c r="C819" t="s">
        <v>3590</v>
      </c>
      <c r="D819" s="5">
        <v>222446882</v>
      </c>
      <c r="E819" s="5">
        <v>119194771</v>
      </c>
      <c r="F819" s="1">
        <v>0.53600000000000003</v>
      </c>
      <c r="G819" s="5">
        <v>103252111</v>
      </c>
      <c r="H819" s="1">
        <v>0.46400000000000002</v>
      </c>
      <c r="I819" t="str">
        <f t="shared" si="16"/>
        <v>USA</v>
      </c>
    </row>
    <row r="820" spans="1:9" x14ac:dyDescent="0.3">
      <c r="A820">
        <v>2004</v>
      </c>
      <c r="B820">
        <v>19</v>
      </c>
      <c r="C820" t="s">
        <v>3591</v>
      </c>
      <c r="D820" s="5">
        <v>220239925</v>
      </c>
      <c r="E820" s="5">
        <v>101005703</v>
      </c>
      <c r="F820" s="1">
        <v>0.45900000000000002</v>
      </c>
      <c r="G820" s="5">
        <v>119234222</v>
      </c>
      <c r="H820" s="1">
        <v>0.54100000000000004</v>
      </c>
      <c r="I820" t="str">
        <f t="shared" si="16"/>
        <v>USA</v>
      </c>
    </row>
    <row r="821" spans="1:9" x14ac:dyDescent="0.3">
      <c r="A821">
        <v>2004</v>
      </c>
      <c r="B821">
        <v>20</v>
      </c>
      <c r="C821" t="s">
        <v>3592</v>
      </c>
      <c r="D821" s="5">
        <v>218685607</v>
      </c>
      <c r="E821" s="5">
        <v>77872883</v>
      </c>
      <c r="F821" s="1">
        <v>0.35599999999999998</v>
      </c>
      <c r="G821" s="5">
        <v>140812724</v>
      </c>
      <c r="H821" s="1">
        <v>0.64400000000000002</v>
      </c>
      <c r="I821" t="str">
        <f t="shared" si="16"/>
        <v>USA</v>
      </c>
    </row>
    <row r="822" spans="1:9" x14ac:dyDescent="0.3">
      <c r="A822">
        <v>2004</v>
      </c>
      <c r="B822">
        <v>21</v>
      </c>
      <c r="C822" t="s">
        <v>3593</v>
      </c>
      <c r="D822" s="5">
        <v>216763646</v>
      </c>
      <c r="E822" s="5">
        <v>100492203</v>
      </c>
      <c r="F822" s="1">
        <v>0.46400000000000002</v>
      </c>
      <c r="G822" s="5">
        <v>116271443</v>
      </c>
      <c r="H822" s="1">
        <v>0.53600000000000003</v>
      </c>
      <c r="I822" t="str">
        <f t="shared" si="16"/>
        <v>USA</v>
      </c>
    </row>
    <row r="823" spans="1:9" x14ac:dyDescent="0.3">
      <c r="A823">
        <v>2004</v>
      </c>
      <c r="B823">
        <v>22</v>
      </c>
      <c r="C823" t="s">
        <v>3594</v>
      </c>
      <c r="D823" s="5">
        <v>213719942</v>
      </c>
      <c r="E823" s="5">
        <v>102610330</v>
      </c>
      <c r="F823" s="2">
        <v>0.48</v>
      </c>
      <c r="G823" s="5">
        <v>111109612</v>
      </c>
      <c r="H823" s="2">
        <v>0.52</v>
      </c>
      <c r="I823" t="str">
        <f t="shared" si="16"/>
        <v>USA</v>
      </c>
    </row>
    <row r="824" spans="1:9" x14ac:dyDescent="0.3">
      <c r="A824">
        <v>2004</v>
      </c>
      <c r="B824">
        <v>23</v>
      </c>
      <c r="C824" t="s">
        <v>3595</v>
      </c>
      <c r="D824" s="5">
        <v>211468235</v>
      </c>
      <c r="E824" s="5">
        <v>118634549</v>
      </c>
      <c r="F824" s="1">
        <v>0.56100000000000005</v>
      </c>
      <c r="G824" s="5">
        <v>92833686</v>
      </c>
      <c r="H824" s="1">
        <v>0.439</v>
      </c>
      <c r="I824" t="str">
        <f t="shared" si="16"/>
        <v>USA</v>
      </c>
    </row>
    <row r="825" spans="1:9" x14ac:dyDescent="0.3">
      <c r="A825">
        <v>2004</v>
      </c>
      <c r="B825">
        <v>24</v>
      </c>
      <c r="C825" t="s">
        <v>3596</v>
      </c>
      <c r="D825" s="5">
        <v>203567857</v>
      </c>
      <c r="E825" s="5">
        <v>51882244</v>
      </c>
      <c r="F825" s="1">
        <v>0.255</v>
      </c>
      <c r="G825" s="5">
        <v>151685613</v>
      </c>
      <c r="H825" s="1">
        <v>0.745</v>
      </c>
      <c r="I825" t="str">
        <f t="shared" si="16"/>
        <v>USA</v>
      </c>
    </row>
    <row r="826" spans="1:9" x14ac:dyDescent="0.3">
      <c r="A826">
        <v>2004</v>
      </c>
      <c r="B826">
        <v>25</v>
      </c>
      <c r="C826" t="s">
        <v>3597</v>
      </c>
      <c r="D826" s="5">
        <v>203172417</v>
      </c>
      <c r="E826" s="5">
        <v>75369589</v>
      </c>
      <c r="F826" s="1">
        <v>0.371</v>
      </c>
      <c r="G826" s="5">
        <v>127802828</v>
      </c>
      <c r="H826" s="1">
        <v>0.629</v>
      </c>
      <c r="I826" t="str">
        <f t="shared" si="16"/>
        <v>USA</v>
      </c>
    </row>
    <row r="827" spans="1:9" x14ac:dyDescent="0.3">
      <c r="A827">
        <v>2004</v>
      </c>
      <c r="B827">
        <v>26</v>
      </c>
      <c r="C827" t="s">
        <v>3598</v>
      </c>
      <c r="D827" s="5">
        <v>198413428</v>
      </c>
      <c r="E827" s="5">
        <v>120908074</v>
      </c>
      <c r="F827" s="1">
        <v>0.60899999999999999</v>
      </c>
      <c r="G827" s="5">
        <v>77505354</v>
      </c>
      <c r="H827" s="1">
        <v>0.39100000000000001</v>
      </c>
      <c r="I827" t="str">
        <f t="shared" si="16"/>
        <v>USA</v>
      </c>
    </row>
    <row r="828" spans="1:9" x14ac:dyDescent="0.3">
      <c r="A828">
        <v>2004</v>
      </c>
      <c r="B828">
        <v>27</v>
      </c>
      <c r="C828" t="s">
        <v>725</v>
      </c>
      <c r="D828" s="5">
        <v>187281115</v>
      </c>
      <c r="E828" s="5">
        <v>110359362</v>
      </c>
      <c r="F828" s="1">
        <v>0.58899999999999997</v>
      </c>
      <c r="G828" s="5">
        <v>76921753</v>
      </c>
      <c r="H828" s="1">
        <v>0.41099999999999998</v>
      </c>
      <c r="I828" t="str">
        <f t="shared" si="16"/>
        <v>USA</v>
      </c>
    </row>
    <row r="829" spans="1:9" x14ac:dyDescent="0.3">
      <c r="A829">
        <v>2004</v>
      </c>
      <c r="B829">
        <v>28</v>
      </c>
      <c r="C829" t="s">
        <v>3599</v>
      </c>
      <c r="D829" s="5">
        <v>181216833</v>
      </c>
      <c r="E829" s="5">
        <v>84216833</v>
      </c>
      <c r="F829" s="1">
        <v>0.46500000000000002</v>
      </c>
      <c r="G829" s="5">
        <v>97000000</v>
      </c>
      <c r="H829" s="1">
        <v>0.53500000000000003</v>
      </c>
      <c r="I829" t="str">
        <f t="shared" si="16"/>
        <v>USA</v>
      </c>
    </row>
    <row r="830" spans="1:9" x14ac:dyDescent="0.3">
      <c r="A830">
        <v>2004</v>
      </c>
      <c r="B830">
        <v>29</v>
      </c>
      <c r="C830" t="s">
        <v>3600</v>
      </c>
      <c r="D830" s="5">
        <v>178311729</v>
      </c>
      <c r="E830" s="5">
        <v>88097164</v>
      </c>
      <c r="F830" s="1">
        <v>0.49399999999999999</v>
      </c>
      <c r="G830" s="5">
        <v>90214565</v>
      </c>
      <c r="H830" s="1">
        <v>0.50600000000000001</v>
      </c>
      <c r="I830" t="str">
        <f t="shared" si="16"/>
        <v>USA</v>
      </c>
    </row>
    <row r="831" spans="1:9" x14ac:dyDescent="0.3">
      <c r="A831">
        <v>2004</v>
      </c>
      <c r="B831">
        <v>30</v>
      </c>
      <c r="C831" t="s">
        <v>3601</v>
      </c>
      <c r="D831" s="5">
        <v>177427090</v>
      </c>
      <c r="E831" s="5">
        <v>80282231</v>
      </c>
      <c r="F831" s="1">
        <v>0.45200000000000001</v>
      </c>
      <c r="G831" s="5">
        <v>97144859</v>
      </c>
      <c r="H831" s="1">
        <v>0.54800000000000004</v>
      </c>
      <c r="I831" t="str">
        <f t="shared" si="16"/>
        <v>USA</v>
      </c>
    </row>
    <row r="832" spans="1:9" x14ac:dyDescent="0.3">
      <c r="A832">
        <v>2004</v>
      </c>
      <c r="B832">
        <v>31</v>
      </c>
      <c r="C832" t="s">
        <v>3602</v>
      </c>
      <c r="D832" s="5">
        <v>170268750</v>
      </c>
      <c r="E832" s="5">
        <v>88237754</v>
      </c>
      <c r="F832" s="1">
        <v>0.51800000000000002</v>
      </c>
      <c r="G832" s="5">
        <v>82030996</v>
      </c>
      <c r="H832" s="1">
        <v>0.48199999999999998</v>
      </c>
      <c r="I832" t="str">
        <f t="shared" si="16"/>
        <v>USA</v>
      </c>
    </row>
    <row r="833" spans="1:9" x14ac:dyDescent="0.3">
      <c r="A833">
        <v>2004</v>
      </c>
      <c r="B833">
        <v>32</v>
      </c>
      <c r="C833" t="s">
        <v>3603</v>
      </c>
      <c r="D833" s="5">
        <v>170128460</v>
      </c>
      <c r="E833" s="5">
        <v>57890460</v>
      </c>
      <c r="F833" s="2">
        <v>0.34</v>
      </c>
      <c r="G833" s="5">
        <v>112238000</v>
      </c>
      <c r="H833" s="2">
        <v>0.66</v>
      </c>
      <c r="I833" t="str">
        <f t="shared" si="16"/>
        <v>USA</v>
      </c>
    </row>
    <row r="834" spans="1:9" x14ac:dyDescent="0.3">
      <c r="A834">
        <v>2004</v>
      </c>
      <c r="B834">
        <v>33</v>
      </c>
      <c r="C834" t="s">
        <v>3604</v>
      </c>
      <c r="D834" s="5">
        <v>168423227</v>
      </c>
      <c r="E834" s="5">
        <v>114326736</v>
      </c>
      <c r="F834" s="1">
        <v>0.67900000000000005</v>
      </c>
      <c r="G834" s="5">
        <v>54096491</v>
      </c>
      <c r="H834" s="1">
        <v>0.32100000000000001</v>
      </c>
      <c r="I834" t="str">
        <f t="shared" si="16"/>
        <v>USA</v>
      </c>
    </row>
    <row r="835" spans="1:9" x14ac:dyDescent="0.3">
      <c r="A835">
        <v>2004</v>
      </c>
      <c r="B835">
        <v>34</v>
      </c>
      <c r="C835" t="s">
        <v>3605</v>
      </c>
      <c r="D835" s="5">
        <v>167298192</v>
      </c>
      <c r="E835" s="5">
        <v>34297191</v>
      </c>
      <c r="F835" s="1">
        <v>0.20499999999999999</v>
      </c>
      <c r="G835" s="5">
        <v>133001001</v>
      </c>
      <c r="H835" s="1">
        <v>0.79500000000000004</v>
      </c>
      <c r="I835" t="str">
        <f t="shared" si="16"/>
        <v>USA</v>
      </c>
    </row>
    <row r="836" spans="1:9" x14ac:dyDescent="0.3">
      <c r="A836">
        <v>2004</v>
      </c>
      <c r="B836">
        <v>35</v>
      </c>
      <c r="C836" t="s">
        <v>3606</v>
      </c>
      <c r="D836" s="5">
        <v>154648887</v>
      </c>
      <c r="E836" s="5">
        <v>51268815</v>
      </c>
      <c r="F836" s="1">
        <v>0.33200000000000002</v>
      </c>
      <c r="G836" s="5">
        <v>103380072</v>
      </c>
      <c r="H836" s="1">
        <v>0.66800000000000004</v>
      </c>
      <c r="I836" t="str">
        <f t="shared" si="16"/>
        <v>USA</v>
      </c>
    </row>
    <row r="837" spans="1:9" x14ac:dyDescent="0.3">
      <c r="A837">
        <v>2004</v>
      </c>
      <c r="B837">
        <v>36</v>
      </c>
      <c r="C837" t="s">
        <v>3607</v>
      </c>
      <c r="D837" s="5">
        <v>154116796</v>
      </c>
      <c r="E837" s="5">
        <v>66208183</v>
      </c>
      <c r="F837" s="2">
        <v>0.43</v>
      </c>
      <c r="G837" s="5">
        <v>87908613</v>
      </c>
      <c r="H837" s="2">
        <v>0.56999999999999995</v>
      </c>
      <c r="I837" t="str">
        <f t="shared" si="16"/>
        <v>USA</v>
      </c>
    </row>
    <row r="838" spans="1:9" x14ac:dyDescent="0.3">
      <c r="A838">
        <v>2004</v>
      </c>
      <c r="B838">
        <v>37</v>
      </c>
      <c r="C838" t="s">
        <v>3608</v>
      </c>
      <c r="D838" s="5">
        <v>145358062</v>
      </c>
      <c r="E838" s="5">
        <v>50030461</v>
      </c>
      <c r="F838" s="1">
        <v>0.34399999999999997</v>
      </c>
      <c r="G838" s="5">
        <v>95327601</v>
      </c>
      <c r="H838" s="1">
        <v>0.65600000000000003</v>
      </c>
      <c r="I838" t="str">
        <f t="shared" si="16"/>
        <v>USA</v>
      </c>
    </row>
    <row r="839" spans="1:9" x14ac:dyDescent="0.3">
      <c r="A839">
        <v>2004</v>
      </c>
      <c r="B839">
        <v>38</v>
      </c>
      <c r="C839" t="s">
        <v>3609</v>
      </c>
      <c r="D839" s="5">
        <v>140192993</v>
      </c>
      <c r="E839" s="5">
        <v>85417988</v>
      </c>
      <c r="F839" s="1">
        <v>0.60899999999999999</v>
      </c>
      <c r="G839" s="5">
        <v>54775005</v>
      </c>
      <c r="H839" s="1">
        <v>0.39100000000000001</v>
      </c>
      <c r="I839" t="str">
        <f t="shared" si="16"/>
        <v>USA</v>
      </c>
    </row>
    <row r="840" spans="1:9" x14ac:dyDescent="0.3">
      <c r="A840">
        <v>2004</v>
      </c>
      <c r="B840">
        <v>39</v>
      </c>
      <c r="C840" t="s">
        <v>3610</v>
      </c>
      <c r="D840" s="5">
        <v>134734481</v>
      </c>
      <c r="E840" s="5">
        <v>95170481</v>
      </c>
      <c r="F840" s="1">
        <v>0.70599999999999996</v>
      </c>
      <c r="G840" s="5">
        <v>39564000</v>
      </c>
      <c r="H840" s="1">
        <v>0.29399999999999998</v>
      </c>
      <c r="I840" t="str">
        <f t="shared" si="16"/>
        <v>USA</v>
      </c>
    </row>
    <row r="841" spans="1:9" x14ac:dyDescent="0.3">
      <c r="A841">
        <v>2004</v>
      </c>
      <c r="B841">
        <v>40</v>
      </c>
      <c r="C841" t="s">
        <v>3611</v>
      </c>
      <c r="D841" s="5">
        <v>131883935</v>
      </c>
      <c r="E841" s="5">
        <v>52411906</v>
      </c>
      <c r="F841" s="1">
        <v>0.39700000000000002</v>
      </c>
      <c r="G841" s="5">
        <v>79472029</v>
      </c>
      <c r="H841" s="1">
        <v>0.60299999999999998</v>
      </c>
      <c r="I841" t="str">
        <f t="shared" si="16"/>
        <v>USA</v>
      </c>
    </row>
    <row r="842" spans="1:9" x14ac:dyDescent="0.3">
      <c r="A842">
        <v>2004</v>
      </c>
      <c r="B842">
        <v>41</v>
      </c>
      <c r="C842" t="s">
        <v>3612</v>
      </c>
      <c r="D842" s="5">
        <v>130834852</v>
      </c>
      <c r="E842" s="5">
        <v>77911774</v>
      </c>
      <c r="F842" s="1">
        <v>0.59499999999999997</v>
      </c>
      <c r="G842" s="5">
        <v>52923078</v>
      </c>
      <c r="H842" s="1">
        <v>0.40500000000000003</v>
      </c>
      <c r="I842" t="str">
        <f t="shared" si="16"/>
        <v>USA</v>
      </c>
    </row>
    <row r="843" spans="1:9" x14ac:dyDescent="0.3">
      <c r="A843">
        <v>2004</v>
      </c>
      <c r="B843">
        <v>42</v>
      </c>
      <c r="C843" t="s">
        <v>3613</v>
      </c>
      <c r="D843" s="5">
        <v>130125829</v>
      </c>
      <c r="E843" s="5">
        <v>86058055</v>
      </c>
      <c r="F843" s="1">
        <v>0.66100000000000003</v>
      </c>
      <c r="G843" s="5">
        <v>44067774</v>
      </c>
      <c r="H843" s="1">
        <v>0.33900000000000002</v>
      </c>
      <c r="I843" t="str">
        <f t="shared" si="16"/>
        <v>USA</v>
      </c>
    </row>
    <row r="844" spans="1:9" x14ac:dyDescent="0.3">
      <c r="A844">
        <v>2004</v>
      </c>
      <c r="B844">
        <v>43</v>
      </c>
      <c r="C844" t="s">
        <v>3614</v>
      </c>
      <c r="D844" s="5">
        <v>129342769</v>
      </c>
      <c r="E844" s="5">
        <v>51201453</v>
      </c>
      <c r="F844" s="1">
        <v>0.39600000000000002</v>
      </c>
      <c r="G844" s="5">
        <v>78141316</v>
      </c>
      <c r="H844" s="1">
        <v>0.60399999999999998</v>
      </c>
      <c r="I844" t="str">
        <f t="shared" si="16"/>
        <v>USA</v>
      </c>
    </row>
    <row r="845" spans="1:9" x14ac:dyDescent="0.3">
      <c r="A845">
        <v>2004</v>
      </c>
      <c r="B845">
        <v>44</v>
      </c>
      <c r="C845" t="s">
        <v>3615</v>
      </c>
      <c r="D845" s="5">
        <v>123971376</v>
      </c>
      <c r="E845" s="5">
        <v>75331600</v>
      </c>
      <c r="F845" s="1">
        <v>0.60799999999999998</v>
      </c>
      <c r="G845" s="5">
        <v>48639776</v>
      </c>
      <c r="H845" s="1">
        <v>0.39200000000000002</v>
      </c>
      <c r="I845" t="str">
        <f t="shared" si="16"/>
        <v>USA</v>
      </c>
    </row>
    <row r="846" spans="1:9" x14ac:dyDescent="0.3">
      <c r="A846">
        <v>2004</v>
      </c>
      <c r="B846">
        <v>45</v>
      </c>
      <c r="C846" t="s">
        <v>3616</v>
      </c>
      <c r="D846" s="5">
        <v>117812623</v>
      </c>
      <c r="E846" s="5">
        <v>81001787</v>
      </c>
      <c r="F846" s="1">
        <v>0.68799999999999994</v>
      </c>
      <c r="G846" s="5">
        <v>36810836</v>
      </c>
      <c r="H846" s="1">
        <v>0.312</v>
      </c>
      <c r="I846" t="str">
        <f t="shared" si="16"/>
        <v>USA</v>
      </c>
    </row>
    <row r="847" spans="1:9" x14ac:dyDescent="0.3">
      <c r="A847">
        <v>2004</v>
      </c>
      <c r="B847">
        <v>46</v>
      </c>
      <c r="C847" t="s">
        <v>3617</v>
      </c>
      <c r="D847" s="5">
        <v>117592831</v>
      </c>
      <c r="E847" s="5">
        <v>67133509</v>
      </c>
      <c r="F847" s="1">
        <v>0.57099999999999995</v>
      </c>
      <c r="G847" s="5">
        <v>50459322</v>
      </c>
      <c r="H847" s="1">
        <v>0.42899999999999999</v>
      </c>
      <c r="I847" t="str">
        <f t="shared" si="16"/>
        <v>USA</v>
      </c>
    </row>
    <row r="848" spans="1:9" x14ac:dyDescent="0.3">
      <c r="A848">
        <v>2004</v>
      </c>
      <c r="B848">
        <v>47</v>
      </c>
      <c r="C848" t="s">
        <v>3618</v>
      </c>
      <c r="D848" s="5">
        <v>116650613</v>
      </c>
      <c r="E848" s="5">
        <v>51680613</v>
      </c>
      <c r="F848" s="1">
        <v>0.443</v>
      </c>
      <c r="G848" s="5">
        <v>64970000</v>
      </c>
      <c r="H848" s="1">
        <v>0.55700000000000005</v>
      </c>
      <c r="I848" t="str">
        <f t="shared" si="16"/>
        <v>USA</v>
      </c>
    </row>
    <row r="849" spans="1:9" x14ac:dyDescent="0.3">
      <c r="A849">
        <v>2004</v>
      </c>
      <c r="B849">
        <v>48</v>
      </c>
      <c r="C849" t="s">
        <v>3619</v>
      </c>
      <c r="D849" s="5">
        <v>115900534</v>
      </c>
      <c r="E849" s="5">
        <v>57761012</v>
      </c>
      <c r="F849" s="1">
        <v>0.498</v>
      </c>
      <c r="G849" s="5">
        <v>58139522</v>
      </c>
      <c r="H849" s="1">
        <v>0.502</v>
      </c>
      <c r="I849" t="str">
        <f t="shared" si="16"/>
        <v>USA</v>
      </c>
    </row>
    <row r="850" spans="1:9" x14ac:dyDescent="0.3">
      <c r="A850">
        <v>2004</v>
      </c>
      <c r="B850">
        <v>49</v>
      </c>
      <c r="C850" t="s">
        <v>3620</v>
      </c>
      <c r="D850" s="5">
        <v>115505027</v>
      </c>
      <c r="E850" s="5">
        <v>33987757</v>
      </c>
      <c r="F850" s="1">
        <v>0.29399999999999998</v>
      </c>
      <c r="G850" s="5">
        <v>81517270</v>
      </c>
      <c r="H850" s="1">
        <v>0.70599999999999996</v>
      </c>
      <c r="I850" t="str">
        <f t="shared" si="16"/>
        <v>USA</v>
      </c>
    </row>
    <row r="851" spans="1:9" x14ac:dyDescent="0.3">
      <c r="A851">
        <v>2004</v>
      </c>
      <c r="B851">
        <v>50</v>
      </c>
      <c r="C851" t="s">
        <v>3621</v>
      </c>
      <c r="D851" s="5">
        <v>113086475</v>
      </c>
      <c r="E851" s="5">
        <v>70831760</v>
      </c>
      <c r="F851" s="1">
        <v>0.626</v>
      </c>
      <c r="G851" s="5">
        <v>42254715</v>
      </c>
      <c r="H851" s="1">
        <v>0.374</v>
      </c>
      <c r="I851" t="str">
        <f t="shared" si="16"/>
        <v>USA</v>
      </c>
    </row>
    <row r="852" spans="1:9" x14ac:dyDescent="0.3">
      <c r="A852">
        <v>2004</v>
      </c>
      <c r="B852">
        <v>51</v>
      </c>
      <c r="C852" t="s">
        <v>3622</v>
      </c>
      <c r="D852" s="5">
        <v>109706931</v>
      </c>
      <c r="E852" s="5">
        <v>71503593</v>
      </c>
      <c r="F852" s="1">
        <v>0.65200000000000002</v>
      </c>
      <c r="G852" s="5">
        <v>38203338</v>
      </c>
      <c r="H852" s="1">
        <v>0.34799999999999998</v>
      </c>
      <c r="I852" t="str">
        <f t="shared" si="16"/>
        <v>USA</v>
      </c>
    </row>
    <row r="853" spans="1:9" x14ac:dyDescent="0.3">
      <c r="A853">
        <v>2004</v>
      </c>
      <c r="B853">
        <v>52</v>
      </c>
      <c r="C853" t="s">
        <v>3623</v>
      </c>
      <c r="D853" s="5">
        <v>108040622</v>
      </c>
      <c r="E853" s="5">
        <v>67303450</v>
      </c>
      <c r="F853" s="1">
        <v>0.623</v>
      </c>
      <c r="G853" s="5">
        <v>40737172</v>
      </c>
      <c r="H853" s="1">
        <v>0.377</v>
      </c>
      <c r="I853" t="str">
        <f t="shared" si="16"/>
        <v>USA</v>
      </c>
    </row>
    <row r="854" spans="1:9" x14ac:dyDescent="0.3">
      <c r="A854">
        <v>2004</v>
      </c>
      <c r="B854">
        <v>53</v>
      </c>
      <c r="C854" t="s">
        <v>3624</v>
      </c>
      <c r="D854" s="5">
        <v>103370127</v>
      </c>
      <c r="E854" s="5">
        <v>59484742</v>
      </c>
      <c r="F854" s="1">
        <v>0.57499999999999996</v>
      </c>
      <c r="G854" s="5">
        <v>43885385</v>
      </c>
      <c r="H854" s="1">
        <v>0.42499999999999999</v>
      </c>
      <c r="I854" t="str">
        <f t="shared" si="16"/>
        <v>USA</v>
      </c>
    </row>
    <row r="855" spans="1:9" x14ac:dyDescent="0.3">
      <c r="A855">
        <v>2004</v>
      </c>
      <c r="B855">
        <v>54</v>
      </c>
      <c r="C855" t="s">
        <v>3625</v>
      </c>
      <c r="D855" s="5">
        <v>103096345</v>
      </c>
      <c r="E855" s="5">
        <v>55185045</v>
      </c>
      <c r="F855" s="1">
        <v>0.53500000000000003</v>
      </c>
      <c r="G855" s="5">
        <v>47911300</v>
      </c>
      <c r="H855" s="1">
        <v>0.46500000000000002</v>
      </c>
      <c r="I855" t="str">
        <f t="shared" si="16"/>
        <v>USA</v>
      </c>
    </row>
    <row r="856" spans="1:9" x14ac:dyDescent="0.3">
      <c r="A856">
        <v>2004</v>
      </c>
      <c r="B856">
        <v>55</v>
      </c>
      <c r="C856" t="s">
        <v>3626</v>
      </c>
      <c r="D856" s="5">
        <v>102278712</v>
      </c>
      <c r="E856" s="5">
        <v>59020957</v>
      </c>
      <c r="F856" s="1">
        <v>0.57699999999999996</v>
      </c>
      <c r="G856" s="5">
        <v>43257755</v>
      </c>
      <c r="H856" s="1">
        <v>0.42299999999999999</v>
      </c>
      <c r="I856" t="str">
        <f t="shared" si="16"/>
        <v>USA</v>
      </c>
    </row>
    <row r="857" spans="1:9" x14ac:dyDescent="0.3">
      <c r="A857">
        <v>2004</v>
      </c>
      <c r="B857">
        <v>56</v>
      </c>
      <c r="C857" t="s">
        <v>3627</v>
      </c>
      <c r="D857" s="5">
        <v>100912445</v>
      </c>
      <c r="E857" s="5">
        <v>17108591</v>
      </c>
      <c r="F857" s="2">
        <v>0.17</v>
      </c>
      <c r="G857" s="5">
        <v>83803854</v>
      </c>
      <c r="H857" s="2">
        <v>0.83</v>
      </c>
      <c r="I857" t="str">
        <f t="shared" si="16"/>
        <v>USA</v>
      </c>
    </row>
    <row r="858" spans="1:9" x14ac:dyDescent="0.3">
      <c r="A858">
        <v>2004</v>
      </c>
      <c r="B858">
        <v>57</v>
      </c>
      <c r="C858" t="s">
        <v>3628</v>
      </c>
      <c r="D858" s="5">
        <v>100572044</v>
      </c>
      <c r="E858" s="5">
        <v>74541707</v>
      </c>
      <c r="F858" s="1">
        <v>0.74099999999999999</v>
      </c>
      <c r="G858" s="5">
        <v>26030337</v>
      </c>
      <c r="H858" s="1">
        <v>0.25900000000000001</v>
      </c>
      <c r="I858" t="str">
        <f t="shared" si="16"/>
        <v>USA</v>
      </c>
    </row>
    <row r="859" spans="1:9" x14ac:dyDescent="0.3">
      <c r="A859">
        <v>2004</v>
      </c>
      <c r="B859">
        <v>58</v>
      </c>
      <c r="C859" t="s">
        <v>715</v>
      </c>
      <c r="D859" s="5">
        <v>99318987</v>
      </c>
      <c r="E859" s="5">
        <v>59623958</v>
      </c>
      <c r="F859" s="2">
        <v>0.6</v>
      </c>
      <c r="G859" s="5">
        <v>39695029</v>
      </c>
      <c r="H859" s="2">
        <v>0.4</v>
      </c>
      <c r="I859" t="str">
        <f t="shared" si="16"/>
        <v>USA</v>
      </c>
    </row>
    <row r="860" spans="1:9" x14ac:dyDescent="0.3">
      <c r="A860">
        <v>2004</v>
      </c>
      <c r="B860">
        <v>59</v>
      </c>
      <c r="C860" t="s">
        <v>3629</v>
      </c>
      <c r="D860" s="5">
        <v>96693417</v>
      </c>
      <c r="E860" s="5">
        <v>57938693</v>
      </c>
      <c r="F860" s="1">
        <v>0.59899999999999998</v>
      </c>
      <c r="G860" s="5">
        <v>38754724</v>
      </c>
      <c r="H860" s="1">
        <v>0.40100000000000002</v>
      </c>
      <c r="I860" t="str">
        <f t="shared" si="16"/>
        <v>USA</v>
      </c>
    </row>
    <row r="861" spans="1:9" x14ac:dyDescent="0.3">
      <c r="A861">
        <v>2004</v>
      </c>
      <c r="B861">
        <v>60</v>
      </c>
      <c r="C861" t="s">
        <v>3630</v>
      </c>
      <c r="D861" s="5">
        <v>96572480</v>
      </c>
      <c r="E861" s="5">
        <v>73780539</v>
      </c>
      <c r="F861" s="1">
        <v>0.76400000000000001</v>
      </c>
      <c r="G861" s="5">
        <v>22791941</v>
      </c>
      <c r="H861" s="1">
        <v>0.23599999999999999</v>
      </c>
      <c r="I861" t="str">
        <f t="shared" si="16"/>
        <v>USA</v>
      </c>
    </row>
    <row r="862" spans="1:9" x14ac:dyDescent="0.3">
      <c r="A862">
        <v>2004</v>
      </c>
      <c r="B862">
        <v>61</v>
      </c>
      <c r="C862" t="s">
        <v>3631</v>
      </c>
      <c r="D862" s="5">
        <v>96455697</v>
      </c>
      <c r="E862" s="5">
        <v>57231747</v>
      </c>
      <c r="F862" s="1">
        <v>0.59299999999999997</v>
      </c>
      <c r="G862" s="5">
        <v>39223950</v>
      </c>
      <c r="H862" s="1">
        <v>0.40699999999999997</v>
      </c>
      <c r="I862" t="str">
        <f t="shared" si="16"/>
        <v>USA</v>
      </c>
    </row>
    <row r="863" spans="1:9" x14ac:dyDescent="0.3">
      <c r="A863">
        <v>2004</v>
      </c>
      <c r="B863">
        <v>62</v>
      </c>
      <c r="C863" t="s">
        <v>3632</v>
      </c>
      <c r="D863" s="5">
        <v>96105910</v>
      </c>
      <c r="E863" s="5">
        <v>65955630</v>
      </c>
      <c r="F863" s="1">
        <v>0.68600000000000005</v>
      </c>
      <c r="G863" s="5">
        <v>30150280</v>
      </c>
      <c r="H863" s="1">
        <v>0.314</v>
      </c>
      <c r="I863" t="str">
        <f t="shared" si="16"/>
        <v>USA</v>
      </c>
    </row>
    <row r="864" spans="1:9" x14ac:dyDescent="0.3">
      <c r="A864">
        <v>2004</v>
      </c>
      <c r="B864">
        <v>63</v>
      </c>
      <c r="C864" t="s">
        <v>3633</v>
      </c>
      <c r="D864" s="5">
        <v>92913171</v>
      </c>
      <c r="E864" s="5">
        <v>48022900</v>
      </c>
      <c r="F864" s="1">
        <v>0.51700000000000002</v>
      </c>
      <c r="G864" s="5">
        <v>44890271</v>
      </c>
      <c r="H864" s="1">
        <v>0.48299999999999998</v>
      </c>
      <c r="I864" t="str">
        <f t="shared" si="16"/>
        <v>USA</v>
      </c>
    </row>
    <row r="865" spans="1:9" x14ac:dyDescent="0.3">
      <c r="A865">
        <v>2004</v>
      </c>
      <c r="B865">
        <v>64</v>
      </c>
      <c r="C865" t="s">
        <v>3634</v>
      </c>
      <c r="D865" s="5">
        <v>92863945</v>
      </c>
      <c r="E865" s="5">
        <v>11050094</v>
      </c>
      <c r="F865" s="1">
        <v>0.11899999999999999</v>
      </c>
      <c r="G865" s="5">
        <v>81813851</v>
      </c>
      <c r="H865" s="1">
        <v>0.88100000000000001</v>
      </c>
      <c r="I865" t="str">
        <f t="shared" si="16"/>
        <v>USA</v>
      </c>
    </row>
    <row r="866" spans="1:9" x14ac:dyDescent="0.3">
      <c r="A866">
        <v>2004</v>
      </c>
      <c r="B866">
        <v>65</v>
      </c>
      <c r="C866" t="s">
        <v>3635</v>
      </c>
      <c r="D866" s="5">
        <v>92181574</v>
      </c>
      <c r="E866" s="5">
        <v>5509040</v>
      </c>
      <c r="F866" s="2">
        <v>0.06</v>
      </c>
      <c r="G866" s="5">
        <v>86672534</v>
      </c>
      <c r="H866" s="2">
        <v>0.94</v>
      </c>
      <c r="I866" t="str">
        <f t="shared" si="16"/>
        <v>International</v>
      </c>
    </row>
    <row r="867" spans="1:9" x14ac:dyDescent="0.3">
      <c r="A867">
        <v>2004</v>
      </c>
      <c r="B867">
        <v>66</v>
      </c>
      <c r="C867" t="s">
        <v>3636</v>
      </c>
      <c r="D867" s="5">
        <v>90649730</v>
      </c>
      <c r="E867" s="5">
        <v>85288303</v>
      </c>
      <c r="F867" s="1">
        <v>0.94099999999999995</v>
      </c>
      <c r="G867" s="5">
        <v>5361427</v>
      </c>
      <c r="H867" s="1">
        <v>5.8999999999999997E-2</v>
      </c>
      <c r="I867" t="str">
        <f t="shared" ref="I867:I930" si="17">IF(F867&gt;10%,"USA","International")</f>
        <v>USA</v>
      </c>
    </row>
    <row r="868" spans="1:9" x14ac:dyDescent="0.3">
      <c r="A868">
        <v>2004</v>
      </c>
      <c r="B868">
        <v>67</v>
      </c>
      <c r="C868" t="s">
        <v>3637</v>
      </c>
      <c r="D868" s="5">
        <v>82102379</v>
      </c>
      <c r="E868" s="5">
        <v>40202379</v>
      </c>
      <c r="F868" s="2">
        <v>0.49</v>
      </c>
      <c r="G868" s="5">
        <v>41900000</v>
      </c>
      <c r="H868" s="2">
        <v>0.51</v>
      </c>
      <c r="I868" t="str">
        <f t="shared" si="17"/>
        <v>USA</v>
      </c>
    </row>
    <row r="869" spans="1:9" x14ac:dyDescent="0.3">
      <c r="A869">
        <v>2004</v>
      </c>
      <c r="B869">
        <v>68</v>
      </c>
      <c r="C869" t="s">
        <v>3638</v>
      </c>
      <c r="D869" s="5">
        <v>82032134</v>
      </c>
      <c r="E869" s="5">
        <v>2087128</v>
      </c>
      <c r="F869" s="1">
        <v>2.5000000000000001E-2</v>
      </c>
      <c r="G869" s="5">
        <v>79945006</v>
      </c>
      <c r="H869" s="1">
        <v>0.97499999999999998</v>
      </c>
      <c r="I869" t="str">
        <f t="shared" si="17"/>
        <v>International</v>
      </c>
    </row>
    <row r="870" spans="1:9" x14ac:dyDescent="0.3">
      <c r="A870">
        <v>2004</v>
      </c>
      <c r="B870">
        <v>69</v>
      </c>
      <c r="C870" t="s">
        <v>3639</v>
      </c>
      <c r="D870" s="5">
        <v>78110021</v>
      </c>
      <c r="E870" s="5">
        <v>41821986</v>
      </c>
      <c r="F870" s="1">
        <v>0.53500000000000003</v>
      </c>
      <c r="G870" s="5">
        <v>36288035</v>
      </c>
      <c r="H870" s="1">
        <v>0.46500000000000002</v>
      </c>
      <c r="I870" t="str">
        <f t="shared" si="17"/>
        <v>USA</v>
      </c>
    </row>
    <row r="871" spans="1:9" x14ac:dyDescent="0.3">
      <c r="A871">
        <v>2004</v>
      </c>
      <c r="B871">
        <v>70</v>
      </c>
      <c r="C871" t="s">
        <v>3640</v>
      </c>
      <c r="D871" s="5">
        <v>76665191</v>
      </c>
      <c r="E871" s="5">
        <v>39799191</v>
      </c>
      <c r="F871" s="1">
        <v>0.51900000000000002</v>
      </c>
      <c r="G871" s="5">
        <v>36866000</v>
      </c>
      <c r="H871" s="1">
        <v>0.48099999999999998</v>
      </c>
      <c r="I871" t="str">
        <f t="shared" si="17"/>
        <v>USA</v>
      </c>
    </row>
    <row r="872" spans="1:9" x14ac:dyDescent="0.3">
      <c r="A872">
        <v>2004</v>
      </c>
      <c r="B872">
        <v>71</v>
      </c>
      <c r="C872" t="s">
        <v>3641</v>
      </c>
      <c r="D872" s="5">
        <v>76341401</v>
      </c>
      <c r="G872" s="5">
        <v>76341401</v>
      </c>
      <c r="H872" s="2">
        <v>1</v>
      </c>
      <c r="I872" t="str">
        <f t="shared" si="17"/>
        <v>International</v>
      </c>
    </row>
    <row r="873" spans="1:9" x14ac:dyDescent="0.3">
      <c r="A873">
        <v>2004</v>
      </c>
      <c r="B873">
        <v>72</v>
      </c>
      <c r="C873" t="s">
        <v>3642</v>
      </c>
      <c r="D873" s="5">
        <v>76287982</v>
      </c>
      <c r="E873" s="5">
        <v>1111061</v>
      </c>
      <c r="F873" s="1">
        <v>1.4999999999999999E-2</v>
      </c>
      <c r="G873" s="5">
        <v>75176921</v>
      </c>
      <c r="H873" s="1">
        <v>0.98499999999999999</v>
      </c>
      <c r="I873" t="str">
        <f t="shared" si="17"/>
        <v>International</v>
      </c>
    </row>
    <row r="874" spans="1:9" x14ac:dyDescent="0.3">
      <c r="A874">
        <v>2004</v>
      </c>
      <c r="B874">
        <v>73</v>
      </c>
      <c r="C874" t="s">
        <v>3643</v>
      </c>
      <c r="D874" s="5">
        <v>74036715</v>
      </c>
      <c r="E874" s="5">
        <v>34400301</v>
      </c>
      <c r="F874" s="1">
        <v>0.46500000000000002</v>
      </c>
      <c r="G874" s="5">
        <v>39636414</v>
      </c>
      <c r="H874" s="1">
        <v>0.53500000000000003</v>
      </c>
      <c r="I874" t="str">
        <f t="shared" si="17"/>
        <v>USA</v>
      </c>
    </row>
    <row r="875" spans="1:9" x14ac:dyDescent="0.3">
      <c r="A875">
        <v>2004</v>
      </c>
      <c r="B875">
        <v>74</v>
      </c>
      <c r="C875" t="s">
        <v>3644</v>
      </c>
      <c r="D875" s="5">
        <v>73611055</v>
      </c>
      <c r="G875" s="5">
        <v>73611055</v>
      </c>
      <c r="H875" s="2">
        <v>1</v>
      </c>
      <c r="I875" t="str">
        <f t="shared" si="17"/>
        <v>International</v>
      </c>
    </row>
    <row r="876" spans="1:9" x14ac:dyDescent="0.3">
      <c r="A876">
        <v>2004</v>
      </c>
      <c r="B876">
        <v>75</v>
      </c>
      <c r="C876" t="s">
        <v>3645</v>
      </c>
      <c r="D876" s="5">
        <v>73029190</v>
      </c>
      <c r="E876" s="5">
        <v>58169327</v>
      </c>
      <c r="F876" s="1">
        <v>0.79700000000000004</v>
      </c>
      <c r="G876" s="5">
        <v>14859863</v>
      </c>
      <c r="H876" s="1">
        <v>0.20300000000000001</v>
      </c>
      <c r="I876" t="str">
        <f t="shared" si="17"/>
        <v>USA</v>
      </c>
    </row>
    <row r="877" spans="1:9" x14ac:dyDescent="0.3">
      <c r="A877">
        <v>2004</v>
      </c>
      <c r="B877">
        <v>76</v>
      </c>
      <c r="C877" t="s">
        <v>3646</v>
      </c>
      <c r="D877" s="5">
        <v>72178895</v>
      </c>
      <c r="E877" s="5">
        <v>24008137</v>
      </c>
      <c r="F877" s="1">
        <v>0.33300000000000002</v>
      </c>
      <c r="G877" s="5">
        <v>48170758</v>
      </c>
      <c r="H877" s="1">
        <v>0.66700000000000004</v>
      </c>
      <c r="I877" t="str">
        <f t="shared" si="17"/>
        <v>USA</v>
      </c>
    </row>
    <row r="878" spans="1:9" x14ac:dyDescent="0.3">
      <c r="A878">
        <v>2004</v>
      </c>
      <c r="B878">
        <v>77</v>
      </c>
      <c r="C878" t="s">
        <v>3647</v>
      </c>
      <c r="D878" s="5">
        <v>70992898</v>
      </c>
      <c r="E878" s="5">
        <v>32238923</v>
      </c>
      <c r="F878" s="1">
        <v>0.45400000000000001</v>
      </c>
      <c r="G878" s="5">
        <v>38753975</v>
      </c>
      <c r="H878" s="1">
        <v>0.54600000000000004</v>
      </c>
      <c r="I878" t="str">
        <f t="shared" si="17"/>
        <v>USA</v>
      </c>
    </row>
    <row r="879" spans="1:9" x14ac:dyDescent="0.3">
      <c r="A879">
        <v>2004</v>
      </c>
      <c r="B879">
        <v>78</v>
      </c>
      <c r="C879" t="s">
        <v>3648</v>
      </c>
      <c r="D879" s="5">
        <v>70778329</v>
      </c>
      <c r="E879" s="5">
        <v>36611066</v>
      </c>
      <c r="F879" s="1">
        <v>0.51700000000000002</v>
      </c>
      <c r="G879" s="5">
        <v>34167263</v>
      </c>
      <c r="H879" s="1">
        <v>0.48299999999999998</v>
      </c>
      <c r="I879" t="str">
        <f t="shared" si="17"/>
        <v>USA</v>
      </c>
    </row>
    <row r="880" spans="1:9" x14ac:dyDescent="0.3">
      <c r="A880">
        <v>2004</v>
      </c>
      <c r="B880">
        <v>79</v>
      </c>
      <c r="C880" t="s">
        <v>3649</v>
      </c>
      <c r="D880" s="5">
        <v>70067909</v>
      </c>
      <c r="E880" s="5">
        <v>51438175</v>
      </c>
      <c r="F880" s="1">
        <v>0.73399999999999999</v>
      </c>
      <c r="G880" s="5">
        <v>18629734</v>
      </c>
      <c r="H880" s="1">
        <v>0.26600000000000001</v>
      </c>
      <c r="I880" t="str">
        <f t="shared" si="17"/>
        <v>USA</v>
      </c>
    </row>
    <row r="881" spans="1:9" x14ac:dyDescent="0.3">
      <c r="A881">
        <v>2004</v>
      </c>
      <c r="B881">
        <v>80</v>
      </c>
      <c r="C881" t="s">
        <v>3650</v>
      </c>
      <c r="D881" s="5">
        <v>69424389</v>
      </c>
      <c r="E881" s="5">
        <v>6524389</v>
      </c>
      <c r="F881" s="1">
        <v>9.4E-2</v>
      </c>
      <c r="G881" s="5">
        <v>62900000</v>
      </c>
      <c r="H881" s="1">
        <v>0.90600000000000003</v>
      </c>
      <c r="I881" t="str">
        <f t="shared" si="17"/>
        <v>International</v>
      </c>
    </row>
    <row r="882" spans="1:9" x14ac:dyDescent="0.3">
      <c r="A882">
        <v>2004</v>
      </c>
      <c r="B882">
        <v>81</v>
      </c>
      <c r="C882" t="s">
        <v>3651</v>
      </c>
      <c r="D882" s="5">
        <v>65991448</v>
      </c>
      <c r="E882" s="5">
        <v>65111277</v>
      </c>
      <c r="F882" s="1">
        <v>0.98699999999999999</v>
      </c>
      <c r="G882" s="5">
        <v>880171</v>
      </c>
      <c r="H882" s="1">
        <v>1.2999999999999999E-2</v>
      </c>
      <c r="I882" t="str">
        <f t="shared" si="17"/>
        <v>USA</v>
      </c>
    </row>
    <row r="883" spans="1:9" x14ac:dyDescent="0.3">
      <c r="A883">
        <v>2004</v>
      </c>
      <c r="B883">
        <v>82</v>
      </c>
      <c r="C883" t="s">
        <v>3652</v>
      </c>
      <c r="D883" s="5">
        <v>65470529</v>
      </c>
      <c r="E883" s="5">
        <v>32682342</v>
      </c>
      <c r="F883" s="1">
        <v>0.499</v>
      </c>
      <c r="G883" s="5">
        <v>32788187</v>
      </c>
      <c r="H883" s="1">
        <v>0.501</v>
      </c>
      <c r="I883" t="str">
        <f t="shared" si="17"/>
        <v>USA</v>
      </c>
    </row>
    <row r="884" spans="1:9" x14ac:dyDescent="0.3">
      <c r="A884">
        <v>2004</v>
      </c>
      <c r="B884">
        <v>83</v>
      </c>
      <c r="C884" t="s">
        <v>3653</v>
      </c>
      <c r="D884" s="5">
        <v>64445708</v>
      </c>
      <c r="E884" s="5">
        <v>64378093</v>
      </c>
      <c r="F884" s="1">
        <v>0.999</v>
      </c>
      <c r="G884" s="5">
        <v>67615</v>
      </c>
      <c r="H884" s="1">
        <v>1E-3</v>
      </c>
      <c r="I884" t="str">
        <f t="shared" si="17"/>
        <v>USA</v>
      </c>
    </row>
    <row r="885" spans="1:9" x14ac:dyDescent="0.3">
      <c r="A885">
        <v>2004</v>
      </c>
      <c r="B885">
        <v>84</v>
      </c>
      <c r="C885" t="s">
        <v>3654</v>
      </c>
      <c r="D885" s="5">
        <v>62657868</v>
      </c>
      <c r="E885" s="5">
        <v>28331233</v>
      </c>
      <c r="F885" s="1">
        <v>0.45200000000000001</v>
      </c>
      <c r="G885" s="5">
        <v>34326635</v>
      </c>
      <c r="H885" s="1">
        <v>0.54800000000000004</v>
      </c>
      <c r="I885" t="str">
        <f t="shared" si="17"/>
        <v>USA</v>
      </c>
    </row>
    <row r="886" spans="1:9" x14ac:dyDescent="0.3">
      <c r="A886">
        <v>2004</v>
      </c>
      <c r="B886">
        <v>85</v>
      </c>
      <c r="C886" t="s">
        <v>3655</v>
      </c>
      <c r="D886" s="5">
        <v>62172050</v>
      </c>
      <c r="E886" s="5">
        <v>19176754</v>
      </c>
      <c r="F886" s="1">
        <v>0.308</v>
      </c>
      <c r="G886" s="5">
        <v>42995296</v>
      </c>
      <c r="H886" s="1">
        <v>0.69199999999999995</v>
      </c>
      <c r="I886" t="str">
        <f t="shared" si="17"/>
        <v>USA</v>
      </c>
    </row>
    <row r="887" spans="1:9" x14ac:dyDescent="0.3">
      <c r="A887">
        <v>2004</v>
      </c>
      <c r="B887">
        <v>86</v>
      </c>
      <c r="C887" t="s">
        <v>3656</v>
      </c>
      <c r="D887" s="5">
        <v>61950770</v>
      </c>
      <c r="E887" s="5">
        <v>61255921</v>
      </c>
      <c r="F887" s="1">
        <v>0.98899999999999999</v>
      </c>
      <c r="G887" s="5">
        <v>694849</v>
      </c>
      <c r="H887" s="1">
        <v>1.0999999999999999E-2</v>
      </c>
      <c r="I887" t="str">
        <f t="shared" si="17"/>
        <v>USA</v>
      </c>
    </row>
    <row r="888" spans="1:9" x14ac:dyDescent="0.3">
      <c r="A888">
        <v>2004</v>
      </c>
      <c r="B888">
        <v>87</v>
      </c>
      <c r="C888" t="s">
        <v>3657</v>
      </c>
      <c r="D888" s="5">
        <v>61315215</v>
      </c>
      <c r="E888" s="5">
        <v>45806659</v>
      </c>
      <c r="F888" s="1">
        <v>0.747</v>
      </c>
      <c r="G888" s="5">
        <v>15508556</v>
      </c>
      <c r="H888" s="1">
        <v>0.253</v>
      </c>
      <c r="I888" t="str">
        <f t="shared" si="17"/>
        <v>USA</v>
      </c>
    </row>
    <row r="889" spans="1:9" x14ac:dyDescent="0.3">
      <c r="A889">
        <v>2004</v>
      </c>
      <c r="B889">
        <v>88</v>
      </c>
      <c r="C889" t="s">
        <v>3658</v>
      </c>
      <c r="D889" s="5">
        <v>57947036</v>
      </c>
      <c r="E889" s="5">
        <v>37762677</v>
      </c>
      <c r="F889" s="1">
        <v>0.65200000000000002</v>
      </c>
      <c r="G889" s="5">
        <v>20184359</v>
      </c>
      <c r="H889" s="1">
        <v>0.34799999999999998</v>
      </c>
      <c r="I889" t="str">
        <f t="shared" si="17"/>
        <v>USA</v>
      </c>
    </row>
    <row r="890" spans="1:9" x14ac:dyDescent="0.3">
      <c r="A890">
        <v>2004</v>
      </c>
      <c r="B890">
        <v>89</v>
      </c>
      <c r="C890" t="s">
        <v>3659</v>
      </c>
      <c r="D890" s="5">
        <v>57678321</v>
      </c>
      <c r="E890" s="5">
        <v>32003620</v>
      </c>
      <c r="F890" s="1">
        <v>0.55500000000000005</v>
      </c>
      <c r="G890" s="5">
        <v>25674701</v>
      </c>
      <c r="H890" s="1">
        <v>0.44500000000000001</v>
      </c>
      <c r="I890" t="str">
        <f t="shared" si="17"/>
        <v>USA</v>
      </c>
    </row>
    <row r="891" spans="1:9" x14ac:dyDescent="0.3">
      <c r="A891">
        <v>2004</v>
      </c>
      <c r="B891">
        <v>90</v>
      </c>
      <c r="C891" t="s">
        <v>3660</v>
      </c>
      <c r="D891" s="5">
        <v>57663224</v>
      </c>
      <c r="E891" s="5">
        <v>16781387</v>
      </c>
      <c r="F891" s="1">
        <v>0.29099999999999998</v>
      </c>
      <c r="G891" s="5">
        <v>40881837</v>
      </c>
      <c r="H891" s="1">
        <v>0.70899999999999996</v>
      </c>
      <c r="I891" t="str">
        <f t="shared" si="17"/>
        <v>USA</v>
      </c>
    </row>
    <row r="892" spans="1:9" x14ac:dyDescent="0.3">
      <c r="A892">
        <v>2004</v>
      </c>
      <c r="B892">
        <v>91</v>
      </c>
      <c r="C892" t="s">
        <v>3661</v>
      </c>
      <c r="D892" s="5">
        <v>57410311</v>
      </c>
      <c r="G892" s="5">
        <v>57410311</v>
      </c>
      <c r="H892" s="2">
        <v>1</v>
      </c>
      <c r="I892" t="str">
        <f t="shared" si="17"/>
        <v>International</v>
      </c>
    </row>
    <row r="893" spans="1:9" x14ac:dyDescent="0.3">
      <c r="A893">
        <v>2004</v>
      </c>
      <c r="B893">
        <v>92</v>
      </c>
      <c r="C893" t="s">
        <v>3662</v>
      </c>
      <c r="D893" s="5">
        <v>57223890</v>
      </c>
      <c r="E893" s="5">
        <v>46437717</v>
      </c>
      <c r="F893" s="1">
        <v>0.81200000000000006</v>
      </c>
      <c r="G893" s="5">
        <v>10786173</v>
      </c>
      <c r="H893" s="1">
        <v>0.188</v>
      </c>
      <c r="I893" t="str">
        <f t="shared" si="17"/>
        <v>USA</v>
      </c>
    </row>
    <row r="894" spans="1:9" x14ac:dyDescent="0.3">
      <c r="A894">
        <v>2004</v>
      </c>
      <c r="B894">
        <v>93</v>
      </c>
      <c r="C894" t="s">
        <v>3663</v>
      </c>
      <c r="D894" s="5">
        <v>55470154</v>
      </c>
      <c r="E894" s="5">
        <v>42726869</v>
      </c>
      <c r="F894" s="2">
        <v>0.77</v>
      </c>
      <c r="G894" s="5">
        <v>12743285</v>
      </c>
      <c r="H894" s="2">
        <v>0.23</v>
      </c>
      <c r="I894" t="str">
        <f t="shared" si="17"/>
        <v>USA</v>
      </c>
    </row>
    <row r="895" spans="1:9" x14ac:dyDescent="0.3">
      <c r="A895">
        <v>2004</v>
      </c>
      <c r="B895">
        <v>94</v>
      </c>
      <c r="C895" t="s">
        <v>3664</v>
      </c>
      <c r="D895" s="5">
        <v>54700105</v>
      </c>
      <c r="E895" s="5">
        <v>33810189</v>
      </c>
      <c r="F895" s="1">
        <v>0.61799999999999999</v>
      </c>
      <c r="G895" s="5">
        <v>20889916</v>
      </c>
      <c r="H895" s="1">
        <v>0.38200000000000001</v>
      </c>
      <c r="I895" t="str">
        <f t="shared" si="17"/>
        <v>USA</v>
      </c>
    </row>
    <row r="896" spans="1:9" x14ac:dyDescent="0.3">
      <c r="A896">
        <v>2004</v>
      </c>
      <c r="B896">
        <v>95</v>
      </c>
      <c r="C896" t="s">
        <v>3665</v>
      </c>
      <c r="D896" s="5">
        <v>54683487</v>
      </c>
      <c r="E896" s="5">
        <v>30610863</v>
      </c>
      <c r="F896" s="2">
        <v>0.56000000000000005</v>
      </c>
      <c r="G896" s="5">
        <v>24072624</v>
      </c>
      <c r="H896" s="2">
        <v>0.44</v>
      </c>
      <c r="I896" t="str">
        <f t="shared" si="17"/>
        <v>USA</v>
      </c>
    </row>
    <row r="897" spans="1:9" x14ac:dyDescent="0.3">
      <c r="A897">
        <v>2004</v>
      </c>
      <c r="B897">
        <v>96</v>
      </c>
      <c r="C897" t="s">
        <v>3666</v>
      </c>
      <c r="D897" s="5">
        <v>50826898</v>
      </c>
      <c r="E897" s="5">
        <v>32786074</v>
      </c>
      <c r="F897" s="1">
        <v>0.64500000000000002</v>
      </c>
      <c r="G897" s="5">
        <v>18040824</v>
      </c>
      <c r="H897" s="1">
        <v>0.35499999999999998</v>
      </c>
      <c r="I897" t="str">
        <f t="shared" si="17"/>
        <v>USA</v>
      </c>
    </row>
    <row r="898" spans="1:9" x14ac:dyDescent="0.3">
      <c r="A898">
        <v>2004</v>
      </c>
      <c r="B898">
        <v>97</v>
      </c>
      <c r="C898" t="s">
        <v>3667</v>
      </c>
      <c r="D898" s="5">
        <v>50576805</v>
      </c>
      <c r="E898" s="5">
        <v>40363810</v>
      </c>
      <c r="F898" s="1">
        <v>0.79800000000000004</v>
      </c>
      <c r="G898" s="5">
        <v>10212995</v>
      </c>
      <c r="H898" s="1">
        <v>0.20200000000000001</v>
      </c>
      <c r="I898" t="str">
        <f t="shared" si="17"/>
        <v>USA</v>
      </c>
    </row>
    <row r="899" spans="1:9" x14ac:dyDescent="0.3">
      <c r="A899">
        <v>2004</v>
      </c>
      <c r="B899">
        <v>98</v>
      </c>
      <c r="C899" t="s">
        <v>3668</v>
      </c>
      <c r="D899" s="5">
        <v>49718611</v>
      </c>
      <c r="E899" s="5">
        <v>37486512</v>
      </c>
      <c r="F899" s="1">
        <v>0.754</v>
      </c>
      <c r="G899" s="5">
        <v>12232099</v>
      </c>
      <c r="H899" s="1">
        <v>0.246</v>
      </c>
      <c r="I899" t="str">
        <f t="shared" si="17"/>
        <v>USA</v>
      </c>
    </row>
    <row r="900" spans="1:9" x14ac:dyDescent="0.3">
      <c r="A900">
        <v>2004</v>
      </c>
      <c r="B900">
        <v>99</v>
      </c>
      <c r="C900" t="s">
        <v>3669</v>
      </c>
      <c r="D900" s="5">
        <v>48551322</v>
      </c>
      <c r="E900" s="5">
        <v>48116322</v>
      </c>
      <c r="F900" s="1">
        <v>0.99099999999999999</v>
      </c>
      <c r="G900" s="5">
        <v>435000</v>
      </c>
      <c r="H900" s="1">
        <v>8.9999999999999993E-3</v>
      </c>
      <c r="I900" t="str">
        <f t="shared" si="17"/>
        <v>USA</v>
      </c>
    </row>
    <row r="901" spans="1:9" x14ac:dyDescent="0.3">
      <c r="A901">
        <v>2004</v>
      </c>
      <c r="B901">
        <v>100</v>
      </c>
      <c r="C901" t="s">
        <v>3670</v>
      </c>
      <c r="D901" s="5">
        <v>46616207</v>
      </c>
      <c r="G901" s="5">
        <v>46616207</v>
      </c>
      <c r="H901" s="2">
        <v>1</v>
      </c>
      <c r="I901" t="str">
        <f t="shared" si="17"/>
        <v>International</v>
      </c>
    </row>
    <row r="902" spans="1:9" x14ac:dyDescent="0.3">
      <c r="A902">
        <v>2004</v>
      </c>
      <c r="B902">
        <v>101</v>
      </c>
      <c r="C902" t="s">
        <v>3671</v>
      </c>
      <c r="D902" s="5">
        <v>46118097</v>
      </c>
      <c r="E902" s="5">
        <v>44540956</v>
      </c>
      <c r="F902" s="1">
        <v>0.96599999999999997</v>
      </c>
      <c r="G902" s="5">
        <v>1577141</v>
      </c>
      <c r="H902" s="1">
        <v>3.4000000000000002E-2</v>
      </c>
      <c r="I902" t="str">
        <f t="shared" si="17"/>
        <v>USA</v>
      </c>
    </row>
    <row r="903" spans="1:9" x14ac:dyDescent="0.3">
      <c r="A903">
        <v>2004</v>
      </c>
      <c r="B903">
        <v>102</v>
      </c>
      <c r="C903" t="s">
        <v>3672</v>
      </c>
      <c r="D903" s="5">
        <v>43685449</v>
      </c>
      <c r="E903" s="5">
        <v>2104923</v>
      </c>
      <c r="F903" s="1">
        <v>4.8000000000000001E-2</v>
      </c>
      <c r="G903" s="5">
        <v>41580526</v>
      </c>
      <c r="H903" s="1">
        <v>0.95199999999999996</v>
      </c>
      <c r="I903" t="str">
        <f t="shared" si="17"/>
        <v>International</v>
      </c>
    </row>
    <row r="904" spans="1:9" x14ac:dyDescent="0.3">
      <c r="A904">
        <v>2004</v>
      </c>
      <c r="B904">
        <v>103</v>
      </c>
      <c r="C904" t="s">
        <v>3673</v>
      </c>
      <c r="D904" s="5">
        <v>41682237</v>
      </c>
      <c r="E904" s="5">
        <v>17001133</v>
      </c>
      <c r="F904" s="1">
        <v>0.40799999999999997</v>
      </c>
      <c r="G904" s="5">
        <v>24681104</v>
      </c>
      <c r="H904" s="1">
        <v>0.59199999999999997</v>
      </c>
      <c r="I904" t="str">
        <f t="shared" si="17"/>
        <v>USA</v>
      </c>
    </row>
    <row r="905" spans="1:9" x14ac:dyDescent="0.3">
      <c r="A905">
        <v>2004</v>
      </c>
      <c r="B905">
        <v>104</v>
      </c>
      <c r="C905" t="s">
        <v>3674</v>
      </c>
      <c r="D905" s="5">
        <v>40954603</v>
      </c>
      <c r="E905" s="5">
        <v>25198598</v>
      </c>
      <c r="F905" s="1">
        <v>0.61499999999999999</v>
      </c>
      <c r="G905" s="5">
        <v>15756005</v>
      </c>
      <c r="H905" s="1">
        <v>0.38500000000000001</v>
      </c>
      <c r="I905" t="str">
        <f t="shared" si="17"/>
        <v>USA</v>
      </c>
    </row>
    <row r="906" spans="1:9" x14ac:dyDescent="0.3">
      <c r="A906">
        <v>2004</v>
      </c>
      <c r="B906">
        <v>105</v>
      </c>
      <c r="C906" t="s">
        <v>3675</v>
      </c>
      <c r="D906" s="5">
        <v>40350837</v>
      </c>
      <c r="E906" s="5">
        <v>5211842</v>
      </c>
      <c r="F906" s="1">
        <v>0.129</v>
      </c>
      <c r="G906" s="5">
        <v>35138995</v>
      </c>
      <c r="H906" s="1">
        <v>0.871</v>
      </c>
      <c r="I906" t="str">
        <f t="shared" si="17"/>
        <v>USA</v>
      </c>
    </row>
    <row r="907" spans="1:9" x14ac:dyDescent="0.3">
      <c r="A907">
        <v>2004</v>
      </c>
      <c r="B907">
        <v>106</v>
      </c>
      <c r="C907" t="s">
        <v>3676</v>
      </c>
      <c r="D907" s="5">
        <v>40152148</v>
      </c>
      <c r="E907" s="5">
        <v>152148</v>
      </c>
      <c r="F907" s="1">
        <v>4.0000000000000001E-3</v>
      </c>
      <c r="G907" s="5">
        <v>40000000</v>
      </c>
      <c r="H907" s="1">
        <v>0.996</v>
      </c>
      <c r="I907" t="str">
        <f t="shared" si="17"/>
        <v>International</v>
      </c>
    </row>
    <row r="908" spans="1:9" x14ac:dyDescent="0.3">
      <c r="A908">
        <v>2004</v>
      </c>
      <c r="B908">
        <v>107</v>
      </c>
      <c r="C908" t="s">
        <v>3677</v>
      </c>
      <c r="D908" s="5">
        <v>37666766</v>
      </c>
      <c r="E908" s="5">
        <v>28176497</v>
      </c>
      <c r="F908" s="1">
        <v>0.748</v>
      </c>
      <c r="G908" s="5">
        <v>9490269</v>
      </c>
      <c r="H908" s="1">
        <v>0.252</v>
      </c>
      <c r="I908" t="str">
        <f t="shared" si="17"/>
        <v>USA</v>
      </c>
    </row>
    <row r="909" spans="1:9" x14ac:dyDescent="0.3">
      <c r="A909">
        <v>2004</v>
      </c>
      <c r="B909">
        <v>108</v>
      </c>
      <c r="C909" t="s">
        <v>3678</v>
      </c>
      <c r="D909" s="5">
        <v>35825316</v>
      </c>
      <c r="E909" s="5">
        <v>26782316</v>
      </c>
      <c r="F909" s="1">
        <v>0.748</v>
      </c>
      <c r="G909" s="5">
        <v>9043000</v>
      </c>
      <c r="H909" s="1">
        <v>0.252</v>
      </c>
      <c r="I909" t="str">
        <f t="shared" si="17"/>
        <v>USA</v>
      </c>
    </row>
    <row r="910" spans="1:9" x14ac:dyDescent="0.3">
      <c r="A910">
        <v>2004</v>
      </c>
      <c r="B910">
        <v>109</v>
      </c>
      <c r="C910" t="s">
        <v>3679</v>
      </c>
      <c r="D910" s="5">
        <v>35492921</v>
      </c>
      <c r="E910" s="5">
        <v>25268157</v>
      </c>
      <c r="F910" s="1">
        <v>0.71199999999999997</v>
      </c>
      <c r="G910" s="5">
        <v>10224764</v>
      </c>
      <c r="H910" s="1">
        <v>0.28799999999999998</v>
      </c>
      <c r="I910" t="str">
        <f t="shared" si="17"/>
        <v>USA</v>
      </c>
    </row>
    <row r="911" spans="1:9" x14ac:dyDescent="0.3">
      <c r="A911">
        <v>2004</v>
      </c>
      <c r="B911">
        <v>110</v>
      </c>
      <c r="C911" t="s">
        <v>3680</v>
      </c>
      <c r="D911" s="5">
        <v>35060882</v>
      </c>
      <c r="E911" s="5">
        <v>13399812</v>
      </c>
      <c r="F911" s="1">
        <v>0.38200000000000001</v>
      </c>
      <c r="G911" s="5">
        <v>21661070</v>
      </c>
      <c r="H911" s="1">
        <v>0.61799999999999999</v>
      </c>
      <c r="I911" t="str">
        <f t="shared" si="17"/>
        <v>USA</v>
      </c>
    </row>
    <row r="912" spans="1:9" x14ac:dyDescent="0.3">
      <c r="A912">
        <v>2004</v>
      </c>
      <c r="B912">
        <v>111</v>
      </c>
      <c r="C912" t="s">
        <v>3681</v>
      </c>
      <c r="D912" s="5">
        <v>35021497</v>
      </c>
      <c r="E912" s="5">
        <v>21009180</v>
      </c>
      <c r="F912" s="2">
        <v>0.6</v>
      </c>
      <c r="G912" s="5">
        <v>14012317</v>
      </c>
      <c r="H912" s="2">
        <v>0.4</v>
      </c>
      <c r="I912" t="str">
        <f t="shared" si="17"/>
        <v>USA</v>
      </c>
    </row>
    <row r="913" spans="1:9" x14ac:dyDescent="0.3">
      <c r="A913">
        <v>2004</v>
      </c>
      <c r="B913">
        <v>112</v>
      </c>
      <c r="C913" t="s">
        <v>3682</v>
      </c>
      <c r="D913" s="5">
        <v>34808403</v>
      </c>
      <c r="E913" s="5">
        <v>24020403</v>
      </c>
      <c r="F913" s="2">
        <v>0.69</v>
      </c>
      <c r="G913" s="5">
        <v>10788000</v>
      </c>
      <c r="H913" s="2">
        <v>0.31</v>
      </c>
      <c r="I913" t="str">
        <f t="shared" si="17"/>
        <v>USA</v>
      </c>
    </row>
    <row r="914" spans="1:9" x14ac:dyDescent="0.3">
      <c r="A914">
        <v>2004</v>
      </c>
      <c r="B914">
        <v>113</v>
      </c>
      <c r="C914" t="s">
        <v>3683</v>
      </c>
      <c r="D914" s="5">
        <v>34337258</v>
      </c>
      <c r="G914" s="5">
        <v>34337258</v>
      </c>
      <c r="H914" s="2">
        <v>1</v>
      </c>
      <c r="I914" t="str">
        <f t="shared" si="17"/>
        <v>International</v>
      </c>
    </row>
    <row r="915" spans="1:9" x14ac:dyDescent="0.3">
      <c r="A915">
        <v>2004</v>
      </c>
      <c r="B915">
        <v>114</v>
      </c>
      <c r="C915" t="s">
        <v>3684</v>
      </c>
      <c r="D915" s="5">
        <v>33882243</v>
      </c>
      <c r="E915" s="5">
        <v>23530892</v>
      </c>
      <c r="F915" s="1">
        <v>0.69399999999999995</v>
      </c>
      <c r="G915" s="5">
        <v>10351351</v>
      </c>
      <c r="H915" s="1">
        <v>0.30599999999999999</v>
      </c>
      <c r="I915" t="str">
        <f t="shared" si="17"/>
        <v>USA</v>
      </c>
    </row>
    <row r="916" spans="1:9" x14ac:dyDescent="0.3">
      <c r="A916">
        <v>2004</v>
      </c>
      <c r="B916">
        <v>115</v>
      </c>
      <c r="C916" t="s">
        <v>3685</v>
      </c>
      <c r="D916" s="5">
        <v>33251890</v>
      </c>
      <c r="E916" s="5">
        <v>29331068</v>
      </c>
      <c r="F916" s="1">
        <v>0.88200000000000001</v>
      </c>
      <c r="G916" s="5">
        <v>3920822</v>
      </c>
      <c r="H916" s="1">
        <v>0.11799999999999999</v>
      </c>
      <c r="I916" t="str">
        <f t="shared" si="17"/>
        <v>USA</v>
      </c>
    </row>
    <row r="917" spans="1:9" x14ac:dyDescent="0.3">
      <c r="A917">
        <v>2004</v>
      </c>
      <c r="B917">
        <v>116</v>
      </c>
      <c r="C917" t="s">
        <v>3686</v>
      </c>
      <c r="D917" s="5">
        <v>32396890</v>
      </c>
      <c r="G917" s="5">
        <v>32396890</v>
      </c>
      <c r="H917" s="2">
        <v>1</v>
      </c>
      <c r="I917" t="str">
        <f t="shared" si="17"/>
        <v>International</v>
      </c>
    </row>
    <row r="918" spans="1:9" x14ac:dyDescent="0.3">
      <c r="A918">
        <v>2004</v>
      </c>
      <c r="B918">
        <v>117</v>
      </c>
      <c r="C918" t="s">
        <v>3687</v>
      </c>
      <c r="D918" s="5">
        <v>31326183</v>
      </c>
      <c r="E918" s="5">
        <v>31203964</v>
      </c>
      <c r="F918" s="1">
        <v>0.996</v>
      </c>
      <c r="G918" s="5">
        <v>122219</v>
      </c>
      <c r="H918" s="1">
        <v>4.0000000000000001E-3</v>
      </c>
      <c r="I918" t="str">
        <f t="shared" si="17"/>
        <v>USA</v>
      </c>
    </row>
    <row r="919" spans="1:9" x14ac:dyDescent="0.3">
      <c r="A919">
        <v>2004</v>
      </c>
      <c r="B919">
        <v>118</v>
      </c>
      <c r="C919" t="s">
        <v>3688</v>
      </c>
      <c r="D919" s="5">
        <v>30381722</v>
      </c>
      <c r="E919" s="5">
        <v>14589444</v>
      </c>
      <c r="F919" s="2">
        <v>0.48</v>
      </c>
      <c r="G919" s="5">
        <v>15792278</v>
      </c>
      <c r="H919" s="2">
        <v>0.52</v>
      </c>
      <c r="I919" t="str">
        <f t="shared" si="17"/>
        <v>USA</v>
      </c>
    </row>
    <row r="920" spans="1:9" x14ac:dyDescent="0.3">
      <c r="A920">
        <v>2004</v>
      </c>
      <c r="B920">
        <v>119</v>
      </c>
      <c r="C920" t="s">
        <v>3689</v>
      </c>
      <c r="D920" s="5">
        <v>30120671</v>
      </c>
      <c r="E920" s="5">
        <v>14379751</v>
      </c>
      <c r="F920" s="1">
        <v>0.47699999999999998</v>
      </c>
      <c r="G920" s="5">
        <v>15740920</v>
      </c>
      <c r="H920" s="1">
        <v>0.52300000000000002</v>
      </c>
      <c r="I920" t="str">
        <f t="shared" si="17"/>
        <v>USA</v>
      </c>
    </row>
    <row r="921" spans="1:9" x14ac:dyDescent="0.3">
      <c r="A921">
        <v>2004</v>
      </c>
      <c r="B921">
        <v>120</v>
      </c>
      <c r="C921" t="s">
        <v>3690</v>
      </c>
      <c r="D921" s="5">
        <v>30076102</v>
      </c>
      <c r="E921" s="5">
        <v>13542874</v>
      </c>
      <c r="F921" s="2">
        <v>0.45</v>
      </c>
      <c r="G921" s="5">
        <v>16533228</v>
      </c>
      <c r="H921" s="2">
        <v>0.55000000000000004</v>
      </c>
      <c r="I921" t="str">
        <f t="shared" si="17"/>
        <v>USA</v>
      </c>
    </row>
    <row r="922" spans="1:9" x14ac:dyDescent="0.3">
      <c r="A922">
        <v>2004</v>
      </c>
      <c r="B922">
        <v>121</v>
      </c>
      <c r="C922" t="s">
        <v>3691</v>
      </c>
      <c r="D922" s="5">
        <v>29144802</v>
      </c>
      <c r="E922" s="5">
        <v>19765868</v>
      </c>
      <c r="F922" s="1">
        <v>0.67800000000000005</v>
      </c>
      <c r="G922" s="5">
        <v>9378934</v>
      </c>
      <c r="H922" s="1">
        <v>0.32200000000000001</v>
      </c>
      <c r="I922" t="str">
        <f t="shared" si="17"/>
        <v>USA</v>
      </c>
    </row>
    <row r="923" spans="1:9" x14ac:dyDescent="0.3">
      <c r="A923">
        <v>2004</v>
      </c>
      <c r="B923">
        <v>122</v>
      </c>
      <c r="C923" t="s">
        <v>3692</v>
      </c>
      <c r="D923" s="5">
        <v>28818995</v>
      </c>
      <c r="E923" s="5">
        <v>23630159</v>
      </c>
      <c r="F923" s="2">
        <v>0.82</v>
      </c>
      <c r="G923" s="5">
        <v>5188836</v>
      </c>
      <c r="H923" s="2">
        <v>0.18</v>
      </c>
      <c r="I923" t="str">
        <f t="shared" si="17"/>
        <v>USA</v>
      </c>
    </row>
    <row r="924" spans="1:9" x14ac:dyDescent="0.3">
      <c r="A924">
        <v>2004</v>
      </c>
      <c r="B924">
        <v>123</v>
      </c>
      <c r="C924" t="s">
        <v>3693</v>
      </c>
      <c r="D924" s="5">
        <v>28283637</v>
      </c>
      <c r="E924" s="5">
        <v>6880917</v>
      </c>
      <c r="F924" s="1">
        <v>0.24299999999999999</v>
      </c>
      <c r="G924" s="5">
        <v>21402720</v>
      </c>
      <c r="H924" s="1">
        <v>0.75700000000000001</v>
      </c>
      <c r="I924" t="str">
        <f t="shared" si="17"/>
        <v>USA</v>
      </c>
    </row>
    <row r="925" spans="1:9" x14ac:dyDescent="0.3">
      <c r="A925">
        <v>2004</v>
      </c>
      <c r="B925">
        <v>124</v>
      </c>
      <c r="C925" t="s">
        <v>3694</v>
      </c>
      <c r="D925" s="5">
        <v>27685016</v>
      </c>
      <c r="E925" s="5">
        <v>14161590</v>
      </c>
      <c r="F925" s="1">
        <v>0.51200000000000001</v>
      </c>
      <c r="G925" s="5">
        <v>13523426</v>
      </c>
      <c r="H925" s="1">
        <v>0.48799999999999999</v>
      </c>
      <c r="I925" t="str">
        <f t="shared" si="17"/>
        <v>USA</v>
      </c>
    </row>
    <row r="926" spans="1:9" x14ac:dyDescent="0.3">
      <c r="A926">
        <v>2004</v>
      </c>
      <c r="B926">
        <v>125</v>
      </c>
      <c r="C926" t="s">
        <v>3695</v>
      </c>
      <c r="D926" s="5">
        <v>27388767</v>
      </c>
      <c r="E926" s="5">
        <v>22918387</v>
      </c>
      <c r="F926" s="1">
        <v>0.83699999999999997</v>
      </c>
      <c r="G926" s="5">
        <v>4470380</v>
      </c>
      <c r="H926" s="1">
        <v>0.16300000000000001</v>
      </c>
      <c r="I926" t="str">
        <f t="shared" si="17"/>
        <v>USA</v>
      </c>
    </row>
    <row r="927" spans="1:9" x14ac:dyDescent="0.3">
      <c r="A927">
        <v>2004</v>
      </c>
      <c r="B927">
        <v>126</v>
      </c>
      <c r="C927" t="s">
        <v>3696</v>
      </c>
      <c r="D927" s="5">
        <v>26663978</v>
      </c>
      <c r="G927" s="5">
        <v>26663978</v>
      </c>
      <c r="H927" s="2">
        <v>1</v>
      </c>
      <c r="I927" t="str">
        <f t="shared" si="17"/>
        <v>International</v>
      </c>
    </row>
    <row r="928" spans="1:9" x14ac:dyDescent="0.3">
      <c r="A928">
        <v>2004</v>
      </c>
      <c r="B928">
        <v>127</v>
      </c>
      <c r="C928" t="s">
        <v>3697</v>
      </c>
      <c r="D928" s="5">
        <v>26170671</v>
      </c>
      <c r="E928" s="5">
        <v>16328471</v>
      </c>
      <c r="F928" s="1">
        <v>0.624</v>
      </c>
      <c r="G928" s="5">
        <v>9842200</v>
      </c>
      <c r="H928" s="1">
        <v>0.376</v>
      </c>
      <c r="I928" t="str">
        <f t="shared" si="17"/>
        <v>USA</v>
      </c>
    </row>
    <row r="929" spans="1:9" x14ac:dyDescent="0.3">
      <c r="A929">
        <v>2004</v>
      </c>
      <c r="B929">
        <v>128</v>
      </c>
      <c r="C929" t="s">
        <v>3698</v>
      </c>
      <c r="D929" s="5">
        <v>25819961</v>
      </c>
      <c r="E929" s="5">
        <v>22414961</v>
      </c>
      <c r="F929" s="1">
        <v>0.86799999999999999</v>
      </c>
      <c r="G929" s="5">
        <v>3405000</v>
      </c>
      <c r="H929" s="1">
        <v>0.13200000000000001</v>
      </c>
      <c r="I929" t="str">
        <f t="shared" si="17"/>
        <v>USA</v>
      </c>
    </row>
    <row r="930" spans="1:9" x14ac:dyDescent="0.3">
      <c r="A930">
        <v>2004</v>
      </c>
      <c r="B930">
        <v>129</v>
      </c>
      <c r="C930" t="s">
        <v>3699</v>
      </c>
      <c r="D930" s="5">
        <v>24829644</v>
      </c>
      <c r="E930" s="5">
        <v>17083732</v>
      </c>
      <c r="F930" s="1">
        <v>0.68799999999999994</v>
      </c>
      <c r="G930" s="5">
        <v>7745912</v>
      </c>
      <c r="H930" s="1">
        <v>0.312</v>
      </c>
      <c r="I930" t="str">
        <f t="shared" si="17"/>
        <v>USA</v>
      </c>
    </row>
    <row r="931" spans="1:9" x14ac:dyDescent="0.3">
      <c r="A931">
        <v>2004</v>
      </c>
      <c r="B931">
        <v>130</v>
      </c>
      <c r="C931" t="s">
        <v>3700</v>
      </c>
      <c r="D931" s="5">
        <v>24716440</v>
      </c>
      <c r="E931" s="5">
        <v>6605592</v>
      </c>
      <c r="F931" s="1">
        <v>0.26700000000000002</v>
      </c>
      <c r="G931" s="5">
        <v>18110848</v>
      </c>
      <c r="H931" s="1">
        <v>0.73299999999999998</v>
      </c>
      <c r="I931" t="str">
        <f t="shared" ref="I931:I994" si="18">IF(F931&gt;10%,"USA","International")</f>
        <v>USA</v>
      </c>
    </row>
    <row r="932" spans="1:9" x14ac:dyDescent="0.3">
      <c r="A932">
        <v>2004</v>
      </c>
      <c r="B932">
        <v>131</v>
      </c>
      <c r="C932" t="s">
        <v>3701</v>
      </c>
      <c r="D932" s="5">
        <v>24511116</v>
      </c>
      <c r="G932" s="5">
        <v>24511116</v>
      </c>
      <c r="H932" s="2">
        <v>1</v>
      </c>
      <c r="I932" t="str">
        <f t="shared" si="18"/>
        <v>International</v>
      </c>
    </row>
    <row r="933" spans="1:9" x14ac:dyDescent="0.3">
      <c r="A933">
        <v>2004</v>
      </c>
      <c r="B933">
        <v>132</v>
      </c>
      <c r="C933" t="s">
        <v>3702</v>
      </c>
      <c r="D933" s="5">
        <v>23936908</v>
      </c>
      <c r="E933" s="5">
        <v>18250550</v>
      </c>
      <c r="F933" s="1">
        <v>0.76200000000000001</v>
      </c>
      <c r="G933" s="5">
        <v>5686358</v>
      </c>
      <c r="H933" s="1">
        <v>0.23799999999999999</v>
      </c>
      <c r="I933" t="str">
        <f t="shared" si="18"/>
        <v>USA</v>
      </c>
    </row>
    <row r="934" spans="1:9" x14ac:dyDescent="0.3">
      <c r="A934">
        <v>2004</v>
      </c>
      <c r="B934">
        <v>133</v>
      </c>
      <c r="C934" t="s">
        <v>3703</v>
      </c>
      <c r="D934" s="5">
        <v>23925492</v>
      </c>
      <c r="E934" s="5">
        <v>5095038</v>
      </c>
      <c r="F934" s="1">
        <v>0.21299999999999999</v>
      </c>
      <c r="G934" s="5">
        <v>18830454</v>
      </c>
      <c r="H934" s="1">
        <v>0.78700000000000003</v>
      </c>
      <c r="I934" t="str">
        <f t="shared" si="18"/>
        <v>USA</v>
      </c>
    </row>
    <row r="935" spans="1:9" x14ac:dyDescent="0.3">
      <c r="A935">
        <v>2004</v>
      </c>
      <c r="B935">
        <v>134</v>
      </c>
      <c r="C935" t="s">
        <v>3704</v>
      </c>
      <c r="D935" s="5">
        <v>22668087</v>
      </c>
      <c r="G935" s="5">
        <v>22668087</v>
      </c>
      <c r="H935" s="2">
        <v>1</v>
      </c>
      <c r="I935" t="str">
        <f t="shared" si="18"/>
        <v>International</v>
      </c>
    </row>
    <row r="936" spans="1:9" x14ac:dyDescent="0.3">
      <c r="A936">
        <v>2004</v>
      </c>
      <c r="B936">
        <v>135</v>
      </c>
      <c r="C936" t="s">
        <v>3705</v>
      </c>
      <c r="D936" s="5">
        <v>22618511</v>
      </c>
      <c r="G936" s="5">
        <v>22618511</v>
      </c>
      <c r="H936" s="2">
        <v>1</v>
      </c>
      <c r="I936" t="str">
        <f t="shared" si="18"/>
        <v>International</v>
      </c>
    </row>
    <row r="937" spans="1:9" x14ac:dyDescent="0.3">
      <c r="A937">
        <v>2004</v>
      </c>
      <c r="B937">
        <v>136</v>
      </c>
      <c r="C937" t="s">
        <v>3706</v>
      </c>
      <c r="D937" s="5">
        <v>22605153</v>
      </c>
      <c r="E937" s="5">
        <v>17771387</v>
      </c>
      <c r="F937" s="1">
        <v>0.78600000000000003</v>
      </c>
      <c r="G937" s="5">
        <v>4833766</v>
      </c>
      <c r="H937" s="1">
        <v>0.214</v>
      </c>
      <c r="I937" t="str">
        <f t="shared" si="18"/>
        <v>USA</v>
      </c>
    </row>
    <row r="938" spans="1:9" x14ac:dyDescent="0.3">
      <c r="A938">
        <v>2004</v>
      </c>
      <c r="B938">
        <v>137</v>
      </c>
      <c r="C938" t="s">
        <v>3707</v>
      </c>
      <c r="D938" s="5">
        <v>22298559</v>
      </c>
      <c r="G938" s="5">
        <v>22298559</v>
      </c>
      <c r="H938" s="2">
        <v>1</v>
      </c>
      <c r="I938" t="str">
        <f t="shared" si="18"/>
        <v>International</v>
      </c>
    </row>
    <row r="939" spans="1:9" x14ac:dyDescent="0.3">
      <c r="A939">
        <v>2004</v>
      </c>
      <c r="B939">
        <v>138</v>
      </c>
      <c r="C939" t="s">
        <v>3708</v>
      </c>
      <c r="D939" s="5">
        <v>22248831</v>
      </c>
      <c r="E939" s="5">
        <v>21583831</v>
      </c>
      <c r="F939" s="2">
        <v>0.97</v>
      </c>
      <c r="G939" s="5">
        <v>665000</v>
      </c>
      <c r="H939" s="2">
        <v>0.03</v>
      </c>
      <c r="I939" t="str">
        <f t="shared" si="18"/>
        <v>USA</v>
      </c>
    </row>
    <row r="940" spans="1:9" x14ac:dyDescent="0.3">
      <c r="A940">
        <v>2004</v>
      </c>
      <c r="B940">
        <v>139</v>
      </c>
      <c r="C940" t="s">
        <v>3709</v>
      </c>
      <c r="D940" s="5">
        <v>22035509</v>
      </c>
      <c r="E940" s="5">
        <v>20698668</v>
      </c>
      <c r="F940" s="1">
        <v>0.93899999999999995</v>
      </c>
      <c r="G940" s="5">
        <v>1336841</v>
      </c>
      <c r="H940" s="1">
        <v>6.0999999999999999E-2</v>
      </c>
      <c r="I940" t="str">
        <f t="shared" si="18"/>
        <v>USA</v>
      </c>
    </row>
    <row r="941" spans="1:9" x14ac:dyDescent="0.3">
      <c r="A941">
        <v>2004</v>
      </c>
      <c r="B941">
        <v>140</v>
      </c>
      <c r="C941" t="s">
        <v>3710</v>
      </c>
      <c r="D941" s="5">
        <v>21852972</v>
      </c>
      <c r="G941" s="5">
        <v>21852972</v>
      </c>
      <c r="H941" s="2">
        <v>1</v>
      </c>
      <c r="I941" t="str">
        <f t="shared" si="18"/>
        <v>International</v>
      </c>
    </row>
    <row r="942" spans="1:9" x14ac:dyDescent="0.3">
      <c r="A942">
        <v>2004</v>
      </c>
      <c r="B942">
        <v>141</v>
      </c>
      <c r="C942" t="s">
        <v>3711</v>
      </c>
      <c r="D942" s="5">
        <v>21839377</v>
      </c>
      <c r="E942" s="5">
        <v>21811187</v>
      </c>
      <c r="F942" s="1">
        <v>0.999</v>
      </c>
      <c r="G942" s="5">
        <v>28190</v>
      </c>
      <c r="H942" s="1">
        <v>1E-3</v>
      </c>
      <c r="I942" t="str">
        <f t="shared" si="18"/>
        <v>USA</v>
      </c>
    </row>
    <row r="943" spans="1:9" x14ac:dyDescent="0.3">
      <c r="A943">
        <v>2004</v>
      </c>
      <c r="B943">
        <v>142</v>
      </c>
      <c r="C943" t="s">
        <v>3712</v>
      </c>
      <c r="D943" s="5">
        <v>21568818</v>
      </c>
      <c r="E943" s="5">
        <v>13001257</v>
      </c>
      <c r="F943" s="1">
        <v>0.60299999999999998</v>
      </c>
      <c r="G943" s="5">
        <v>8567561</v>
      </c>
      <c r="H943" s="1">
        <v>0.39700000000000002</v>
      </c>
      <c r="I943" t="str">
        <f t="shared" si="18"/>
        <v>USA</v>
      </c>
    </row>
    <row r="944" spans="1:9" x14ac:dyDescent="0.3">
      <c r="A944">
        <v>2004</v>
      </c>
      <c r="B944">
        <v>143</v>
      </c>
      <c r="C944" t="s">
        <v>3713</v>
      </c>
      <c r="D944" s="5">
        <v>21513434</v>
      </c>
      <c r="E944" s="5">
        <v>17071962</v>
      </c>
      <c r="F944" s="1">
        <v>0.79400000000000004</v>
      </c>
      <c r="G944" s="5">
        <v>4441472</v>
      </c>
      <c r="H944" s="1">
        <v>0.20599999999999999</v>
      </c>
      <c r="I944" t="str">
        <f t="shared" si="18"/>
        <v>USA</v>
      </c>
    </row>
    <row r="945" spans="1:9" x14ac:dyDescent="0.3">
      <c r="A945">
        <v>2004</v>
      </c>
      <c r="B945">
        <v>144</v>
      </c>
      <c r="C945" t="s">
        <v>3714</v>
      </c>
      <c r="D945" s="5">
        <v>21417725</v>
      </c>
      <c r="E945" s="5">
        <v>3765585</v>
      </c>
      <c r="F945" s="1">
        <v>0.17599999999999999</v>
      </c>
      <c r="G945" s="5">
        <v>17652140</v>
      </c>
      <c r="H945" s="1">
        <v>0.82399999999999995</v>
      </c>
      <c r="I945" t="str">
        <f t="shared" si="18"/>
        <v>USA</v>
      </c>
    </row>
    <row r="946" spans="1:9" x14ac:dyDescent="0.3">
      <c r="A946">
        <v>2004</v>
      </c>
      <c r="B946">
        <v>145</v>
      </c>
      <c r="C946" t="s">
        <v>3715</v>
      </c>
      <c r="D946" s="5">
        <v>21289826</v>
      </c>
      <c r="E946" s="5">
        <v>14071441</v>
      </c>
      <c r="F946" s="1">
        <v>0.66100000000000003</v>
      </c>
      <c r="G946" s="5">
        <v>7218385</v>
      </c>
      <c r="H946" s="1">
        <v>0.33900000000000002</v>
      </c>
      <c r="I946" t="str">
        <f t="shared" si="18"/>
        <v>USA</v>
      </c>
    </row>
    <row r="947" spans="1:9" x14ac:dyDescent="0.3">
      <c r="A947">
        <v>2004</v>
      </c>
      <c r="B947">
        <v>146</v>
      </c>
      <c r="C947" t="s">
        <v>3716</v>
      </c>
      <c r="D947" s="5">
        <v>21148829</v>
      </c>
      <c r="E947" s="5">
        <v>4480744</v>
      </c>
      <c r="F947" s="1">
        <v>0.21199999999999999</v>
      </c>
      <c r="G947" s="5">
        <v>16668085</v>
      </c>
      <c r="H947" s="1">
        <v>0.78800000000000003</v>
      </c>
      <c r="I947" t="str">
        <f t="shared" si="18"/>
        <v>USA</v>
      </c>
    </row>
    <row r="948" spans="1:9" x14ac:dyDescent="0.3">
      <c r="A948">
        <v>2004</v>
      </c>
      <c r="B948">
        <v>147</v>
      </c>
      <c r="C948" t="s">
        <v>3717</v>
      </c>
      <c r="D948" s="5">
        <v>20839049</v>
      </c>
      <c r="G948" s="5">
        <v>20839049</v>
      </c>
      <c r="H948" s="2">
        <v>1</v>
      </c>
      <c r="I948" t="str">
        <f t="shared" si="18"/>
        <v>International</v>
      </c>
    </row>
    <row r="949" spans="1:9" x14ac:dyDescent="0.3">
      <c r="A949">
        <v>2004</v>
      </c>
      <c r="B949">
        <v>148</v>
      </c>
      <c r="C949" t="s">
        <v>3718</v>
      </c>
      <c r="D949" s="5">
        <v>20645757</v>
      </c>
      <c r="E949" s="5">
        <v>11536423</v>
      </c>
      <c r="F949" s="1">
        <v>0.55900000000000005</v>
      </c>
      <c r="G949" s="5">
        <v>9109334</v>
      </c>
      <c r="H949" s="1">
        <v>0.441</v>
      </c>
      <c r="I949" t="str">
        <f t="shared" si="18"/>
        <v>USA</v>
      </c>
    </row>
    <row r="950" spans="1:9" x14ac:dyDescent="0.3">
      <c r="A950">
        <v>2004</v>
      </c>
      <c r="B950">
        <v>149</v>
      </c>
      <c r="C950" t="s">
        <v>3719</v>
      </c>
      <c r="D950" s="5">
        <v>20537839</v>
      </c>
      <c r="G950" s="5">
        <v>20537839</v>
      </c>
      <c r="H950" s="2">
        <v>1</v>
      </c>
      <c r="I950" t="str">
        <f t="shared" si="18"/>
        <v>International</v>
      </c>
    </row>
    <row r="951" spans="1:9" x14ac:dyDescent="0.3">
      <c r="A951">
        <v>2004</v>
      </c>
      <c r="B951">
        <v>150</v>
      </c>
      <c r="C951" t="s">
        <v>3720</v>
      </c>
      <c r="D951" s="5">
        <v>20377075</v>
      </c>
      <c r="E951" s="5">
        <v>6765081</v>
      </c>
      <c r="F951" s="1">
        <v>0.33200000000000002</v>
      </c>
      <c r="G951" s="5">
        <v>13611994</v>
      </c>
      <c r="H951" s="1">
        <v>0.66800000000000004</v>
      </c>
      <c r="I951" t="str">
        <f t="shared" si="18"/>
        <v>USA</v>
      </c>
    </row>
    <row r="952" spans="1:9" x14ac:dyDescent="0.3">
      <c r="A952">
        <v>2004</v>
      </c>
      <c r="B952">
        <v>151</v>
      </c>
      <c r="C952" t="s">
        <v>3721</v>
      </c>
      <c r="D952" s="5">
        <v>20129327</v>
      </c>
      <c r="E952" s="5">
        <v>3826280</v>
      </c>
      <c r="F952" s="2">
        <v>0.19</v>
      </c>
      <c r="G952" s="5">
        <v>16303047</v>
      </c>
      <c r="H952" s="2">
        <v>0.81</v>
      </c>
      <c r="I952" t="str">
        <f t="shared" si="18"/>
        <v>USA</v>
      </c>
    </row>
    <row r="953" spans="1:9" x14ac:dyDescent="0.3">
      <c r="A953">
        <v>2004</v>
      </c>
      <c r="B953">
        <v>152</v>
      </c>
      <c r="C953" t="s">
        <v>3722</v>
      </c>
      <c r="D953" s="5">
        <v>20072172</v>
      </c>
      <c r="E953" s="5">
        <v>12785432</v>
      </c>
      <c r="F953" s="1">
        <v>0.63700000000000001</v>
      </c>
      <c r="G953" s="5">
        <v>7286740</v>
      </c>
      <c r="H953" s="1">
        <v>0.36299999999999999</v>
      </c>
      <c r="I953" t="str">
        <f t="shared" si="18"/>
        <v>USA</v>
      </c>
    </row>
    <row r="954" spans="1:9" x14ac:dyDescent="0.3">
      <c r="A954">
        <v>2004</v>
      </c>
      <c r="B954">
        <v>153</v>
      </c>
      <c r="C954">
        <v>2046</v>
      </c>
      <c r="D954" s="5">
        <v>19470239</v>
      </c>
      <c r="E954" s="5">
        <v>1444588</v>
      </c>
      <c r="F954" s="1">
        <v>7.3999999999999996E-2</v>
      </c>
      <c r="G954" s="5">
        <v>18025651</v>
      </c>
      <c r="H954" s="1">
        <v>0.92600000000000005</v>
      </c>
      <c r="I954" t="str">
        <f t="shared" si="18"/>
        <v>International</v>
      </c>
    </row>
    <row r="955" spans="1:9" x14ac:dyDescent="0.3">
      <c r="A955">
        <v>2004</v>
      </c>
      <c r="B955">
        <v>154</v>
      </c>
      <c r="C955" t="s">
        <v>3723</v>
      </c>
      <c r="D955" s="5">
        <v>19463185</v>
      </c>
      <c r="E955" s="5">
        <v>16136476</v>
      </c>
      <c r="F955" s="1">
        <v>0.82899999999999996</v>
      </c>
      <c r="G955" s="5">
        <v>3326709</v>
      </c>
      <c r="H955" s="1">
        <v>0.17100000000000001</v>
      </c>
      <c r="I955" t="str">
        <f t="shared" si="18"/>
        <v>USA</v>
      </c>
    </row>
    <row r="956" spans="1:9" x14ac:dyDescent="0.3">
      <c r="A956">
        <v>2004</v>
      </c>
      <c r="B956">
        <v>155</v>
      </c>
      <c r="C956" t="s">
        <v>3724</v>
      </c>
      <c r="D956" s="5">
        <v>19225992</v>
      </c>
      <c r="G956" s="5">
        <v>19225992</v>
      </c>
      <c r="H956" s="2">
        <v>1</v>
      </c>
      <c r="I956" t="str">
        <f t="shared" si="18"/>
        <v>International</v>
      </c>
    </row>
    <row r="957" spans="1:9" x14ac:dyDescent="0.3">
      <c r="A957">
        <v>2004</v>
      </c>
      <c r="B957">
        <v>156</v>
      </c>
      <c r="C957" t="s">
        <v>3725</v>
      </c>
      <c r="D957" s="5">
        <v>18922216</v>
      </c>
      <c r="G957" s="5">
        <v>18922216</v>
      </c>
      <c r="H957" s="2">
        <v>1</v>
      </c>
      <c r="I957" t="str">
        <f t="shared" si="18"/>
        <v>International</v>
      </c>
    </row>
    <row r="958" spans="1:9" x14ac:dyDescent="0.3">
      <c r="A958">
        <v>2004</v>
      </c>
      <c r="B958">
        <v>157</v>
      </c>
      <c r="C958" t="s">
        <v>3726</v>
      </c>
      <c r="D958" s="5">
        <v>18758613</v>
      </c>
      <c r="G958" s="5">
        <v>18758613</v>
      </c>
      <c r="H958" s="2">
        <v>1</v>
      </c>
      <c r="I958" t="str">
        <f t="shared" si="18"/>
        <v>International</v>
      </c>
    </row>
    <row r="959" spans="1:9" x14ac:dyDescent="0.3">
      <c r="A959">
        <v>2004</v>
      </c>
      <c r="B959">
        <v>158</v>
      </c>
      <c r="C959" t="s">
        <v>3727</v>
      </c>
      <c r="D959" s="5">
        <v>18729751</v>
      </c>
      <c r="E959" s="5">
        <v>1737308</v>
      </c>
      <c r="F959" s="1">
        <v>9.2999999999999999E-2</v>
      </c>
      <c r="G959" s="5">
        <v>16992443</v>
      </c>
      <c r="H959" s="1">
        <v>0.90700000000000003</v>
      </c>
      <c r="I959" t="str">
        <f t="shared" si="18"/>
        <v>International</v>
      </c>
    </row>
    <row r="960" spans="1:9" x14ac:dyDescent="0.3">
      <c r="A960">
        <v>2004</v>
      </c>
      <c r="B960">
        <v>159</v>
      </c>
      <c r="C960" t="s">
        <v>3728</v>
      </c>
      <c r="D960" s="5">
        <v>18611951</v>
      </c>
      <c r="E960" s="5">
        <v>13456633</v>
      </c>
      <c r="F960" s="1">
        <v>0.72299999999999998</v>
      </c>
      <c r="G960" s="5">
        <v>5155318</v>
      </c>
      <c r="H960" s="1">
        <v>0.27700000000000002</v>
      </c>
      <c r="I960" t="str">
        <f t="shared" si="18"/>
        <v>USA</v>
      </c>
    </row>
    <row r="961" spans="1:9" x14ac:dyDescent="0.3">
      <c r="A961">
        <v>2004</v>
      </c>
      <c r="B961">
        <v>160</v>
      </c>
      <c r="C961" t="s">
        <v>3729</v>
      </c>
      <c r="D961" s="5">
        <v>18490423</v>
      </c>
      <c r="E961" s="5">
        <v>17669317</v>
      </c>
      <c r="F961" s="1">
        <v>0.95599999999999996</v>
      </c>
      <c r="G961" s="5">
        <v>821106</v>
      </c>
      <c r="H961" s="1">
        <v>4.3999999999999997E-2</v>
      </c>
      <c r="I961" t="str">
        <f t="shared" si="18"/>
        <v>USA</v>
      </c>
    </row>
    <row r="962" spans="1:9" x14ac:dyDescent="0.3">
      <c r="A962">
        <v>2004</v>
      </c>
      <c r="B962">
        <v>161</v>
      </c>
      <c r="C962" t="s">
        <v>3730</v>
      </c>
      <c r="D962" s="5">
        <v>18291248</v>
      </c>
      <c r="G962" s="5">
        <v>18291248</v>
      </c>
      <c r="H962" s="2">
        <v>1</v>
      </c>
      <c r="I962" t="str">
        <f t="shared" si="18"/>
        <v>International</v>
      </c>
    </row>
    <row r="963" spans="1:9" x14ac:dyDescent="0.3">
      <c r="A963">
        <v>2004</v>
      </c>
      <c r="B963">
        <v>162</v>
      </c>
      <c r="C963" t="s">
        <v>3731</v>
      </c>
      <c r="D963" s="5">
        <v>17050017</v>
      </c>
      <c r="E963" s="5">
        <v>10254979</v>
      </c>
      <c r="F963" s="1">
        <v>0.60099999999999998</v>
      </c>
      <c r="G963" s="5">
        <v>6795038</v>
      </c>
      <c r="H963" s="1">
        <v>0.39900000000000002</v>
      </c>
      <c r="I963" t="str">
        <f t="shared" si="18"/>
        <v>USA</v>
      </c>
    </row>
    <row r="964" spans="1:9" x14ac:dyDescent="0.3">
      <c r="A964">
        <v>2004</v>
      </c>
      <c r="B964">
        <v>163</v>
      </c>
      <c r="C964" t="s">
        <v>3732</v>
      </c>
      <c r="D964" s="5">
        <v>16951702</v>
      </c>
      <c r="E964" s="5">
        <v>16703799</v>
      </c>
      <c r="F964" s="1">
        <v>0.98499999999999999</v>
      </c>
      <c r="G964" s="5">
        <v>247903</v>
      </c>
      <c r="H964" s="1">
        <v>1.4999999999999999E-2</v>
      </c>
      <c r="I964" t="str">
        <f t="shared" si="18"/>
        <v>USA</v>
      </c>
    </row>
    <row r="965" spans="1:9" x14ac:dyDescent="0.3">
      <c r="A965">
        <v>2004</v>
      </c>
      <c r="B965">
        <v>164</v>
      </c>
      <c r="C965" t="s">
        <v>3733</v>
      </c>
      <c r="D965" s="5">
        <v>16796512</v>
      </c>
      <c r="E965" s="5">
        <v>15714234</v>
      </c>
      <c r="F965" s="1">
        <v>0.93600000000000005</v>
      </c>
      <c r="G965" s="5">
        <v>1082278</v>
      </c>
      <c r="H965" s="1">
        <v>6.4000000000000001E-2</v>
      </c>
      <c r="I965" t="str">
        <f t="shared" si="18"/>
        <v>USA</v>
      </c>
    </row>
    <row r="966" spans="1:9" x14ac:dyDescent="0.3">
      <c r="A966">
        <v>2004</v>
      </c>
      <c r="B966">
        <v>165</v>
      </c>
      <c r="C966" t="s">
        <v>2894</v>
      </c>
      <c r="D966" s="5">
        <v>16367880</v>
      </c>
      <c r="G966" s="5">
        <v>16367880</v>
      </c>
      <c r="H966" s="2">
        <v>1</v>
      </c>
      <c r="I966" t="str">
        <f t="shared" si="18"/>
        <v>International</v>
      </c>
    </row>
    <row r="967" spans="1:9" x14ac:dyDescent="0.3">
      <c r="A967">
        <v>2004</v>
      </c>
      <c r="B967">
        <v>166</v>
      </c>
      <c r="C967" t="s">
        <v>3734</v>
      </c>
      <c r="D967" s="5">
        <v>16351134</v>
      </c>
      <c r="G967" s="5">
        <v>16351134</v>
      </c>
      <c r="H967" s="2">
        <v>1</v>
      </c>
      <c r="I967" t="str">
        <f t="shared" si="18"/>
        <v>International</v>
      </c>
    </row>
    <row r="968" spans="1:9" x14ac:dyDescent="0.3">
      <c r="A968">
        <v>2004</v>
      </c>
      <c r="B968">
        <v>167</v>
      </c>
      <c r="C968" t="s">
        <v>3735</v>
      </c>
      <c r="D968" s="5">
        <v>15998178</v>
      </c>
      <c r="E968" s="5">
        <v>10942306</v>
      </c>
      <c r="F968" s="1">
        <v>0.68400000000000005</v>
      </c>
      <c r="G968" s="5">
        <v>5055872</v>
      </c>
      <c r="H968" s="1">
        <v>0.316</v>
      </c>
      <c r="I968" t="str">
        <f t="shared" si="18"/>
        <v>USA</v>
      </c>
    </row>
    <row r="969" spans="1:9" x14ac:dyDescent="0.3">
      <c r="A969">
        <v>2004</v>
      </c>
      <c r="B969">
        <v>168</v>
      </c>
      <c r="C969" t="s">
        <v>3736</v>
      </c>
      <c r="D969" s="5">
        <v>15849759</v>
      </c>
      <c r="E969" s="5">
        <v>5820649</v>
      </c>
      <c r="F969" s="1">
        <v>0.36699999999999999</v>
      </c>
      <c r="G969" s="5">
        <v>10029110</v>
      </c>
      <c r="H969" s="1">
        <v>0.63300000000000001</v>
      </c>
      <c r="I969" t="str">
        <f t="shared" si="18"/>
        <v>USA</v>
      </c>
    </row>
    <row r="970" spans="1:9" x14ac:dyDescent="0.3">
      <c r="A970">
        <v>2004</v>
      </c>
      <c r="B970">
        <v>169</v>
      </c>
      <c r="C970" t="s">
        <v>3737</v>
      </c>
      <c r="D970" s="5">
        <v>15823762</v>
      </c>
      <c r="G970" s="5">
        <v>15823762</v>
      </c>
      <c r="H970" s="2">
        <v>1</v>
      </c>
      <c r="I970" t="str">
        <f t="shared" si="18"/>
        <v>International</v>
      </c>
    </row>
    <row r="971" spans="1:9" x14ac:dyDescent="0.3">
      <c r="A971">
        <v>2004</v>
      </c>
      <c r="B971">
        <v>170</v>
      </c>
      <c r="C971" t="s">
        <v>3738</v>
      </c>
      <c r="D971" s="5">
        <v>15125687</v>
      </c>
      <c r="E971" s="5">
        <v>11663156</v>
      </c>
      <c r="F971" s="1">
        <v>0.77100000000000002</v>
      </c>
      <c r="G971" s="5">
        <v>3462531</v>
      </c>
      <c r="H971" s="1">
        <v>0.22900000000000001</v>
      </c>
      <c r="I971" t="str">
        <f t="shared" si="18"/>
        <v>USA</v>
      </c>
    </row>
    <row r="972" spans="1:9" x14ac:dyDescent="0.3">
      <c r="A972">
        <v>2004</v>
      </c>
      <c r="B972">
        <v>171</v>
      </c>
      <c r="C972" t="s">
        <v>3739</v>
      </c>
      <c r="D972" s="5">
        <v>14905929</v>
      </c>
      <c r="G972" s="5">
        <v>14905929</v>
      </c>
      <c r="H972" s="2">
        <v>1</v>
      </c>
      <c r="I972" t="str">
        <f t="shared" si="18"/>
        <v>International</v>
      </c>
    </row>
    <row r="973" spans="1:9" x14ac:dyDescent="0.3">
      <c r="A973">
        <v>2004</v>
      </c>
      <c r="B973">
        <v>172</v>
      </c>
      <c r="C973" t="s">
        <v>3740</v>
      </c>
      <c r="D973" s="5">
        <v>14867514</v>
      </c>
      <c r="E973" s="5">
        <v>10411980</v>
      </c>
      <c r="F973" s="2">
        <v>0.7</v>
      </c>
      <c r="G973" s="5">
        <v>4455534</v>
      </c>
      <c r="H973" s="2">
        <v>0.3</v>
      </c>
      <c r="I973" t="str">
        <f t="shared" si="18"/>
        <v>USA</v>
      </c>
    </row>
    <row r="974" spans="1:9" x14ac:dyDescent="0.3">
      <c r="A974">
        <v>2004</v>
      </c>
      <c r="B974">
        <v>173</v>
      </c>
      <c r="C974" t="s">
        <v>3741</v>
      </c>
      <c r="D974" s="5">
        <v>14821824</v>
      </c>
      <c r="E974" s="5">
        <v>14190750</v>
      </c>
      <c r="F974" s="1">
        <v>0.95699999999999996</v>
      </c>
      <c r="G974" s="5">
        <v>631074</v>
      </c>
      <c r="H974" s="1">
        <v>4.2999999999999997E-2</v>
      </c>
      <c r="I974" t="str">
        <f t="shared" si="18"/>
        <v>USA</v>
      </c>
    </row>
    <row r="975" spans="1:9" x14ac:dyDescent="0.3">
      <c r="A975">
        <v>2004</v>
      </c>
      <c r="B975">
        <v>174</v>
      </c>
      <c r="C975" t="s">
        <v>3742</v>
      </c>
      <c r="D975" s="5">
        <v>14638660</v>
      </c>
      <c r="G975" s="5">
        <v>14638660</v>
      </c>
      <c r="H975" s="2">
        <v>1</v>
      </c>
      <c r="I975" t="str">
        <f t="shared" si="18"/>
        <v>International</v>
      </c>
    </row>
    <row r="976" spans="1:9" x14ac:dyDescent="0.3">
      <c r="A976">
        <v>2004</v>
      </c>
      <c r="B976">
        <v>175</v>
      </c>
      <c r="C976" t="s">
        <v>3743</v>
      </c>
      <c r="D976" s="5">
        <v>14615099</v>
      </c>
      <c r="E976" s="5">
        <v>14470947</v>
      </c>
      <c r="F976" s="2">
        <v>0.99</v>
      </c>
      <c r="G976" s="5">
        <v>144152</v>
      </c>
      <c r="H976" s="2">
        <v>0.01</v>
      </c>
      <c r="I976" t="str">
        <f t="shared" si="18"/>
        <v>USA</v>
      </c>
    </row>
    <row r="977" spans="1:9" x14ac:dyDescent="0.3">
      <c r="A977">
        <v>2004</v>
      </c>
      <c r="B977">
        <v>176</v>
      </c>
      <c r="C977" t="s">
        <v>3744</v>
      </c>
      <c r="D977" s="5">
        <v>14494036</v>
      </c>
      <c r="E977" s="5">
        <v>13562325</v>
      </c>
      <c r="F977" s="1">
        <v>0.93600000000000005</v>
      </c>
      <c r="G977" s="5">
        <v>931711</v>
      </c>
      <c r="H977" s="1">
        <v>6.4000000000000001E-2</v>
      </c>
      <c r="I977" t="str">
        <f t="shared" si="18"/>
        <v>USA</v>
      </c>
    </row>
    <row r="978" spans="1:9" x14ac:dyDescent="0.3">
      <c r="A978">
        <v>2004</v>
      </c>
      <c r="B978">
        <v>177</v>
      </c>
      <c r="C978" t="s">
        <v>3745</v>
      </c>
      <c r="D978" s="5">
        <v>14339171</v>
      </c>
      <c r="E978" s="5">
        <v>7739049</v>
      </c>
      <c r="F978" s="2">
        <v>0.54</v>
      </c>
      <c r="G978" s="5">
        <v>6600122</v>
      </c>
      <c r="H978" s="2">
        <v>0.46</v>
      </c>
      <c r="I978" t="str">
        <f t="shared" si="18"/>
        <v>USA</v>
      </c>
    </row>
    <row r="979" spans="1:9" x14ac:dyDescent="0.3">
      <c r="A979">
        <v>2004</v>
      </c>
      <c r="B979">
        <v>178</v>
      </c>
      <c r="C979" t="s">
        <v>3746</v>
      </c>
      <c r="D979" s="5">
        <v>13954476</v>
      </c>
      <c r="G979" s="5">
        <v>13954476</v>
      </c>
      <c r="H979" s="2">
        <v>1</v>
      </c>
      <c r="I979" t="str">
        <f t="shared" si="18"/>
        <v>International</v>
      </c>
    </row>
    <row r="980" spans="1:9" x14ac:dyDescent="0.3">
      <c r="A980">
        <v>2004</v>
      </c>
      <c r="B980">
        <v>179</v>
      </c>
      <c r="C980" t="s">
        <v>3747</v>
      </c>
      <c r="D980" s="5">
        <v>13844465</v>
      </c>
      <c r="G980" s="5">
        <v>13844465</v>
      </c>
      <c r="H980" s="2">
        <v>1</v>
      </c>
      <c r="I980" t="str">
        <f t="shared" si="18"/>
        <v>International</v>
      </c>
    </row>
    <row r="981" spans="1:9" x14ac:dyDescent="0.3">
      <c r="A981">
        <v>2004</v>
      </c>
      <c r="B981">
        <v>180</v>
      </c>
      <c r="C981" t="s">
        <v>3748</v>
      </c>
      <c r="D981" s="5">
        <v>13607165</v>
      </c>
      <c r="G981" s="5">
        <v>13607165</v>
      </c>
      <c r="H981" s="2">
        <v>1</v>
      </c>
      <c r="I981" t="str">
        <f t="shared" si="18"/>
        <v>International</v>
      </c>
    </row>
    <row r="982" spans="1:9" x14ac:dyDescent="0.3">
      <c r="A982">
        <v>2004</v>
      </c>
      <c r="B982">
        <v>181</v>
      </c>
      <c r="C982" t="s">
        <v>3749</v>
      </c>
      <c r="D982" s="5">
        <v>13422333</v>
      </c>
      <c r="G982" s="5">
        <v>13422333</v>
      </c>
      <c r="H982" s="2">
        <v>1</v>
      </c>
      <c r="I982" t="str">
        <f t="shared" si="18"/>
        <v>International</v>
      </c>
    </row>
    <row r="983" spans="1:9" x14ac:dyDescent="0.3">
      <c r="A983">
        <v>2004</v>
      </c>
      <c r="B983">
        <v>182</v>
      </c>
      <c r="C983" t="s">
        <v>3750</v>
      </c>
      <c r="D983" s="5">
        <v>13361623</v>
      </c>
      <c r="G983" s="5">
        <v>13361623</v>
      </c>
      <c r="H983" s="2">
        <v>1</v>
      </c>
      <c r="I983" t="str">
        <f t="shared" si="18"/>
        <v>International</v>
      </c>
    </row>
    <row r="984" spans="1:9" x14ac:dyDescent="0.3">
      <c r="A984">
        <v>2004</v>
      </c>
      <c r="B984">
        <v>183</v>
      </c>
      <c r="C984" t="s">
        <v>3751</v>
      </c>
      <c r="D984" s="5">
        <v>13315054</v>
      </c>
      <c r="E984" s="5">
        <v>54361</v>
      </c>
      <c r="F984" s="1">
        <v>4.0000000000000001E-3</v>
      </c>
      <c r="G984" s="5">
        <v>13260693</v>
      </c>
      <c r="H984" s="1">
        <v>0.996</v>
      </c>
      <c r="I984" t="str">
        <f t="shared" si="18"/>
        <v>International</v>
      </c>
    </row>
    <row r="985" spans="1:9" x14ac:dyDescent="0.3">
      <c r="A985">
        <v>2004</v>
      </c>
      <c r="B985">
        <v>184</v>
      </c>
      <c r="C985" t="s">
        <v>3752</v>
      </c>
      <c r="D985" s="5">
        <v>13267869</v>
      </c>
      <c r="E985" s="5">
        <v>3775283</v>
      </c>
      <c r="F985" s="1">
        <v>0.28499999999999998</v>
      </c>
      <c r="G985" s="5">
        <v>9492586</v>
      </c>
      <c r="H985" s="1">
        <v>0.71499999999999997</v>
      </c>
      <c r="I985" t="str">
        <f t="shared" si="18"/>
        <v>USA</v>
      </c>
    </row>
    <row r="986" spans="1:9" x14ac:dyDescent="0.3">
      <c r="A986">
        <v>2004</v>
      </c>
      <c r="B986">
        <v>185</v>
      </c>
      <c r="C986" t="s">
        <v>3753</v>
      </c>
      <c r="D986" s="5">
        <v>12991310</v>
      </c>
      <c r="G986" s="5">
        <v>12991310</v>
      </c>
      <c r="H986" s="2">
        <v>1</v>
      </c>
      <c r="I986" t="str">
        <f t="shared" si="18"/>
        <v>International</v>
      </c>
    </row>
    <row r="987" spans="1:9" x14ac:dyDescent="0.3">
      <c r="A987">
        <v>2004</v>
      </c>
      <c r="B987">
        <v>186</v>
      </c>
      <c r="C987" t="s">
        <v>3754</v>
      </c>
      <c r="D987" s="5">
        <v>12594630</v>
      </c>
      <c r="E987" s="5">
        <v>6529624</v>
      </c>
      <c r="F987" s="1">
        <v>0.51800000000000002</v>
      </c>
      <c r="G987" s="5">
        <v>6065006</v>
      </c>
      <c r="H987" s="1">
        <v>0.48199999999999998</v>
      </c>
      <c r="I987" t="str">
        <f t="shared" si="18"/>
        <v>USA</v>
      </c>
    </row>
    <row r="988" spans="1:9" x14ac:dyDescent="0.3">
      <c r="A988">
        <v>2004</v>
      </c>
      <c r="B988">
        <v>187</v>
      </c>
      <c r="C988" t="s">
        <v>3755</v>
      </c>
      <c r="D988" s="5">
        <v>12544254</v>
      </c>
      <c r="E988" s="5">
        <v>12264319</v>
      </c>
      <c r="F988" s="1">
        <v>0.97799999999999998</v>
      </c>
      <c r="G988" s="5">
        <v>279935</v>
      </c>
      <c r="H988" s="1">
        <v>2.1999999999999999E-2</v>
      </c>
      <c r="I988" t="str">
        <f t="shared" si="18"/>
        <v>USA</v>
      </c>
    </row>
    <row r="989" spans="1:9" x14ac:dyDescent="0.3">
      <c r="A989">
        <v>2004</v>
      </c>
      <c r="B989">
        <v>188</v>
      </c>
      <c r="C989" t="s">
        <v>3756</v>
      </c>
      <c r="D989" s="5">
        <v>12520799</v>
      </c>
      <c r="E989" s="5">
        <v>5763875</v>
      </c>
      <c r="F989" s="2">
        <v>0.46</v>
      </c>
      <c r="G989" s="5">
        <v>6756924</v>
      </c>
      <c r="H989" s="2">
        <v>0.54</v>
      </c>
      <c r="I989" t="str">
        <f t="shared" si="18"/>
        <v>USA</v>
      </c>
    </row>
    <row r="990" spans="1:9" x14ac:dyDescent="0.3">
      <c r="A990">
        <v>2004</v>
      </c>
      <c r="B990">
        <v>189</v>
      </c>
      <c r="C990" t="s">
        <v>3757</v>
      </c>
      <c r="D990" s="5">
        <v>12353768</v>
      </c>
      <c r="G990" s="5">
        <v>12353768</v>
      </c>
      <c r="H990" s="2">
        <v>1</v>
      </c>
      <c r="I990" t="str">
        <f t="shared" si="18"/>
        <v>International</v>
      </c>
    </row>
    <row r="991" spans="1:9" x14ac:dyDescent="0.3">
      <c r="A991">
        <v>2004</v>
      </c>
      <c r="B991">
        <v>190</v>
      </c>
      <c r="C991" t="s">
        <v>3758</v>
      </c>
      <c r="D991" s="5">
        <v>12313323</v>
      </c>
      <c r="E991" s="5">
        <v>12195626</v>
      </c>
      <c r="F991" s="2">
        <v>0.99</v>
      </c>
      <c r="G991" s="5">
        <v>117697</v>
      </c>
      <c r="H991" s="2">
        <v>0.01</v>
      </c>
      <c r="I991" t="str">
        <f t="shared" si="18"/>
        <v>USA</v>
      </c>
    </row>
    <row r="992" spans="1:9" x14ac:dyDescent="0.3">
      <c r="A992">
        <v>2004</v>
      </c>
      <c r="B992">
        <v>191</v>
      </c>
      <c r="C992" t="s">
        <v>3759</v>
      </c>
      <c r="D992" s="5">
        <v>12071007</v>
      </c>
      <c r="E992" s="5">
        <v>337265</v>
      </c>
      <c r="F992" s="1">
        <v>2.8000000000000001E-2</v>
      </c>
      <c r="G992" s="5">
        <v>11733742</v>
      </c>
      <c r="H992" s="1">
        <v>0.97199999999999998</v>
      </c>
      <c r="I992" t="str">
        <f t="shared" si="18"/>
        <v>International</v>
      </c>
    </row>
    <row r="993" spans="1:9" x14ac:dyDescent="0.3">
      <c r="A993">
        <v>2004</v>
      </c>
      <c r="B993">
        <v>192</v>
      </c>
      <c r="C993" t="s">
        <v>3760</v>
      </c>
      <c r="D993" s="5">
        <v>12066375</v>
      </c>
      <c r="G993" s="5">
        <v>12066375</v>
      </c>
      <c r="H993" s="2">
        <v>1</v>
      </c>
      <c r="I993" t="str">
        <f t="shared" si="18"/>
        <v>International</v>
      </c>
    </row>
    <row r="994" spans="1:9" x14ac:dyDescent="0.3">
      <c r="A994">
        <v>2004</v>
      </c>
      <c r="B994">
        <v>193</v>
      </c>
      <c r="C994" t="s">
        <v>3761</v>
      </c>
      <c r="D994" s="5">
        <v>12009070</v>
      </c>
      <c r="E994" s="5">
        <v>11814019</v>
      </c>
      <c r="F994" s="1">
        <v>0.98399999999999999</v>
      </c>
      <c r="G994" s="5">
        <v>195051</v>
      </c>
      <c r="H994" s="1">
        <v>1.6E-2</v>
      </c>
      <c r="I994" t="str">
        <f t="shared" si="18"/>
        <v>USA</v>
      </c>
    </row>
    <row r="995" spans="1:9" x14ac:dyDescent="0.3">
      <c r="A995">
        <v>2004</v>
      </c>
      <c r="B995">
        <v>194</v>
      </c>
      <c r="C995" t="s">
        <v>3762</v>
      </c>
      <c r="D995" s="5">
        <v>11850214</v>
      </c>
      <c r="E995" s="5">
        <v>2339957</v>
      </c>
      <c r="F995" s="1">
        <v>0.19700000000000001</v>
      </c>
      <c r="G995" s="5">
        <v>9510257</v>
      </c>
      <c r="H995" s="1">
        <v>0.80300000000000005</v>
      </c>
      <c r="I995" t="str">
        <f t="shared" ref="I995:I1001" si="19">IF(F995&gt;10%,"USA","International")</f>
        <v>USA</v>
      </c>
    </row>
    <row r="996" spans="1:9" x14ac:dyDescent="0.3">
      <c r="A996">
        <v>2004</v>
      </c>
      <c r="B996">
        <v>195</v>
      </c>
      <c r="C996" t="s">
        <v>3763</v>
      </c>
      <c r="D996" s="5">
        <v>11416075</v>
      </c>
      <c r="E996" s="5">
        <v>8725813</v>
      </c>
      <c r="F996" s="1">
        <v>0.76400000000000001</v>
      </c>
      <c r="G996" s="5">
        <v>2690262</v>
      </c>
      <c r="H996" s="1">
        <v>0.23599999999999999</v>
      </c>
      <c r="I996" t="str">
        <f t="shared" si="19"/>
        <v>USA</v>
      </c>
    </row>
    <row r="997" spans="1:9" x14ac:dyDescent="0.3">
      <c r="A997">
        <v>2004</v>
      </c>
      <c r="B997">
        <v>196</v>
      </c>
      <c r="C997" t="s">
        <v>3764</v>
      </c>
      <c r="D997" s="5">
        <v>11341016</v>
      </c>
      <c r="E997" s="5">
        <v>8085771</v>
      </c>
      <c r="F997" s="1">
        <v>0.71299999999999997</v>
      </c>
      <c r="G997" s="5">
        <v>3255245</v>
      </c>
      <c r="H997" s="1">
        <v>0.28699999999999998</v>
      </c>
      <c r="I997" t="str">
        <f t="shared" si="19"/>
        <v>USA</v>
      </c>
    </row>
    <row r="998" spans="1:9" x14ac:dyDescent="0.3">
      <c r="A998">
        <v>2004</v>
      </c>
      <c r="B998">
        <v>197</v>
      </c>
      <c r="C998" t="s">
        <v>3765</v>
      </c>
      <c r="D998" s="5">
        <v>11141307</v>
      </c>
      <c r="G998" s="5">
        <v>11141307</v>
      </c>
      <c r="H998" s="2">
        <v>1</v>
      </c>
      <c r="I998" t="str">
        <f t="shared" si="19"/>
        <v>International</v>
      </c>
    </row>
    <row r="999" spans="1:9" x14ac:dyDescent="0.3">
      <c r="A999">
        <v>2004</v>
      </c>
      <c r="B999">
        <v>198</v>
      </c>
      <c r="C999" t="s">
        <v>3766</v>
      </c>
      <c r="D999" s="5">
        <v>11030861</v>
      </c>
      <c r="E999" s="5">
        <v>435395</v>
      </c>
      <c r="F999" s="1">
        <v>3.9E-2</v>
      </c>
      <c r="G999" s="5">
        <v>10595466</v>
      </c>
      <c r="H999" s="1">
        <v>0.96099999999999997</v>
      </c>
      <c r="I999" t="str">
        <f t="shared" si="19"/>
        <v>International</v>
      </c>
    </row>
    <row r="1000" spans="1:9" x14ac:dyDescent="0.3">
      <c r="A1000">
        <v>2004</v>
      </c>
      <c r="B1000">
        <v>199</v>
      </c>
      <c r="C1000" t="s">
        <v>3767</v>
      </c>
      <c r="D1000" s="5">
        <v>10976892</v>
      </c>
      <c r="E1000" s="5">
        <v>1200216</v>
      </c>
      <c r="F1000" s="1">
        <v>0.109</v>
      </c>
      <c r="G1000" s="5">
        <v>9776676</v>
      </c>
      <c r="H1000" s="1">
        <v>0.89100000000000001</v>
      </c>
      <c r="I1000" t="str">
        <f t="shared" si="19"/>
        <v>USA</v>
      </c>
    </row>
    <row r="1001" spans="1:9" x14ac:dyDescent="0.3">
      <c r="A1001">
        <v>2004</v>
      </c>
      <c r="B1001">
        <v>200</v>
      </c>
      <c r="C1001" t="s">
        <v>3768</v>
      </c>
      <c r="D1001" s="5">
        <v>10898337</v>
      </c>
      <c r="E1001" s="5">
        <v>10391003</v>
      </c>
      <c r="F1001" s="1">
        <v>0.95299999999999996</v>
      </c>
      <c r="G1001" s="5">
        <v>507334</v>
      </c>
      <c r="H1001" s="1">
        <v>4.7E-2</v>
      </c>
      <c r="I1001" t="str">
        <f t="shared" si="19"/>
        <v>USA</v>
      </c>
    </row>
    <row r="1002" spans="1:9" x14ac:dyDescent="0.3">
      <c r="A1002">
        <v>2005</v>
      </c>
      <c r="B1002">
        <v>1</v>
      </c>
      <c r="C1002" t="s">
        <v>3377</v>
      </c>
      <c r="D1002" s="5">
        <v>895921036</v>
      </c>
      <c r="E1002" s="5">
        <v>290013036</v>
      </c>
      <c r="F1002" s="1">
        <v>0.32400000000000001</v>
      </c>
      <c r="G1002" s="5">
        <v>605908000</v>
      </c>
      <c r="H1002" s="1">
        <v>0.67600000000000005</v>
      </c>
      <c r="I1002" t="str">
        <f>IF(F1002&gt;10%,"USA","International")</f>
        <v>USA</v>
      </c>
    </row>
    <row r="1003" spans="1:9" x14ac:dyDescent="0.3">
      <c r="A1003">
        <v>2005</v>
      </c>
      <c r="B1003">
        <v>2</v>
      </c>
      <c r="C1003" t="s">
        <v>3378</v>
      </c>
      <c r="D1003" s="5">
        <v>868352530</v>
      </c>
      <c r="E1003" s="5">
        <v>380270577</v>
      </c>
      <c r="F1003" s="1">
        <v>0.438</v>
      </c>
      <c r="G1003" s="5">
        <v>488081953</v>
      </c>
      <c r="H1003" s="1">
        <v>0.56200000000000006</v>
      </c>
      <c r="I1003" t="str">
        <f t="shared" ref="I1003:I1066" si="20">IF(F1003&gt;10%,"USA","International")</f>
        <v>USA</v>
      </c>
    </row>
    <row r="1004" spans="1:9" x14ac:dyDescent="0.3">
      <c r="A1004">
        <v>2005</v>
      </c>
      <c r="B1004">
        <v>3</v>
      </c>
      <c r="C1004" t="s">
        <v>3379</v>
      </c>
      <c r="D1004" s="5">
        <v>745013115</v>
      </c>
      <c r="E1004" s="5">
        <v>291710957</v>
      </c>
      <c r="F1004" s="1">
        <v>0.39200000000000002</v>
      </c>
      <c r="G1004" s="5">
        <v>453302158</v>
      </c>
      <c r="H1004" s="1">
        <v>0.60799999999999998</v>
      </c>
      <c r="I1004" t="str">
        <f t="shared" si="20"/>
        <v>USA</v>
      </c>
    </row>
    <row r="1005" spans="1:9" x14ac:dyDescent="0.3">
      <c r="A1005">
        <v>2005</v>
      </c>
      <c r="B1005">
        <v>4</v>
      </c>
      <c r="C1005" t="s">
        <v>3380</v>
      </c>
      <c r="D1005" s="5">
        <v>603873119</v>
      </c>
      <c r="E1005" s="5">
        <v>234280354</v>
      </c>
      <c r="F1005" s="1">
        <v>0.38800000000000001</v>
      </c>
      <c r="G1005" s="5">
        <v>369592765</v>
      </c>
      <c r="H1005" s="1">
        <v>0.61199999999999999</v>
      </c>
      <c r="I1005" t="str">
        <f t="shared" si="20"/>
        <v>USA</v>
      </c>
    </row>
    <row r="1006" spans="1:9" x14ac:dyDescent="0.3">
      <c r="A1006">
        <v>2005</v>
      </c>
      <c r="B1006">
        <v>5</v>
      </c>
      <c r="C1006" t="s">
        <v>3381</v>
      </c>
      <c r="D1006" s="5">
        <v>556906378</v>
      </c>
      <c r="E1006" s="5">
        <v>218080025</v>
      </c>
      <c r="F1006" s="1">
        <v>0.39200000000000002</v>
      </c>
      <c r="G1006" s="5">
        <v>338826353</v>
      </c>
      <c r="H1006" s="1">
        <v>0.60799999999999998</v>
      </c>
      <c r="I1006" t="str">
        <f t="shared" si="20"/>
        <v>USA</v>
      </c>
    </row>
    <row r="1007" spans="1:9" x14ac:dyDescent="0.3">
      <c r="A1007">
        <v>2005</v>
      </c>
      <c r="B1007">
        <v>6</v>
      </c>
      <c r="C1007" t="s">
        <v>3382</v>
      </c>
      <c r="D1007" s="5">
        <v>542063846</v>
      </c>
      <c r="E1007" s="5">
        <v>193595521</v>
      </c>
      <c r="F1007" s="1">
        <v>0.35699999999999998</v>
      </c>
      <c r="G1007" s="5">
        <v>348468325</v>
      </c>
      <c r="H1007" s="1">
        <v>0.64300000000000002</v>
      </c>
      <c r="I1007" t="str">
        <f t="shared" si="20"/>
        <v>USA</v>
      </c>
    </row>
    <row r="1008" spans="1:9" x14ac:dyDescent="0.3">
      <c r="A1008">
        <v>2005</v>
      </c>
      <c r="B1008">
        <v>7</v>
      </c>
      <c r="C1008" t="s">
        <v>3383</v>
      </c>
      <c r="D1008" s="5">
        <v>487287646</v>
      </c>
      <c r="E1008" s="5">
        <v>186336279</v>
      </c>
      <c r="F1008" s="1">
        <v>0.38200000000000001</v>
      </c>
      <c r="G1008" s="5">
        <v>300951367</v>
      </c>
      <c r="H1008" s="1">
        <v>0.61799999999999999</v>
      </c>
      <c r="I1008" t="str">
        <f t="shared" si="20"/>
        <v>USA</v>
      </c>
    </row>
    <row r="1009" spans="1:9" x14ac:dyDescent="0.3">
      <c r="A1009">
        <v>2005</v>
      </c>
      <c r="B1009">
        <v>8</v>
      </c>
      <c r="C1009" t="s">
        <v>3384</v>
      </c>
      <c r="D1009" s="5">
        <v>474968763</v>
      </c>
      <c r="E1009" s="5">
        <v>206459076</v>
      </c>
      <c r="F1009" s="1">
        <v>0.435</v>
      </c>
      <c r="G1009" s="5">
        <v>268509687</v>
      </c>
      <c r="H1009" s="1">
        <v>0.56499999999999995</v>
      </c>
      <c r="I1009" t="str">
        <f t="shared" si="20"/>
        <v>USA</v>
      </c>
    </row>
    <row r="1010" spans="1:9" x14ac:dyDescent="0.3">
      <c r="A1010">
        <v>2005</v>
      </c>
      <c r="B1010">
        <v>9</v>
      </c>
      <c r="C1010" t="s">
        <v>3385</v>
      </c>
      <c r="D1010" s="5">
        <v>371853783</v>
      </c>
      <c r="E1010" s="5">
        <v>205343774</v>
      </c>
      <c r="F1010" s="1">
        <v>0.55200000000000005</v>
      </c>
      <c r="G1010" s="5">
        <v>166510009</v>
      </c>
      <c r="H1010" s="1">
        <v>0.44800000000000001</v>
      </c>
      <c r="I1010" t="str">
        <f t="shared" si="20"/>
        <v>USA</v>
      </c>
    </row>
    <row r="1011" spans="1:9" x14ac:dyDescent="0.3">
      <c r="A1011">
        <v>2005</v>
      </c>
      <c r="B1011">
        <v>10</v>
      </c>
      <c r="C1011" t="s">
        <v>3386</v>
      </c>
      <c r="D1011" s="5">
        <v>371594210</v>
      </c>
      <c r="E1011" s="5">
        <v>179495555</v>
      </c>
      <c r="F1011" s="1">
        <v>0.48299999999999998</v>
      </c>
      <c r="G1011" s="5">
        <v>192098655</v>
      </c>
      <c r="H1011" s="1">
        <v>0.51700000000000002</v>
      </c>
      <c r="I1011" t="str">
        <f t="shared" si="20"/>
        <v>USA</v>
      </c>
    </row>
    <row r="1012" spans="1:9" x14ac:dyDescent="0.3">
      <c r="A1012">
        <v>2005</v>
      </c>
      <c r="B1012">
        <v>11</v>
      </c>
      <c r="C1012" t="s">
        <v>1446</v>
      </c>
      <c r="D1012" s="5">
        <v>333535934</v>
      </c>
      <c r="E1012" s="5">
        <v>154696080</v>
      </c>
      <c r="F1012" s="1">
        <v>0.46400000000000002</v>
      </c>
      <c r="G1012" s="5">
        <v>178839854</v>
      </c>
      <c r="H1012" s="1">
        <v>0.53600000000000003</v>
      </c>
      <c r="I1012" t="str">
        <f t="shared" si="20"/>
        <v>USA</v>
      </c>
    </row>
    <row r="1013" spans="1:9" x14ac:dyDescent="0.3">
      <c r="A1013">
        <v>2005</v>
      </c>
      <c r="B1013">
        <v>12</v>
      </c>
      <c r="C1013" t="s">
        <v>3387</v>
      </c>
      <c r="D1013" s="5">
        <v>314432837</v>
      </c>
      <c r="E1013" s="5">
        <v>135386665</v>
      </c>
      <c r="F1013" s="1">
        <v>0.43099999999999999</v>
      </c>
      <c r="G1013" s="5">
        <v>179046172</v>
      </c>
      <c r="H1013" s="1">
        <v>0.56899999999999995</v>
      </c>
      <c r="I1013" t="str">
        <f t="shared" si="20"/>
        <v>USA</v>
      </c>
    </row>
    <row r="1014" spans="1:9" x14ac:dyDescent="0.3">
      <c r="A1014">
        <v>2005</v>
      </c>
      <c r="B1014">
        <v>13</v>
      </c>
      <c r="C1014" t="s">
        <v>3388</v>
      </c>
      <c r="D1014" s="5">
        <v>288467645</v>
      </c>
      <c r="E1014" s="5">
        <v>209255921</v>
      </c>
      <c r="F1014" s="1">
        <v>0.72499999999999998</v>
      </c>
      <c r="G1014" s="5">
        <v>79211724</v>
      </c>
      <c r="H1014" s="1">
        <v>0.27500000000000002</v>
      </c>
      <c r="I1014" t="str">
        <f t="shared" si="20"/>
        <v>USA</v>
      </c>
    </row>
    <row r="1015" spans="1:9" x14ac:dyDescent="0.3">
      <c r="A1015">
        <v>2005</v>
      </c>
      <c r="B1015">
        <v>14</v>
      </c>
      <c r="C1015" t="s">
        <v>3389</v>
      </c>
      <c r="D1015" s="5">
        <v>262511490</v>
      </c>
      <c r="E1015" s="5">
        <v>128200012</v>
      </c>
      <c r="F1015" s="1">
        <v>0.48799999999999999</v>
      </c>
      <c r="G1015" s="5">
        <v>134311478</v>
      </c>
      <c r="H1015" s="1">
        <v>0.51200000000000001</v>
      </c>
      <c r="I1015" t="str">
        <f t="shared" si="20"/>
        <v>USA</v>
      </c>
    </row>
    <row r="1016" spans="1:9" x14ac:dyDescent="0.3">
      <c r="A1016">
        <v>2005</v>
      </c>
      <c r="B1016">
        <v>15</v>
      </c>
      <c r="C1016" t="s">
        <v>3390</v>
      </c>
      <c r="D1016" s="5">
        <v>230884728</v>
      </c>
      <c r="E1016" s="5">
        <v>75976178</v>
      </c>
      <c r="F1016" s="1">
        <v>0.32900000000000001</v>
      </c>
      <c r="G1016" s="5">
        <v>154908550</v>
      </c>
      <c r="H1016" s="1">
        <v>0.67100000000000004</v>
      </c>
      <c r="I1016" t="str">
        <f t="shared" si="20"/>
        <v>USA</v>
      </c>
    </row>
    <row r="1017" spans="1:9" x14ac:dyDescent="0.3">
      <c r="A1017">
        <v>2005</v>
      </c>
      <c r="B1017">
        <v>16</v>
      </c>
      <c r="C1017" t="s">
        <v>3391</v>
      </c>
      <c r="D1017" s="5">
        <v>223387299</v>
      </c>
      <c r="E1017" s="5">
        <v>89707299</v>
      </c>
      <c r="F1017" s="1">
        <v>0.40200000000000002</v>
      </c>
      <c r="G1017" s="5">
        <v>133680000</v>
      </c>
      <c r="H1017" s="1">
        <v>0.59799999999999998</v>
      </c>
      <c r="I1017" t="str">
        <f t="shared" si="20"/>
        <v>USA</v>
      </c>
    </row>
    <row r="1018" spans="1:9" x14ac:dyDescent="0.3">
      <c r="A1018">
        <v>2005</v>
      </c>
      <c r="B1018">
        <v>17</v>
      </c>
      <c r="C1018" t="s">
        <v>3392</v>
      </c>
      <c r="D1018" s="5">
        <v>218122627</v>
      </c>
      <c r="E1018" s="5">
        <v>47398413</v>
      </c>
      <c r="F1018" s="1">
        <v>0.217</v>
      </c>
      <c r="G1018" s="5">
        <v>170724214</v>
      </c>
      <c r="H1018" s="1">
        <v>0.78300000000000003</v>
      </c>
      <c r="I1018" t="str">
        <f t="shared" si="20"/>
        <v>USA</v>
      </c>
    </row>
    <row r="1019" spans="1:9" x14ac:dyDescent="0.3">
      <c r="A1019">
        <v>2005</v>
      </c>
      <c r="B1019">
        <v>18</v>
      </c>
      <c r="C1019" t="s">
        <v>3393</v>
      </c>
      <c r="D1019" s="5">
        <v>204681899</v>
      </c>
      <c r="E1019" s="5">
        <v>110332737</v>
      </c>
      <c r="F1019" s="1">
        <v>0.53900000000000003</v>
      </c>
      <c r="G1019" s="5">
        <v>94349162</v>
      </c>
      <c r="H1019" s="1">
        <v>0.46100000000000002</v>
      </c>
      <c r="I1019" t="str">
        <f t="shared" si="20"/>
        <v>USA</v>
      </c>
    </row>
    <row r="1020" spans="1:9" x14ac:dyDescent="0.3">
      <c r="A1020">
        <v>2005</v>
      </c>
      <c r="B1020">
        <v>19</v>
      </c>
      <c r="C1020" t="s">
        <v>3394</v>
      </c>
      <c r="D1020" s="5">
        <v>198636868</v>
      </c>
      <c r="E1020" s="5">
        <v>113086868</v>
      </c>
      <c r="F1020" s="1">
        <v>0.56899999999999995</v>
      </c>
      <c r="G1020" s="5">
        <v>85550000</v>
      </c>
      <c r="H1020" s="1">
        <v>0.43099999999999999</v>
      </c>
      <c r="I1020" t="str">
        <f t="shared" si="20"/>
        <v>USA</v>
      </c>
    </row>
    <row r="1021" spans="1:9" x14ac:dyDescent="0.3">
      <c r="A1021">
        <v>2005</v>
      </c>
      <c r="B1021">
        <v>20</v>
      </c>
      <c r="C1021" t="s">
        <v>3395</v>
      </c>
      <c r="D1021" s="5">
        <v>194111171</v>
      </c>
      <c r="E1021" s="5">
        <v>56110897</v>
      </c>
      <c r="F1021" s="1">
        <v>0.28899999999999998</v>
      </c>
      <c r="G1021" s="5">
        <v>138000274</v>
      </c>
      <c r="H1021" s="1">
        <v>0.71099999999999997</v>
      </c>
      <c r="I1021" t="str">
        <f t="shared" si="20"/>
        <v>USA</v>
      </c>
    </row>
    <row r="1022" spans="1:9" x14ac:dyDescent="0.3">
      <c r="A1022">
        <v>2005</v>
      </c>
      <c r="B1022">
        <v>21</v>
      </c>
      <c r="C1022" t="s">
        <v>3396</v>
      </c>
      <c r="D1022" s="5">
        <v>191466556</v>
      </c>
      <c r="E1022" s="5">
        <v>158119460</v>
      </c>
      <c r="F1022" s="1">
        <v>0.82599999999999996</v>
      </c>
      <c r="G1022" s="5">
        <v>33347096</v>
      </c>
      <c r="H1022" s="1">
        <v>0.17399999999999999</v>
      </c>
      <c r="I1022" t="str">
        <f t="shared" si="20"/>
        <v>USA</v>
      </c>
    </row>
    <row r="1023" spans="1:9" x14ac:dyDescent="0.3">
      <c r="A1023">
        <v>2005</v>
      </c>
      <c r="B1023">
        <v>22</v>
      </c>
      <c r="C1023" t="s">
        <v>3397</v>
      </c>
      <c r="D1023" s="5">
        <v>186797986</v>
      </c>
      <c r="E1023" s="5">
        <v>119519402</v>
      </c>
      <c r="F1023" s="2">
        <v>0.64</v>
      </c>
      <c r="G1023" s="5">
        <v>67278584</v>
      </c>
      <c r="H1023" s="2">
        <v>0.36</v>
      </c>
      <c r="I1023" t="str">
        <f t="shared" si="20"/>
        <v>USA</v>
      </c>
    </row>
    <row r="1024" spans="1:9" x14ac:dyDescent="0.3">
      <c r="A1024">
        <v>2005</v>
      </c>
      <c r="B1024">
        <v>23</v>
      </c>
      <c r="C1024" t="s">
        <v>3398</v>
      </c>
      <c r="D1024" s="5">
        <v>178062759</v>
      </c>
      <c r="E1024" s="5">
        <v>83043761</v>
      </c>
      <c r="F1024" s="1">
        <v>0.46600000000000003</v>
      </c>
      <c r="G1024" s="5">
        <v>95018998</v>
      </c>
      <c r="H1024" s="1">
        <v>0.53400000000000003</v>
      </c>
      <c r="I1024" t="str">
        <f t="shared" si="20"/>
        <v>USA</v>
      </c>
    </row>
    <row r="1025" spans="1:9" x14ac:dyDescent="0.3">
      <c r="A1025">
        <v>2005</v>
      </c>
      <c r="B1025">
        <v>24</v>
      </c>
      <c r="C1025" t="s">
        <v>3399</v>
      </c>
      <c r="D1025" s="5">
        <v>177378645</v>
      </c>
      <c r="E1025" s="5">
        <v>109449237</v>
      </c>
      <c r="F1025" s="1">
        <v>0.61699999999999999</v>
      </c>
      <c r="G1025" s="5">
        <v>67929408</v>
      </c>
      <c r="H1025" s="1">
        <v>0.38300000000000001</v>
      </c>
      <c r="I1025" t="str">
        <f t="shared" si="20"/>
        <v>USA</v>
      </c>
    </row>
    <row r="1026" spans="1:9" x14ac:dyDescent="0.3">
      <c r="A1026">
        <v>2005</v>
      </c>
      <c r="B1026">
        <v>25</v>
      </c>
      <c r="C1026" t="s">
        <v>3400</v>
      </c>
      <c r="D1026" s="5">
        <v>163995949</v>
      </c>
      <c r="E1026" s="5">
        <v>76231249</v>
      </c>
      <c r="F1026" s="1">
        <v>0.46500000000000002</v>
      </c>
      <c r="G1026" s="5">
        <v>87764700</v>
      </c>
      <c r="H1026" s="1">
        <v>0.53500000000000003</v>
      </c>
      <c r="I1026" t="str">
        <f t="shared" si="20"/>
        <v>USA</v>
      </c>
    </row>
    <row r="1027" spans="1:9" x14ac:dyDescent="0.3">
      <c r="A1027">
        <v>2005</v>
      </c>
      <c r="B1027">
        <v>26</v>
      </c>
      <c r="C1027" t="s">
        <v>849</v>
      </c>
      <c r="D1027" s="5">
        <v>162949164</v>
      </c>
      <c r="E1027" s="5">
        <v>35818913</v>
      </c>
      <c r="F1027" s="2">
        <v>0.22</v>
      </c>
      <c r="G1027" s="5">
        <v>127130251</v>
      </c>
      <c r="H1027" s="2">
        <v>0.78</v>
      </c>
      <c r="I1027" t="str">
        <f t="shared" si="20"/>
        <v>USA</v>
      </c>
    </row>
    <row r="1028" spans="1:9" x14ac:dyDescent="0.3">
      <c r="A1028">
        <v>2005</v>
      </c>
      <c r="B1028">
        <v>27</v>
      </c>
      <c r="C1028" t="s">
        <v>3401</v>
      </c>
      <c r="D1028" s="5">
        <v>162944923</v>
      </c>
      <c r="E1028" s="5">
        <v>72708161</v>
      </c>
      <c r="F1028" s="1">
        <v>0.44600000000000001</v>
      </c>
      <c r="G1028" s="5">
        <v>90236762</v>
      </c>
      <c r="H1028" s="1">
        <v>0.55400000000000005</v>
      </c>
      <c r="I1028" t="str">
        <f t="shared" si="20"/>
        <v>USA</v>
      </c>
    </row>
    <row r="1029" spans="1:9" x14ac:dyDescent="0.3">
      <c r="A1029">
        <v>2005</v>
      </c>
      <c r="B1029">
        <v>28</v>
      </c>
      <c r="C1029" t="s">
        <v>3402</v>
      </c>
      <c r="D1029" s="5">
        <v>162242962</v>
      </c>
      <c r="E1029" s="5">
        <v>57490508</v>
      </c>
      <c r="F1029" s="1">
        <v>0.35399999999999998</v>
      </c>
      <c r="G1029" s="5">
        <v>104752454</v>
      </c>
      <c r="H1029" s="1">
        <v>0.64600000000000002</v>
      </c>
      <c r="I1029" t="str">
        <f t="shared" si="20"/>
        <v>USA</v>
      </c>
    </row>
    <row r="1030" spans="1:9" x14ac:dyDescent="0.3">
      <c r="A1030">
        <v>2005</v>
      </c>
      <c r="B1030">
        <v>29</v>
      </c>
      <c r="C1030" t="s">
        <v>3403</v>
      </c>
      <c r="D1030" s="5">
        <v>158733820</v>
      </c>
      <c r="E1030" s="5">
        <v>74103820</v>
      </c>
      <c r="F1030" s="1">
        <v>0.46700000000000003</v>
      </c>
      <c r="G1030" s="5">
        <v>84630000</v>
      </c>
      <c r="H1030" s="1">
        <v>0.53300000000000003</v>
      </c>
      <c r="I1030" t="str">
        <f t="shared" si="20"/>
        <v>USA</v>
      </c>
    </row>
    <row r="1031" spans="1:9" x14ac:dyDescent="0.3">
      <c r="A1031">
        <v>2005</v>
      </c>
      <c r="B1031">
        <v>30</v>
      </c>
      <c r="C1031" t="s">
        <v>3404</v>
      </c>
      <c r="D1031" s="5">
        <v>155457327</v>
      </c>
      <c r="E1031" s="5">
        <v>82931301</v>
      </c>
      <c r="F1031" s="1">
        <v>0.53300000000000003</v>
      </c>
      <c r="G1031" s="5">
        <v>72526026</v>
      </c>
      <c r="H1031" s="1">
        <v>0.46700000000000003</v>
      </c>
      <c r="I1031" t="str">
        <f t="shared" si="20"/>
        <v>USA</v>
      </c>
    </row>
    <row r="1032" spans="1:9" x14ac:dyDescent="0.3">
      <c r="A1032">
        <v>2005</v>
      </c>
      <c r="B1032">
        <v>31</v>
      </c>
      <c r="C1032" t="s">
        <v>3405</v>
      </c>
      <c r="D1032" s="5">
        <v>147748505</v>
      </c>
      <c r="E1032" s="5">
        <v>87039965</v>
      </c>
      <c r="F1032" s="1">
        <v>0.58899999999999997</v>
      </c>
      <c r="G1032" s="5">
        <v>60708540</v>
      </c>
      <c r="H1032" s="1">
        <v>0.41099999999999998</v>
      </c>
      <c r="I1032" t="str">
        <f t="shared" si="20"/>
        <v>USA</v>
      </c>
    </row>
    <row r="1033" spans="1:9" x14ac:dyDescent="0.3">
      <c r="A1033">
        <v>2005</v>
      </c>
      <c r="B1033">
        <v>32</v>
      </c>
      <c r="C1033" t="s">
        <v>3406</v>
      </c>
      <c r="D1033" s="5">
        <v>145166804</v>
      </c>
      <c r="E1033" s="5">
        <v>75072454</v>
      </c>
      <c r="F1033" s="1">
        <v>0.51700000000000002</v>
      </c>
      <c r="G1033" s="5">
        <v>70094350</v>
      </c>
      <c r="H1033" s="1">
        <v>0.48299999999999998</v>
      </c>
      <c r="I1033" t="str">
        <f t="shared" si="20"/>
        <v>USA</v>
      </c>
    </row>
    <row r="1034" spans="1:9" x14ac:dyDescent="0.3">
      <c r="A1034">
        <v>2005</v>
      </c>
      <c r="B1034">
        <v>33</v>
      </c>
      <c r="C1034" t="s">
        <v>3407</v>
      </c>
      <c r="D1034" s="5">
        <v>144146816</v>
      </c>
      <c r="E1034" s="5">
        <v>66023816</v>
      </c>
      <c r="F1034" s="1">
        <v>0.45800000000000002</v>
      </c>
      <c r="G1034" s="5">
        <v>78123000</v>
      </c>
      <c r="H1034" s="1">
        <v>0.54200000000000004</v>
      </c>
      <c r="I1034" t="str">
        <f t="shared" si="20"/>
        <v>USA</v>
      </c>
    </row>
    <row r="1035" spans="1:9" x14ac:dyDescent="0.3">
      <c r="A1035">
        <v>2005</v>
      </c>
      <c r="B1035">
        <v>34</v>
      </c>
      <c r="C1035" t="s">
        <v>3408</v>
      </c>
      <c r="D1035" s="5">
        <v>142400065</v>
      </c>
      <c r="E1035" s="5">
        <v>46464023</v>
      </c>
      <c r="F1035" s="1">
        <v>0.32600000000000001</v>
      </c>
      <c r="G1035" s="5">
        <v>95936042</v>
      </c>
      <c r="H1035" s="1">
        <v>0.67400000000000004</v>
      </c>
      <c r="I1035" t="str">
        <f t="shared" si="20"/>
        <v>USA</v>
      </c>
    </row>
    <row r="1036" spans="1:9" x14ac:dyDescent="0.3">
      <c r="A1036">
        <v>2005</v>
      </c>
      <c r="B1036">
        <v>35</v>
      </c>
      <c r="C1036" t="s">
        <v>3409</v>
      </c>
      <c r="D1036" s="5">
        <v>131426169</v>
      </c>
      <c r="E1036" s="5">
        <v>63313159</v>
      </c>
      <c r="F1036" s="1">
        <v>0.48199999999999998</v>
      </c>
      <c r="G1036" s="5">
        <v>68113010</v>
      </c>
      <c r="H1036" s="1">
        <v>0.51800000000000002</v>
      </c>
      <c r="I1036" t="str">
        <f t="shared" si="20"/>
        <v>USA</v>
      </c>
    </row>
    <row r="1037" spans="1:9" x14ac:dyDescent="0.3">
      <c r="A1037">
        <v>2005</v>
      </c>
      <c r="B1037">
        <v>36</v>
      </c>
      <c r="C1037" t="s">
        <v>3410</v>
      </c>
      <c r="D1037" s="5">
        <v>130982129</v>
      </c>
      <c r="E1037" s="5">
        <v>47403685</v>
      </c>
      <c r="F1037" s="1">
        <v>0.36199999999999999</v>
      </c>
      <c r="G1037" s="5">
        <v>83578444</v>
      </c>
      <c r="H1037" s="1">
        <v>0.63800000000000001</v>
      </c>
      <c r="I1037" t="str">
        <f t="shared" si="20"/>
        <v>USA</v>
      </c>
    </row>
    <row r="1038" spans="1:9" x14ac:dyDescent="0.3">
      <c r="A1038">
        <v>2005</v>
      </c>
      <c r="B1038">
        <v>37</v>
      </c>
      <c r="C1038" t="s">
        <v>3411</v>
      </c>
      <c r="D1038" s="5">
        <v>130154568</v>
      </c>
      <c r="E1038" s="5">
        <v>82571173</v>
      </c>
      <c r="F1038" s="1">
        <v>0.63400000000000001</v>
      </c>
      <c r="G1038" s="5">
        <v>47583395</v>
      </c>
      <c r="H1038" s="1">
        <v>0.36599999999999999</v>
      </c>
      <c r="I1038" t="str">
        <f t="shared" si="20"/>
        <v>USA</v>
      </c>
    </row>
    <row r="1039" spans="1:9" x14ac:dyDescent="0.3">
      <c r="A1039">
        <v>2005</v>
      </c>
      <c r="B1039">
        <v>38</v>
      </c>
      <c r="C1039" t="s">
        <v>3412</v>
      </c>
      <c r="D1039" s="5">
        <v>127392693</v>
      </c>
      <c r="E1039" s="5">
        <v>77437223</v>
      </c>
      <c r="F1039" s="1">
        <v>0.60799999999999998</v>
      </c>
      <c r="G1039" s="5">
        <v>49955470</v>
      </c>
      <c r="H1039" s="1">
        <v>0.39200000000000002</v>
      </c>
      <c r="I1039" t="str">
        <f t="shared" si="20"/>
        <v>USA</v>
      </c>
    </row>
    <row r="1040" spans="1:9" x14ac:dyDescent="0.3">
      <c r="A1040">
        <v>2005</v>
      </c>
      <c r="B1040">
        <v>39</v>
      </c>
      <c r="C1040" t="s">
        <v>3413</v>
      </c>
      <c r="D1040" s="5">
        <v>123276807</v>
      </c>
      <c r="E1040" s="5">
        <v>47144110</v>
      </c>
      <c r="F1040" s="1">
        <v>0.38200000000000001</v>
      </c>
      <c r="G1040" s="5">
        <v>76132697</v>
      </c>
      <c r="H1040" s="1">
        <v>0.61799999999999999</v>
      </c>
      <c r="I1040" t="str">
        <f t="shared" si="20"/>
        <v>USA</v>
      </c>
    </row>
    <row r="1041" spans="1:9" x14ac:dyDescent="0.3">
      <c r="A1041">
        <v>2005</v>
      </c>
      <c r="B1041">
        <v>40</v>
      </c>
      <c r="C1041" t="s">
        <v>1948</v>
      </c>
      <c r="D1041" s="5">
        <v>123204920</v>
      </c>
      <c r="E1041" s="5">
        <v>51100486</v>
      </c>
      <c r="F1041" s="1">
        <v>0.41499999999999998</v>
      </c>
      <c r="G1041" s="5">
        <v>72104434</v>
      </c>
      <c r="H1041" s="1">
        <v>0.58499999999999996</v>
      </c>
      <c r="I1041" t="str">
        <f t="shared" si="20"/>
        <v>USA</v>
      </c>
    </row>
    <row r="1042" spans="1:9" x14ac:dyDescent="0.3">
      <c r="A1042">
        <v>2005</v>
      </c>
      <c r="B1042">
        <v>41</v>
      </c>
      <c r="C1042" t="s">
        <v>3414</v>
      </c>
      <c r="D1042" s="5">
        <v>121616555</v>
      </c>
      <c r="E1042" s="5">
        <v>38405088</v>
      </c>
      <c r="F1042" s="1">
        <v>0.316</v>
      </c>
      <c r="G1042" s="5">
        <v>83211467</v>
      </c>
      <c r="H1042" s="1">
        <v>0.68400000000000005</v>
      </c>
      <c r="I1042" t="str">
        <f t="shared" si="20"/>
        <v>USA</v>
      </c>
    </row>
    <row r="1043" spans="1:9" x14ac:dyDescent="0.3">
      <c r="A1043">
        <v>2005</v>
      </c>
      <c r="B1043">
        <v>42</v>
      </c>
      <c r="C1043" t="s">
        <v>3415</v>
      </c>
      <c r="D1043" s="5">
        <v>119240351</v>
      </c>
      <c r="E1043" s="5">
        <v>68671925</v>
      </c>
      <c r="F1043" s="1">
        <v>0.57599999999999996</v>
      </c>
      <c r="G1043" s="5">
        <v>50568426</v>
      </c>
      <c r="H1043" s="1">
        <v>0.42399999999999999</v>
      </c>
      <c r="I1043" t="str">
        <f t="shared" si="20"/>
        <v>USA</v>
      </c>
    </row>
    <row r="1044" spans="1:9" x14ac:dyDescent="0.3">
      <c r="A1044">
        <v>2005</v>
      </c>
      <c r="B1044">
        <v>43</v>
      </c>
      <c r="C1044" t="s">
        <v>3416</v>
      </c>
      <c r="D1044" s="5">
        <v>118090836</v>
      </c>
      <c r="E1044" s="5">
        <v>53359111</v>
      </c>
      <c r="F1044" s="1">
        <v>0.45200000000000001</v>
      </c>
      <c r="G1044" s="5">
        <v>64731725</v>
      </c>
      <c r="H1044" s="1">
        <v>0.54800000000000004</v>
      </c>
      <c r="I1044" t="str">
        <f t="shared" si="20"/>
        <v>USA</v>
      </c>
    </row>
    <row r="1045" spans="1:9" x14ac:dyDescent="0.3">
      <c r="A1045">
        <v>2005</v>
      </c>
      <c r="B1045">
        <v>44</v>
      </c>
      <c r="C1045" t="s">
        <v>3417</v>
      </c>
      <c r="D1045" s="5">
        <v>111069515</v>
      </c>
      <c r="E1045" s="5">
        <v>80270227</v>
      </c>
      <c r="F1045" s="1">
        <v>0.72299999999999998</v>
      </c>
      <c r="G1045" s="5">
        <v>30799288</v>
      </c>
      <c r="H1045" s="1">
        <v>0.27700000000000002</v>
      </c>
      <c r="I1045" t="str">
        <f t="shared" si="20"/>
        <v>USA</v>
      </c>
    </row>
    <row r="1046" spans="1:9" x14ac:dyDescent="0.3">
      <c r="A1046">
        <v>2005</v>
      </c>
      <c r="B1046">
        <v>45</v>
      </c>
      <c r="C1046" t="s">
        <v>3418</v>
      </c>
      <c r="D1046" s="5">
        <v>110013167</v>
      </c>
      <c r="E1046" s="5">
        <v>51386611</v>
      </c>
      <c r="F1046" s="1">
        <v>0.46700000000000003</v>
      </c>
      <c r="G1046" s="5">
        <v>58626556</v>
      </c>
      <c r="H1046" s="1">
        <v>0.53300000000000003</v>
      </c>
      <c r="I1046" t="str">
        <f t="shared" si="20"/>
        <v>USA</v>
      </c>
    </row>
    <row r="1047" spans="1:9" x14ac:dyDescent="0.3">
      <c r="A1047">
        <v>2005</v>
      </c>
      <c r="B1047">
        <v>46</v>
      </c>
      <c r="C1047" t="s">
        <v>3419</v>
      </c>
      <c r="D1047" s="5">
        <v>108539911</v>
      </c>
      <c r="E1047" s="5">
        <v>61649911</v>
      </c>
      <c r="F1047" s="1">
        <v>0.56799999999999995</v>
      </c>
      <c r="G1047" s="5">
        <v>46890000</v>
      </c>
      <c r="H1047" s="1">
        <v>0.432</v>
      </c>
      <c r="I1047" t="str">
        <f t="shared" si="20"/>
        <v>USA</v>
      </c>
    </row>
    <row r="1048" spans="1:9" x14ac:dyDescent="0.3">
      <c r="A1048">
        <v>2005</v>
      </c>
      <c r="B1048">
        <v>47</v>
      </c>
      <c r="C1048" t="s">
        <v>3420</v>
      </c>
      <c r="D1048" s="5">
        <v>107516369</v>
      </c>
      <c r="E1048" s="5">
        <v>65233369</v>
      </c>
      <c r="F1048" s="1">
        <v>0.60699999999999998</v>
      </c>
      <c r="G1048" s="5">
        <v>42283000</v>
      </c>
      <c r="H1048" s="1">
        <v>0.39300000000000002</v>
      </c>
      <c r="I1048" t="str">
        <f t="shared" si="20"/>
        <v>USA</v>
      </c>
    </row>
    <row r="1049" spans="1:9" x14ac:dyDescent="0.3">
      <c r="A1049">
        <v>2005</v>
      </c>
      <c r="B1049">
        <v>48</v>
      </c>
      <c r="C1049" t="s">
        <v>3421</v>
      </c>
      <c r="D1049" s="5">
        <v>105316267</v>
      </c>
      <c r="E1049" s="5">
        <v>37916267</v>
      </c>
      <c r="F1049" s="2">
        <v>0.36</v>
      </c>
      <c r="G1049" s="5">
        <v>67400000</v>
      </c>
      <c r="H1049" s="2">
        <v>0.64</v>
      </c>
      <c r="I1049" t="str">
        <f t="shared" si="20"/>
        <v>USA</v>
      </c>
    </row>
    <row r="1050" spans="1:9" x14ac:dyDescent="0.3">
      <c r="A1050">
        <v>2005</v>
      </c>
      <c r="B1050">
        <v>49</v>
      </c>
      <c r="C1050" t="s">
        <v>3422</v>
      </c>
      <c r="D1050" s="5">
        <v>104478416</v>
      </c>
      <c r="E1050" s="5">
        <v>51085416</v>
      </c>
      <c r="F1050" s="1">
        <v>0.48899999999999999</v>
      </c>
      <c r="G1050" s="5">
        <v>53393000</v>
      </c>
      <c r="H1050" s="1">
        <v>0.51100000000000001</v>
      </c>
      <c r="I1050" t="str">
        <f t="shared" si="20"/>
        <v>USA</v>
      </c>
    </row>
    <row r="1051" spans="1:9" x14ac:dyDescent="0.3">
      <c r="A1051">
        <v>2005</v>
      </c>
      <c r="B1051">
        <v>50</v>
      </c>
      <c r="C1051" t="s">
        <v>3423</v>
      </c>
      <c r="D1051" s="5">
        <v>103121466</v>
      </c>
      <c r="E1051" s="5">
        <v>68915888</v>
      </c>
      <c r="F1051" s="1">
        <v>0.66800000000000004</v>
      </c>
      <c r="G1051" s="5">
        <v>34205578</v>
      </c>
      <c r="H1051" s="1">
        <v>0.33200000000000002</v>
      </c>
      <c r="I1051" t="str">
        <f t="shared" si="20"/>
        <v>USA</v>
      </c>
    </row>
    <row r="1052" spans="1:9" x14ac:dyDescent="0.3">
      <c r="A1052">
        <v>2005</v>
      </c>
      <c r="B1052">
        <v>51</v>
      </c>
      <c r="C1052" t="s">
        <v>3424</v>
      </c>
      <c r="D1052" s="5">
        <v>102854431</v>
      </c>
      <c r="E1052" s="5">
        <v>48318130</v>
      </c>
      <c r="F1052" s="2">
        <v>0.47</v>
      </c>
      <c r="G1052" s="5">
        <v>54536301</v>
      </c>
      <c r="H1052" s="2">
        <v>0.53</v>
      </c>
      <c r="I1052" t="str">
        <f t="shared" si="20"/>
        <v>USA</v>
      </c>
    </row>
    <row r="1053" spans="1:9" x14ac:dyDescent="0.3">
      <c r="A1053">
        <v>2005</v>
      </c>
      <c r="B1053">
        <v>52</v>
      </c>
      <c r="C1053" t="s">
        <v>3425</v>
      </c>
      <c r="D1053" s="5">
        <v>101393569</v>
      </c>
      <c r="E1053" s="5">
        <v>48478006</v>
      </c>
      <c r="F1053" s="1">
        <v>0.47799999999999998</v>
      </c>
      <c r="G1053" s="5">
        <v>52915563</v>
      </c>
      <c r="H1053" s="1">
        <v>0.52200000000000002</v>
      </c>
      <c r="I1053" t="str">
        <f t="shared" si="20"/>
        <v>USA</v>
      </c>
    </row>
    <row r="1054" spans="1:9" x14ac:dyDescent="0.3">
      <c r="A1054">
        <v>2005</v>
      </c>
      <c r="B1054">
        <v>53</v>
      </c>
      <c r="C1054" t="s">
        <v>3426</v>
      </c>
      <c r="D1054" s="5">
        <v>98410061</v>
      </c>
      <c r="E1054" s="5">
        <v>54580300</v>
      </c>
      <c r="F1054" s="1">
        <v>0.55500000000000005</v>
      </c>
      <c r="G1054" s="5">
        <v>43829761</v>
      </c>
      <c r="H1054" s="1">
        <v>0.44500000000000001</v>
      </c>
      <c r="I1054" t="str">
        <f t="shared" si="20"/>
        <v>USA</v>
      </c>
    </row>
    <row r="1055" spans="1:9" x14ac:dyDescent="0.3">
      <c r="A1055">
        <v>2005</v>
      </c>
      <c r="B1055">
        <v>54</v>
      </c>
      <c r="C1055" t="s">
        <v>3427</v>
      </c>
      <c r="D1055" s="5">
        <v>97918663</v>
      </c>
      <c r="E1055" s="5">
        <v>82674398</v>
      </c>
      <c r="F1055" s="1">
        <v>0.84399999999999997</v>
      </c>
      <c r="G1055" s="5">
        <v>15244265</v>
      </c>
      <c r="H1055" s="1">
        <v>0.156</v>
      </c>
      <c r="I1055" t="str">
        <f t="shared" si="20"/>
        <v>USA</v>
      </c>
    </row>
    <row r="1056" spans="1:9" x14ac:dyDescent="0.3">
      <c r="A1056">
        <v>2005</v>
      </c>
      <c r="B1056">
        <v>55</v>
      </c>
      <c r="C1056" t="s">
        <v>3428</v>
      </c>
      <c r="D1056" s="5">
        <v>97076152</v>
      </c>
      <c r="E1056" s="5">
        <v>62658220</v>
      </c>
      <c r="F1056" s="1">
        <v>0.64500000000000002</v>
      </c>
      <c r="G1056" s="5">
        <v>34417932</v>
      </c>
      <c r="H1056" s="1">
        <v>0.35499999999999998</v>
      </c>
      <c r="I1056" t="str">
        <f t="shared" si="20"/>
        <v>USA</v>
      </c>
    </row>
    <row r="1057" spans="1:9" x14ac:dyDescent="0.3">
      <c r="A1057">
        <v>2005</v>
      </c>
      <c r="B1057">
        <v>56</v>
      </c>
      <c r="C1057" t="s">
        <v>3429</v>
      </c>
      <c r="D1057" s="5">
        <v>96258201</v>
      </c>
      <c r="E1057" s="5">
        <v>57891803</v>
      </c>
      <c r="F1057" s="1">
        <v>0.60099999999999998</v>
      </c>
      <c r="G1057" s="5">
        <v>38366398</v>
      </c>
      <c r="H1057" s="1">
        <v>0.39900000000000002</v>
      </c>
      <c r="I1057" t="str">
        <f t="shared" si="20"/>
        <v>USA</v>
      </c>
    </row>
    <row r="1058" spans="1:9" x14ac:dyDescent="0.3">
      <c r="A1058">
        <v>2005</v>
      </c>
      <c r="B1058">
        <v>57</v>
      </c>
      <c r="C1058" t="s">
        <v>3430</v>
      </c>
      <c r="D1058" s="5">
        <v>95763716</v>
      </c>
      <c r="E1058" s="5">
        <v>56046979</v>
      </c>
      <c r="F1058" s="1">
        <v>0.58499999999999996</v>
      </c>
      <c r="G1058" s="5">
        <v>39716737</v>
      </c>
      <c r="H1058" s="1">
        <v>0.41499999999999998</v>
      </c>
      <c r="I1058" t="str">
        <f t="shared" si="20"/>
        <v>USA</v>
      </c>
    </row>
    <row r="1059" spans="1:9" x14ac:dyDescent="0.3">
      <c r="A1059">
        <v>2005</v>
      </c>
      <c r="B1059">
        <v>58</v>
      </c>
      <c r="C1059" t="s">
        <v>3431</v>
      </c>
      <c r="D1059" s="5">
        <v>93983911</v>
      </c>
      <c r="E1059" s="5">
        <v>47907715</v>
      </c>
      <c r="F1059" s="2">
        <v>0.51</v>
      </c>
      <c r="G1059" s="5">
        <v>46076196</v>
      </c>
      <c r="H1059" s="2">
        <v>0.49</v>
      </c>
      <c r="I1059" t="str">
        <f t="shared" si="20"/>
        <v>USA</v>
      </c>
    </row>
    <row r="1060" spans="1:9" x14ac:dyDescent="0.3">
      <c r="A1060">
        <v>2005</v>
      </c>
      <c r="B1060">
        <v>59</v>
      </c>
      <c r="C1060" t="s">
        <v>3432</v>
      </c>
      <c r="D1060" s="5">
        <v>93974620</v>
      </c>
      <c r="E1060" s="5">
        <v>50824620</v>
      </c>
      <c r="F1060" s="1">
        <v>0.54100000000000004</v>
      </c>
      <c r="G1060" s="5">
        <v>43150000</v>
      </c>
      <c r="H1060" s="1">
        <v>0.45900000000000002</v>
      </c>
      <c r="I1060" t="str">
        <f t="shared" si="20"/>
        <v>USA</v>
      </c>
    </row>
    <row r="1061" spans="1:9" x14ac:dyDescent="0.3">
      <c r="A1061">
        <v>2005</v>
      </c>
      <c r="B1061">
        <v>60</v>
      </c>
      <c r="C1061" t="s">
        <v>3433</v>
      </c>
      <c r="D1061" s="5">
        <v>92884429</v>
      </c>
      <c r="E1061" s="5">
        <v>60062868</v>
      </c>
      <c r="F1061" s="1">
        <v>0.64700000000000002</v>
      </c>
      <c r="G1061" s="5">
        <v>32821561</v>
      </c>
      <c r="H1061" s="1">
        <v>0.35299999999999998</v>
      </c>
      <c r="I1061" t="str">
        <f t="shared" si="20"/>
        <v>USA</v>
      </c>
    </row>
    <row r="1062" spans="1:9" x14ac:dyDescent="0.3">
      <c r="A1062">
        <v>2005</v>
      </c>
      <c r="B1062">
        <v>61</v>
      </c>
      <c r="C1062" t="s">
        <v>3434</v>
      </c>
      <c r="D1062" s="5">
        <v>92374674</v>
      </c>
      <c r="E1062" s="5">
        <v>74494381</v>
      </c>
      <c r="F1062" s="1">
        <v>0.80600000000000005</v>
      </c>
      <c r="G1062" s="5">
        <v>17880293</v>
      </c>
      <c r="H1062" s="1">
        <v>0.19400000000000001</v>
      </c>
      <c r="I1062" t="str">
        <f t="shared" si="20"/>
        <v>USA</v>
      </c>
    </row>
    <row r="1063" spans="1:9" x14ac:dyDescent="0.3">
      <c r="A1063">
        <v>2005</v>
      </c>
      <c r="B1063">
        <v>62</v>
      </c>
      <c r="C1063" t="s">
        <v>3435</v>
      </c>
      <c r="D1063" s="5">
        <v>91196419</v>
      </c>
      <c r="E1063" s="5">
        <v>56386759</v>
      </c>
      <c r="F1063" s="1">
        <v>0.61799999999999999</v>
      </c>
      <c r="G1063" s="5">
        <v>34809660</v>
      </c>
      <c r="H1063" s="1">
        <v>0.38200000000000001</v>
      </c>
      <c r="I1063" t="str">
        <f t="shared" si="20"/>
        <v>USA</v>
      </c>
    </row>
    <row r="1064" spans="1:9" x14ac:dyDescent="0.3">
      <c r="A1064">
        <v>2005</v>
      </c>
      <c r="B1064">
        <v>63</v>
      </c>
      <c r="C1064" t="s">
        <v>3436</v>
      </c>
      <c r="D1064" s="5">
        <v>90754475</v>
      </c>
      <c r="E1064" s="5">
        <v>49772522</v>
      </c>
      <c r="F1064" s="1">
        <v>0.54800000000000004</v>
      </c>
      <c r="G1064" s="5">
        <v>40981953</v>
      </c>
      <c r="H1064" s="1">
        <v>0.45200000000000001</v>
      </c>
      <c r="I1064" t="str">
        <f t="shared" si="20"/>
        <v>USA</v>
      </c>
    </row>
    <row r="1065" spans="1:9" x14ac:dyDescent="0.3">
      <c r="A1065">
        <v>2005</v>
      </c>
      <c r="B1065">
        <v>64</v>
      </c>
      <c r="C1065" t="s">
        <v>3437</v>
      </c>
      <c r="D1065" s="5">
        <v>89083229</v>
      </c>
      <c r="E1065" s="5">
        <v>43095856</v>
      </c>
      <c r="F1065" s="1">
        <v>0.48399999999999999</v>
      </c>
      <c r="G1065" s="5">
        <v>45987373</v>
      </c>
      <c r="H1065" s="1">
        <v>0.51600000000000001</v>
      </c>
      <c r="I1065" t="str">
        <f t="shared" si="20"/>
        <v>USA</v>
      </c>
    </row>
    <row r="1066" spans="1:9" x14ac:dyDescent="0.3">
      <c r="A1066">
        <v>2005</v>
      </c>
      <c r="B1066">
        <v>65</v>
      </c>
      <c r="C1066" t="s">
        <v>3438</v>
      </c>
      <c r="D1066" s="5">
        <v>88933562</v>
      </c>
      <c r="E1066" s="5">
        <v>43000262</v>
      </c>
      <c r="F1066" s="1">
        <v>0.48399999999999999</v>
      </c>
      <c r="G1066" s="5">
        <v>45933300</v>
      </c>
      <c r="H1066" s="1">
        <v>0.51600000000000001</v>
      </c>
      <c r="I1066" t="str">
        <f t="shared" si="20"/>
        <v>USA</v>
      </c>
    </row>
    <row r="1067" spans="1:9" x14ac:dyDescent="0.3">
      <c r="A1067">
        <v>2005</v>
      </c>
      <c r="B1067">
        <v>66</v>
      </c>
      <c r="C1067" t="s">
        <v>3439</v>
      </c>
      <c r="D1067" s="5">
        <v>86369815</v>
      </c>
      <c r="E1067" s="5">
        <v>63946815</v>
      </c>
      <c r="F1067" s="2">
        <v>0.74</v>
      </c>
      <c r="G1067" s="5">
        <v>22423000</v>
      </c>
      <c r="H1067" s="2">
        <v>0.26</v>
      </c>
      <c r="I1067" t="str">
        <f t="shared" ref="I1067:I1130" si="21">IF(F1067&gt;10%,"USA","International")</f>
        <v>USA</v>
      </c>
    </row>
    <row r="1068" spans="1:9" x14ac:dyDescent="0.3">
      <c r="A1068">
        <v>2005</v>
      </c>
      <c r="B1068">
        <v>67</v>
      </c>
      <c r="C1068" t="s">
        <v>3440</v>
      </c>
      <c r="D1068" s="5">
        <v>85638656</v>
      </c>
      <c r="E1068" s="5">
        <v>23151529</v>
      </c>
      <c r="F1068" s="2">
        <v>0.27</v>
      </c>
      <c r="G1068" s="5">
        <v>62487127</v>
      </c>
      <c r="H1068" s="2">
        <v>0.73</v>
      </c>
      <c r="I1068" t="str">
        <f t="shared" si="21"/>
        <v>USA</v>
      </c>
    </row>
    <row r="1069" spans="1:9" x14ac:dyDescent="0.3">
      <c r="A1069">
        <v>2005</v>
      </c>
      <c r="B1069">
        <v>68</v>
      </c>
      <c r="C1069" t="s">
        <v>3441</v>
      </c>
      <c r="D1069" s="5">
        <v>83697473</v>
      </c>
      <c r="E1069" s="5">
        <v>32880591</v>
      </c>
      <c r="F1069" s="1">
        <v>0.39300000000000002</v>
      </c>
      <c r="G1069" s="5">
        <v>50816882</v>
      </c>
      <c r="H1069" s="1">
        <v>0.60699999999999998</v>
      </c>
      <c r="I1069" t="str">
        <f t="shared" si="21"/>
        <v>USA</v>
      </c>
    </row>
    <row r="1070" spans="1:9" x14ac:dyDescent="0.3">
      <c r="A1070">
        <v>2005</v>
      </c>
      <c r="B1070">
        <v>69</v>
      </c>
      <c r="C1070" t="s">
        <v>3442</v>
      </c>
      <c r="D1070" s="5">
        <v>82466670</v>
      </c>
      <c r="E1070" s="5">
        <v>33579797</v>
      </c>
      <c r="F1070" s="1">
        <v>0.40699999999999997</v>
      </c>
      <c r="G1070" s="5">
        <v>48886873</v>
      </c>
      <c r="H1070" s="1">
        <v>0.59299999999999997</v>
      </c>
      <c r="I1070" t="str">
        <f t="shared" si="21"/>
        <v>USA</v>
      </c>
    </row>
    <row r="1071" spans="1:9" x14ac:dyDescent="0.3">
      <c r="A1071">
        <v>2005</v>
      </c>
      <c r="B1071">
        <v>70</v>
      </c>
      <c r="C1071" t="s">
        <v>3443</v>
      </c>
      <c r="D1071" s="5">
        <v>79268322</v>
      </c>
      <c r="E1071" s="5">
        <v>32116746</v>
      </c>
      <c r="F1071" s="1">
        <v>0.40500000000000003</v>
      </c>
      <c r="G1071" s="5">
        <v>47151576</v>
      </c>
      <c r="H1071" s="1">
        <v>0.59499999999999997</v>
      </c>
      <c r="I1071" t="str">
        <f t="shared" si="21"/>
        <v>USA</v>
      </c>
    </row>
    <row r="1072" spans="1:9" x14ac:dyDescent="0.3">
      <c r="A1072">
        <v>2005</v>
      </c>
      <c r="B1072">
        <v>71</v>
      </c>
      <c r="C1072" t="s">
        <v>3444</v>
      </c>
      <c r="D1072" s="5">
        <v>77608617</v>
      </c>
      <c r="E1072" s="5">
        <v>34639939</v>
      </c>
      <c r="F1072" s="1">
        <v>0.44600000000000001</v>
      </c>
      <c r="G1072" s="5">
        <v>42968678</v>
      </c>
      <c r="H1072" s="1">
        <v>0.55400000000000005</v>
      </c>
      <c r="I1072" t="str">
        <f t="shared" si="21"/>
        <v>USA</v>
      </c>
    </row>
    <row r="1073" spans="1:9" x14ac:dyDescent="0.3">
      <c r="A1073">
        <v>2005</v>
      </c>
      <c r="B1073">
        <v>72</v>
      </c>
      <c r="C1073" t="s">
        <v>3445</v>
      </c>
      <c r="D1073" s="5">
        <v>76669554</v>
      </c>
      <c r="E1073" s="5">
        <v>67264877</v>
      </c>
      <c r="F1073" s="1">
        <v>0.877</v>
      </c>
      <c r="G1073" s="5">
        <v>9404677</v>
      </c>
      <c r="H1073" s="1">
        <v>0.123</v>
      </c>
      <c r="I1073" t="str">
        <f t="shared" si="21"/>
        <v>USA</v>
      </c>
    </row>
    <row r="1074" spans="1:9" x14ac:dyDescent="0.3">
      <c r="A1074">
        <v>2005</v>
      </c>
      <c r="B1074">
        <v>73</v>
      </c>
      <c r="C1074" t="s">
        <v>3446</v>
      </c>
      <c r="D1074" s="5">
        <v>74466867</v>
      </c>
      <c r="G1074" s="5">
        <v>74466867</v>
      </c>
      <c r="H1074" s="2">
        <v>1</v>
      </c>
      <c r="I1074" t="str">
        <f t="shared" si="21"/>
        <v>International</v>
      </c>
    </row>
    <row r="1075" spans="1:9" x14ac:dyDescent="0.3">
      <c r="A1075">
        <v>2005</v>
      </c>
      <c r="B1075">
        <v>74</v>
      </c>
      <c r="C1075" t="s">
        <v>3447</v>
      </c>
      <c r="D1075" s="5">
        <v>72662923</v>
      </c>
      <c r="E1075" s="5">
        <v>53412862</v>
      </c>
      <c r="F1075" s="1">
        <v>0.73499999999999999</v>
      </c>
      <c r="G1075" s="5">
        <v>19250061</v>
      </c>
      <c r="H1075" s="1">
        <v>0.26500000000000001</v>
      </c>
      <c r="I1075" t="str">
        <f t="shared" si="21"/>
        <v>USA</v>
      </c>
    </row>
    <row r="1076" spans="1:9" x14ac:dyDescent="0.3">
      <c r="A1076">
        <v>2005</v>
      </c>
      <c r="B1076">
        <v>75</v>
      </c>
      <c r="C1076" t="s">
        <v>3448</v>
      </c>
      <c r="D1076" s="5">
        <v>72617068</v>
      </c>
      <c r="E1076" s="5">
        <v>24149632</v>
      </c>
      <c r="F1076" s="1">
        <v>0.33300000000000002</v>
      </c>
      <c r="G1076" s="5">
        <v>48467436</v>
      </c>
      <c r="H1076" s="1">
        <v>0.66700000000000004</v>
      </c>
      <c r="I1076" t="str">
        <f t="shared" si="21"/>
        <v>USA</v>
      </c>
    </row>
    <row r="1077" spans="1:9" x14ac:dyDescent="0.3">
      <c r="A1077">
        <v>2005</v>
      </c>
      <c r="B1077">
        <v>76</v>
      </c>
      <c r="C1077" t="s">
        <v>3449</v>
      </c>
      <c r="D1077" s="5">
        <v>71992655</v>
      </c>
      <c r="E1077" s="5">
        <v>39177684</v>
      </c>
      <c r="F1077" s="1">
        <v>0.54400000000000004</v>
      </c>
      <c r="G1077" s="5">
        <v>32814971</v>
      </c>
      <c r="H1077" s="1">
        <v>0.45600000000000002</v>
      </c>
      <c r="I1077" t="str">
        <f t="shared" si="21"/>
        <v>USA</v>
      </c>
    </row>
    <row r="1078" spans="1:9" x14ac:dyDescent="0.3">
      <c r="A1078">
        <v>2005</v>
      </c>
      <c r="B1078">
        <v>77</v>
      </c>
      <c r="C1078" t="s">
        <v>3450</v>
      </c>
      <c r="D1078" s="5">
        <v>71410636</v>
      </c>
      <c r="E1078" s="5">
        <v>26873932</v>
      </c>
      <c r="F1078" s="1">
        <v>0.376</v>
      </c>
      <c r="G1078" s="5">
        <v>44536704</v>
      </c>
      <c r="H1078" s="1">
        <v>0.624</v>
      </c>
      <c r="I1078" t="str">
        <f t="shared" si="21"/>
        <v>USA</v>
      </c>
    </row>
    <row r="1079" spans="1:9" x14ac:dyDescent="0.3">
      <c r="A1079">
        <v>2005</v>
      </c>
      <c r="B1079">
        <v>78</v>
      </c>
      <c r="C1079" t="s">
        <v>3451</v>
      </c>
      <c r="D1079" s="5">
        <v>68766121</v>
      </c>
      <c r="E1079" s="5">
        <v>32064800</v>
      </c>
      <c r="F1079" s="1">
        <v>0.46600000000000003</v>
      </c>
      <c r="G1079" s="5">
        <v>36701321</v>
      </c>
      <c r="H1079" s="1">
        <v>0.53400000000000003</v>
      </c>
      <c r="I1079" t="str">
        <f t="shared" si="21"/>
        <v>USA</v>
      </c>
    </row>
    <row r="1080" spans="1:9" x14ac:dyDescent="0.3">
      <c r="A1080">
        <v>2005</v>
      </c>
      <c r="B1080">
        <v>79</v>
      </c>
      <c r="C1080" t="s">
        <v>3452</v>
      </c>
      <c r="D1080" s="5">
        <v>67937494</v>
      </c>
      <c r="E1080" s="5">
        <v>22827153</v>
      </c>
      <c r="F1080" s="1">
        <v>0.33600000000000002</v>
      </c>
      <c r="G1080" s="5">
        <v>45110341</v>
      </c>
      <c r="H1080" s="1">
        <v>0.66400000000000003</v>
      </c>
      <c r="I1080" t="str">
        <f t="shared" si="21"/>
        <v>USA</v>
      </c>
    </row>
    <row r="1081" spans="1:9" x14ac:dyDescent="0.3">
      <c r="A1081">
        <v>2005</v>
      </c>
      <c r="B1081">
        <v>80</v>
      </c>
      <c r="C1081" t="s">
        <v>3453</v>
      </c>
      <c r="D1081" s="5">
        <v>67192859</v>
      </c>
      <c r="E1081" s="5">
        <v>46752382</v>
      </c>
      <c r="F1081" s="1">
        <v>0.69599999999999995</v>
      </c>
      <c r="G1081" s="5">
        <v>20440477</v>
      </c>
      <c r="H1081" s="1">
        <v>0.30399999999999999</v>
      </c>
      <c r="I1081" t="str">
        <f t="shared" si="21"/>
        <v>USA</v>
      </c>
    </row>
    <row r="1082" spans="1:9" x14ac:dyDescent="0.3">
      <c r="A1082">
        <v>2005</v>
      </c>
      <c r="B1082">
        <v>81</v>
      </c>
      <c r="C1082" t="s">
        <v>3454</v>
      </c>
      <c r="D1082" s="5">
        <v>65079104</v>
      </c>
      <c r="E1082" s="5">
        <v>29258869</v>
      </c>
      <c r="F1082" s="2">
        <v>0.45</v>
      </c>
      <c r="G1082" s="5">
        <v>35820235</v>
      </c>
      <c r="H1082" s="2">
        <v>0.55000000000000004</v>
      </c>
      <c r="I1082" t="str">
        <f t="shared" si="21"/>
        <v>USA</v>
      </c>
    </row>
    <row r="1083" spans="1:9" x14ac:dyDescent="0.3">
      <c r="A1083">
        <v>2005</v>
      </c>
      <c r="B1083">
        <v>82</v>
      </c>
      <c r="C1083" t="s">
        <v>3455</v>
      </c>
      <c r="D1083" s="5">
        <v>61746888</v>
      </c>
      <c r="E1083" s="5">
        <v>19478106</v>
      </c>
      <c r="F1083" s="1">
        <v>0.315</v>
      </c>
      <c r="G1083" s="5">
        <v>42268782</v>
      </c>
      <c r="H1083" s="1">
        <v>0.68500000000000005</v>
      </c>
      <c r="I1083" t="str">
        <f t="shared" si="21"/>
        <v>USA</v>
      </c>
    </row>
    <row r="1084" spans="1:9" x14ac:dyDescent="0.3">
      <c r="A1084">
        <v>2005</v>
      </c>
      <c r="B1084">
        <v>83</v>
      </c>
      <c r="C1084" t="s">
        <v>3456</v>
      </c>
      <c r="D1084" s="5">
        <v>61385065</v>
      </c>
      <c r="E1084" s="5">
        <v>31504633</v>
      </c>
      <c r="F1084" s="1">
        <v>0.51300000000000001</v>
      </c>
      <c r="G1084" s="5">
        <v>29880432</v>
      </c>
      <c r="H1084" s="1">
        <v>0.48699999999999999</v>
      </c>
      <c r="I1084" t="str">
        <f t="shared" si="21"/>
        <v>USA</v>
      </c>
    </row>
    <row r="1085" spans="1:9" x14ac:dyDescent="0.3">
      <c r="A1085">
        <v>2005</v>
      </c>
      <c r="B1085">
        <v>84</v>
      </c>
      <c r="C1085" t="s">
        <v>3457</v>
      </c>
      <c r="D1085" s="5">
        <v>59981548</v>
      </c>
      <c r="E1085" s="5">
        <v>17018422</v>
      </c>
      <c r="F1085" s="1">
        <v>0.28399999999999997</v>
      </c>
      <c r="G1085" s="5">
        <v>42963126</v>
      </c>
      <c r="H1085" s="1">
        <v>0.71599999999999997</v>
      </c>
      <c r="I1085" t="str">
        <f t="shared" si="21"/>
        <v>USA</v>
      </c>
    </row>
    <row r="1086" spans="1:9" x14ac:dyDescent="0.3">
      <c r="A1086">
        <v>2005</v>
      </c>
      <c r="B1086">
        <v>85</v>
      </c>
      <c r="C1086" t="s">
        <v>3458</v>
      </c>
      <c r="D1086" s="5">
        <v>58231520</v>
      </c>
      <c r="E1086" s="5">
        <v>43894863</v>
      </c>
      <c r="F1086" s="1">
        <v>0.754</v>
      </c>
      <c r="G1086" s="5">
        <v>14336657</v>
      </c>
      <c r="H1086" s="1">
        <v>0.246</v>
      </c>
      <c r="I1086" t="str">
        <f t="shared" si="21"/>
        <v>USA</v>
      </c>
    </row>
    <row r="1087" spans="1:9" x14ac:dyDescent="0.3">
      <c r="A1087">
        <v>2005</v>
      </c>
      <c r="B1087">
        <v>86</v>
      </c>
      <c r="C1087" t="s">
        <v>3459</v>
      </c>
      <c r="D1087" s="5">
        <v>58072119</v>
      </c>
      <c r="E1087" s="5">
        <v>28212337</v>
      </c>
      <c r="F1087" s="1">
        <v>0.48599999999999999</v>
      </c>
      <c r="G1087" s="5">
        <v>29859782</v>
      </c>
      <c r="H1087" s="1">
        <v>0.51400000000000001</v>
      </c>
      <c r="I1087" t="str">
        <f t="shared" si="21"/>
        <v>USA</v>
      </c>
    </row>
    <row r="1088" spans="1:9" x14ac:dyDescent="0.3">
      <c r="A1088">
        <v>2005</v>
      </c>
      <c r="B1088">
        <v>87</v>
      </c>
      <c r="C1088" t="s">
        <v>3460</v>
      </c>
      <c r="D1088" s="5">
        <v>57479076</v>
      </c>
      <c r="E1088" s="5">
        <v>36024076</v>
      </c>
      <c r="F1088" s="1">
        <v>0.627</v>
      </c>
      <c r="G1088" s="5">
        <v>21455000</v>
      </c>
      <c r="H1088" s="1">
        <v>0.373</v>
      </c>
      <c r="I1088" t="str">
        <f t="shared" si="21"/>
        <v>USA</v>
      </c>
    </row>
    <row r="1089" spans="1:9" x14ac:dyDescent="0.3">
      <c r="A1089">
        <v>2005</v>
      </c>
      <c r="B1089">
        <v>88</v>
      </c>
      <c r="C1089" t="s">
        <v>3461</v>
      </c>
      <c r="D1089" s="5">
        <v>57051053</v>
      </c>
      <c r="E1089" s="5">
        <v>26024456</v>
      </c>
      <c r="F1089" s="1">
        <v>0.45600000000000002</v>
      </c>
      <c r="G1089" s="5">
        <v>31026597</v>
      </c>
      <c r="H1089" s="1">
        <v>0.54400000000000004</v>
      </c>
      <c r="I1089" t="str">
        <f t="shared" si="21"/>
        <v>USA</v>
      </c>
    </row>
    <row r="1090" spans="1:9" x14ac:dyDescent="0.3">
      <c r="A1090">
        <v>2005</v>
      </c>
      <c r="B1090">
        <v>89</v>
      </c>
      <c r="C1090" t="s">
        <v>3462</v>
      </c>
      <c r="D1090" s="5">
        <v>56995646</v>
      </c>
      <c r="E1090" s="5">
        <v>24409722</v>
      </c>
      <c r="F1090" s="1">
        <v>0.42799999999999999</v>
      </c>
      <c r="G1090" s="5">
        <v>32585924</v>
      </c>
      <c r="H1090" s="1">
        <v>0.57199999999999995</v>
      </c>
      <c r="I1090" t="str">
        <f t="shared" si="21"/>
        <v>USA</v>
      </c>
    </row>
    <row r="1091" spans="1:9" x14ac:dyDescent="0.3">
      <c r="A1091">
        <v>2005</v>
      </c>
      <c r="B1091">
        <v>90</v>
      </c>
      <c r="C1091" t="s">
        <v>3463</v>
      </c>
      <c r="D1091" s="5">
        <v>56070433</v>
      </c>
      <c r="E1091" s="5">
        <v>52842724</v>
      </c>
      <c r="F1091" s="1">
        <v>0.94199999999999995</v>
      </c>
      <c r="G1091" s="5">
        <v>3227709</v>
      </c>
      <c r="H1091" s="1">
        <v>5.8000000000000003E-2</v>
      </c>
      <c r="I1091" t="str">
        <f t="shared" si="21"/>
        <v>USA</v>
      </c>
    </row>
    <row r="1092" spans="1:9" x14ac:dyDescent="0.3">
      <c r="A1092">
        <v>2005</v>
      </c>
      <c r="B1092">
        <v>91</v>
      </c>
      <c r="C1092" t="s">
        <v>3464</v>
      </c>
      <c r="D1092" s="5">
        <v>54641191</v>
      </c>
      <c r="E1092" s="5">
        <v>31558003</v>
      </c>
      <c r="F1092" s="1">
        <v>0.57799999999999996</v>
      </c>
      <c r="G1092" s="5">
        <v>23083188</v>
      </c>
      <c r="H1092" s="1">
        <v>0.42199999999999999</v>
      </c>
      <c r="I1092" t="str">
        <f t="shared" si="21"/>
        <v>USA</v>
      </c>
    </row>
    <row r="1093" spans="1:9" x14ac:dyDescent="0.3">
      <c r="A1093">
        <v>2005</v>
      </c>
      <c r="B1093">
        <v>92</v>
      </c>
      <c r="C1093" t="s">
        <v>3465</v>
      </c>
      <c r="D1093" s="5">
        <v>53321673</v>
      </c>
      <c r="E1093" s="5">
        <v>25874337</v>
      </c>
      <c r="F1093" s="1">
        <v>0.48499999999999999</v>
      </c>
      <c r="G1093" s="5">
        <v>27447336</v>
      </c>
      <c r="H1093" s="1">
        <v>0.51500000000000001</v>
      </c>
      <c r="I1093" t="str">
        <f t="shared" si="21"/>
        <v>USA</v>
      </c>
    </row>
    <row r="1094" spans="1:9" x14ac:dyDescent="0.3">
      <c r="A1094">
        <v>2005</v>
      </c>
      <c r="B1094">
        <v>93</v>
      </c>
      <c r="C1094" t="s">
        <v>3466</v>
      </c>
      <c r="D1094" s="5">
        <v>52858433</v>
      </c>
      <c r="E1094" s="5">
        <v>18098433</v>
      </c>
      <c r="F1094" s="1">
        <v>0.34200000000000003</v>
      </c>
      <c r="G1094" s="5">
        <v>34760000</v>
      </c>
      <c r="H1094" s="1">
        <v>0.65800000000000003</v>
      </c>
      <c r="I1094" t="str">
        <f t="shared" si="21"/>
        <v>USA</v>
      </c>
    </row>
    <row r="1095" spans="1:9" x14ac:dyDescent="0.3">
      <c r="A1095">
        <v>2005</v>
      </c>
      <c r="B1095">
        <v>94</v>
      </c>
      <c r="C1095" t="s">
        <v>3467</v>
      </c>
      <c r="D1095" s="5">
        <v>52164016</v>
      </c>
      <c r="E1095" s="5">
        <v>26850426</v>
      </c>
      <c r="F1095" s="1">
        <v>0.51500000000000001</v>
      </c>
      <c r="G1095" s="5">
        <v>25313590</v>
      </c>
      <c r="H1095" s="1">
        <v>0.48499999999999999</v>
      </c>
      <c r="I1095" t="str">
        <f t="shared" si="21"/>
        <v>USA</v>
      </c>
    </row>
    <row r="1096" spans="1:9" x14ac:dyDescent="0.3">
      <c r="A1096">
        <v>2005</v>
      </c>
      <c r="B1096">
        <v>95</v>
      </c>
      <c r="C1096" t="s">
        <v>3468</v>
      </c>
      <c r="D1096" s="5">
        <v>50912434</v>
      </c>
      <c r="E1096" s="5">
        <v>32619671</v>
      </c>
      <c r="F1096" s="1">
        <v>0.64100000000000001</v>
      </c>
      <c r="G1096" s="5">
        <v>18292763</v>
      </c>
      <c r="H1096" s="1">
        <v>0.35899999999999999</v>
      </c>
      <c r="I1096" t="str">
        <f t="shared" si="21"/>
        <v>USA</v>
      </c>
    </row>
    <row r="1097" spans="1:9" x14ac:dyDescent="0.3">
      <c r="A1097">
        <v>2005</v>
      </c>
      <c r="B1097">
        <v>96</v>
      </c>
      <c r="C1097" t="s">
        <v>3469</v>
      </c>
      <c r="D1097" s="5">
        <v>50871113</v>
      </c>
      <c r="E1097" s="5">
        <v>24537621</v>
      </c>
      <c r="F1097" s="1">
        <v>0.48199999999999998</v>
      </c>
      <c r="G1097" s="5">
        <v>26333492</v>
      </c>
      <c r="H1097" s="1">
        <v>0.51800000000000002</v>
      </c>
      <c r="I1097" t="str">
        <f t="shared" si="21"/>
        <v>USA</v>
      </c>
    </row>
    <row r="1098" spans="1:9" x14ac:dyDescent="0.3">
      <c r="A1098">
        <v>2005</v>
      </c>
      <c r="B1098">
        <v>97</v>
      </c>
      <c r="C1098" t="s">
        <v>3470</v>
      </c>
      <c r="D1098" s="5">
        <v>50652203</v>
      </c>
      <c r="E1098" s="5">
        <v>50633099</v>
      </c>
      <c r="F1098" s="2">
        <v>1</v>
      </c>
      <c r="G1098" s="5">
        <v>19104</v>
      </c>
      <c r="H1098" s="1">
        <v>1E-3</v>
      </c>
      <c r="I1098" t="str">
        <f t="shared" si="21"/>
        <v>USA</v>
      </c>
    </row>
    <row r="1099" spans="1:9" x14ac:dyDescent="0.3">
      <c r="A1099">
        <v>2005</v>
      </c>
      <c r="B1099">
        <v>98</v>
      </c>
      <c r="C1099" t="s">
        <v>3471</v>
      </c>
      <c r="D1099" s="5">
        <v>50605163</v>
      </c>
      <c r="E1099" s="5">
        <v>42071069</v>
      </c>
      <c r="F1099" s="1">
        <v>0.83099999999999996</v>
      </c>
      <c r="G1099" s="5">
        <v>8534094</v>
      </c>
      <c r="H1099" s="1">
        <v>0.16900000000000001</v>
      </c>
      <c r="I1099" t="str">
        <f t="shared" si="21"/>
        <v>USA</v>
      </c>
    </row>
    <row r="1100" spans="1:9" x14ac:dyDescent="0.3">
      <c r="A1100">
        <v>2005</v>
      </c>
      <c r="B1100">
        <v>99</v>
      </c>
      <c r="C1100" t="s">
        <v>3472</v>
      </c>
      <c r="D1100" s="5">
        <v>49327405</v>
      </c>
      <c r="E1100" s="5">
        <v>28750530</v>
      </c>
      <c r="F1100" s="1">
        <v>0.58299999999999996</v>
      </c>
      <c r="G1100" s="5">
        <v>20576875</v>
      </c>
      <c r="H1100" s="1">
        <v>0.41699999999999998</v>
      </c>
      <c r="I1100" t="str">
        <f t="shared" si="21"/>
        <v>USA</v>
      </c>
    </row>
    <row r="1101" spans="1:9" x14ac:dyDescent="0.3">
      <c r="A1101">
        <v>2005</v>
      </c>
      <c r="B1101">
        <v>100</v>
      </c>
      <c r="C1101" t="s">
        <v>3473</v>
      </c>
      <c r="D1101" s="5">
        <v>47329961</v>
      </c>
      <c r="E1101" s="5">
        <v>13744960</v>
      </c>
      <c r="F1101" s="2">
        <v>0.28999999999999998</v>
      </c>
      <c r="G1101" s="5">
        <v>33585001</v>
      </c>
      <c r="H1101" s="2">
        <v>0.71</v>
      </c>
      <c r="I1101" t="str">
        <f t="shared" si="21"/>
        <v>USA</v>
      </c>
    </row>
    <row r="1102" spans="1:9" x14ac:dyDescent="0.3">
      <c r="A1102">
        <v>2005</v>
      </c>
      <c r="B1102">
        <v>101</v>
      </c>
      <c r="C1102" t="s">
        <v>3474</v>
      </c>
      <c r="D1102" s="5">
        <v>47096206</v>
      </c>
      <c r="E1102" s="5">
        <v>31726995</v>
      </c>
      <c r="F1102" s="1">
        <v>0.67400000000000004</v>
      </c>
      <c r="G1102" s="5">
        <v>15369211</v>
      </c>
      <c r="H1102" s="1">
        <v>0.32600000000000001</v>
      </c>
      <c r="I1102" t="str">
        <f t="shared" si="21"/>
        <v>USA</v>
      </c>
    </row>
    <row r="1103" spans="1:9" x14ac:dyDescent="0.3">
      <c r="A1103">
        <v>2005</v>
      </c>
      <c r="B1103">
        <v>102</v>
      </c>
      <c r="C1103" t="s">
        <v>3475</v>
      </c>
      <c r="D1103" s="5">
        <v>47074133</v>
      </c>
      <c r="E1103" s="5">
        <v>20700082</v>
      </c>
      <c r="F1103" s="2">
        <v>0.44</v>
      </c>
      <c r="G1103" s="5">
        <v>26374051</v>
      </c>
      <c r="H1103" s="2">
        <v>0.56000000000000005</v>
      </c>
      <c r="I1103" t="str">
        <f t="shared" si="21"/>
        <v>USA</v>
      </c>
    </row>
    <row r="1104" spans="1:9" x14ac:dyDescent="0.3">
      <c r="A1104">
        <v>2005</v>
      </c>
      <c r="B1104">
        <v>103</v>
      </c>
      <c r="C1104" t="s">
        <v>3476</v>
      </c>
      <c r="D1104" s="5">
        <v>46563961</v>
      </c>
      <c r="E1104" s="5">
        <v>30985352</v>
      </c>
      <c r="F1104" s="1">
        <v>0.66500000000000004</v>
      </c>
      <c r="G1104" s="5">
        <v>15578609</v>
      </c>
      <c r="H1104" s="1">
        <v>0.33500000000000002</v>
      </c>
      <c r="I1104" t="str">
        <f t="shared" si="21"/>
        <v>USA</v>
      </c>
    </row>
    <row r="1105" spans="1:9" x14ac:dyDescent="0.3">
      <c r="A1105">
        <v>2005</v>
      </c>
      <c r="B1105">
        <v>104</v>
      </c>
      <c r="C1105" t="s">
        <v>3477</v>
      </c>
      <c r="D1105" s="5">
        <v>46201432</v>
      </c>
      <c r="E1105" s="5">
        <v>29550869</v>
      </c>
      <c r="F1105" s="2">
        <v>0.64</v>
      </c>
      <c r="G1105" s="5">
        <v>16650563</v>
      </c>
      <c r="H1105" s="2">
        <v>0.36</v>
      </c>
      <c r="I1105" t="str">
        <f t="shared" si="21"/>
        <v>USA</v>
      </c>
    </row>
    <row r="1106" spans="1:9" x14ac:dyDescent="0.3">
      <c r="A1106">
        <v>2005</v>
      </c>
      <c r="B1106">
        <v>105</v>
      </c>
      <c r="C1106" t="s">
        <v>3478</v>
      </c>
      <c r="D1106" s="5">
        <v>46117696</v>
      </c>
      <c r="E1106" s="5">
        <v>18801234</v>
      </c>
      <c r="F1106" s="1">
        <v>0.40799999999999997</v>
      </c>
      <c r="G1106" s="5">
        <v>27316462</v>
      </c>
      <c r="H1106" s="1">
        <v>0.59199999999999997</v>
      </c>
      <c r="I1106" t="str">
        <f t="shared" si="21"/>
        <v>USA</v>
      </c>
    </row>
    <row r="1107" spans="1:9" x14ac:dyDescent="0.3">
      <c r="A1107">
        <v>2005</v>
      </c>
      <c r="B1107">
        <v>106</v>
      </c>
      <c r="C1107" t="s">
        <v>3479</v>
      </c>
      <c r="D1107" s="5">
        <v>45109561</v>
      </c>
      <c r="E1107" s="5">
        <v>22400154</v>
      </c>
      <c r="F1107" s="1">
        <v>0.497</v>
      </c>
      <c r="G1107" s="5">
        <v>22709407</v>
      </c>
      <c r="H1107" s="1">
        <v>0.503</v>
      </c>
      <c r="I1107" t="str">
        <f t="shared" si="21"/>
        <v>USA</v>
      </c>
    </row>
    <row r="1108" spans="1:9" x14ac:dyDescent="0.3">
      <c r="A1108">
        <v>2005</v>
      </c>
      <c r="B1108">
        <v>107</v>
      </c>
      <c r="C1108" t="s">
        <v>3480</v>
      </c>
      <c r="D1108" s="5">
        <v>44347079</v>
      </c>
      <c r="E1108" s="5">
        <v>25473352</v>
      </c>
      <c r="F1108" s="1">
        <v>0.57399999999999995</v>
      </c>
      <c r="G1108" s="5">
        <v>18873727</v>
      </c>
      <c r="H1108" s="1">
        <v>0.42599999999999999</v>
      </c>
      <c r="I1108" t="str">
        <f t="shared" si="21"/>
        <v>USA</v>
      </c>
    </row>
    <row r="1109" spans="1:9" x14ac:dyDescent="0.3">
      <c r="A1109">
        <v>2005</v>
      </c>
      <c r="B1109">
        <v>108</v>
      </c>
      <c r="C1109" t="s">
        <v>3481</v>
      </c>
      <c r="D1109" s="5">
        <v>42886719</v>
      </c>
      <c r="E1109" s="5">
        <v>21845719</v>
      </c>
      <c r="F1109" s="1">
        <v>0.50900000000000001</v>
      </c>
      <c r="G1109" s="5">
        <v>21041000</v>
      </c>
      <c r="H1109" s="1">
        <v>0.49099999999999999</v>
      </c>
      <c r="I1109" t="str">
        <f t="shared" si="21"/>
        <v>USA</v>
      </c>
    </row>
    <row r="1110" spans="1:9" x14ac:dyDescent="0.3">
      <c r="A1110">
        <v>2005</v>
      </c>
      <c r="B1110">
        <v>109</v>
      </c>
      <c r="C1110" t="s">
        <v>3482</v>
      </c>
      <c r="D1110" s="5">
        <v>42580321</v>
      </c>
      <c r="E1110" s="5">
        <v>2080321</v>
      </c>
      <c r="F1110" s="1">
        <v>4.9000000000000002E-2</v>
      </c>
      <c r="G1110" s="5">
        <v>40500000</v>
      </c>
      <c r="H1110" s="1">
        <v>0.95099999999999996</v>
      </c>
      <c r="I1110" t="str">
        <f t="shared" si="21"/>
        <v>International</v>
      </c>
    </row>
    <row r="1111" spans="1:9" x14ac:dyDescent="0.3">
      <c r="A1111">
        <v>2005</v>
      </c>
      <c r="B1111">
        <v>110</v>
      </c>
      <c r="C1111" t="s">
        <v>3483</v>
      </c>
      <c r="D1111" s="5">
        <v>42013878</v>
      </c>
      <c r="E1111" s="5">
        <v>39053061</v>
      </c>
      <c r="F1111" s="2">
        <v>0.93</v>
      </c>
      <c r="G1111" s="5">
        <v>2960817</v>
      </c>
      <c r="H1111" s="2">
        <v>7.0000000000000007E-2</v>
      </c>
      <c r="I1111" t="str">
        <f t="shared" si="21"/>
        <v>USA</v>
      </c>
    </row>
    <row r="1112" spans="1:9" x14ac:dyDescent="0.3">
      <c r="A1112">
        <v>2005</v>
      </c>
      <c r="B1112">
        <v>111</v>
      </c>
      <c r="C1112" t="s">
        <v>3484</v>
      </c>
      <c r="D1112" s="5">
        <v>40445129</v>
      </c>
      <c r="E1112" s="5">
        <v>25514517</v>
      </c>
      <c r="F1112" s="1">
        <v>0.63100000000000001</v>
      </c>
      <c r="G1112" s="5">
        <v>14930612</v>
      </c>
      <c r="H1112" s="1">
        <v>0.36899999999999999</v>
      </c>
      <c r="I1112" t="str">
        <f t="shared" si="21"/>
        <v>USA</v>
      </c>
    </row>
    <row r="1113" spans="1:9" x14ac:dyDescent="0.3">
      <c r="A1113">
        <v>2005</v>
      </c>
      <c r="B1113">
        <v>112</v>
      </c>
      <c r="C1113" t="s">
        <v>3485</v>
      </c>
      <c r="D1113" s="5">
        <v>40442443</v>
      </c>
      <c r="E1113" s="5">
        <v>35428675</v>
      </c>
      <c r="F1113" s="1">
        <v>0.876</v>
      </c>
      <c r="G1113" s="5">
        <v>5013768</v>
      </c>
      <c r="H1113" s="1">
        <v>0.124</v>
      </c>
      <c r="I1113" t="str">
        <f t="shared" si="21"/>
        <v>USA</v>
      </c>
    </row>
    <row r="1114" spans="1:9" x14ac:dyDescent="0.3">
      <c r="A1114">
        <v>2005</v>
      </c>
      <c r="B1114">
        <v>113</v>
      </c>
      <c r="C1114" t="s">
        <v>3486</v>
      </c>
      <c r="D1114" s="5">
        <v>40339402</v>
      </c>
      <c r="E1114" s="5">
        <v>34137524</v>
      </c>
      <c r="F1114" s="1">
        <v>0.84599999999999997</v>
      </c>
      <c r="G1114" s="5">
        <v>6201878</v>
      </c>
      <c r="H1114" s="1">
        <v>0.154</v>
      </c>
      <c r="I1114" t="str">
        <f t="shared" si="21"/>
        <v>USA</v>
      </c>
    </row>
    <row r="1115" spans="1:9" x14ac:dyDescent="0.3">
      <c r="A1115">
        <v>2005</v>
      </c>
      <c r="B1115">
        <v>114</v>
      </c>
      <c r="C1115" t="s">
        <v>3487</v>
      </c>
      <c r="D1115" s="5">
        <v>39287114</v>
      </c>
      <c r="G1115" s="5">
        <v>39287114</v>
      </c>
      <c r="H1115" s="2">
        <v>1</v>
      </c>
      <c r="I1115" t="str">
        <f t="shared" si="21"/>
        <v>International</v>
      </c>
    </row>
    <row r="1116" spans="1:9" x14ac:dyDescent="0.3">
      <c r="A1116">
        <v>2005</v>
      </c>
      <c r="B1116">
        <v>115</v>
      </c>
      <c r="C1116" t="s">
        <v>3488</v>
      </c>
      <c r="D1116" s="5">
        <v>38741732</v>
      </c>
      <c r="E1116" s="5">
        <v>32751093</v>
      </c>
      <c r="F1116" s="1">
        <v>0.84499999999999997</v>
      </c>
      <c r="G1116" s="5">
        <v>5990639</v>
      </c>
      <c r="H1116" s="1">
        <v>0.155</v>
      </c>
      <c r="I1116" t="str">
        <f t="shared" si="21"/>
        <v>USA</v>
      </c>
    </row>
    <row r="1117" spans="1:9" x14ac:dyDescent="0.3">
      <c r="A1117">
        <v>2005</v>
      </c>
      <c r="B1117">
        <v>116</v>
      </c>
      <c r="C1117" t="s">
        <v>3489</v>
      </c>
      <c r="D1117" s="5">
        <v>38573583</v>
      </c>
      <c r="G1117" s="5">
        <v>38573583</v>
      </c>
      <c r="H1117" s="2">
        <v>1</v>
      </c>
      <c r="I1117" t="str">
        <f t="shared" si="21"/>
        <v>International</v>
      </c>
    </row>
    <row r="1118" spans="1:9" x14ac:dyDescent="0.3">
      <c r="A1118">
        <v>2005</v>
      </c>
      <c r="B1118">
        <v>117</v>
      </c>
      <c r="C1118" t="s">
        <v>3490</v>
      </c>
      <c r="D1118" s="5">
        <v>38075318</v>
      </c>
      <c r="E1118" s="5">
        <v>19398532</v>
      </c>
      <c r="F1118" s="1">
        <v>0.50900000000000001</v>
      </c>
      <c r="G1118" s="5">
        <v>18676786</v>
      </c>
      <c r="H1118" s="1">
        <v>0.49099999999999999</v>
      </c>
      <c r="I1118" t="str">
        <f t="shared" si="21"/>
        <v>USA</v>
      </c>
    </row>
    <row r="1119" spans="1:9" x14ac:dyDescent="0.3">
      <c r="A1119">
        <v>2005</v>
      </c>
      <c r="B1119">
        <v>118</v>
      </c>
      <c r="C1119" t="s">
        <v>3491</v>
      </c>
      <c r="D1119" s="5">
        <v>37691644</v>
      </c>
      <c r="E1119" s="5">
        <v>11304403</v>
      </c>
      <c r="F1119" s="2">
        <v>0.3</v>
      </c>
      <c r="G1119" s="5">
        <v>26387241</v>
      </c>
      <c r="H1119" s="2">
        <v>0.7</v>
      </c>
      <c r="I1119" t="str">
        <f t="shared" si="21"/>
        <v>USA</v>
      </c>
    </row>
    <row r="1120" spans="1:9" x14ac:dyDescent="0.3">
      <c r="A1120">
        <v>2005</v>
      </c>
      <c r="B1120">
        <v>119</v>
      </c>
      <c r="C1120" t="s">
        <v>3492</v>
      </c>
      <c r="D1120" s="5">
        <v>37245453</v>
      </c>
      <c r="E1120" s="5">
        <v>36351350</v>
      </c>
      <c r="F1120" s="1">
        <v>0.97599999999999998</v>
      </c>
      <c r="G1120" s="5">
        <v>894103</v>
      </c>
      <c r="H1120" s="1">
        <v>2.4E-2</v>
      </c>
      <c r="I1120" t="str">
        <f t="shared" si="21"/>
        <v>USA</v>
      </c>
    </row>
    <row r="1121" spans="1:9" x14ac:dyDescent="0.3">
      <c r="A1121">
        <v>2005</v>
      </c>
      <c r="B1121">
        <v>120</v>
      </c>
      <c r="C1121" t="s">
        <v>3493</v>
      </c>
      <c r="D1121" s="5">
        <v>37228626</v>
      </c>
      <c r="G1121" s="5">
        <v>37228626</v>
      </c>
      <c r="H1121" s="2">
        <v>1</v>
      </c>
      <c r="I1121" t="str">
        <f t="shared" si="21"/>
        <v>International</v>
      </c>
    </row>
    <row r="1122" spans="1:9" x14ac:dyDescent="0.3">
      <c r="A1122">
        <v>2005</v>
      </c>
      <c r="B1122">
        <v>121</v>
      </c>
      <c r="C1122" t="s">
        <v>3494</v>
      </c>
      <c r="D1122" s="5">
        <v>36733286</v>
      </c>
      <c r="G1122" s="5">
        <v>36733286</v>
      </c>
      <c r="H1122" s="2">
        <v>1</v>
      </c>
      <c r="I1122" t="str">
        <f t="shared" si="21"/>
        <v>International</v>
      </c>
    </row>
    <row r="1123" spans="1:9" x14ac:dyDescent="0.3">
      <c r="A1123">
        <v>2005</v>
      </c>
      <c r="B1123">
        <v>122</v>
      </c>
      <c r="C1123" t="s">
        <v>3495</v>
      </c>
      <c r="D1123" s="5">
        <v>35294470</v>
      </c>
      <c r="E1123" s="5">
        <v>20040895</v>
      </c>
      <c r="F1123" s="1">
        <v>0.56799999999999995</v>
      </c>
      <c r="G1123" s="5">
        <v>15253575</v>
      </c>
      <c r="H1123" s="1">
        <v>0.432</v>
      </c>
      <c r="I1123" t="str">
        <f t="shared" si="21"/>
        <v>USA</v>
      </c>
    </row>
    <row r="1124" spans="1:9" x14ac:dyDescent="0.3">
      <c r="A1124">
        <v>2005</v>
      </c>
      <c r="B1124">
        <v>123</v>
      </c>
      <c r="C1124" t="s">
        <v>3496</v>
      </c>
      <c r="D1124" s="5">
        <v>34671042</v>
      </c>
      <c r="G1124" s="5">
        <v>34671042</v>
      </c>
      <c r="H1124" s="2">
        <v>1</v>
      </c>
      <c r="I1124" t="str">
        <f t="shared" si="21"/>
        <v>International</v>
      </c>
    </row>
    <row r="1125" spans="1:9" x14ac:dyDescent="0.3">
      <c r="A1125">
        <v>2005</v>
      </c>
      <c r="B1125">
        <v>124</v>
      </c>
      <c r="C1125" t="s">
        <v>3497</v>
      </c>
      <c r="D1125" s="5">
        <v>34257135</v>
      </c>
      <c r="E1125" s="5">
        <v>16621530</v>
      </c>
      <c r="F1125" s="1">
        <v>0.48499999999999999</v>
      </c>
      <c r="G1125" s="5">
        <v>17635605</v>
      </c>
      <c r="H1125" s="1">
        <v>0.51500000000000001</v>
      </c>
      <c r="I1125" t="str">
        <f t="shared" si="21"/>
        <v>USA</v>
      </c>
    </row>
    <row r="1126" spans="1:9" x14ac:dyDescent="0.3">
      <c r="A1126">
        <v>2005</v>
      </c>
      <c r="B1126">
        <v>125</v>
      </c>
      <c r="C1126" t="s">
        <v>3498</v>
      </c>
      <c r="D1126" s="5">
        <v>34252847</v>
      </c>
      <c r="E1126" s="5">
        <v>32868349</v>
      </c>
      <c r="F1126" s="2">
        <v>0.96</v>
      </c>
      <c r="G1126" s="5">
        <v>1384498</v>
      </c>
      <c r="H1126" s="2">
        <v>0.04</v>
      </c>
      <c r="I1126" t="str">
        <f t="shared" si="21"/>
        <v>USA</v>
      </c>
    </row>
    <row r="1127" spans="1:9" x14ac:dyDescent="0.3">
      <c r="A1127">
        <v>2005</v>
      </c>
      <c r="B1127">
        <v>126</v>
      </c>
      <c r="C1127" t="s">
        <v>3499</v>
      </c>
      <c r="D1127" s="5">
        <v>33589427</v>
      </c>
      <c r="E1127" s="5">
        <v>32647042</v>
      </c>
      <c r="F1127" s="1">
        <v>0.97199999999999998</v>
      </c>
      <c r="G1127" s="5">
        <v>942385</v>
      </c>
      <c r="H1127" s="1">
        <v>2.8000000000000001E-2</v>
      </c>
      <c r="I1127" t="str">
        <f t="shared" si="21"/>
        <v>USA</v>
      </c>
    </row>
    <row r="1128" spans="1:9" x14ac:dyDescent="0.3">
      <c r="A1128">
        <v>2005</v>
      </c>
      <c r="B1128">
        <v>127</v>
      </c>
      <c r="C1128" t="s">
        <v>3500</v>
      </c>
      <c r="D1128" s="5">
        <v>33296457</v>
      </c>
      <c r="E1128" s="5">
        <v>15007991</v>
      </c>
      <c r="F1128" s="1">
        <v>0.45100000000000001</v>
      </c>
      <c r="G1128" s="5">
        <v>18288466</v>
      </c>
      <c r="H1128" s="1">
        <v>0.54900000000000004</v>
      </c>
      <c r="I1128" t="str">
        <f t="shared" si="21"/>
        <v>USA</v>
      </c>
    </row>
    <row r="1129" spans="1:9" x14ac:dyDescent="0.3">
      <c r="A1129">
        <v>2005</v>
      </c>
      <c r="B1129">
        <v>128</v>
      </c>
      <c r="C1129" t="s">
        <v>3501</v>
      </c>
      <c r="D1129" s="5">
        <v>33284089</v>
      </c>
      <c r="G1129" s="5">
        <v>33284089</v>
      </c>
      <c r="H1129" s="2">
        <v>1</v>
      </c>
      <c r="I1129" t="str">
        <f t="shared" si="21"/>
        <v>International</v>
      </c>
    </row>
    <row r="1130" spans="1:9" x14ac:dyDescent="0.3">
      <c r="A1130">
        <v>2005</v>
      </c>
      <c r="B1130">
        <v>129</v>
      </c>
      <c r="C1130" t="s">
        <v>3502</v>
      </c>
      <c r="D1130" s="5">
        <v>33026616</v>
      </c>
      <c r="G1130" s="5">
        <v>33026616</v>
      </c>
      <c r="H1130" s="2">
        <v>1</v>
      </c>
      <c r="I1130" t="str">
        <f t="shared" si="21"/>
        <v>International</v>
      </c>
    </row>
    <row r="1131" spans="1:9" x14ac:dyDescent="0.3">
      <c r="A1131">
        <v>2005</v>
      </c>
      <c r="B1131">
        <v>130</v>
      </c>
      <c r="C1131" t="s">
        <v>3503</v>
      </c>
      <c r="D1131" s="5">
        <v>32586408</v>
      </c>
      <c r="E1131" s="5">
        <v>10047674</v>
      </c>
      <c r="F1131" s="1">
        <v>0.308</v>
      </c>
      <c r="G1131" s="5">
        <v>22538734</v>
      </c>
      <c r="H1131" s="1">
        <v>0.69199999999999995</v>
      </c>
      <c r="I1131" t="str">
        <f t="shared" ref="I1131:I1194" si="22">IF(F1131&gt;10%,"USA","International")</f>
        <v>USA</v>
      </c>
    </row>
    <row r="1132" spans="1:9" x14ac:dyDescent="0.3">
      <c r="A1132">
        <v>2005</v>
      </c>
      <c r="B1132">
        <v>131</v>
      </c>
      <c r="C1132" t="s">
        <v>3504</v>
      </c>
      <c r="D1132" s="5">
        <v>32104229</v>
      </c>
      <c r="G1132" s="5">
        <v>32104229</v>
      </c>
      <c r="H1132" s="2">
        <v>1</v>
      </c>
      <c r="I1132" t="str">
        <f t="shared" si="22"/>
        <v>International</v>
      </c>
    </row>
    <row r="1133" spans="1:9" x14ac:dyDescent="0.3">
      <c r="A1133">
        <v>2005</v>
      </c>
      <c r="B1133">
        <v>132</v>
      </c>
      <c r="C1133" t="s">
        <v>3505</v>
      </c>
      <c r="D1133" s="5">
        <v>31835989</v>
      </c>
      <c r="G1133" s="5">
        <v>31835989</v>
      </c>
      <c r="H1133" s="2">
        <v>1</v>
      </c>
      <c r="I1133" t="str">
        <f t="shared" si="22"/>
        <v>International</v>
      </c>
    </row>
    <row r="1134" spans="1:9" x14ac:dyDescent="0.3">
      <c r="A1134">
        <v>2005</v>
      </c>
      <c r="B1134">
        <v>133</v>
      </c>
      <c r="C1134" t="s">
        <v>3506</v>
      </c>
      <c r="D1134" s="5">
        <v>31787130</v>
      </c>
      <c r="G1134" s="5">
        <v>31787130</v>
      </c>
      <c r="H1134" s="2">
        <v>1</v>
      </c>
      <c r="I1134" t="str">
        <f t="shared" si="22"/>
        <v>International</v>
      </c>
    </row>
    <row r="1135" spans="1:9" x14ac:dyDescent="0.3">
      <c r="A1135">
        <v>2005</v>
      </c>
      <c r="B1135">
        <v>134</v>
      </c>
      <c r="C1135" t="s">
        <v>3507</v>
      </c>
      <c r="D1135" s="5">
        <v>31670620</v>
      </c>
      <c r="E1135" s="5">
        <v>29077547</v>
      </c>
      <c r="F1135" s="1">
        <v>0.91800000000000004</v>
      </c>
      <c r="G1135" s="5">
        <v>2593073</v>
      </c>
      <c r="H1135" s="1">
        <v>8.2000000000000003E-2</v>
      </c>
      <c r="I1135" t="str">
        <f t="shared" si="22"/>
        <v>USA</v>
      </c>
    </row>
    <row r="1136" spans="1:9" x14ac:dyDescent="0.3">
      <c r="A1136">
        <v>2005</v>
      </c>
      <c r="B1136">
        <v>135</v>
      </c>
      <c r="C1136" t="s">
        <v>3508</v>
      </c>
      <c r="D1136" s="5">
        <v>31510855</v>
      </c>
      <c r="E1136" s="5">
        <v>12712093</v>
      </c>
      <c r="F1136" s="1">
        <v>0.40300000000000002</v>
      </c>
      <c r="G1136" s="5">
        <v>18798762</v>
      </c>
      <c r="H1136" s="1">
        <v>0.59699999999999998</v>
      </c>
      <c r="I1136" t="str">
        <f t="shared" si="22"/>
        <v>USA</v>
      </c>
    </row>
    <row r="1137" spans="1:9" x14ac:dyDescent="0.3">
      <c r="A1137">
        <v>2005</v>
      </c>
      <c r="B1137">
        <v>136</v>
      </c>
      <c r="C1137" t="s">
        <v>3509</v>
      </c>
      <c r="D1137" s="5">
        <v>31090100</v>
      </c>
      <c r="G1137" s="5">
        <v>31090100</v>
      </c>
      <c r="H1137" s="2">
        <v>1</v>
      </c>
      <c r="I1137" t="str">
        <f t="shared" si="22"/>
        <v>International</v>
      </c>
    </row>
    <row r="1138" spans="1:9" x14ac:dyDescent="0.3">
      <c r="A1138">
        <v>2005</v>
      </c>
      <c r="B1138">
        <v>137</v>
      </c>
      <c r="C1138" t="s">
        <v>3510</v>
      </c>
      <c r="D1138" s="5">
        <v>30925693</v>
      </c>
      <c r="E1138" s="5">
        <v>669625</v>
      </c>
      <c r="F1138" s="1">
        <v>2.1999999999999999E-2</v>
      </c>
      <c r="G1138" s="5">
        <v>30256068</v>
      </c>
      <c r="H1138" s="1">
        <v>0.97799999999999998</v>
      </c>
      <c r="I1138" t="str">
        <f t="shared" si="22"/>
        <v>International</v>
      </c>
    </row>
    <row r="1139" spans="1:9" x14ac:dyDescent="0.3">
      <c r="A1139">
        <v>2005</v>
      </c>
      <c r="B1139">
        <v>138</v>
      </c>
      <c r="C1139" t="s">
        <v>3511</v>
      </c>
      <c r="D1139" s="5">
        <v>30762648</v>
      </c>
      <c r="E1139" s="5">
        <v>16188180</v>
      </c>
      <c r="F1139" s="1">
        <v>0.52600000000000002</v>
      </c>
      <c r="G1139" s="5">
        <v>14574468</v>
      </c>
      <c r="H1139" s="1">
        <v>0.47399999999999998</v>
      </c>
      <c r="I1139" t="str">
        <f t="shared" si="22"/>
        <v>USA</v>
      </c>
    </row>
    <row r="1140" spans="1:9" x14ac:dyDescent="0.3">
      <c r="A1140">
        <v>2005</v>
      </c>
      <c r="B1140">
        <v>139</v>
      </c>
      <c r="C1140" t="s">
        <v>3512</v>
      </c>
      <c r="D1140" s="5">
        <v>30526509</v>
      </c>
      <c r="E1140" s="5">
        <v>22991379</v>
      </c>
      <c r="F1140" s="1">
        <v>0.753</v>
      </c>
      <c r="G1140" s="5">
        <v>7535130</v>
      </c>
      <c r="H1140" s="1">
        <v>0.247</v>
      </c>
      <c r="I1140" t="str">
        <f t="shared" si="22"/>
        <v>USA</v>
      </c>
    </row>
    <row r="1141" spans="1:9" x14ac:dyDescent="0.3">
      <c r="A1141">
        <v>2005</v>
      </c>
      <c r="B1141">
        <v>140</v>
      </c>
      <c r="C1141" t="s">
        <v>3513</v>
      </c>
      <c r="D1141" s="5">
        <v>29621722</v>
      </c>
      <c r="E1141" s="5">
        <v>19297522</v>
      </c>
      <c r="F1141" s="1">
        <v>0.65100000000000002</v>
      </c>
      <c r="G1141" s="5">
        <v>10324200</v>
      </c>
      <c r="H1141" s="1">
        <v>0.34899999999999998</v>
      </c>
      <c r="I1141" t="str">
        <f t="shared" si="22"/>
        <v>USA</v>
      </c>
    </row>
    <row r="1142" spans="1:9" x14ac:dyDescent="0.3">
      <c r="A1142">
        <v>2005</v>
      </c>
      <c r="B1142">
        <v>141</v>
      </c>
      <c r="C1142" t="s">
        <v>3514</v>
      </c>
      <c r="D1142" s="5">
        <v>28237488</v>
      </c>
      <c r="E1142" s="5">
        <v>18761993</v>
      </c>
      <c r="F1142" s="1">
        <v>0.66400000000000003</v>
      </c>
      <c r="G1142" s="5">
        <v>9475495</v>
      </c>
      <c r="H1142" s="1">
        <v>0.33600000000000002</v>
      </c>
      <c r="I1142" t="str">
        <f t="shared" si="22"/>
        <v>USA</v>
      </c>
    </row>
    <row r="1143" spans="1:9" x14ac:dyDescent="0.3">
      <c r="A1143">
        <v>2005</v>
      </c>
      <c r="B1143">
        <v>142</v>
      </c>
      <c r="C1143" t="s">
        <v>3515</v>
      </c>
      <c r="D1143" s="5">
        <v>27876417</v>
      </c>
      <c r="E1143" s="5">
        <v>11036366</v>
      </c>
      <c r="F1143" s="1">
        <v>0.39600000000000002</v>
      </c>
      <c r="G1143" s="5">
        <v>16840051</v>
      </c>
      <c r="H1143" s="1">
        <v>0.60399999999999998</v>
      </c>
      <c r="I1143" t="str">
        <f t="shared" si="22"/>
        <v>USA</v>
      </c>
    </row>
    <row r="1144" spans="1:9" x14ac:dyDescent="0.3">
      <c r="A1144">
        <v>2005</v>
      </c>
      <c r="B1144">
        <v>143</v>
      </c>
      <c r="C1144" t="s">
        <v>3516</v>
      </c>
      <c r="D1144" s="5">
        <v>27645491</v>
      </c>
      <c r="E1144" s="5">
        <v>24402491</v>
      </c>
      <c r="F1144" s="1">
        <v>0.88300000000000001</v>
      </c>
      <c r="G1144" s="5">
        <v>3243000</v>
      </c>
      <c r="H1144" s="1">
        <v>0.11700000000000001</v>
      </c>
      <c r="I1144" t="str">
        <f t="shared" si="22"/>
        <v>USA</v>
      </c>
    </row>
    <row r="1145" spans="1:9" x14ac:dyDescent="0.3">
      <c r="A1145">
        <v>2005</v>
      </c>
      <c r="B1145">
        <v>144</v>
      </c>
      <c r="C1145" t="s">
        <v>3517</v>
      </c>
      <c r="D1145" s="5">
        <v>27610873</v>
      </c>
      <c r="E1145" s="5">
        <v>4283255</v>
      </c>
      <c r="F1145" s="1">
        <v>0.155</v>
      </c>
      <c r="G1145" s="5">
        <v>23327618</v>
      </c>
      <c r="H1145" s="1">
        <v>0.84499999999999997</v>
      </c>
      <c r="I1145" t="str">
        <f t="shared" si="22"/>
        <v>USA</v>
      </c>
    </row>
    <row r="1146" spans="1:9" x14ac:dyDescent="0.3">
      <c r="A1146">
        <v>2005</v>
      </c>
      <c r="B1146">
        <v>145</v>
      </c>
      <c r="C1146" t="s">
        <v>3518</v>
      </c>
      <c r="D1146" s="5">
        <v>27165581</v>
      </c>
      <c r="E1146" s="5">
        <v>12044087</v>
      </c>
      <c r="F1146" s="1">
        <v>0.443</v>
      </c>
      <c r="G1146" s="5">
        <v>15121494</v>
      </c>
      <c r="H1146" s="1">
        <v>0.55700000000000005</v>
      </c>
      <c r="I1146" t="str">
        <f t="shared" si="22"/>
        <v>USA</v>
      </c>
    </row>
    <row r="1147" spans="1:9" x14ac:dyDescent="0.3">
      <c r="A1147">
        <v>2005</v>
      </c>
      <c r="B1147">
        <v>146</v>
      </c>
      <c r="C1147" t="s">
        <v>3519</v>
      </c>
      <c r="D1147" s="5">
        <v>26711924</v>
      </c>
      <c r="E1147" s="5">
        <v>7438000</v>
      </c>
      <c r="F1147" s="1">
        <v>0.27800000000000002</v>
      </c>
      <c r="G1147" s="5">
        <v>19273924</v>
      </c>
      <c r="H1147" s="1">
        <v>0.72199999999999998</v>
      </c>
      <c r="I1147" t="str">
        <f t="shared" si="22"/>
        <v>USA</v>
      </c>
    </row>
    <row r="1148" spans="1:9" x14ac:dyDescent="0.3">
      <c r="A1148">
        <v>2005</v>
      </c>
      <c r="B1148">
        <v>147</v>
      </c>
      <c r="C1148" t="s">
        <v>3520</v>
      </c>
      <c r="D1148" s="5">
        <v>26179656</v>
      </c>
      <c r="E1148" s="5">
        <v>139059</v>
      </c>
      <c r="F1148" s="1">
        <v>5.0000000000000001E-3</v>
      </c>
      <c r="G1148" s="5">
        <v>26040597</v>
      </c>
      <c r="H1148" s="1">
        <v>0.995</v>
      </c>
      <c r="I1148" t="str">
        <f t="shared" si="22"/>
        <v>International</v>
      </c>
    </row>
    <row r="1149" spans="1:9" x14ac:dyDescent="0.3">
      <c r="A1149">
        <v>2005</v>
      </c>
      <c r="B1149">
        <v>148</v>
      </c>
      <c r="C1149" t="s">
        <v>3521</v>
      </c>
      <c r="D1149" s="5">
        <v>26146165</v>
      </c>
      <c r="G1149" s="5">
        <v>26146165</v>
      </c>
      <c r="H1149" s="2">
        <v>1</v>
      </c>
      <c r="I1149" t="str">
        <f t="shared" si="22"/>
        <v>International</v>
      </c>
    </row>
    <row r="1150" spans="1:9" x14ac:dyDescent="0.3">
      <c r="A1150">
        <v>2005</v>
      </c>
      <c r="B1150">
        <v>149</v>
      </c>
      <c r="C1150" t="s">
        <v>3522</v>
      </c>
      <c r="D1150" s="5">
        <v>25643184</v>
      </c>
      <c r="G1150" s="5">
        <v>25643184</v>
      </c>
      <c r="H1150" s="2">
        <v>1</v>
      </c>
      <c r="I1150" t="str">
        <f t="shared" si="22"/>
        <v>International</v>
      </c>
    </row>
    <row r="1151" spans="1:9" x14ac:dyDescent="0.3">
      <c r="A1151">
        <v>2005</v>
      </c>
      <c r="B1151">
        <v>150</v>
      </c>
      <c r="C1151" t="s">
        <v>3523</v>
      </c>
      <c r="D1151" s="5">
        <v>25460023</v>
      </c>
      <c r="E1151" s="5">
        <v>10167</v>
      </c>
      <c r="F1151" s="1">
        <v>1E-3</v>
      </c>
      <c r="G1151" s="5">
        <v>25449856</v>
      </c>
      <c r="H1151" s="2">
        <v>1</v>
      </c>
      <c r="I1151" t="str">
        <f t="shared" si="22"/>
        <v>International</v>
      </c>
    </row>
    <row r="1152" spans="1:9" x14ac:dyDescent="0.3">
      <c r="A1152">
        <v>2005</v>
      </c>
      <c r="B1152">
        <v>151</v>
      </c>
      <c r="C1152" t="s">
        <v>3524</v>
      </c>
      <c r="D1152" s="5">
        <v>25211175</v>
      </c>
      <c r="E1152" s="5">
        <v>18337722</v>
      </c>
      <c r="F1152" s="1">
        <v>0.72699999999999998</v>
      </c>
      <c r="G1152" s="5">
        <v>6873453</v>
      </c>
      <c r="H1152" s="1">
        <v>0.27300000000000002</v>
      </c>
      <c r="I1152" t="str">
        <f t="shared" si="22"/>
        <v>USA</v>
      </c>
    </row>
    <row r="1153" spans="1:9" x14ac:dyDescent="0.3">
      <c r="A1153">
        <v>2005</v>
      </c>
      <c r="B1153">
        <v>152</v>
      </c>
      <c r="C1153" t="s">
        <v>3525</v>
      </c>
      <c r="D1153" s="5">
        <v>24873159</v>
      </c>
      <c r="G1153" s="5">
        <v>24873159</v>
      </c>
      <c r="H1153" s="2">
        <v>1</v>
      </c>
      <c r="I1153" t="str">
        <f t="shared" si="22"/>
        <v>International</v>
      </c>
    </row>
    <row r="1154" spans="1:9" x14ac:dyDescent="0.3">
      <c r="A1154">
        <v>2005</v>
      </c>
      <c r="B1154">
        <v>153</v>
      </c>
      <c r="C1154" t="s">
        <v>3526</v>
      </c>
      <c r="D1154" s="5">
        <v>23941317</v>
      </c>
      <c r="G1154" s="5">
        <v>23941317</v>
      </c>
      <c r="H1154" s="2">
        <v>1</v>
      </c>
      <c r="I1154" t="str">
        <f t="shared" si="22"/>
        <v>International</v>
      </c>
    </row>
    <row r="1155" spans="1:9" x14ac:dyDescent="0.3">
      <c r="A1155">
        <v>2005</v>
      </c>
      <c r="B1155">
        <v>154</v>
      </c>
      <c r="C1155" t="s">
        <v>3527</v>
      </c>
      <c r="D1155" s="5">
        <v>23834149</v>
      </c>
      <c r="E1155" s="5">
        <v>211667</v>
      </c>
      <c r="F1155" s="1">
        <v>8.9999999999999993E-3</v>
      </c>
      <c r="G1155" s="5">
        <v>23622482</v>
      </c>
      <c r="H1155" s="1">
        <v>0.99099999999999999</v>
      </c>
      <c r="I1155" t="str">
        <f t="shared" si="22"/>
        <v>International</v>
      </c>
    </row>
    <row r="1156" spans="1:9" x14ac:dyDescent="0.3">
      <c r="A1156">
        <v>2005</v>
      </c>
      <c r="B1156">
        <v>155</v>
      </c>
      <c r="C1156" t="s">
        <v>3528</v>
      </c>
      <c r="D1156" s="5">
        <v>23727301</v>
      </c>
      <c r="E1156" s="5">
        <v>326095</v>
      </c>
      <c r="F1156" s="1">
        <v>1.4E-2</v>
      </c>
      <c r="G1156" s="5">
        <v>23401206</v>
      </c>
      <c r="H1156" s="1">
        <v>0.98599999999999999</v>
      </c>
      <c r="I1156" t="str">
        <f t="shared" si="22"/>
        <v>International</v>
      </c>
    </row>
    <row r="1157" spans="1:9" x14ac:dyDescent="0.3">
      <c r="A1157">
        <v>2005</v>
      </c>
      <c r="B1157">
        <v>156</v>
      </c>
      <c r="C1157" t="s">
        <v>3529</v>
      </c>
      <c r="D1157" s="5">
        <v>23563727</v>
      </c>
      <c r="E1157" s="5">
        <v>22202809</v>
      </c>
      <c r="F1157" s="1">
        <v>0.94199999999999995</v>
      </c>
      <c r="G1157" s="5">
        <v>1360918</v>
      </c>
      <c r="H1157" s="1">
        <v>5.8000000000000003E-2</v>
      </c>
      <c r="I1157" t="str">
        <f t="shared" si="22"/>
        <v>USA</v>
      </c>
    </row>
    <row r="1158" spans="1:9" x14ac:dyDescent="0.3">
      <c r="A1158">
        <v>2005</v>
      </c>
      <c r="B1158">
        <v>157</v>
      </c>
      <c r="C1158" t="s">
        <v>3530</v>
      </c>
      <c r="D1158" s="5">
        <v>23248003</v>
      </c>
      <c r="G1158" s="5">
        <v>23248003</v>
      </c>
      <c r="H1158" s="2">
        <v>1</v>
      </c>
      <c r="I1158" t="str">
        <f t="shared" si="22"/>
        <v>International</v>
      </c>
    </row>
    <row r="1159" spans="1:9" x14ac:dyDescent="0.3">
      <c r="A1159">
        <v>2005</v>
      </c>
      <c r="B1159">
        <v>158</v>
      </c>
      <c r="C1159" t="s">
        <v>3531</v>
      </c>
      <c r="D1159" s="5">
        <v>22944502</v>
      </c>
      <c r="E1159" s="5">
        <v>10169202</v>
      </c>
      <c r="F1159" s="1">
        <v>0.443</v>
      </c>
      <c r="G1159" s="5">
        <v>12775300</v>
      </c>
      <c r="H1159" s="1">
        <v>0.55700000000000005</v>
      </c>
      <c r="I1159" t="str">
        <f t="shared" si="22"/>
        <v>USA</v>
      </c>
    </row>
    <row r="1160" spans="1:9" x14ac:dyDescent="0.3">
      <c r="A1160">
        <v>2005</v>
      </c>
      <c r="B1160">
        <v>159</v>
      </c>
      <c r="C1160" t="s">
        <v>3532</v>
      </c>
      <c r="D1160" s="5">
        <v>22632255</v>
      </c>
      <c r="G1160" s="5">
        <v>22632255</v>
      </c>
      <c r="H1160" s="2">
        <v>1</v>
      </c>
      <c r="I1160" t="str">
        <f t="shared" si="22"/>
        <v>International</v>
      </c>
    </row>
    <row r="1161" spans="1:9" x14ac:dyDescent="0.3">
      <c r="A1161">
        <v>2005</v>
      </c>
      <c r="B1161">
        <v>160</v>
      </c>
      <c r="C1161" t="s">
        <v>3533</v>
      </c>
      <c r="D1161" s="5">
        <v>22079820</v>
      </c>
      <c r="G1161" s="5">
        <v>22079820</v>
      </c>
      <c r="H1161" s="2">
        <v>1</v>
      </c>
      <c r="I1161" t="str">
        <f t="shared" si="22"/>
        <v>International</v>
      </c>
    </row>
    <row r="1162" spans="1:9" x14ac:dyDescent="0.3">
      <c r="A1162">
        <v>2005</v>
      </c>
      <c r="B1162">
        <v>161</v>
      </c>
      <c r="C1162" t="s">
        <v>3534</v>
      </c>
      <c r="D1162" s="5">
        <v>21762391</v>
      </c>
      <c r="G1162" s="5">
        <v>21762391</v>
      </c>
      <c r="H1162" s="2">
        <v>1</v>
      </c>
      <c r="I1162" t="str">
        <f t="shared" si="22"/>
        <v>International</v>
      </c>
    </row>
    <row r="1163" spans="1:9" x14ac:dyDescent="0.3">
      <c r="A1163">
        <v>2005</v>
      </c>
      <c r="B1163">
        <v>162</v>
      </c>
      <c r="C1163" t="s">
        <v>3535</v>
      </c>
      <c r="D1163" s="5">
        <v>21577624</v>
      </c>
      <c r="E1163" s="5">
        <v>19699706</v>
      </c>
      <c r="F1163" s="1">
        <v>0.91300000000000003</v>
      </c>
      <c r="G1163" s="5">
        <v>1877918</v>
      </c>
      <c r="H1163" s="1">
        <v>8.6999999999999994E-2</v>
      </c>
      <c r="I1163" t="str">
        <f t="shared" si="22"/>
        <v>USA</v>
      </c>
    </row>
    <row r="1164" spans="1:9" x14ac:dyDescent="0.3">
      <c r="A1164">
        <v>2005</v>
      </c>
      <c r="B1164">
        <v>163</v>
      </c>
      <c r="C1164" t="s">
        <v>3536</v>
      </c>
      <c r="D1164" s="5">
        <v>21360942</v>
      </c>
      <c r="G1164" s="5">
        <v>21360942</v>
      </c>
      <c r="H1164" s="2">
        <v>1</v>
      </c>
      <c r="I1164" t="str">
        <f t="shared" si="22"/>
        <v>International</v>
      </c>
    </row>
    <row r="1165" spans="1:9" x14ac:dyDescent="0.3">
      <c r="A1165">
        <v>2005</v>
      </c>
      <c r="B1165">
        <v>164</v>
      </c>
      <c r="C1165" t="s">
        <v>3537</v>
      </c>
      <c r="D1165" s="5">
        <v>21126225</v>
      </c>
      <c r="E1165" s="5">
        <v>6303762</v>
      </c>
      <c r="F1165" s="1">
        <v>0.29799999999999999</v>
      </c>
      <c r="G1165" s="5">
        <v>14822463</v>
      </c>
      <c r="H1165" s="1">
        <v>0.70199999999999996</v>
      </c>
      <c r="I1165" t="str">
        <f t="shared" si="22"/>
        <v>USA</v>
      </c>
    </row>
    <row r="1166" spans="1:9" x14ac:dyDescent="0.3">
      <c r="A1166">
        <v>2005</v>
      </c>
      <c r="B1166">
        <v>165</v>
      </c>
      <c r="C1166" t="s">
        <v>3538</v>
      </c>
      <c r="D1166" s="5">
        <v>20901859</v>
      </c>
      <c r="E1166" s="5">
        <v>17044981</v>
      </c>
      <c r="F1166" s="1">
        <v>0.81499999999999995</v>
      </c>
      <c r="G1166" s="5">
        <v>3856878</v>
      </c>
      <c r="H1166" s="1">
        <v>0.185</v>
      </c>
      <c r="I1166" t="str">
        <f t="shared" si="22"/>
        <v>USA</v>
      </c>
    </row>
    <row r="1167" spans="1:9" x14ac:dyDescent="0.3">
      <c r="A1167">
        <v>2005</v>
      </c>
      <c r="B1167">
        <v>166</v>
      </c>
      <c r="C1167" t="s">
        <v>3539</v>
      </c>
      <c r="D1167" s="5">
        <v>20865847</v>
      </c>
      <c r="G1167" s="5">
        <v>20865847</v>
      </c>
      <c r="H1167" s="2">
        <v>1</v>
      </c>
      <c r="I1167" t="str">
        <f t="shared" si="22"/>
        <v>International</v>
      </c>
    </row>
    <row r="1168" spans="1:9" x14ac:dyDescent="0.3">
      <c r="A1168">
        <v>2005</v>
      </c>
      <c r="B1168">
        <v>167</v>
      </c>
      <c r="C1168" t="s">
        <v>3540</v>
      </c>
      <c r="D1168" s="5">
        <v>19806585</v>
      </c>
      <c r="G1168" s="5">
        <v>19806585</v>
      </c>
      <c r="H1168" s="2">
        <v>1</v>
      </c>
      <c r="I1168" t="str">
        <f t="shared" si="22"/>
        <v>International</v>
      </c>
    </row>
    <row r="1169" spans="1:9" x14ac:dyDescent="0.3">
      <c r="A1169">
        <v>2005</v>
      </c>
      <c r="B1169">
        <v>168</v>
      </c>
      <c r="C1169" t="s">
        <v>3541</v>
      </c>
      <c r="D1169" s="5">
        <v>19770475</v>
      </c>
      <c r="E1169" s="5">
        <v>16535005</v>
      </c>
      <c r="F1169" s="1">
        <v>0.83599999999999997</v>
      </c>
      <c r="G1169" s="5">
        <v>3235470</v>
      </c>
      <c r="H1169" s="1">
        <v>0.16400000000000001</v>
      </c>
      <c r="I1169" t="str">
        <f t="shared" si="22"/>
        <v>USA</v>
      </c>
    </row>
    <row r="1170" spans="1:9" x14ac:dyDescent="0.3">
      <c r="A1170">
        <v>2005</v>
      </c>
      <c r="B1170">
        <v>169</v>
      </c>
      <c r="C1170" t="s">
        <v>3542</v>
      </c>
      <c r="D1170" s="5">
        <v>19286223</v>
      </c>
      <c r="G1170" s="5">
        <v>19286223</v>
      </c>
      <c r="H1170" s="2">
        <v>1</v>
      </c>
      <c r="I1170" t="str">
        <f t="shared" si="22"/>
        <v>International</v>
      </c>
    </row>
    <row r="1171" spans="1:9" x14ac:dyDescent="0.3">
      <c r="A1171">
        <v>2005</v>
      </c>
      <c r="B1171">
        <v>170</v>
      </c>
      <c r="C1171" t="s">
        <v>3543</v>
      </c>
      <c r="D1171" s="5">
        <v>19126398</v>
      </c>
      <c r="E1171" s="5">
        <v>12482775</v>
      </c>
      <c r="F1171" s="1">
        <v>0.65300000000000002</v>
      </c>
      <c r="G1171" s="5">
        <v>6643623</v>
      </c>
      <c r="H1171" s="1">
        <v>0.34699999999999998</v>
      </c>
      <c r="I1171" t="str">
        <f t="shared" si="22"/>
        <v>USA</v>
      </c>
    </row>
    <row r="1172" spans="1:9" x14ac:dyDescent="0.3">
      <c r="A1172">
        <v>2005</v>
      </c>
      <c r="B1172">
        <v>171</v>
      </c>
      <c r="C1172" t="s">
        <v>3544</v>
      </c>
      <c r="D1172" s="5">
        <v>18725588</v>
      </c>
      <c r="G1172" s="5">
        <v>18725588</v>
      </c>
      <c r="H1172" s="2">
        <v>1</v>
      </c>
      <c r="I1172" t="str">
        <f t="shared" si="22"/>
        <v>International</v>
      </c>
    </row>
    <row r="1173" spans="1:9" x14ac:dyDescent="0.3">
      <c r="A1173">
        <v>2005</v>
      </c>
      <c r="B1173">
        <v>172</v>
      </c>
      <c r="C1173" t="s">
        <v>3545</v>
      </c>
      <c r="D1173" s="5">
        <v>18723952</v>
      </c>
      <c r="G1173" s="5">
        <v>18723952</v>
      </c>
      <c r="H1173" s="2">
        <v>1</v>
      </c>
      <c r="I1173" t="str">
        <f t="shared" si="22"/>
        <v>International</v>
      </c>
    </row>
    <row r="1174" spans="1:9" x14ac:dyDescent="0.3">
      <c r="A1174">
        <v>2005</v>
      </c>
      <c r="B1174">
        <v>173</v>
      </c>
      <c r="C1174" t="s">
        <v>3546</v>
      </c>
      <c r="D1174" s="5">
        <v>18637690</v>
      </c>
      <c r="E1174" s="5">
        <v>16124543</v>
      </c>
      <c r="F1174" s="1">
        <v>0.86499999999999999</v>
      </c>
      <c r="G1174" s="5">
        <v>2513147</v>
      </c>
      <c r="H1174" s="1">
        <v>0.13500000000000001</v>
      </c>
      <c r="I1174" t="str">
        <f t="shared" si="22"/>
        <v>USA</v>
      </c>
    </row>
    <row r="1175" spans="1:9" x14ac:dyDescent="0.3">
      <c r="A1175">
        <v>2005</v>
      </c>
      <c r="B1175">
        <v>174</v>
      </c>
      <c r="C1175" t="s">
        <v>3547</v>
      </c>
      <c r="D1175" s="5">
        <v>18618284</v>
      </c>
      <c r="E1175" s="5">
        <v>8586392</v>
      </c>
      <c r="F1175" s="1">
        <v>0.46100000000000002</v>
      </c>
      <c r="G1175" s="5">
        <v>10031892</v>
      </c>
      <c r="H1175" s="1">
        <v>0.53900000000000003</v>
      </c>
      <c r="I1175" t="str">
        <f t="shared" si="22"/>
        <v>USA</v>
      </c>
    </row>
    <row r="1176" spans="1:9" x14ac:dyDescent="0.3">
      <c r="A1176">
        <v>2005</v>
      </c>
      <c r="B1176">
        <v>175</v>
      </c>
      <c r="C1176" t="s">
        <v>3548</v>
      </c>
      <c r="D1176" s="5">
        <v>18612999</v>
      </c>
      <c r="G1176" s="5">
        <v>18612999</v>
      </c>
      <c r="H1176" s="2">
        <v>1</v>
      </c>
      <c r="I1176" t="str">
        <f t="shared" si="22"/>
        <v>International</v>
      </c>
    </row>
    <row r="1177" spans="1:9" x14ac:dyDescent="0.3">
      <c r="A1177">
        <v>2005</v>
      </c>
      <c r="B1177">
        <v>176</v>
      </c>
      <c r="C1177" t="s">
        <v>3549</v>
      </c>
      <c r="D1177" s="5">
        <v>18575768</v>
      </c>
      <c r="E1177" s="5">
        <v>1619466</v>
      </c>
      <c r="F1177" s="1">
        <v>8.6999999999999994E-2</v>
      </c>
      <c r="G1177" s="5">
        <v>16956302</v>
      </c>
      <c r="H1177" s="1">
        <v>0.91300000000000003</v>
      </c>
      <c r="I1177" t="str">
        <f t="shared" si="22"/>
        <v>International</v>
      </c>
    </row>
    <row r="1178" spans="1:9" x14ac:dyDescent="0.3">
      <c r="A1178">
        <v>2005</v>
      </c>
      <c r="B1178">
        <v>177</v>
      </c>
      <c r="C1178" t="s">
        <v>3550</v>
      </c>
      <c r="D1178" s="5">
        <v>18520000</v>
      </c>
      <c r="G1178" s="5">
        <v>18520000</v>
      </c>
      <c r="H1178" s="2">
        <v>1</v>
      </c>
      <c r="I1178" t="str">
        <f t="shared" si="22"/>
        <v>International</v>
      </c>
    </row>
    <row r="1179" spans="1:9" x14ac:dyDescent="0.3">
      <c r="A1179">
        <v>2005</v>
      </c>
      <c r="B1179">
        <v>178</v>
      </c>
      <c r="C1179" t="s">
        <v>3551</v>
      </c>
      <c r="D1179" s="5">
        <v>18318233</v>
      </c>
      <c r="G1179" s="5">
        <v>18318233</v>
      </c>
      <c r="H1179" s="2">
        <v>1</v>
      </c>
      <c r="I1179" t="str">
        <f t="shared" si="22"/>
        <v>International</v>
      </c>
    </row>
    <row r="1180" spans="1:9" x14ac:dyDescent="0.3">
      <c r="A1180">
        <v>2005</v>
      </c>
      <c r="B1180">
        <v>179</v>
      </c>
      <c r="C1180" t="s">
        <v>3552</v>
      </c>
      <c r="D1180" s="5">
        <v>18297690</v>
      </c>
      <c r="E1180" s="5">
        <v>5128124</v>
      </c>
      <c r="F1180" s="2">
        <v>0.28000000000000003</v>
      </c>
      <c r="G1180" s="5">
        <v>13169566</v>
      </c>
      <c r="H1180" s="2">
        <v>0.72</v>
      </c>
      <c r="I1180" t="str">
        <f t="shared" si="22"/>
        <v>USA</v>
      </c>
    </row>
    <row r="1181" spans="1:9" x14ac:dyDescent="0.3">
      <c r="A1181">
        <v>2005</v>
      </c>
      <c r="B1181">
        <v>180</v>
      </c>
      <c r="C1181" t="s">
        <v>3553</v>
      </c>
      <c r="D1181" s="5">
        <v>17939389</v>
      </c>
      <c r="E1181" s="5">
        <v>1502188</v>
      </c>
      <c r="F1181" s="1">
        <v>8.4000000000000005E-2</v>
      </c>
      <c r="G1181" s="5">
        <v>16437201</v>
      </c>
      <c r="H1181" s="1">
        <v>0.91600000000000004</v>
      </c>
      <c r="I1181" t="str">
        <f t="shared" si="22"/>
        <v>International</v>
      </c>
    </row>
    <row r="1182" spans="1:9" x14ac:dyDescent="0.3">
      <c r="A1182">
        <v>2005</v>
      </c>
      <c r="B1182">
        <v>181</v>
      </c>
      <c r="C1182" t="s">
        <v>3554</v>
      </c>
      <c r="D1182" s="5">
        <v>17709155</v>
      </c>
      <c r="E1182" s="5">
        <v>1054361</v>
      </c>
      <c r="F1182" s="2">
        <v>0.06</v>
      </c>
      <c r="G1182" s="5">
        <v>16654794</v>
      </c>
      <c r="H1182" s="2">
        <v>0.94</v>
      </c>
      <c r="I1182" t="str">
        <f t="shared" si="22"/>
        <v>International</v>
      </c>
    </row>
    <row r="1183" spans="1:9" x14ac:dyDescent="0.3">
      <c r="A1183">
        <v>2005</v>
      </c>
      <c r="B1183">
        <v>182</v>
      </c>
      <c r="C1183" t="s">
        <v>1522</v>
      </c>
      <c r="D1183" s="5">
        <v>17650142</v>
      </c>
      <c r="G1183" s="5">
        <v>17650142</v>
      </c>
      <c r="H1183" s="2">
        <v>1</v>
      </c>
      <c r="I1183" t="str">
        <f t="shared" si="22"/>
        <v>International</v>
      </c>
    </row>
    <row r="1184" spans="1:9" x14ac:dyDescent="0.3">
      <c r="A1184">
        <v>2005</v>
      </c>
      <c r="B1184">
        <v>183</v>
      </c>
      <c r="C1184" t="s">
        <v>3555</v>
      </c>
      <c r="D1184" s="5">
        <v>17612135</v>
      </c>
      <c r="G1184" s="5">
        <v>17612135</v>
      </c>
      <c r="H1184" s="2">
        <v>1</v>
      </c>
      <c r="I1184" t="str">
        <f t="shared" si="22"/>
        <v>International</v>
      </c>
    </row>
    <row r="1185" spans="1:9" x14ac:dyDescent="0.3">
      <c r="A1185">
        <v>2005</v>
      </c>
      <c r="B1185">
        <v>184</v>
      </c>
      <c r="C1185" t="s">
        <v>3556</v>
      </c>
      <c r="D1185" s="5">
        <v>17500866</v>
      </c>
      <c r="E1185" s="5">
        <v>17380866</v>
      </c>
      <c r="F1185" s="1">
        <v>0.99299999999999999</v>
      </c>
      <c r="G1185" s="5">
        <v>120000</v>
      </c>
      <c r="H1185" s="1">
        <v>7.0000000000000001E-3</v>
      </c>
      <c r="I1185" t="str">
        <f t="shared" si="22"/>
        <v>USA</v>
      </c>
    </row>
    <row r="1186" spans="1:9" x14ac:dyDescent="0.3">
      <c r="A1186">
        <v>2005</v>
      </c>
      <c r="B1186">
        <v>185</v>
      </c>
      <c r="C1186" t="s">
        <v>3557</v>
      </c>
      <c r="D1186" s="5">
        <v>17492014</v>
      </c>
      <c r="E1186" s="5">
        <v>16809014</v>
      </c>
      <c r="F1186" s="1">
        <v>0.96099999999999997</v>
      </c>
      <c r="G1186" s="5">
        <v>683000</v>
      </c>
      <c r="H1186" s="1">
        <v>3.9E-2</v>
      </c>
      <c r="I1186" t="str">
        <f t="shared" si="22"/>
        <v>USA</v>
      </c>
    </row>
    <row r="1187" spans="1:9" x14ac:dyDescent="0.3">
      <c r="A1187">
        <v>2005</v>
      </c>
      <c r="B1187">
        <v>186</v>
      </c>
      <c r="C1187" t="s">
        <v>3558</v>
      </c>
      <c r="D1187" s="5">
        <v>17379776</v>
      </c>
      <c r="G1187" s="5">
        <v>17379776</v>
      </c>
      <c r="H1187" s="2">
        <v>1</v>
      </c>
      <c r="I1187" t="str">
        <f t="shared" si="22"/>
        <v>International</v>
      </c>
    </row>
    <row r="1188" spans="1:9" x14ac:dyDescent="0.3">
      <c r="A1188">
        <v>2005</v>
      </c>
      <c r="B1188">
        <v>187</v>
      </c>
      <c r="C1188" t="s">
        <v>3559</v>
      </c>
      <c r="D1188" s="5">
        <v>17347231</v>
      </c>
      <c r="E1188" s="5">
        <v>12594698</v>
      </c>
      <c r="F1188" s="1">
        <v>0.72599999999999998</v>
      </c>
      <c r="G1188" s="5">
        <v>4752533</v>
      </c>
      <c r="H1188" s="1">
        <v>0.27400000000000002</v>
      </c>
      <c r="I1188" t="str">
        <f t="shared" si="22"/>
        <v>USA</v>
      </c>
    </row>
    <row r="1189" spans="1:9" x14ac:dyDescent="0.3">
      <c r="A1189">
        <v>2005</v>
      </c>
      <c r="B1189">
        <v>188</v>
      </c>
      <c r="C1189" t="s">
        <v>3560</v>
      </c>
      <c r="D1189" s="5">
        <v>16869261</v>
      </c>
      <c r="G1189" s="5">
        <v>16869261</v>
      </c>
      <c r="H1189" s="2">
        <v>1</v>
      </c>
      <c r="I1189" t="str">
        <f t="shared" si="22"/>
        <v>International</v>
      </c>
    </row>
    <row r="1190" spans="1:9" x14ac:dyDescent="0.3">
      <c r="A1190">
        <v>2005</v>
      </c>
      <c r="B1190">
        <v>189</v>
      </c>
      <c r="C1190" t="s">
        <v>3561</v>
      </c>
      <c r="D1190" s="5">
        <v>16197824</v>
      </c>
      <c r="E1190" s="5">
        <v>3647381</v>
      </c>
      <c r="F1190" s="1">
        <v>0.22500000000000001</v>
      </c>
      <c r="G1190" s="5">
        <v>12550443</v>
      </c>
      <c r="H1190" s="1">
        <v>0.77500000000000002</v>
      </c>
      <c r="I1190" t="str">
        <f t="shared" si="22"/>
        <v>USA</v>
      </c>
    </row>
    <row r="1191" spans="1:9" x14ac:dyDescent="0.3">
      <c r="A1191">
        <v>2005</v>
      </c>
      <c r="B1191">
        <v>190</v>
      </c>
      <c r="C1191" t="s">
        <v>3562</v>
      </c>
      <c r="D1191" s="5">
        <v>15787492</v>
      </c>
      <c r="G1191" s="5">
        <v>15787492</v>
      </c>
      <c r="H1191" s="2">
        <v>1</v>
      </c>
      <c r="I1191" t="str">
        <f t="shared" si="22"/>
        <v>International</v>
      </c>
    </row>
    <row r="1192" spans="1:9" x14ac:dyDescent="0.3">
      <c r="A1192">
        <v>2005</v>
      </c>
      <c r="B1192">
        <v>191</v>
      </c>
      <c r="C1192" t="s">
        <v>3563</v>
      </c>
      <c r="D1192" s="5">
        <v>15785148</v>
      </c>
      <c r="E1192" s="5">
        <v>4243756</v>
      </c>
      <c r="F1192" s="1">
        <v>0.26900000000000002</v>
      </c>
      <c r="G1192" s="5">
        <v>11541392</v>
      </c>
      <c r="H1192" s="1">
        <v>0.73099999999999998</v>
      </c>
      <c r="I1192" t="str">
        <f t="shared" si="22"/>
        <v>USA</v>
      </c>
    </row>
    <row r="1193" spans="1:9" x14ac:dyDescent="0.3">
      <c r="A1193">
        <v>2005</v>
      </c>
      <c r="B1193">
        <v>192</v>
      </c>
      <c r="C1193" t="s">
        <v>3564</v>
      </c>
      <c r="D1193" s="5">
        <v>15778152</v>
      </c>
      <c r="E1193" s="5">
        <v>15778152</v>
      </c>
      <c r="F1193" s="2">
        <v>1</v>
      </c>
      <c r="I1193" t="str">
        <f t="shared" si="22"/>
        <v>USA</v>
      </c>
    </row>
    <row r="1194" spans="1:9" x14ac:dyDescent="0.3">
      <c r="A1194">
        <v>2005</v>
      </c>
      <c r="B1194">
        <v>193</v>
      </c>
      <c r="C1194" t="s">
        <v>3565</v>
      </c>
      <c r="D1194" s="5">
        <v>15508288</v>
      </c>
      <c r="G1194" s="5">
        <v>15508288</v>
      </c>
      <c r="H1194" s="2">
        <v>1</v>
      </c>
      <c r="I1194" t="str">
        <f t="shared" si="22"/>
        <v>International</v>
      </c>
    </row>
    <row r="1195" spans="1:9" x14ac:dyDescent="0.3">
      <c r="A1195">
        <v>2005</v>
      </c>
      <c r="B1195">
        <v>194</v>
      </c>
      <c r="C1195" t="s">
        <v>3566</v>
      </c>
      <c r="D1195" s="5">
        <v>15431177</v>
      </c>
      <c r="E1195" s="5">
        <v>15337393</v>
      </c>
      <c r="F1195" s="1">
        <v>0.99399999999999999</v>
      </c>
      <c r="G1195" s="5">
        <v>93784</v>
      </c>
      <c r="H1195" s="1">
        <v>6.0000000000000001E-3</v>
      </c>
      <c r="I1195" t="str">
        <f t="shared" ref="I1195:I1201" si="23">IF(F1195&gt;10%,"USA","International")</f>
        <v>USA</v>
      </c>
    </row>
    <row r="1196" spans="1:9" x14ac:dyDescent="0.3">
      <c r="A1196">
        <v>2005</v>
      </c>
      <c r="B1196">
        <v>195</v>
      </c>
      <c r="C1196" t="s">
        <v>3567</v>
      </c>
      <c r="D1196" s="5">
        <v>15151744</v>
      </c>
      <c r="E1196" s="5">
        <v>9015303</v>
      </c>
      <c r="F1196" s="1">
        <v>0.59499999999999997</v>
      </c>
      <c r="G1196" s="5">
        <v>6136441</v>
      </c>
      <c r="H1196" s="1">
        <v>0.40500000000000003</v>
      </c>
      <c r="I1196" t="str">
        <f t="shared" si="23"/>
        <v>USA</v>
      </c>
    </row>
    <row r="1197" spans="1:9" x14ac:dyDescent="0.3">
      <c r="A1197">
        <v>2005</v>
      </c>
      <c r="B1197">
        <v>196</v>
      </c>
      <c r="C1197" t="s">
        <v>3568</v>
      </c>
      <c r="D1197" s="5">
        <v>14915208</v>
      </c>
      <c r="G1197" s="5">
        <v>14915208</v>
      </c>
      <c r="H1197" s="2">
        <v>1</v>
      </c>
      <c r="I1197" t="str">
        <f t="shared" si="23"/>
        <v>International</v>
      </c>
    </row>
    <row r="1198" spans="1:9" x14ac:dyDescent="0.3">
      <c r="A1198">
        <v>2005</v>
      </c>
      <c r="B1198">
        <v>197</v>
      </c>
      <c r="C1198" t="s">
        <v>3569</v>
      </c>
      <c r="D1198" s="5">
        <v>14765033</v>
      </c>
      <c r="G1198" s="5">
        <v>14765033</v>
      </c>
      <c r="H1198" s="2">
        <v>1</v>
      </c>
      <c r="I1198" t="str">
        <f t="shared" si="23"/>
        <v>International</v>
      </c>
    </row>
    <row r="1199" spans="1:9" x14ac:dyDescent="0.3">
      <c r="A1199">
        <v>2005</v>
      </c>
      <c r="B1199">
        <v>198</v>
      </c>
      <c r="C1199" t="s">
        <v>3570</v>
      </c>
      <c r="D1199" s="5">
        <v>14648713</v>
      </c>
      <c r="G1199" s="5">
        <v>14648713</v>
      </c>
      <c r="H1199" s="2">
        <v>1</v>
      </c>
      <c r="I1199" t="str">
        <f t="shared" si="23"/>
        <v>International</v>
      </c>
    </row>
    <row r="1200" spans="1:9" x14ac:dyDescent="0.3">
      <c r="A1200">
        <v>2005</v>
      </c>
      <c r="B1200">
        <v>199</v>
      </c>
      <c r="C1200" t="s">
        <v>3571</v>
      </c>
      <c r="D1200" s="5">
        <v>14270938</v>
      </c>
      <c r="G1200" s="5">
        <v>14270938</v>
      </c>
      <c r="H1200" s="2">
        <v>1</v>
      </c>
      <c r="I1200" t="str">
        <f t="shared" si="23"/>
        <v>International</v>
      </c>
    </row>
    <row r="1201" spans="1:9" x14ac:dyDescent="0.3">
      <c r="A1201">
        <v>2005</v>
      </c>
      <c r="B1201">
        <v>200</v>
      </c>
      <c r="C1201" t="s">
        <v>3572</v>
      </c>
      <c r="D1201" s="5">
        <v>14189860</v>
      </c>
      <c r="E1201" s="5">
        <v>7535331</v>
      </c>
      <c r="F1201" s="1">
        <v>0.53100000000000003</v>
      </c>
      <c r="G1201" s="5">
        <v>6654529</v>
      </c>
      <c r="H1201" s="1">
        <v>0.46899999999999997</v>
      </c>
      <c r="I1201" t="str">
        <f t="shared" si="23"/>
        <v>USA</v>
      </c>
    </row>
    <row r="1202" spans="1:9" x14ac:dyDescent="0.3">
      <c r="A1202">
        <v>2006</v>
      </c>
      <c r="B1202">
        <v>1</v>
      </c>
      <c r="C1202" t="s">
        <v>3179</v>
      </c>
      <c r="D1202" s="5">
        <v>1066179725</v>
      </c>
      <c r="E1202" s="5">
        <v>423315812</v>
      </c>
      <c r="F1202" s="1">
        <v>0.39700000000000002</v>
      </c>
      <c r="G1202" s="5">
        <v>642863913</v>
      </c>
      <c r="H1202" s="1">
        <v>0.60299999999999998</v>
      </c>
      <c r="I1202" t="str">
        <f>IF(F1202&gt;10%,"USA","International")</f>
        <v>USA</v>
      </c>
    </row>
    <row r="1203" spans="1:9" x14ac:dyDescent="0.3">
      <c r="A1203">
        <v>2006</v>
      </c>
      <c r="B1203">
        <v>2</v>
      </c>
      <c r="C1203" t="s">
        <v>3180</v>
      </c>
      <c r="D1203" s="5">
        <v>760006945</v>
      </c>
      <c r="E1203" s="5">
        <v>217536138</v>
      </c>
      <c r="F1203" s="1">
        <v>0.28599999999999998</v>
      </c>
      <c r="G1203" s="5">
        <v>542470807</v>
      </c>
      <c r="H1203" s="1">
        <v>0.71399999999999997</v>
      </c>
      <c r="I1203" t="str">
        <f t="shared" ref="I1203:I1266" si="24">IF(F1203&gt;10%,"USA","International")</f>
        <v>USA</v>
      </c>
    </row>
    <row r="1204" spans="1:9" x14ac:dyDescent="0.3">
      <c r="A1204">
        <v>2006</v>
      </c>
      <c r="B1204">
        <v>3</v>
      </c>
      <c r="C1204" t="s">
        <v>3181</v>
      </c>
      <c r="D1204" s="5">
        <v>660998756</v>
      </c>
      <c r="E1204" s="5">
        <v>195330621</v>
      </c>
      <c r="F1204" s="1">
        <v>0.29599999999999999</v>
      </c>
      <c r="G1204" s="5">
        <v>465668135</v>
      </c>
      <c r="H1204" s="1">
        <v>0.70399999999999996</v>
      </c>
      <c r="I1204" t="str">
        <f t="shared" si="24"/>
        <v>USA</v>
      </c>
    </row>
    <row r="1205" spans="1:9" x14ac:dyDescent="0.3">
      <c r="A1205">
        <v>2006</v>
      </c>
      <c r="B1205">
        <v>4</v>
      </c>
      <c r="C1205" t="s">
        <v>3182</v>
      </c>
      <c r="D1205" s="5">
        <v>605999592</v>
      </c>
      <c r="E1205" s="5">
        <v>167445960</v>
      </c>
      <c r="F1205" s="1">
        <v>0.27600000000000002</v>
      </c>
      <c r="G1205" s="5">
        <v>438553632</v>
      </c>
      <c r="H1205" s="1">
        <v>0.72399999999999998</v>
      </c>
      <c r="I1205" t="str">
        <f t="shared" si="24"/>
        <v>USA</v>
      </c>
    </row>
    <row r="1206" spans="1:9" x14ac:dyDescent="0.3">
      <c r="A1206">
        <v>2006</v>
      </c>
      <c r="B1206">
        <v>5</v>
      </c>
      <c r="C1206" t="s">
        <v>3183</v>
      </c>
      <c r="D1206" s="5">
        <v>574480841</v>
      </c>
      <c r="E1206" s="5">
        <v>250863268</v>
      </c>
      <c r="F1206" s="1">
        <v>0.437</v>
      </c>
      <c r="G1206" s="5">
        <v>323617573</v>
      </c>
      <c r="H1206" s="1">
        <v>0.56299999999999994</v>
      </c>
      <c r="I1206" t="str">
        <f t="shared" si="24"/>
        <v>USA</v>
      </c>
    </row>
    <row r="1207" spans="1:9" x14ac:dyDescent="0.3">
      <c r="A1207">
        <v>2006</v>
      </c>
      <c r="B1207">
        <v>6</v>
      </c>
      <c r="C1207" t="s">
        <v>3184</v>
      </c>
      <c r="D1207" s="5">
        <v>461983149</v>
      </c>
      <c r="E1207" s="5">
        <v>244082982</v>
      </c>
      <c r="F1207" s="1">
        <v>0.52800000000000002</v>
      </c>
      <c r="G1207" s="5">
        <v>217900167</v>
      </c>
      <c r="H1207" s="1">
        <v>0.47199999999999998</v>
      </c>
      <c r="I1207" t="str">
        <f t="shared" si="24"/>
        <v>USA</v>
      </c>
    </row>
    <row r="1208" spans="1:9" x14ac:dyDescent="0.3">
      <c r="A1208">
        <v>2006</v>
      </c>
      <c r="B1208">
        <v>7</v>
      </c>
      <c r="C1208" t="s">
        <v>3185</v>
      </c>
      <c r="D1208" s="5">
        <v>460435291</v>
      </c>
      <c r="E1208" s="5">
        <v>234362462</v>
      </c>
      <c r="F1208" s="1">
        <v>0.50900000000000001</v>
      </c>
      <c r="G1208" s="5">
        <v>226072829</v>
      </c>
      <c r="H1208" s="1">
        <v>0.49099999999999999</v>
      </c>
      <c r="I1208" t="str">
        <f t="shared" si="24"/>
        <v>USA</v>
      </c>
    </row>
    <row r="1209" spans="1:9" x14ac:dyDescent="0.3">
      <c r="A1209">
        <v>2006</v>
      </c>
      <c r="B1209">
        <v>8</v>
      </c>
      <c r="C1209" t="s">
        <v>3186</v>
      </c>
      <c r="D1209" s="5">
        <v>398479497</v>
      </c>
      <c r="E1209" s="5">
        <v>134029801</v>
      </c>
      <c r="F1209" s="1">
        <v>0.33600000000000002</v>
      </c>
      <c r="G1209" s="5">
        <v>264449696</v>
      </c>
      <c r="H1209" s="1">
        <v>0.66400000000000003</v>
      </c>
      <c r="I1209" t="str">
        <f t="shared" si="24"/>
        <v>USA</v>
      </c>
    </row>
    <row r="1210" spans="1:9" x14ac:dyDescent="0.3">
      <c r="A1210">
        <v>2006</v>
      </c>
      <c r="B1210">
        <v>9</v>
      </c>
      <c r="C1210" t="s">
        <v>3187</v>
      </c>
      <c r="D1210" s="5">
        <v>391081192</v>
      </c>
      <c r="E1210" s="5">
        <v>200081192</v>
      </c>
      <c r="F1210" s="1">
        <v>0.51200000000000001</v>
      </c>
      <c r="G1210" s="5">
        <v>191000000</v>
      </c>
      <c r="H1210" s="1">
        <v>0.48799999999999999</v>
      </c>
      <c r="I1210" t="str">
        <f t="shared" si="24"/>
        <v>USA</v>
      </c>
    </row>
    <row r="1211" spans="1:9" x14ac:dyDescent="0.3">
      <c r="A1211">
        <v>2006</v>
      </c>
      <c r="B1211">
        <v>10</v>
      </c>
      <c r="C1211" t="s">
        <v>3188</v>
      </c>
      <c r="D1211" s="5">
        <v>384335608</v>
      </c>
      <c r="E1211" s="5">
        <v>198000317</v>
      </c>
      <c r="F1211" s="1">
        <v>0.51500000000000001</v>
      </c>
      <c r="G1211" s="5">
        <v>186335291</v>
      </c>
      <c r="H1211" s="1">
        <v>0.48499999999999999</v>
      </c>
      <c r="I1211" t="str">
        <f t="shared" si="24"/>
        <v>USA</v>
      </c>
    </row>
    <row r="1212" spans="1:9" x14ac:dyDescent="0.3">
      <c r="A1212">
        <v>2006</v>
      </c>
      <c r="B1212">
        <v>11</v>
      </c>
      <c r="C1212" t="s">
        <v>3189</v>
      </c>
      <c r="D1212" s="5">
        <v>339795890</v>
      </c>
      <c r="E1212" s="5">
        <v>155019340</v>
      </c>
      <c r="F1212" s="1">
        <v>0.45600000000000002</v>
      </c>
      <c r="G1212" s="5">
        <v>184776550</v>
      </c>
      <c r="H1212" s="1">
        <v>0.54400000000000004</v>
      </c>
      <c r="I1212" t="str">
        <f t="shared" si="24"/>
        <v>USA</v>
      </c>
    </row>
    <row r="1213" spans="1:9" x14ac:dyDescent="0.3">
      <c r="A1213">
        <v>2006</v>
      </c>
      <c r="B1213">
        <v>12</v>
      </c>
      <c r="C1213" t="s">
        <v>3190</v>
      </c>
      <c r="D1213" s="5">
        <v>326705902</v>
      </c>
      <c r="E1213" s="5">
        <v>124740460</v>
      </c>
      <c r="F1213" s="1">
        <v>0.38200000000000001</v>
      </c>
      <c r="G1213" s="5">
        <v>201965442</v>
      </c>
      <c r="H1213" s="1">
        <v>0.61799999999999999</v>
      </c>
      <c r="I1213" t="str">
        <f t="shared" si="24"/>
        <v>USA</v>
      </c>
    </row>
    <row r="1214" spans="1:9" x14ac:dyDescent="0.3">
      <c r="A1214">
        <v>2006</v>
      </c>
      <c r="B1214">
        <v>13</v>
      </c>
      <c r="C1214" t="s">
        <v>3191</v>
      </c>
      <c r="D1214" s="5">
        <v>307127625</v>
      </c>
      <c r="E1214" s="5">
        <v>163566459</v>
      </c>
      <c r="F1214" s="1">
        <v>0.53300000000000003</v>
      </c>
      <c r="G1214" s="5">
        <v>143561166</v>
      </c>
      <c r="H1214" s="1">
        <v>0.46700000000000003</v>
      </c>
      <c r="I1214" t="str">
        <f t="shared" si="24"/>
        <v>USA</v>
      </c>
    </row>
    <row r="1215" spans="1:9" x14ac:dyDescent="0.3">
      <c r="A1215">
        <v>2006</v>
      </c>
      <c r="B1215">
        <v>14</v>
      </c>
      <c r="C1215" t="s">
        <v>3192</v>
      </c>
      <c r="D1215" s="5">
        <v>291465034</v>
      </c>
      <c r="E1215" s="5">
        <v>132384315</v>
      </c>
      <c r="F1215" s="1">
        <v>0.45400000000000001</v>
      </c>
      <c r="G1215" s="5">
        <v>159080719</v>
      </c>
      <c r="H1215" s="1">
        <v>0.54600000000000004</v>
      </c>
      <c r="I1215" t="str">
        <f t="shared" si="24"/>
        <v>USA</v>
      </c>
    </row>
    <row r="1216" spans="1:9" x14ac:dyDescent="0.3">
      <c r="A1216">
        <v>2006</v>
      </c>
      <c r="B1216">
        <v>15</v>
      </c>
      <c r="C1216" t="s">
        <v>3193</v>
      </c>
      <c r="D1216" s="5">
        <v>262552893</v>
      </c>
      <c r="E1216" s="5">
        <v>128505958</v>
      </c>
      <c r="F1216" s="1">
        <v>0.48899999999999999</v>
      </c>
      <c r="G1216" s="5">
        <v>134046935</v>
      </c>
      <c r="H1216" s="1">
        <v>0.51100000000000001</v>
      </c>
      <c r="I1216" t="str">
        <f t="shared" si="24"/>
        <v>USA</v>
      </c>
    </row>
    <row r="1217" spans="1:9" x14ac:dyDescent="0.3">
      <c r="A1217">
        <v>2006</v>
      </c>
      <c r="B1217">
        <v>16</v>
      </c>
      <c r="C1217" t="s">
        <v>3194</v>
      </c>
      <c r="D1217" s="5">
        <v>250425512</v>
      </c>
      <c r="E1217" s="5">
        <v>75030163</v>
      </c>
      <c r="F1217" s="2">
        <v>0.3</v>
      </c>
      <c r="G1217" s="5">
        <v>175395349</v>
      </c>
      <c r="H1217" s="2">
        <v>0.7</v>
      </c>
      <c r="I1217" t="str">
        <f t="shared" si="24"/>
        <v>USA</v>
      </c>
    </row>
    <row r="1218" spans="1:9" x14ac:dyDescent="0.3">
      <c r="A1218">
        <v>2006</v>
      </c>
      <c r="B1218">
        <v>17</v>
      </c>
      <c r="C1218" t="s">
        <v>3195</v>
      </c>
      <c r="D1218" s="5">
        <v>240685326</v>
      </c>
      <c r="E1218" s="5">
        <v>137355633</v>
      </c>
      <c r="F1218" s="1">
        <v>0.57099999999999995</v>
      </c>
      <c r="G1218" s="5">
        <v>103329693</v>
      </c>
      <c r="H1218" s="1">
        <v>0.42899999999999999</v>
      </c>
      <c r="I1218" t="str">
        <f t="shared" si="24"/>
        <v>USA</v>
      </c>
    </row>
    <row r="1219" spans="1:9" x14ac:dyDescent="0.3">
      <c r="A1219">
        <v>2006</v>
      </c>
      <c r="B1219">
        <v>18</v>
      </c>
      <c r="C1219" t="s">
        <v>3196</v>
      </c>
      <c r="D1219" s="5">
        <v>205841885</v>
      </c>
      <c r="E1219" s="5">
        <v>63224849</v>
      </c>
      <c r="F1219" s="1">
        <v>0.307</v>
      </c>
      <c r="G1219" s="5">
        <v>142617036</v>
      </c>
      <c r="H1219" s="1">
        <v>0.69299999999999995</v>
      </c>
      <c r="I1219" t="str">
        <f t="shared" si="24"/>
        <v>USA</v>
      </c>
    </row>
    <row r="1220" spans="1:9" x14ac:dyDescent="0.3">
      <c r="A1220">
        <v>2006</v>
      </c>
      <c r="B1220">
        <v>19</v>
      </c>
      <c r="C1220" t="s">
        <v>3197</v>
      </c>
      <c r="D1220" s="5">
        <v>205668210</v>
      </c>
      <c r="E1220" s="5">
        <v>118703275</v>
      </c>
      <c r="F1220" s="1">
        <v>0.57699999999999996</v>
      </c>
      <c r="G1220" s="5">
        <v>86964935</v>
      </c>
      <c r="H1220" s="1">
        <v>0.42299999999999999</v>
      </c>
      <c r="I1220" t="str">
        <f t="shared" si="24"/>
        <v>USA</v>
      </c>
    </row>
    <row r="1221" spans="1:9" x14ac:dyDescent="0.3">
      <c r="A1221">
        <v>2006</v>
      </c>
      <c r="B1221">
        <v>20</v>
      </c>
      <c r="C1221" t="s">
        <v>3198</v>
      </c>
      <c r="D1221" s="5">
        <v>200811689</v>
      </c>
      <c r="E1221" s="5">
        <v>85105259</v>
      </c>
      <c r="F1221" s="1">
        <v>0.42399999999999999</v>
      </c>
      <c r="G1221" s="5">
        <v>115706430</v>
      </c>
      <c r="H1221" s="1">
        <v>0.57599999999999996</v>
      </c>
      <c r="I1221" t="str">
        <f t="shared" si="24"/>
        <v>USA</v>
      </c>
    </row>
    <row r="1222" spans="1:9" x14ac:dyDescent="0.3">
      <c r="A1222">
        <v>2006</v>
      </c>
      <c r="B1222">
        <v>21</v>
      </c>
      <c r="C1222" t="s">
        <v>3199</v>
      </c>
      <c r="D1222" s="5">
        <v>186003591</v>
      </c>
      <c r="E1222" s="5">
        <v>88513495</v>
      </c>
      <c r="F1222" s="1">
        <v>0.47599999999999998</v>
      </c>
      <c r="G1222" s="5">
        <v>97490096</v>
      </c>
      <c r="H1222" s="1">
        <v>0.52400000000000002</v>
      </c>
      <c r="I1222" t="str">
        <f t="shared" si="24"/>
        <v>USA</v>
      </c>
    </row>
    <row r="1223" spans="1:9" x14ac:dyDescent="0.3">
      <c r="A1223">
        <v>2006</v>
      </c>
      <c r="B1223">
        <v>22</v>
      </c>
      <c r="C1223" t="s">
        <v>3200</v>
      </c>
      <c r="D1223" s="5">
        <v>181674817</v>
      </c>
      <c r="E1223" s="5">
        <v>60674817</v>
      </c>
      <c r="F1223" s="1">
        <v>0.33400000000000002</v>
      </c>
      <c r="G1223" s="5">
        <v>121000000</v>
      </c>
      <c r="H1223" s="1">
        <v>0.66600000000000004</v>
      </c>
      <c r="I1223" t="str">
        <f t="shared" si="24"/>
        <v>USA</v>
      </c>
    </row>
    <row r="1224" spans="1:9" x14ac:dyDescent="0.3">
      <c r="A1224">
        <v>2006</v>
      </c>
      <c r="B1224">
        <v>23</v>
      </c>
      <c r="C1224" t="s">
        <v>3201</v>
      </c>
      <c r="D1224" s="5">
        <v>180557550</v>
      </c>
      <c r="E1224" s="5">
        <v>64038616</v>
      </c>
      <c r="F1224" s="1">
        <v>0.35499999999999998</v>
      </c>
      <c r="G1224" s="5">
        <v>116518934</v>
      </c>
      <c r="H1224" s="1">
        <v>0.64500000000000002</v>
      </c>
      <c r="I1224" t="str">
        <f t="shared" si="24"/>
        <v>USA</v>
      </c>
    </row>
    <row r="1225" spans="1:9" x14ac:dyDescent="0.3">
      <c r="A1225">
        <v>2006</v>
      </c>
      <c r="B1225">
        <v>24</v>
      </c>
      <c r="C1225" t="s">
        <v>3202</v>
      </c>
      <c r="D1225" s="5">
        <v>178281554</v>
      </c>
      <c r="E1225" s="5">
        <v>64665672</v>
      </c>
      <c r="F1225" s="1">
        <v>0.36299999999999999</v>
      </c>
      <c r="G1225" s="5">
        <v>113615882</v>
      </c>
      <c r="H1225" s="1">
        <v>0.63700000000000001</v>
      </c>
      <c r="I1225" t="str">
        <f t="shared" si="24"/>
        <v>USA</v>
      </c>
    </row>
    <row r="1226" spans="1:9" x14ac:dyDescent="0.3">
      <c r="A1226">
        <v>2006</v>
      </c>
      <c r="B1226">
        <v>25</v>
      </c>
      <c r="C1226" t="s">
        <v>3203</v>
      </c>
      <c r="D1226" s="5">
        <v>178262620</v>
      </c>
      <c r="E1226" s="5">
        <v>90710620</v>
      </c>
      <c r="F1226" s="1">
        <v>0.50900000000000001</v>
      </c>
      <c r="G1226" s="5">
        <v>87552000</v>
      </c>
      <c r="H1226" s="1">
        <v>0.49099999999999999</v>
      </c>
      <c r="I1226" t="str">
        <f t="shared" si="24"/>
        <v>USA</v>
      </c>
    </row>
    <row r="1227" spans="1:9" x14ac:dyDescent="0.3">
      <c r="A1227">
        <v>2006</v>
      </c>
      <c r="B1227">
        <v>26</v>
      </c>
      <c r="C1227" t="s">
        <v>3204</v>
      </c>
      <c r="D1227" s="5">
        <v>171720398</v>
      </c>
      <c r="E1227" s="5">
        <v>57377916</v>
      </c>
      <c r="F1227" s="1">
        <v>0.33400000000000002</v>
      </c>
      <c r="G1227" s="5">
        <v>114342482</v>
      </c>
      <c r="H1227" s="1">
        <v>0.66600000000000004</v>
      </c>
      <c r="I1227" t="str">
        <f t="shared" si="24"/>
        <v>USA</v>
      </c>
    </row>
    <row r="1228" spans="1:9" x14ac:dyDescent="0.3">
      <c r="A1228">
        <v>2006</v>
      </c>
      <c r="B1228">
        <v>27</v>
      </c>
      <c r="C1228" t="s">
        <v>3205</v>
      </c>
      <c r="D1228" s="5">
        <v>164874275</v>
      </c>
      <c r="E1228" s="5">
        <v>80238724</v>
      </c>
      <c r="F1228" s="1">
        <v>0.48699999999999999</v>
      </c>
      <c r="G1228" s="5">
        <v>84635551</v>
      </c>
      <c r="H1228" s="1">
        <v>0.51300000000000001</v>
      </c>
      <c r="I1228" t="str">
        <f t="shared" si="24"/>
        <v>USA</v>
      </c>
    </row>
    <row r="1229" spans="1:9" x14ac:dyDescent="0.3">
      <c r="A1229">
        <v>2006</v>
      </c>
      <c r="B1229">
        <v>28</v>
      </c>
      <c r="C1229" t="s">
        <v>3206</v>
      </c>
      <c r="D1229" s="5">
        <v>164115897</v>
      </c>
      <c r="E1229" s="5">
        <v>82226474</v>
      </c>
      <c r="F1229" s="1">
        <v>0.501</v>
      </c>
      <c r="G1229" s="5">
        <v>81889423</v>
      </c>
      <c r="H1229" s="1">
        <v>0.499</v>
      </c>
      <c r="I1229" t="str">
        <f t="shared" si="24"/>
        <v>USA</v>
      </c>
    </row>
    <row r="1230" spans="1:9" x14ac:dyDescent="0.3">
      <c r="A1230">
        <v>2006</v>
      </c>
      <c r="B1230">
        <v>29</v>
      </c>
      <c r="C1230" t="s">
        <v>3207</v>
      </c>
      <c r="D1230" s="5">
        <v>163794509</v>
      </c>
      <c r="E1230" s="5">
        <v>63450470</v>
      </c>
      <c r="F1230" s="1">
        <v>0.38700000000000001</v>
      </c>
      <c r="G1230" s="5">
        <v>100344039</v>
      </c>
      <c r="H1230" s="1">
        <v>0.61299999999999999</v>
      </c>
      <c r="I1230" t="str">
        <f t="shared" si="24"/>
        <v>USA</v>
      </c>
    </row>
    <row r="1231" spans="1:9" x14ac:dyDescent="0.3">
      <c r="A1231">
        <v>2006</v>
      </c>
      <c r="B1231">
        <v>30</v>
      </c>
      <c r="C1231" t="s">
        <v>3208</v>
      </c>
      <c r="D1231" s="5">
        <v>163362095</v>
      </c>
      <c r="E1231" s="5">
        <v>148213377</v>
      </c>
      <c r="F1231" s="1">
        <v>0.90700000000000003</v>
      </c>
      <c r="G1231" s="5">
        <v>15148718</v>
      </c>
      <c r="H1231" s="1">
        <v>9.2999999999999999E-2</v>
      </c>
      <c r="I1231" t="str">
        <f t="shared" si="24"/>
        <v>USA</v>
      </c>
    </row>
    <row r="1232" spans="1:9" x14ac:dyDescent="0.3">
      <c r="A1232">
        <v>2006</v>
      </c>
      <c r="B1232">
        <v>31</v>
      </c>
      <c r="C1232" t="s">
        <v>3209</v>
      </c>
      <c r="D1232" s="5">
        <v>163247198</v>
      </c>
      <c r="E1232" s="5">
        <v>70278893</v>
      </c>
      <c r="F1232" s="1">
        <v>0.43099999999999999</v>
      </c>
      <c r="G1232" s="5">
        <v>92968305</v>
      </c>
      <c r="H1232" s="1">
        <v>0.56899999999999995</v>
      </c>
      <c r="I1232" t="str">
        <f t="shared" si="24"/>
        <v>USA</v>
      </c>
    </row>
    <row r="1233" spans="1:9" x14ac:dyDescent="0.3">
      <c r="A1233">
        <v>2006</v>
      </c>
      <c r="B1233">
        <v>32</v>
      </c>
      <c r="C1233" t="s">
        <v>3210</v>
      </c>
      <c r="D1233" s="5">
        <v>158964610</v>
      </c>
      <c r="E1233" s="5">
        <v>62514415</v>
      </c>
      <c r="F1233" s="1">
        <v>0.39300000000000002</v>
      </c>
      <c r="G1233" s="5">
        <v>96450195</v>
      </c>
      <c r="H1233" s="1">
        <v>0.60699999999999998</v>
      </c>
      <c r="I1233" t="str">
        <f t="shared" si="24"/>
        <v>USA</v>
      </c>
    </row>
    <row r="1234" spans="1:9" x14ac:dyDescent="0.3">
      <c r="A1234">
        <v>2006</v>
      </c>
      <c r="B1234">
        <v>33</v>
      </c>
      <c r="C1234" t="s">
        <v>3211</v>
      </c>
      <c r="D1234" s="5">
        <v>155929020</v>
      </c>
      <c r="E1234" s="5">
        <v>70270943</v>
      </c>
      <c r="F1234" s="1">
        <v>0.45100000000000001</v>
      </c>
      <c r="G1234" s="5">
        <v>85658077</v>
      </c>
      <c r="H1234" s="1">
        <v>0.54900000000000004</v>
      </c>
      <c r="I1234" t="str">
        <f t="shared" si="24"/>
        <v>USA</v>
      </c>
    </row>
    <row r="1235" spans="1:9" x14ac:dyDescent="0.3">
      <c r="A1235">
        <v>2006</v>
      </c>
      <c r="B1235">
        <v>34</v>
      </c>
      <c r="C1235" t="s">
        <v>3212</v>
      </c>
      <c r="D1235" s="5">
        <v>155430335</v>
      </c>
      <c r="E1235" s="5">
        <v>103365956</v>
      </c>
      <c r="F1235" s="1">
        <v>0.66500000000000004</v>
      </c>
      <c r="G1235" s="5">
        <v>52064379</v>
      </c>
      <c r="H1235" s="1">
        <v>0.33500000000000002</v>
      </c>
      <c r="I1235" t="str">
        <f t="shared" si="24"/>
        <v>USA</v>
      </c>
    </row>
    <row r="1236" spans="1:9" x14ac:dyDescent="0.3">
      <c r="A1236">
        <v>2006</v>
      </c>
      <c r="B1236">
        <v>35</v>
      </c>
      <c r="C1236" t="s">
        <v>3213</v>
      </c>
      <c r="D1236" s="5">
        <v>148963822</v>
      </c>
      <c r="E1236" s="5">
        <v>82985708</v>
      </c>
      <c r="F1236" s="1">
        <v>0.55700000000000005</v>
      </c>
      <c r="G1236" s="5">
        <v>65978114</v>
      </c>
      <c r="H1236" s="1">
        <v>0.443</v>
      </c>
      <c r="I1236" t="str">
        <f t="shared" si="24"/>
        <v>USA</v>
      </c>
    </row>
    <row r="1237" spans="1:9" x14ac:dyDescent="0.3">
      <c r="A1237">
        <v>2006</v>
      </c>
      <c r="B1237">
        <v>36</v>
      </c>
      <c r="C1237" t="s">
        <v>3214</v>
      </c>
      <c r="D1237" s="5">
        <v>143325970</v>
      </c>
      <c r="E1237" s="5">
        <v>28426747</v>
      </c>
      <c r="F1237" s="1">
        <v>0.19800000000000001</v>
      </c>
      <c r="G1237" s="5">
        <v>114899223</v>
      </c>
      <c r="H1237" s="1">
        <v>0.80200000000000005</v>
      </c>
      <c r="I1237" t="str">
        <f t="shared" si="24"/>
        <v>USA</v>
      </c>
    </row>
    <row r="1238" spans="1:9" x14ac:dyDescent="0.3">
      <c r="A1238">
        <v>2006</v>
      </c>
      <c r="B1238">
        <v>37</v>
      </c>
      <c r="C1238" t="s">
        <v>3215</v>
      </c>
      <c r="D1238" s="5">
        <v>141861243</v>
      </c>
      <c r="E1238" s="5">
        <v>73661010</v>
      </c>
      <c r="F1238" s="1">
        <v>0.51900000000000002</v>
      </c>
      <c r="G1238" s="5">
        <v>68200233</v>
      </c>
      <c r="H1238" s="1">
        <v>0.48099999999999998</v>
      </c>
      <c r="I1238" t="str">
        <f t="shared" si="24"/>
        <v>USA</v>
      </c>
    </row>
    <row r="1239" spans="1:9" x14ac:dyDescent="0.3">
      <c r="A1239">
        <v>2006</v>
      </c>
      <c r="B1239">
        <v>38</v>
      </c>
      <c r="C1239" t="s">
        <v>3216</v>
      </c>
      <c r="D1239" s="5">
        <v>141522961</v>
      </c>
      <c r="E1239" s="5">
        <v>70165972</v>
      </c>
      <c r="F1239" s="1">
        <v>0.496</v>
      </c>
      <c r="G1239" s="5">
        <v>71356989</v>
      </c>
      <c r="H1239" s="1">
        <v>0.504</v>
      </c>
      <c r="I1239" t="str">
        <f t="shared" si="24"/>
        <v>USA</v>
      </c>
    </row>
    <row r="1240" spans="1:9" x14ac:dyDescent="0.3">
      <c r="A1240">
        <v>2006</v>
      </c>
      <c r="B1240">
        <v>39</v>
      </c>
      <c r="C1240" t="s">
        <v>3217</v>
      </c>
      <c r="D1240" s="5">
        <v>135330182</v>
      </c>
      <c r="E1240" s="5">
        <v>34302837</v>
      </c>
      <c r="F1240" s="1">
        <v>0.253</v>
      </c>
      <c r="G1240" s="5">
        <v>101027345</v>
      </c>
      <c r="H1240" s="1">
        <v>0.747</v>
      </c>
      <c r="I1240" t="str">
        <f t="shared" si="24"/>
        <v>USA</v>
      </c>
    </row>
    <row r="1241" spans="1:9" x14ac:dyDescent="0.3">
      <c r="A1241">
        <v>2006</v>
      </c>
      <c r="B1241">
        <v>40</v>
      </c>
      <c r="C1241" t="s">
        <v>3218</v>
      </c>
      <c r="D1241" s="5">
        <v>135039924</v>
      </c>
      <c r="E1241" s="5">
        <v>2223293</v>
      </c>
      <c r="F1241" s="1">
        <v>1.6E-2</v>
      </c>
      <c r="G1241" s="5">
        <v>132816631</v>
      </c>
      <c r="H1241" s="1">
        <v>0.98399999999999999</v>
      </c>
      <c r="I1241" t="str">
        <f t="shared" si="24"/>
        <v>International</v>
      </c>
    </row>
    <row r="1242" spans="1:9" x14ac:dyDescent="0.3">
      <c r="A1242">
        <v>2006</v>
      </c>
      <c r="B1242">
        <v>41</v>
      </c>
      <c r="C1242" t="s">
        <v>3219</v>
      </c>
      <c r="D1242" s="5">
        <v>132511035</v>
      </c>
      <c r="E1242" s="5">
        <v>70511035</v>
      </c>
      <c r="F1242" s="1">
        <v>0.53200000000000003</v>
      </c>
      <c r="G1242" s="5">
        <v>62000000</v>
      </c>
      <c r="H1242" s="1">
        <v>0.46800000000000003</v>
      </c>
      <c r="I1242" t="str">
        <f t="shared" si="24"/>
        <v>USA</v>
      </c>
    </row>
    <row r="1243" spans="1:9" x14ac:dyDescent="0.3">
      <c r="A1243">
        <v>2006</v>
      </c>
      <c r="B1243">
        <v>42</v>
      </c>
      <c r="C1243" t="s">
        <v>3220</v>
      </c>
      <c r="D1243" s="5">
        <v>130628903</v>
      </c>
      <c r="E1243" s="5">
        <v>75628110</v>
      </c>
      <c r="F1243" s="1">
        <v>0.57899999999999996</v>
      </c>
      <c r="G1243" s="5">
        <v>55000793</v>
      </c>
      <c r="H1243" s="1">
        <v>0.42099999999999999</v>
      </c>
      <c r="I1243" t="str">
        <f t="shared" si="24"/>
        <v>USA</v>
      </c>
    </row>
    <row r="1244" spans="1:9" x14ac:dyDescent="0.3">
      <c r="A1244">
        <v>2006</v>
      </c>
      <c r="B1244">
        <v>43</v>
      </c>
      <c r="C1244" t="s">
        <v>3221</v>
      </c>
      <c r="D1244" s="5">
        <v>130224158</v>
      </c>
      <c r="E1244" s="5">
        <v>88715192</v>
      </c>
      <c r="F1244" s="1">
        <v>0.68100000000000005</v>
      </c>
      <c r="G1244" s="5">
        <v>41508966</v>
      </c>
      <c r="H1244" s="1">
        <v>0.31900000000000001</v>
      </c>
      <c r="I1244" t="str">
        <f t="shared" si="24"/>
        <v>USA</v>
      </c>
    </row>
    <row r="1245" spans="1:9" x14ac:dyDescent="0.3">
      <c r="A1245">
        <v>2006</v>
      </c>
      <c r="B1245">
        <v>44</v>
      </c>
      <c r="C1245" t="s">
        <v>3222</v>
      </c>
      <c r="D1245" s="5">
        <v>123384128</v>
      </c>
      <c r="E1245" s="5">
        <v>56441711</v>
      </c>
      <c r="F1245" s="1">
        <v>0.45700000000000002</v>
      </c>
      <c r="G1245" s="5">
        <v>66942417</v>
      </c>
      <c r="H1245" s="1">
        <v>0.54300000000000004</v>
      </c>
      <c r="I1245" t="str">
        <f t="shared" si="24"/>
        <v>USA</v>
      </c>
    </row>
    <row r="1246" spans="1:9" x14ac:dyDescent="0.3">
      <c r="A1246">
        <v>2006</v>
      </c>
      <c r="B1246">
        <v>45</v>
      </c>
      <c r="C1246" t="s">
        <v>3223</v>
      </c>
      <c r="D1246" s="5">
        <v>120673227</v>
      </c>
      <c r="E1246" s="5">
        <v>50866635</v>
      </c>
      <c r="F1246" s="1">
        <v>0.42199999999999999</v>
      </c>
      <c r="G1246" s="5">
        <v>69806592</v>
      </c>
      <c r="H1246" s="1">
        <v>0.57799999999999996</v>
      </c>
      <c r="I1246" t="str">
        <f t="shared" si="24"/>
        <v>USA</v>
      </c>
    </row>
    <row r="1247" spans="1:9" x14ac:dyDescent="0.3">
      <c r="A1247">
        <v>2006</v>
      </c>
      <c r="B1247">
        <v>46</v>
      </c>
      <c r="C1247" t="s">
        <v>3224</v>
      </c>
      <c r="D1247" s="5">
        <v>120455994</v>
      </c>
      <c r="E1247" s="5">
        <v>81612565</v>
      </c>
      <c r="F1247" s="1">
        <v>0.67800000000000005</v>
      </c>
      <c r="G1247" s="5">
        <v>38843429</v>
      </c>
      <c r="H1247" s="1">
        <v>0.32200000000000001</v>
      </c>
      <c r="I1247" t="str">
        <f t="shared" si="24"/>
        <v>USA</v>
      </c>
    </row>
    <row r="1248" spans="1:9" x14ac:dyDescent="0.3">
      <c r="A1248">
        <v>2006</v>
      </c>
      <c r="B1248">
        <v>47</v>
      </c>
      <c r="C1248" t="s">
        <v>3225</v>
      </c>
      <c r="D1248" s="5">
        <v>119974972</v>
      </c>
      <c r="E1248" s="5">
        <v>54607383</v>
      </c>
      <c r="F1248" s="1">
        <v>0.45500000000000002</v>
      </c>
      <c r="G1248" s="5">
        <v>65367589</v>
      </c>
      <c r="H1248" s="1">
        <v>0.54500000000000004</v>
      </c>
      <c r="I1248" t="str">
        <f t="shared" si="24"/>
        <v>USA</v>
      </c>
    </row>
    <row r="1249" spans="1:9" x14ac:dyDescent="0.3">
      <c r="A1249">
        <v>2006</v>
      </c>
      <c r="B1249">
        <v>48</v>
      </c>
      <c r="C1249" t="s">
        <v>3226</v>
      </c>
      <c r="D1249" s="5">
        <v>118890272</v>
      </c>
      <c r="E1249" s="5">
        <v>54098051</v>
      </c>
      <c r="F1249" s="1">
        <v>0.45500000000000002</v>
      </c>
      <c r="G1249" s="5">
        <v>64792221</v>
      </c>
      <c r="H1249" s="1">
        <v>0.54500000000000004</v>
      </c>
      <c r="I1249" t="str">
        <f t="shared" si="24"/>
        <v>USA</v>
      </c>
    </row>
    <row r="1250" spans="1:9" x14ac:dyDescent="0.3">
      <c r="A1250">
        <v>2006</v>
      </c>
      <c r="B1250">
        <v>49</v>
      </c>
      <c r="C1250" t="s">
        <v>3227</v>
      </c>
      <c r="D1250" s="5">
        <v>116755080</v>
      </c>
      <c r="E1250" s="5">
        <v>72637803</v>
      </c>
      <c r="F1250" s="1">
        <v>0.622</v>
      </c>
      <c r="G1250" s="5">
        <v>44117277</v>
      </c>
      <c r="H1250" s="1">
        <v>0.378</v>
      </c>
      <c r="I1250" t="str">
        <f t="shared" si="24"/>
        <v>USA</v>
      </c>
    </row>
    <row r="1251" spans="1:9" x14ac:dyDescent="0.3">
      <c r="A1251">
        <v>2006</v>
      </c>
      <c r="B1251">
        <v>50</v>
      </c>
      <c r="C1251" t="s">
        <v>3228</v>
      </c>
      <c r="D1251" s="5">
        <v>114830111</v>
      </c>
      <c r="E1251" s="5">
        <v>52330111</v>
      </c>
      <c r="F1251" s="1">
        <v>0.45600000000000002</v>
      </c>
      <c r="G1251" s="5">
        <v>62500000</v>
      </c>
      <c r="H1251" s="1">
        <v>0.54400000000000004</v>
      </c>
      <c r="I1251" t="str">
        <f t="shared" si="24"/>
        <v>USA</v>
      </c>
    </row>
    <row r="1252" spans="1:9" x14ac:dyDescent="0.3">
      <c r="A1252">
        <v>2006</v>
      </c>
      <c r="B1252">
        <v>51</v>
      </c>
      <c r="C1252" t="s">
        <v>3229</v>
      </c>
      <c r="D1252" s="5">
        <v>114194847</v>
      </c>
      <c r="E1252" s="5">
        <v>65328121</v>
      </c>
      <c r="F1252" s="1">
        <v>0.57199999999999995</v>
      </c>
      <c r="G1252" s="5">
        <v>48866726</v>
      </c>
      <c r="H1252" s="1">
        <v>0.42799999999999999</v>
      </c>
      <c r="I1252" t="str">
        <f t="shared" si="24"/>
        <v>USA</v>
      </c>
    </row>
    <row r="1253" spans="1:9" x14ac:dyDescent="0.3">
      <c r="A1253">
        <v>2006</v>
      </c>
      <c r="B1253">
        <v>52</v>
      </c>
      <c r="C1253" t="s">
        <v>3230</v>
      </c>
      <c r="D1253" s="5">
        <v>111476513</v>
      </c>
      <c r="E1253" s="5">
        <v>62318875</v>
      </c>
      <c r="F1253" s="1">
        <v>0.55900000000000005</v>
      </c>
      <c r="G1253" s="5">
        <v>49157638</v>
      </c>
      <c r="H1253" s="1">
        <v>0.441</v>
      </c>
      <c r="I1253" t="str">
        <f t="shared" si="24"/>
        <v>USA</v>
      </c>
    </row>
    <row r="1254" spans="1:9" x14ac:dyDescent="0.3">
      <c r="A1254">
        <v>2006</v>
      </c>
      <c r="B1254">
        <v>53</v>
      </c>
      <c r="C1254" t="s">
        <v>3231</v>
      </c>
      <c r="D1254" s="5">
        <v>110768122</v>
      </c>
      <c r="E1254" s="5">
        <v>84500122</v>
      </c>
      <c r="F1254" s="1">
        <v>0.76300000000000001</v>
      </c>
      <c r="G1254" s="5">
        <v>26268000</v>
      </c>
      <c r="H1254" s="1">
        <v>0.23699999999999999</v>
      </c>
      <c r="I1254" t="str">
        <f t="shared" si="24"/>
        <v>USA</v>
      </c>
    </row>
    <row r="1255" spans="1:9" x14ac:dyDescent="0.3">
      <c r="A1255">
        <v>2006</v>
      </c>
      <c r="B1255">
        <v>54</v>
      </c>
      <c r="C1255" t="s">
        <v>3232</v>
      </c>
      <c r="D1255" s="5">
        <v>109676311</v>
      </c>
      <c r="E1255" s="5">
        <v>53089891</v>
      </c>
      <c r="F1255" s="1">
        <v>0.48399999999999999</v>
      </c>
      <c r="G1255" s="5">
        <v>56586420</v>
      </c>
      <c r="H1255" s="1">
        <v>0.51600000000000001</v>
      </c>
      <c r="I1255" t="str">
        <f t="shared" si="24"/>
        <v>USA</v>
      </c>
    </row>
    <row r="1256" spans="1:9" x14ac:dyDescent="0.3">
      <c r="A1256">
        <v>2006</v>
      </c>
      <c r="B1256">
        <v>55</v>
      </c>
      <c r="C1256" t="s">
        <v>3233</v>
      </c>
      <c r="D1256" s="5">
        <v>107944236</v>
      </c>
      <c r="E1256" s="5">
        <v>15132763</v>
      </c>
      <c r="F1256" s="2">
        <v>0.14000000000000001</v>
      </c>
      <c r="G1256" s="5">
        <v>92811473</v>
      </c>
      <c r="H1256" s="2">
        <v>0.86</v>
      </c>
      <c r="I1256" t="str">
        <f t="shared" si="24"/>
        <v>USA</v>
      </c>
    </row>
    <row r="1257" spans="1:9" x14ac:dyDescent="0.3">
      <c r="A1257">
        <v>2006</v>
      </c>
      <c r="B1257">
        <v>56</v>
      </c>
      <c r="C1257" t="s">
        <v>3234</v>
      </c>
      <c r="D1257" s="5">
        <v>104003322</v>
      </c>
      <c r="E1257" s="5">
        <v>58645052</v>
      </c>
      <c r="F1257" s="1">
        <v>0.56399999999999995</v>
      </c>
      <c r="G1257" s="5">
        <v>45358270</v>
      </c>
      <c r="H1257" s="1">
        <v>0.436</v>
      </c>
      <c r="I1257" t="str">
        <f t="shared" si="24"/>
        <v>USA</v>
      </c>
    </row>
    <row r="1258" spans="1:9" x14ac:dyDescent="0.3">
      <c r="A1258">
        <v>2006</v>
      </c>
      <c r="B1258">
        <v>57</v>
      </c>
      <c r="C1258" t="s">
        <v>3235</v>
      </c>
      <c r="D1258" s="5">
        <v>102338515</v>
      </c>
      <c r="E1258" s="5">
        <v>37384046</v>
      </c>
      <c r="F1258" s="1">
        <v>0.36499999999999999</v>
      </c>
      <c r="G1258" s="5">
        <v>64954469</v>
      </c>
      <c r="H1258" s="1">
        <v>0.63500000000000001</v>
      </c>
      <c r="I1258" t="str">
        <f t="shared" si="24"/>
        <v>USA</v>
      </c>
    </row>
    <row r="1259" spans="1:9" x14ac:dyDescent="0.3">
      <c r="A1259">
        <v>2006</v>
      </c>
      <c r="B1259">
        <v>58</v>
      </c>
      <c r="C1259" t="s">
        <v>3236</v>
      </c>
      <c r="D1259" s="5">
        <v>101058954</v>
      </c>
      <c r="E1259" s="5">
        <v>59891098</v>
      </c>
      <c r="F1259" s="1">
        <v>0.59299999999999997</v>
      </c>
      <c r="G1259" s="5">
        <v>41167856</v>
      </c>
      <c r="H1259" s="1">
        <v>0.40699999999999997</v>
      </c>
      <c r="I1259" t="str">
        <f t="shared" si="24"/>
        <v>USA</v>
      </c>
    </row>
    <row r="1260" spans="1:9" x14ac:dyDescent="0.3">
      <c r="A1260">
        <v>2006</v>
      </c>
      <c r="B1260">
        <v>59</v>
      </c>
      <c r="C1260" t="s">
        <v>3237</v>
      </c>
      <c r="D1260" s="5">
        <v>100605135</v>
      </c>
      <c r="E1260" s="5">
        <v>46982632</v>
      </c>
      <c r="F1260" s="1">
        <v>0.46700000000000003</v>
      </c>
      <c r="G1260" s="5">
        <v>53622503</v>
      </c>
      <c r="H1260" s="1">
        <v>0.53300000000000003</v>
      </c>
      <c r="I1260" t="str">
        <f t="shared" si="24"/>
        <v>USA</v>
      </c>
    </row>
    <row r="1261" spans="1:9" x14ac:dyDescent="0.3">
      <c r="A1261">
        <v>2006</v>
      </c>
      <c r="B1261">
        <v>60</v>
      </c>
      <c r="C1261" t="s">
        <v>3238</v>
      </c>
      <c r="D1261" s="5">
        <v>100266865</v>
      </c>
      <c r="E1261" s="5">
        <v>59952835</v>
      </c>
      <c r="F1261" s="1">
        <v>0.59799999999999998</v>
      </c>
      <c r="G1261" s="5">
        <v>40314030</v>
      </c>
      <c r="H1261" s="1">
        <v>0.40200000000000002</v>
      </c>
      <c r="I1261" t="str">
        <f t="shared" si="24"/>
        <v>USA</v>
      </c>
    </row>
    <row r="1262" spans="1:9" x14ac:dyDescent="0.3">
      <c r="A1262">
        <v>2006</v>
      </c>
      <c r="B1262">
        <v>61</v>
      </c>
      <c r="C1262" t="s">
        <v>3239</v>
      </c>
      <c r="D1262" s="5">
        <v>99255460</v>
      </c>
      <c r="E1262" s="5">
        <v>80197993</v>
      </c>
      <c r="F1262" s="1">
        <v>0.80800000000000005</v>
      </c>
      <c r="G1262" s="5">
        <v>19057467</v>
      </c>
      <c r="H1262" s="1">
        <v>0.192</v>
      </c>
      <c r="I1262" t="str">
        <f t="shared" si="24"/>
        <v>USA</v>
      </c>
    </row>
    <row r="1263" spans="1:9" x14ac:dyDescent="0.3">
      <c r="A1263">
        <v>2006</v>
      </c>
      <c r="B1263">
        <v>62</v>
      </c>
      <c r="C1263" t="s">
        <v>3240</v>
      </c>
      <c r="D1263" s="5">
        <v>98230905</v>
      </c>
      <c r="E1263" s="5">
        <v>46412757</v>
      </c>
      <c r="F1263" s="1">
        <v>0.47199999999999998</v>
      </c>
      <c r="G1263" s="5">
        <v>51818148</v>
      </c>
      <c r="H1263" s="1">
        <v>0.52800000000000002</v>
      </c>
      <c r="I1263" t="str">
        <f t="shared" si="24"/>
        <v>USA</v>
      </c>
    </row>
    <row r="1264" spans="1:9" x14ac:dyDescent="0.3">
      <c r="A1264">
        <v>2006</v>
      </c>
      <c r="B1264">
        <v>63</v>
      </c>
      <c r="C1264" t="s">
        <v>3241</v>
      </c>
      <c r="D1264" s="5">
        <v>94973540</v>
      </c>
      <c r="E1264" s="5">
        <v>55011732</v>
      </c>
      <c r="F1264" s="1">
        <v>0.57899999999999996</v>
      </c>
      <c r="G1264" s="5">
        <v>39961808</v>
      </c>
      <c r="H1264" s="1">
        <v>0.42099999999999999</v>
      </c>
      <c r="I1264" t="str">
        <f t="shared" si="24"/>
        <v>USA</v>
      </c>
    </row>
    <row r="1265" spans="1:9" x14ac:dyDescent="0.3">
      <c r="A1265">
        <v>2006</v>
      </c>
      <c r="B1265">
        <v>64</v>
      </c>
      <c r="C1265" t="s">
        <v>1902</v>
      </c>
      <c r="D1265" s="5">
        <v>89431890</v>
      </c>
      <c r="E1265" s="5">
        <v>2201923</v>
      </c>
      <c r="F1265" s="1">
        <v>2.5000000000000001E-2</v>
      </c>
      <c r="G1265" s="5">
        <v>87229967</v>
      </c>
      <c r="H1265" s="1">
        <v>0.97499999999999998</v>
      </c>
      <c r="I1265" t="str">
        <f t="shared" si="24"/>
        <v>International</v>
      </c>
    </row>
    <row r="1266" spans="1:9" x14ac:dyDescent="0.3">
      <c r="A1266">
        <v>2006</v>
      </c>
      <c r="B1266">
        <v>65</v>
      </c>
      <c r="C1266" t="s">
        <v>3242</v>
      </c>
      <c r="D1266" s="5">
        <v>87892388</v>
      </c>
      <c r="E1266" s="5">
        <v>39868642</v>
      </c>
      <c r="F1266" s="1">
        <v>0.45400000000000001</v>
      </c>
      <c r="G1266" s="5">
        <v>48023746</v>
      </c>
      <c r="H1266" s="1">
        <v>0.54600000000000004</v>
      </c>
      <c r="I1266" t="str">
        <f t="shared" si="24"/>
        <v>USA</v>
      </c>
    </row>
    <row r="1267" spans="1:9" x14ac:dyDescent="0.3">
      <c r="A1267">
        <v>2006</v>
      </c>
      <c r="B1267">
        <v>66</v>
      </c>
      <c r="C1267" t="s">
        <v>3243</v>
      </c>
      <c r="D1267" s="5">
        <v>87528173</v>
      </c>
      <c r="E1267" s="5">
        <v>71726025</v>
      </c>
      <c r="F1267" s="1">
        <v>0.81899999999999995</v>
      </c>
      <c r="G1267" s="5">
        <v>15802148</v>
      </c>
      <c r="H1267" s="1">
        <v>0.18099999999999999</v>
      </c>
      <c r="I1267" t="str">
        <f t="shared" ref="I1267:I1330" si="25">IF(F1267&gt;10%,"USA","International")</f>
        <v>USA</v>
      </c>
    </row>
    <row r="1268" spans="1:9" x14ac:dyDescent="0.3">
      <c r="A1268">
        <v>2006</v>
      </c>
      <c r="B1268">
        <v>67</v>
      </c>
      <c r="C1268" t="s">
        <v>3244</v>
      </c>
      <c r="D1268" s="5">
        <v>87134280</v>
      </c>
      <c r="E1268" s="5">
        <v>61123569</v>
      </c>
      <c r="F1268" s="1">
        <v>0.70099999999999996</v>
      </c>
      <c r="G1268" s="5">
        <v>26010711</v>
      </c>
      <c r="H1268" s="1">
        <v>0.29899999999999999</v>
      </c>
      <c r="I1268" t="str">
        <f t="shared" si="25"/>
        <v>USA</v>
      </c>
    </row>
    <row r="1269" spans="1:9" x14ac:dyDescent="0.3">
      <c r="A1269">
        <v>2006</v>
      </c>
      <c r="B1269">
        <v>68</v>
      </c>
      <c r="C1269" t="s">
        <v>3245</v>
      </c>
      <c r="D1269" s="5">
        <v>85749034</v>
      </c>
      <c r="E1269" s="5">
        <v>48548426</v>
      </c>
      <c r="F1269" s="1">
        <v>0.56599999999999995</v>
      </c>
      <c r="G1269" s="5">
        <v>37200608</v>
      </c>
      <c r="H1269" s="1">
        <v>0.434</v>
      </c>
      <c r="I1269" t="str">
        <f t="shared" si="25"/>
        <v>USA</v>
      </c>
    </row>
    <row r="1270" spans="1:9" x14ac:dyDescent="0.3">
      <c r="A1270">
        <v>2006</v>
      </c>
      <c r="B1270">
        <v>69</v>
      </c>
      <c r="C1270" t="s">
        <v>3246</v>
      </c>
      <c r="D1270" s="5">
        <v>85585177</v>
      </c>
      <c r="E1270" s="5">
        <v>12899867</v>
      </c>
      <c r="F1270" s="1">
        <v>0.151</v>
      </c>
      <c r="G1270" s="5">
        <v>72685310</v>
      </c>
      <c r="H1270" s="1">
        <v>0.84899999999999998</v>
      </c>
      <c r="I1270" t="str">
        <f t="shared" si="25"/>
        <v>USA</v>
      </c>
    </row>
    <row r="1271" spans="1:9" x14ac:dyDescent="0.3">
      <c r="A1271">
        <v>2006</v>
      </c>
      <c r="B1271">
        <v>70</v>
      </c>
      <c r="C1271" t="s">
        <v>3247</v>
      </c>
      <c r="D1271" s="5">
        <v>84645164</v>
      </c>
      <c r="E1271" s="5">
        <v>72778712</v>
      </c>
      <c r="F1271" s="2">
        <v>0.86</v>
      </c>
      <c r="G1271" s="5">
        <v>11866452</v>
      </c>
      <c r="H1271" s="2">
        <v>0.14000000000000001</v>
      </c>
      <c r="I1271" t="str">
        <f t="shared" si="25"/>
        <v>USA</v>
      </c>
    </row>
    <row r="1272" spans="1:9" x14ac:dyDescent="0.3">
      <c r="A1272">
        <v>2006</v>
      </c>
      <c r="B1272">
        <v>71</v>
      </c>
      <c r="C1272" t="s">
        <v>3248</v>
      </c>
      <c r="D1272" s="5">
        <v>84152064</v>
      </c>
      <c r="G1272" s="5">
        <v>84152064</v>
      </c>
      <c r="H1272" s="2">
        <v>1</v>
      </c>
      <c r="I1272" t="str">
        <f t="shared" si="25"/>
        <v>International</v>
      </c>
    </row>
    <row r="1273" spans="1:9" x14ac:dyDescent="0.3">
      <c r="A1273">
        <v>2006</v>
      </c>
      <c r="B1273">
        <v>72</v>
      </c>
      <c r="C1273" t="s">
        <v>3249</v>
      </c>
      <c r="D1273" s="5">
        <v>83850267</v>
      </c>
      <c r="E1273" s="5">
        <v>37634615</v>
      </c>
      <c r="F1273" s="1">
        <v>0.44900000000000001</v>
      </c>
      <c r="G1273" s="5">
        <v>46215652</v>
      </c>
      <c r="H1273" s="1">
        <v>0.55100000000000005</v>
      </c>
      <c r="I1273" t="str">
        <f t="shared" si="25"/>
        <v>USA</v>
      </c>
    </row>
    <row r="1274" spans="1:9" x14ac:dyDescent="0.3">
      <c r="A1274">
        <v>2006</v>
      </c>
      <c r="B1274">
        <v>73</v>
      </c>
      <c r="C1274" t="s">
        <v>3250</v>
      </c>
      <c r="D1274" s="5">
        <v>82751189</v>
      </c>
      <c r="E1274" s="5">
        <v>48751189</v>
      </c>
      <c r="F1274" s="1">
        <v>0.58899999999999997</v>
      </c>
      <c r="G1274" s="5">
        <v>34000000</v>
      </c>
      <c r="H1274" s="1">
        <v>0.41099999999999998</v>
      </c>
      <c r="I1274" t="str">
        <f t="shared" si="25"/>
        <v>USA</v>
      </c>
    </row>
    <row r="1275" spans="1:9" x14ac:dyDescent="0.3">
      <c r="A1275">
        <v>2006</v>
      </c>
      <c r="B1275">
        <v>74</v>
      </c>
      <c r="C1275" t="s">
        <v>3251</v>
      </c>
      <c r="D1275" s="5">
        <v>81979826</v>
      </c>
      <c r="E1275" s="5">
        <v>47326473</v>
      </c>
      <c r="F1275" s="1">
        <v>0.57699999999999996</v>
      </c>
      <c r="G1275" s="5">
        <v>34653353</v>
      </c>
      <c r="H1275" s="1">
        <v>0.42299999999999999</v>
      </c>
      <c r="I1275" t="str">
        <f t="shared" si="25"/>
        <v>USA</v>
      </c>
    </row>
    <row r="1276" spans="1:9" x14ac:dyDescent="0.3">
      <c r="A1276">
        <v>2006</v>
      </c>
      <c r="B1276">
        <v>75</v>
      </c>
      <c r="C1276" t="s">
        <v>3252</v>
      </c>
      <c r="D1276" s="5">
        <v>78810595</v>
      </c>
      <c r="E1276" s="5">
        <v>36280697</v>
      </c>
      <c r="F1276" s="2">
        <v>0.46</v>
      </c>
      <c r="G1276" s="5">
        <v>42529898</v>
      </c>
      <c r="H1276" s="2">
        <v>0.54</v>
      </c>
      <c r="I1276" t="str">
        <f t="shared" si="25"/>
        <v>USA</v>
      </c>
    </row>
    <row r="1277" spans="1:9" x14ac:dyDescent="0.3">
      <c r="A1277">
        <v>2006</v>
      </c>
      <c r="B1277">
        <v>76</v>
      </c>
      <c r="C1277" t="s">
        <v>3253</v>
      </c>
      <c r="D1277" s="5">
        <v>78568977</v>
      </c>
      <c r="E1277" s="5">
        <v>6566773</v>
      </c>
      <c r="F1277" s="1">
        <v>8.4000000000000005E-2</v>
      </c>
      <c r="G1277" s="5">
        <v>72002204</v>
      </c>
      <c r="H1277" s="1">
        <v>0.91600000000000004</v>
      </c>
      <c r="I1277" t="str">
        <f t="shared" si="25"/>
        <v>International</v>
      </c>
    </row>
    <row r="1278" spans="1:9" x14ac:dyDescent="0.3">
      <c r="A1278">
        <v>2006</v>
      </c>
      <c r="B1278">
        <v>77</v>
      </c>
      <c r="C1278" t="s">
        <v>3254</v>
      </c>
      <c r="D1278" s="5">
        <v>77356942</v>
      </c>
      <c r="E1278" s="5">
        <v>11286112</v>
      </c>
      <c r="F1278" s="1">
        <v>0.14599999999999999</v>
      </c>
      <c r="G1278" s="5">
        <v>66070830</v>
      </c>
      <c r="H1278" s="1">
        <v>0.85399999999999998</v>
      </c>
      <c r="I1278" t="str">
        <f t="shared" si="25"/>
        <v>USA</v>
      </c>
    </row>
    <row r="1279" spans="1:9" x14ac:dyDescent="0.3">
      <c r="A1279">
        <v>2006</v>
      </c>
      <c r="B1279">
        <v>78</v>
      </c>
      <c r="C1279" t="s">
        <v>3255</v>
      </c>
      <c r="D1279" s="5">
        <v>76700659</v>
      </c>
      <c r="E1279" s="5">
        <v>31483450</v>
      </c>
      <c r="F1279" s="2">
        <v>0.41</v>
      </c>
      <c r="G1279" s="5">
        <v>45217209</v>
      </c>
      <c r="H1279" s="2">
        <v>0.59</v>
      </c>
      <c r="I1279" t="str">
        <f t="shared" si="25"/>
        <v>USA</v>
      </c>
    </row>
    <row r="1280" spans="1:9" x14ac:dyDescent="0.3">
      <c r="A1280">
        <v>2006</v>
      </c>
      <c r="B1280">
        <v>79</v>
      </c>
      <c r="C1280" t="s">
        <v>3256</v>
      </c>
      <c r="D1280" s="5">
        <v>72785169</v>
      </c>
      <c r="E1280" s="5">
        <v>42285169</v>
      </c>
      <c r="F1280" s="1">
        <v>0.58099999999999996</v>
      </c>
      <c r="G1280" s="5">
        <v>30500000</v>
      </c>
      <c r="H1280" s="1">
        <v>0.41899999999999998</v>
      </c>
      <c r="I1280" t="str">
        <f t="shared" si="25"/>
        <v>USA</v>
      </c>
    </row>
    <row r="1281" spans="1:9" x14ac:dyDescent="0.3">
      <c r="A1281">
        <v>2006</v>
      </c>
      <c r="B1281">
        <v>80</v>
      </c>
      <c r="C1281" t="s">
        <v>3257</v>
      </c>
      <c r="D1281" s="5">
        <v>70711175</v>
      </c>
      <c r="E1281" s="5">
        <v>39143839</v>
      </c>
      <c r="F1281" s="1">
        <v>0.55400000000000005</v>
      </c>
      <c r="G1281" s="5">
        <v>31567336</v>
      </c>
      <c r="H1281" s="1">
        <v>0.44600000000000001</v>
      </c>
      <c r="I1281" t="str">
        <f t="shared" si="25"/>
        <v>USA</v>
      </c>
    </row>
    <row r="1282" spans="1:9" x14ac:dyDescent="0.3">
      <c r="A1282">
        <v>2006</v>
      </c>
      <c r="B1282">
        <v>81</v>
      </c>
      <c r="C1282" t="s">
        <v>3258</v>
      </c>
      <c r="D1282" s="5">
        <v>70455770</v>
      </c>
      <c r="E1282" s="5">
        <v>35552383</v>
      </c>
      <c r="F1282" s="1">
        <v>0.505</v>
      </c>
      <c r="G1282" s="5">
        <v>34903387</v>
      </c>
      <c r="H1282" s="1">
        <v>0.495</v>
      </c>
      <c r="I1282" t="str">
        <f t="shared" si="25"/>
        <v>USA</v>
      </c>
    </row>
    <row r="1283" spans="1:9" x14ac:dyDescent="0.3">
      <c r="A1283">
        <v>2006</v>
      </c>
      <c r="B1283">
        <v>82</v>
      </c>
      <c r="C1283" t="s">
        <v>3259</v>
      </c>
      <c r="D1283" s="5">
        <v>70008952</v>
      </c>
      <c r="E1283" s="5">
        <v>41778863</v>
      </c>
      <c r="F1283" s="1">
        <v>0.59699999999999998</v>
      </c>
      <c r="G1283" s="5">
        <v>28230089</v>
      </c>
      <c r="H1283" s="1">
        <v>0.40300000000000002</v>
      </c>
      <c r="I1283" t="str">
        <f t="shared" si="25"/>
        <v>USA</v>
      </c>
    </row>
    <row r="1284" spans="1:9" x14ac:dyDescent="0.3">
      <c r="A1284">
        <v>2006</v>
      </c>
      <c r="B1284">
        <v>83</v>
      </c>
      <c r="C1284" t="s">
        <v>3260</v>
      </c>
      <c r="D1284" s="5">
        <v>69865924</v>
      </c>
      <c r="E1284" s="5">
        <v>58360760</v>
      </c>
      <c r="F1284" s="1">
        <v>0.83499999999999996</v>
      </c>
      <c r="G1284" s="5">
        <v>11505164</v>
      </c>
      <c r="H1284" s="1">
        <v>0.16500000000000001</v>
      </c>
      <c r="I1284" t="str">
        <f t="shared" si="25"/>
        <v>USA</v>
      </c>
    </row>
    <row r="1285" spans="1:9" x14ac:dyDescent="0.3">
      <c r="A1285">
        <v>2006</v>
      </c>
      <c r="B1285">
        <v>84</v>
      </c>
      <c r="C1285" t="s">
        <v>3261</v>
      </c>
      <c r="D1285" s="5">
        <v>68844775</v>
      </c>
      <c r="E1285" s="5">
        <v>41011711</v>
      </c>
      <c r="F1285" s="1">
        <v>0.59599999999999997</v>
      </c>
      <c r="G1285" s="5">
        <v>27833064</v>
      </c>
      <c r="H1285" s="1">
        <v>0.40400000000000003</v>
      </c>
      <c r="I1285" t="str">
        <f t="shared" si="25"/>
        <v>USA</v>
      </c>
    </row>
    <row r="1286" spans="1:9" x14ac:dyDescent="0.3">
      <c r="A1286">
        <v>2006</v>
      </c>
      <c r="B1286">
        <v>85</v>
      </c>
      <c r="C1286" t="s">
        <v>3262</v>
      </c>
      <c r="D1286" s="5">
        <v>68673228</v>
      </c>
      <c r="E1286" s="5">
        <v>13756082</v>
      </c>
      <c r="F1286" s="2">
        <v>0.2</v>
      </c>
      <c r="G1286" s="5">
        <v>54917146</v>
      </c>
      <c r="H1286" s="2">
        <v>0.8</v>
      </c>
      <c r="I1286" t="str">
        <f t="shared" si="25"/>
        <v>USA</v>
      </c>
    </row>
    <row r="1287" spans="1:9" x14ac:dyDescent="0.3">
      <c r="A1287">
        <v>2006</v>
      </c>
      <c r="B1287">
        <v>86</v>
      </c>
      <c r="C1287" t="s">
        <v>3263</v>
      </c>
      <c r="D1287" s="5">
        <v>68625104</v>
      </c>
      <c r="G1287" s="5">
        <v>68625104</v>
      </c>
      <c r="H1287" s="2">
        <v>1</v>
      </c>
      <c r="I1287" t="str">
        <f t="shared" si="25"/>
        <v>International</v>
      </c>
    </row>
    <row r="1288" spans="1:9" x14ac:dyDescent="0.3">
      <c r="A1288">
        <v>2006</v>
      </c>
      <c r="B1288">
        <v>87</v>
      </c>
      <c r="C1288" t="s">
        <v>3264</v>
      </c>
      <c r="D1288" s="5">
        <v>68072848</v>
      </c>
      <c r="E1288" s="5">
        <v>24633730</v>
      </c>
      <c r="F1288" s="1">
        <v>0.36199999999999999</v>
      </c>
      <c r="G1288" s="5">
        <v>43439118</v>
      </c>
      <c r="H1288" s="1">
        <v>0.63800000000000001</v>
      </c>
      <c r="I1288" t="str">
        <f t="shared" si="25"/>
        <v>USA</v>
      </c>
    </row>
    <row r="1289" spans="1:9" x14ac:dyDescent="0.3">
      <c r="A1289">
        <v>2006</v>
      </c>
      <c r="B1289">
        <v>88</v>
      </c>
      <c r="C1289" t="s">
        <v>3265</v>
      </c>
      <c r="D1289" s="5">
        <v>67062123</v>
      </c>
      <c r="E1289" s="5">
        <v>47860214</v>
      </c>
      <c r="F1289" s="1">
        <v>0.71399999999999997</v>
      </c>
      <c r="G1289" s="5">
        <v>19201909</v>
      </c>
      <c r="H1289" s="1">
        <v>0.28599999999999998</v>
      </c>
      <c r="I1289" t="str">
        <f t="shared" si="25"/>
        <v>USA</v>
      </c>
    </row>
    <row r="1290" spans="1:9" x14ac:dyDescent="0.3">
      <c r="A1290">
        <v>2006</v>
      </c>
      <c r="B1290">
        <v>89</v>
      </c>
      <c r="C1290" t="s">
        <v>3266</v>
      </c>
      <c r="D1290" s="5">
        <v>66499627</v>
      </c>
      <c r="E1290" s="5">
        <v>34742066</v>
      </c>
      <c r="F1290" s="1">
        <v>0.52200000000000002</v>
      </c>
      <c r="G1290" s="5">
        <v>31757561</v>
      </c>
      <c r="H1290" s="1">
        <v>0.47799999999999998</v>
      </c>
      <c r="I1290" t="str">
        <f t="shared" si="25"/>
        <v>USA</v>
      </c>
    </row>
    <row r="1291" spans="1:9" x14ac:dyDescent="0.3">
      <c r="A1291">
        <v>2006</v>
      </c>
      <c r="B1291">
        <v>90</v>
      </c>
      <c r="C1291" t="s">
        <v>3267</v>
      </c>
      <c r="D1291" s="5">
        <v>65900249</v>
      </c>
      <c r="E1291" s="5">
        <v>33602376</v>
      </c>
      <c r="F1291" s="2">
        <v>0.51</v>
      </c>
      <c r="G1291" s="5">
        <v>32297873</v>
      </c>
      <c r="H1291" s="2">
        <v>0.49</v>
      </c>
      <c r="I1291" t="str">
        <f t="shared" si="25"/>
        <v>USA</v>
      </c>
    </row>
    <row r="1292" spans="1:9" x14ac:dyDescent="0.3">
      <c r="A1292">
        <v>2006</v>
      </c>
      <c r="B1292">
        <v>91</v>
      </c>
      <c r="C1292" t="s">
        <v>3268</v>
      </c>
      <c r="D1292" s="5">
        <v>65664721</v>
      </c>
      <c r="E1292" s="5">
        <v>36895141</v>
      </c>
      <c r="F1292" s="1">
        <v>0.56200000000000006</v>
      </c>
      <c r="G1292" s="5">
        <v>28769580</v>
      </c>
      <c r="H1292" s="1">
        <v>0.438</v>
      </c>
      <c r="I1292" t="str">
        <f t="shared" si="25"/>
        <v>USA</v>
      </c>
    </row>
    <row r="1293" spans="1:9" x14ac:dyDescent="0.3">
      <c r="A1293">
        <v>2006</v>
      </c>
      <c r="B1293">
        <v>92</v>
      </c>
      <c r="C1293" t="s">
        <v>3269</v>
      </c>
      <c r="D1293" s="5">
        <v>64962629</v>
      </c>
      <c r="E1293" s="5">
        <v>59843754</v>
      </c>
      <c r="F1293" s="1">
        <v>0.92100000000000004</v>
      </c>
      <c r="G1293" s="5">
        <v>5118875</v>
      </c>
      <c r="H1293" s="1">
        <v>7.9000000000000001E-2</v>
      </c>
      <c r="I1293" t="str">
        <f t="shared" si="25"/>
        <v>USA</v>
      </c>
    </row>
    <row r="1294" spans="1:9" x14ac:dyDescent="0.3">
      <c r="A1294">
        <v>2006</v>
      </c>
      <c r="B1294">
        <v>93</v>
      </c>
      <c r="C1294" t="s">
        <v>3270</v>
      </c>
      <c r="D1294" s="5">
        <v>63368939</v>
      </c>
      <c r="E1294" s="5">
        <v>63318000</v>
      </c>
      <c r="F1294" s="1">
        <v>0.999</v>
      </c>
      <c r="G1294" s="5">
        <v>50939</v>
      </c>
      <c r="H1294" s="1">
        <v>1E-3</v>
      </c>
      <c r="I1294" t="str">
        <f t="shared" si="25"/>
        <v>USA</v>
      </c>
    </row>
    <row r="1295" spans="1:9" x14ac:dyDescent="0.3">
      <c r="A1295">
        <v>2006</v>
      </c>
      <c r="B1295">
        <v>94</v>
      </c>
      <c r="C1295" t="s">
        <v>3271</v>
      </c>
      <c r="D1295" s="5">
        <v>62022014</v>
      </c>
      <c r="E1295" s="5">
        <v>34020814</v>
      </c>
      <c r="F1295" s="1">
        <v>0.54900000000000004</v>
      </c>
      <c r="G1295" s="5">
        <v>28001200</v>
      </c>
      <c r="H1295" s="1">
        <v>0.45100000000000001</v>
      </c>
      <c r="I1295" t="str">
        <f t="shared" si="25"/>
        <v>USA</v>
      </c>
    </row>
    <row r="1296" spans="1:9" x14ac:dyDescent="0.3">
      <c r="A1296">
        <v>2006</v>
      </c>
      <c r="B1296">
        <v>95</v>
      </c>
      <c r="C1296" t="s">
        <v>3272</v>
      </c>
      <c r="D1296" s="5">
        <v>61108981</v>
      </c>
      <c r="E1296" s="5">
        <v>22530295</v>
      </c>
      <c r="F1296" s="1">
        <v>0.36899999999999999</v>
      </c>
      <c r="G1296" s="5">
        <v>38578686</v>
      </c>
      <c r="H1296" s="1">
        <v>0.63100000000000001</v>
      </c>
      <c r="I1296" t="str">
        <f t="shared" si="25"/>
        <v>USA</v>
      </c>
    </row>
    <row r="1297" spans="1:9" x14ac:dyDescent="0.3">
      <c r="A1297">
        <v>2006</v>
      </c>
      <c r="B1297">
        <v>96</v>
      </c>
      <c r="C1297" t="s">
        <v>3273</v>
      </c>
      <c r="D1297" s="5">
        <v>60917189</v>
      </c>
      <c r="E1297" s="5">
        <v>15962471</v>
      </c>
      <c r="F1297" s="1">
        <v>0.26200000000000001</v>
      </c>
      <c r="G1297" s="5">
        <v>44954718</v>
      </c>
      <c r="H1297" s="1">
        <v>0.73799999999999999</v>
      </c>
      <c r="I1297" t="str">
        <f t="shared" si="25"/>
        <v>USA</v>
      </c>
    </row>
    <row r="1298" spans="1:9" x14ac:dyDescent="0.3">
      <c r="A1298">
        <v>2006</v>
      </c>
      <c r="B1298">
        <v>97</v>
      </c>
      <c r="C1298" t="s">
        <v>3274</v>
      </c>
      <c r="D1298" s="5">
        <v>60369589</v>
      </c>
      <c r="G1298" s="5">
        <v>60369589</v>
      </c>
      <c r="H1298" s="2">
        <v>1</v>
      </c>
      <c r="I1298" t="str">
        <f t="shared" si="25"/>
        <v>International</v>
      </c>
    </row>
    <row r="1299" spans="1:9" x14ac:dyDescent="0.3">
      <c r="A1299">
        <v>2006</v>
      </c>
      <c r="B1299">
        <v>98</v>
      </c>
      <c r="C1299" t="s">
        <v>3275</v>
      </c>
      <c r="D1299" s="5">
        <v>58480828</v>
      </c>
      <c r="E1299" s="5">
        <v>57806952</v>
      </c>
      <c r="F1299" s="1">
        <v>0.98799999999999999</v>
      </c>
      <c r="G1299" s="5">
        <v>673876</v>
      </c>
      <c r="H1299" s="1">
        <v>1.2E-2</v>
      </c>
      <c r="I1299" t="str">
        <f t="shared" si="25"/>
        <v>USA</v>
      </c>
    </row>
    <row r="1300" spans="1:9" x14ac:dyDescent="0.3">
      <c r="A1300">
        <v>2006</v>
      </c>
      <c r="B1300">
        <v>99</v>
      </c>
      <c r="C1300" t="s">
        <v>3276</v>
      </c>
      <c r="D1300" s="5">
        <v>57194667</v>
      </c>
      <c r="E1300" s="5">
        <v>33741133</v>
      </c>
      <c r="F1300" s="2">
        <v>0.59</v>
      </c>
      <c r="G1300" s="5">
        <v>23453534</v>
      </c>
      <c r="H1300" s="2">
        <v>0.41</v>
      </c>
      <c r="I1300" t="str">
        <f t="shared" si="25"/>
        <v>USA</v>
      </c>
    </row>
    <row r="1301" spans="1:9" x14ac:dyDescent="0.3">
      <c r="A1301">
        <v>2006</v>
      </c>
      <c r="B1301">
        <v>100</v>
      </c>
      <c r="C1301" t="s">
        <v>3277</v>
      </c>
      <c r="D1301" s="5">
        <v>56308881</v>
      </c>
      <c r="E1301" s="5">
        <v>22495466</v>
      </c>
      <c r="F1301" s="2">
        <v>0.4</v>
      </c>
      <c r="G1301" s="5">
        <v>33813415</v>
      </c>
      <c r="H1301" s="2">
        <v>0.6</v>
      </c>
      <c r="I1301" t="str">
        <f t="shared" si="25"/>
        <v>USA</v>
      </c>
    </row>
    <row r="1302" spans="1:9" x14ac:dyDescent="0.3">
      <c r="A1302">
        <v>2006</v>
      </c>
      <c r="B1302">
        <v>101</v>
      </c>
      <c r="C1302" t="s">
        <v>3278</v>
      </c>
      <c r="D1302" s="5">
        <v>55181129</v>
      </c>
      <c r="E1302" s="5">
        <v>28142535</v>
      </c>
      <c r="F1302" s="2">
        <v>0.51</v>
      </c>
      <c r="G1302" s="5">
        <v>27038594</v>
      </c>
      <c r="H1302" s="2">
        <v>0.49</v>
      </c>
      <c r="I1302" t="str">
        <f t="shared" si="25"/>
        <v>USA</v>
      </c>
    </row>
    <row r="1303" spans="1:9" x14ac:dyDescent="0.3">
      <c r="A1303">
        <v>2006</v>
      </c>
      <c r="B1303">
        <v>102</v>
      </c>
      <c r="C1303" t="s">
        <v>3279</v>
      </c>
      <c r="D1303" s="5">
        <v>53653224</v>
      </c>
      <c r="E1303" s="5">
        <v>40660952</v>
      </c>
      <c r="F1303" s="1">
        <v>0.75800000000000001</v>
      </c>
      <c r="G1303" s="5">
        <v>12992272</v>
      </c>
      <c r="H1303" s="1">
        <v>0.24199999999999999</v>
      </c>
      <c r="I1303" t="str">
        <f t="shared" si="25"/>
        <v>USA</v>
      </c>
    </row>
    <row r="1304" spans="1:9" x14ac:dyDescent="0.3">
      <c r="A1304">
        <v>2006</v>
      </c>
      <c r="B1304">
        <v>103</v>
      </c>
      <c r="C1304" t="s">
        <v>3280</v>
      </c>
      <c r="D1304" s="5">
        <v>51764406</v>
      </c>
      <c r="E1304" s="5">
        <v>39517763</v>
      </c>
      <c r="F1304" s="1">
        <v>0.76300000000000001</v>
      </c>
      <c r="G1304" s="5">
        <v>12246643</v>
      </c>
      <c r="H1304" s="1">
        <v>0.23699999999999999</v>
      </c>
      <c r="I1304" t="str">
        <f t="shared" si="25"/>
        <v>USA</v>
      </c>
    </row>
    <row r="1305" spans="1:9" x14ac:dyDescent="0.3">
      <c r="A1305">
        <v>2006</v>
      </c>
      <c r="B1305">
        <v>104</v>
      </c>
      <c r="C1305" t="s">
        <v>3281</v>
      </c>
      <c r="D1305" s="5">
        <v>51127401</v>
      </c>
      <c r="G1305" s="5">
        <v>51127401</v>
      </c>
      <c r="H1305" s="2">
        <v>1</v>
      </c>
      <c r="I1305" t="str">
        <f t="shared" si="25"/>
        <v>International</v>
      </c>
    </row>
    <row r="1306" spans="1:9" x14ac:dyDescent="0.3">
      <c r="A1306">
        <v>2006</v>
      </c>
      <c r="B1306">
        <v>105</v>
      </c>
      <c r="C1306" t="s">
        <v>3282</v>
      </c>
      <c r="D1306" s="5">
        <v>49814392</v>
      </c>
      <c r="E1306" s="5">
        <v>17510118</v>
      </c>
      <c r="F1306" s="1">
        <v>0.35199999999999998</v>
      </c>
      <c r="G1306" s="5">
        <v>32304274</v>
      </c>
      <c r="H1306" s="1">
        <v>0.64800000000000002</v>
      </c>
      <c r="I1306" t="str">
        <f t="shared" si="25"/>
        <v>USA</v>
      </c>
    </row>
    <row r="1307" spans="1:9" x14ac:dyDescent="0.3">
      <c r="A1307">
        <v>2006</v>
      </c>
      <c r="B1307">
        <v>106</v>
      </c>
      <c r="C1307" t="s">
        <v>3283</v>
      </c>
      <c r="D1307" s="5">
        <v>49782012</v>
      </c>
      <c r="E1307" s="5">
        <v>24146161</v>
      </c>
      <c r="F1307" s="1">
        <v>0.48499999999999999</v>
      </c>
      <c r="G1307" s="5">
        <v>25635851</v>
      </c>
      <c r="H1307" s="1">
        <v>0.51500000000000001</v>
      </c>
      <c r="I1307" t="str">
        <f t="shared" si="25"/>
        <v>USA</v>
      </c>
    </row>
    <row r="1308" spans="1:9" x14ac:dyDescent="0.3">
      <c r="A1308">
        <v>2006</v>
      </c>
      <c r="B1308">
        <v>107</v>
      </c>
      <c r="C1308" t="s">
        <v>3284</v>
      </c>
      <c r="D1308" s="5">
        <v>49332692</v>
      </c>
      <c r="E1308" s="5">
        <v>22545080</v>
      </c>
      <c r="F1308" s="1">
        <v>0.45700000000000002</v>
      </c>
      <c r="G1308" s="5">
        <v>26787612</v>
      </c>
      <c r="H1308" s="1">
        <v>0.54300000000000004</v>
      </c>
      <c r="I1308" t="str">
        <f t="shared" si="25"/>
        <v>USA</v>
      </c>
    </row>
    <row r="1309" spans="1:9" x14ac:dyDescent="0.3">
      <c r="A1309">
        <v>2006</v>
      </c>
      <c r="B1309">
        <v>108</v>
      </c>
      <c r="C1309" t="s">
        <v>3285</v>
      </c>
      <c r="D1309" s="5">
        <v>48618191</v>
      </c>
      <c r="E1309" s="5">
        <v>17606684</v>
      </c>
      <c r="F1309" s="1">
        <v>0.36199999999999999</v>
      </c>
      <c r="G1309" s="5">
        <v>31011507</v>
      </c>
      <c r="H1309" s="1">
        <v>0.63800000000000001</v>
      </c>
      <c r="I1309" t="str">
        <f t="shared" si="25"/>
        <v>USA</v>
      </c>
    </row>
    <row r="1310" spans="1:9" x14ac:dyDescent="0.3">
      <c r="A1310">
        <v>2006</v>
      </c>
      <c r="B1310">
        <v>109</v>
      </c>
      <c r="C1310" t="s">
        <v>3286</v>
      </c>
      <c r="D1310" s="5">
        <v>48090431</v>
      </c>
      <c r="G1310" s="5">
        <v>48090431</v>
      </c>
      <c r="H1310" s="2">
        <v>1</v>
      </c>
      <c r="I1310" t="str">
        <f t="shared" si="25"/>
        <v>International</v>
      </c>
    </row>
    <row r="1311" spans="1:9" x14ac:dyDescent="0.3">
      <c r="A1311">
        <v>2006</v>
      </c>
      <c r="B1311">
        <v>110</v>
      </c>
      <c r="C1311" t="s">
        <v>3287</v>
      </c>
      <c r="D1311" s="5">
        <v>47917637</v>
      </c>
      <c r="G1311" s="5">
        <v>47917637</v>
      </c>
      <c r="H1311" s="2">
        <v>1</v>
      </c>
      <c r="I1311" t="str">
        <f t="shared" si="25"/>
        <v>International</v>
      </c>
    </row>
    <row r="1312" spans="1:9" x14ac:dyDescent="0.3">
      <c r="A1312">
        <v>2006</v>
      </c>
      <c r="B1312">
        <v>111</v>
      </c>
      <c r="C1312" t="s">
        <v>3288</v>
      </c>
      <c r="D1312" s="5">
        <v>47232776</v>
      </c>
      <c r="E1312" s="5">
        <v>35093569</v>
      </c>
      <c r="F1312" s="1">
        <v>0.74299999999999999</v>
      </c>
      <c r="G1312" s="5">
        <v>12139207</v>
      </c>
      <c r="H1312" s="1">
        <v>0.25700000000000001</v>
      </c>
      <c r="I1312" t="str">
        <f t="shared" si="25"/>
        <v>USA</v>
      </c>
    </row>
    <row r="1313" spans="1:9" x14ac:dyDescent="0.3">
      <c r="A1313">
        <v>2006</v>
      </c>
      <c r="B1313">
        <v>112</v>
      </c>
      <c r="C1313" t="s">
        <v>3289</v>
      </c>
      <c r="D1313" s="5">
        <v>46432264</v>
      </c>
      <c r="E1313" s="5">
        <v>37629831</v>
      </c>
      <c r="F1313" s="2">
        <v>0.81</v>
      </c>
      <c r="G1313" s="5">
        <v>8802433</v>
      </c>
      <c r="H1313" s="2">
        <v>0.19</v>
      </c>
      <c r="I1313" t="str">
        <f t="shared" si="25"/>
        <v>USA</v>
      </c>
    </row>
    <row r="1314" spans="1:9" x14ac:dyDescent="0.3">
      <c r="A1314">
        <v>2006</v>
      </c>
      <c r="B1314">
        <v>113</v>
      </c>
      <c r="C1314" t="s">
        <v>3290</v>
      </c>
      <c r="D1314" s="5">
        <v>43545364</v>
      </c>
      <c r="E1314" s="5">
        <v>43545364</v>
      </c>
      <c r="F1314" s="2">
        <v>1</v>
      </c>
      <c r="I1314" t="str">
        <f t="shared" si="25"/>
        <v>USA</v>
      </c>
    </row>
    <row r="1315" spans="1:9" x14ac:dyDescent="0.3">
      <c r="A1315">
        <v>2006</v>
      </c>
      <c r="B1315">
        <v>114</v>
      </c>
      <c r="C1315" t="s">
        <v>3291</v>
      </c>
      <c r="D1315" s="5">
        <v>43451846</v>
      </c>
      <c r="E1315" s="5">
        <v>38399961</v>
      </c>
      <c r="F1315" s="1">
        <v>0.88400000000000001</v>
      </c>
      <c r="G1315" s="5">
        <v>5051885</v>
      </c>
      <c r="H1315" s="1">
        <v>0.11600000000000001</v>
      </c>
      <c r="I1315" t="str">
        <f t="shared" si="25"/>
        <v>USA</v>
      </c>
    </row>
    <row r="1316" spans="1:9" x14ac:dyDescent="0.3">
      <c r="A1316">
        <v>2006</v>
      </c>
      <c r="B1316">
        <v>115</v>
      </c>
      <c r="C1316" t="s">
        <v>3292</v>
      </c>
      <c r="D1316" s="5">
        <v>42938449</v>
      </c>
      <c r="E1316" s="5">
        <v>42647449</v>
      </c>
      <c r="F1316" s="1">
        <v>0.99299999999999999</v>
      </c>
      <c r="G1316" s="5">
        <v>291000</v>
      </c>
      <c r="H1316" s="1">
        <v>7.0000000000000001E-3</v>
      </c>
      <c r="I1316" t="str">
        <f t="shared" si="25"/>
        <v>USA</v>
      </c>
    </row>
    <row r="1317" spans="1:9" x14ac:dyDescent="0.3">
      <c r="A1317">
        <v>2006</v>
      </c>
      <c r="B1317">
        <v>116</v>
      </c>
      <c r="C1317" t="s">
        <v>3293</v>
      </c>
      <c r="D1317" s="5">
        <v>42931041</v>
      </c>
      <c r="E1317" s="5">
        <v>27838408</v>
      </c>
      <c r="F1317" s="1">
        <v>0.64800000000000002</v>
      </c>
      <c r="G1317" s="5">
        <v>15092633</v>
      </c>
      <c r="H1317" s="1">
        <v>0.35199999999999998</v>
      </c>
      <c r="I1317" t="str">
        <f t="shared" si="25"/>
        <v>USA</v>
      </c>
    </row>
    <row r="1318" spans="1:9" x14ac:dyDescent="0.3">
      <c r="A1318">
        <v>2006</v>
      </c>
      <c r="B1318">
        <v>117</v>
      </c>
      <c r="C1318" t="s">
        <v>3294</v>
      </c>
      <c r="D1318" s="5">
        <v>42472472</v>
      </c>
      <c r="E1318" s="5">
        <v>37327390</v>
      </c>
      <c r="F1318" s="1">
        <v>0.879</v>
      </c>
      <c r="G1318" s="5">
        <v>5145082</v>
      </c>
      <c r="H1318" s="1">
        <v>0.121</v>
      </c>
      <c r="I1318" t="str">
        <f t="shared" si="25"/>
        <v>USA</v>
      </c>
    </row>
    <row r="1319" spans="1:9" x14ac:dyDescent="0.3">
      <c r="A1319">
        <v>2006</v>
      </c>
      <c r="B1319">
        <v>118</v>
      </c>
      <c r="C1319" t="s">
        <v>3295</v>
      </c>
      <c r="D1319" s="5">
        <v>42269923</v>
      </c>
      <c r="E1319" s="5">
        <v>7459300</v>
      </c>
      <c r="F1319" s="1">
        <v>0.17599999999999999</v>
      </c>
      <c r="G1319" s="5">
        <v>34810623</v>
      </c>
      <c r="H1319" s="1">
        <v>0.82399999999999995</v>
      </c>
      <c r="I1319" t="str">
        <f t="shared" si="25"/>
        <v>USA</v>
      </c>
    </row>
    <row r="1320" spans="1:9" x14ac:dyDescent="0.3">
      <c r="A1320">
        <v>2006</v>
      </c>
      <c r="B1320">
        <v>119</v>
      </c>
      <c r="C1320" t="s">
        <v>3296</v>
      </c>
      <c r="D1320" s="5">
        <v>42013016</v>
      </c>
      <c r="G1320" s="5">
        <v>42013016</v>
      </c>
      <c r="H1320" s="2">
        <v>1</v>
      </c>
      <c r="I1320" t="str">
        <f t="shared" si="25"/>
        <v>International</v>
      </c>
    </row>
    <row r="1321" spans="1:9" x14ac:dyDescent="0.3">
      <c r="A1321">
        <v>2006</v>
      </c>
      <c r="B1321">
        <v>120</v>
      </c>
      <c r="C1321" t="s">
        <v>3297</v>
      </c>
      <c r="D1321" s="5">
        <v>41480851</v>
      </c>
      <c r="E1321" s="5">
        <v>38432823</v>
      </c>
      <c r="F1321" s="1">
        <v>0.92700000000000005</v>
      </c>
      <c r="G1321" s="5">
        <v>3048028</v>
      </c>
      <c r="H1321" s="1">
        <v>7.2999999999999995E-2</v>
      </c>
      <c r="I1321" t="str">
        <f t="shared" si="25"/>
        <v>USA</v>
      </c>
    </row>
    <row r="1322" spans="1:9" x14ac:dyDescent="0.3">
      <c r="A1322">
        <v>2006</v>
      </c>
      <c r="B1322">
        <v>121</v>
      </c>
      <c r="C1322" t="s">
        <v>3298</v>
      </c>
      <c r="D1322" s="5">
        <v>39323027</v>
      </c>
      <c r="E1322" s="5">
        <v>24793509</v>
      </c>
      <c r="F1322" s="1">
        <v>0.63100000000000001</v>
      </c>
      <c r="G1322" s="5">
        <v>14529518</v>
      </c>
      <c r="H1322" s="1">
        <v>0.36899999999999999</v>
      </c>
      <c r="I1322" t="str">
        <f t="shared" si="25"/>
        <v>USA</v>
      </c>
    </row>
    <row r="1323" spans="1:9" x14ac:dyDescent="0.3">
      <c r="A1323">
        <v>2006</v>
      </c>
      <c r="B1323">
        <v>122</v>
      </c>
      <c r="C1323" t="s">
        <v>3299</v>
      </c>
      <c r="D1323" s="5">
        <v>39220946</v>
      </c>
      <c r="E1323" s="5">
        <v>10525717</v>
      </c>
      <c r="F1323" s="1">
        <v>0.26800000000000002</v>
      </c>
      <c r="G1323" s="5">
        <v>28695229</v>
      </c>
      <c r="H1323" s="1">
        <v>0.73199999999999998</v>
      </c>
      <c r="I1323" t="str">
        <f t="shared" si="25"/>
        <v>USA</v>
      </c>
    </row>
    <row r="1324" spans="1:9" x14ac:dyDescent="0.3">
      <c r="A1324">
        <v>2006</v>
      </c>
      <c r="B1324">
        <v>123</v>
      </c>
      <c r="C1324" t="s">
        <v>3300</v>
      </c>
      <c r="D1324" s="5">
        <v>39212715</v>
      </c>
      <c r="G1324" s="5">
        <v>39212715</v>
      </c>
      <c r="H1324" s="2">
        <v>1</v>
      </c>
      <c r="I1324" t="str">
        <f t="shared" si="25"/>
        <v>International</v>
      </c>
    </row>
    <row r="1325" spans="1:9" x14ac:dyDescent="0.3">
      <c r="A1325">
        <v>2006</v>
      </c>
      <c r="B1325">
        <v>124</v>
      </c>
      <c r="C1325" t="s">
        <v>3301</v>
      </c>
      <c r="D1325" s="5">
        <v>38805380</v>
      </c>
      <c r="E1325" s="5">
        <v>23649127</v>
      </c>
      <c r="F1325" s="1">
        <v>0.60899999999999999</v>
      </c>
      <c r="G1325" s="5">
        <v>15156253</v>
      </c>
      <c r="H1325" s="1">
        <v>0.39100000000000001</v>
      </c>
      <c r="I1325" t="str">
        <f t="shared" si="25"/>
        <v>USA</v>
      </c>
    </row>
    <row r="1326" spans="1:9" x14ac:dyDescent="0.3">
      <c r="A1326">
        <v>2006</v>
      </c>
      <c r="B1326">
        <v>125</v>
      </c>
      <c r="C1326" t="s">
        <v>3302</v>
      </c>
      <c r="D1326" s="5">
        <v>38629478</v>
      </c>
      <c r="E1326" s="5">
        <v>5971336</v>
      </c>
      <c r="F1326" s="1">
        <v>0.155</v>
      </c>
      <c r="G1326" s="5">
        <v>32658142</v>
      </c>
      <c r="H1326" s="1">
        <v>0.84499999999999997</v>
      </c>
      <c r="I1326" t="str">
        <f t="shared" si="25"/>
        <v>USA</v>
      </c>
    </row>
    <row r="1327" spans="1:9" x14ac:dyDescent="0.3">
      <c r="A1327">
        <v>2006</v>
      </c>
      <c r="B1327">
        <v>126</v>
      </c>
      <c r="C1327" t="s">
        <v>3303</v>
      </c>
      <c r="D1327" s="5">
        <v>38623262</v>
      </c>
      <c r="E1327" s="5">
        <v>36323505</v>
      </c>
      <c r="F1327" s="2">
        <v>0.94</v>
      </c>
      <c r="G1327" s="5">
        <v>2299757</v>
      </c>
      <c r="H1327" s="2">
        <v>0.06</v>
      </c>
      <c r="I1327" t="str">
        <f t="shared" si="25"/>
        <v>USA</v>
      </c>
    </row>
    <row r="1328" spans="1:9" x14ac:dyDescent="0.3">
      <c r="A1328">
        <v>2006</v>
      </c>
      <c r="B1328">
        <v>127</v>
      </c>
      <c r="C1328" t="s">
        <v>3304</v>
      </c>
      <c r="D1328" s="5">
        <v>38528984</v>
      </c>
      <c r="E1328" s="5">
        <v>28444855</v>
      </c>
      <c r="F1328" s="1">
        <v>0.73799999999999999</v>
      </c>
      <c r="G1328" s="5">
        <v>10084129</v>
      </c>
      <c r="H1328" s="1">
        <v>0.26200000000000001</v>
      </c>
      <c r="I1328" t="str">
        <f t="shared" si="25"/>
        <v>USA</v>
      </c>
    </row>
    <row r="1329" spans="1:9" x14ac:dyDescent="0.3">
      <c r="A1329">
        <v>2006</v>
      </c>
      <c r="B1329">
        <v>128</v>
      </c>
      <c r="C1329" t="s">
        <v>3305</v>
      </c>
      <c r="D1329" s="5">
        <v>38411815</v>
      </c>
      <c r="G1329" s="5">
        <v>38411815</v>
      </c>
      <c r="H1329" s="2">
        <v>1</v>
      </c>
      <c r="I1329" t="str">
        <f t="shared" si="25"/>
        <v>International</v>
      </c>
    </row>
    <row r="1330" spans="1:9" x14ac:dyDescent="0.3">
      <c r="A1330">
        <v>2006</v>
      </c>
      <c r="B1330">
        <v>129</v>
      </c>
      <c r="C1330" t="s">
        <v>3306</v>
      </c>
      <c r="D1330" s="5">
        <v>38159905</v>
      </c>
      <c r="E1330" s="5">
        <v>17326650</v>
      </c>
      <c r="F1330" s="1">
        <v>0.45400000000000001</v>
      </c>
      <c r="G1330" s="5">
        <v>20833255</v>
      </c>
      <c r="H1330" s="1">
        <v>0.54600000000000004</v>
      </c>
      <c r="I1330" t="str">
        <f t="shared" si="25"/>
        <v>USA</v>
      </c>
    </row>
    <row r="1331" spans="1:9" x14ac:dyDescent="0.3">
      <c r="A1331">
        <v>2006</v>
      </c>
      <c r="B1331">
        <v>130</v>
      </c>
      <c r="C1331" t="s">
        <v>3307</v>
      </c>
      <c r="D1331" s="5">
        <v>37912041</v>
      </c>
      <c r="G1331" s="5">
        <v>37912041</v>
      </c>
      <c r="H1331" s="2">
        <v>1</v>
      </c>
      <c r="I1331" t="str">
        <f t="shared" ref="I1331:I1394" si="26">IF(F1331&gt;10%,"USA","International")</f>
        <v>International</v>
      </c>
    </row>
    <row r="1332" spans="1:9" x14ac:dyDescent="0.3">
      <c r="A1332">
        <v>2006</v>
      </c>
      <c r="B1332">
        <v>131</v>
      </c>
      <c r="C1332" t="s">
        <v>3308</v>
      </c>
      <c r="D1332" s="5">
        <v>37598767</v>
      </c>
      <c r="E1332" s="5">
        <v>23380495</v>
      </c>
      <c r="F1332" s="1">
        <v>0.622</v>
      </c>
      <c r="G1332" s="5">
        <v>14218272</v>
      </c>
      <c r="H1332" s="1">
        <v>0.378</v>
      </c>
      <c r="I1332" t="str">
        <f t="shared" si="26"/>
        <v>USA</v>
      </c>
    </row>
    <row r="1333" spans="1:9" x14ac:dyDescent="0.3">
      <c r="A1333">
        <v>2006</v>
      </c>
      <c r="B1333">
        <v>132</v>
      </c>
      <c r="C1333" t="s">
        <v>3309</v>
      </c>
      <c r="D1333" s="5">
        <v>35078241</v>
      </c>
      <c r="E1333" s="5">
        <v>3005605</v>
      </c>
      <c r="F1333" s="1">
        <v>8.5999999999999993E-2</v>
      </c>
      <c r="G1333" s="5">
        <v>32072636</v>
      </c>
      <c r="H1333" s="1">
        <v>0.91400000000000003</v>
      </c>
      <c r="I1333" t="str">
        <f t="shared" si="26"/>
        <v>International</v>
      </c>
    </row>
    <row r="1334" spans="1:9" x14ac:dyDescent="0.3">
      <c r="A1334">
        <v>2006</v>
      </c>
      <c r="B1334">
        <v>133</v>
      </c>
      <c r="C1334" t="s">
        <v>3310</v>
      </c>
      <c r="D1334" s="5">
        <v>34958637</v>
      </c>
      <c r="G1334" s="5">
        <v>34958637</v>
      </c>
      <c r="H1334" s="2">
        <v>1</v>
      </c>
      <c r="I1334" t="str">
        <f t="shared" si="26"/>
        <v>International</v>
      </c>
    </row>
    <row r="1335" spans="1:9" x14ac:dyDescent="0.3">
      <c r="A1335">
        <v>2006</v>
      </c>
      <c r="B1335">
        <v>134</v>
      </c>
      <c r="C1335" t="s">
        <v>3311</v>
      </c>
      <c r="D1335" s="5">
        <v>33755574</v>
      </c>
      <c r="E1335" s="5">
        <v>60910</v>
      </c>
      <c r="F1335" s="1">
        <v>2E-3</v>
      </c>
      <c r="G1335" s="5">
        <v>33694664</v>
      </c>
      <c r="H1335" s="1">
        <v>0.998</v>
      </c>
      <c r="I1335" t="str">
        <f t="shared" si="26"/>
        <v>International</v>
      </c>
    </row>
    <row r="1336" spans="1:9" x14ac:dyDescent="0.3">
      <c r="A1336">
        <v>2006</v>
      </c>
      <c r="B1336">
        <v>135</v>
      </c>
      <c r="C1336" t="s">
        <v>3312</v>
      </c>
      <c r="D1336" s="5">
        <v>33406992</v>
      </c>
      <c r="E1336" s="5">
        <v>6177192</v>
      </c>
      <c r="F1336" s="1">
        <v>0.185</v>
      </c>
      <c r="G1336" s="5">
        <v>27229800</v>
      </c>
      <c r="H1336" s="1">
        <v>0.81499999999999995</v>
      </c>
      <c r="I1336" t="str">
        <f t="shared" si="26"/>
        <v>USA</v>
      </c>
    </row>
    <row r="1337" spans="1:9" x14ac:dyDescent="0.3">
      <c r="A1337">
        <v>2006</v>
      </c>
      <c r="B1337">
        <v>136</v>
      </c>
      <c r="C1337" t="s">
        <v>3313</v>
      </c>
      <c r="D1337" s="5">
        <v>32863752</v>
      </c>
      <c r="G1337" s="5">
        <v>32863752</v>
      </c>
      <c r="H1337" s="2">
        <v>1</v>
      </c>
      <c r="I1337" t="str">
        <f t="shared" si="26"/>
        <v>International</v>
      </c>
    </row>
    <row r="1338" spans="1:9" x14ac:dyDescent="0.3">
      <c r="A1338">
        <v>2006</v>
      </c>
      <c r="B1338">
        <v>137</v>
      </c>
      <c r="C1338" t="s">
        <v>3314</v>
      </c>
      <c r="D1338" s="5">
        <v>32396427</v>
      </c>
      <c r="E1338" s="5">
        <v>2643586</v>
      </c>
      <c r="F1338" s="1">
        <v>8.2000000000000003E-2</v>
      </c>
      <c r="G1338" s="5">
        <v>29752841</v>
      </c>
      <c r="H1338" s="1">
        <v>0.91800000000000004</v>
      </c>
      <c r="I1338" t="str">
        <f t="shared" si="26"/>
        <v>International</v>
      </c>
    </row>
    <row r="1339" spans="1:9" x14ac:dyDescent="0.3">
      <c r="A1339">
        <v>2006</v>
      </c>
      <c r="B1339">
        <v>138</v>
      </c>
      <c r="C1339" t="s">
        <v>3315</v>
      </c>
      <c r="D1339" s="5">
        <v>31976848</v>
      </c>
      <c r="E1339" s="5">
        <v>26910736</v>
      </c>
      <c r="F1339" s="1">
        <v>0.84199999999999997</v>
      </c>
      <c r="G1339" s="5">
        <v>5066112</v>
      </c>
      <c r="H1339" s="1">
        <v>0.158</v>
      </c>
      <c r="I1339" t="str">
        <f t="shared" si="26"/>
        <v>USA</v>
      </c>
    </row>
    <row r="1340" spans="1:9" x14ac:dyDescent="0.3">
      <c r="A1340">
        <v>2006</v>
      </c>
      <c r="B1340">
        <v>139</v>
      </c>
      <c r="C1340" t="s">
        <v>3316</v>
      </c>
      <c r="D1340" s="5">
        <v>31257991</v>
      </c>
      <c r="G1340" s="5">
        <v>31257991</v>
      </c>
      <c r="H1340" s="2">
        <v>1</v>
      </c>
      <c r="I1340" t="str">
        <f t="shared" si="26"/>
        <v>International</v>
      </c>
    </row>
    <row r="1341" spans="1:9" x14ac:dyDescent="0.3">
      <c r="A1341">
        <v>2006</v>
      </c>
      <c r="B1341">
        <v>140</v>
      </c>
      <c r="C1341" t="s">
        <v>3317</v>
      </c>
      <c r="D1341" s="5">
        <v>31070211</v>
      </c>
      <c r="E1341" s="5">
        <v>18535812</v>
      </c>
      <c r="F1341" s="1">
        <v>0.59699999999999998</v>
      </c>
      <c r="G1341" s="5">
        <v>12534399</v>
      </c>
      <c r="H1341" s="1">
        <v>0.40300000000000002</v>
      </c>
      <c r="I1341" t="str">
        <f t="shared" si="26"/>
        <v>USA</v>
      </c>
    </row>
    <row r="1342" spans="1:9" x14ac:dyDescent="0.3">
      <c r="A1342">
        <v>2006</v>
      </c>
      <c r="B1342">
        <v>141</v>
      </c>
      <c r="C1342" t="s">
        <v>3318</v>
      </c>
      <c r="D1342" s="5">
        <v>30963292</v>
      </c>
      <c r="G1342" s="5">
        <v>30963292</v>
      </c>
      <c r="H1342" s="2">
        <v>1</v>
      </c>
      <c r="I1342" t="str">
        <f t="shared" si="26"/>
        <v>International</v>
      </c>
    </row>
    <row r="1343" spans="1:9" x14ac:dyDescent="0.3">
      <c r="A1343">
        <v>2006</v>
      </c>
      <c r="B1343">
        <v>142</v>
      </c>
      <c r="C1343" t="s">
        <v>3319</v>
      </c>
      <c r="D1343" s="5">
        <v>30622421</v>
      </c>
      <c r="G1343" s="5">
        <v>30622421</v>
      </c>
      <c r="H1343" s="2">
        <v>1</v>
      </c>
      <c r="I1343" t="str">
        <f t="shared" si="26"/>
        <v>International</v>
      </c>
    </row>
    <row r="1344" spans="1:9" x14ac:dyDescent="0.3">
      <c r="A1344">
        <v>2006</v>
      </c>
      <c r="B1344">
        <v>143</v>
      </c>
      <c r="C1344" t="s">
        <v>3320</v>
      </c>
      <c r="D1344" s="5">
        <v>30437121</v>
      </c>
      <c r="G1344" s="5">
        <v>30437121</v>
      </c>
      <c r="H1344" s="2">
        <v>1</v>
      </c>
      <c r="I1344" t="str">
        <f t="shared" si="26"/>
        <v>International</v>
      </c>
    </row>
    <row r="1345" spans="1:9" x14ac:dyDescent="0.3">
      <c r="A1345">
        <v>2006</v>
      </c>
      <c r="B1345">
        <v>144</v>
      </c>
      <c r="C1345" t="s">
        <v>3321</v>
      </c>
      <c r="D1345" s="5">
        <v>30057369</v>
      </c>
      <c r="G1345" s="5">
        <v>30057369</v>
      </c>
      <c r="H1345" s="2">
        <v>1</v>
      </c>
      <c r="I1345" t="str">
        <f t="shared" si="26"/>
        <v>International</v>
      </c>
    </row>
    <row r="1346" spans="1:9" x14ac:dyDescent="0.3">
      <c r="A1346">
        <v>2006</v>
      </c>
      <c r="B1346">
        <v>145</v>
      </c>
      <c r="C1346" t="s">
        <v>3322</v>
      </c>
      <c r="D1346" s="5">
        <v>29907685</v>
      </c>
      <c r="E1346" s="5">
        <v>20264436</v>
      </c>
      <c r="F1346" s="1">
        <v>0.67800000000000005</v>
      </c>
      <c r="G1346" s="5">
        <v>9643249</v>
      </c>
      <c r="H1346" s="1">
        <v>0.32200000000000001</v>
      </c>
      <c r="I1346" t="str">
        <f t="shared" si="26"/>
        <v>USA</v>
      </c>
    </row>
    <row r="1347" spans="1:9" x14ac:dyDescent="0.3">
      <c r="A1347">
        <v>2006</v>
      </c>
      <c r="B1347">
        <v>146</v>
      </c>
      <c r="C1347" t="s">
        <v>3323</v>
      </c>
      <c r="D1347" s="5">
        <v>29630359</v>
      </c>
      <c r="G1347" s="5">
        <v>29630359</v>
      </c>
      <c r="H1347" s="2">
        <v>1</v>
      </c>
      <c r="I1347" t="str">
        <f t="shared" si="26"/>
        <v>International</v>
      </c>
    </row>
    <row r="1348" spans="1:9" x14ac:dyDescent="0.3">
      <c r="A1348">
        <v>2006</v>
      </c>
      <c r="B1348">
        <v>147</v>
      </c>
      <c r="C1348" t="s">
        <v>3324</v>
      </c>
      <c r="D1348" s="5">
        <v>29612137</v>
      </c>
      <c r="E1348" s="5">
        <v>16298046</v>
      </c>
      <c r="F1348" s="2">
        <v>0.55000000000000004</v>
      </c>
      <c r="G1348" s="5">
        <v>13314091</v>
      </c>
      <c r="H1348" s="2">
        <v>0.45</v>
      </c>
      <c r="I1348" t="str">
        <f t="shared" si="26"/>
        <v>USA</v>
      </c>
    </row>
    <row r="1349" spans="1:9" x14ac:dyDescent="0.3">
      <c r="A1349">
        <v>2006</v>
      </c>
      <c r="B1349">
        <v>148</v>
      </c>
      <c r="C1349" t="s">
        <v>3325</v>
      </c>
      <c r="D1349" s="5">
        <v>29414553</v>
      </c>
      <c r="E1349" s="5">
        <v>1926800</v>
      </c>
      <c r="F1349" s="1">
        <v>6.6000000000000003E-2</v>
      </c>
      <c r="G1349" s="5">
        <v>27487753</v>
      </c>
      <c r="H1349" s="1">
        <v>0.93400000000000005</v>
      </c>
      <c r="I1349" t="str">
        <f t="shared" si="26"/>
        <v>International</v>
      </c>
    </row>
    <row r="1350" spans="1:9" x14ac:dyDescent="0.3">
      <c r="A1350">
        <v>2006</v>
      </c>
      <c r="B1350">
        <v>149</v>
      </c>
      <c r="C1350" t="s">
        <v>3326</v>
      </c>
      <c r="D1350" s="5">
        <v>28047963</v>
      </c>
      <c r="E1350" s="5">
        <v>14734633</v>
      </c>
      <c r="F1350" s="1">
        <v>0.52500000000000002</v>
      </c>
      <c r="G1350" s="5">
        <v>13313330</v>
      </c>
      <c r="H1350" s="1">
        <v>0.47499999999999998</v>
      </c>
      <c r="I1350" t="str">
        <f t="shared" si="26"/>
        <v>USA</v>
      </c>
    </row>
    <row r="1351" spans="1:9" x14ac:dyDescent="0.3">
      <c r="A1351">
        <v>2006</v>
      </c>
      <c r="B1351">
        <v>150</v>
      </c>
      <c r="C1351" t="s">
        <v>3327</v>
      </c>
      <c r="D1351" s="5">
        <v>27949650</v>
      </c>
      <c r="E1351" s="5">
        <v>2165188</v>
      </c>
      <c r="F1351" s="1">
        <v>7.6999999999999999E-2</v>
      </c>
      <c r="G1351" s="5">
        <v>25784462</v>
      </c>
      <c r="H1351" s="1">
        <v>0.92300000000000004</v>
      </c>
      <c r="I1351" t="str">
        <f t="shared" si="26"/>
        <v>International</v>
      </c>
    </row>
    <row r="1352" spans="1:9" x14ac:dyDescent="0.3">
      <c r="A1352">
        <v>2006</v>
      </c>
      <c r="B1352">
        <v>151</v>
      </c>
      <c r="C1352" t="s">
        <v>3328</v>
      </c>
      <c r="D1352" s="5">
        <v>27638625</v>
      </c>
      <c r="G1352" s="5">
        <v>27638625</v>
      </c>
      <c r="H1352" s="2">
        <v>1</v>
      </c>
      <c r="I1352" t="str">
        <f t="shared" si="26"/>
        <v>International</v>
      </c>
    </row>
    <row r="1353" spans="1:9" x14ac:dyDescent="0.3">
      <c r="A1353">
        <v>2006</v>
      </c>
      <c r="B1353">
        <v>152</v>
      </c>
      <c r="C1353" t="s">
        <v>3329</v>
      </c>
      <c r="D1353" s="5">
        <v>27298695</v>
      </c>
      <c r="E1353" s="5">
        <v>23086480</v>
      </c>
      <c r="F1353" s="1">
        <v>0.84599999999999997</v>
      </c>
      <c r="G1353" s="5">
        <v>4212215</v>
      </c>
      <c r="H1353" s="1">
        <v>0.154</v>
      </c>
      <c r="I1353" t="str">
        <f t="shared" si="26"/>
        <v>USA</v>
      </c>
    </row>
    <row r="1354" spans="1:9" x14ac:dyDescent="0.3">
      <c r="A1354">
        <v>2006</v>
      </c>
      <c r="B1354">
        <v>153</v>
      </c>
      <c r="C1354" t="s">
        <v>3330</v>
      </c>
      <c r="D1354" s="5">
        <v>26984975</v>
      </c>
      <c r="E1354" s="5">
        <v>24148068</v>
      </c>
      <c r="F1354" s="1">
        <v>0.89500000000000002</v>
      </c>
      <c r="G1354" s="5">
        <v>2836907</v>
      </c>
      <c r="H1354" s="1">
        <v>0.105</v>
      </c>
      <c r="I1354" t="str">
        <f t="shared" si="26"/>
        <v>USA</v>
      </c>
    </row>
    <row r="1355" spans="1:9" x14ac:dyDescent="0.3">
      <c r="A1355">
        <v>2006</v>
      </c>
      <c r="B1355">
        <v>154</v>
      </c>
      <c r="C1355" t="s">
        <v>3331</v>
      </c>
      <c r="D1355" s="5">
        <v>26910847</v>
      </c>
      <c r="E1355" s="5">
        <v>8060487</v>
      </c>
      <c r="F1355" s="2">
        <v>0.3</v>
      </c>
      <c r="G1355" s="5">
        <v>18850360</v>
      </c>
      <c r="H1355" s="2">
        <v>0.7</v>
      </c>
      <c r="I1355" t="str">
        <f t="shared" si="26"/>
        <v>USA</v>
      </c>
    </row>
    <row r="1356" spans="1:9" x14ac:dyDescent="0.3">
      <c r="A1356">
        <v>2006</v>
      </c>
      <c r="B1356">
        <v>155</v>
      </c>
      <c r="C1356" t="s">
        <v>3332</v>
      </c>
      <c r="D1356" s="5">
        <v>26768563</v>
      </c>
      <c r="E1356" s="5">
        <v>4398532</v>
      </c>
      <c r="F1356" s="1">
        <v>0.16400000000000001</v>
      </c>
      <c r="G1356" s="5">
        <v>22370031</v>
      </c>
      <c r="H1356" s="1">
        <v>0.83599999999999997</v>
      </c>
      <c r="I1356" t="str">
        <f t="shared" si="26"/>
        <v>USA</v>
      </c>
    </row>
    <row r="1357" spans="1:9" x14ac:dyDescent="0.3">
      <c r="A1357">
        <v>2006</v>
      </c>
      <c r="B1357">
        <v>156</v>
      </c>
      <c r="C1357" t="s">
        <v>3333</v>
      </c>
      <c r="D1357" s="5">
        <v>26251232</v>
      </c>
      <c r="G1357" s="5">
        <v>26251232</v>
      </c>
      <c r="H1357" s="2">
        <v>1</v>
      </c>
      <c r="I1357" t="str">
        <f t="shared" si="26"/>
        <v>International</v>
      </c>
    </row>
    <row r="1358" spans="1:9" x14ac:dyDescent="0.3">
      <c r="A1358">
        <v>2006</v>
      </c>
      <c r="B1358">
        <v>157</v>
      </c>
      <c r="C1358" t="s">
        <v>3334</v>
      </c>
      <c r="D1358" s="5">
        <v>25978867</v>
      </c>
      <c r="E1358" s="5">
        <v>20342852</v>
      </c>
      <c r="F1358" s="1">
        <v>0.78300000000000003</v>
      </c>
      <c r="G1358" s="5">
        <v>5636015</v>
      </c>
      <c r="H1358" s="1">
        <v>0.217</v>
      </c>
      <c r="I1358" t="str">
        <f t="shared" si="26"/>
        <v>USA</v>
      </c>
    </row>
    <row r="1359" spans="1:9" x14ac:dyDescent="0.3">
      <c r="A1359">
        <v>2006</v>
      </c>
      <c r="B1359">
        <v>158</v>
      </c>
      <c r="C1359" t="s">
        <v>3335</v>
      </c>
      <c r="D1359" s="5">
        <v>25329576</v>
      </c>
      <c r="G1359" s="5">
        <v>25329576</v>
      </c>
      <c r="H1359" s="2">
        <v>1</v>
      </c>
      <c r="I1359" t="str">
        <f t="shared" si="26"/>
        <v>International</v>
      </c>
    </row>
    <row r="1360" spans="1:9" x14ac:dyDescent="0.3">
      <c r="A1360">
        <v>2006</v>
      </c>
      <c r="B1360">
        <v>159</v>
      </c>
      <c r="C1360" t="s">
        <v>3336</v>
      </c>
      <c r="D1360" s="5">
        <v>25300338</v>
      </c>
      <c r="G1360" s="5">
        <v>25300338</v>
      </c>
      <c r="H1360" s="2">
        <v>1</v>
      </c>
      <c r="I1360" t="str">
        <f t="shared" si="26"/>
        <v>International</v>
      </c>
    </row>
    <row r="1361" spans="1:9" x14ac:dyDescent="0.3">
      <c r="A1361">
        <v>2006</v>
      </c>
      <c r="B1361">
        <v>160</v>
      </c>
      <c r="C1361" t="s">
        <v>3337</v>
      </c>
      <c r="D1361" s="5">
        <v>25229168</v>
      </c>
      <c r="E1361" s="5">
        <v>3275444</v>
      </c>
      <c r="F1361" s="2">
        <v>0.13</v>
      </c>
      <c r="G1361" s="5">
        <v>21953724</v>
      </c>
      <c r="H1361" s="2">
        <v>0.87</v>
      </c>
      <c r="I1361" t="str">
        <f t="shared" si="26"/>
        <v>USA</v>
      </c>
    </row>
    <row r="1362" spans="1:9" x14ac:dyDescent="0.3">
      <c r="A1362">
        <v>2006</v>
      </c>
      <c r="B1362">
        <v>161</v>
      </c>
      <c r="C1362" t="s">
        <v>3338</v>
      </c>
      <c r="D1362" s="5">
        <v>23947685</v>
      </c>
      <c r="E1362" s="5">
        <v>17807569</v>
      </c>
      <c r="F1362" s="1">
        <v>0.74399999999999999</v>
      </c>
      <c r="G1362" s="5">
        <v>6140116</v>
      </c>
      <c r="H1362" s="1">
        <v>0.25600000000000001</v>
      </c>
      <c r="I1362" t="str">
        <f t="shared" si="26"/>
        <v>USA</v>
      </c>
    </row>
    <row r="1363" spans="1:9" x14ac:dyDescent="0.3">
      <c r="A1363">
        <v>2006</v>
      </c>
      <c r="B1363">
        <v>162</v>
      </c>
      <c r="C1363" t="s">
        <v>3339</v>
      </c>
      <c r="D1363" s="5">
        <v>23937870</v>
      </c>
      <c r="E1363" s="5">
        <v>677646</v>
      </c>
      <c r="F1363" s="1">
        <v>2.8000000000000001E-2</v>
      </c>
      <c r="G1363" s="5">
        <v>23260224</v>
      </c>
      <c r="H1363" s="1">
        <v>0.97199999999999998</v>
      </c>
      <c r="I1363" t="str">
        <f t="shared" si="26"/>
        <v>International</v>
      </c>
    </row>
    <row r="1364" spans="1:9" x14ac:dyDescent="0.3">
      <c r="A1364">
        <v>2006</v>
      </c>
      <c r="B1364">
        <v>163</v>
      </c>
      <c r="C1364" t="s">
        <v>3340</v>
      </c>
      <c r="D1364" s="5">
        <v>23710143</v>
      </c>
      <c r="G1364" s="5">
        <v>23710143</v>
      </c>
      <c r="H1364" s="2">
        <v>1</v>
      </c>
      <c r="I1364" t="str">
        <f t="shared" si="26"/>
        <v>International</v>
      </c>
    </row>
    <row r="1365" spans="1:9" x14ac:dyDescent="0.3">
      <c r="A1365">
        <v>2006</v>
      </c>
      <c r="B1365">
        <v>164</v>
      </c>
      <c r="C1365" t="s">
        <v>3341</v>
      </c>
      <c r="D1365" s="5">
        <v>23465471</v>
      </c>
      <c r="G1365" s="5">
        <v>23465471</v>
      </c>
      <c r="H1365" s="2">
        <v>1</v>
      </c>
      <c r="I1365" t="str">
        <f t="shared" si="26"/>
        <v>International</v>
      </c>
    </row>
    <row r="1366" spans="1:9" x14ac:dyDescent="0.3">
      <c r="A1366">
        <v>2006</v>
      </c>
      <c r="B1366">
        <v>165</v>
      </c>
      <c r="C1366" t="s">
        <v>3342</v>
      </c>
      <c r="D1366" s="5">
        <v>23321954</v>
      </c>
      <c r="G1366" s="5">
        <v>23321954</v>
      </c>
      <c r="H1366" s="2">
        <v>1</v>
      </c>
      <c r="I1366" t="str">
        <f t="shared" si="26"/>
        <v>International</v>
      </c>
    </row>
    <row r="1367" spans="1:9" x14ac:dyDescent="0.3">
      <c r="A1367">
        <v>2006</v>
      </c>
      <c r="B1367">
        <v>166</v>
      </c>
      <c r="C1367" t="s">
        <v>3343</v>
      </c>
      <c r="D1367" s="5">
        <v>23055884</v>
      </c>
      <c r="E1367" s="5">
        <v>303543</v>
      </c>
      <c r="F1367" s="1">
        <v>1.2999999999999999E-2</v>
      </c>
      <c r="G1367" s="5">
        <v>22752341</v>
      </c>
      <c r="H1367" s="1">
        <v>0.98699999999999999</v>
      </c>
      <c r="I1367" t="str">
        <f t="shared" si="26"/>
        <v>International</v>
      </c>
    </row>
    <row r="1368" spans="1:9" x14ac:dyDescent="0.3">
      <c r="A1368">
        <v>2006</v>
      </c>
      <c r="B1368">
        <v>167</v>
      </c>
      <c r="C1368" t="s">
        <v>3344</v>
      </c>
      <c r="D1368" s="5">
        <v>22989957</v>
      </c>
      <c r="E1368" s="5">
        <v>18597342</v>
      </c>
      <c r="F1368" s="1">
        <v>0.80900000000000005</v>
      </c>
      <c r="G1368" s="5">
        <v>4392615</v>
      </c>
      <c r="H1368" s="1">
        <v>0.191</v>
      </c>
      <c r="I1368" t="str">
        <f t="shared" si="26"/>
        <v>USA</v>
      </c>
    </row>
    <row r="1369" spans="1:9" x14ac:dyDescent="0.3">
      <c r="A1369">
        <v>2006</v>
      </c>
      <c r="B1369">
        <v>168</v>
      </c>
      <c r="C1369" t="s">
        <v>3345</v>
      </c>
      <c r="D1369" s="5">
        <v>22963701</v>
      </c>
      <c r="E1369" s="5">
        <v>320700</v>
      </c>
      <c r="F1369" s="1">
        <v>1.4E-2</v>
      </c>
      <c r="G1369" s="5">
        <v>22643001</v>
      </c>
      <c r="H1369" s="1">
        <v>0.98599999999999999</v>
      </c>
      <c r="I1369" t="str">
        <f t="shared" si="26"/>
        <v>International</v>
      </c>
    </row>
    <row r="1370" spans="1:9" x14ac:dyDescent="0.3">
      <c r="A1370">
        <v>2006</v>
      </c>
      <c r="B1370">
        <v>169</v>
      </c>
      <c r="C1370" t="s">
        <v>3346</v>
      </c>
      <c r="D1370" s="5">
        <v>22899908</v>
      </c>
      <c r="E1370" s="5">
        <v>1836089</v>
      </c>
      <c r="F1370" s="2">
        <v>0.08</v>
      </c>
      <c r="G1370" s="5">
        <v>21063819</v>
      </c>
      <c r="H1370" s="2">
        <v>0.92</v>
      </c>
      <c r="I1370" t="str">
        <f t="shared" si="26"/>
        <v>International</v>
      </c>
    </row>
    <row r="1371" spans="1:9" x14ac:dyDescent="0.3">
      <c r="A1371">
        <v>2006</v>
      </c>
      <c r="B1371">
        <v>170</v>
      </c>
      <c r="C1371" t="s">
        <v>3347</v>
      </c>
      <c r="D1371" s="5">
        <v>22598772</v>
      </c>
      <c r="G1371" s="5">
        <v>22598772</v>
      </c>
      <c r="H1371" s="2">
        <v>1</v>
      </c>
      <c r="I1371" t="str">
        <f t="shared" si="26"/>
        <v>International</v>
      </c>
    </row>
    <row r="1372" spans="1:9" x14ac:dyDescent="0.3">
      <c r="A1372">
        <v>2006</v>
      </c>
      <c r="B1372">
        <v>171</v>
      </c>
      <c r="C1372" t="s">
        <v>3348</v>
      </c>
      <c r="D1372" s="5">
        <v>22501596</v>
      </c>
      <c r="G1372" s="5">
        <v>22501596</v>
      </c>
      <c r="H1372" s="2">
        <v>1</v>
      </c>
      <c r="I1372" t="str">
        <f t="shared" si="26"/>
        <v>International</v>
      </c>
    </row>
    <row r="1373" spans="1:9" x14ac:dyDescent="0.3">
      <c r="A1373">
        <v>2006</v>
      </c>
      <c r="B1373">
        <v>172</v>
      </c>
      <c r="C1373" t="s">
        <v>3349</v>
      </c>
      <c r="D1373" s="5">
        <v>22175908</v>
      </c>
      <c r="E1373" s="5">
        <v>2105352</v>
      </c>
      <c r="F1373" s="1">
        <v>9.5000000000000001E-2</v>
      </c>
      <c r="G1373" s="5">
        <v>20070556</v>
      </c>
      <c r="H1373" s="1">
        <v>0.90500000000000003</v>
      </c>
      <c r="I1373" t="str">
        <f t="shared" si="26"/>
        <v>International</v>
      </c>
    </row>
    <row r="1374" spans="1:9" x14ac:dyDescent="0.3">
      <c r="A1374">
        <v>2006</v>
      </c>
      <c r="B1374">
        <v>173</v>
      </c>
      <c r="C1374" t="s">
        <v>3350</v>
      </c>
      <c r="D1374" s="5">
        <v>22165608</v>
      </c>
      <c r="E1374" s="5">
        <v>18844784</v>
      </c>
      <c r="F1374" s="2">
        <v>0.85</v>
      </c>
      <c r="G1374" s="5">
        <v>3320824</v>
      </c>
      <c r="H1374" s="2">
        <v>0.15</v>
      </c>
      <c r="I1374" t="str">
        <f t="shared" si="26"/>
        <v>USA</v>
      </c>
    </row>
    <row r="1375" spans="1:9" x14ac:dyDescent="0.3">
      <c r="A1375">
        <v>2006</v>
      </c>
      <c r="B1375">
        <v>174</v>
      </c>
      <c r="C1375" t="s">
        <v>3351</v>
      </c>
      <c r="D1375" s="5">
        <v>21949234</v>
      </c>
      <c r="E1375" s="5">
        <v>16655224</v>
      </c>
      <c r="F1375" s="1">
        <v>0.75900000000000001</v>
      </c>
      <c r="G1375" s="5">
        <v>5294010</v>
      </c>
      <c r="H1375" s="1">
        <v>0.24099999999999999</v>
      </c>
      <c r="I1375" t="str">
        <f t="shared" si="26"/>
        <v>USA</v>
      </c>
    </row>
    <row r="1376" spans="1:9" x14ac:dyDescent="0.3">
      <c r="A1376">
        <v>2006</v>
      </c>
      <c r="B1376">
        <v>175</v>
      </c>
      <c r="C1376" t="s">
        <v>3352</v>
      </c>
      <c r="D1376" s="5">
        <v>21893591</v>
      </c>
      <c r="E1376" s="5">
        <v>21000147</v>
      </c>
      <c r="F1376" s="1">
        <v>0.95899999999999996</v>
      </c>
      <c r="G1376" s="5">
        <v>893444</v>
      </c>
      <c r="H1376" s="1">
        <v>4.1000000000000002E-2</v>
      </c>
      <c r="I1376" t="str">
        <f t="shared" si="26"/>
        <v>USA</v>
      </c>
    </row>
    <row r="1377" spans="1:9" x14ac:dyDescent="0.3">
      <c r="A1377">
        <v>2006</v>
      </c>
      <c r="B1377">
        <v>176</v>
      </c>
      <c r="C1377" t="s">
        <v>3353</v>
      </c>
      <c r="D1377" s="5">
        <v>21836580</v>
      </c>
      <c r="G1377" s="5">
        <v>21836580</v>
      </c>
      <c r="H1377" s="2">
        <v>1</v>
      </c>
      <c r="I1377" t="str">
        <f t="shared" si="26"/>
        <v>International</v>
      </c>
    </row>
    <row r="1378" spans="1:9" x14ac:dyDescent="0.3">
      <c r="A1378">
        <v>2006</v>
      </c>
      <c r="B1378">
        <v>177</v>
      </c>
      <c r="C1378" t="s">
        <v>3354</v>
      </c>
      <c r="D1378" s="5">
        <v>21573338</v>
      </c>
      <c r="G1378" s="5">
        <v>21573338</v>
      </c>
      <c r="H1378" s="2">
        <v>1</v>
      </c>
      <c r="I1378" t="str">
        <f t="shared" si="26"/>
        <v>International</v>
      </c>
    </row>
    <row r="1379" spans="1:9" x14ac:dyDescent="0.3">
      <c r="A1379">
        <v>2006</v>
      </c>
      <c r="B1379">
        <v>178</v>
      </c>
      <c r="C1379" t="s">
        <v>3355</v>
      </c>
      <c r="D1379" s="5">
        <v>21510851</v>
      </c>
      <c r="E1379" s="5">
        <v>16273581</v>
      </c>
      <c r="F1379" s="1">
        <v>0.75700000000000001</v>
      </c>
      <c r="G1379" s="5">
        <v>5237270</v>
      </c>
      <c r="H1379" s="1">
        <v>0.24299999999999999</v>
      </c>
      <c r="I1379" t="str">
        <f t="shared" si="26"/>
        <v>USA</v>
      </c>
    </row>
    <row r="1380" spans="1:9" x14ac:dyDescent="0.3">
      <c r="A1380">
        <v>2006</v>
      </c>
      <c r="B1380">
        <v>179</v>
      </c>
      <c r="C1380" t="s">
        <v>3356</v>
      </c>
      <c r="D1380" s="5">
        <v>21353303</v>
      </c>
      <c r="E1380" s="5">
        <v>21344312</v>
      </c>
      <c r="F1380" s="2">
        <v>1</v>
      </c>
      <c r="G1380" s="5">
        <v>8991</v>
      </c>
      <c r="H1380" s="1">
        <v>1E-3</v>
      </c>
      <c r="I1380" t="str">
        <f t="shared" si="26"/>
        <v>USA</v>
      </c>
    </row>
    <row r="1381" spans="1:9" x14ac:dyDescent="0.3">
      <c r="A1381">
        <v>2006</v>
      </c>
      <c r="B1381">
        <v>180</v>
      </c>
      <c r="C1381" t="s">
        <v>3357</v>
      </c>
      <c r="D1381" s="5">
        <v>21170563</v>
      </c>
      <c r="E1381" s="5">
        <v>21170563</v>
      </c>
      <c r="F1381" s="2">
        <v>1</v>
      </c>
      <c r="I1381" t="str">
        <f t="shared" si="26"/>
        <v>USA</v>
      </c>
    </row>
    <row r="1382" spans="1:9" x14ac:dyDescent="0.3">
      <c r="A1382">
        <v>2006</v>
      </c>
      <c r="B1382">
        <v>181</v>
      </c>
      <c r="C1382" t="s">
        <v>3358</v>
      </c>
      <c r="D1382" s="5">
        <v>20704591</v>
      </c>
      <c r="E1382" s="5">
        <v>11242801</v>
      </c>
      <c r="F1382" s="1">
        <v>0.54300000000000004</v>
      </c>
      <c r="G1382" s="5">
        <v>9461790</v>
      </c>
      <c r="H1382" s="1">
        <v>0.45700000000000002</v>
      </c>
      <c r="I1382" t="str">
        <f t="shared" si="26"/>
        <v>USA</v>
      </c>
    </row>
    <row r="1383" spans="1:9" x14ac:dyDescent="0.3">
      <c r="A1383">
        <v>2006</v>
      </c>
      <c r="B1383">
        <v>182</v>
      </c>
      <c r="C1383" t="s">
        <v>3359</v>
      </c>
      <c r="D1383" s="5">
        <v>20387597</v>
      </c>
      <c r="E1383" s="5">
        <v>19185184</v>
      </c>
      <c r="F1383" s="1">
        <v>0.94099999999999995</v>
      </c>
      <c r="G1383" s="5">
        <v>1202413</v>
      </c>
      <c r="H1383" s="1">
        <v>5.8999999999999997E-2</v>
      </c>
      <c r="I1383" t="str">
        <f t="shared" si="26"/>
        <v>USA</v>
      </c>
    </row>
    <row r="1384" spans="1:9" x14ac:dyDescent="0.3">
      <c r="A1384">
        <v>2006</v>
      </c>
      <c r="B1384">
        <v>183</v>
      </c>
      <c r="C1384" t="s">
        <v>186</v>
      </c>
      <c r="D1384" s="5">
        <v>19640129</v>
      </c>
      <c r="E1384" s="5">
        <v>2223961</v>
      </c>
      <c r="F1384" s="1">
        <v>0.113</v>
      </c>
      <c r="G1384" s="5">
        <v>17416168</v>
      </c>
      <c r="H1384" s="1">
        <v>0.88700000000000001</v>
      </c>
      <c r="I1384" t="str">
        <f t="shared" si="26"/>
        <v>USA</v>
      </c>
    </row>
    <row r="1385" spans="1:9" x14ac:dyDescent="0.3">
      <c r="A1385">
        <v>2006</v>
      </c>
      <c r="B1385">
        <v>184</v>
      </c>
      <c r="C1385" t="s">
        <v>3360</v>
      </c>
      <c r="D1385" s="5">
        <v>19606487</v>
      </c>
      <c r="G1385" s="5">
        <v>19606487</v>
      </c>
      <c r="H1385" s="2">
        <v>1</v>
      </c>
      <c r="I1385" t="str">
        <f t="shared" si="26"/>
        <v>International</v>
      </c>
    </row>
    <row r="1386" spans="1:9" x14ac:dyDescent="0.3">
      <c r="A1386">
        <v>2006</v>
      </c>
      <c r="B1386">
        <v>185</v>
      </c>
      <c r="C1386" t="s">
        <v>3361</v>
      </c>
      <c r="D1386" s="5">
        <v>18948425</v>
      </c>
      <c r="E1386" s="5">
        <v>18848430</v>
      </c>
      <c r="F1386" s="1">
        <v>0.995</v>
      </c>
      <c r="G1386" s="5">
        <v>99995</v>
      </c>
      <c r="H1386" s="1">
        <v>5.0000000000000001E-3</v>
      </c>
      <c r="I1386" t="str">
        <f t="shared" si="26"/>
        <v>USA</v>
      </c>
    </row>
    <row r="1387" spans="1:9" x14ac:dyDescent="0.3">
      <c r="A1387">
        <v>2006</v>
      </c>
      <c r="B1387">
        <v>186</v>
      </c>
      <c r="C1387" t="s">
        <v>3362</v>
      </c>
      <c r="D1387" s="5">
        <v>18564467</v>
      </c>
      <c r="E1387" s="5">
        <v>15032800</v>
      </c>
      <c r="F1387" s="2">
        <v>0.81</v>
      </c>
      <c r="G1387" s="5">
        <v>3531667</v>
      </c>
      <c r="H1387" s="2">
        <v>0.19</v>
      </c>
      <c r="I1387" t="str">
        <f t="shared" si="26"/>
        <v>USA</v>
      </c>
    </row>
    <row r="1388" spans="1:9" x14ac:dyDescent="0.3">
      <c r="A1388">
        <v>2006</v>
      </c>
      <c r="B1388">
        <v>187</v>
      </c>
      <c r="C1388" t="s">
        <v>3363</v>
      </c>
      <c r="D1388" s="5">
        <v>18483140</v>
      </c>
      <c r="G1388" s="5">
        <v>18483140</v>
      </c>
      <c r="H1388" s="2">
        <v>1</v>
      </c>
      <c r="I1388" t="str">
        <f t="shared" si="26"/>
        <v>International</v>
      </c>
    </row>
    <row r="1389" spans="1:9" x14ac:dyDescent="0.3">
      <c r="A1389">
        <v>2006</v>
      </c>
      <c r="B1389">
        <v>188</v>
      </c>
      <c r="C1389" t="s">
        <v>3364</v>
      </c>
      <c r="D1389" s="5">
        <v>18381890</v>
      </c>
      <c r="G1389" s="5">
        <v>18381890</v>
      </c>
      <c r="H1389" s="2">
        <v>1</v>
      </c>
      <c r="I1389" t="str">
        <f t="shared" si="26"/>
        <v>International</v>
      </c>
    </row>
    <row r="1390" spans="1:9" x14ac:dyDescent="0.3">
      <c r="A1390">
        <v>2006</v>
      </c>
      <c r="B1390">
        <v>189</v>
      </c>
      <c r="C1390" t="s">
        <v>3365</v>
      </c>
      <c r="D1390" s="5">
        <v>18245244</v>
      </c>
      <c r="E1390" s="5">
        <v>13368437</v>
      </c>
      <c r="F1390" s="1">
        <v>0.73299999999999998</v>
      </c>
      <c r="G1390" s="5">
        <v>4876807</v>
      </c>
      <c r="H1390" s="1">
        <v>0.26700000000000002</v>
      </c>
      <c r="I1390" t="str">
        <f t="shared" si="26"/>
        <v>USA</v>
      </c>
    </row>
    <row r="1391" spans="1:9" x14ac:dyDescent="0.3">
      <c r="A1391">
        <v>2006</v>
      </c>
      <c r="B1391">
        <v>190</v>
      </c>
      <c r="C1391" t="s">
        <v>3366</v>
      </c>
      <c r="D1391" s="5">
        <v>18041250</v>
      </c>
      <c r="E1391" s="5">
        <v>1430721</v>
      </c>
      <c r="F1391" s="1">
        <v>7.9000000000000001E-2</v>
      </c>
      <c r="G1391" s="5">
        <v>16610529</v>
      </c>
      <c r="H1391" s="1">
        <v>0.92100000000000004</v>
      </c>
      <c r="I1391" t="str">
        <f t="shared" si="26"/>
        <v>International</v>
      </c>
    </row>
    <row r="1392" spans="1:9" x14ac:dyDescent="0.3">
      <c r="A1392">
        <v>2006</v>
      </c>
      <c r="B1392">
        <v>191</v>
      </c>
      <c r="C1392" t="s">
        <v>3367</v>
      </c>
      <c r="D1392" s="5">
        <v>17897527</v>
      </c>
      <c r="E1392" s="5">
        <v>2217562</v>
      </c>
      <c r="F1392" s="1">
        <v>0.124</v>
      </c>
      <c r="G1392" s="5">
        <v>15679965</v>
      </c>
      <c r="H1392" s="1">
        <v>0.876</v>
      </c>
      <c r="I1392" t="str">
        <f t="shared" si="26"/>
        <v>USA</v>
      </c>
    </row>
    <row r="1393" spans="1:9" x14ac:dyDescent="0.3">
      <c r="A1393">
        <v>2006</v>
      </c>
      <c r="B1393">
        <v>192</v>
      </c>
      <c r="C1393" t="s">
        <v>3368</v>
      </c>
      <c r="D1393" s="5">
        <v>17834865</v>
      </c>
      <c r="E1393" s="5">
        <v>13090630</v>
      </c>
      <c r="F1393" s="1">
        <v>0.73399999999999999</v>
      </c>
      <c r="G1393" s="5">
        <v>4744235</v>
      </c>
      <c r="H1393" s="1">
        <v>0.26600000000000001</v>
      </c>
      <c r="I1393" t="str">
        <f t="shared" si="26"/>
        <v>USA</v>
      </c>
    </row>
    <row r="1394" spans="1:9" x14ac:dyDescent="0.3">
      <c r="A1394">
        <v>2006</v>
      </c>
      <c r="B1394">
        <v>193</v>
      </c>
      <c r="C1394" t="s">
        <v>3369</v>
      </c>
      <c r="D1394" s="5">
        <v>17812601</v>
      </c>
      <c r="G1394" s="5">
        <v>17812601</v>
      </c>
      <c r="H1394" s="2">
        <v>1</v>
      </c>
      <c r="I1394" t="str">
        <f t="shared" si="26"/>
        <v>International</v>
      </c>
    </row>
    <row r="1395" spans="1:9" x14ac:dyDescent="0.3">
      <c r="A1395">
        <v>2006</v>
      </c>
      <c r="B1395">
        <v>194</v>
      </c>
      <c r="C1395" t="s">
        <v>3370</v>
      </c>
      <c r="D1395" s="5">
        <v>17696020</v>
      </c>
      <c r="E1395" s="5">
        <v>140200</v>
      </c>
      <c r="F1395" s="1">
        <v>8.0000000000000002E-3</v>
      </c>
      <c r="G1395" s="5">
        <v>17555820</v>
      </c>
      <c r="H1395" s="1">
        <v>0.99199999999999999</v>
      </c>
      <c r="I1395" t="str">
        <f t="shared" ref="I1395:I1401" si="27">IF(F1395&gt;10%,"USA","International")</f>
        <v>International</v>
      </c>
    </row>
    <row r="1396" spans="1:9" x14ac:dyDescent="0.3">
      <c r="A1396">
        <v>2006</v>
      </c>
      <c r="B1396">
        <v>195</v>
      </c>
      <c r="C1396" t="s">
        <v>3371</v>
      </c>
      <c r="D1396" s="5">
        <v>17685834</v>
      </c>
      <c r="G1396" s="5">
        <v>17685834</v>
      </c>
      <c r="H1396" s="2">
        <v>1</v>
      </c>
      <c r="I1396" t="str">
        <f t="shared" si="27"/>
        <v>International</v>
      </c>
    </row>
    <row r="1397" spans="1:9" x14ac:dyDescent="0.3">
      <c r="A1397">
        <v>2006</v>
      </c>
      <c r="B1397">
        <v>196</v>
      </c>
      <c r="C1397" t="s">
        <v>3372</v>
      </c>
      <c r="D1397" s="5">
        <v>17574836</v>
      </c>
      <c r="E1397" s="5">
        <v>2044858</v>
      </c>
      <c r="F1397" s="1">
        <v>0.11600000000000001</v>
      </c>
      <c r="G1397" s="5">
        <v>15529978</v>
      </c>
      <c r="H1397" s="1">
        <v>0.88400000000000001</v>
      </c>
      <c r="I1397" t="str">
        <f t="shared" si="27"/>
        <v>USA</v>
      </c>
    </row>
    <row r="1398" spans="1:9" x14ac:dyDescent="0.3">
      <c r="A1398">
        <v>2006</v>
      </c>
      <c r="B1398">
        <v>197</v>
      </c>
      <c r="C1398" t="s">
        <v>3373</v>
      </c>
      <c r="D1398" s="5">
        <v>17496992</v>
      </c>
      <c r="E1398" s="5">
        <v>17127992</v>
      </c>
      <c r="F1398" s="1">
        <v>0.97899999999999998</v>
      </c>
      <c r="G1398" s="5">
        <v>369000</v>
      </c>
      <c r="H1398" s="1">
        <v>2.1000000000000001E-2</v>
      </c>
      <c r="I1398" t="str">
        <f t="shared" si="27"/>
        <v>USA</v>
      </c>
    </row>
    <row r="1399" spans="1:9" x14ac:dyDescent="0.3">
      <c r="A1399">
        <v>2006</v>
      </c>
      <c r="B1399">
        <v>198</v>
      </c>
      <c r="C1399" t="s">
        <v>3374</v>
      </c>
      <c r="D1399" s="5">
        <v>17471727</v>
      </c>
      <c r="E1399" s="5">
        <v>4899278</v>
      </c>
      <c r="F1399" s="2">
        <v>0.28000000000000003</v>
      </c>
      <c r="G1399" s="5">
        <v>12572449</v>
      </c>
      <c r="H1399" s="2">
        <v>0.72</v>
      </c>
      <c r="I1399" t="str">
        <f t="shared" si="27"/>
        <v>USA</v>
      </c>
    </row>
    <row r="1400" spans="1:9" x14ac:dyDescent="0.3">
      <c r="A1400">
        <v>2006</v>
      </c>
      <c r="B1400">
        <v>199</v>
      </c>
      <c r="C1400" t="s">
        <v>3375</v>
      </c>
      <c r="D1400" s="5">
        <v>16907725</v>
      </c>
      <c r="E1400" s="5">
        <v>11449638</v>
      </c>
      <c r="F1400" s="1">
        <v>0.67700000000000005</v>
      </c>
      <c r="G1400" s="5">
        <v>5458087</v>
      </c>
      <c r="H1400" s="1">
        <v>0.32300000000000001</v>
      </c>
      <c r="I1400" t="str">
        <f t="shared" si="27"/>
        <v>USA</v>
      </c>
    </row>
    <row r="1401" spans="1:9" x14ac:dyDescent="0.3">
      <c r="A1401">
        <v>2006</v>
      </c>
      <c r="B1401">
        <v>200</v>
      </c>
      <c r="C1401" t="s">
        <v>3376</v>
      </c>
      <c r="D1401" s="5">
        <v>16877870</v>
      </c>
      <c r="G1401" s="5">
        <v>16877870</v>
      </c>
      <c r="H1401" s="2">
        <v>1</v>
      </c>
      <c r="I1401" t="str">
        <f t="shared" si="27"/>
        <v>International</v>
      </c>
    </row>
    <row r="1402" spans="1:9" x14ac:dyDescent="0.3">
      <c r="A1402">
        <v>2007</v>
      </c>
      <c r="B1402">
        <v>1</v>
      </c>
      <c r="C1402" t="s">
        <v>2986</v>
      </c>
      <c r="D1402" s="5">
        <v>960996492</v>
      </c>
      <c r="E1402" s="5">
        <v>309420425</v>
      </c>
      <c r="F1402" s="1">
        <v>0.32200000000000001</v>
      </c>
      <c r="G1402" s="5">
        <v>651576067</v>
      </c>
      <c r="H1402" s="1">
        <v>0.67800000000000005</v>
      </c>
      <c r="I1402" t="str">
        <f>IF(F1402&gt;10%,"USA","International")</f>
        <v>USA</v>
      </c>
    </row>
    <row r="1403" spans="1:9" x14ac:dyDescent="0.3">
      <c r="A1403">
        <v>2007</v>
      </c>
      <c r="B1403">
        <v>2</v>
      </c>
      <c r="C1403" t="s">
        <v>2987</v>
      </c>
      <c r="D1403" s="5">
        <v>941676843</v>
      </c>
      <c r="E1403" s="5">
        <v>292004738</v>
      </c>
      <c r="F1403" s="2">
        <v>0.31</v>
      </c>
      <c r="G1403" s="5">
        <v>649672105</v>
      </c>
      <c r="H1403" s="2">
        <v>0.69</v>
      </c>
      <c r="I1403" t="str">
        <f t="shared" ref="I1403:I1466" si="28">IF(F1403&gt;10%,"USA","International")</f>
        <v>USA</v>
      </c>
    </row>
    <row r="1404" spans="1:9" x14ac:dyDescent="0.3">
      <c r="A1404">
        <v>2007</v>
      </c>
      <c r="B1404">
        <v>3</v>
      </c>
      <c r="C1404" t="s">
        <v>2988</v>
      </c>
      <c r="D1404" s="5">
        <v>894983373</v>
      </c>
      <c r="E1404" s="5">
        <v>336530303</v>
      </c>
      <c r="F1404" s="1">
        <v>0.376</v>
      </c>
      <c r="G1404" s="5">
        <v>558453070</v>
      </c>
      <c r="H1404" s="1">
        <v>0.624</v>
      </c>
      <c r="I1404" t="str">
        <f t="shared" si="28"/>
        <v>USA</v>
      </c>
    </row>
    <row r="1405" spans="1:9" x14ac:dyDescent="0.3">
      <c r="A1405">
        <v>2007</v>
      </c>
      <c r="B1405">
        <v>4</v>
      </c>
      <c r="C1405" t="s">
        <v>2989</v>
      </c>
      <c r="D1405" s="5">
        <v>813367380</v>
      </c>
      <c r="E1405" s="5">
        <v>322719944</v>
      </c>
      <c r="F1405" s="1">
        <v>0.39700000000000002</v>
      </c>
      <c r="G1405" s="5">
        <v>490647436</v>
      </c>
      <c r="H1405" s="1">
        <v>0.60299999999999998</v>
      </c>
      <c r="I1405" t="str">
        <f t="shared" si="28"/>
        <v>USA</v>
      </c>
    </row>
    <row r="1406" spans="1:9" x14ac:dyDescent="0.3">
      <c r="A1406">
        <v>2007</v>
      </c>
      <c r="B1406">
        <v>5</v>
      </c>
      <c r="C1406" t="s">
        <v>2990</v>
      </c>
      <c r="D1406" s="5">
        <v>709709780</v>
      </c>
      <c r="E1406" s="5">
        <v>319246193</v>
      </c>
      <c r="F1406" s="2">
        <v>0.45</v>
      </c>
      <c r="G1406" s="5">
        <v>390463587</v>
      </c>
      <c r="H1406" s="2">
        <v>0.55000000000000004</v>
      </c>
      <c r="I1406" t="str">
        <f t="shared" si="28"/>
        <v>USA</v>
      </c>
    </row>
    <row r="1407" spans="1:9" x14ac:dyDescent="0.3">
      <c r="A1407">
        <v>2007</v>
      </c>
      <c r="B1407">
        <v>6</v>
      </c>
      <c r="C1407" t="s">
        <v>2991</v>
      </c>
      <c r="D1407" s="5">
        <v>623726085</v>
      </c>
      <c r="E1407" s="5">
        <v>206445654</v>
      </c>
      <c r="F1407" s="1">
        <v>0.33100000000000002</v>
      </c>
      <c r="G1407" s="5">
        <v>417280431</v>
      </c>
      <c r="H1407" s="1">
        <v>0.66900000000000004</v>
      </c>
      <c r="I1407" t="str">
        <f t="shared" si="28"/>
        <v>USA</v>
      </c>
    </row>
    <row r="1408" spans="1:9" x14ac:dyDescent="0.3">
      <c r="A1408">
        <v>2007</v>
      </c>
      <c r="B1408">
        <v>7</v>
      </c>
      <c r="C1408" t="s">
        <v>2992</v>
      </c>
      <c r="D1408" s="5">
        <v>585410052</v>
      </c>
      <c r="E1408" s="5">
        <v>256393010</v>
      </c>
      <c r="F1408" s="1">
        <v>0.438</v>
      </c>
      <c r="G1408" s="5">
        <v>329017042</v>
      </c>
      <c r="H1408" s="1">
        <v>0.56200000000000006</v>
      </c>
      <c r="I1408" t="str">
        <f t="shared" si="28"/>
        <v>USA</v>
      </c>
    </row>
    <row r="1409" spans="1:9" x14ac:dyDescent="0.3">
      <c r="A1409">
        <v>2007</v>
      </c>
      <c r="B1409">
        <v>8</v>
      </c>
      <c r="C1409" t="s">
        <v>2993</v>
      </c>
      <c r="D1409" s="5">
        <v>536414270</v>
      </c>
      <c r="E1409" s="5">
        <v>183135014</v>
      </c>
      <c r="F1409" s="1">
        <v>0.34100000000000003</v>
      </c>
      <c r="G1409" s="5">
        <v>353279256</v>
      </c>
      <c r="H1409" s="1">
        <v>0.65900000000000003</v>
      </c>
      <c r="I1409" t="str">
        <f t="shared" si="28"/>
        <v>USA</v>
      </c>
    </row>
    <row r="1410" spans="1:9" x14ac:dyDescent="0.3">
      <c r="A1410">
        <v>2007</v>
      </c>
      <c r="B1410">
        <v>9</v>
      </c>
      <c r="C1410" t="s">
        <v>2994</v>
      </c>
      <c r="D1410" s="5">
        <v>459242249</v>
      </c>
      <c r="E1410" s="5">
        <v>219964115</v>
      </c>
      <c r="F1410" s="1">
        <v>0.47899999999999998</v>
      </c>
      <c r="G1410" s="5">
        <v>239278134</v>
      </c>
      <c r="H1410" s="1">
        <v>0.52100000000000002</v>
      </c>
      <c r="I1410" t="str">
        <f t="shared" si="28"/>
        <v>USA</v>
      </c>
    </row>
    <row r="1411" spans="1:9" x14ac:dyDescent="0.3">
      <c r="A1411">
        <v>2007</v>
      </c>
      <c r="B1411">
        <v>10</v>
      </c>
      <c r="C1411">
        <v>300</v>
      </c>
      <c r="D1411" s="5">
        <v>456068181</v>
      </c>
      <c r="E1411" s="5">
        <v>210614939</v>
      </c>
      <c r="F1411" s="1">
        <v>0.46200000000000002</v>
      </c>
      <c r="G1411" s="5">
        <v>245453242</v>
      </c>
      <c r="H1411" s="1">
        <v>0.53800000000000003</v>
      </c>
      <c r="I1411" t="str">
        <f t="shared" si="28"/>
        <v>USA</v>
      </c>
    </row>
    <row r="1412" spans="1:9" x14ac:dyDescent="0.3">
      <c r="A1412">
        <v>2007</v>
      </c>
      <c r="B1412">
        <v>11</v>
      </c>
      <c r="C1412" t="s">
        <v>2995</v>
      </c>
      <c r="D1412" s="5">
        <v>444100035</v>
      </c>
      <c r="E1412" s="5">
        <v>227471070</v>
      </c>
      <c r="F1412" s="1">
        <v>0.51200000000000001</v>
      </c>
      <c r="G1412" s="5">
        <v>216628965</v>
      </c>
      <c r="H1412" s="1">
        <v>0.48799999999999999</v>
      </c>
      <c r="I1412" t="str">
        <f t="shared" si="28"/>
        <v>USA</v>
      </c>
    </row>
    <row r="1413" spans="1:9" x14ac:dyDescent="0.3">
      <c r="A1413">
        <v>2007</v>
      </c>
      <c r="B1413">
        <v>12</v>
      </c>
      <c r="C1413" t="s">
        <v>2996</v>
      </c>
      <c r="D1413" s="5">
        <v>388156011</v>
      </c>
      <c r="E1413" s="5">
        <v>134529403</v>
      </c>
      <c r="F1413" s="1">
        <v>0.34699999999999998</v>
      </c>
      <c r="G1413" s="5">
        <v>253626608</v>
      </c>
      <c r="H1413" s="1">
        <v>0.65300000000000002</v>
      </c>
      <c r="I1413" t="str">
        <f t="shared" si="28"/>
        <v>USA</v>
      </c>
    </row>
    <row r="1414" spans="1:9" x14ac:dyDescent="0.3">
      <c r="A1414">
        <v>2007</v>
      </c>
      <c r="B1414">
        <v>13</v>
      </c>
      <c r="C1414" t="s">
        <v>2997</v>
      </c>
      <c r="D1414" s="5">
        <v>372234864</v>
      </c>
      <c r="E1414" s="5">
        <v>70107728</v>
      </c>
      <c r="F1414" s="1">
        <v>0.188</v>
      </c>
      <c r="G1414" s="5">
        <v>302127136</v>
      </c>
      <c r="H1414" s="1">
        <v>0.81200000000000006</v>
      </c>
      <c r="I1414" t="str">
        <f t="shared" si="28"/>
        <v>USA</v>
      </c>
    </row>
    <row r="1415" spans="1:9" x14ac:dyDescent="0.3">
      <c r="A1415">
        <v>2007</v>
      </c>
      <c r="B1415">
        <v>14</v>
      </c>
      <c r="C1415" t="s">
        <v>2998</v>
      </c>
      <c r="D1415" s="5">
        <v>365352546</v>
      </c>
      <c r="E1415" s="5">
        <v>217326974</v>
      </c>
      <c r="F1415" s="1">
        <v>0.59499999999999997</v>
      </c>
      <c r="G1415" s="5">
        <v>148025572</v>
      </c>
      <c r="H1415" s="1">
        <v>0.40500000000000003</v>
      </c>
      <c r="I1415" t="str">
        <f t="shared" si="28"/>
        <v>USA</v>
      </c>
    </row>
    <row r="1416" spans="1:9" x14ac:dyDescent="0.3">
      <c r="A1416">
        <v>2007</v>
      </c>
      <c r="B1416">
        <v>15</v>
      </c>
      <c r="C1416" t="s">
        <v>2999</v>
      </c>
      <c r="D1416" s="5">
        <v>340487652</v>
      </c>
      <c r="E1416" s="5">
        <v>127807262</v>
      </c>
      <c r="F1416" s="1">
        <v>0.375</v>
      </c>
      <c r="G1416" s="5">
        <v>212680390</v>
      </c>
      <c r="H1416" s="1">
        <v>0.625</v>
      </c>
      <c r="I1416" t="str">
        <f t="shared" si="28"/>
        <v>USA</v>
      </c>
    </row>
    <row r="1417" spans="1:9" x14ac:dyDescent="0.3">
      <c r="A1417">
        <v>2007</v>
      </c>
      <c r="B1417">
        <v>16</v>
      </c>
      <c r="C1417" t="s">
        <v>3000</v>
      </c>
      <c r="D1417" s="5">
        <v>311312624</v>
      </c>
      <c r="E1417" s="5">
        <v>117154724</v>
      </c>
      <c r="F1417" s="1">
        <v>0.376</v>
      </c>
      <c r="G1417" s="5">
        <v>194157900</v>
      </c>
      <c r="H1417" s="1">
        <v>0.624</v>
      </c>
      <c r="I1417" t="str">
        <f t="shared" si="28"/>
        <v>USA</v>
      </c>
    </row>
    <row r="1418" spans="1:9" x14ac:dyDescent="0.3">
      <c r="A1418">
        <v>2007</v>
      </c>
      <c r="B1418">
        <v>17</v>
      </c>
      <c r="C1418" t="s">
        <v>3001</v>
      </c>
      <c r="D1418" s="5">
        <v>301913131</v>
      </c>
      <c r="E1418" s="5">
        <v>131921738</v>
      </c>
      <c r="F1418" s="1">
        <v>0.437</v>
      </c>
      <c r="G1418" s="5">
        <v>169991393</v>
      </c>
      <c r="H1418" s="1">
        <v>0.56299999999999994</v>
      </c>
      <c r="I1418" t="str">
        <f t="shared" si="28"/>
        <v>USA</v>
      </c>
    </row>
    <row r="1419" spans="1:9" x14ac:dyDescent="0.3">
      <c r="A1419">
        <v>2007</v>
      </c>
      <c r="B1419">
        <v>18</v>
      </c>
      <c r="C1419" t="s">
        <v>3002</v>
      </c>
      <c r="D1419" s="5">
        <v>293514336</v>
      </c>
      <c r="E1419" s="5">
        <v>126631277</v>
      </c>
      <c r="F1419" s="1">
        <v>0.43099999999999999</v>
      </c>
      <c r="G1419" s="5">
        <v>166883059</v>
      </c>
      <c r="H1419" s="1">
        <v>0.56899999999999995</v>
      </c>
      <c r="I1419" t="str">
        <f t="shared" si="28"/>
        <v>USA</v>
      </c>
    </row>
    <row r="1420" spans="1:9" x14ac:dyDescent="0.3">
      <c r="A1420">
        <v>2007</v>
      </c>
      <c r="B1420">
        <v>19</v>
      </c>
      <c r="C1420" t="s">
        <v>3003</v>
      </c>
      <c r="D1420" s="5">
        <v>269755430</v>
      </c>
      <c r="E1420" s="5">
        <v>130164645</v>
      </c>
      <c r="F1420" s="1">
        <v>0.48299999999999998</v>
      </c>
      <c r="G1420" s="5">
        <v>139590785</v>
      </c>
      <c r="H1420" s="1">
        <v>0.51700000000000002</v>
      </c>
      <c r="I1420" t="str">
        <f t="shared" si="28"/>
        <v>USA</v>
      </c>
    </row>
    <row r="1421" spans="1:9" x14ac:dyDescent="0.3">
      <c r="A1421">
        <v>2007</v>
      </c>
      <c r="B1421">
        <v>20</v>
      </c>
      <c r="C1421" t="s">
        <v>3004</v>
      </c>
      <c r="D1421" s="5">
        <v>258097122</v>
      </c>
      <c r="E1421" s="5">
        <v>140125968</v>
      </c>
      <c r="F1421" s="1">
        <v>0.54300000000000004</v>
      </c>
      <c r="G1421" s="5">
        <v>117971154</v>
      </c>
      <c r="H1421" s="1">
        <v>0.45700000000000002</v>
      </c>
      <c r="I1421" t="str">
        <f t="shared" si="28"/>
        <v>USA</v>
      </c>
    </row>
    <row r="1422" spans="1:9" x14ac:dyDescent="0.3">
      <c r="A1422">
        <v>2007</v>
      </c>
      <c r="B1422">
        <v>21</v>
      </c>
      <c r="C1422" t="s">
        <v>3005</v>
      </c>
      <c r="D1422" s="5">
        <v>253625427</v>
      </c>
      <c r="E1422" s="5">
        <v>168273550</v>
      </c>
      <c r="F1422" s="1">
        <v>0.66300000000000003</v>
      </c>
      <c r="G1422" s="5">
        <v>85351877</v>
      </c>
      <c r="H1422" s="1">
        <v>0.33700000000000002</v>
      </c>
      <c r="I1422" t="str">
        <f t="shared" si="28"/>
        <v>USA</v>
      </c>
    </row>
    <row r="1423" spans="1:9" x14ac:dyDescent="0.3">
      <c r="A1423">
        <v>2007</v>
      </c>
      <c r="B1423">
        <v>22</v>
      </c>
      <c r="C1423" t="s">
        <v>3006</v>
      </c>
      <c r="D1423" s="5">
        <v>232372681</v>
      </c>
      <c r="E1423" s="5">
        <v>143495265</v>
      </c>
      <c r="F1423" s="1">
        <v>0.61799999999999999</v>
      </c>
      <c r="G1423" s="5">
        <v>88877416</v>
      </c>
      <c r="H1423" s="1">
        <v>0.38200000000000001</v>
      </c>
      <c r="I1423" t="str">
        <f t="shared" si="28"/>
        <v>USA</v>
      </c>
    </row>
    <row r="1424" spans="1:9" x14ac:dyDescent="0.3">
      <c r="A1424">
        <v>2007</v>
      </c>
      <c r="B1424">
        <v>23</v>
      </c>
      <c r="C1424" t="s">
        <v>3007</v>
      </c>
      <c r="D1424" s="5">
        <v>232225908</v>
      </c>
      <c r="E1424" s="5">
        <v>33302167</v>
      </c>
      <c r="F1424" s="1">
        <v>0.14299999999999999</v>
      </c>
      <c r="G1424" s="5">
        <v>198923741</v>
      </c>
      <c r="H1424" s="1">
        <v>0.85699999999999998</v>
      </c>
      <c r="I1424" t="str">
        <f t="shared" si="28"/>
        <v>USA</v>
      </c>
    </row>
    <row r="1425" spans="1:9" x14ac:dyDescent="0.3">
      <c r="A1425">
        <v>2007</v>
      </c>
      <c r="B1425">
        <v>24</v>
      </c>
      <c r="C1425" t="s">
        <v>3008</v>
      </c>
      <c r="D1425" s="5">
        <v>228738393</v>
      </c>
      <c r="E1425" s="5">
        <v>115802596</v>
      </c>
      <c r="F1425" s="1">
        <v>0.50600000000000001</v>
      </c>
      <c r="G1425" s="5">
        <v>112935797</v>
      </c>
      <c r="H1425" s="1">
        <v>0.49399999999999999</v>
      </c>
      <c r="I1425" t="str">
        <f t="shared" si="28"/>
        <v>USA</v>
      </c>
    </row>
    <row r="1426" spans="1:9" x14ac:dyDescent="0.3">
      <c r="A1426">
        <v>2007</v>
      </c>
      <c r="B1426">
        <v>25</v>
      </c>
      <c r="C1426" t="s">
        <v>3009</v>
      </c>
      <c r="D1426" s="5">
        <v>219922417</v>
      </c>
      <c r="E1426" s="5">
        <v>148768917</v>
      </c>
      <c r="F1426" s="1">
        <v>0.67600000000000005</v>
      </c>
      <c r="G1426" s="5">
        <v>71153500</v>
      </c>
      <c r="H1426" s="1">
        <v>0.32400000000000001</v>
      </c>
      <c r="I1426" t="str">
        <f t="shared" si="28"/>
        <v>USA</v>
      </c>
    </row>
    <row r="1427" spans="1:9" x14ac:dyDescent="0.3">
      <c r="A1427">
        <v>2007</v>
      </c>
      <c r="B1427">
        <v>26</v>
      </c>
      <c r="C1427" t="s">
        <v>3010</v>
      </c>
      <c r="D1427" s="5">
        <v>203552922</v>
      </c>
      <c r="E1427" s="5">
        <v>118871849</v>
      </c>
      <c r="F1427" s="1">
        <v>0.58399999999999996</v>
      </c>
      <c r="G1427" s="5">
        <v>84681073</v>
      </c>
      <c r="H1427" s="1">
        <v>0.41599999999999998</v>
      </c>
      <c r="I1427" t="str">
        <f t="shared" si="28"/>
        <v>USA</v>
      </c>
    </row>
    <row r="1428" spans="1:9" x14ac:dyDescent="0.3">
      <c r="A1428">
        <v>2007</v>
      </c>
      <c r="B1428">
        <v>27</v>
      </c>
      <c r="C1428" t="s">
        <v>3011</v>
      </c>
      <c r="D1428" s="5">
        <v>196393745</v>
      </c>
      <c r="E1428" s="5">
        <v>82280579</v>
      </c>
      <c r="F1428" s="1">
        <v>0.41899999999999998</v>
      </c>
      <c r="G1428" s="5">
        <v>114113166</v>
      </c>
      <c r="H1428" s="1">
        <v>0.58099999999999996</v>
      </c>
      <c r="I1428" t="str">
        <f t="shared" si="28"/>
        <v>USA</v>
      </c>
    </row>
    <row r="1429" spans="1:9" x14ac:dyDescent="0.3">
      <c r="A1429">
        <v>2007</v>
      </c>
      <c r="B1429">
        <v>28</v>
      </c>
      <c r="C1429" t="s">
        <v>3012</v>
      </c>
      <c r="D1429" s="5">
        <v>187134117</v>
      </c>
      <c r="E1429" s="5">
        <v>120059556</v>
      </c>
      <c r="F1429" s="1">
        <v>0.64200000000000002</v>
      </c>
      <c r="G1429" s="5">
        <v>67074561</v>
      </c>
      <c r="H1429" s="1">
        <v>0.35799999999999998</v>
      </c>
      <c r="I1429" t="str">
        <f t="shared" si="28"/>
        <v>USA</v>
      </c>
    </row>
    <row r="1430" spans="1:9" x14ac:dyDescent="0.3">
      <c r="A1430">
        <v>2007</v>
      </c>
      <c r="B1430">
        <v>29</v>
      </c>
      <c r="C1430" t="s">
        <v>3013</v>
      </c>
      <c r="D1430" s="5">
        <v>183658498</v>
      </c>
      <c r="E1430" s="5">
        <v>79957634</v>
      </c>
      <c r="F1430" s="1">
        <v>0.435</v>
      </c>
      <c r="G1430" s="5">
        <v>103700864</v>
      </c>
      <c r="H1430" s="1">
        <v>0.56499999999999995</v>
      </c>
      <c r="I1430" t="str">
        <f t="shared" si="28"/>
        <v>USA</v>
      </c>
    </row>
    <row r="1431" spans="1:9" x14ac:dyDescent="0.3">
      <c r="A1431">
        <v>2007</v>
      </c>
      <c r="B1431">
        <v>30</v>
      </c>
      <c r="C1431" t="s">
        <v>3014</v>
      </c>
      <c r="D1431" s="5">
        <v>175372502</v>
      </c>
      <c r="E1431" s="5">
        <v>93466502</v>
      </c>
      <c r="F1431" s="1">
        <v>0.53300000000000003</v>
      </c>
      <c r="G1431" s="5">
        <v>81906000</v>
      </c>
      <c r="H1431" s="1">
        <v>0.46700000000000003</v>
      </c>
      <c r="I1431" t="str">
        <f t="shared" si="28"/>
        <v>USA</v>
      </c>
    </row>
    <row r="1432" spans="1:9" x14ac:dyDescent="0.3">
      <c r="A1432">
        <v>2007</v>
      </c>
      <c r="B1432">
        <v>31</v>
      </c>
      <c r="C1432" t="s">
        <v>3015</v>
      </c>
      <c r="D1432" s="5">
        <v>174440724</v>
      </c>
      <c r="E1432" s="5">
        <v>100462298</v>
      </c>
      <c r="F1432" s="1">
        <v>0.57599999999999996</v>
      </c>
      <c r="G1432" s="5">
        <v>73978426</v>
      </c>
      <c r="H1432" s="1">
        <v>0.42399999999999999</v>
      </c>
      <c r="I1432" t="str">
        <f t="shared" si="28"/>
        <v>USA</v>
      </c>
    </row>
    <row r="1433" spans="1:9" x14ac:dyDescent="0.3">
      <c r="A1433">
        <v>2007</v>
      </c>
      <c r="B1433">
        <v>32</v>
      </c>
      <c r="C1433" t="s">
        <v>3016</v>
      </c>
      <c r="D1433" s="5">
        <v>171627166</v>
      </c>
      <c r="E1433" s="5">
        <v>74283625</v>
      </c>
      <c r="F1433" s="1">
        <v>0.433</v>
      </c>
      <c r="G1433" s="5">
        <v>97343541</v>
      </c>
      <c r="H1433" s="1">
        <v>0.56699999999999995</v>
      </c>
      <c r="I1433" t="str">
        <f t="shared" si="28"/>
        <v>USA</v>
      </c>
    </row>
    <row r="1434" spans="1:9" x14ac:dyDescent="0.3">
      <c r="A1434">
        <v>2007</v>
      </c>
      <c r="B1434">
        <v>33</v>
      </c>
      <c r="C1434" t="s">
        <v>3017</v>
      </c>
      <c r="D1434" s="5">
        <v>170812526</v>
      </c>
      <c r="E1434" s="5">
        <v>121463226</v>
      </c>
      <c r="F1434" s="1">
        <v>0.71099999999999997</v>
      </c>
      <c r="G1434" s="5">
        <v>49349300</v>
      </c>
      <c r="H1434" s="1">
        <v>0.28899999999999998</v>
      </c>
      <c r="I1434" t="str">
        <f t="shared" si="28"/>
        <v>USA</v>
      </c>
    </row>
    <row r="1435" spans="1:9" x14ac:dyDescent="0.3">
      <c r="A1435">
        <v>2007</v>
      </c>
      <c r="B1435">
        <v>34</v>
      </c>
      <c r="C1435" t="s">
        <v>3018</v>
      </c>
      <c r="D1435" s="5">
        <v>169333034</v>
      </c>
      <c r="E1435" s="5">
        <v>97822171</v>
      </c>
      <c r="F1435" s="1">
        <v>0.57799999999999996</v>
      </c>
      <c r="G1435" s="5">
        <v>71510863</v>
      </c>
      <c r="H1435" s="1">
        <v>0.42199999999999999</v>
      </c>
      <c r="I1435" t="str">
        <f t="shared" si="28"/>
        <v>USA</v>
      </c>
    </row>
    <row r="1436" spans="1:9" x14ac:dyDescent="0.3">
      <c r="A1436">
        <v>2007</v>
      </c>
      <c r="B1436">
        <v>35</v>
      </c>
      <c r="C1436" t="s">
        <v>3019</v>
      </c>
      <c r="D1436" s="5">
        <v>159814490</v>
      </c>
      <c r="E1436" s="5">
        <v>95673607</v>
      </c>
      <c r="F1436" s="1">
        <v>0.59899999999999998</v>
      </c>
      <c r="G1436" s="5">
        <v>64140883</v>
      </c>
      <c r="H1436" s="1">
        <v>0.40100000000000002</v>
      </c>
      <c r="I1436" t="str">
        <f t="shared" si="28"/>
        <v>USA</v>
      </c>
    </row>
    <row r="1437" spans="1:9" x14ac:dyDescent="0.3">
      <c r="A1437">
        <v>2007</v>
      </c>
      <c r="B1437">
        <v>36</v>
      </c>
      <c r="C1437" t="s">
        <v>3020</v>
      </c>
      <c r="D1437" s="5">
        <v>156835339</v>
      </c>
      <c r="E1437" s="5">
        <v>53695808</v>
      </c>
      <c r="F1437" s="1">
        <v>0.34200000000000003</v>
      </c>
      <c r="G1437" s="5">
        <v>103139531</v>
      </c>
      <c r="H1437" s="1">
        <v>0.65800000000000003</v>
      </c>
      <c r="I1437" t="str">
        <f t="shared" si="28"/>
        <v>USA</v>
      </c>
    </row>
    <row r="1438" spans="1:9" x14ac:dyDescent="0.3">
      <c r="A1438">
        <v>2007</v>
      </c>
      <c r="B1438">
        <v>37</v>
      </c>
      <c r="C1438" t="s">
        <v>3021</v>
      </c>
      <c r="D1438" s="5">
        <v>153383627</v>
      </c>
      <c r="E1438" s="5">
        <v>52898073</v>
      </c>
      <c r="F1438" s="1">
        <v>0.34499999999999997</v>
      </c>
      <c r="G1438" s="5">
        <v>100485554</v>
      </c>
      <c r="H1438" s="1">
        <v>0.65500000000000003</v>
      </c>
      <c r="I1438" t="str">
        <f t="shared" si="28"/>
        <v>USA</v>
      </c>
    </row>
    <row r="1439" spans="1:9" x14ac:dyDescent="0.3">
      <c r="A1439">
        <v>2007</v>
      </c>
      <c r="B1439">
        <v>38</v>
      </c>
      <c r="C1439" t="s">
        <v>3022</v>
      </c>
      <c r="D1439" s="5">
        <v>152005713</v>
      </c>
      <c r="E1439" s="5">
        <v>58867694</v>
      </c>
      <c r="F1439" s="1">
        <v>0.38700000000000001</v>
      </c>
      <c r="G1439" s="5">
        <v>93138019</v>
      </c>
      <c r="H1439" s="1">
        <v>0.61299999999999999</v>
      </c>
      <c r="I1439" t="str">
        <f t="shared" si="28"/>
        <v>USA</v>
      </c>
    </row>
    <row r="1440" spans="1:9" x14ac:dyDescent="0.3">
      <c r="A1440">
        <v>2007</v>
      </c>
      <c r="B1440">
        <v>39</v>
      </c>
      <c r="C1440" t="s">
        <v>3023</v>
      </c>
      <c r="D1440" s="5">
        <v>147880543</v>
      </c>
      <c r="E1440" s="5">
        <v>90648202</v>
      </c>
      <c r="F1440" s="1">
        <v>0.61299999999999999</v>
      </c>
      <c r="G1440" s="5">
        <v>57232341</v>
      </c>
      <c r="H1440" s="1">
        <v>0.38700000000000001</v>
      </c>
      <c r="I1440" t="str">
        <f t="shared" si="28"/>
        <v>USA</v>
      </c>
    </row>
    <row r="1441" spans="1:9" x14ac:dyDescent="0.3">
      <c r="A1441">
        <v>2007</v>
      </c>
      <c r="B1441">
        <v>40</v>
      </c>
      <c r="C1441" t="s">
        <v>3024</v>
      </c>
      <c r="D1441" s="5">
        <v>147717833</v>
      </c>
      <c r="E1441" s="5">
        <v>50648679</v>
      </c>
      <c r="F1441" s="1">
        <v>0.34300000000000003</v>
      </c>
      <c r="G1441" s="5">
        <v>97069154</v>
      </c>
      <c r="H1441" s="1">
        <v>0.65700000000000003</v>
      </c>
      <c r="I1441" t="str">
        <f t="shared" si="28"/>
        <v>USA</v>
      </c>
    </row>
    <row r="1442" spans="1:9" x14ac:dyDescent="0.3">
      <c r="A1442">
        <v>2007</v>
      </c>
      <c r="B1442">
        <v>41</v>
      </c>
      <c r="C1442" t="s">
        <v>3025</v>
      </c>
      <c r="D1442" s="5">
        <v>145896422</v>
      </c>
      <c r="E1442" s="5">
        <v>50572589</v>
      </c>
      <c r="F1442" s="1">
        <v>0.34699999999999998</v>
      </c>
      <c r="G1442" s="5">
        <v>95323833</v>
      </c>
      <c r="H1442" s="1">
        <v>0.65300000000000002</v>
      </c>
      <c r="I1442" t="str">
        <f t="shared" si="28"/>
        <v>USA</v>
      </c>
    </row>
    <row r="1443" spans="1:9" x14ac:dyDescent="0.3">
      <c r="A1443">
        <v>2007</v>
      </c>
      <c r="B1443">
        <v>42</v>
      </c>
      <c r="C1443" t="s">
        <v>3026</v>
      </c>
      <c r="D1443" s="5">
        <v>145710347</v>
      </c>
      <c r="E1443" s="5">
        <v>118594548</v>
      </c>
      <c r="F1443" s="1">
        <v>0.81399999999999995</v>
      </c>
      <c r="G1443" s="5">
        <v>27115799</v>
      </c>
      <c r="H1443" s="1">
        <v>0.186</v>
      </c>
      <c r="I1443" t="str">
        <f t="shared" si="28"/>
        <v>USA</v>
      </c>
    </row>
    <row r="1444" spans="1:9" x14ac:dyDescent="0.3">
      <c r="A1444">
        <v>2007</v>
      </c>
      <c r="B1444">
        <v>43</v>
      </c>
      <c r="C1444" t="s">
        <v>3027</v>
      </c>
      <c r="D1444" s="5">
        <v>139352633</v>
      </c>
      <c r="E1444" s="5">
        <v>63300095</v>
      </c>
      <c r="F1444" s="1">
        <v>0.45400000000000001</v>
      </c>
      <c r="G1444" s="5">
        <v>76052538</v>
      </c>
      <c r="H1444" s="1">
        <v>0.54600000000000004</v>
      </c>
      <c r="I1444" t="str">
        <f t="shared" si="28"/>
        <v>USA</v>
      </c>
    </row>
    <row r="1445" spans="1:9" x14ac:dyDescent="0.3">
      <c r="A1445">
        <v>2007</v>
      </c>
      <c r="B1445">
        <v>44</v>
      </c>
      <c r="C1445" t="s">
        <v>3028</v>
      </c>
      <c r="D1445" s="5">
        <v>137587063</v>
      </c>
      <c r="E1445" s="5">
        <v>82272442</v>
      </c>
      <c r="F1445" s="1">
        <v>0.59799999999999998</v>
      </c>
      <c r="G1445" s="5">
        <v>55314621</v>
      </c>
      <c r="H1445" s="1">
        <v>0.40200000000000002</v>
      </c>
      <c r="I1445" t="str">
        <f t="shared" si="28"/>
        <v>USA</v>
      </c>
    </row>
    <row r="1446" spans="1:9" x14ac:dyDescent="0.3">
      <c r="A1446">
        <v>2007</v>
      </c>
      <c r="B1446">
        <v>45</v>
      </c>
      <c r="C1446" t="s">
        <v>3029</v>
      </c>
      <c r="D1446" s="5">
        <v>137515140</v>
      </c>
      <c r="E1446" s="5">
        <v>38634938</v>
      </c>
      <c r="F1446" s="1">
        <v>0.28100000000000003</v>
      </c>
      <c r="G1446" s="5">
        <v>98880202</v>
      </c>
      <c r="H1446" s="1">
        <v>0.71899999999999997</v>
      </c>
      <c r="I1446" t="str">
        <f t="shared" si="28"/>
        <v>USA</v>
      </c>
    </row>
    <row r="1447" spans="1:9" x14ac:dyDescent="0.3">
      <c r="A1447">
        <v>2007</v>
      </c>
      <c r="B1447">
        <v>46</v>
      </c>
      <c r="C1447">
        <v>1408</v>
      </c>
      <c r="D1447" s="5">
        <v>132963417</v>
      </c>
      <c r="E1447" s="5">
        <v>71985628</v>
      </c>
      <c r="F1447" s="1">
        <v>0.54100000000000004</v>
      </c>
      <c r="G1447" s="5">
        <v>60977789</v>
      </c>
      <c r="H1447" s="1">
        <v>0.45900000000000002</v>
      </c>
      <c r="I1447" t="str">
        <f t="shared" si="28"/>
        <v>USA</v>
      </c>
    </row>
    <row r="1448" spans="1:9" x14ac:dyDescent="0.3">
      <c r="A1448">
        <v>2007</v>
      </c>
      <c r="B1448">
        <v>47</v>
      </c>
      <c r="C1448" t="s">
        <v>3030</v>
      </c>
      <c r="D1448" s="5">
        <v>131016624</v>
      </c>
      <c r="E1448" s="5">
        <v>50927067</v>
      </c>
      <c r="F1448" s="1">
        <v>0.38900000000000001</v>
      </c>
      <c r="G1448" s="5">
        <v>80089557</v>
      </c>
      <c r="H1448" s="1">
        <v>0.61099999999999999</v>
      </c>
      <c r="I1448" t="str">
        <f t="shared" si="28"/>
        <v>USA</v>
      </c>
    </row>
    <row r="1449" spans="1:9" x14ac:dyDescent="0.3">
      <c r="A1449">
        <v>2007</v>
      </c>
      <c r="B1449">
        <v>48</v>
      </c>
      <c r="C1449" t="s">
        <v>3031</v>
      </c>
      <c r="D1449" s="5">
        <v>130290885</v>
      </c>
      <c r="E1449" s="5">
        <v>41797066</v>
      </c>
      <c r="F1449" s="1">
        <v>0.32100000000000001</v>
      </c>
      <c r="G1449" s="5">
        <v>88493819</v>
      </c>
      <c r="H1449" s="1">
        <v>0.67900000000000005</v>
      </c>
      <c r="I1449" t="str">
        <f t="shared" si="28"/>
        <v>USA</v>
      </c>
    </row>
    <row r="1450" spans="1:9" x14ac:dyDescent="0.3">
      <c r="A1450">
        <v>2007</v>
      </c>
      <c r="B1450">
        <v>49</v>
      </c>
      <c r="C1450" t="s">
        <v>3032</v>
      </c>
      <c r="D1450" s="5">
        <v>128453183</v>
      </c>
      <c r="E1450" s="5">
        <v>36787257</v>
      </c>
      <c r="F1450" s="1">
        <v>0.28599999999999998</v>
      </c>
      <c r="G1450" s="5">
        <v>91665926</v>
      </c>
      <c r="H1450" s="1">
        <v>0.71399999999999997</v>
      </c>
      <c r="I1450" t="str">
        <f t="shared" si="28"/>
        <v>USA</v>
      </c>
    </row>
    <row r="1451" spans="1:9" x14ac:dyDescent="0.3">
      <c r="A1451">
        <v>2007</v>
      </c>
      <c r="B1451">
        <v>50</v>
      </c>
      <c r="C1451" t="s">
        <v>3033</v>
      </c>
      <c r="D1451" s="5">
        <v>119483446</v>
      </c>
      <c r="E1451" s="5">
        <v>66661095</v>
      </c>
      <c r="F1451" s="1">
        <v>0.55800000000000005</v>
      </c>
      <c r="G1451" s="5">
        <v>52822351</v>
      </c>
      <c r="H1451" s="1">
        <v>0.442</v>
      </c>
      <c r="I1451" t="str">
        <f t="shared" si="28"/>
        <v>USA</v>
      </c>
    </row>
    <row r="1452" spans="1:9" x14ac:dyDescent="0.3">
      <c r="A1452">
        <v>2007</v>
      </c>
      <c r="B1452">
        <v>51</v>
      </c>
      <c r="C1452" t="s">
        <v>3034</v>
      </c>
      <c r="D1452" s="5">
        <v>118114220</v>
      </c>
      <c r="E1452" s="5">
        <v>80209692</v>
      </c>
      <c r="F1452" s="1">
        <v>0.67900000000000005</v>
      </c>
      <c r="G1452" s="5">
        <v>37904528</v>
      </c>
      <c r="H1452" s="1">
        <v>0.32100000000000001</v>
      </c>
      <c r="I1452" t="str">
        <f t="shared" si="28"/>
        <v>USA</v>
      </c>
    </row>
    <row r="1453" spans="1:9" x14ac:dyDescent="0.3">
      <c r="A1453">
        <v>2007</v>
      </c>
      <c r="B1453">
        <v>52</v>
      </c>
      <c r="C1453" t="s">
        <v>3035</v>
      </c>
      <c r="D1453" s="5">
        <v>108975160</v>
      </c>
      <c r="E1453" s="5">
        <v>32011576</v>
      </c>
      <c r="F1453" s="1">
        <v>0.29399999999999998</v>
      </c>
      <c r="G1453" s="5">
        <v>76963584</v>
      </c>
      <c r="H1453" s="1">
        <v>0.70599999999999996</v>
      </c>
      <c r="I1453" t="str">
        <f t="shared" si="28"/>
        <v>USA</v>
      </c>
    </row>
    <row r="1454" spans="1:9" x14ac:dyDescent="0.3">
      <c r="A1454">
        <v>2007</v>
      </c>
      <c r="B1454">
        <v>53</v>
      </c>
      <c r="C1454" t="s">
        <v>3036</v>
      </c>
      <c r="D1454" s="5">
        <v>103967384</v>
      </c>
      <c r="E1454" s="5">
        <v>40946255</v>
      </c>
      <c r="F1454" s="1">
        <v>0.39400000000000002</v>
      </c>
      <c r="G1454" s="5">
        <v>63021129</v>
      </c>
      <c r="H1454" s="1">
        <v>0.60599999999999998</v>
      </c>
      <c r="I1454" t="str">
        <f t="shared" si="28"/>
        <v>USA</v>
      </c>
    </row>
    <row r="1455" spans="1:9" x14ac:dyDescent="0.3">
      <c r="A1455">
        <v>2007</v>
      </c>
      <c r="B1455">
        <v>54</v>
      </c>
      <c r="C1455" t="s">
        <v>3037</v>
      </c>
      <c r="D1455" s="5">
        <v>101276318</v>
      </c>
      <c r="E1455" s="5">
        <v>39687694</v>
      </c>
      <c r="F1455" s="1">
        <v>0.39200000000000002</v>
      </c>
      <c r="G1455" s="5">
        <v>61588624</v>
      </c>
      <c r="H1455" s="1">
        <v>0.60799999999999998</v>
      </c>
      <c r="I1455" t="str">
        <f t="shared" si="28"/>
        <v>USA</v>
      </c>
    </row>
    <row r="1456" spans="1:9" x14ac:dyDescent="0.3">
      <c r="A1456">
        <v>2007</v>
      </c>
      <c r="B1456">
        <v>55</v>
      </c>
      <c r="C1456" t="s">
        <v>3038</v>
      </c>
      <c r="D1456" s="5">
        <v>97838349</v>
      </c>
      <c r="E1456" s="5">
        <v>72006777</v>
      </c>
      <c r="F1456" s="1">
        <v>0.73599999999999999</v>
      </c>
      <c r="G1456" s="5">
        <v>25831572</v>
      </c>
      <c r="H1456" s="1">
        <v>0.26400000000000001</v>
      </c>
      <c r="I1456" t="str">
        <f t="shared" si="28"/>
        <v>USA</v>
      </c>
    </row>
    <row r="1457" spans="1:9" x14ac:dyDescent="0.3">
      <c r="A1457">
        <v>2007</v>
      </c>
      <c r="B1457">
        <v>56</v>
      </c>
      <c r="C1457" t="s">
        <v>3039</v>
      </c>
      <c r="D1457" s="5">
        <v>95797812</v>
      </c>
      <c r="E1457" s="5">
        <v>54149098</v>
      </c>
      <c r="F1457" s="1">
        <v>0.56499999999999995</v>
      </c>
      <c r="G1457" s="5">
        <v>41648714</v>
      </c>
      <c r="H1457" s="1">
        <v>0.435</v>
      </c>
      <c r="I1457" t="str">
        <f t="shared" si="28"/>
        <v>USA</v>
      </c>
    </row>
    <row r="1458" spans="1:9" x14ac:dyDescent="0.3">
      <c r="A1458">
        <v>2007</v>
      </c>
      <c r="B1458">
        <v>57</v>
      </c>
      <c r="C1458" t="s">
        <v>3040</v>
      </c>
      <c r="D1458" s="5">
        <v>95696996</v>
      </c>
      <c r="E1458" s="5">
        <v>47003582</v>
      </c>
      <c r="F1458" s="1">
        <v>0.49099999999999999</v>
      </c>
      <c r="G1458" s="5">
        <v>48693414</v>
      </c>
      <c r="H1458" s="1">
        <v>0.50900000000000001</v>
      </c>
      <c r="I1458" t="str">
        <f t="shared" si="28"/>
        <v>USA</v>
      </c>
    </row>
    <row r="1459" spans="1:9" x14ac:dyDescent="0.3">
      <c r="A1459">
        <v>2007</v>
      </c>
      <c r="B1459">
        <v>58</v>
      </c>
      <c r="C1459" t="s">
        <v>3041</v>
      </c>
      <c r="D1459" s="5">
        <v>92991835</v>
      </c>
      <c r="E1459" s="5">
        <v>49033882</v>
      </c>
      <c r="F1459" s="1">
        <v>0.52700000000000002</v>
      </c>
      <c r="G1459" s="5">
        <v>43957953</v>
      </c>
      <c r="H1459" s="1">
        <v>0.47299999999999998</v>
      </c>
      <c r="I1459" t="str">
        <f t="shared" si="28"/>
        <v>USA</v>
      </c>
    </row>
    <row r="1460" spans="1:9" x14ac:dyDescent="0.3">
      <c r="A1460">
        <v>2007</v>
      </c>
      <c r="B1460">
        <v>59</v>
      </c>
      <c r="C1460" t="s">
        <v>3042</v>
      </c>
      <c r="D1460" s="5">
        <v>92601050</v>
      </c>
      <c r="E1460" s="5">
        <v>43107979</v>
      </c>
      <c r="F1460" s="1">
        <v>0.46600000000000003</v>
      </c>
      <c r="G1460" s="5">
        <v>49493071</v>
      </c>
      <c r="H1460" s="1">
        <v>0.53400000000000003</v>
      </c>
      <c r="I1460" t="str">
        <f t="shared" si="28"/>
        <v>USA</v>
      </c>
    </row>
    <row r="1461" spans="1:9" x14ac:dyDescent="0.3">
      <c r="A1461">
        <v>2007</v>
      </c>
      <c r="B1461">
        <v>60</v>
      </c>
      <c r="C1461" t="s">
        <v>3043</v>
      </c>
      <c r="D1461" s="5">
        <v>92011561</v>
      </c>
      <c r="E1461" s="5">
        <v>39015018</v>
      </c>
      <c r="F1461" s="1">
        <v>0.42399999999999999</v>
      </c>
      <c r="G1461" s="5">
        <v>52996543</v>
      </c>
      <c r="H1461" s="1">
        <v>0.57599999999999996</v>
      </c>
      <c r="I1461" t="str">
        <f t="shared" si="28"/>
        <v>USA</v>
      </c>
    </row>
    <row r="1462" spans="1:9" x14ac:dyDescent="0.3">
      <c r="A1462">
        <v>2007</v>
      </c>
      <c r="B1462">
        <v>61</v>
      </c>
      <c r="C1462" t="s">
        <v>3044</v>
      </c>
      <c r="D1462" s="5">
        <v>87238158</v>
      </c>
      <c r="E1462" s="5">
        <v>39739367</v>
      </c>
      <c r="F1462" s="1">
        <v>0.45600000000000002</v>
      </c>
      <c r="G1462" s="5">
        <v>47498791</v>
      </c>
      <c r="H1462" s="1">
        <v>0.54400000000000004</v>
      </c>
      <c r="I1462" t="str">
        <f t="shared" si="28"/>
        <v>USA</v>
      </c>
    </row>
    <row r="1463" spans="1:9" x14ac:dyDescent="0.3">
      <c r="A1463">
        <v>2007</v>
      </c>
      <c r="B1463">
        <v>62</v>
      </c>
      <c r="C1463" t="s">
        <v>3045</v>
      </c>
      <c r="D1463" s="5">
        <v>87019158</v>
      </c>
      <c r="E1463" s="5">
        <v>47536778</v>
      </c>
      <c r="F1463" s="1">
        <v>0.54600000000000004</v>
      </c>
      <c r="G1463" s="5">
        <v>39482380</v>
      </c>
      <c r="H1463" s="1">
        <v>0.45400000000000001</v>
      </c>
      <c r="I1463" t="str">
        <f t="shared" si="28"/>
        <v>USA</v>
      </c>
    </row>
    <row r="1464" spans="1:9" x14ac:dyDescent="0.3">
      <c r="A1464">
        <v>2007</v>
      </c>
      <c r="B1464">
        <v>63</v>
      </c>
      <c r="C1464" t="s">
        <v>3046</v>
      </c>
      <c r="D1464" s="5">
        <v>86274793</v>
      </c>
      <c r="E1464" s="5">
        <v>10301706</v>
      </c>
      <c r="F1464" s="1">
        <v>0.11899999999999999</v>
      </c>
      <c r="G1464" s="5">
        <v>75973087</v>
      </c>
      <c r="H1464" s="1">
        <v>0.88100000000000001</v>
      </c>
      <c r="I1464" t="str">
        <f t="shared" si="28"/>
        <v>USA</v>
      </c>
    </row>
    <row r="1465" spans="1:9" x14ac:dyDescent="0.3">
      <c r="A1465">
        <v>2007</v>
      </c>
      <c r="B1465">
        <v>64</v>
      </c>
      <c r="C1465" t="s">
        <v>3047</v>
      </c>
      <c r="D1465" s="5">
        <v>84785914</v>
      </c>
      <c r="E1465" s="5">
        <v>33080084</v>
      </c>
      <c r="F1465" s="2">
        <v>0.39</v>
      </c>
      <c r="G1465" s="5">
        <v>51705830</v>
      </c>
      <c r="H1465" s="2">
        <v>0.61</v>
      </c>
      <c r="I1465" t="str">
        <f t="shared" si="28"/>
        <v>USA</v>
      </c>
    </row>
    <row r="1466" spans="1:9" x14ac:dyDescent="0.3">
      <c r="A1466">
        <v>2007</v>
      </c>
      <c r="B1466">
        <v>65</v>
      </c>
      <c r="C1466" t="s">
        <v>3048</v>
      </c>
      <c r="D1466" s="5">
        <v>84146832</v>
      </c>
      <c r="E1466" s="5">
        <v>47852604</v>
      </c>
      <c r="F1466" s="1">
        <v>0.56899999999999995</v>
      </c>
      <c r="G1466" s="5">
        <v>36294228</v>
      </c>
      <c r="H1466" s="1">
        <v>0.43099999999999999</v>
      </c>
      <c r="I1466" t="str">
        <f t="shared" si="28"/>
        <v>USA</v>
      </c>
    </row>
    <row r="1467" spans="1:9" x14ac:dyDescent="0.3">
      <c r="A1467">
        <v>2007</v>
      </c>
      <c r="B1467">
        <v>66</v>
      </c>
      <c r="C1467" t="s">
        <v>3049</v>
      </c>
      <c r="D1467" s="5">
        <v>82169884</v>
      </c>
      <c r="E1467" s="5">
        <v>27670986</v>
      </c>
      <c r="F1467" s="1">
        <v>0.33700000000000002</v>
      </c>
      <c r="G1467" s="5">
        <v>54498898</v>
      </c>
      <c r="H1467" s="1">
        <v>0.66300000000000003</v>
      </c>
      <c r="I1467" t="str">
        <f t="shared" ref="I1467:I1530" si="29">IF(F1467&gt;10%,"USA","International")</f>
        <v>USA</v>
      </c>
    </row>
    <row r="1468" spans="1:9" x14ac:dyDescent="0.3">
      <c r="A1468">
        <v>2007</v>
      </c>
      <c r="B1468">
        <v>67</v>
      </c>
      <c r="C1468" t="s">
        <v>3050</v>
      </c>
      <c r="D1468" s="5">
        <v>81744033</v>
      </c>
      <c r="G1468" s="5">
        <v>81744033</v>
      </c>
      <c r="H1468" s="2">
        <v>1</v>
      </c>
      <c r="I1468" t="str">
        <f t="shared" si="29"/>
        <v>International</v>
      </c>
    </row>
    <row r="1469" spans="1:9" x14ac:dyDescent="0.3">
      <c r="A1469">
        <v>2007</v>
      </c>
      <c r="B1469">
        <v>68</v>
      </c>
      <c r="C1469" t="s">
        <v>3051</v>
      </c>
      <c r="D1469" s="5">
        <v>80743363</v>
      </c>
      <c r="E1469" s="5">
        <v>23637265</v>
      </c>
      <c r="F1469" s="1">
        <v>0.29299999999999998</v>
      </c>
      <c r="G1469" s="5">
        <v>57106098</v>
      </c>
      <c r="H1469" s="1">
        <v>0.70699999999999996</v>
      </c>
      <c r="I1469" t="str">
        <f t="shared" si="29"/>
        <v>USA</v>
      </c>
    </row>
    <row r="1470" spans="1:9" x14ac:dyDescent="0.3">
      <c r="A1470">
        <v>2007</v>
      </c>
      <c r="B1470">
        <v>69</v>
      </c>
      <c r="C1470" t="s">
        <v>844</v>
      </c>
      <c r="D1470" s="5">
        <v>80460948</v>
      </c>
      <c r="E1470" s="5">
        <v>58272029</v>
      </c>
      <c r="F1470" s="1">
        <v>0.72399999999999998</v>
      </c>
      <c r="G1470" s="5">
        <v>22188919</v>
      </c>
      <c r="H1470" s="1">
        <v>0.27600000000000002</v>
      </c>
      <c r="I1470" t="str">
        <f t="shared" si="29"/>
        <v>USA</v>
      </c>
    </row>
    <row r="1471" spans="1:9" x14ac:dyDescent="0.3">
      <c r="A1471">
        <v>2007</v>
      </c>
      <c r="B1471">
        <v>70</v>
      </c>
      <c r="C1471" t="s">
        <v>3052</v>
      </c>
      <c r="D1471" s="5">
        <v>78638987</v>
      </c>
      <c r="E1471" s="5">
        <v>7161284</v>
      </c>
      <c r="F1471" s="1">
        <v>9.0999999999999998E-2</v>
      </c>
      <c r="G1471" s="5">
        <v>71477703</v>
      </c>
      <c r="H1471" s="1">
        <v>0.90900000000000003</v>
      </c>
      <c r="I1471" t="str">
        <f t="shared" si="29"/>
        <v>International</v>
      </c>
    </row>
    <row r="1472" spans="1:9" x14ac:dyDescent="0.3">
      <c r="A1472">
        <v>2007</v>
      </c>
      <c r="B1472">
        <v>71</v>
      </c>
      <c r="C1472" t="s">
        <v>3053</v>
      </c>
      <c r="D1472" s="5">
        <v>77677553</v>
      </c>
      <c r="E1472" s="5">
        <v>35193167</v>
      </c>
      <c r="F1472" s="1">
        <v>0.45300000000000001</v>
      </c>
      <c r="G1472" s="5">
        <v>42484386</v>
      </c>
      <c r="H1472" s="1">
        <v>0.54700000000000004</v>
      </c>
      <c r="I1472" t="str">
        <f t="shared" si="29"/>
        <v>USA</v>
      </c>
    </row>
    <row r="1473" spans="1:9" x14ac:dyDescent="0.3">
      <c r="A1473">
        <v>2007</v>
      </c>
      <c r="B1473">
        <v>72</v>
      </c>
      <c r="C1473" t="s">
        <v>3054</v>
      </c>
      <c r="D1473" s="5">
        <v>77621983</v>
      </c>
      <c r="E1473" s="5">
        <v>18211013</v>
      </c>
      <c r="F1473" s="1">
        <v>0.23499999999999999</v>
      </c>
      <c r="G1473" s="5">
        <v>59410970</v>
      </c>
      <c r="H1473" s="1">
        <v>0.76500000000000001</v>
      </c>
      <c r="I1473" t="str">
        <f t="shared" si="29"/>
        <v>USA</v>
      </c>
    </row>
    <row r="1474" spans="1:9" x14ac:dyDescent="0.3">
      <c r="A1474">
        <v>2007</v>
      </c>
      <c r="B1474">
        <v>73</v>
      </c>
      <c r="C1474" t="s">
        <v>3055</v>
      </c>
      <c r="D1474" s="5">
        <v>76181545</v>
      </c>
      <c r="E1474" s="5">
        <v>40222514</v>
      </c>
      <c r="F1474" s="1">
        <v>0.52800000000000002</v>
      </c>
      <c r="G1474" s="5">
        <v>35959031</v>
      </c>
      <c r="H1474" s="1">
        <v>0.47199999999999998</v>
      </c>
      <c r="I1474" t="str">
        <f t="shared" si="29"/>
        <v>USA</v>
      </c>
    </row>
    <row r="1475" spans="1:9" x14ac:dyDescent="0.3">
      <c r="A1475">
        <v>2007</v>
      </c>
      <c r="B1475">
        <v>74</v>
      </c>
      <c r="C1475" t="s">
        <v>94</v>
      </c>
      <c r="D1475" s="5">
        <v>76089199</v>
      </c>
      <c r="G1475" s="5">
        <v>76089199</v>
      </c>
      <c r="H1475" s="2">
        <v>1</v>
      </c>
      <c r="I1475" t="str">
        <f t="shared" si="29"/>
        <v>International</v>
      </c>
    </row>
    <row r="1476" spans="1:9" x14ac:dyDescent="0.3">
      <c r="A1476">
        <v>2007</v>
      </c>
      <c r="B1476">
        <v>75</v>
      </c>
      <c r="C1476" t="s">
        <v>3056</v>
      </c>
      <c r="D1476" s="5">
        <v>75782758</v>
      </c>
      <c r="E1476" s="5">
        <v>16383509</v>
      </c>
      <c r="F1476" s="1">
        <v>0.216</v>
      </c>
      <c r="G1476" s="5">
        <v>59399249</v>
      </c>
      <c r="H1476" s="1">
        <v>0.78400000000000003</v>
      </c>
      <c r="I1476" t="str">
        <f t="shared" si="29"/>
        <v>USA</v>
      </c>
    </row>
    <row r="1477" spans="1:9" x14ac:dyDescent="0.3">
      <c r="A1477">
        <v>2007</v>
      </c>
      <c r="B1477">
        <v>76</v>
      </c>
      <c r="C1477" t="s">
        <v>3057</v>
      </c>
      <c r="D1477" s="5">
        <v>75513170</v>
      </c>
      <c r="E1477" s="5">
        <v>39569000</v>
      </c>
      <c r="F1477" s="1">
        <v>0.52400000000000002</v>
      </c>
      <c r="G1477" s="5">
        <v>35944170</v>
      </c>
      <c r="H1477" s="1">
        <v>0.47599999999999998</v>
      </c>
      <c r="I1477" t="str">
        <f t="shared" si="29"/>
        <v>USA</v>
      </c>
    </row>
    <row r="1478" spans="1:9" x14ac:dyDescent="0.3">
      <c r="A1478">
        <v>2007</v>
      </c>
      <c r="B1478">
        <v>77</v>
      </c>
      <c r="C1478" t="s">
        <v>3058</v>
      </c>
      <c r="D1478" s="5">
        <v>75511123</v>
      </c>
      <c r="E1478" s="5">
        <v>61356221</v>
      </c>
      <c r="F1478" s="1">
        <v>0.81299999999999994</v>
      </c>
      <c r="G1478" s="5">
        <v>14154902</v>
      </c>
      <c r="H1478" s="1">
        <v>0.187</v>
      </c>
      <c r="I1478" t="str">
        <f t="shared" si="29"/>
        <v>USA</v>
      </c>
    </row>
    <row r="1479" spans="1:9" x14ac:dyDescent="0.3">
      <c r="A1479">
        <v>2007</v>
      </c>
      <c r="B1479">
        <v>78</v>
      </c>
      <c r="C1479" t="s">
        <v>3059</v>
      </c>
      <c r="D1479" s="5">
        <v>75108817</v>
      </c>
      <c r="E1479" s="5">
        <v>10977721</v>
      </c>
      <c r="F1479" s="1">
        <v>0.14599999999999999</v>
      </c>
      <c r="G1479" s="5">
        <v>64131096</v>
      </c>
      <c r="H1479" s="1">
        <v>0.85399999999999998</v>
      </c>
      <c r="I1479" t="str">
        <f t="shared" si="29"/>
        <v>USA</v>
      </c>
    </row>
    <row r="1480" spans="1:9" x14ac:dyDescent="0.3">
      <c r="A1480">
        <v>2007</v>
      </c>
      <c r="B1480">
        <v>79</v>
      </c>
      <c r="C1480" t="s">
        <v>3060</v>
      </c>
      <c r="D1480" s="5">
        <v>75011029</v>
      </c>
      <c r="E1480" s="5">
        <v>15800078</v>
      </c>
      <c r="F1480" s="1">
        <v>0.21099999999999999</v>
      </c>
      <c r="G1480" s="5">
        <v>59210951</v>
      </c>
      <c r="H1480" s="1">
        <v>0.78900000000000003</v>
      </c>
      <c r="I1480" t="str">
        <f t="shared" si="29"/>
        <v>USA</v>
      </c>
    </row>
    <row r="1481" spans="1:9" x14ac:dyDescent="0.3">
      <c r="A1481">
        <v>2007</v>
      </c>
      <c r="B1481">
        <v>80</v>
      </c>
      <c r="C1481" t="s">
        <v>3061</v>
      </c>
      <c r="D1481" s="5">
        <v>73534117</v>
      </c>
      <c r="E1481" s="5">
        <v>23984949</v>
      </c>
      <c r="F1481" s="1">
        <v>0.32600000000000001</v>
      </c>
      <c r="G1481" s="5">
        <v>49549168</v>
      </c>
      <c r="H1481" s="1">
        <v>0.67400000000000004</v>
      </c>
      <c r="I1481" t="str">
        <f t="shared" si="29"/>
        <v>USA</v>
      </c>
    </row>
    <row r="1482" spans="1:9" x14ac:dyDescent="0.3">
      <c r="A1482">
        <v>2007</v>
      </c>
      <c r="B1482">
        <v>81</v>
      </c>
      <c r="C1482" t="s">
        <v>3062</v>
      </c>
      <c r="D1482" s="5">
        <v>70181325</v>
      </c>
      <c r="E1482" s="5">
        <v>43799818</v>
      </c>
      <c r="F1482" s="1">
        <v>0.624</v>
      </c>
      <c r="G1482" s="5">
        <v>26381507</v>
      </c>
      <c r="H1482" s="1">
        <v>0.376</v>
      </c>
      <c r="I1482" t="str">
        <f t="shared" si="29"/>
        <v>USA</v>
      </c>
    </row>
    <row r="1483" spans="1:9" x14ac:dyDescent="0.3">
      <c r="A1483">
        <v>2007</v>
      </c>
      <c r="B1483">
        <v>82</v>
      </c>
      <c r="C1483" t="s">
        <v>3063</v>
      </c>
      <c r="D1483" s="5">
        <v>70016220</v>
      </c>
      <c r="E1483" s="5">
        <v>53606916</v>
      </c>
      <c r="F1483" s="1">
        <v>0.76600000000000001</v>
      </c>
      <c r="G1483" s="5">
        <v>16409304</v>
      </c>
      <c r="H1483" s="1">
        <v>0.23400000000000001</v>
      </c>
      <c r="I1483" t="str">
        <f t="shared" si="29"/>
        <v>USA</v>
      </c>
    </row>
    <row r="1484" spans="1:9" x14ac:dyDescent="0.3">
      <c r="A1484">
        <v>2007</v>
      </c>
      <c r="B1484">
        <v>83</v>
      </c>
      <c r="C1484" t="s">
        <v>3064</v>
      </c>
      <c r="D1484" s="5">
        <v>69787394</v>
      </c>
      <c r="E1484" s="5">
        <v>36793804</v>
      </c>
      <c r="F1484" s="1">
        <v>0.52700000000000002</v>
      </c>
      <c r="G1484" s="5">
        <v>32993590</v>
      </c>
      <c r="H1484" s="1">
        <v>0.47299999999999998</v>
      </c>
      <c r="I1484" t="str">
        <f t="shared" si="29"/>
        <v>USA</v>
      </c>
    </row>
    <row r="1485" spans="1:9" x14ac:dyDescent="0.3">
      <c r="A1485">
        <v>2007</v>
      </c>
      <c r="B1485">
        <v>84</v>
      </c>
      <c r="C1485" t="s">
        <v>3065</v>
      </c>
      <c r="D1485" s="5">
        <v>69485490</v>
      </c>
      <c r="E1485" s="5">
        <v>42674040</v>
      </c>
      <c r="F1485" s="1">
        <v>0.61399999999999999</v>
      </c>
      <c r="G1485" s="5">
        <v>26811450</v>
      </c>
      <c r="H1485" s="1">
        <v>0.38600000000000001</v>
      </c>
      <c r="I1485" t="str">
        <f t="shared" si="29"/>
        <v>USA</v>
      </c>
    </row>
    <row r="1486" spans="1:9" x14ac:dyDescent="0.3">
      <c r="A1486">
        <v>2007</v>
      </c>
      <c r="B1486">
        <v>85</v>
      </c>
      <c r="C1486" t="s">
        <v>3066</v>
      </c>
      <c r="D1486" s="5">
        <v>69474661</v>
      </c>
      <c r="E1486" s="5">
        <v>32061555</v>
      </c>
      <c r="F1486" s="1">
        <v>0.46100000000000002</v>
      </c>
      <c r="G1486" s="5">
        <v>37413106</v>
      </c>
      <c r="H1486" s="1">
        <v>0.53900000000000003</v>
      </c>
      <c r="I1486" t="str">
        <f t="shared" si="29"/>
        <v>USA</v>
      </c>
    </row>
    <row r="1487" spans="1:9" x14ac:dyDescent="0.3">
      <c r="A1487">
        <v>2007</v>
      </c>
      <c r="B1487">
        <v>86</v>
      </c>
      <c r="C1487" t="s">
        <v>3067</v>
      </c>
      <c r="D1487" s="5">
        <v>68471669</v>
      </c>
      <c r="E1487" s="5">
        <v>47642963</v>
      </c>
      <c r="F1487" s="1">
        <v>0.69599999999999995</v>
      </c>
      <c r="G1487" s="5">
        <v>20828706</v>
      </c>
      <c r="H1487" s="1">
        <v>0.30399999999999999</v>
      </c>
      <c r="I1487" t="str">
        <f t="shared" si="29"/>
        <v>USA</v>
      </c>
    </row>
    <row r="1488" spans="1:9" x14ac:dyDescent="0.3">
      <c r="A1488">
        <v>2007</v>
      </c>
      <c r="B1488">
        <v>87</v>
      </c>
      <c r="C1488" t="s">
        <v>3068</v>
      </c>
      <c r="D1488" s="5">
        <v>67091915</v>
      </c>
      <c r="E1488" s="5">
        <v>4604982</v>
      </c>
      <c r="F1488" s="1">
        <v>6.9000000000000006E-2</v>
      </c>
      <c r="G1488" s="5">
        <v>62486933</v>
      </c>
      <c r="H1488" s="1">
        <v>0.93100000000000005</v>
      </c>
      <c r="I1488" t="str">
        <f t="shared" si="29"/>
        <v>International</v>
      </c>
    </row>
    <row r="1489" spans="1:9" x14ac:dyDescent="0.3">
      <c r="A1489">
        <v>2007</v>
      </c>
      <c r="B1489">
        <v>88</v>
      </c>
      <c r="C1489" t="s">
        <v>3069</v>
      </c>
      <c r="D1489" s="5">
        <v>66122026</v>
      </c>
      <c r="E1489" s="5">
        <v>31664162</v>
      </c>
      <c r="F1489" s="1">
        <v>0.47899999999999998</v>
      </c>
      <c r="G1489" s="5">
        <v>34457864</v>
      </c>
      <c r="H1489" s="1">
        <v>0.52100000000000002</v>
      </c>
      <c r="I1489" t="str">
        <f t="shared" si="29"/>
        <v>USA</v>
      </c>
    </row>
    <row r="1490" spans="1:9" x14ac:dyDescent="0.3">
      <c r="A1490">
        <v>2007</v>
      </c>
      <c r="B1490">
        <v>89</v>
      </c>
      <c r="C1490" t="s">
        <v>3070</v>
      </c>
      <c r="D1490" s="5">
        <v>65270477</v>
      </c>
      <c r="E1490" s="5">
        <v>43760605</v>
      </c>
      <c r="F1490" s="2">
        <v>0.67</v>
      </c>
      <c r="G1490" s="5">
        <v>21509872</v>
      </c>
      <c r="H1490" s="2">
        <v>0.33</v>
      </c>
      <c r="I1490" t="str">
        <f t="shared" si="29"/>
        <v>USA</v>
      </c>
    </row>
    <row r="1491" spans="1:9" x14ac:dyDescent="0.3">
      <c r="A1491">
        <v>2007</v>
      </c>
      <c r="B1491">
        <v>90</v>
      </c>
      <c r="C1491" t="s">
        <v>3071</v>
      </c>
      <c r="D1491" s="5">
        <v>65125001</v>
      </c>
      <c r="G1491" s="5">
        <v>65125001</v>
      </c>
      <c r="H1491" s="2">
        <v>1</v>
      </c>
      <c r="I1491" t="str">
        <f t="shared" si="29"/>
        <v>International</v>
      </c>
    </row>
    <row r="1492" spans="1:9" x14ac:dyDescent="0.3">
      <c r="A1492">
        <v>2007</v>
      </c>
      <c r="B1492">
        <v>91</v>
      </c>
      <c r="C1492" t="s">
        <v>3072</v>
      </c>
      <c r="D1492" s="5">
        <v>65048678</v>
      </c>
      <c r="E1492" s="5">
        <v>28638916</v>
      </c>
      <c r="F1492" s="2">
        <v>0.44</v>
      </c>
      <c r="G1492" s="5">
        <v>36409762</v>
      </c>
      <c r="H1492" s="2">
        <v>0.56000000000000005</v>
      </c>
      <c r="I1492" t="str">
        <f t="shared" si="29"/>
        <v>USA</v>
      </c>
    </row>
    <row r="1493" spans="1:9" x14ac:dyDescent="0.3">
      <c r="A1493">
        <v>2007</v>
      </c>
      <c r="B1493">
        <v>92</v>
      </c>
      <c r="C1493" t="s">
        <v>3073</v>
      </c>
      <c r="D1493" s="5">
        <v>64811540</v>
      </c>
      <c r="E1493" s="5">
        <v>15002854</v>
      </c>
      <c r="F1493" s="1">
        <v>0.23100000000000001</v>
      </c>
      <c r="G1493" s="5">
        <v>49808686</v>
      </c>
      <c r="H1493" s="1">
        <v>0.76900000000000002</v>
      </c>
      <c r="I1493" t="str">
        <f t="shared" si="29"/>
        <v>USA</v>
      </c>
    </row>
    <row r="1494" spans="1:9" x14ac:dyDescent="0.3">
      <c r="A1494">
        <v>2007</v>
      </c>
      <c r="B1494">
        <v>93</v>
      </c>
      <c r="C1494" t="s">
        <v>3074</v>
      </c>
      <c r="D1494" s="5">
        <v>62771059</v>
      </c>
      <c r="E1494" s="5">
        <v>25126214</v>
      </c>
      <c r="F1494" s="2">
        <v>0.4</v>
      </c>
      <c r="G1494" s="5">
        <v>37644845</v>
      </c>
      <c r="H1494" s="2">
        <v>0.6</v>
      </c>
      <c r="I1494" t="str">
        <f t="shared" si="29"/>
        <v>USA</v>
      </c>
    </row>
    <row r="1495" spans="1:9" x14ac:dyDescent="0.3">
      <c r="A1495">
        <v>2007</v>
      </c>
      <c r="B1495">
        <v>94</v>
      </c>
      <c r="C1495" t="s">
        <v>3075</v>
      </c>
      <c r="D1495" s="5">
        <v>59768495</v>
      </c>
      <c r="E1495" s="5">
        <v>35017297</v>
      </c>
      <c r="F1495" s="1">
        <v>0.58599999999999997</v>
      </c>
      <c r="G1495" s="5">
        <v>24751198</v>
      </c>
      <c r="H1495" s="1">
        <v>0.41399999999999998</v>
      </c>
      <c r="I1495" t="str">
        <f t="shared" si="29"/>
        <v>USA</v>
      </c>
    </row>
    <row r="1496" spans="1:9" x14ac:dyDescent="0.3">
      <c r="A1496">
        <v>2007</v>
      </c>
      <c r="B1496">
        <v>95</v>
      </c>
      <c r="C1496" t="s">
        <v>3076</v>
      </c>
      <c r="D1496" s="5">
        <v>58388068</v>
      </c>
      <c r="E1496" s="5">
        <v>49662533</v>
      </c>
      <c r="F1496" s="1">
        <v>0.85099999999999998</v>
      </c>
      <c r="G1496" s="5">
        <v>8725535</v>
      </c>
      <c r="H1496" s="1">
        <v>0.14899999999999999</v>
      </c>
      <c r="I1496" t="str">
        <f t="shared" si="29"/>
        <v>USA</v>
      </c>
    </row>
    <row r="1497" spans="1:9" x14ac:dyDescent="0.3">
      <c r="A1497">
        <v>2007</v>
      </c>
      <c r="B1497">
        <v>96</v>
      </c>
      <c r="C1497" t="s">
        <v>3077</v>
      </c>
      <c r="D1497" s="5">
        <v>57470220</v>
      </c>
      <c r="E1497" s="5">
        <v>25594957</v>
      </c>
      <c r="F1497" s="1">
        <v>0.44500000000000001</v>
      </c>
      <c r="G1497" s="5">
        <v>31875263</v>
      </c>
      <c r="H1497" s="1">
        <v>0.55500000000000005</v>
      </c>
      <c r="I1497" t="str">
        <f t="shared" si="29"/>
        <v>USA</v>
      </c>
    </row>
    <row r="1498" spans="1:9" x14ac:dyDescent="0.3">
      <c r="A1498">
        <v>2007</v>
      </c>
      <c r="B1498">
        <v>97</v>
      </c>
      <c r="C1498" t="s">
        <v>3078</v>
      </c>
      <c r="D1498" s="5">
        <v>57232879</v>
      </c>
      <c r="E1498" s="5">
        <v>35787686</v>
      </c>
      <c r="F1498" s="1">
        <v>0.625</v>
      </c>
      <c r="G1498" s="5">
        <v>21445193</v>
      </c>
      <c r="H1498" s="1">
        <v>0.375</v>
      </c>
      <c r="I1498" t="str">
        <f t="shared" si="29"/>
        <v>USA</v>
      </c>
    </row>
    <row r="1499" spans="1:9" x14ac:dyDescent="0.3">
      <c r="A1499">
        <v>2007</v>
      </c>
      <c r="B1499">
        <v>98</v>
      </c>
      <c r="C1499" t="s">
        <v>3079</v>
      </c>
      <c r="D1499" s="5">
        <v>56674477</v>
      </c>
      <c r="E1499" s="5">
        <v>18354356</v>
      </c>
      <c r="F1499" s="1">
        <v>0.32400000000000001</v>
      </c>
      <c r="G1499" s="5">
        <v>38320121</v>
      </c>
      <c r="H1499" s="1">
        <v>0.67600000000000005</v>
      </c>
      <c r="I1499" t="str">
        <f t="shared" si="29"/>
        <v>USA</v>
      </c>
    </row>
    <row r="1500" spans="1:9" x14ac:dyDescent="0.3">
      <c r="A1500">
        <v>2007</v>
      </c>
      <c r="B1500">
        <v>99</v>
      </c>
      <c r="C1500" t="s">
        <v>3080</v>
      </c>
      <c r="D1500" s="5">
        <v>56106607</v>
      </c>
      <c r="E1500" s="5">
        <v>17266000</v>
      </c>
      <c r="F1500" s="1">
        <v>0.308</v>
      </c>
      <c r="G1500" s="5">
        <v>38840607</v>
      </c>
      <c r="H1500" s="1">
        <v>0.69199999999999995</v>
      </c>
      <c r="I1500" t="str">
        <f t="shared" si="29"/>
        <v>USA</v>
      </c>
    </row>
    <row r="1501" spans="1:9" x14ac:dyDescent="0.3">
      <c r="A1501">
        <v>2007</v>
      </c>
      <c r="B1501">
        <v>100</v>
      </c>
      <c r="C1501" t="s">
        <v>3081</v>
      </c>
      <c r="D1501" s="5">
        <v>55862886</v>
      </c>
      <c r="E1501" s="5">
        <v>55204525</v>
      </c>
      <c r="F1501" s="1">
        <v>0.98799999999999999</v>
      </c>
      <c r="G1501" s="5">
        <v>658361</v>
      </c>
      <c r="H1501" s="1">
        <v>1.2E-2</v>
      </c>
      <c r="I1501" t="str">
        <f t="shared" si="29"/>
        <v>USA</v>
      </c>
    </row>
    <row r="1502" spans="1:9" x14ac:dyDescent="0.3">
      <c r="A1502">
        <v>2007</v>
      </c>
      <c r="B1502">
        <v>101</v>
      </c>
      <c r="C1502" t="s">
        <v>3082</v>
      </c>
      <c r="D1502" s="5">
        <v>55639741</v>
      </c>
      <c r="G1502" s="5">
        <v>55639741</v>
      </c>
      <c r="H1502" s="2">
        <v>1</v>
      </c>
      <c r="I1502" t="str">
        <f t="shared" si="29"/>
        <v>International</v>
      </c>
    </row>
    <row r="1503" spans="1:9" x14ac:dyDescent="0.3">
      <c r="A1503">
        <v>2007</v>
      </c>
      <c r="B1503">
        <v>102</v>
      </c>
      <c r="C1503" t="s">
        <v>3083</v>
      </c>
      <c r="D1503" s="5">
        <v>55033767</v>
      </c>
      <c r="E1503" s="5">
        <v>28563179</v>
      </c>
      <c r="F1503" s="1">
        <v>0.51900000000000002</v>
      </c>
      <c r="G1503" s="5">
        <v>26470588</v>
      </c>
      <c r="H1503" s="1">
        <v>0.48099999999999998</v>
      </c>
      <c r="I1503" t="str">
        <f t="shared" si="29"/>
        <v>USA</v>
      </c>
    </row>
    <row r="1504" spans="1:9" x14ac:dyDescent="0.3">
      <c r="A1504">
        <v>2007</v>
      </c>
      <c r="B1504">
        <v>103</v>
      </c>
      <c r="C1504" t="s">
        <v>3084</v>
      </c>
      <c r="D1504" s="5">
        <v>55010659</v>
      </c>
      <c r="E1504" s="5">
        <v>35374833</v>
      </c>
      <c r="F1504" s="1">
        <v>0.64300000000000002</v>
      </c>
      <c r="G1504" s="5">
        <v>19635826</v>
      </c>
      <c r="H1504" s="1">
        <v>0.35699999999999998</v>
      </c>
      <c r="I1504" t="str">
        <f t="shared" si="29"/>
        <v>USA</v>
      </c>
    </row>
    <row r="1505" spans="1:9" x14ac:dyDescent="0.3">
      <c r="A1505">
        <v>2007</v>
      </c>
      <c r="B1505">
        <v>104</v>
      </c>
      <c r="C1505" t="s">
        <v>3085</v>
      </c>
      <c r="D1505" s="5">
        <v>50652463</v>
      </c>
      <c r="E1505" s="5">
        <v>23746066</v>
      </c>
      <c r="F1505" s="1">
        <v>0.46899999999999997</v>
      </c>
      <c r="G1505" s="5">
        <v>26906397</v>
      </c>
      <c r="H1505" s="1">
        <v>0.53100000000000003</v>
      </c>
      <c r="I1505" t="str">
        <f t="shared" si="29"/>
        <v>USA</v>
      </c>
    </row>
    <row r="1506" spans="1:9" x14ac:dyDescent="0.3">
      <c r="A1506">
        <v>2007</v>
      </c>
      <c r="B1506">
        <v>105</v>
      </c>
      <c r="C1506" t="s">
        <v>3086</v>
      </c>
      <c r="D1506" s="5">
        <v>49778552</v>
      </c>
      <c r="E1506" s="5">
        <v>49121934</v>
      </c>
      <c r="F1506" s="1">
        <v>0.98699999999999999</v>
      </c>
      <c r="G1506" s="5">
        <v>656618</v>
      </c>
      <c r="H1506" s="1">
        <v>1.2999999999999999E-2</v>
      </c>
      <c r="I1506" t="str">
        <f t="shared" si="29"/>
        <v>USA</v>
      </c>
    </row>
    <row r="1507" spans="1:9" x14ac:dyDescent="0.3">
      <c r="A1507">
        <v>2007</v>
      </c>
      <c r="B1507">
        <v>106</v>
      </c>
      <c r="C1507" s="7">
        <v>45064</v>
      </c>
      <c r="D1507" s="5">
        <v>49282156</v>
      </c>
      <c r="G1507" s="5">
        <v>49282156</v>
      </c>
      <c r="H1507" s="2">
        <v>1</v>
      </c>
      <c r="I1507" t="str">
        <f t="shared" si="29"/>
        <v>International</v>
      </c>
    </row>
    <row r="1508" spans="1:9" x14ac:dyDescent="0.3">
      <c r="A1508">
        <v>2007</v>
      </c>
      <c r="B1508">
        <v>107</v>
      </c>
      <c r="C1508" t="s">
        <v>3087</v>
      </c>
      <c r="D1508" s="5">
        <v>48443734</v>
      </c>
      <c r="E1508" s="5">
        <v>28549298</v>
      </c>
      <c r="F1508" s="1">
        <v>0.58899999999999997</v>
      </c>
      <c r="G1508" s="5">
        <v>19894436</v>
      </c>
      <c r="H1508" s="1">
        <v>0.41099999999999998</v>
      </c>
      <c r="I1508" t="str">
        <f t="shared" si="29"/>
        <v>USA</v>
      </c>
    </row>
    <row r="1509" spans="1:9" x14ac:dyDescent="0.3">
      <c r="A1509">
        <v>2007</v>
      </c>
      <c r="B1509">
        <v>108</v>
      </c>
      <c r="C1509" t="s">
        <v>3088</v>
      </c>
      <c r="D1509" s="5">
        <v>47817020</v>
      </c>
      <c r="E1509" s="5">
        <v>25930652</v>
      </c>
      <c r="F1509" s="1">
        <v>0.54200000000000004</v>
      </c>
      <c r="G1509" s="5">
        <v>21886368</v>
      </c>
      <c r="H1509" s="1">
        <v>0.45800000000000002</v>
      </c>
      <c r="I1509" t="str">
        <f t="shared" si="29"/>
        <v>USA</v>
      </c>
    </row>
    <row r="1510" spans="1:9" x14ac:dyDescent="0.3">
      <c r="A1510">
        <v>2007</v>
      </c>
      <c r="B1510">
        <v>109</v>
      </c>
      <c r="C1510" t="s">
        <v>2512</v>
      </c>
      <c r="D1510" s="5">
        <v>46789413</v>
      </c>
      <c r="E1510" s="5">
        <v>8580428</v>
      </c>
      <c r="F1510" s="1">
        <v>0.183</v>
      </c>
      <c r="G1510" s="5">
        <v>38208985</v>
      </c>
      <c r="H1510" s="1">
        <v>0.81699999999999995</v>
      </c>
      <c r="I1510" t="str">
        <f t="shared" si="29"/>
        <v>USA</v>
      </c>
    </row>
    <row r="1511" spans="1:9" x14ac:dyDescent="0.3">
      <c r="A1511">
        <v>2007</v>
      </c>
      <c r="B1511">
        <v>110</v>
      </c>
      <c r="C1511" t="s">
        <v>3089</v>
      </c>
      <c r="D1511" s="5">
        <v>43095175</v>
      </c>
      <c r="E1511" s="5">
        <v>36605602</v>
      </c>
      <c r="F1511" s="1">
        <v>0.84899999999999998</v>
      </c>
      <c r="G1511" s="5">
        <v>6489573</v>
      </c>
      <c r="H1511" s="1">
        <v>0.151</v>
      </c>
      <c r="I1511" t="str">
        <f t="shared" si="29"/>
        <v>USA</v>
      </c>
    </row>
    <row r="1512" spans="1:9" x14ac:dyDescent="0.3">
      <c r="A1512">
        <v>2007</v>
      </c>
      <c r="B1512">
        <v>111</v>
      </c>
      <c r="C1512" t="s">
        <v>3090</v>
      </c>
      <c r="D1512" s="5">
        <v>42883181</v>
      </c>
      <c r="E1512" s="5">
        <v>129078</v>
      </c>
      <c r="F1512" s="1">
        <v>3.0000000000000001E-3</v>
      </c>
      <c r="G1512" s="5">
        <v>42754103</v>
      </c>
      <c r="H1512" s="1">
        <v>0.997</v>
      </c>
      <c r="I1512" t="str">
        <f t="shared" si="29"/>
        <v>International</v>
      </c>
    </row>
    <row r="1513" spans="1:9" x14ac:dyDescent="0.3">
      <c r="A1513">
        <v>2007</v>
      </c>
      <c r="B1513">
        <v>112</v>
      </c>
      <c r="C1513" t="s">
        <v>3091</v>
      </c>
      <c r="D1513" s="5">
        <v>42496749</v>
      </c>
      <c r="G1513" s="5">
        <v>42496749</v>
      </c>
      <c r="H1513" s="2">
        <v>1</v>
      </c>
      <c r="I1513" t="str">
        <f t="shared" si="29"/>
        <v>International</v>
      </c>
    </row>
    <row r="1514" spans="1:9" x14ac:dyDescent="0.3">
      <c r="A1514">
        <v>2007</v>
      </c>
      <c r="B1514">
        <v>113</v>
      </c>
      <c r="C1514" t="s">
        <v>3092</v>
      </c>
      <c r="D1514" s="5">
        <v>42304705</v>
      </c>
      <c r="G1514" s="5">
        <v>42304705</v>
      </c>
      <c r="H1514" s="2">
        <v>1</v>
      </c>
      <c r="I1514" t="str">
        <f t="shared" si="29"/>
        <v>International</v>
      </c>
    </row>
    <row r="1515" spans="1:9" x14ac:dyDescent="0.3">
      <c r="A1515">
        <v>2007</v>
      </c>
      <c r="B1515">
        <v>114</v>
      </c>
      <c r="C1515" t="s">
        <v>3093</v>
      </c>
      <c r="D1515" s="5">
        <v>41739111</v>
      </c>
      <c r="E1515" s="5">
        <v>32886940</v>
      </c>
      <c r="F1515" s="1">
        <v>0.78800000000000003</v>
      </c>
      <c r="G1515" s="5">
        <v>8852171</v>
      </c>
      <c r="H1515" s="1">
        <v>0.21199999999999999</v>
      </c>
      <c r="I1515" t="str">
        <f t="shared" si="29"/>
        <v>USA</v>
      </c>
    </row>
    <row r="1516" spans="1:9" x14ac:dyDescent="0.3">
      <c r="A1516">
        <v>2007</v>
      </c>
      <c r="B1516">
        <v>115</v>
      </c>
      <c r="C1516" t="s">
        <v>3094</v>
      </c>
      <c r="D1516" s="5">
        <v>40953935</v>
      </c>
      <c r="E1516" s="5">
        <v>33231264</v>
      </c>
      <c r="F1516" s="1">
        <v>0.81100000000000005</v>
      </c>
      <c r="G1516" s="5">
        <v>7722671</v>
      </c>
      <c r="H1516" s="1">
        <v>0.189</v>
      </c>
      <c r="I1516" t="str">
        <f t="shared" si="29"/>
        <v>USA</v>
      </c>
    </row>
    <row r="1517" spans="1:9" x14ac:dyDescent="0.3">
      <c r="A1517">
        <v>2007</v>
      </c>
      <c r="B1517">
        <v>116</v>
      </c>
      <c r="C1517" t="s">
        <v>703</v>
      </c>
      <c r="D1517" s="5">
        <v>40481352</v>
      </c>
      <c r="E1517" s="5">
        <v>22486409</v>
      </c>
      <c r="F1517" s="1">
        <v>0.55500000000000005</v>
      </c>
      <c r="G1517" s="5">
        <v>17994943</v>
      </c>
      <c r="H1517" s="1">
        <v>0.44500000000000001</v>
      </c>
      <c r="I1517" t="str">
        <f t="shared" si="29"/>
        <v>USA</v>
      </c>
    </row>
    <row r="1518" spans="1:9" x14ac:dyDescent="0.3">
      <c r="A1518">
        <v>2007</v>
      </c>
      <c r="B1518">
        <v>117</v>
      </c>
      <c r="C1518" t="s">
        <v>3095</v>
      </c>
      <c r="D1518" s="5">
        <v>40170558</v>
      </c>
      <c r="E1518" s="5">
        <v>15074191</v>
      </c>
      <c r="F1518" s="1">
        <v>0.375</v>
      </c>
      <c r="G1518" s="5">
        <v>25096367</v>
      </c>
      <c r="H1518" s="1">
        <v>0.625</v>
      </c>
      <c r="I1518" t="str">
        <f t="shared" si="29"/>
        <v>USA</v>
      </c>
    </row>
    <row r="1519" spans="1:9" x14ac:dyDescent="0.3">
      <c r="A1519">
        <v>2007</v>
      </c>
      <c r="B1519">
        <v>118</v>
      </c>
      <c r="C1519" t="s">
        <v>3096</v>
      </c>
      <c r="D1519" s="5">
        <v>39990809</v>
      </c>
      <c r="E1519" s="5">
        <v>3597372</v>
      </c>
      <c r="F1519" s="2">
        <v>0.09</v>
      </c>
      <c r="G1519" s="5">
        <v>36393437</v>
      </c>
      <c r="H1519" s="2">
        <v>0.91</v>
      </c>
      <c r="I1519" t="str">
        <f t="shared" si="29"/>
        <v>International</v>
      </c>
    </row>
    <row r="1520" spans="1:9" x14ac:dyDescent="0.3">
      <c r="A1520">
        <v>2007</v>
      </c>
      <c r="B1520">
        <v>119</v>
      </c>
      <c r="C1520" t="s">
        <v>3097</v>
      </c>
      <c r="D1520" s="5">
        <v>38085778</v>
      </c>
      <c r="E1520" s="5">
        <v>15589393</v>
      </c>
      <c r="F1520" s="1">
        <v>0.40899999999999997</v>
      </c>
      <c r="G1520" s="5">
        <v>22496385</v>
      </c>
      <c r="H1520" s="1">
        <v>0.59099999999999997</v>
      </c>
      <c r="I1520" t="str">
        <f t="shared" si="29"/>
        <v>USA</v>
      </c>
    </row>
    <row r="1521" spans="1:9" x14ac:dyDescent="0.3">
      <c r="A1521">
        <v>2007</v>
      </c>
      <c r="B1521">
        <v>120</v>
      </c>
      <c r="C1521" t="s">
        <v>3098</v>
      </c>
      <c r="D1521" s="5">
        <v>37697773</v>
      </c>
      <c r="E1521" s="5">
        <v>20804166</v>
      </c>
      <c r="F1521" s="1">
        <v>0.55200000000000005</v>
      </c>
      <c r="G1521" s="5">
        <v>16893607</v>
      </c>
      <c r="H1521" s="1">
        <v>0.44800000000000001</v>
      </c>
      <c r="I1521" t="str">
        <f t="shared" si="29"/>
        <v>USA</v>
      </c>
    </row>
    <row r="1522" spans="1:9" x14ac:dyDescent="0.3">
      <c r="A1522">
        <v>2007</v>
      </c>
      <c r="B1522">
        <v>121</v>
      </c>
      <c r="C1522" t="s">
        <v>3099</v>
      </c>
      <c r="D1522" s="5">
        <v>37350000</v>
      </c>
      <c r="G1522" s="5">
        <v>37350000</v>
      </c>
      <c r="H1522" s="2">
        <v>1</v>
      </c>
      <c r="I1522" t="str">
        <f t="shared" si="29"/>
        <v>International</v>
      </c>
    </row>
    <row r="1523" spans="1:9" x14ac:dyDescent="0.3">
      <c r="A1523">
        <v>2007</v>
      </c>
      <c r="B1523">
        <v>122</v>
      </c>
      <c r="C1523" t="s">
        <v>3100</v>
      </c>
      <c r="D1523" s="5">
        <v>37311672</v>
      </c>
      <c r="E1523" s="5">
        <v>18670946</v>
      </c>
      <c r="F1523" s="2">
        <v>0.5</v>
      </c>
      <c r="G1523" s="5">
        <v>18640726</v>
      </c>
      <c r="H1523" s="2">
        <v>0.5</v>
      </c>
      <c r="I1523" t="str">
        <f t="shared" si="29"/>
        <v>USA</v>
      </c>
    </row>
    <row r="1524" spans="1:9" x14ac:dyDescent="0.3">
      <c r="A1524">
        <v>2007</v>
      </c>
      <c r="B1524">
        <v>123</v>
      </c>
      <c r="C1524" t="s">
        <v>3101</v>
      </c>
      <c r="D1524" s="5">
        <v>36745063</v>
      </c>
      <c r="G1524" s="5">
        <v>36745063</v>
      </c>
      <c r="H1524" s="2">
        <v>1</v>
      </c>
      <c r="I1524" t="str">
        <f t="shared" si="29"/>
        <v>International</v>
      </c>
    </row>
    <row r="1525" spans="1:9" x14ac:dyDescent="0.3">
      <c r="A1525">
        <v>2007</v>
      </c>
      <c r="B1525">
        <v>124</v>
      </c>
      <c r="C1525" t="s">
        <v>3102</v>
      </c>
      <c r="D1525" s="5">
        <v>36684020</v>
      </c>
      <c r="G1525" s="5">
        <v>36684020</v>
      </c>
      <c r="H1525" s="2">
        <v>1</v>
      </c>
      <c r="I1525" t="str">
        <f t="shared" si="29"/>
        <v>International</v>
      </c>
    </row>
    <row r="1526" spans="1:9" x14ac:dyDescent="0.3">
      <c r="A1526">
        <v>2007</v>
      </c>
      <c r="B1526">
        <v>125</v>
      </c>
      <c r="C1526" t="s">
        <v>3103</v>
      </c>
      <c r="D1526" s="5">
        <v>36093504</v>
      </c>
      <c r="E1526" s="5">
        <v>24540079</v>
      </c>
      <c r="F1526" s="2">
        <v>0.68</v>
      </c>
      <c r="G1526" s="5">
        <v>11553425</v>
      </c>
      <c r="H1526" s="2">
        <v>0.32</v>
      </c>
      <c r="I1526" t="str">
        <f t="shared" si="29"/>
        <v>USA</v>
      </c>
    </row>
    <row r="1527" spans="1:9" x14ac:dyDescent="0.3">
      <c r="A1527">
        <v>2007</v>
      </c>
      <c r="B1527">
        <v>126</v>
      </c>
      <c r="C1527" t="s">
        <v>3104</v>
      </c>
      <c r="D1527" s="5">
        <v>35728183</v>
      </c>
      <c r="E1527" s="5">
        <v>17609452</v>
      </c>
      <c r="F1527" s="1">
        <v>0.49299999999999999</v>
      </c>
      <c r="G1527" s="5">
        <v>18118731</v>
      </c>
      <c r="H1527" s="1">
        <v>0.50700000000000001</v>
      </c>
      <c r="I1527" t="str">
        <f t="shared" si="29"/>
        <v>USA</v>
      </c>
    </row>
    <row r="1528" spans="1:9" x14ac:dyDescent="0.3">
      <c r="A1528">
        <v>2007</v>
      </c>
      <c r="B1528">
        <v>127</v>
      </c>
      <c r="C1528" t="s">
        <v>3105</v>
      </c>
      <c r="D1528" s="5">
        <v>35442935</v>
      </c>
      <c r="E1528" s="5">
        <v>19363565</v>
      </c>
      <c r="F1528" s="1">
        <v>0.54600000000000004</v>
      </c>
      <c r="G1528" s="5">
        <v>16079370</v>
      </c>
      <c r="H1528" s="1">
        <v>0.45400000000000001</v>
      </c>
      <c r="I1528" t="str">
        <f t="shared" si="29"/>
        <v>USA</v>
      </c>
    </row>
    <row r="1529" spans="1:9" x14ac:dyDescent="0.3">
      <c r="A1529">
        <v>2007</v>
      </c>
      <c r="B1529">
        <v>128</v>
      </c>
      <c r="C1529" t="s">
        <v>3106</v>
      </c>
      <c r="D1529" s="5">
        <v>35078918</v>
      </c>
      <c r="E1529" s="5">
        <v>11902715</v>
      </c>
      <c r="F1529" s="1">
        <v>0.33900000000000002</v>
      </c>
      <c r="G1529" s="5">
        <v>23176203</v>
      </c>
      <c r="H1529" s="1">
        <v>0.66100000000000003</v>
      </c>
      <c r="I1529" t="str">
        <f t="shared" si="29"/>
        <v>USA</v>
      </c>
    </row>
    <row r="1530" spans="1:9" x14ac:dyDescent="0.3">
      <c r="A1530">
        <v>2007</v>
      </c>
      <c r="B1530">
        <v>129</v>
      </c>
      <c r="C1530" t="s">
        <v>3107</v>
      </c>
      <c r="D1530" s="5">
        <v>34806360</v>
      </c>
      <c r="E1530" s="5">
        <v>3675753</v>
      </c>
      <c r="F1530" s="1">
        <v>0.106</v>
      </c>
      <c r="G1530" s="5">
        <v>31130607</v>
      </c>
      <c r="H1530" s="1">
        <v>0.89400000000000002</v>
      </c>
      <c r="I1530" t="str">
        <f t="shared" si="29"/>
        <v>USA</v>
      </c>
    </row>
    <row r="1531" spans="1:9" x14ac:dyDescent="0.3">
      <c r="A1531">
        <v>2007</v>
      </c>
      <c r="B1531">
        <v>130</v>
      </c>
      <c r="C1531" t="s">
        <v>3108</v>
      </c>
      <c r="D1531" s="5">
        <v>34786960</v>
      </c>
      <c r="G1531" s="5">
        <v>34786960</v>
      </c>
      <c r="H1531" s="2">
        <v>1</v>
      </c>
      <c r="I1531" t="str">
        <f t="shared" ref="I1531:I1594" si="30">IF(F1531&gt;10%,"USA","International")</f>
        <v>International</v>
      </c>
    </row>
    <row r="1532" spans="1:9" x14ac:dyDescent="0.3">
      <c r="A1532">
        <v>2007</v>
      </c>
      <c r="B1532">
        <v>131</v>
      </c>
      <c r="C1532" t="s">
        <v>3109</v>
      </c>
      <c r="D1532" s="5">
        <v>34612443</v>
      </c>
      <c r="E1532" s="5">
        <v>20292962</v>
      </c>
      <c r="F1532" s="1">
        <v>0.58599999999999997</v>
      </c>
      <c r="G1532" s="5">
        <v>14319481</v>
      </c>
      <c r="H1532" s="1">
        <v>0.41399999999999998</v>
      </c>
      <c r="I1532" t="str">
        <f t="shared" si="30"/>
        <v>USA</v>
      </c>
    </row>
    <row r="1533" spans="1:9" x14ac:dyDescent="0.3">
      <c r="A1533">
        <v>2007</v>
      </c>
      <c r="B1533">
        <v>132</v>
      </c>
      <c r="C1533" t="s">
        <v>3110</v>
      </c>
      <c r="D1533" s="5">
        <v>33683200</v>
      </c>
      <c r="E1533" s="5">
        <v>25799486</v>
      </c>
      <c r="F1533" s="1">
        <v>0.76600000000000001</v>
      </c>
      <c r="G1533" s="5">
        <v>7883714</v>
      </c>
      <c r="H1533" s="1">
        <v>0.23400000000000001</v>
      </c>
      <c r="I1533" t="str">
        <f t="shared" si="30"/>
        <v>USA</v>
      </c>
    </row>
    <row r="1534" spans="1:9" x14ac:dyDescent="0.3">
      <c r="A1534">
        <v>2007</v>
      </c>
      <c r="B1534">
        <v>133</v>
      </c>
      <c r="C1534" t="s">
        <v>3111</v>
      </c>
      <c r="D1534" s="5">
        <v>33478921</v>
      </c>
      <c r="E1534" s="5">
        <v>6003262</v>
      </c>
      <c r="F1534" s="1">
        <v>0.17899999999999999</v>
      </c>
      <c r="G1534" s="5">
        <v>27475659</v>
      </c>
      <c r="H1534" s="1">
        <v>0.82099999999999995</v>
      </c>
      <c r="I1534" t="str">
        <f t="shared" si="30"/>
        <v>USA</v>
      </c>
    </row>
    <row r="1535" spans="1:9" x14ac:dyDescent="0.3">
      <c r="A1535">
        <v>2007</v>
      </c>
      <c r="B1535">
        <v>134</v>
      </c>
      <c r="C1535" t="s">
        <v>3112</v>
      </c>
      <c r="D1535" s="5">
        <v>32787846</v>
      </c>
      <c r="G1535" s="5">
        <v>32787846</v>
      </c>
      <c r="H1535" s="2">
        <v>1</v>
      </c>
      <c r="I1535" t="str">
        <f t="shared" si="30"/>
        <v>International</v>
      </c>
    </row>
    <row r="1536" spans="1:9" x14ac:dyDescent="0.3">
      <c r="A1536">
        <v>2007</v>
      </c>
      <c r="B1536">
        <v>135</v>
      </c>
      <c r="C1536" t="s">
        <v>3113</v>
      </c>
      <c r="D1536" s="5">
        <v>32730062</v>
      </c>
      <c r="E1536" s="5">
        <v>14377198</v>
      </c>
      <c r="F1536" s="1">
        <v>0.439</v>
      </c>
      <c r="G1536" s="5">
        <v>18352864</v>
      </c>
      <c r="H1536" s="1">
        <v>0.56100000000000005</v>
      </c>
      <c r="I1536" t="str">
        <f t="shared" si="30"/>
        <v>USA</v>
      </c>
    </row>
    <row r="1537" spans="1:9" x14ac:dyDescent="0.3">
      <c r="A1537">
        <v>2007</v>
      </c>
      <c r="B1537">
        <v>136</v>
      </c>
      <c r="C1537" t="s">
        <v>3114</v>
      </c>
      <c r="D1537" s="5">
        <v>32593385</v>
      </c>
      <c r="E1537" s="5">
        <v>17213467</v>
      </c>
      <c r="F1537" s="1">
        <v>0.52800000000000002</v>
      </c>
      <c r="G1537" s="5">
        <v>15379918</v>
      </c>
      <c r="H1537" s="1">
        <v>0.47199999999999998</v>
      </c>
      <c r="I1537" t="str">
        <f t="shared" si="30"/>
        <v>USA</v>
      </c>
    </row>
    <row r="1538" spans="1:9" x14ac:dyDescent="0.3">
      <c r="A1538">
        <v>2007</v>
      </c>
      <c r="B1538">
        <v>137</v>
      </c>
      <c r="C1538" t="s">
        <v>3115</v>
      </c>
      <c r="D1538" s="5">
        <v>32511655</v>
      </c>
      <c r="G1538" s="5">
        <v>32511655</v>
      </c>
      <c r="H1538" s="2">
        <v>1</v>
      </c>
      <c r="I1538" t="str">
        <f t="shared" si="30"/>
        <v>International</v>
      </c>
    </row>
    <row r="1539" spans="1:9" x14ac:dyDescent="0.3">
      <c r="A1539">
        <v>2007</v>
      </c>
      <c r="B1539">
        <v>138</v>
      </c>
      <c r="C1539" t="s">
        <v>3116</v>
      </c>
      <c r="D1539" s="5">
        <v>32351125</v>
      </c>
      <c r="E1539" s="5">
        <v>15309602</v>
      </c>
      <c r="F1539" s="1">
        <v>0.47299999999999998</v>
      </c>
      <c r="G1539" s="5">
        <v>17041523</v>
      </c>
      <c r="H1539" s="1">
        <v>0.52700000000000002</v>
      </c>
      <c r="I1539" t="str">
        <f t="shared" si="30"/>
        <v>USA</v>
      </c>
    </row>
    <row r="1540" spans="1:9" x14ac:dyDescent="0.3">
      <c r="A1540">
        <v>2007</v>
      </c>
      <c r="B1540">
        <v>139</v>
      </c>
      <c r="C1540" t="s">
        <v>3117</v>
      </c>
      <c r="D1540" s="5">
        <v>32120360</v>
      </c>
      <c r="E1540" s="5">
        <v>21250683</v>
      </c>
      <c r="F1540" s="1">
        <v>0.66200000000000003</v>
      </c>
      <c r="G1540" s="5">
        <v>10869677</v>
      </c>
      <c r="H1540" s="1">
        <v>0.33800000000000002</v>
      </c>
      <c r="I1540" t="str">
        <f t="shared" si="30"/>
        <v>USA</v>
      </c>
    </row>
    <row r="1541" spans="1:9" x14ac:dyDescent="0.3">
      <c r="A1541">
        <v>2007</v>
      </c>
      <c r="B1541">
        <v>140</v>
      </c>
      <c r="C1541" t="s">
        <v>3118</v>
      </c>
      <c r="D1541" s="5">
        <v>31920899</v>
      </c>
      <c r="G1541" s="5">
        <v>31920899</v>
      </c>
      <c r="H1541" s="2">
        <v>1</v>
      </c>
      <c r="I1541" t="str">
        <f t="shared" si="30"/>
        <v>International</v>
      </c>
    </row>
    <row r="1542" spans="1:9" x14ac:dyDescent="0.3">
      <c r="A1542">
        <v>2007</v>
      </c>
      <c r="B1542">
        <v>141</v>
      </c>
      <c r="C1542" t="s">
        <v>3119</v>
      </c>
      <c r="D1542" s="5">
        <v>31852619</v>
      </c>
      <c r="E1542" s="5">
        <v>8794452</v>
      </c>
      <c r="F1542" s="1">
        <v>0.27600000000000002</v>
      </c>
      <c r="G1542" s="5">
        <v>23058167</v>
      </c>
      <c r="H1542" s="1">
        <v>0.72399999999999998</v>
      </c>
      <c r="I1542" t="str">
        <f t="shared" si="30"/>
        <v>USA</v>
      </c>
    </row>
    <row r="1543" spans="1:9" x14ac:dyDescent="0.3">
      <c r="A1543">
        <v>2007</v>
      </c>
      <c r="B1543">
        <v>142</v>
      </c>
      <c r="C1543" t="s">
        <v>3120</v>
      </c>
      <c r="D1543" s="5">
        <v>31609243</v>
      </c>
      <c r="E1543" s="5">
        <v>31366978</v>
      </c>
      <c r="F1543" s="1">
        <v>0.99199999999999999</v>
      </c>
      <c r="G1543" s="5">
        <v>242265</v>
      </c>
      <c r="H1543" s="1">
        <v>8.0000000000000002E-3</v>
      </c>
      <c r="I1543" t="str">
        <f t="shared" si="30"/>
        <v>USA</v>
      </c>
    </row>
    <row r="1544" spans="1:9" x14ac:dyDescent="0.3">
      <c r="A1544">
        <v>2007</v>
      </c>
      <c r="B1544">
        <v>143</v>
      </c>
      <c r="C1544" t="s">
        <v>3121</v>
      </c>
      <c r="D1544" s="5">
        <v>31575877</v>
      </c>
      <c r="E1544" s="5">
        <v>4607608</v>
      </c>
      <c r="F1544" s="1">
        <v>0.14599999999999999</v>
      </c>
      <c r="G1544" s="5">
        <v>26968269</v>
      </c>
      <c r="H1544" s="1">
        <v>0.85399999999999998</v>
      </c>
      <c r="I1544" t="str">
        <f t="shared" si="30"/>
        <v>USA</v>
      </c>
    </row>
    <row r="1545" spans="1:9" x14ac:dyDescent="0.3">
      <c r="A1545">
        <v>2007</v>
      </c>
      <c r="B1545">
        <v>144</v>
      </c>
      <c r="C1545" t="s">
        <v>3122</v>
      </c>
      <c r="D1545" s="5">
        <v>31203567</v>
      </c>
      <c r="G1545" s="5">
        <v>31203567</v>
      </c>
      <c r="H1545" s="2">
        <v>1</v>
      </c>
      <c r="I1545" t="str">
        <f t="shared" si="30"/>
        <v>International</v>
      </c>
    </row>
    <row r="1546" spans="1:9" x14ac:dyDescent="0.3">
      <c r="A1546">
        <v>2007</v>
      </c>
      <c r="B1546">
        <v>145</v>
      </c>
      <c r="C1546" t="s">
        <v>3123</v>
      </c>
      <c r="D1546" s="5">
        <v>30984583</v>
      </c>
      <c r="E1546" s="5">
        <v>10232081</v>
      </c>
      <c r="F1546" s="2">
        <v>0.33</v>
      </c>
      <c r="G1546" s="5">
        <v>20752502</v>
      </c>
      <c r="H1546" s="2">
        <v>0.67</v>
      </c>
      <c r="I1546" t="str">
        <f t="shared" si="30"/>
        <v>USA</v>
      </c>
    </row>
    <row r="1547" spans="1:9" x14ac:dyDescent="0.3">
      <c r="A1547">
        <v>2007</v>
      </c>
      <c r="B1547">
        <v>146</v>
      </c>
      <c r="C1547" t="s">
        <v>3124</v>
      </c>
      <c r="D1547" s="5">
        <v>30666930</v>
      </c>
      <c r="E1547" s="5">
        <v>25612520</v>
      </c>
      <c r="F1547" s="1">
        <v>0.83499999999999996</v>
      </c>
      <c r="G1547" s="5">
        <v>5054410</v>
      </c>
      <c r="H1547" s="1">
        <v>0.16500000000000001</v>
      </c>
      <c r="I1547" t="str">
        <f t="shared" si="30"/>
        <v>USA</v>
      </c>
    </row>
    <row r="1548" spans="1:9" x14ac:dyDescent="0.3">
      <c r="A1548">
        <v>2007</v>
      </c>
      <c r="B1548">
        <v>147</v>
      </c>
      <c r="C1548" t="s">
        <v>3125</v>
      </c>
      <c r="D1548" s="5">
        <v>30663961</v>
      </c>
      <c r="G1548" s="5">
        <v>30663961</v>
      </c>
      <c r="H1548" s="2">
        <v>1</v>
      </c>
      <c r="I1548" t="str">
        <f t="shared" si="30"/>
        <v>International</v>
      </c>
    </row>
    <row r="1549" spans="1:9" x14ac:dyDescent="0.3">
      <c r="A1549">
        <v>2007</v>
      </c>
      <c r="B1549">
        <v>148</v>
      </c>
      <c r="C1549" t="s">
        <v>3126</v>
      </c>
      <c r="D1549" s="5">
        <v>30385222</v>
      </c>
      <c r="G1549" s="5">
        <v>30385222</v>
      </c>
      <c r="H1549" s="2">
        <v>1</v>
      </c>
      <c r="I1549" t="str">
        <f t="shared" si="30"/>
        <v>International</v>
      </c>
    </row>
    <row r="1550" spans="1:9" x14ac:dyDescent="0.3">
      <c r="A1550">
        <v>2007</v>
      </c>
      <c r="B1550">
        <v>149</v>
      </c>
      <c r="C1550" t="s">
        <v>3127</v>
      </c>
      <c r="D1550" s="5">
        <v>30236407</v>
      </c>
      <c r="E1550" s="5">
        <v>30236407</v>
      </c>
      <c r="F1550" s="2">
        <v>1</v>
      </c>
      <c r="I1550" t="str">
        <f t="shared" si="30"/>
        <v>USA</v>
      </c>
    </row>
    <row r="1551" spans="1:9" x14ac:dyDescent="0.3">
      <c r="A1551">
        <v>2007</v>
      </c>
      <c r="B1551">
        <v>150</v>
      </c>
      <c r="C1551" t="s">
        <v>3128</v>
      </c>
      <c r="D1551" s="5">
        <v>30183621</v>
      </c>
      <c r="G1551" s="5">
        <v>30183621</v>
      </c>
      <c r="H1551" s="2">
        <v>1</v>
      </c>
      <c r="I1551" t="str">
        <f t="shared" si="30"/>
        <v>International</v>
      </c>
    </row>
    <row r="1552" spans="1:9" x14ac:dyDescent="0.3">
      <c r="A1552">
        <v>2007</v>
      </c>
      <c r="B1552">
        <v>151</v>
      </c>
      <c r="C1552" t="s">
        <v>3129</v>
      </c>
      <c r="D1552" s="5">
        <v>29733764</v>
      </c>
      <c r="G1552" s="5">
        <v>29733764</v>
      </c>
      <c r="H1552" s="2">
        <v>1</v>
      </c>
      <c r="I1552" t="str">
        <f t="shared" si="30"/>
        <v>International</v>
      </c>
    </row>
    <row r="1553" spans="1:9" x14ac:dyDescent="0.3">
      <c r="A1553">
        <v>2007</v>
      </c>
      <c r="B1553">
        <v>152</v>
      </c>
      <c r="C1553" t="s">
        <v>3130</v>
      </c>
      <c r="D1553" s="5">
        <v>29610210</v>
      </c>
      <c r="G1553" s="5">
        <v>29610210</v>
      </c>
      <c r="H1553" s="2">
        <v>1</v>
      </c>
      <c r="I1553" t="str">
        <f t="shared" si="30"/>
        <v>International</v>
      </c>
    </row>
    <row r="1554" spans="1:9" x14ac:dyDescent="0.3">
      <c r="A1554">
        <v>2007</v>
      </c>
      <c r="B1554">
        <v>153</v>
      </c>
      <c r="C1554" t="s">
        <v>3131</v>
      </c>
      <c r="D1554" s="5">
        <v>29541790</v>
      </c>
      <c r="E1554" s="5">
        <v>6777741</v>
      </c>
      <c r="F1554" s="1">
        <v>0.22900000000000001</v>
      </c>
      <c r="G1554" s="5">
        <v>22764049</v>
      </c>
      <c r="H1554" s="1">
        <v>0.77100000000000002</v>
      </c>
      <c r="I1554" t="str">
        <f t="shared" si="30"/>
        <v>USA</v>
      </c>
    </row>
    <row r="1555" spans="1:9" x14ac:dyDescent="0.3">
      <c r="A1555">
        <v>2007</v>
      </c>
      <c r="B1555">
        <v>154</v>
      </c>
      <c r="C1555" t="s">
        <v>3132</v>
      </c>
      <c r="D1555" s="5">
        <v>29367143</v>
      </c>
      <c r="E1555" s="5">
        <v>24343673</v>
      </c>
      <c r="F1555" s="1">
        <v>0.82899999999999996</v>
      </c>
      <c r="G1555" s="5">
        <v>5023470</v>
      </c>
      <c r="H1555" s="1">
        <v>0.17100000000000001</v>
      </c>
      <c r="I1555" t="str">
        <f t="shared" si="30"/>
        <v>USA</v>
      </c>
    </row>
    <row r="1556" spans="1:9" x14ac:dyDescent="0.3">
      <c r="A1556">
        <v>2007</v>
      </c>
      <c r="B1556">
        <v>155</v>
      </c>
      <c r="C1556" t="s">
        <v>3133</v>
      </c>
      <c r="D1556" s="5">
        <v>29066483</v>
      </c>
      <c r="G1556" s="5">
        <v>29066483</v>
      </c>
      <c r="H1556" s="2">
        <v>1</v>
      </c>
      <c r="I1556" t="str">
        <f t="shared" si="30"/>
        <v>International</v>
      </c>
    </row>
    <row r="1557" spans="1:9" x14ac:dyDescent="0.3">
      <c r="A1557">
        <v>2007</v>
      </c>
      <c r="B1557">
        <v>156</v>
      </c>
      <c r="C1557" t="s">
        <v>3134</v>
      </c>
      <c r="D1557" s="5">
        <v>27833482</v>
      </c>
      <c r="G1557" s="5">
        <v>27833482</v>
      </c>
      <c r="H1557" s="2">
        <v>1</v>
      </c>
      <c r="I1557" t="str">
        <f t="shared" si="30"/>
        <v>International</v>
      </c>
    </row>
    <row r="1558" spans="1:9" x14ac:dyDescent="0.3">
      <c r="A1558">
        <v>2007</v>
      </c>
      <c r="B1558">
        <v>157</v>
      </c>
      <c r="C1558" t="s">
        <v>3135</v>
      </c>
      <c r="D1558" s="5">
        <v>27308918</v>
      </c>
      <c r="E1558" s="5">
        <v>21471047</v>
      </c>
      <c r="F1558" s="1">
        <v>0.78600000000000003</v>
      </c>
      <c r="G1558" s="5">
        <v>5837871</v>
      </c>
      <c r="H1558" s="1">
        <v>0.214</v>
      </c>
      <c r="I1558" t="str">
        <f t="shared" si="30"/>
        <v>USA</v>
      </c>
    </row>
    <row r="1559" spans="1:9" x14ac:dyDescent="0.3">
      <c r="A1559">
        <v>2007</v>
      </c>
      <c r="B1559">
        <v>158</v>
      </c>
      <c r="C1559" t="s">
        <v>3136</v>
      </c>
      <c r="D1559" s="5">
        <v>27308865</v>
      </c>
      <c r="G1559" s="5">
        <v>27308865</v>
      </c>
      <c r="H1559" s="2">
        <v>1</v>
      </c>
      <c r="I1559" t="str">
        <f t="shared" si="30"/>
        <v>International</v>
      </c>
    </row>
    <row r="1560" spans="1:9" x14ac:dyDescent="0.3">
      <c r="A1560">
        <v>2007</v>
      </c>
      <c r="B1560">
        <v>159</v>
      </c>
      <c r="C1560" t="s">
        <v>3137</v>
      </c>
      <c r="D1560" s="5">
        <v>27122238</v>
      </c>
      <c r="E1560" s="5">
        <v>12807139</v>
      </c>
      <c r="F1560" s="1">
        <v>0.47199999999999998</v>
      </c>
      <c r="G1560" s="5">
        <v>14315099</v>
      </c>
      <c r="H1560" s="1">
        <v>0.52800000000000002</v>
      </c>
      <c r="I1560" t="str">
        <f t="shared" si="30"/>
        <v>USA</v>
      </c>
    </row>
    <row r="1561" spans="1:9" x14ac:dyDescent="0.3">
      <c r="A1561">
        <v>2007</v>
      </c>
      <c r="B1561">
        <v>160</v>
      </c>
      <c r="C1561" t="s">
        <v>3138</v>
      </c>
      <c r="D1561" s="5">
        <v>27066382</v>
      </c>
      <c r="E1561" s="5">
        <v>9736045</v>
      </c>
      <c r="F1561" s="2">
        <v>0.36</v>
      </c>
      <c r="G1561" s="5">
        <v>17330337</v>
      </c>
      <c r="H1561" s="2">
        <v>0.64</v>
      </c>
      <c r="I1561" t="str">
        <f t="shared" si="30"/>
        <v>USA</v>
      </c>
    </row>
    <row r="1562" spans="1:9" x14ac:dyDescent="0.3">
      <c r="A1562">
        <v>2007</v>
      </c>
      <c r="B1562">
        <v>161</v>
      </c>
      <c r="C1562" t="s">
        <v>3139</v>
      </c>
      <c r="D1562" s="5">
        <v>26810113</v>
      </c>
      <c r="E1562" s="5">
        <v>20578909</v>
      </c>
      <c r="F1562" s="1">
        <v>0.76800000000000002</v>
      </c>
      <c r="G1562" s="5">
        <v>6231204</v>
      </c>
      <c r="H1562" s="1">
        <v>0.23200000000000001</v>
      </c>
      <c r="I1562" t="str">
        <f t="shared" si="30"/>
        <v>USA</v>
      </c>
    </row>
    <row r="1563" spans="1:9" x14ac:dyDescent="0.3">
      <c r="A1563">
        <v>2007</v>
      </c>
      <c r="B1563">
        <v>162</v>
      </c>
      <c r="C1563" t="s">
        <v>3140</v>
      </c>
      <c r="D1563" s="5">
        <v>26527510</v>
      </c>
      <c r="E1563" s="5">
        <v>5705761</v>
      </c>
      <c r="F1563" s="1">
        <v>0.215</v>
      </c>
      <c r="G1563" s="5">
        <v>20821749</v>
      </c>
      <c r="H1563" s="1">
        <v>0.78500000000000003</v>
      </c>
      <c r="I1563" t="str">
        <f t="shared" si="30"/>
        <v>USA</v>
      </c>
    </row>
    <row r="1564" spans="1:9" x14ac:dyDescent="0.3">
      <c r="A1564">
        <v>2007</v>
      </c>
      <c r="B1564">
        <v>163</v>
      </c>
      <c r="C1564" t="s">
        <v>3141</v>
      </c>
      <c r="D1564" s="5">
        <v>26013153</v>
      </c>
      <c r="E1564" s="5">
        <v>10010209</v>
      </c>
      <c r="F1564" s="1">
        <v>0.38500000000000001</v>
      </c>
      <c r="G1564" s="5">
        <v>16002944</v>
      </c>
      <c r="H1564" s="1">
        <v>0.61499999999999999</v>
      </c>
      <c r="I1564" t="str">
        <f t="shared" si="30"/>
        <v>USA</v>
      </c>
    </row>
    <row r="1565" spans="1:9" x14ac:dyDescent="0.3">
      <c r="A1565">
        <v>2007</v>
      </c>
      <c r="B1565">
        <v>164</v>
      </c>
      <c r="C1565" t="s">
        <v>3142</v>
      </c>
      <c r="D1565" s="5">
        <v>25422088</v>
      </c>
      <c r="E1565" s="5">
        <v>25037897</v>
      </c>
      <c r="F1565" s="1">
        <v>0.98499999999999999</v>
      </c>
      <c r="G1565" s="5">
        <v>384191</v>
      </c>
      <c r="H1565" s="1">
        <v>1.4999999999999999E-2</v>
      </c>
      <c r="I1565" t="str">
        <f t="shared" si="30"/>
        <v>USA</v>
      </c>
    </row>
    <row r="1566" spans="1:9" x14ac:dyDescent="0.3">
      <c r="A1566">
        <v>2007</v>
      </c>
      <c r="B1566">
        <v>165</v>
      </c>
      <c r="C1566" t="s">
        <v>3143</v>
      </c>
      <c r="D1566" s="5">
        <v>25399945</v>
      </c>
      <c r="E1566" s="5">
        <v>16472961</v>
      </c>
      <c r="F1566" s="1">
        <v>0.64900000000000002</v>
      </c>
      <c r="G1566" s="5">
        <v>8926984</v>
      </c>
      <c r="H1566" s="1">
        <v>0.35099999999999998</v>
      </c>
      <c r="I1566" t="str">
        <f t="shared" si="30"/>
        <v>USA</v>
      </c>
    </row>
    <row r="1567" spans="1:9" x14ac:dyDescent="0.3">
      <c r="A1567">
        <v>2007</v>
      </c>
      <c r="B1567">
        <v>166</v>
      </c>
      <c r="C1567" t="s">
        <v>3144</v>
      </c>
      <c r="D1567" s="5">
        <v>25303038</v>
      </c>
      <c r="E1567" s="5">
        <v>5933494</v>
      </c>
      <c r="F1567" s="1">
        <v>0.23400000000000001</v>
      </c>
      <c r="G1567" s="5">
        <v>19369544</v>
      </c>
      <c r="H1567" s="1">
        <v>0.76600000000000001</v>
      </c>
      <c r="I1567" t="str">
        <f t="shared" si="30"/>
        <v>USA</v>
      </c>
    </row>
    <row r="1568" spans="1:9" x14ac:dyDescent="0.3">
      <c r="A1568">
        <v>2007</v>
      </c>
      <c r="B1568">
        <v>167</v>
      </c>
      <c r="C1568" t="s">
        <v>3145</v>
      </c>
      <c r="D1568" s="5">
        <v>25037657</v>
      </c>
      <c r="E1568" s="5">
        <v>7084227</v>
      </c>
      <c r="F1568" s="1">
        <v>0.28299999999999997</v>
      </c>
      <c r="G1568" s="5">
        <v>17953430</v>
      </c>
      <c r="H1568" s="1">
        <v>0.71699999999999997</v>
      </c>
      <c r="I1568" t="str">
        <f t="shared" si="30"/>
        <v>USA</v>
      </c>
    </row>
    <row r="1569" spans="1:9" x14ac:dyDescent="0.3">
      <c r="A1569">
        <v>2007</v>
      </c>
      <c r="B1569">
        <v>168</v>
      </c>
      <c r="C1569" t="s">
        <v>3146</v>
      </c>
      <c r="D1569" s="5">
        <v>25000167</v>
      </c>
      <c r="E1569" s="5">
        <v>19103072</v>
      </c>
      <c r="F1569" s="1">
        <v>0.76400000000000001</v>
      </c>
      <c r="G1569" s="5">
        <v>5897095</v>
      </c>
      <c r="H1569" s="1">
        <v>0.23599999999999999</v>
      </c>
      <c r="I1569" t="str">
        <f t="shared" si="30"/>
        <v>USA</v>
      </c>
    </row>
    <row r="1570" spans="1:9" x14ac:dyDescent="0.3">
      <c r="A1570">
        <v>2007</v>
      </c>
      <c r="B1570">
        <v>169</v>
      </c>
      <c r="C1570" t="s">
        <v>3147</v>
      </c>
      <c r="D1570" s="5">
        <v>24108727</v>
      </c>
      <c r="E1570" s="5">
        <v>2096000</v>
      </c>
      <c r="F1570" s="1">
        <v>8.6999999999999994E-2</v>
      </c>
      <c r="G1570" s="5">
        <v>22012727</v>
      </c>
      <c r="H1570" s="1">
        <v>0.91300000000000003</v>
      </c>
      <c r="I1570" t="str">
        <f t="shared" si="30"/>
        <v>International</v>
      </c>
    </row>
    <row r="1571" spans="1:9" x14ac:dyDescent="0.3">
      <c r="A1571">
        <v>2007</v>
      </c>
      <c r="B1571">
        <v>170</v>
      </c>
      <c r="C1571" t="s">
        <v>3148</v>
      </c>
      <c r="D1571" s="5">
        <v>23968620</v>
      </c>
      <c r="E1571" s="5">
        <v>1062840</v>
      </c>
      <c r="F1571" s="1">
        <v>4.3999999999999997E-2</v>
      </c>
      <c r="G1571" s="5">
        <v>22905780</v>
      </c>
      <c r="H1571" s="1">
        <v>0.95599999999999996</v>
      </c>
      <c r="I1571" t="str">
        <f t="shared" si="30"/>
        <v>International</v>
      </c>
    </row>
    <row r="1572" spans="1:9" x14ac:dyDescent="0.3">
      <c r="A1572">
        <v>2007</v>
      </c>
      <c r="B1572">
        <v>171</v>
      </c>
      <c r="C1572" t="s">
        <v>3149</v>
      </c>
      <c r="D1572" s="5">
        <v>22783978</v>
      </c>
      <c r="E1572" s="5">
        <v>4445756</v>
      </c>
      <c r="F1572" s="1">
        <v>0.19500000000000001</v>
      </c>
      <c r="G1572" s="5">
        <v>18338222</v>
      </c>
      <c r="H1572" s="1">
        <v>0.80500000000000005</v>
      </c>
      <c r="I1572" t="str">
        <f t="shared" si="30"/>
        <v>USA</v>
      </c>
    </row>
    <row r="1573" spans="1:9" x14ac:dyDescent="0.3">
      <c r="A1573">
        <v>2007</v>
      </c>
      <c r="B1573">
        <v>172</v>
      </c>
      <c r="C1573" t="s">
        <v>3150</v>
      </c>
      <c r="D1573" s="5">
        <v>22686378</v>
      </c>
      <c r="E1573" s="5">
        <v>973018</v>
      </c>
      <c r="F1573" s="1">
        <v>4.2999999999999997E-2</v>
      </c>
      <c r="G1573" s="5">
        <v>21713360</v>
      </c>
      <c r="H1573" s="1">
        <v>0.95699999999999996</v>
      </c>
      <c r="I1573" t="str">
        <f t="shared" si="30"/>
        <v>International</v>
      </c>
    </row>
    <row r="1574" spans="1:9" x14ac:dyDescent="0.3">
      <c r="A1574">
        <v>2007</v>
      </c>
      <c r="B1574">
        <v>173</v>
      </c>
      <c r="C1574" t="s">
        <v>3151</v>
      </c>
      <c r="D1574" s="5">
        <v>22382047</v>
      </c>
      <c r="E1574" s="5">
        <v>16809076</v>
      </c>
      <c r="F1574" s="1">
        <v>0.751</v>
      </c>
      <c r="G1574" s="5">
        <v>5572971</v>
      </c>
      <c r="H1574" s="1">
        <v>0.249</v>
      </c>
      <c r="I1574" t="str">
        <f t="shared" si="30"/>
        <v>USA</v>
      </c>
    </row>
    <row r="1575" spans="1:9" x14ac:dyDescent="0.3">
      <c r="A1575">
        <v>2007</v>
      </c>
      <c r="B1575">
        <v>174</v>
      </c>
      <c r="C1575" t="s">
        <v>3152</v>
      </c>
      <c r="D1575" s="5">
        <v>22242388</v>
      </c>
      <c r="E1575" s="5">
        <v>19661987</v>
      </c>
      <c r="F1575" s="1">
        <v>0.88400000000000001</v>
      </c>
      <c r="G1575" s="5">
        <v>2580401</v>
      </c>
      <c r="H1575" s="1">
        <v>0.11600000000000001</v>
      </c>
      <c r="I1575" t="str">
        <f t="shared" si="30"/>
        <v>USA</v>
      </c>
    </row>
    <row r="1576" spans="1:9" x14ac:dyDescent="0.3">
      <c r="A1576">
        <v>2007</v>
      </c>
      <c r="B1576">
        <v>175</v>
      </c>
      <c r="C1576" t="s">
        <v>3153</v>
      </c>
      <c r="D1576" s="5">
        <v>22240529</v>
      </c>
      <c r="E1576" s="5">
        <v>19074800</v>
      </c>
      <c r="F1576" s="1">
        <v>0.85799999999999998</v>
      </c>
      <c r="G1576" s="5">
        <v>3165729</v>
      </c>
      <c r="H1576" s="1">
        <v>0.14199999999999999</v>
      </c>
      <c r="I1576" t="str">
        <f t="shared" si="30"/>
        <v>USA</v>
      </c>
    </row>
    <row r="1577" spans="1:9" x14ac:dyDescent="0.3">
      <c r="A1577">
        <v>2007</v>
      </c>
      <c r="B1577">
        <v>176</v>
      </c>
      <c r="C1577" t="s">
        <v>3154</v>
      </c>
      <c r="D1577" s="5">
        <v>22036607</v>
      </c>
      <c r="G1577" s="5">
        <v>22036607</v>
      </c>
      <c r="H1577" s="2">
        <v>1</v>
      </c>
      <c r="I1577" t="str">
        <f t="shared" si="30"/>
        <v>International</v>
      </c>
    </row>
    <row r="1578" spans="1:9" x14ac:dyDescent="0.3">
      <c r="A1578">
        <v>2007</v>
      </c>
      <c r="B1578">
        <v>177</v>
      </c>
      <c r="C1578" t="s">
        <v>3155</v>
      </c>
      <c r="D1578" s="5">
        <v>22021262</v>
      </c>
      <c r="E1578" s="5">
        <v>20342161</v>
      </c>
      <c r="F1578" s="1">
        <v>0.92400000000000004</v>
      </c>
      <c r="G1578" s="5">
        <v>1679101</v>
      </c>
      <c r="H1578" s="1">
        <v>7.5999999999999998E-2</v>
      </c>
      <c r="I1578" t="str">
        <f t="shared" si="30"/>
        <v>USA</v>
      </c>
    </row>
    <row r="1579" spans="1:9" x14ac:dyDescent="0.3">
      <c r="A1579">
        <v>2007</v>
      </c>
      <c r="B1579">
        <v>178</v>
      </c>
      <c r="C1579" t="s">
        <v>3156</v>
      </c>
      <c r="D1579" s="5">
        <v>22007671</v>
      </c>
      <c r="E1579" s="5">
        <v>867275</v>
      </c>
      <c r="F1579" s="1">
        <v>3.9E-2</v>
      </c>
      <c r="G1579" s="5">
        <v>21140396</v>
      </c>
      <c r="H1579" s="1">
        <v>0.96099999999999997</v>
      </c>
      <c r="I1579" t="str">
        <f t="shared" si="30"/>
        <v>International</v>
      </c>
    </row>
    <row r="1580" spans="1:9" x14ac:dyDescent="0.3">
      <c r="A1580">
        <v>2007</v>
      </c>
      <c r="B1580">
        <v>179</v>
      </c>
      <c r="C1580" t="s">
        <v>3157</v>
      </c>
      <c r="D1580" s="5">
        <v>21914005</v>
      </c>
      <c r="G1580" s="5">
        <v>21914005</v>
      </c>
      <c r="H1580" s="2">
        <v>1</v>
      </c>
      <c r="I1580" t="str">
        <f t="shared" si="30"/>
        <v>International</v>
      </c>
    </row>
    <row r="1581" spans="1:9" x14ac:dyDescent="0.3">
      <c r="A1581">
        <v>2007</v>
      </c>
      <c r="B1581">
        <v>180</v>
      </c>
      <c r="C1581" t="s">
        <v>3158</v>
      </c>
      <c r="D1581" s="5">
        <v>21897373</v>
      </c>
      <c r="E1581" s="5">
        <v>1223869</v>
      </c>
      <c r="F1581" s="1">
        <v>5.6000000000000001E-2</v>
      </c>
      <c r="G1581" s="5">
        <v>20673504</v>
      </c>
      <c r="H1581" s="1">
        <v>0.94399999999999995</v>
      </c>
      <c r="I1581" t="str">
        <f t="shared" si="30"/>
        <v>International</v>
      </c>
    </row>
    <row r="1582" spans="1:9" x14ac:dyDescent="0.3">
      <c r="A1582">
        <v>2007</v>
      </c>
      <c r="B1582">
        <v>181</v>
      </c>
      <c r="C1582" t="s">
        <v>3159</v>
      </c>
      <c r="D1582" s="5">
        <v>21505244</v>
      </c>
      <c r="E1582" s="5">
        <v>1120404</v>
      </c>
      <c r="F1582" s="1">
        <v>5.1999999999999998E-2</v>
      </c>
      <c r="G1582" s="5">
        <v>20384840</v>
      </c>
      <c r="H1582" s="1">
        <v>0.94799999999999995</v>
      </c>
      <c r="I1582" t="str">
        <f t="shared" si="30"/>
        <v>International</v>
      </c>
    </row>
    <row r="1583" spans="1:9" x14ac:dyDescent="0.3">
      <c r="A1583">
        <v>2007</v>
      </c>
      <c r="B1583">
        <v>182</v>
      </c>
      <c r="C1583" t="s">
        <v>3160</v>
      </c>
      <c r="D1583" s="5">
        <v>21287566</v>
      </c>
      <c r="G1583" s="5">
        <v>21287566</v>
      </c>
      <c r="H1583" s="2">
        <v>1</v>
      </c>
      <c r="I1583" t="str">
        <f t="shared" si="30"/>
        <v>International</v>
      </c>
    </row>
    <row r="1584" spans="1:9" x14ac:dyDescent="0.3">
      <c r="A1584">
        <v>2007</v>
      </c>
      <c r="B1584">
        <v>183</v>
      </c>
      <c r="C1584" t="s">
        <v>3161</v>
      </c>
      <c r="D1584" s="5">
        <v>21156270</v>
      </c>
      <c r="E1584" s="5">
        <v>10011996</v>
      </c>
      <c r="F1584" s="1">
        <v>0.47299999999999998</v>
      </c>
      <c r="G1584" s="5">
        <v>11144274</v>
      </c>
      <c r="H1584" s="1">
        <v>0.52700000000000002</v>
      </c>
      <c r="I1584" t="str">
        <f t="shared" si="30"/>
        <v>USA</v>
      </c>
    </row>
    <row r="1585" spans="1:9" x14ac:dyDescent="0.3">
      <c r="A1585">
        <v>2007</v>
      </c>
      <c r="B1585">
        <v>184</v>
      </c>
      <c r="C1585" t="s">
        <v>3162</v>
      </c>
      <c r="D1585" s="5">
        <v>20936722</v>
      </c>
      <c r="E1585" s="5">
        <v>9439923</v>
      </c>
      <c r="F1585" s="1">
        <v>0.45100000000000001</v>
      </c>
      <c r="G1585" s="5">
        <v>11496799</v>
      </c>
      <c r="H1585" s="1">
        <v>0.54900000000000004</v>
      </c>
      <c r="I1585" t="str">
        <f t="shared" si="30"/>
        <v>USA</v>
      </c>
    </row>
    <row r="1586" spans="1:9" x14ac:dyDescent="0.3">
      <c r="A1586">
        <v>2007</v>
      </c>
      <c r="B1586">
        <v>185</v>
      </c>
      <c r="C1586" t="s">
        <v>3163</v>
      </c>
      <c r="D1586" s="5">
        <v>20794760</v>
      </c>
      <c r="G1586" s="5">
        <v>20794760</v>
      </c>
      <c r="H1586" s="2">
        <v>1</v>
      </c>
      <c r="I1586" t="str">
        <f t="shared" si="30"/>
        <v>International</v>
      </c>
    </row>
    <row r="1587" spans="1:9" x14ac:dyDescent="0.3">
      <c r="A1587">
        <v>2007</v>
      </c>
      <c r="B1587">
        <v>186</v>
      </c>
      <c r="C1587" t="s">
        <v>3164</v>
      </c>
      <c r="D1587" s="5">
        <v>20576198</v>
      </c>
      <c r="E1587" s="5">
        <v>18317151</v>
      </c>
      <c r="F1587" s="2">
        <v>0.89</v>
      </c>
      <c r="G1587" s="5">
        <v>2259047</v>
      </c>
      <c r="H1587" s="2">
        <v>0.11</v>
      </c>
      <c r="I1587" t="str">
        <f t="shared" si="30"/>
        <v>USA</v>
      </c>
    </row>
    <row r="1588" spans="1:9" x14ac:dyDescent="0.3">
      <c r="A1588">
        <v>2007</v>
      </c>
      <c r="B1588">
        <v>187</v>
      </c>
      <c r="C1588" t="s">
        <v>3165</v>
      </c>
      <c r="D1588" s="5">
        <v>20440213</v>
      </c>
      <c r="G1588" s="5">
        <v>20440213</v>
      </c>
      <c r="H1588" s="2">
        <v>1</v>
      </c>
      <c r="I1588" t="str">
        <f t="shared" si="30"/>
        <v>International</v>
      </c>
    </row>
    <row r="1589" spans="1:9" x14ac:dyDescent="0.3">
      <c r="A1589">
        <v>2007</v>
      </c>
      <c r="B1589">
        <v>188</v>
      </c>
      <c r="C1589" t="s">
        <v>3166</v>
      </c>
      <c r="D1589" s="5">
        <v>20354321</v>
      </c>
      <c r="E1589" s="5">
        <v>13569248</v>
      </c>
      <c r="F1589" s="1">
        <v>0.66700000000000004</v>
      </c>
      <c r="G1589" s="5">
        <v>6785073</v>
      </c>
      <c r="H1589" s="1">
        <v>0.33300000000000002</v>
      </c>
      <c r="I1589" t="str">
        <f t="shared" si="30"/>
        <v>USA</v>
      </c>
    </row>
    <row r="1590" spans="1:9" x14ac:dyDescent="0.3">
      <c r="A1590">
        <v>2007</v>
      </c>
      <c r="B1590">
        <v>189</v>
      </c>
      <c r="C1590" t="s">
        <v>3167</v>
      </c>
      <c r="D1590" s="5">
        <v>20016753</v>
      </c>
      <c r="E1590" s="5">
        <v>12492481</v>
      </c>
      <c r="F1590" s="1">
        <v>0.624</v>
      </c>
      <c r="G1590" s="5">
        <v>7524272</v>
      </c>
      <c r="H1590" s="1">
        <v>0.376</v>
      </c>
      <c r="I1590" t="str">
        <f t="shared" si="30"/>
        <v>USA</v>
      </c>
    </row>
    <row r="1591" spans="1:9" x14ac:dyDescent="0.3">
      <c r="A1591">
        <v>2007</v>
      </c>
      <c r="B1591">
        <v>190</v>
      </c>
      <c r="C1591" t="s">
        <v>3168</v>
      </c>
      <c r="D1591" s="5">
        <v>19780116</v>
      </c>
      <c r="E1591" s="5">
        <v>6003227</v>
      </c>
      <c r="F1591" s="1">
        <v>0.30299999999999999</v>
      </c>
      <c r="G1591" s="5">
        <v>13776889</v>
      </c>
      <c r="H1591" s="1">
        <v>0.69699999999999995</v>
      </c>
      <c r="I1591" t="str">
        <f t="shared" si="30"/>
        <v>USA</v>
      </c>
    </row>
    <row r="1592" spans="1:9" x14ac:dyDescent="0.3">
      <c r="A1592">
        <v>2007</v>
      </c>
      <c r="B1592">
        <v>191</v>
      </c>
      <c r="C1592" t="s">
        <v>3169</v>
      </c>
      <c r="D1592" s="5">
        <v>19776159</v>
      </c>
      <c r="E1592" s="5">
        <v>4433994</v>
      </c>
      <c r="F1592" s="1">
        <v>0.224</v>
      </c>
      <c r="G1592" s="5">
        <v>15342165</v>
      </c>
      <c r="H1592" s="1">
        <v>0.77600000000000002</v>
      </c>
      <c r="I1592" t="str">
        <f t="shared" si="30"/>
        <v>USA</v>
      </c>
    </row>
    <row r="1593" spans="1:9" x14ac:dyDescent="0.3">
      <c r="A1593">
        <v>2007</v>
      </c>
      <c r="B1593">
        <v>192</v>
      </c>
      <c r="C1593" t="s">
        <v>3170</v>
      </c>
      <c r="D1593" s="5">
        <v>19073095</v>
      </c>
      <c r="E1593" s="5">
        <v>1097797</v>
      </c>
      <c r="F1593" s="1">
        <v>5.8000000000000003E-2</v>
      </c>
      <c r="G1593" s="5">
        <v>17975298</v>
      </c>
      <c r="H1593" s="1">
        <v>0.94199999999999995</v>
      </c>
      <c r="I1593" t="str">
        <f t="shared" si="30"/>
        <v>International</v>
      </c>
    </row>
    <row r="1594" spans="1:9" x14ac:dyDescent="0.3">
      <c r="A1594">
        <v>2007</v>
      </c>
      <c r="B1594">
        <v>193</v>
      </c>
      <c r="C1594" t="s">
        <v>3171</v>
      </c>
      <c r="D1594" s="5">
        <v>19008745</v>
      </c>
      <c r="E1594" s="5">
        <v>9176787</v>
      </c>
      <c r="F1594" s="1">
        <v>0.48299999999999998</v>
      </c>
      <c r="G1594" s="5">
        <v>9831958</v>
      </c>
      <c r="H1594" s="1">
        <v>0.51700000000000002</v>
      </c>
      <c r="I1594" t="str">
        <f t="shared" si="30"/>
        <v>USA</v>
      </c>
    </row>
    <row r="1595" spans="1:9" x14ac:dyDescent="0.3">
      <c r="A1595">
        <v>2007</v>
      </c>
      <c r="B1595">
        <v>194</v>
      </c>
      <c r="C1595" t="s">
        <v>3172</v>
      </c>
      <c r="D1595" s="5">
        <v>18873863</v>
      </c>
      <c r="G1595" s="5">
        <v>18873863</v>
      </c>
      <c r="H1595" s="2">
        <v>1</v>
      </c>
      <c r="I1595" t="str">
        <f t="shared" ref="I1595:I1601" si="31">IF(F1595&gt;10%,"USA","International")</f>
        <v>International</v>
      </c>
    </row>
    <row r="1596" spans="1:9" x14ac:dyDescent="0.3">
      <c r="A1596">
        <v>2007</v>
      </c>
      <c r="B1596">
        <v>195</v>
      </c>
      <c r="C1596" t="s">
        <v>3173</v>
      </c>
      <c r="D1596" s="5">
        <v>18856642</v>
      </c>
      <c r="G1596" s="5">
        <v>18856642</v>
      </c>
      <c r="H1596" s="2">
        <v>1</v>
      </c>
      <c r="I1596" t="str">
        <f t="shared" si="31"/>
        <v>International</v>
      </c>
    </row>
    <row r="1597" spans="1:9" x14ac:dyDescent="0.3">
      <c r="A1597">
        <v>2007</v>
      </c>
      <c r="B1597">
        <v>196</v>
      </c>
      <c r="C1597" t="s">
        <v>3174</v>
      </c>
      <c r="D1597" s="5">
        <v>18814713</v>
      </c>
      <c r="E1597" s="5">
        <v>5488570</v>
      </c>
      <c r="F1597" s="1">
        <v>0.29199999999999998</v>
      </c>
      <c r="G1597" s="5">
        <v>13326143</v>
      </c>
      <c r="H1597" s="1">
        <v>0.70799999999999996</v>
      </c>
      <c r="I1597" t="str">
        <f t="shared" si="31"/>
        <v>USA</v>
      </c>
    </row>
    <row r="1598" spans="1:9" x14ac:dyDescent="0.3">
      <c r="A1598">
        <v>2007</v>
      </c>
      <c r="B1598">
        <v>197</v>
      </c>
      <c r="C1598" t="s">
        <v>3175</v>
      </c>
      <c r="D1598" s="5">
        <v>18594142</v>
      </c>
      <c r="G1598" s="5">
        <v>18594142</v>
      </c>
      <c r="H1598" s="2">
        <v>1</v>
      </c>
      <c r="I1598" t="str">
        <f t="shared" si="31"/>
        <v>International</v>
      </c>
    </row>
    <row r="1599" spans="1:9" x14ac:dyDescent="0.3">
      <c r="A1599">
        <v>2007</v>
      </c>
      <c r="B1599">
        <v>198</v>
      </c>
      <c r="C1599" t="s">
        <v>3176</v>
      </c>
      <c r="D1599" s="5">
        <v>18513120</v>
      </c>
      <c r="E1599" s="5">
        <v>885574</v>
      </c>
      <c r="F1599" s="1">
        <v>4.8000000000000001E-2</v>
      </c>
      <c r="G1599" s="5">
        <v>17627546</v>
      </c>
      <c r="H1599" s="1">
        <v>0.95199999999999996</v>
      </c>
      <c r="I1599" t="str">
        <f t="shared" si="31"/>
        <v>International</v>
      </c>
    </row>
    <row r="1600" spans="1:9" x14ac:dyDescent="0.3">
      <c r="A1600">
        <v>2007</v>
      </c>
      <c r="B1600">
        <v>199</v>
      </c>
      <c r="C1600" t="s">
        <v>3177</v>
      </c>
      <c r="D1600" s="5">
        <v>18197398</v>
      </c>
      <c r="E1600" s="5">
        <v>13235267</v>
      </c>
      <c r="F1600" s="1">
        <v>0.72699999999999998</v>
      </c>
      <c r="G1600" s="5">
        <v>4962131</v>
      </c>
      <c r="H1600" s="1">
        <v>0.27300000000000002</v>
      </c>
      <c r="I1600" t="str">
        <f t="shared" si="31"/>
        <v>USA</v>
      </c>
    </row>
    <row r="1601" spans="1:9" x14ac:dyDescent="0.3">
      <c r="A1601">
        <v>2007</v>
      </c>
      <c r="B1601">
        <v>200</v>
      </c>
      <c r="C1601" t="s">
        <v>3178</v>
      </c>
      <c r="D1601" s="5">
        <v>18160598</v>
      </c>
      <c r="G1601" s="5">
        <v>18160598</v>
      </c>
      <c r="H1601" s="2">
        <v>1</v>
      </c>
      <c r="I1601" t="str">
        <f t="shared" si="31"/>
        <v>International</v>
      </c>
    </row>
    <row r="1602" spans="1:9" x14ac:dyDescent="0.3">
      <c r="A1602">
        <v>2008</v>
      </c>
      <c r="B1602">
        <v>1</v>
      </c>
      <c r="C1602" t="s">
        <v>2788</v>
      </c>
      <c r="D1602" s="5">
        <v>1003045358</v>
      </c>
      <c r="E1602" s="5">
        <v>533345358</v>
      </c>
      <c r="F1602" s="1">
        <v>0.53200000000000003</v>
      </c>
      <c r="G1602" s="5">
        <v>469700000</v>
      </c>
      <c r="H1602" s="1">
        <v>0.46800000000000003</v>
      </c>
      <c r="I1602" t="str">
        <f>IF(F1602&gt;10%,"USA","International")</f>
        <v>USA</v>
      </c>
    </row>
    <row r="1603" spans="1:9" x14ac:dyDescent="0.3">
      <c r="A1603">
        <v>2008</v>
      </c>
      <c r="B1603">
        <v>2</v>
      </c>
      <c r="C1603" t="s">
        <v>2789</v>
      </c>
      <c r="D1603" s="5">
        <v>790653942</v>
      </c>
      <c r="E1603" s="5">
        <v>317101119</v>
      </c>
      <c r="F1603" s="1">
        <v>0.40100000000000002</v>
      </c>
      <c r="G1603" s="5">
        <v>473552823</v>
      </c>
      <c r="H1603" s="1">
        <v>0.59899999999999998</v>
      </c>
      <c r="I1603" t="str">
        <f t="shared" ref="I1603:I1666" si="32">IF(F1603&gt;10%,"USA","International")</f>
        <v>USA</v>
      </c>
    </row>
    <row r="1604" spans="1:9" x14ac:dyDescent="0.3">
      <c r="A1604">
        <v>2008</v>
      </c>
      <c r="B1604">
        <v>3</v>
      </c>
      <c r="C1604" t="s">
        <v>2790</v>
      </c>
      <c r="D1604" s="5">
        <v>631744560</v>
      </c>
      <c r="E1604" s="5">
        <v>215434591</v>
      </c>
      <c r="F1604" s="1">
        <v>0.34100000000000003</v>
      </c>
      <c r="G1604" s="5">
        <v>416309969</v>
      </c>
      <c r="H1604" s="1">
        <v>0.65900000000000003</v>
      </c>
      <c r="I1604" t="str">
        <f t="shared" si="32"/>
        <v>USA</v>
      </c>
    </row>
    <row r="1605" spans="1:9" x14ac:dyDescent="0.3">
      <c r="A1605">
        <v>2008</v>
      </c>
      <c r="B1605">
        <v>4</v>
      </c>
      <c r="C1605" t="s">
        <v>2791</v>
      </c>
      <c r="D1605" s="5">
        <v>629443428</v>
      </c>
      <c r="E1605" s="5">
        <v>227946274</v>
      </c>
      <c r="F1605" s="1">
        <v>0.36199999999999999</v>
      </c>
      <c r="G1605" s="5">
        <v>401497154</v>
      </c>
      <c r="H1605" s="1">
        <v>0.63800000000000001</v>
      </c>
      <c r="I1605" t="str">
        <f t="shared" si="32"/>
        <v>USA</v>
      </c>
    </row>
    <row r="1606" spans="1:9" x14ac:dyDescent="0.3">
      <c r="A1606">
        <v>2008</v>
      </c>
      <c r="B1606">
        <v>5</v>
      </c>
      <c r="C1606" t="s">
        <v>2792</v>
      </c>
      <c r="D1606" s="5">
        <v>609841637</v>
      </c>
      <c r="E1606" s="5">
        <v>144130063</v>
      </c>
      <c r="F1606" s="1">
        <v>0.23599999999999999</v>
      </c>
      <c r="G1606" s="5">
        <v>465711574</v>
      </c>
      <c r="H1606" s="1">
        <v>0.76400000000000001</v>
      </c>
      <c r="I1606" t="str">
        <f t="shared" si="32"/>
        <v>USA</v>
      </c>
    </row>
    <row r="1607" spans="1:9" x14ac:dyDescent="0.3">
      <c r="A1607">
        <v>2008</v>
      </c>
      <c r="B1607">
        <v>6</v>
      </c>
      <c r="C1607" t="s">
        <v>2793</v>
      </c>
      <c r="D1607" s="5">
        <v>603900354</v>
      </c>
      <c r="E1607" s="5">
        <v>180010950</v>
      </c>
      <c r="F1607" s="1">
        <v>0.29799999999999999</v>
      </c>
      <c r="G1607" s="5">
        <v>423889404</v>
      </c>
      <c r="H1607" s="1">
        <v>0.70199999999999996</v>
      </c>
      <c r="I1607" t="str">
        <f t="shared" si="32"/>
        <v>USA</v>
      </c>
    </row>
    <row r="1608" spans="1:9" x14ac:dyDescent="0.3">
      <c r="A1608">
        <v>2008</v>
      </c>
      <c r="B1608">
        <v>7</v>
      </c>
      <c r="C1608" t="s">
        <v>2794</v>
      </c>
      <c r="D1608" s="5">
        <v>589580482</v>
      </c>
      <c r="E1608" s="5">
        <v>168368427</v>
      </c>
      <c r="F1608" s="1">
        <v>0.28599999999999998</v>
      </c>
      <c r="G1608" s="5">
        <v>421212055</v>
      </c>
      <c r="H1608" s="1">
        <v>0.71399999999999997</v>
      </c>
      <c r="I1608" t="str">
        <f t="shared" si="32"/>
        <v>USA</v>
      </c>
    </row>
    <row r="1609" spans="1:9" x14ac:dyDescent="0.3">
      <c r="A1609">
        <v>2008</v>
      </c>
      <c r="B1609">
        <v>8</v>
      </c>
      <c r="C1609" t="s">
        <v>2795</v>
      </c>
      <c r="D1609" s="5">
        <v>585366247</v>
      </c>
      <c r="E1609" s="5">
        <v>318604126</v>
      </c>
      <c r="F1609" s="1">
        <v>0.54400000000000004</v>
      </c>
      <c r="G1609" s="5">
        <v>266762121</v>
      </c>
      <c r="H1609" s="1">
        <v>0.45600000000000002</v>
      </c>
      <c r="I1609" t="str">
        <f t="shared" si="32"/>
        <v>USA</v>
      </c>
    </row>
    <row r="1610" spans="1:9" x14ac:dyDescent="0.3">
      <c r="A1610">
        <v>2008</v>
      </c>
      <c r="B1610">
        <v>9</v>
      </c>
      <c r="C1610" t="s">
        <v>2796</v>
      </c>
      <c r="D1610" s="5">
        <v>521311860</v>
      </c>
      <c r="E1610" s="5">
        <v>223808164</v>
      </c>
      <c r="F1610" s="1">
        <v>0.42899999999999999</v>
      </c>
      <c r="G1610" s="5">
        <v>297503696</v>
      </c>
      <c r="H1610" s="1">
        <v>0.57099999999999995</v>
      </c>
      <c r="I1610" t="str">
        <f t="shared" si="32"/>
        <v>USA</v>
      </c>
    </row>
    <row r="1611" spans="1:9" x14ac:dyDescent="0.3">
      <c r="A1611">
        <v>2008</v>
      </c>
      <c r="B1611">
        <v>10</v>
      </c>
      <c r="C1611" t="s">
        <v>2797</v>
      </c>
      <c r="D1611" s="5">
        <v>419665568</v>
      </c>
      <c r="E1611" s="5">
        <v>141621490</v>
      </c>
      <c r="F1611" s="1">
        <v>0.33700000000000002</v>
      </c>
      <c r="G1611" s="5">
        <v>278044078</v>
      </c>
      <c r="H1611" s="1">
        <v>0.66300000000000003</v>
      </c>
      <c r="I1611" t="str">
        <f t="shared" si="32"/>
        <v>USA</v>
      </c>
    </row>
    <row r="1612" spans="1:9" x14ac:dyDescent="0.3">
      <c r="A1612">
        <v>2008</v>
      </c>
      <c r="B1612">
        <v>11</v>
      </c>
      <c r="C1612" t="s">
        <v>2798</v>
      </c>
      <c r="D1612" s="5">
        <v>418765321</v>
      </c>
      <c r="E1612" s="5">
        <v>152647258</v>
      </c>
      <c r="F1612" s="1">
        <v>0.36499999999999999</v>
      </c>
      <c r="G1612" s="5">
        <v>266118063</v>
      </c>
      <c r="H1612" s="1">
        <v>0.63500000000000001</v>
      </c>
      <c r="I1612" t="str">
        <f t="shared" si="32"/>
        <v>USA</v>
      </c>
    </row>
    <row r="1613" spans="1:9" x14ac:dyDescent="0.3">
      <c r="A1613">
        <v>2008</v>
      </c>
      <c r="B1613">
        <v>12</v>
      </c>
      <c r="C1613" t="s">
        <v>2799</v>
      </c>
      <c r="D1613" s="5">
        <v>407187715</v>
      </c>
      <c r="E1613" s="5">
        <v>192769854</v>
      </c>
      <c r="F1613" s="1">
        <v>0.47299999999999998</v>
      </c>
      <c r="G1613" s="5">
        <v>214417861</v>
      </c>
      <c r="H1613" s="1">
        <v>0.52700000000000002</v>
      </c>
      <c r="I1613" t="str">
        <f t="shared" si="32"/>
        <v>USA</v>
      </c>
    </row>
    <row r="1614" spans="1:9" x14ac:dyDescent="0.3">
      <c r="A1614">
        <v>2008</v>
      </c>
      <c r="B1614">
        <v>13</v>
      </c>
      <c r="C1614" t="s">
        <v>2800</v>
      </c>
      <c r="D1614" s="5">
        <v>403449830</v>
      </c>
      <c r="E1614" s="5">
        <v>102491776</v>
      </c>
      <c r="F1614" s="1">
        <v>0.254</v>
      </c>
      <c r="G1614" s="5">
        <v>300958054</v>
      </c>
      <c r="H1614" s="1">
        <v>0.746</v>
      </c>
      <c r="I1614" t="str">
        <f t="shared" si="32"/>
        <v>USA</v>
      </c>
    </row>
    <row r="1615" spans="1:9" x14ac:dyDescent="0.3">
      <c r="A1615">
        <v>2008</v>
      </c>
      <c r="B1615">
        <v>14</v>
      </c>
      <c r="C1615" t="s">
        <v>2801</v>
      </c>
      <c r="D1615" s="5">
        <v>378410113</v>
      </c>
      <c r="E1615" s="5">
        <v>141319928</v>
      </c>
      <c r="F1615" s="1">
        <v>0.373</v>
      </c>
      <c r="G1615" s="5">
        <v>237090185</v>
      </c>
      <c r="H1615" s="1">
        <v>0.627</v>
      </c>
      <c r="I1615" t="str">
        <f t="shared" si="32"/>
        <v>USA</v>
      </c>
    </row>
    <row r="1616" spans="1:9" x14ac:dyDescent="0.3">
      <c r="A1616">
        <v>2008</v>
      </c>
      <c r="B1616">
        <v>15</v>
      </c>
      <c r="C1616" t="s">
        <v>2802</v>
      </c>
      <c r="D1616" s="5">
        <v>342463063</v>
      </c>
      <c r="E1616" s="5">
        <v>134508551</v>
      </c>
      <c r="F1616" s="1">
        <v>0.39300000000000002</v>
      </c>
      <c r="G1616" s="5">
        <v>207954512</v>
      </c>
      <c r="H1616" s="1">
        <v>0.60699999999999998</v>
      </c>
      <c r="I1616" t="str">
        <f t="shared" si="32"/>
        <v>USA</v>
      </c>
    </row>
    <row r="1617" spans="1:9" x14ac:dyDescent="0.3">
      <c r="A1617">
        <v>2008</v>
      </c>
      <c r="B1617">
        <v>16</v>
      </c>
      <c r="C1617" t="s">
        <v>2803</v>
      </c>
      <c r="D1617" s="5">
        <v>335802786</v>
      </c>
      <c r="E1617" s="5">
        <v>127509326</v>
      </c>
      <c r="F1617" s="2">
        <v>0.38</v>
      </c>
      <c r="G1617" s="5">
        <v>208293460</v>
      </c>
      <c r="H1617" s="2">
        <v>0.62</v>
      </c>
      <c r="I1617" t="str">
        <f t="shared" si="32"/>
        <v>USA</v>
      </c>
    </row>
    <row r="1618" spans="1:9" x14ac:dyDescent="0.3">
      <c r="A1618">
        <v>2008</v>
      </c>
      <c r="B1618">
        <v>17</v>
      </c>
      <c r="C1618" t="s">
        <v>2804</v>
      </c>
      <c r="D1618" s="5">
        <v>309979994</v>
      </c>
      <c r="E1618" s="5">
        <v>114053579</v>
      </c>
      <c r="F1618" s="1">
        <v>0.36799999999999999</v>
      </c>
      <c r="G1618" s="5">
        <v>195926415</v>
      </c>
      <c r="H1618" s="1">
        <v>0.63200000000000001</v>
      </c>
      <c r="I1618" t="str">
        <f t="shared" si="32"/>
        <v>USA</v>
      </c>
    </row>
    <row r="1619" spans="1:9" x14ac:dyDescent="0.3">
      <c r="A1619">
        <v>2008</v>
      </c>
      <c r="B1619">
        <v>18</v>
      </c>
      <c r="C1619" t="s">
        <v>2805</v>
      </c>
      <c r="D1619" s="5">
        <v>298572799</v>
      </c>
      <c r="E1619" s="5">
        <v>154529439</v>
      </c>
      <c r="F1619" s="1">
        <v>0.51800000000000002</v>
      </c>
      <c r="G1619" s="5">
        <v>144043360</v>
      </c>
      <c r="H1619" s="1">
        <v>0.48199999999999998</v>
      </c>
      <c r="I1619" t="str">
        <f t="shared" si="32"/>
        <v>USA</v>
      </c>
    </row>
    <row r="1620" spans="1:9" x14ac:dyDescent="0.3">
      <c r="A1620">
        <v>2008</v>
      </c>
      <c r="B1620">
        <v>19</v>
      </c>
      <c r="C1620" t="s">
        <v>2806</v>
      </c>
      <c r="D1620" s="5">
        <v>269958228</v>
      </c>
      <c r="E1620" s="5">
        <v>148095302</v>
      </c>
      <c r="F1620" s="1">
        <v>0.54900000000000004</v>
      </c>
      <c r="G1620" s="5">
        <v>121862926</v>
      </c>
      <c r="H1620" s="1">
        <v>0.45100000000000001</v>
      </c>
      <c r="I1620" t="str">
        <f t="shared" si="32"/>
        <v>USA</v>
      </c>
    </row>
    <row r="1621" spans="1:9" x14ac:dyDescent="0.3">
      <c r="A1621">
        <v>2008</v>
      </c>
      <c r="B1621">
        <v>20</v>
      </c>
      <c r="C1621" t="s">
        <v>2807</v>
      </c>
      <c r="D1621" s="5">
        <v>269784201</v>
      </c>
      <c r="E1621" s="5">
        <v>94784201</v>
      </c>
      <c r="F1621" s="1">
        <v>0.35099999999999998</v>
      </c>
      <c r="G1621" s="5">
        <v>175000000</v>
      </c>
      <c r="H1621" s="1">
        <v>0.64900000000000002</v>
      </c>
      <c r="I1621" t="str">
        <f t="shared" si="32"/>
        <v>USA</v>
      </c>
    </row>
    <row r="1622" spans="1:9" x14ac:dyDescent="0.3">
      <c r="A1622">
        <v>2008</v>
      </c>
      <c r="B1622">
        <v>21</v>
      </c>
      <c r="C1622" t="s">
        <v>2808</v>
      </c>
      <c r="D1622" s="5">
        <v>264770996</v>
      </c>
      <c r="E1622" s="5">
        <v>134806913</v>
      </c>
      <c r="F1622" s="1">
        <v>0.50900000000000001</v>
      </c>
      <c r="G1622" s="5">
        <v>129964083</v>
      </c>
      <c r="H1622" s="1">
        <v>0.49099999999999999</v>
      </c>
      <c r="I1622" t="str">
        <f t="shared" si="32"/>
        <v>USA</v>
      </c>
    </row>
    <row r="1623" spans="1:9" x14ac:dyDescent="0.3">
      <c r="A1623">
        <v>2008</v>
      </c>
      <c r="B1623">
        <v>22</v>
      </c>
      <c r="C1623" t="s">
        <v>2809</v>
      </c>
      <c r="D1623" s="5">
        <v>255743093</v>
      </c>
      <c r="E1623" s="5">
        <v>143153751</v>
      </c>
      <c r="F1623" s="2">
        <v>0.56000000000000005</v>
      </c>
      <c r="G1623" s="5">
        <v>112589342</v>
      </c>
      <c r="H1623" s="2">
        <v>0.44</v>
      </c>
      <c r="I1623" t="str">
        <f t="shared" si="32"/>
        <v>USA</v>
      </c>
    </row>
    <row r="1624" spans="1:9" x14ac:dyDescent="0.3">
      <c r="A1624">
        <v>2008</v>
      </c>
      <c r="B1624">
        <v>23</v>
      </c>
      <c r="C1624" t="s">
        <v>2810</v>
      </c>
      <c r="D1624" s="5">
        <v>252909177</v>
      </c>
      <c r="E1624" s="5">
        <v>90559416</v>
      </c>
      <c r="F1624" s="1">
        <v>0.35799999999999998</v>
      </c>
      <c r="G1624" s="5">
        <v>162349761</v>
      </c>
      <c r="H1624" s="1">
        <v>0.64200000000000002</v>
      </c>
      <c r="I1624" t="str">
        <f t="shared" si="32"/>
        <v>USA</v>
      </c>
    </row>
    <row r="1625" spans="1:9" x14ac:dyDescent="0.3">
      <c r="A1625">
        <v>2008</v>
      </c>
      <c r="B1625">
        <v>24</v>
      </c>
      <c r="C1625" t="s">
        <v>2811</v>
      </c>
      <c r="D1625" s="5">
        <v>245144417</v>
      </c>
      <c r="G1625" s="5">
        <v>245144417</v>
      </c>
      <c r="H1625" s="2">
        <v>1</v>
      </c>
      <c r="I1625" t="str">
        <f t="shared" si="32"/>
        <v>International</v>
      </c>
    </row>
    <row r="1626" spans="1:9" x14ac:dyDescent="0.3">
      <c r="A1626">
        <v>2008</v>
      </c>
      <c r="B1626">
        <v>25</v>
      </c>
      <c r="C1626" t="s">
        <v>2812</v>
      </c>
      <c r="D1626" s="5">
        <v>244232688</v>
      </c>
      <c r="E1626" s="5">
        <v>101704370</v>
      </c>
      <c r="F1626" s="1">
        <v>0.41599999999999998</v>
      </c>
      <c r="G1626" s="5">
        <v>142528318</v>
      </c>
      <c r="H1626" s="1">
        <v>0.58399999999999996</v>
      </c>
      <c r="I1626" t="str">
        <f t="shared" si="32"/>
        <v>USA</v>
      </c>
    </row>
    <row r="1627" spans="1:9" x14ac:dyDescent="0.3">
      <c r="A1627">
        <v>2008</v>
      </c>
      <c r="B1627">
        <v>26</v>
      </c>
      <c r="C1627" t="s">
        <v>2813</v>
      </c>
      <c r="D1627" s="5">
        <v>233093859</v>
      </c>
      <c r="E1627" s="5">
        <v>79366978</v>
      </c>
      <c r="F1627" s="2">
        <v>0.34</v>
      </c>
      <c r="G1627" s="5">
        <v>153726881</v>
      </c>
      <c r="H1627" s="2">
        <v>0.66</v>
      </c>
      <c r="I1627" t="str">
        <f t="shared" si="32"/>
        <v>USA</v>
      </c>
    </row>
    <row r="1628" spans="1:9" x14ac:dyDescent="0.3">
      <c r="A1628">
        <v>2008</v>
      </c>
      <c r="B1628">
        <v>27</v>
      </c>
      <c r="C1628" t="s">
        <v>2814</v>
      </c>
      <c r="D1628" s="5">
        <v>230685453</v>
      </c>
      <c r="E1628" s="5">
        <v>130319208</v>
      </c>
      <c r="F1628" s="1">
        <v>0.56499999999999995</v>
      </c>
      <c r="G1628" s="5">
        <v>100366245</v>
      </c>
      <c r="H1628" s="1">
        <v>0.435</v>
      </c>
      <c r="I1628" t="str">
        <f t="shared" si="32"/>
        <v>USA</v>
      </c>
    </row>
    <row r="1629" spans="1:9" x14ac:dyDescent="0.3">
      <c r="A1629">
        <v>2008</v>
      </c>
      <c r="B1629">
        <v>28</v>
      </c>
      <c r="C1629" t="s">
        <v>2815</v>
      </c>
      <c r="D1629" s="5">
        <v>226837760</v>
      </c>
      <c r="E1629" s="5">
        <v>145000989</v>
      </c>
      <c r="F1629" s="1">
        <v>0.63900000000000001</v>
      </c>
      <c r="G1629" s="5">
        <v>81836771</v>
      </c>
      <c r="H1629" s="1">
        <v>0.36099999999999999</v>
      </c>
      <c r="I1629" t="str">
        <f t="shared" si="32"/>
        <v>USA</v>
      </c>
    </row>
    <row r="1630" spans="1:9" x14ac:dyDescent="0.3">
      <c r="A1630">
        <v>2008</v>
      </c>
      <c r="B1630">
        <v>29</v>
      </c>
      <c r="C1630" t="s">
        <v>2816</v>
      </c>
      <c r="D1630" s="5">
        <v>225132113</v>
      </c>
      <c r="E1630" s="5">
        <v>80172128</v>
      </c>
      <c r="F1630" s="1">
        <v>0.35599999999999998</v>
      </c>
      <c r="G1630" s="5">
        <v>144959985</v>
      </c>
      <c r="H1630" s="1">
        <v>0.64400000000000002</v>
      </c>
      <c r="I1630" t="str">
        <f t="shared" si="32"/>
        <v>USA</v>
      </c>
    </row>
    <row r="1631" spans="1:9" x14ac:dyDescent="0.3">
      <c r="A1631">
        <v>2008</v>
      </c>
      <c r="B1631">
        <v>30</v>
      </c>
      <c r="C1631" t="s">
        <v>2817</v>
      </c>
      <c r="D1631" s="5">
        <v>223241637</v>
      </c>
      <c r="E1631" s="5">
        <v>97690976</v>
      </c>
      <c r="F1631" s="1">
        <v>0.438</v>
      </c>
      <c r="G1631" s="5">
        <v>125550661</v>
      </c>
      <c r="H1631" s="1">
        <v>0.56200000000000006</v>
      </c>
      <c r="I1631" t="str">
        <f t="shared" si="32"/>
        <v>USA</v>
      </c>
    </row>
    <row r="1632" spans="1:9" x14ac:dyDescent="0.3">
      <c r="A1632">
        <v>2008</v>
      </c>
      <c r="B1632">
        <v>31</v>
      </c>
      <c r="C1632" t="s">
        <v>2818</v>
      </c>
      <c r="D1632" s="5">
        <v>219375562</v>
      </c>
      <c r="E1632" s="5">
        <v>80277646</v>
      </c>
      <c r="F1632" s="1">
        <v>0.36599999999999999</v>
      </c>
      <c r="G1632" s="5">
        <v>139097916</v>
      </c>
      <c r="H1632" s="1">
        <v>0.63400000000000001</v>
      </c>
      <c r="I1632" t="str">
        <f t="shared" si="32"/>
        <v>USA</v>
      </c>
    </row>
    <row r="1633" spans="1:9" x14ac:dyDescent="0.3">
      <c r="A1633">
        <v>2008</v>
      </c>
      <c r="B1633">
        <v>32</v>
      </c>
      <c r="C1633" t="s">
        <v>2819</v>
      </c>
      <c r="D1633" s="5">
        <v>212874864</v>
      </c>
      <c r="E1633" s="5">
        <v>110101975</v>
      </c>
      <c r="F1633" s="1">
        <v>0.51700000000000002</v>
      </c>
      <c r="G1633" s="5">
        <v>102772889</v>
      </c>
      <c r="H1633" s="1">
        <v>0.48299999999999998</v>
      </c>
      <c r="I1633" t="str">
        <f t="shared" si="32"/>
        <v>USA</v>
      </c>
    </row>
    <row r="1634" spans="1:9" x14ac:dyDescent="0.3">
      <c r="A1634">
        <v>2008</v>
      </c>
      <c r="B1634">
        <v>33</v>
      </c>
      <c r="C1634" t="s">
        <v>2820</v>
      </c>
      <c r="D1634" s="5">
        <v>211787511</v>
      </c>
      <c r="E1634" s="5">
        <v>49554002</v>
      </c>
      <c r="F1634" s="1">
        <v>0.23400000000000001</v>
      </c>
      <c r="G1634" s="5">
        <v>162233509</v>
      </c>
      <c r="H1634" s="1">
        <v>0.76600000000000001</v>
      </c>
      <c r="I1634" t="str">
        <f t="shared" si="32"/>
        <v>USA</v>
      </c>
    </row>
    <row r="1635" spans="1:9" x14ac:dyDescent="0.3">
      <c r="A1635">
        <v>2008</v>
      </c>
      <c r="B1635">
        <v>34</v>
      </c>
      <c r="C1635" t="s">
        <v>2821</v>
      </c>
      <c r="D1635" s="5">
        <v>204313400</v>
      </c>
      <c r="E1635" s="5">
        <v>100018837</v>
      </c>
      <c r="F1635" s="2">
        <v>0.49</v>
      </c>
      <c r="G1635" s="5">
        <v>104294563</v>
      </c>
      <c r="H1635" s="2">
        <v>0.51</v>
      </c>
      <c r="I1635" t="str">
        <f t="shared" si="32"/>
        <v>USA</v>
      </c>
    </row>
    <row r="1636" spans="1:9" x14ac:dyDescent="0.3">
      <c r="A1636">
        <v>2008</v>
      </c>
      <c r="B1636">
        <v>35</v>
      </c>
      <c r="C1636" t="s">
        <v>2822</v>
      </c>
      <c r="D1636" s="5">
        <v>204171810</v>
      </c>
      <c r="E1636" s="5">
        <v>15090399</v>
      </c>
      <c r="F1636" s="1">
        <v>7.3999999999999996E-2</v>
      </c>
      <c r="G1636" s="5">
        <v>189081411</v>
      </c>
      <c r="H1636" s="1">
        <v>0.92600000000000005</v>
      </c>
      <c r="I1636" t="str">
        <f t="shared" si="32"/>
        <v>International</v>
      </c>
    </row>
    <row r="1637" spans="1:9" x14ac:dyDescent="0.3">
      <c r="A1637">
        <v>2008</v>
      </c>
      <c r="B1637">
        <v>36</v>
      </c>
      <c r="C1637" t="s">
        <v>2823</v>
      </c>
      <c r="D1637" s="5">
        <v>201545517</v>
      </c>
      <c r="E1637" s="5">
        <v>83077833</v>
      </c>
      <c r="F1637" s="1">
        <v>0.41199999999999998</v>
      </c>
      <c r="G1637" s="5">
        <v>118467684</v>
      </c>
      <c r="H1637" s="1">
        <v>0.58799999999999997</v>
      </c>
      <c r="I1637" t="str">
        <f t="shared" si="32"/>
        <v>USA</v>
      </c>
    </row>
    <row r="1638" spans="1:9" x14ac:dyDescent="0.3">
      <c r="A1638">
        <v>2008</v>
      </c>
      <c r="B1638">
        <v>37</v>
      </c>
      <c r="C1638" t="s">
        <v>2824</v>
      </c>
      <c r="D1638" s="5">
        <v>195702811</v>
      </c>
      <c r="E1638" s="5">
        <v>110515313</v>
      </c>
      <c r="F1638" s="1">
        <v>0.56499999999999995</v>
      </c>
      <c r="G1638" s="5">
        <v>85187498</v>
      </c>
      <c r="H1638" s="1">
        <v>0.435</v>
      </c>
      <c r="I1638" t="str">
        <f t="shared" si="32"/>
        <v>USA</v>
      </c>
    </row>
    <row r="1639" spans="1:9" x14ac:dyDescent="0.3">
      <c r="A1639">
        <v>2008</v>
      </c>
      <c r="B1639">
        <v>38</v>
      </c>
      <c r="C1639" t="s">
        <v>2825</v>
      </c>
      <c r="D1639" s="5">
        <v>178767383</v>
      </c>
      <c r="E1639" s="5">
        <v>101440743</v>
      </c>
      <c r="F1639" s="1">
        <v>0.56699999999999995</v>
      </c>
      <c r="G1639" s="5">
        <v>77326640</v>
      </c>
      <c r="H1639" s="1">
        <v>0.433</v>
      </c>
      <c r="I1639" t="str">
        <f t="shared" si="32"/>
        <v>USA</v>
      </c>
    </row>
    <row r="1640" spans="1:9" x14ac:dyDescent="0.3">
      <c r="A1640">
        <v>2008</v>
      </c>
      <c r="B1640">
        <v>39</v>
      </c>
      <c r="C1640" t="s">
        <v>2826</v>
      </c>
      <c r="D1640" s="5">
        <v>172394180</v>
      </c>
      <c r="E1640" s="5">
        <v>80048433</v>
      </c>
      <c r="F1640" s="1">
        <v>0.46400000000000002</v>
      </c>
      <c r="G1640" s="5">
        <v>92345747</v>
      </c>
      <c r="H1640" s="1">
        <v>0.53600000000000003</v>
      </c>
      <c r="I1640" t="str">
        <f t="shared" si="32"/>
        <v>USA</v>
      </c>
    </row>
    <row r="1641" spans="1:9" x14ac:dyDescent="0.3">
      <c r="A1641">
        <v>2008</v>
      </c>
      <c r="B1641">
        <v>40</v>
      </c>
      <c r="C1641" t="s">
        <v>2827</v>
      </c>
      <c r="D1641" s="5">
        <v>169748929</v>
      </c>
      <c r="E1641" s="5">
        <v>69951824</v>
      </c>
      <c r="F1641" s="1">
        <v>0.41199999999999998</v>
      </c>
      <c r="G1641" s="5">
        <v>99797105</v>
      </c>
      <c r="H1641" s="1">
        <v>0.58799999999999997</v>
      </c>
      <c r="I1641" t="str">
        <f t="shared" si="32"/>
        <v>USA</v>
      </c>
    </row>
    <row r="1642" spans="1:9" x14ac:dyDescent="0.3">
      <c r="A1642">
        <v>2008</v>
      </c>
      <c r="B1642">
        <v>41</v>
      </c>
      <c r="C1642" t="s">
        <v>2828</v>
      </c>
      <c r="D1642" s="5">
        <v>168319243</v>
      </c>
      <c r="E1642" s="5">
        <v>75986503</v>
      </c>
      <c r="F1642" s="1">
        <v>0.45100000000000001</v>
      </c>
      <c r="G1642" s="5">
        <v>92332740</v>
      </c>
      <c r="H1642" s="1">
        <v>0.54900000000000004</v>
      </c>
      <c r="I1642" t="str">
        <f t="shared" si="32"/>
        <v>USA</v>
      </c>
    </row>
    <row r="1643" spans="1:9" x14ac:dyDescent="0.3">
      <c r="A1643">
        <v>2008</v>
      </c>
      <c r="B1643">
        <v>42</v>
      </c>
      <c r="C1643" t="s">
        <v>2829</v>
      </c>
      <c r="D1643" s="5">
        <v>164170327</v>
      </c>
      <c r="E1643" s="5">
        <v>71195053</v>
      </c>
      <c r="F1643" s="1">
        <v>0.434</v>
      </c>
      <c r="G1643" s="5">
        <v>92975274</v>
      </c>
      <c r="H1643" s="1">
        <v>0.56599999999999995</v>
      </c>
      <c r="I1643" t="str">
        <f t="shared" si="32"/>
        <v>USA</v>
      </c>
    </row>
    <row r="1644" spans="1:9" x14ac:dyDescent="0.3">
      <c r="A1644">
        <v>2008</v>
      </c>
      <c r="B1644">
        <v>43</v>
      </c>
      <c r="C1644" t="s">
        <v>2830</v>
      </c>
      <c r="D1644" s="5">
        <v>164112721</v>
      </c>
      <c r="E1644" s="5">
        <v>120146040</v>
      </c>
      <c r="F1644" s="1">
        <v>0.73199999999999998</v>
      </c>
      <c r="G1644" s="5">
        <v>43966681</v>
      </c>
      <c r="H1644" s="1">
        <v>0.26800000000000002</v>
      </c>
      <c r="I1644" t="str">
        <f t="shared" si="32"/>
        <v>USA</v>
      </c>
    </row>
    <row r="1645" spans="1:9" x14ac:dyDescent="0.3">
      <c r="A1645">
        <v>2008</v>
      </c>
      <c r="B1645">
        <v>44</v>
      </c>
      <c r="C1645" t="s">
        <v>2831</v>
      </c>
      <c r="D1645" s="5">
        <v>163728902</v>
      </c>
      <c r="E1645" s="5">
        <v>60355347</v>
      </c>
      <c r="F1645" s="1">
        <v>0.36899999999999999</v>
      </c>
      <c r="G1645" s="5">
        <v>103373555</v>
      </c>
      <c r="H1645" s="1">
        <v>0.63100000000000001</v>
      </c>
      <c r="I1645" t="str">
        <f t="shared" si="32"/>
        <v>USA</v>
      </c>
    </row>
    <row r="1646" spans="1:9" x14ac:dyDescent="0.3">
      <c r="A1646">
        <v>2008</v>
      </c>
      <c r="B1646">
        <v>45</v>
      </c>
      <c r="C1646" t="s">
        <v>2832</v>
      </c>
      <c r="D1646" s="5">
        <v>163403799</v>
      </c>
      <c r="E1646" s="5">
        <v>64506874</v>
      </c>
      <c r="F1646" s="1">
        <v>0.39500000000000002</v>
      </c>
      <c r="G1646" s="5">
        <v>98896925</v>
      </c>
      <c r="H1646" s="1">
        <v>0.60499999999999998</v>
      </c>
      <c r="I1646" t="str">
        <f t="shared" si="32"/>
        <v>USA</v>
      </c>
    </row>
    <row r="1647" spans="1:9" x14ac:dyDescent="0.3">
      <c r="A1647">
        <v>2008</v>
      </c>
      <c r="B1647">
        <v>46</v>
      </c>
      <c r="C1647" t="s">
        <v>2833</v>
      </c>
      <c r="D1647" s="5">
        <v>162655351</v>
      </c>
      <c r="E1647" s="5">
        <v>76808654</v>
      </c>
      <c r="F1647" s="1">
        <v>0.47199999999999998</v>
      </c>
      <c r="G1647" s="5">
        <v>85846697</v>
      </c>
      <c r="H1647" s="1">
        <v>0.52800000000000002</v>
      </c>
      <c r="I1647" t="str">
        <f t="shared" si="32"/>
        <v>USA</v>
      </c>
    </row>
    <row r="1648" spans="1:9" x14ac:dyDescent="0.3">
      <c r="A1648">
        <v>2008</v>
      </c>
      <c r="B1648">
        <v>47</v>
      </c>
      <c r="C1648">
        <v>21</v>
      </c>
      <c r="D1648" s="5">
        <v>159808370</v>
      </c>
      <c r="E1648" s="5">
        <v>81159365</v>
      </c>
      <c r="F1648" s="1">
        <v>0.50800000000000001</v>
      </c>
      <c r="G1648" s="5">
        <v>78649005</v>
      </c>
      <c r="H1648" s="1">
        <v>0.49199999999999999</v>
      </c>
      <c r="I1648" t="str">
        <f t="shared" si="32"/>
        <v>USA</v>
      </c>
    </row>
    <row r="1649" spans="1:9" x14ac:dyDescent="0.3">
      <c r="A1649">
        <v>2008</v>
      </c>
      <c r="B1649">
        <v>48</v>
      </c>
      <c r="C1649" t="s">
        <v>2834</v>
      </c>
      <c r="D1649" s="5">
        <v>152039882</v>
      </c>
      <c r="E1649" s="5">
        <v>72266306</v>
      </c>
      <c r="F1649" s="1">
        <v>0.47499999999999998</v>
      </c>
      <c r="G1649" s="5">
        <v>79773576</v>
      </c>
      <c r="H1649" s="1">
        <v>0.52500000000000002</v>
      </c>
      <c r="I1649" t="str">
        <f t="shared" si="32"/>
        <v>USA</v>
      </c>
    </row>
    <row r="1650" spans="1:9" x14ac:dyDescent="0.3">
      <c r="A1650">
        <v>2008</v>
      </c>
      <c r="B1650">
        <v>49</v>
      </c>
      <c r="C1650" t="s">
        <v>2835</v>
      </c>
      <c r="D1650" s="5">
        <v>150816700</v>
      </c>
      <c r="E1650" s="5">
        <v>58017783</v>
      </c>
      <c r="F1650" s="1">
        <v>0.38500000000000001</v>
      </c>
      <c r="G1650" s="5">
        <v>92798917</v>
      </c>
      <c r="H1650" s="1">
        <v>0.61499999999999999</v>
      </c>
      <c r="I1650" t="str">
        <f t="shared" si="32"/>
        <v>USA</v>
      </c>
    </row>
    <row r="1651" spans="1:9" x14ac:dyDescent="0.3">
      <c r="A1651">
        <v>2008</v>
      </c>
      <c r="B1651">
        <v>50</v>
      </c>
      <c r="C1651" t="s">
        <v>2836</v>
      </c>
      <c r="D1651" s="5">
        <v>149292488</v>
      </c>
      <c r="E1651" s="5">
        <v>94514402</v>
      </c>
      <c r="F1651" s="1">
        <v>0.63300000000000001</v>
      </c>
      <c r="G1651" s="5">
        <v>54778086</v>
      </c>
      <c r="H1651" s="1">
        <v>0.36699999999999999</v>
      </c>
      <c r="I1651" t="str">
        <f t="shared" si="32"/>
        <v>USA</v>
      </c>
    </row>
    <row r="1652" spans="1:9" x14ac:dyDescent="0.3">
      <c r="A1652">
        <v>2008</v>
      </c>
      <c r="B1652">
        <v>51</v>
      </c>
      <c r="C1652" t="s">
        <v>2837</v>
      </c>
      <c r="D1652" s="5">
        <v>131856927</v>
      </c>
      <c r="G1652" s="5">
        <v>131856927</v>
      </c>
      <c r="H1652" s="2">
        <v>1</v>
      </c>
      <c r="I1652" t="str">
        <f t="shared" si="32"/>
        <v>International</v>
      </c>
    </row>
    <row r="1653" spans="1:9" x14ac:dyDescent="0.3">
      <c r="A1653">
        <v>2008</v>
      </c>
      <c r="B1653">
        <v>52</v>
      </c>
      <c r="C1653" t="s">
        <v>2838</v>
      </c>
      <c r="D1653" s="5">
        <v>129708433</v>
      </c>
      <c r="E1653" s="5">
        <v>627047</v>
      </c>
      <c r="F1653" s="1">
        <v>5.0000000000000001E-3</v>
      </c>
      <c r="G1653" s="5">
        <v>129081386</v>
      </c>
      <c r="H1653" s="1">
        <v>0.995</v>
      </c>
      <c r="I1653" t="str">
        <f t="shared" si="32"/>
        <v>International</v>
      </c>
    </row>
    <row r="1654" spans="1:9" x14ac:dyDescent="0.3">
      <c r="A1654">
        <v>2008</v>
      </c>
      <c r="B1654">
        <v>53</v>
      </c>
      <c r="C1654" t="s">
        <v>2839</v>
      </c>
      <c r="D1654" s="5">
        <v>128779982</v>
      </c>
      <c r="E1654" s="5">
        <v>52075270</v>
      </c>
      <c r="F1654" s="1">
        <v>0.40400000000000003</v>
      </c>
      <c r="G1654" s="5">
        <v>76704712</v>
      </c>
      <c r="H1654" s="1">
        <v>0.59599999999999997</v>
      </c>
      <c r="I1654" t="str">
        <f t="shared" si="32"/>
        <v>USA</v>
      </c>
    </row>
    <row r="1655" spans="1:9" x14ac:dyDescent="0.3">
      <c r="A1655">
        <v>2008</v>
      </c>
      <c r="B1655">
        <v>54</v>
      </c>
      <c r="C1655" t="s">
        <v>2840</v>
      </c>
      <c r="D1655" s="5">
        <v>128107642</v>
      </c>
      <c r="E1655" s="5">
        <v>100468793</v>
      </c>
      <c r="F1655" s="1">
        <v>0.78400000000000003</v>
      </c>
      <c r="G1655" s="5">
        <v>27638849</v>
      </c>
      <c r="H1655" s="1">
        <v>0.216</v>
      </c>
      <c r="I1655" t="str">
        <f t="shared" si="32"/>
        <v>USA</v>
      </c>
    </row>
    <row r="1656" spans="1:9" x14ac:dyDescent="0.3">
      <c r="A1656">
        <v>2008</v>
      </c>
      <c r="B1656">
        <v>55</v>
      </c>
      <c r="C1656" t="s">
        <v>2841</v>
      </c>
      <c r="D1656" s="5">
        <v>115900897</v>
      </c>
      <c r="E1656" s="5">
        <v>39394666</v>
      </c>
      <c r="F1656" s="2">
        <v>0.34</v>
      </c>
      <c r="G1656" s="5">
        <v>76506231</v>
      </c>
      <c r="H1656" s="2">
        <v>0.66</v>
      </c>
      <c r="I1656" t="str">
        <f t="shared" si="32"/>
        <v>USA</v>
      </c>
    </row>
    <row r="1657" spans="1:9" x14ac:dyDescent="0.3">
      <c r="A1657">
        <v>2008</v>
      </c>
      <c r="B1657">
        <v>56</v>
      </c>
      <c r="C1657" t="s">
        <v>2842</v>
      </c>
      <c r="D1657" s="5">
        <v>113864059</v>
      </c>
      <c r="E1657" s="5">
        <v>56746769</v>
      </c>
      <c r="F1657" s="1">
        <v>0.498</v>
      </c>
      <c r="G1657" s="5">
        <v>57117290</v>
      </c>
      <c r="H1657" s="1">
        <v>0.502</v>
      </c>
      <c r="I1657" t="str">
        <f t="shared" si="32"/>
        <v>USA</v>
      </c>
    </row>
    <row r="1658" spans="1:9" x14ac:dyDescent="0.3">
      <c r="A1658">
        <v>2008</v>
      </c>
      <c r="B1658">
        <v>57</v>
      </c>
      <c r="C1658" t="s">
        <v>2843</v>
      </c>
      <c r="D1658" s="5">
        <v>113398237</v>
      </c>
      <c r="E1658" s="5">
        <v>35739802</v>
      </c>
      <c r="F1658" s="1">
        <v>0.315</v>
      </c>
      <c r="G1658" s="5">
        <v>77658435</v>
      </c>
      <c r="H1658" s="1">
        <v>0.68500000000000005</v>
      </c>
      <c r="I1658" t="str">
        <f t="shared" si="32"/>
        <v>USA</v>
      </c>
    </row>
    <row r="1659" spans="1:9" x14ac:dyDescent="0.3">
      <c r="A1659">
        <v>2008</v>
      </c>
      <c r="B1659">
        <v>58</v>
      </c>
      <c r="C1659" t="s">
        <v>2844</v>
      </c>
      <c r="D1659" s="5">
        <v>113244290</v>
      </c>
      <c r="E1659" s="5">
        <v>42754105</v>
      </c>
      <c r="F1659" s="1">
        <v>0.378</v>
      </c>
      <c r="G1659" s="5">
        <v>70490185</v>
      </c>
      <c r="H1659" s="1">
        <v>0.622</v>
      </c>
      <c r="I1659" t="str">
        <f t="shared" si="32"/>
        <v>USA</v>
      </c>
    </row>
    <row r="1660" spans="1:9" x14ac:dyDescent="0.3">
      <c r="A1660">
        <v>2008</v>
      </c>
      <c r="B1660">
        <v>59</v>
      </c>
      <c r="C1660" t="s">
        <v>2845</v>
      </c>
      <c r="D1660" s="5">
        <v>111231041</v>
      </c>
      <c r="E1660" s="5">
        <v>70231041</v>
      </c>
      <c r="F1660" s="1">
        <v>0.63100000000000001</v>
      </c>
      <c r="G1660" s="5">
        <v>41000000</v>
      </c>
      <c r="H1660" s="1">
        <v>0.36899999999999999</v>
      </c>
      <c r="I1660" t="str">
        <f t="shared" si="32"/>
        <v>USA</v>
      </c>
    </row>
    <row r="1661" spans="1:9" x14ac:dyDescent="0.3">
      <c r="A1661">
        <v>2008</v>
      </c>
      <c r="B1661">
        <v>60</v>
      </c>
      <c r="C1661" t="s">
        <v>2846</v>
      </c>
      <c r="D1661" s="5">
        <v>108979549</v>
      </c>
      <c r="E1661" s="5">
        <v>31715062</v>
      </c>
      <c r="F1661" s="1">
        <v>0.29099999999999998</v>
      </c>
      <c r="G1661" s="5">
        <v>77264487</v>
      </c>
      <c r="H1661" s="1">
        <v>0.70899999999999996</v>
      </c>
      <c r="I1661" t="str">
        <f t="shared" si="32"/>
        <v>USA</v>
      </c>
    </row>
    <row r="1662" spans="1:9" x14ac:dyDescent="0.3">
      <c r="A1662">
        <v>2008</v>
      </c>
      <c r="B1662">
        <v>61</v>
      </c>
      <c r="C1662" t="s">
        <v>2847</v>
      </c>
      <c r="D1662" s="5">
        <v>108902486</v>
      </c>
      <c r="E1662" s="5">
        <v>34194407</v>
      </c>
      <c r="F1662" s="1">
        <v>0.314</v>
      </c>
      <c r="G1662" s="5">
        <v>74708079</v>
      </c>
      <c r="H1662" s="1">
        <v>0.68600000000000005</v>
      </c>
      <c r="I1662" t="str">
        <f t="shared" si="32"/>
        <v>USA</v>
      </c>
    </row>
    <row r="1663" spans="1:9" x14ac:dyDescent="0.3">
      <c r="A1663">
        <v>2008</v>
      </c>
      <c r="B1663">
        <v>62</v>
      </c>
      <c r="C1663" t="s">
        <v>2848</v>
      </c>
      <c r="D1663" s="5">
        <v>106407672</v>
      </c>
      <c r="E1663" s="5">
        <v>46012734</v>
      </c>
      <c r="F1663" s="1">
        <v>0.432</v>
      </c>
      <c r="G1663" s="5">
        <v>60394938</v>
      </c>
      <c r="H1663" s="1">
        <v>0.56799999999999995</v>
      </c>
      <c r="I1663" t="str">
        <f t="shared" si="32"/>
        <v>USA</v>
      </c>
    </row>
    <row r="1664" spans="1:9" x14ac:dyDescent="0.3">
      <c r="A1664">
        <v>2008</v>
      </c>
      <c r="B1664">
        <v>63</v>
      </c>
      <c r="C1664" t="s">
        <v>2849</v>
      </c>
      <c r="D1664" s="5">
        <v>105833257</v>
      </c>
      <c r="E1664" s="5">
        <v>63172463</v>
      </c>
      <c r="F1664" s="1">
        <v>0.59699999999999998</v>
      </c>
      <c r="G1664" s="5">
        <v>42660794</v>
      </c>
      <c r="H1664" s="1">
        <v>0.40300000000000002</v>
      </c>
      <c r="I1664" t="str">
        <f t="shared" si="32"/>
        <v>USA</v>
      </c>
    </row>
    <row r="1665" spans="1:9" x14ac:dyDescent="0.3">
      <c r="A1665">
        <v>2008</v>
      </c>
      <c r="B1665">
        <v>64</v>
      </c>
      <c r="C1665" t="s">
        <v>2850</v>
      </c>
      <c r="D1665" s="5">
        <v>101624843</v>
      </c>
      <c r="E1665" s="5">
        <v>87341380</v>
      </c>
      <c r="F1665" s="1">
        <v>0.85899999999999999</v>
      </c>
      <c r="G1665" s="5">
        <v>14283463</v>
      </c>
      <c r="H1665" s="1">
        <v>0.14099999999999999</v>
      </c>
      <c r="I1665" t="str">
        <f t="shared" si="32"/>
        <v>USA</v>
      </c>
    </row>
    <row r="1666" spans="1:9" x14ac:dyDescent="0.3">
      <c r="A1666">
        <v>2008</v>
      </c>
      <c r="B1666">
        <v>65</v>
      </c>
      <c r="C1666" t="s">
        <v>2851</v>
      </c>
      <c r="D1666" s="5">
        <v>100104565</v>
      </c>
      <c r="E1666" s="5">
        <v>48006762</v>
      </c>
      <c r="F1666" s="2">
        <v>0.48</v>
      </c>
      <c r="G1666" s="5">
        <v>52097803</v>
      </c>
      <c r="H1666" s="2">
        <v>0.52</v>
      </c>
      <c r="I1666" t="str">
        <f t="shared" si="32"/>
        <v>USA</v>
      </c>
    </row>
    <row r="1667" spans="1:9" x14ac:dyDescent="0.3">
      <c r="A1667">
        <v>2008</v>
      </c>
      <c r="B1667">
        <v>66</v>
      </c>
      <c r="C1667" t="s">
        <v>2852</v>
      </c>
      <c r="D1667" s="5">
        <v>96409300</v>
      </c>
      <c r="E1667" s="5">
        <v>23216709</v>
      </c>
      <c r="F1667" s="1">
        <v>0.24099999999999999</v>
      </c>
      <c r="G1667" s="5">
        <v>73192591</v>
      </c>
      <c r="H1667" s="1">
        <v>0.75900000000000001</v>
      </c>
      <c r="I1667" t="str">
        <f t="shared" ref="I1667:I1730" si="33">IF(F1667&gt;10%,"USA","International")</f>
        <v>USA</v>
      </c>
    </row>
    <row r="1668" spans="1:9" x14ac:dyDescent="0.3">
      <c r="A1668">
        <v>2008</v>
      </c>
      <c r="B1668">
        <v>67</v>
      </c>
      <c r="C1668" t="s">
        <v>2853</v>
      </c>
      <c r="D1668" s="5">
        <v>93945766</v>
      </c>
      <c r="E1668" s="5">
        <v>43945766</v>
      </c>
      <c r="F1668" s="1">
        <v>0.46800000000000003</v>
      </c>
      <c r="G1668" s="5">
        <v>50000000</v>
      </c>
      <c r="H1668" s="1">
        <v>0.53200000000000003</v>
      </c>
      <c r="I1668" t="str">
        <f t="shared" si="33"/>
        <v>USA</v>
      </c>
    </row>
    <row r="1669" spans="1:9" x14ac:dyDescent="0.3">
      <c r="A1669">
        <v>2008</v>
      </c>
      <c r="B1669">
        <v>68</v>
      </c>
      <c r="C1669" t="s">
        <v>2854</v>
      </c>
      <c r="D1669" s="5">
        <v>92649419</v>
      </c>
      <c r="E1669" s="5">
        <v>67294270</v>
      </c>
      <c r="F1669" s="1">
        <v>0.72599999999999998</v>
      </c>
      <c r="G1669" s="5">
        <v>25355149</v>
      </c>
      <c r="H1669" s="1">
        <v>0.27400000000000002</v>
      </c>
      <c r="I1669" t="str">
        <f t="shared" si="33"/>
        <v>USA</v>
      </c>
    </row>
    <row r="1670" spans="1:9" x14ac:dyDescent="0.3">
      <c r="A1670">
        <v>2008</v>
      </c>
      <c r="B1670">
        <v>69</v>
      </c>
      <c r="C1670" t="s">
        <v>2855</v>
      </c>
      <c r="D1670" s="5">
        <v>87066930</v>
      </c>
      <c r="E1670" s="5">
        <v>40689393</v>
      </c>
      <c r="F1670" s="1">
        <v>0.46700000000000003</v>
      </c>
      <c r="G1670" s="5">
        <v>46377537</v>
      </c>
      <c r="H1670" s="1">
        <v>0.53300000000000003</v>
      </c>
      <c r="I1670" t="str">
        <f t="shared" si="33"/>
        <v>USA</v>
      </c>
    </row>
    <row r="1671" spans="1:9" x14ac:dyDescent="0.3">
      <c r="A1671">
        <v>2008</v>
      </c>
      <c r="B1671">
        <v>70</v>
      </c>
      <c r="C1671" t="s">
        <v>2856</v>
      </c>
      <c r="D1671" s="5">
        <v>86957280</v>
      </c>
      <c r="E1671" s="5">
        <v>50877145</v>
      </c>
      <c r="F1671" s="1">
        <v>0.58499999999999996</v>
      </c>
      <c r="G1671" s="5">
        <v>36080135</v>
      </c>
      <c r="H1671" s="1">
        <v>0.41499999999999998</v>
      </c>
      <c r="I1671" t="str">
        <f t="shared" si="33"/>
        <v>USA</v>
      </c>
    </row>
    <row r="1672" spans="1:9" x14ac:dyDescent="0.3">
      <c r="A1672">
        <v>2008</v>
      </c>
      <c r="B1672">
        <v>71</v>
      </c>
      <c r="C1672" t="s">
        <v>2857</v>
      </c>
      <c r="D1672" s="5">
        <v>85897593</v>
      </c>
      <c r="E1672" s="5">
        <v>38233676</v>
      </c>
      <c r="F1672" s="1">
        <v>0.44500000000000001</v>
      </c>
      <c r="G1672" s="5">
        <v>47663917</v>
      </c>
      <c r="H1672" s="1">
        <v>0.55500000000000005</v>
      </c>
      <c r="I1672" t="str">
        <f t="shared" si="33"/>
        <v>USA</v>
      </c>
    </row>
    <row r="1673" spans="1:9" x14ac:dyDescent="0.3">
      <c r="A1673">
        <v>2008</v>
      </c>
      <c r="B1673">
        <v>72</v>
      </c>
      <c r="C1673" t="s">
        <v>2858</v>
      </c>
      <c r="D1673" s="5">
        <v>84375346</v>
      </c>
      <c r="E1673" s="5">
        <v>41850659</v>
      </c>
      <c r="F1673" s="1">
        <v>0.496</v>
      </c>
      <c r="G1673" s="5">
        <v>42524687</v>
      </c>
      <c r="H1673" s="1">
        <v>0.504</v>
      </c>
      <c r="I1673" t="str">
        <f t="shared" si="33"/>
        <v>USA</v>
      </c>
    </row>
    <row r="1674" spans="1:9" x14ac:dyDescent="0.3">
      <c r="A1674">
        <v>2008</v>
      </c>
      <c r="B1674">
        <v>73</v>
      </c>
      <c r="C1674" t="s">
        <v>2859</v>
      </c>
      <c r="D1674" s="5">
        <v>82410456</v>
      </c>
      <c r="E1674" s="5">
        <v>52597610</v>
      </c>
      <c r="F1674" s="1">
        <v>0.63800000000000001</v>
      </c>
      <c r="G1674" s="5">
        <v>29812846</v>
      </c>
      <c r="H1674" s="1">
        <v>0.36199999999999999</v>
      </c>
      <c r="I1674" t="str">
        <f t="shared" si="33"/>
        <v>USA</v>
      </c>
    </row>
    <row r="1675" spans="1:9" x14ac:dyDescent="0.3">
      <c r="A1675">
        <v>2008</v>
      </c>
      <c r="B1675">
        <v>74</v>
      </c>
      <c r="C1675" t="s">
        <v>2860</v>
      </c>
      <c r="D1675" s="5">
        <v>78460699</v>
      </c>
      <c r="E1675" s="5">
        <v>40081410</v>
      </c>
      <c r="F1675" s="1">
        <v>0.51100000000000001</v>
      </c>
      <c r="G1675" s="5">
        <v>38379289</v>
      </c>
      <c r="H1675" s="1">
        <v>0.48899999999999999</v>
      </c>
      <c r="I1675" t="str">
        <f t="shared" si="33"/>
        <v>USA</v>
      </c>
    </row>
    <row r="1676" spans="1:9" x14ac:dyDescent="0.3">
      <c r="A1676">
        <v>2008</v>
      </c>
      <c r="B1676">
        <v>75</v>
      </c>
      <c r="C1676" t="s">
        <v>2861</v>
      </c>
      <c r="D1676" s="5">
        <v>78199679</v>
      </c>
      <c r="E1676" s="5">
        <v>26814957</v>
      </c>
      <c r="F1676" s="1">
        <v>0.34300000000000003</v>
      </c>
      <c r="G1676" s="5">
        <v>51384722</v>
      </c>
      <c r="H1676" s="1">
        <v>0.65700000000000003</v>
      </c>
      <c r="I1676" t="str">
        <f t="shared" si="33"/>
        <v>USA</v>
      </c>
    </row>
    <row r="1677" spans="1:9" x14ac:dyDescent="0.3">
      <c r="A1677">
        <v>2008</v>
      </c>
      <c r="B1677">
        <v>76</v>
      </c>
      <c r="C1677" t="s">
        <v>2862</v>
      </c>
      <c r="D1677" s="5">
        <v>78094714</v>
      </c>
      <c r="E1677" s="5">
        <v>30691439</v>
      </c>
      <c r="F1677" s="1">
        <v>0.39300000000000002</v>
      </c>
      <c r="G1677" s="5">
        <v>47403275</v>
      </c>
      <c r="H1677" s="1">
        <v>0.60699999999999998</v>
      </c>
      <c r="I1677" t="str">
        <f t="shared" si="33"/>
        <v>USA</v>
      </c>
    </row>
    <row r="1678" spans="1:9" x14ac:dyDescent="0.3">
      <c r="A1678">
        <v>2008</v>
      </c>
      <c r="B1678">
        <v>77</v>
      </c>
      <c r="C1678" t="s">
        <v>2863</v>
      </c>
      <c r="D1678" s="5">
        <v>76014335</v>
      </c>
      <c r="E1678" s="5">
        <v>36316032</v>
      </c>
      <c r="F1678" s="1">
        <v>0.47799999999999998</v>
      </c>
      <c r="G1678" s="5">
        <v>39698303</v>
      </c>
      <c r="H1678" s="1">
        <v>0.52200000000000002</v>
      </c>
      <c r="I1678" t="str">
        <f t="shared" si="33"/>
        <v>USA</v>
      </c>
    </row>
    <row r="1679" spans="1:9" x14ac:dyDescent="0.3">
      <c r="A1679">
        <v>2008</v>
      </c>
      <c r="B1679">
        <v>78</v>
      </c>
      <c r="C1679" t="s">
        <v>2864</v>
      </c>
      <c r="D1679" s="5">
        <v>75981180</v>
      </c>
      <c r="E1679" s="5">
        <v>22911480</v>
      </c>
      <c r="F1679" s="1">
        <v>0.30199999999999999</v>
      </c>
      <c r="G1679" s="5">
        <v>53069700</v>
      </c>
      <c r="H1679" s="1">
        <v>0.69799999999999995</v>
      </c>
      <c r="I1679" t="str">
        <f t="shared" si="33"/>
        <v>USA</v>
      </c>
    </row>
    <row r="1680" spans="1:9" x14ac:dyDescent="0.3">
      <c r="A1680">
        <v>2008</v>
      </c>
      <c r="B1680">
        <v>79</v>
      </c>
      <c r="C1680" t="s">
        <v>2865</v>
      </c>
      <c r="D1680" s="5">
        <v>72243609</v>
      </c>
      <c r="G1680" s="5">
        <v>72243609</v>
      </c>
      <c r="H1680" s="2">
        <v>1</v>
      </c>
      <c r="I1680" t="str">
        <f t="shared" si="33"/>
        <v>International</v>
      </c>
    </row>
    <row r="1681" spans="1:9" x14ac:dyDescent="0.3">
      <c r="A1681">
        <v>2008</v>
      </c>
      <c r="B1681">
        <v>80</v>
      </c>
      <c r="C1681" t="s">
        <v>2866</v>
      </c>
      <c r="D1681" s="5">
        <v>72109200</v>
      </c>
      <c r="E1681" s="5">
        <v>22532572</v>
      </c>
      <c r="F1681" s="1">
        <v>0.312</v>
      </c>
      <c r="G1681" s="5">
        <v>49576628</v>
      </c>
      <c r="H1681" s="1">
        <v>0.68799999999999994</v>
      </c>
      <c r="I1681" t="str">
        <f t="shared" si="33"/>
        <v>USA</v>
      </c>
    </row>
    <row r="1682" spans="1:9" x14ac:dyDescent="0.3">
      <c r="A1682">
        <v>2008</v>
      </c>
      <c r="B1682">
        <v>81</v>
      </c>
      <c r="C1682" t="s">
        <v>2867</v>
      </c>
      <c r="D1682" s="5">
        <v>71538062</v>
      </c>
      <c r="E1682" s="5">
        <v>25881068</v>
      </c>
      <c r="F1682" s="1">
        <v>0.36199999999999999</v>
      </c>
      <c r="G1682" s="5">
        <v>45656994</v>
      </c>
      <c r="H1682" s="1">
        <v>0.63800000000000001</v>
      </c>
      <c r="I1682" t="str">
        <f t="shared" si="33"/>
        <v>USA</v>
      </c>
    </row>
    <row r="1683" spans="1:9" x14ac:dyDescent="0.3">
      <c r="A1683">
        <v>2008</v>
      </c>
      <c r="B1683">
        <v>82</v>
      </c>
      <c r="C1683" t="s">
        <v>2868</v>
      </c>
      <c r="D1683" s="5">
        <v>70642966</v>
      </c>
      <c r="E1683" s="5">
        <v>65281781</v>
      </c>
      <c r="F1683" s="1">
        <v>0.92400000000000004</v>
      </c>
      <c r="G1683" s="5">
        <v>5361185</v>
      </c>
      <c r="H1683" s="1">
        <v>7.5999999999999998E-2</v>
      </c>
      <c r="I1683" t="str">
        <f t="shared" si="33"/>
        <v>USA</v>
      </c>
    </row>
    <row r="1684" spans="1:9" x14ac:dyDescent="0.3">
      <c r="A1684">
        <v>2008</v>
      </c>
      <c r="B1684">
        <v>83</v>
      </c>
      <c r="C1684" t="s">
        <v>2869</v>
      </c>
      <c r="D1684" s="5">
        <v>70442129</v>
      </c>
      <c r="E1684" s="5">
        <v>1498210</v>
      </c>
      <c r="F1684" s="1">
        <v>2.1000000000000001E-2</v>
      </c>
      <c r="G1684" s="5">
        <v>68943919</v>
      </c>
      <c r="H1684" s="1">
        <v>0.97899999999999998</v>
      </c>
      <c r="I1684" t="str">
        <f t="shared" si="33"/>
        <v>International</v>
      </c>
    </row>
    <row r="1685" spans="1:9" x14ac:dyDescent="0.3">
      <c r="A1685">
        <v>2008</v>
      </c>
      <c r="B1685">
        <v>84</v>
      </c>
      <c r="C1685" t="s">
        <v>2870</v>
      </c>
      <c r="D1685" s="5">
        <v>70439696</v>
      </c>
      <c r="E1685" s="5">
        <v>48237389</v>
      </c>
      <c r="F1685" s="1">
        <v>0.68500000000000005</v>
      </c>
      <c r="G1685" s="5">
        <v>22202307</v>
      </c>
      <c r="H1685" s="1">
        <v>0.315</v>
      </c>
      <c r="I1685" t="str">
        <f t="shared" si="33"/>
        <v>USA</v>
      </c>
    </row>
    <row r="1686" spans="1:9" x14ac:dyDescent="0.3">
      <c r="A1686">
        <v>2008</v>
      </c>
      <c r="B1686">
        <v>85</v>
      </c>
      <c r="C1686" t="s">
        <v>2871</v>
      </c>
      <c r="D1686" s="5">
        <v>69363381</v>
      </c>
      <c r="E1686" s="5">
        <v>20982478</v>
      </c>
      <c r="F1686" s="1">
        <v>0.30299999999999999</v>
      </c>
      <c r="G1686" s="5">
        <v>48380903</v>
      </c>
      <c r="H1686" s="1">
        <v>0.69699999999999995</v>
      </c>
      <c r="I1686" t="str">
        <f t="shared" si="33"/>
        <v>USA</v>
      </c>
    </row>
    <row r="1687" spans="1:9" x14ac:dyDescent="0.3">
      <c r="A1687">
        <v>2008</v>
      </c>
      <c r="B1687">
        <v>86</v>
      </c>
      <c r="C1687" t="s">
        <v>2872</v>
      </c>
      <c r="D1687" s="5">
        <v>68282844</v>
      </c>
      <c r="E1687" s="5">
        <v>35161554</v>
      </c>
      <c r="F1687" s="1">
        <v>0.51500000000000001</v>
      </c>
      <c r="G1687" s="5">
        <v>33121290</v>
      </c>
      <c r="H1687" s="1">
        <v>0.48499999999999999</v>
      </c>
      <c r="I1687" t="str">
        <f t="shared" si="33"/>
        <v>USA</v>
      </c>
    </row>
    <row r="1688" spans="1:9" x14ac:dyDescent="0.3">
      <c r="A1688">
        <v>2008</v>
      </c>
      <c r="B1688">
        <v>87</v>
      </c>
      <c r="C1688" t="s">
        <v>2873</v>
      </c>
      <c r="D1688" s="5">
        <v>66476363</v>
      </c>
      <c r="E1688" s="5">
        <v>26418667</v>
      </c>
      <c r="F1688" s="1">
        <v>0.39700000000000002</v>
      </c>
      <c r="G1688" s="5">
        <v>40057696</v>
      </c>
      <c r="H1688" s="1">
        <v>0.60299999999999998</v>
      </c>
      <c r="I1688" t="str">
        <f t="shared" si="33"/>
        <v>USA</v>
      </c>
    </row>
    <row r="1689" spans="1:9" x14ac:dyDescent="0.3">
      <c r="A1689">
        <v>2008</v>
      </c>
      <c r="B1689">
        <v>88</v>
      </c>
      <c r="C1689" t="s">
        <v>2874</v>
      </c>
      <c r="D1689" s="5">
        <v>65097693</v>
      </c>
      <c r="E1689" s="5">
        <v>30105968</v>
      </c>
      <c r="F1689" s="1">
        <v>0.46200000000000002</v>
      </c>
      <c r="G1689" s="5">
        <v>34991725</v>
      </c>
      <c r="H1689" s="1">
        <v>0.53800000000000003</v>
      </c>
      <c r="I1689" t="str">
        <f t="shared" si="33"/>
        <v>USA</v>
      </c>
    </row>
    <row r="1690" spans="1:9" x14ac:dyDescent="0.3">
      <c r="A1690">
        <v>2008</v>
      </c>
      <c r="B1690">
        <v>89</v>
      </c>
      <c r="C1690" t="s">
        <v>2875</v>
      </c>
      <c r="D1690" s="5">
        <v>64822796</v>
      </c>
      <c r="E1690" s="5">
        <v>30060660</v>
      </c>
      <c r="F1690" s="1">
        <v>0.46400000000000002</v>
      </c>
      <c r="G1690" s="5">
        <v>34762136</v>
      </c>
      <c r="H1690" s="1">
        <v>0.53600000000000003</v>
      </c>
      <c r="I1690" t="str">
        <f t="shared" si="33"/>
        <v>USA</v>
      </c>
    </row>
    <row r="1691" spans="1:9" x14ac:dyDescent="0.3">
      <c r="A1691">
        <v>2008</v>
      </c>
      <c r="B1691">
        <v>90</v>
      </c>
      <c r="C1691" t="s">
        <v>2876</v>
      </c>
      <c r="D1691" s="5">
        <v>64444713</v>
      </c>
      <c r="E1691" s="5">
        <v>60494212</v>
      </c>
      <c r="F1691" s="1">
        <v>0.93899999999999995</v>
      </c>
      <c r="G1691" s="5">
        <v>3950501</v>
      </c>
      <c r="H1691" s="1">
        <v>6.0999999999999999E-2</v>
      </c>
      <c r="I1691" t="str">
        <f t="shared" si="33"/>
        <v>USA</v>
      </c>
    </row>
    <row r="1692" spans="1:9" x14ac:dyDescent="0.3">
      <c r="A1692">
        <v>2008</v>
      </c>
      <c r="B1692">
        <v>91</v>
      </c>
      <c r="C1692" t="s">
        <v>2877</v>
      </c>
      <c r="D1692" s="5">
        <v>62803180</v>
      </c>
      <c r="E1692" s="5">
        <v>17303424</v>
      </c>
      <c r="F1692" s="1">
        <v>0.27600000000000002</v>
      </c>
      <c r="G1692" s="5">
        <v>45499756</v>
      </c>
      <c r="H1692" s="1">
        <v>0.72399999999999998</v>
      </c>
      <c r="I1692" t="str">
        <f t="shared" si="33"/>
        <v>USA</v>
      </c>
    </row>
    <row r="1693" spans="1:9" x14ac:dyDescent="0.3">
      <c r="A1693">
        <v>2008</v>
      </c>
      <c r="B1693">
        <v>92</v>
      </c>
      <c r="C1693" t="s">
        <v>2878</v>
      </c>
      <c r="D1693" s="5">
        <v>58010320</v>
      </c>
      <c r="E1693" s="5">
        <v>31418697</v>
      </c>
      <c r="F1693" s="1">
        <v>0.54200000000000004</v>
      </c>
      <c r="G1693" s="5">
        <v>26591623</v>
      </c>
      <c r="H1693" s="1">
        <v>0.45800000000000002</v>
      </c>
      <c r="I1693" t="str">
        <f t="shared" si="33"/>
        <v>USA</v>
      </c>
    </row>
    <row r="1694" spans="1:9" x14ac:dyDescent="0.3">
      <c r="A1694">
        <v>2008</v>
      </c>
      <c r="B1694">
        <v>93</v>
      </c>
      <c r="C1694" t="s">
        <v>2879</v>
      </c>
      <c r="D1694" s="5">
        <v>57197876</v>
      </c>
      <c r="E1694" s="5">
        <v>43869350</v>
      </c>
      <c r="F1694" s="1">
        <v>0.76700000000000002</v>
      </c>
      <c r="G1694" s="5">
        <v>13328526</v>
      </c>
      <c r="H1694" s="1">
        <v>0.23300000000000001</v>
      </c>
      <c r="I1694" t="str">
        <f t="shared" si="33"/>
        <v>USA</v>
      </c>
    </row>
    <row r="1695" spans="1:9" x14ac:dyDescent="0.3">
      <c r="A1695">
        <v>2008</v>
      </c>
      <c r="B1695">
        <v>94</v>
      </c>
      <c r="C1695" t="s">
        <v>2880</v>
      </c>
      <c r="D1695" s="5">
        <v>55990299</v>
      </c>
      <c r="E1695" s="5">
        <v>32241649</v>
      </c>
      <c r="F1695" s="1">
        <v>0.57599999999999996</v>
      </c>
      <c r="G1695" s="5">
        <v>23748650</v>
      </c>
      <c r="H1695" s="1">
        <v>0.42399999999999999</v>
      </c>
      <c r="I1695" t="str">
        <f t="shared" si="33"/>
        <v>USA</v>
      </c>
    </row>
    <row r="1696" spans="1:9" x14ac:dyDescent="0.3">
      <c r="A1696">
        <v>2008</v>
      </c>
      <c r="B1696">
        <v>95</v>
      </c>
      <c r="C1696" t="s">
        <v>2881</v>
      </c>
      <c r="D1696" s="5">
        <v>54846110</v>
      </c>
      <c r="G1696" s="5">
        <v>54846110</v>
      </c>
      <c r="H1696" s="2">
        <v>1</v>
      </c>
      <c r="I1696" t="str">
        <f t="shared" si="33"/>
        <v>International</v>
      </c>
    </row>
    <row r="1697" spans="1:9" x14ac:dyDescent="0.3">
      <c r="A1697">
        <v>2008</v>
      </c>
      <c r="B1697">
        <v>96</v>
      </c>
      <c r="C1697" t="s">
        <v>2882</v>
      </c>
      <c r="D1697" s="5">
        <v>54589558</v>
      </c>
      <c r="E1697" s="5">
        <v>31841299</v>
      </c>
      <c r="F1697" s="1">
        <v>0.58299999999999996</v>
      </c>
      <c r="G1697" s="5">
        <v>22748259</v>
      </c>
      <c r="H1697" s="1">
        <v>0.41699999999999998</v>
      </c>
      <c r="I1697" t="str">
        <f t="shared" si="33"/>
        <v>USA</v>
      </c>
    </row>
    <row r="1698" spans="1:9" x14ac:dyDescent="0.3">
      <c r="A1698">
        <v>2008</v>
      </c>
      <c r="B1698">
        <v>97</v>
      </c>
      <c r="C1698" t="s">
        <v>2883</v>
      </c>
      <c r="D1698" s="5">
        <v>52933513</v>
      </c>
      <c r="E1698" s="5">
        <v>28687835</v>
      </c>
      <c r="F1698" s="1">
        <v>0.54200000000000004</v>
      </c>
      <c r="G1698" s="5">
        <v>24245678</v>
      </c>
      <c r="H1698" s="1">
        <v>0.45800000000000002</v>
      </c>
      <c r="I1698" t="str">
        <f t="shared" si="33"/>
        <v>USA</v>
      </c>
    </row>
    <row r="1699" spans="1:9" x14ac:dyDescent="0.3">
      <c r="A1699">
        <v>2008</v>
      </c>
      <c r="B1699">
        <v>98</v>
      </c>
      <c r="C1699" t="s">
        <v>2884</v>
      </c>
      <c r="D1699" s="5">
        <v>51699984</v>
      </c>
      <c r="E1699" s="5">
        <v>33446470</v>
      </c>
      <c r="F1699" s="1">
        <v>0.64700000000000002</v>
      </c>
      <c r="G1699" s="5">
        <v>18253514</v>
      </c>
      <c r="H1699" s="1">
        <v>0.35299999999999998</v>
      </c>
      <c r="I1699" t="str">
        <f t="shared" si="33"/>
        <v>USA</v>
      </c>
    </row>
    <row r="1700" spans="1:9" x14ac:dyDescent="0.3">
      <c r="A1700">
        <v>2008</v>
      </c>
      <c r="B1700">
        <v>99</v>
      </c>
      <c r="C1700" t="s">
        <v>2885</v>
      </c>
      <c r="D1700" s="5">
        <v>51549674</v>
      </c>
      <c r="E1700" s="5">
        <v>45610425</v>
      </c>
      <c r="F1700" s="1">
        <v>0.88500000000000001</v>
      </c>
      <c r="G1700" s="5">
        <v>5939249</v>
      </c>
      <c r="H1700" s="1">
        <v>0.115</v>
      </c>
      <c r="I1700" t="str">
        <f t="shared" si="33"/>
        <v>USA</v>
      </c>
    </row>
    <row r="1701" spans="1:9" x14ac:dyDescent="0.3">
      <c r="A1701">
        <v>2008</v>
      </c>
      <c r="B1701">
        <v>100</v>
      </c>
      <c r="C1701" t="s">
        <v>2886</v>
      </c>
      <c r="D1701" s="5">
        <v>51339567</v>
      </c>
      <c r="E1701" s="5">
        <v>11803254</v>
      </c>
      <c r="F1701" s="2">
        <v>0.23</v>
      </c>
      <c r="G1701" s="5">
        <v>39536313</v>
      </c>
      <c r="H1701" s="2">
        <v>0.77</v>
      </c>
      <c r="I1701" t="str">
        <f t="shared" si="33"/>
        <v>USA</v>
      </c>
    </row>
    <row r="1702" spans="1:9" x14ac:dyDescent="0.3">
      <c r="A1702">
        <v>2008</v>
      </c>
      <c r="B1702">
        <v>101</v>
      </c>
      <c r="C1702" t="s">
        <v>2887</v>
      </c>
      <c r="D1702" s="5">
        <v>51262751</v>
      </c>
      <c r="E1702" s="5">
        <v>28644813</v>
      </c>
      <c r="F1702" s="1">
        <v>0.55900000000000005</v>
      </c>
      <c r="G1702" s="5">
        <v>22617938</v>
      </c>
      <c r="H1702" s="1">
        <v>0.441</v>
      </c>
      <c r="I1702" t="str">
        <f t="shared" si="33"/>
        <v>USA</v>
      </c>
    </row>
    <row r="1703" spans="1:9" x14ac:dyDescent="0.3">
      <c r="A1703">
        <v>2008</v>
      </c>
      <c r="B1703">
        <v>102</v>
      </c>
      <c r="C1703" t="s">
        <v>2888</v>
      </c>
      <c r="D1703" s="5">
        <v>50007546</v>
      </c>
      <c r="E1703" s="5">
        <v>26902075</v>
      </c>
      <c r="F1703" s="1">
        <v>0.53800000000000003</v>
      </c>
      <c r="G1703" s="5">
        <v>23105471</v>
      </c>
      <c r="H1703" s="1">
        <v>0.46200000000000002</v>
      </c>
      <c r="I1703" t="str">
        <f t="shared" si="33"/>
        <v>USA</v>
      </c>
    </row>
    <row r="1704" spans="1:9" x14ac:dyDescent="0.3">
      <c r="A1704">
        <v>2008</v>
      </c>
      <c r="B1704">
        <v>103</v>
      </c>
      <c r="C1704" t="s">
        <v>2889</v>
      </c>
      <c r="D1704" s="5">
        <v>49944325</v>
      </c>
      <c r="E1704" s="5">
        <v>32862104</v>
      </c>
      <c r="F1704" s="1">
        <v>0.65800000000000003</v>
      </c>
      <c r="G1704" s="5">
        <v>17082221</v>
      </c>
      <c r="H1704" s="1">
        <v>0.34200000000000003</v>
      </c>
      <c r="I1704" t="str">
        <f t="shared" si="33"/>
        <v>USA</v>
      </c>
    </row>
    <row r="1705" spans="1:9" x14ac:dyDescent="0.3">
      <c r="A1705">
        <v>2008</v>
      </c>
      <c r="B1705">
        <v>104</v>
      </c>
      <c r="C1705" t="s">
        <v>2890</v>
      </c>
      <c r="D1705" s="5">
        <v>49529913</v>
      </c>
      <c r="E1705" s="5">
        <v>207378</v>
      </c>
      <c r="F1705" s="1">
        <v>4.0000000000000001E-3</v>
      </c>
      <c r="G1705" s="5">
        <v>49322535</v>
      </c>
      <c r="H1705" s="1">
        <v>0.996</v>
      </c>
      <c r="I1705" t="str">
        <f t="shared" si="33"/>
        <v>International</v>
      </c>
    </row>
    <row r="1706" spans="1:9" x14ac:dyDescent="0.3">
      <c r="A1706">
        <v>2008</v>
      </c>
      <c r="B1706">
        <v>105</v>
      </c>
      <c r="C1706" t="s">
        <v>2891</v>
      </c>
      <c r="D1706" s="5">
        <v>49230772</v>
      </c>
      <c r="E1706" s="5">
        <v>17017811</v>
      </c>
      <c r="F1706" s="1">
        <v>0.34599999999999997</v>
      </c>
      <c r="G1706" s="5">
        <v>32212961</v>
      </c>
      <c r="H1706" s="1">
        <v>0.65400000000000003</v>
      </c>
      <c r="I1706" t="str">
        <f t="shared" si="33"/>
        <v>USA</v>
      </c>
    </row>
    <row r="1707" spans="1:9" x14ac:dyDescent="0.3">
      <c r="A1707">
        <v>2008</v>
      </c>
      <c r="B1707">
        <v>106</v>
      </c>
      <c r="C1707" t="s">
        <v>2892</v>
      </c>
      <c r="D1707" s="5">
        <v>48555306</v>
      </c>
      <c r="E1707" s="5">
        <v>25928550</v>
      </c>
      <c r="F1707" s="1">
        <v>0.53400000000000003</v>
      </c>
      <c r="G1707" s="5">
        <v>22626756</v>
      </c>
      <c r="H1707" s="1">
        <v>0.46600000000000003</v>
      </c>
      <c r="I1707" t="str">
        <f t="shared" si="33"/>
        <v>USA</v>
      </c>
    </row>
    <row r="1708" spans="1:9" x14ac:dyDescent="0.3">
      <c r="A1708">
        <v>2008</v>
      </c>
      <c r="B1708">
        <v>107</v>
      </c>
      <c r="C1708" t="s">
        <v>2893</v>
      </c>
      <c r="D1708" s="5">
        <v>47511422</v>
      </c>
      <c r="G1708" s="5">
        <v>47511422</v>
      </c>
      <c r="H1708" s="2">
        <v>1</v>
      </c>
      <c r="I1708" t="str">
        <f t="shared" si="33"/>
        <v>International</v>
      </c>
    </row>
    <row r="1709" spans="1:9" x14ac:dyDescent="0.3">
      <c r="A1709">
        <v>2008</v>
      </c>
      <c r="B1709">
        <v>108</v>
      </c>
      <c r="C1709" t="s">
        <v>2894</v>
      </c>
      <c r="D1709" s="5">
        <v>45847751</v>
      </c>
      <c r="E1709" s="5">
        <v>26890041</v>
      </c>
      <c r="F1709" s="1">
        <v>0.58699999999999997</v>
      </c>
      <c r="G1709" s="5">
        <v>18957710</v>
      </c>
      <c r="H1709" s="1">
        <v>0.41299999999999998</v>
      </c>
      <c r="I1709" t="str">
        <f t="shared" si="33"/>
        <v>USA</v>
      </c>
    </row>
    <row r="1710" spans="1:9" x14ac:dyDescent="0.3">
      <c r="A1710">
        <v>2008</v>
      </c>
      <c r="B1710">
        <v>109</v>
      </c>
      <c r="C1710" t="s">
        <v>2895</v>
      </c>
      <c r="D1710" s="5">
        <v>45521453</v>
      </c>
      <c r="G1710" s="5">
        <v>45521453</v>
      </c>
      <c r="H1710" s="2">
        <v>1</v>
      </c>
      <c r="I1710" t="str">
        <f t="shared" si="33"/>
        <v>International</v>
      </c>
    </row>
    <row r="1711" spans="1:9" x14ac:dyDescent="0.3">
      <c r="A1711">
        <v>2008</v>
      </c>
      <c r="B1711">
        <v>110</v>
      </c>
      <c r="C1711" t="s">
        <v>2896</v>
      </c>
      <c r="D1711" s="5">
        <v>44734660</v>
      </c>
      <c r="E1711" s="5">
        <v>26238243</v>
      </c>
      <c r="F1711" s="1">
        <v>0.58699999999999997</v>
      </c>
      <c r="G1711" s="5">
        <v>18496417</v>
      </c>
      <c r="H1711" s="1">
        <v>0.41299999999999998</v>
      </c>
      <c r="I1711" t="str">
        <f t="shared" si="33"/>
        <v>USA</v>
      </c>
    </row>
    <row r="1712" spans="1:9" x14ac:dyDescent="0.3">
      <c r="A1712">
        <v>2008</v>
      </c>
      <c r="B1712">
        <v>111</v>
      </c>
      <c r="C1712" t="s">
        <v>2897</v>
      </c>
      <c r="D1712" s="5">
        <v>44655002</v>
      </c>
      <c r="E1712" s="5">
        <v>39263506</v>
      </c>
      <c r="F1712" s="1">
        <v>0.879</v>
      </c>
      <c r="G1712" s="5">
        <v>5391496</v>
      </c>
      <c r="H1712" s="1">
        <v>0.121</v>
      </c>
      <c r="I1712" t="str">
        <f t="shared" si="33"/>
        <v>USA</v>
      </c>
    </row>
    <row r="1713" spans="1:9" x14ac:dyDescent="0.3">
      <c r="A1713">
        <v>2008</v>
      </c>
      <c r="B1713">
        <v>112</v>
      </c>
      <c r="C1713" t="s">
        <v>2898</v>
      </c>
      <c r="D1713" s="5">
        <v>44352417</v>
      </c>
      <c r="E1713" s="5">
        <v>44089964</v>
      </c>
      <c r="F1713" s="1">
        <v>0.99399999999999999</v>
      </c>
      <c r="G1713" s="5">
        <v>262453</v>
      </c>
      <c r="H1713" s="1">
        <v>6.0000000000000001E-3</v>
      </c>
      <c r="I1713" t="str">
        <f t="shared" si="33"/>
        <v>USA</v>
      </c>
    </row>
    <row r="1714" spans="1:9" x14ac:dyDescent="0.3">
      <c r="A1714">
        <v>2008</v>
      </c>
      <c r="B1714">
        <v>113</v>
      </c>
      <c r="C1714" t="s">
        <v>2899</v>
      </c>
      <c r="D1714" s="5">
        <v>44261209</v>
      </c>
      <c r="E1714" s="5">
        <v>128486</v>
      </c>
      <c r="F1714" s="1">
        <v>3.0000000000000001E-3</v>
      </c>
      <c r="G1714" s="5">
        <v>44132723</v>
      </c>
      <c r="H1714" s="1">
        <v>0.997</v>
      </c>
      <c r="I1714" t="str">
        <f t="shared" si="33"/>
        <v>International</v>
      </c>
    </row>
    <row r="1715" spans="1:9" x14ac:dyDescent="0.3">
      <c r="A1715">
        <v>2008</v>
      </c>
      <c r="B1715">
        <v>114</v>
      </c>
      <c r="C1715" t="s">
        <v>2900</v>
      </c>
      <c r="D1715" s="5">
        <v>44004502</v>
      </c>
      <c r="E1715" s="5">
        <v>33479698</v>
      </c>
      <c r="F1715" s="1">
        <v>0.76100000000000001</v>
      </c>
      <c r="G1715" s="5">
        <v>10524804</v>
      </c>
      <c r="H1715" s="1">
        <v>0.23899999999999999</v>
      </c>
      <c r="I1715" t="str">
        <f t="shared" si="33"/>
        <v>USA</v>
      </c>
    </row>
    <row r="1716" spans="1:9" x14ac:dyDescent="0.3">
      <c r="A1716">
        <v>2008</v>
      </c>
      <c r="B1716">
        <v>115</v>
      </c>
      <c r="C1716" t="s">
        <v>2901</v>
      </c>
      <c r="D1716" s="5">
        <v>43655418</v>
      </c>
      <c r="E1716" s="5">
        <v>42436517</v>
      </c>
      <c r="F1716" s="1">
        <v>0.97199999999999998</v>
      </c>
      <c r="G1716" s="5">
        <v>1218901</v>
      </c>
      <c r="H1716" s="1">
        <v>2.8000000000000001E-2</v>
      </c>
      <c r="I1716" t="str">
        <f t="shared" si="33"/>
        <v>USA</v>
      </c>
    </row>
    <row r="1717" spans="1:9" x14ac:dyDescent="0.3">
      <c r="A1717">
        <v>2008</v>
      </c>
      <c r="B1717">
        <v>116</v>
      </c>
      <c r="C1717" t="s">
        <v>2902</v>
      </c>
      <c r="D1717" s="5">
        <v>43495888</v>
      </c>
      <c r="E1717" s="5">
        <v>38108728</v>
      </c>
      <c r="F1717" s="1">
        <v>0.876</v>
      </c>
      <c r="G1717" s="5">
        <v>5387160</v>
      </c>
      <c r="H1717" s="1">
        <v>0.124</v>
      </c>
      <c r="I1717" t="str">
        <f t="shared" si="33"/>
        <v>USA</v>
      </c>
    </row>
    <row r="1718" spans="1:9" x14ac:dyDescent="0.3">
      <c r="A1718">
        <v>2008</v>
      </c>
      <c r="B1718">
        <v>117</v>
      </c>
      <c r="C1718" t="s">
        <v>2903</v>
      </c>
      <c r="D1718" s="5">
        <v>43343384</v>
      </c>
      <c r="E1718" s="5">
        <v>13848978</v>
      </c>
      <c r="F1718" s="2">
        <v>0.32</v>
      </c>
      <c r="G1718" s="5">
        <v>29494406</v>
      </c>
      <c r="H1718" s="2">
        <v>0.68</v>
      </c>
      <c r="I1718" t="str">
        <f t="shared" si="33"/>
        <v>USA</v>
      </c>
    </row>
    <row r="1719" spans="1:9" x14ac:dyDescent="0.3">
      <c r="A1719">
        <v>2008</v>
      </c>
      <c r="B1719">
        <v>118</v>
      </c>
      <c r="C1719" t="s">
        <v>2904</v>
      </c>
      <c r="D1719" s="5">
        <v>42782463</v>
      </c>
      <c r="E1719" s="5">
        <v>31457946</v>
      </c>
      <c r="F1719" s="1">
        <v>0.73499999999999999</v>
      </c>
      <c r="G1719" s="5">
        <v>11324517</v>
      </c>
      <c r="H1719" s="1">
        <v>0.26500000000000001</v>
      </c>
      <c r="I1719" t="str">
        <f t="shared" si="33"/>
        <v>USA</v>
      </c>
    </row>
    <row r="1720" spans="1:9" x14ac:dyDescent="0.3">
      <c r="A1720">
        <v>2008</v>
      </c>
      <c r="B1720">
        <v>119</v>
      </c>
      <c r="C1720" t="s">
        <v>2905</v>
      </c>
      <c r="D1720" s="5">
        <v>42487390</v>
      </c>
      <c r="E1720" s="5">
        <v>15298133</v>
      </c>
      <c r="F1720" s="2">
        <v>0.36</v>
      </c>
      <c r="G1720" s="5">
        <v>27189257</v>
      </c>
      <c r="H1720" s="2">
        <v>0.64</v>
      </c>
      <c r="I1720" t="str">
        <f t="shared" si="33"/>
        <v>USA</v>
      </c>
    </row>
    <row r="1721" spans="1:9" x14ac:dyDescent="0.3">
      <c r="A1721">
        <v>2008</v>
      </c>
      <c r="B1721">
        <v>120</v>
      </c>
      <c r="C1721" t="s">
        <v>2906</v>
      </c>
      <c r="D1721" s="5">
        <v>41975388</v>
      </c>
      <c r="E1721" s="5">
        <v>41975388</v>
      </c>
      <c r="F1721" s="2">
        <v>1</v>
      </c>
      <c r="I1721" t="str">
        <f t="shared" si="33"/>
        <v>USA</v>
      </c>
    </row>
    <row r="1722" spans="1:9" x14ac:dyDescent="0.3">
      <c r="A1722">
        <v>2008</v>
      </c>
      <c r="B1722">
        <v>121</v>
      </c>
      <c r="C1722" t="s">
        <v>2907</v>
      </c>
      <c r="D1722" s="5">
        <v>41745790</v>
      </c>
      <c r="G1722" s="5">
        <v>41745790</v>
      </c>
      <c r="H1722" s="2">
        <v>1</v>
      </c>
      <c r="I1722" t="str">
        <f t="shared" si="33"/>
        <v>International</v>
      </c>
    </row>
    <row r="1723" spans="1:9" x14ac:dyDescent="0.3">
      <c r="A1723">
        <v>2008</v>
      </c>
      <c r="B1723">
        <v>122</v>
      </c>
      <c r="C1723" t="s">
        <v>2908</v>
      </c>
      <c r="D1723" s="5">
        <v>41721414</v>
      </c>
      <c r="E1723" s="5">
        <v>13816982</v>
      </c>
      <c r="F1723" s="1">
        <v>0.33100000000000002</v>
      </c>
      <c r="G1723" s="5">
        <v>27904432</v>
      </c>
      <c r="H1723" s="1">
        <v>0.66900000000000004</v>
      </c>
      <c r="I1723" t="str">
        <f t="shared" si="33"/>
        <v>USA</v>
      </c>
    </row>
    <row r="1724" spans="1:9" x14ac:dyDescent="0.3">
      <c r="A1724">
        <v>2008</v>
      </c>
      <c r="B1724">
        <v>123</v>
      </c>
      <c r="C1724" t="s">
        <v>2909</v>
      </c>
      <c r="D1724" s="5">
        <v>41627431</v>
      </c>
      <c r="E1724" s="5">
        <v>24850922</v>
      </c>
      <c r="F1724" s="1">
        <v>0.59699999999999998</v>
      </c>
      <c r="G1724" s="5">
        <v>16776509</v>
      </c>
      <c r="H1724" s="1">
        <v>0.40300000000000002</v>
      </c>
      <c r="I1724" t="str">
        <f t="shared" si="33"/>
        <v>USA</v>
      </c>
    </row>
    <row r="1725" spans="1:9" x14ac:dyDescent="0.3">
      <c r="A1725">
        <v>2008</v>
      </c>
      <c r="B1725">
        <v>124</v>
      </c>
      <c r="C1725" t="s">
        <v>2910</v>
      </c>
      <c r="D1725" s="5">
        <v>41624687</v>
      </c>
      <c r="E1725" s="5">
        <v>19219250</v>
      </c>
      <c r="F1725" s="1">
        <v>0.46200000000000002</v>
      </c>
      <c r="G1725" s="5">
        <v>22405437</v>
      </c>
      <c r="H1725" s="1">
        <v>0.53800000000000003</v>
      </c>
      <c r="I1725" t="str">
        <f t="shared" si="33"/>
        <v>USA</v>
      </c>
    </row>
    <row r="1726" spans="1:9" x14ac:dyDescent="0.3">
      <c r="A1726">
        <v>2008</v>
      </c>
      <c r="B1726">
        <v>125</v>
      </c>
      <c r="C1726" t="s">
        <v>2911</v>
      </c>
      <c r="D1726" s="5">
        <v>41550983</v>
      </c>
      <c r="G1726" s="5">
        <v>41550983</v>
      </c>
      <c r="H1726" s="2">
        <v>1</v>
      </c>
      <c r="I1726" t="str">
        <f t="shared" si="33"/>
        <v>International</v>
      </c>
    </row>
    <row r="1727" spans="1:9" x14ac:dyDescent="0.3">
      <c r="A1727">
        <v>2008</v>
      </c>
      <c r="B1727">
        <v>126</v>
      </c>
      <c r="C1727" t="s">
        <v>2912</v>
      </c>
      <c r="D1727" s="5">
        <v>41319906</v>
      </c>
      <c r="E1727" s="5">
        <v>31691811</v>
      </c>
      <c r="F1727" s="1">
        <v>0.76700000000000002</v>
      </c>
      <c r="G1727" s="5">
        <v>9628095</v>
      </c>
      <c r="H1727" s="1">
        <v>0.23300000000000001</v>
      </c>
      <c r="I1727" t="str">
        <f t="shared" si="33"/>
        <v>USA</v>
      </c>
    </row>
    <row r="1728" spans="1:9" x14ac:dyDescent="0.3">
      <c r="A1728">
        <v>2008</v>
      </c>
      <c r="B1728">
        <v>127</v>
      </c>
      <c r="C1728" t="s">
        <v>2913</v>
      </c>
      <c r="D1728" s="5">
        <v>41319039</v>
      </c>
      <c r="E1728" s="5">
        <v>31373938</v>
      </c>
      <c r="F1728" s="1">
        <v>0.75900000000000001</v>
      </c>
      <c r="G1728" s="5">
        <v>9945101</v>
      </c>
      <c r="H1728" s="1">
        <v>0.24099999999999999</v>
      </c>
      <c r="I1728" t="str">
        <f t="shared" si="33"/>
        <v>USA</v>
      </c>
    </row>
    <row r="1729" spans="1:9" x14ac:dyDescent="0.3">
      <c r="A1729">
        <v>2008</v>
      </c>
      <c r="B1729">
        <v>128</v>
      </c>
      <c r="C1729" t="s">
        <v>2914</v>
      </c>
      <c r="D1729" s="5">
        <v>40877556</v>
      </c>
      <c r="E1729" s="5">
        <v>32235793</v>
      </c>
      <c r="F1729" s="1">
        <v>0.78900000000000003</v>
      </c>
      <c r="G1729" s="5">
        <v>8641763</v>
      </c>
      <c r="H1729" s="1">
        <v>0.21099999999999999</v>
      </c>
      <c r="I1729" t="str">
        <f t="shared" si="33"/>
        <v>USA</v>
      </c>
    </row>
    <row r="1730" spans="1:9" x14ac:dyDescent="0.3">
      <c r="A1730">
        <v>2008</v>
      </c>
      <c r="B1730">
        <v>129</v>
      </c>
      <c r="C1730" t="s">
        <v>2915</v>
      </c>
      <c r="D1730" s="5">
        <v>40416563</v>
      </c>
      <c r="E1730" s="5">
        <v>9046156</v>
      </c>
      <c r="F1730" s="1">
        <v>0.224</v>
      </c>
      <c r="G1730" s="5">
        <v>31370407</v>
      </c>
      <c r="H1730" s="1">
        <v>0.77600000000000002</v>
      </c>
      <c r="I1730" t="str">
        <f t="shared" si="33"/>
        <v>USA</v>
      </c>
    </row>
    <row r="1731" spans="1:9" x14ac:dyDescent="0.3">
      <c r="A1731">
        <v>2008</v>
      </c>
      <c r="B1731">
        <v>130</v>
      </c>
      <c r="C1731" t="s">
        <v>2916</v>
      </c>
      <c r="D1731" s="5">
        <v>39952437</v>
      </c>
      <c r="E1731" s="5">
        <v>37770162</v>
      </c>
      <c r="F1731" s="1">
        <v>0.94499999999999995</v>
      </c>
      <c r="G1731" s="5">
        <v>2182275</v>
      </c>
      <c r="H1731" s="1">
        <v>5.5E-2</v>
      </c>
      <c r="I1731" t="str">
        <f t="shared" ref="I1731:I1794" si="34">IF(F1731&gt;10%,"USA","International")</f>
        <v>USA</v>
      </c>
    </row>
    <row r="1732" spans="1:9" x14ac:dyDescent="0.3">
      <c r="A1732">
        <v>2008</v>
      </c>
      <c r="B1732">
        <v>131</v>
      </c>
      <c r="C1732" t="s">
        <v>2917</v>
      </c>
      <c r="D1732" s="5">
        <v>39164441</v>
      </c>
      <c r="E1732" s="5">
        <v>19806188</v>
      </c>
      <c r="F1732" s="1">
        <v>0.50600000000000001</v>
      </c>
      <c r="G1732" s="5">
        <v>19358253</v>
      </c>
      <c r="H1732" s="1">
        <v>0.49399999999999999</v>
      </c>
      <c r="I1732" t="str">
        <f t="shared" si="34"/>
        <v>USA</v>
      </c>
    </row>
    <row r="1733" spans="1:9" x14ac:dyDescent="0.3">
      <c r="A1733">
        <v>2008</v>
      </c>
      <c r="B1733">
        <v>132</v>
      </c>
      <c r="C1733" t="s">
        <v>2918</v>
      </c>
      <c r="D1733" s="5">
        <v>39143985</v>
      </c>
      <c r="G1733" s="5">
        <v>39143985</v>
      </c>
      <c r="H1733" s="2">
        <v>1</v>
      </c>
      <c r="I1733" t="str">
        <f t="shared" si="34"/>
        <v>International</v>
      </c>
    </row>
    <row r="1734" spans="1:9" x14ac:dyDescent="0.3">
      <c r="A1734">
        <v>2008</v>
      </c>
      <c r="B1734">
        <v>133</v>
      </c>
      <c r="C1734" t="s">
        <v>2919</v>
      </c>
      <c r="D1734" s="5">
        <v>38810311</v>
      </c>
      <c r="E1734" s="5">
        <v>37931869</v>
      </c>
      <c r="F1734" s="1">
        <v>0.97699999999999998</v>
      </c>
      <c r="G1734" s="5">
        <v>878442</v>
      </c>
      <c r="H1734" s="1">
        <v>2.3E-2</v>
      </c>
      <c r="I1734" t="str">
        <f t="shared" si="34"/>
        <v>USA</v>
      </c>
    </row>
    <row r="1735" spans="1:9" x14ac:dyDescent="0.3">
      <c r="A1735">
        <v>2008</v>
      </c>
      <c r="B1735">
        <v>134</v>
      </c>
      <c r="C1735" t="s">
        <v>2920</v>
      </c>
      <c r="D1735" s="5">
        <v>38316584</v>
      </c>
      <c r="E1735" s="5">
        <v>2430627</v>
      </c>
      <c r="F1735" s="1">
        <v>6.3E-2</v>
      </c>
      <c r="G1735" s="5">
        <v>35885957</v>
      </c>
      <c r="H1735" s="1">
        <v>0.93700000000000006</v>
      </c>
      <c r="I1735" t="str">
        <f t="shared" si="34"/>
        <v>International</v>
      </c>
    </row>
    <row r="1736" spans="1:9" x14ac:dyDescent="0.3">
      <c r="A1736">
        <v>2008</v>
      </c>
      <c r="B1736">
        <v>135</v>
      </c>
      <c r="C1736" t="s">
        <v>2921</v>
      </c>
      <c r="D1736" s="5">
        <v>38231562</v>
      </c>
      <c r="G1736" s="5">
        <v>38231562</v>
      </c>
      <c r="H1736" s="2">
        <v>1</v>
      </c>
      <c r="I1736" t="str">
        <f t="shared" si="34"/>
        <v>International</v>
      </c>
    </row>
    <row r="1737" spans="1:9" x14ac:dyDescent="0.3">
      <c r="A1737">
        <v>2008</v>
      </c>
      <c r="B1737">
        <v>136</v>
      </c>
      <c r="C1737" t="s">
        <v>2922</v>
      </c>
      <c r="D1737" s="5">
        <v>37579689</v>
      </c>
      <c r="G1737" s="5">
        <v>37579689</v>
      </c>
      <c r="H1737" s="2">
        <v>1</v>
      </c>
      <c r="I1737" t="str">
        <f t="shared" si="34"/>
        <v>International</v>
      </c>
    </row>
    <row r="1738" spans="1:9" x14ac:dyDescent="0.3">
      <c r="A1738">
        <v>2008</v>
      </c>
      <c r="B1738">
        <v>137</v>
      </c>
      <c r="C1738" t="s">
        <v>2923</v>
      </c>
      <c r="D1738" s="5">
        <v>37105289</v>
      </c>
      <c r="E1738" s="5">
        <v>37105289</v>
      </c>
      <c r="F1738" s="2">
        <v>1</v>
      </c>
      <c r="I1738" t="str">
        <f t="shared" si="34"/>
        <v>USA</v>
      </c>
    </row>
    <row r="1739" spans="1:9" x14ac:dyDescent="0.3">
      <c r="A1739">
        <v>2008</v>
      </c>
      <c r="B1739">
        <v>138</v>
      </c>
      <c r="C1739" t="s">
        <v>2924</v>
      </c>
      <c r="D1739" s="5">
        <v>36702844</v>
      </c>
      <c r="G1739" s="5">
        <v>36702844</v>
      </c>
      <c r="H1739" s="2">
        <v>1</v>
      </c>
      <c r="I1739" t="str">
        <f t="shared" si="34"/>
        <v>International</v>
      </c>
    </row>
    <row r="1740" spans="1:9" x14ac:dyDescent="0.3">
      <c r="A1740">
        <v>2008</v>
      </c>
      <c r="B1740">
        <v>139</v>
      </c>
      <c r="C1740" t="s">
        <v>2925</v>
      </c>
      <c r="D1740" s="5">
        <v>36467587</v>
      </c>
      <c r="G1740" s="5">
        <v>36467587</v>
      </c>
      <c r="H1740" s="2">
        <v>1</v>
      </c>
      <c r="I1740" t="str">
        <f t="shared" si="34"/>
        <v>International</v>
      </c>
    </row>
    <row r="1741" spans="1:9" x14ac:dyDescent="0.3">
      <c r="A1741">
        <v>2008</v>
      </c>
      <c r="B1741">
        <v>140</v>
      </c>
      <c r="C1741" t="s">
        <v>2926</v>
      </c>
      <c r="D1741" s="5">
        <v>36023586</v>
      </c>
      <c r="G1741" s="5">
        <v>36023586</v>
      </c>
      <c r="H1741" s="2">
        <v>1</v>
      </c>
      <c r="I1741" t="str">
        <f t="shared" si="34"/>
        <v>International</v>
      </c>
    </row>
    <row r="1742" spans="1:9" x14ac:dyDescent="0.3">
      <c r="A1742">
        <v>2008</v>
      </c>
      <c r="B1742">
        <v>141</v>
      </c>
      <c r="C1742" t="s">
        <v>2927</v>
      </c>
      <c r="D1742" s="5">
        <v>35319632</v>
      </c>
      <c r="G1742" s="5">
        <v>35319632</v>
      </c>
      <c r="H1742" s="2">
        <v>1</v>
      </c>
      <c r="I1742" t="str">
        <f t="shared" si="34"/>
        <v>International</v>
      </c>
    </row>
    <row r="1743" spans="1:9" x14ac:dyDescent="0.3">
      <c r="A1743">
        <v>2008</v>
      </c>
      <c r="B1743">
        <v>142</v>
      </c>
      <c r="C1743" t="s">
        <v>2928</v>
      </c>
      <c r="D1743" s="5">
        <v>34861529</v>
      </c>
      <c r="E1743" s="5">
        <v>1579146</v>
      </c>
      <c r="F1743" s="1">
        <v>4.4999999999999998E-2</v>
      </c>
      <c r="G1743" s="5">
        <v>33282383</v>
      </c>
      <c r="H1743" s="1">
        <v>0.95499999999999996</v>
      </c>
      <c r="I1743" t="str">
        <f t="shared" si="34"/>
        <v>International</v>
      </c>
    </row>
    <row r="1744" spans="1:9" x14ac:dyDescent="0.3">
      <c r="A1744">
        <v>2008</v>
      </c>
      <c r="B1744">
        <v>143</v>
      </c>
      <c r="C1744" t="s">
        <v>2929</v>
      </c>
      <c r="D1744" s="5">
        <v>34816824</v>
      </c>
      <c r="E1744" s="5">
        <v>14190901</v>
      </c>
      <c r="F1744" s="1">
        <v>0.40799999999999997</v>
      </c>
      <c r="G1744" s="5">
        <v>20625923</v>
      </c>
      <c r="H1744" s="1">
        <v>0.59199999999999997</v>
      </c>
      <c r="I1744" t="str">
        <f t="shared" si="34"/>
        <v>USA</v>
      </c>
    </row>
    <row r="1745" spans="1:9" x14ac:dyDescent="0.3">
      <c r="A1745">
        <v>2008</v>
      </c>
      <c r="B1745">
        <v>144</v>
      </c>
      <c r="C1745" t="s">
        <v>2930</v>
      </c>
      <c r="D1745" s="5">
        <v>33556631</v>
      </c>
      <c r="E1745" s="5">
        <v>31487293</v>
      </c>
      <c r="F1745" s="1">
        <v>0.93799999999999994</v>
      </c>
      <c r="G1745" s="5">
        <v>2069338</v>
      </c>
      <c r="H1745" s="1">
        <v>6.2E-2</v>
      </c>
      <c r="I1745" t="str">
        <f t="shared" si="34"/>
        <v>USA</v>
      </c>
    </row>
    <row r="1746" spans="1:9" x14ac:dyDescent="0.3">
      <c r="A1746">
        <v>2008</v>
      </c>
      <c r="B1746">
        <v>145</v>
      </c>
      <c r="C1746" t="s">
        <v>2931</v>
      </c>
      <c r="D1746" s="5">
        <v>33473297</v>
      </c>
      <c r="E1746" s="5">
        <v>33456317</v>
      </c>
      <c r="F1746" s="1">
        <v>0.999</v>
      </c>
      <c r="G1746" s="5">
        <v>16980</v>
      </c>
      <c r="H1746" s="1">
        <v>1E-3</v>
      </c>
      <c r="I1746" t="str">
        <f t="shared" si="34"/>
        <v>USA</v>
      </c>
    </row>
    <row r="1747" spans="1:9" x14ac:dyDescent="0.3">
      <c r="A1747">
        <v>2008</v>
      </c>
      <c r="B1747">
        <v>146</v>
      </c>
      <c r="C1747" t="s">
        <v>2932</v>
      </c>
      <c r="D1747" s="5">
        <v>33394440</v>
      </c>
      <c r="E1747" s="5">
        <v>7800824</v>
      </c>
      <c r="F1747" s="1">
        <v>0.23400000000000001</v>
      </c>
      <c r="G1747" s="5">
        <v>25593616</v>
      </c>
      <c r="H1747" s="1">
        <v>0.76600000000000001</v>
      </c>
      <c r="I1747" t="str">
        <f t="shared" si="34"/>
        <v>USA</v>
      </c>
    </row>
    <row r="1748" spans="1:9" x14ac:dyDescent="0.3">
      <c r="A1748">
        <v>2008</v>
      </c>
      <c r="B1748">
        <v>147</v>
      </c>
      <c r="C1748" t="s">
        <v>2933</v>
      </c>
      <c r="D1748" s="5">
        <v>33266274</v>
      </c>
      <c r="G1748" s="5">
        <v>33266274</v>
      </c>
      <c r="H1748" s="2">
        <v>1</v>
      </c>
      <c r="I1748" t="str">
        <f t="shared" si="34"/>
        <v>International</v>
      </c>
    </row>
    <row r="1749" spans="1:9" x14ac:dyDescent="0.3">
      <c r="A1749">
        <v>2008</v>
      </c>
      <c r="B1749">
        <v>148</v>
      </c>
      <c r="C1749" t="s">
        <v>2934</v>
      </c>
      <c r="D1749" s="5">
        <v>32566966</v>
      </c>
      <c r="E1749" s="5">
        <v>14889042</v>
      </c>
      <c r="F1749" s="1">
        <v>0.45700000000000002</v>
      </c>
      <c r="G1749" s="5">
        <v>17677924</v>
      </c>
      <c r="H1749" s="1">
        <v>0.54300000000000004</v>
      </c>
      <c r="I1749" t="str">
        <f t="shared" si="34"/>
        <v>USA</v>
      </c>
    </row>
    <row r="1750" spans="1:9" x14ac:dyDescent="0.3">
      <c r="A1750">
        <v>2008</v>
      </c>
      <c r="B1750">
        <v>149</v>
      </c>
      <c r="C1750" t="s">
        <v>2935</v>
      </c>
      <c r="D1750" s="5">
        <v>32350637</v>
      </c>
      <c r="G1750" s="5">
        <v>32350637</v>
      </c>
      <c r="H1750" s="2">
        <v>1</v>
      </c>
      <c r="I1750" t="str">
        <f t="shared" si="34"/>
        <v>International</v>
      </c>
    </row>
    <row r="1751" spans="1:9" x14ac:dyDescent="0.3">
      <c r="A1751">
        <v>2008</v>
      </c>
      <c r="B1751">
        <v>150</v>
      </c>
      <c r="C1751" t="s">
        <v>2936</v>
      </c>
      <c r="D1751" s="5">
        <v>31684949</v>
      </c>
      <c r="G1751" s="5">
        <v>31684949</v>
      </c>
      <c r="H1751" s="2">
        <v>1</v>
      </c>
      <c r="I1751" t="str">
        <f t="shared" si="34"/>
        <v>International</v>
      </c>
    </row>
    <row r="1752" spans="1:9" x14ac:dyDescent="0.3">
      <c r="A1752">
        <v>2008</v>
      </c>
      <c r="B1752">
        <v>151</v>
      </c>
      <c r="C1752" t="s">
        <v>2937</v>
      </c>
      <c r="D1752" s="5">
        <v>31200557</v>
      </c>
      <c r="E1752" s="5">
        <v>15740721</v>
      </c>
      <c r="F1752" s="1">
        <v>0.505</v>
      </c>
      <c r="G1752" s="5">
        <v>15459836</v>
      </c>
      <c r="H1752" s="1">
        <v>0.495</v>
      </c>
      <c r="I1752" t="str">
        <f t="shared" si="34"/>
        <v>USA</v>
      </c>
    </row>
    <row r="1753" spans="1:9" x14ac:dyDescent="0.3">
      <c r="A1753">
        <v>2008</v>
      </c>
      <c r="B1753">
        <v>152</v>
      </c>
      <c r="C1753" t="s">
        <v>2938</v>
      </c>
      <c r="D1753" s="5">
        <v>30893885</v>
      </c>
      <c r="E1753" s="5">
        <v>19528602</v>
      </c>
      <c r="F1753" s="1">
        <v>0.63200000000000001</v>
      </c>
      <c r="G1753" s="5">
        <v>11365283</v>
      </c>
      <c r="H1753" s="1">
        <v>0.36799999999999999</v>
      </c>
      <c r="I1753" t="str">
        <f t="shared" si="34"/>
        <v>USA</v>
      </c>
    </row>
    <row r="1754" spans="1:9" x14ac:dyDescent="0.3">
      <c r="A1754">
        <v>2008</v>
      </c>
      <c r="B1754">
        <v>153</v>
      </c>
      <c r="C1754" t="s">
        <v>2939</v>
      </c>
      <c r="D1754" s="5">
        <v>30579406</v>
      </c>
      <c r="E1754" s="5">
        <v>11175164</v>
      </c>
      <c r="F1754" s="1">
        <v>0.36499999999999999</v>
      </c>
      <c r="G1754" s="5">
        <v>19404242</v>
      </c>
      <c r="H1754" s="1">
        <v>0.63500000000000001</v>
      </c>
      <c r="I1754" t="str">
        <f t="shared" si="34"/>
        <v>USA</v>
      </c>
    </row>
    <row r="1755" spans="1:9" x14ac:dyDescent="0.3">
      <c r="A1755">
        <v>2008</v>
      </c>
      <c r="B1755">
        <v>154</v>
      </c>
      <c r="C1755" t="s">
        <v>2940</v>
      </c>
      <c r="D1755" s="5">
        <v>30525503</v>
      </c>
      <c r="G1755" s="5">
        <v>30525503</v>
      </c>
      <c r="H1755" s="2">
        <v>1</v>
      </c>
      <c r="I1755" t="str">
        <f t="shared" si="34"/>
        <v>International</v>
      </c>
    </row>
    <row r="1756" spans="1:9" x14ac:dyDescent="0.3">
      <c r="A1756">
        <v>2008</v>
      </c>
      <c r="B1756">
        <v>155</v>
      </c>
      <c r="C1756" t="s">
        <v>2941</v>
      </c>
      <c r="D1756" s="5">
        <v>30503743</v>
      </c>
      <c r="G1756" s="5">
        <v>30503743</v>
      </c>
      <c r="H1756" s="2">
        <v>1</v>
      </c>
      <c r="I1756" t="str">
        <f t="shared" si="34"/>
        <v>International</v>
      </c>
    </row>
    <row r="1757" spans="1:9" x14ac:dyDescent="0.3">
      <c r="A1757">
        <v>2008</v>
      </c>
      <c r="B1757">
        <v>156</v>
      </c>
      <c r="C1757" t="s">
        <v>2942</v>
      </c>
      <c r="D1757" s="5">
        <v>29914469</v>
      </c>
      <c r="E1757" s="5">
        <v>2078956</v>
      </c>
      <c r="F1757" s="1">
        <v>6.9000000000000006E-2</v>
      </c>
      <c r="G1757" s="5">
        <v>27835513</v>
      </c>
      <c r="H1757" s="1">
        <v>0.93100000000000005</v>
      </c>
      <c r="I1757" t="str">
        <f t="shared" si="34"/>
        <v>International</v>
      </c>
    </row>
    <row r="1758" spans="1:9" x14ac:dyDescent="0.3">
      <c r="A1758">
        <v>2008</v>
      </c>
      <c r="B1758">
        <v>157</v>
      </c>
      <c r="C1758" t="s">
        <v>2943</v>
      </c>
      <c r="D1758" s="5">
        <v>29560587</v>
      </c>
      <c r="E1758" s="5">
        <v>25534493</v>
      </c>
      <c r="F1758" s="1">
        <v>0.86399999999999999</v>
      </c>
      <c r="G1758" s="5">
        <v>4026094</v>
      </c>
      <c r="H1758" s="1">
        <v>0.13600000000000001</v>
      </c>
      <c r="I1758" t="str">
        <f t="shared" si="34"/>
        <v>USA</v>
      </c>
    </row>
    <row r="1759" spans="1:9" x14ac:dyDescent="0.3">
      <c r="A1759">
        <v>2008</v>
      </c>
      <c r="B1759">
        <v>158</v>
      </c>
      <c r="C1759" t="s">
        <v>2944</v>
      </c>
      <c r="D1759" s="5">
        <v>29303505</v>
      </c>
      <c r="E1759" s="5">
        <v>3766810</v>
      </c>
      <c r="F1759" s="1">
        <v>0.129</v>
      </c>
      <c r="G1759" s="5">
        <v>25536695</v>
      </c>
      <c r="H1759" s="1">
        <v>0.871</v>
      </c>
      <c r="I1759" t="str">
        <f t="shared" si="34"/>
        <v>USA</v>
      </c>
    </row>
    <row r="1760" spans="1:9" x14ac:dyDescent="0.3">
      <c r="A1760">
        <v>2008</v>
      </c>
      <c r="B1760">
        <v>159</v>
      </c>
      <c r="C1760" t="s">
        <v>2945</v>
      </c>
      <c r="D1760" s="5">
        <v>29169677</v>
      </c>
      <c r="E1760" s="5">
        <v>2159376</v>
      </c>
      <c r="F1760" s="1">
        <v>7.3999999999999996E-2</v>
      </c>
      <c r="G1760" s="5">
        <v>27010301</v>
      </c>
      <c r="H1760" s="1">
        <v>0.92600000000000005</v>
      </c>
      <c r="I1760" t="str">
        <f t="shared" si="34"/>
        <v>International</v>
      </c>
    </row>
    <row r="1761" spans="1:9" x14ac:dyDescent="0.3">
      <c r="A1761">
        <v>2008</v>
      </c>
      <c r="B1761">
        <v>160</v>
      </c>
      <c r="C1761" t="s">
        <v>2946</v>
      </c>
      <c r="D1761" s="5">
        <v>28548025</v>
      </c>
      <c r="G1761" s="5">
        <v>28548025</v>
      </c>
      <c r="H1761" s="2">
        <v>1</v>
      </c>
      <c r="I1761" t="str">
        <f t="shared" si="34"/>
        <v>International</v>
      </c>
    </row>
    <row r="1762" spans="1:9" x14ac:dyDescent="0.3">
      <c r="A1762">
        <v>2008</v>
      </c>
      <c r="B1762">
        <v>161</v>
      </c>
      <c r="C1762" t="s">
        <v>2947</v>
      </c>
      <c r="D1762" s="5">
        <v>27712362</v>
      </c>
      <c r="E1762" s="5">
        <v>20211394</v>
      </c>
      <c r="F1762" s="1">
        <v>0.72899999999999998</v>
      </c>
      <c r="G1762" s="5">
        <v>7500968</v>
      </c>
      <c r="H1762" s="1">
        <v>0.27100000000000002</v>
      </c>
      <c r="I1762" t="str">
        <f t="shared" si="34"/>
        <v>USA</v>
      </c>
    </row>
    <row r="1763" spans="1:9" x14ac:dyDescent="0.3">
      <c r="A1763">
        <v>2008</v>
      </c>
      <c r="B1763">
        <v>162</v>
      </c>
      <c r="C1763" t="s">
        <v>2948</v>
      </c>
      <c r="D1763" s="5">
        <v>27674464</v>
      </c>
      <c r="E1763" s="5">
        <v>23530831</v>
      </c>
      <c r="F1763" s="2">
        <v>0.85</v>
      </c>
      <c r="G1763" s="5">
        <v>4143633</v>
      </c>
      <c r="H1763" s="2">
        <v>0.15</v>
      </c>
      <c r="I1763" t="str">
        <f t="shared" si="34"/>
        <v>USA</v>
      </c>
    </row>
    <row r="1764" spans="1:9" x14ac:dyDescent="0.3">
      <c r="A1764">
        <v>2008</v>
      </c>
      <c r="B1764">
        <v>163</v>
      </c>
      <c r="C1764" t="s">
        <v>2949</v>
      </c>
      <c r="D1764" s="5">
        <v>27426335</v>
      </c>
      <c r="E1764" s="5">
        <v>18622031</v>
      </c>
      <c r="F1764" s="1">
        <v>0.67900000000000005</v>
      </c>
      <c r="G1764" s="5">
        <v>8804304</v>
      </c>
      <c r="H1764" s="1">
        <v>0.32100000000000001</v>
      </c>
      <c r="I1764" t="str">
        <f t="shared" si="34"/>
        <v>USA</v>
      </c>
    </row>
    <row r="1765" spans="1:9" x14ac:dyDescent="0.3">
      <c r="A1765">
        <v>2008</v>
      </c>
      <c r="B1765">
        <v>164</v>
      </c>
      <c r="C1765" t="s">
        <v>2950</v>
      </c>
      <c r="D1765" s="5">
        <v>27259300</v>
      </c>
      <c r="G1765" s="5">
        <v>27259300</v>
      </c>
      <c r="H1765" s="2">
        <v>1</v>
      </c>
      <c r="I1765" t="str">
        <f t="shared" si="34"/>
        <v>International</v>
      </c>
    </row>
    <row r="1766" spans="1:9" x14ac:dyDescent="0.3">
      <c r="A1766">
        <v>2008</v>
      </c>
      <c r="B1766">
        <v>165</v>
      </c>
      <c r="C1766" t="s">
        <v>2951</v>
      </c>
      <c r="D1766" s="5">
        <v>27226420</v>
      </c>
      <c r="G1766" s="5">
        <v>27226420</v>
      </c>
      <c r="H1766" s="2">
        <v>1</v>
      </c>
      <c r="I1766" t="str">
        <f t="shared" si="34"/>
        <v>International</v>
      </c>
    </row>
    <row r="1767" spans="1:9" x14ac:dyDescent="0.3">
      <c r="A1767">
        <v>2008</v>
      </c>
      <c r="B1767">
        <v>166</v>
      </c>
      <c r="C1767" t="s">
        <v>2952</v>
      </c>
      <c r="D1767" s="5">
        <v>27090159</v>
      </c>
      <c r="E1767" s="5">
        <v>13367624</v>
      </c>
      <c r="F1767" s="1">
        <v>0.49299999999999999</v>
      </c>
      <c r="G1767" s="5">
        <v>13722535</v>
      </c>
      <c r="H1767" s="1">
        <v>0.50700000000000001</v>
      </c>
      <c r="I1767" t="str">
        <f t="shared" si="34"/>
        <v>USA</v>
      </c>
    </row>
    <row r="1768" spans="1:9" x14ac:dyDescent="0.3">
      <c r="A1768">
        <v>2008</v>
      </c>
      <c r="B1768">
        <v>167</v>
      </c>
      <c r="C1768" t="s">
        <v>2953</v>
      </c>
      <c r="D1768" s="5">
        <v>26937355</v>
      </c>
      <c r="E1768" s="5">
        <v>476270</v>
      </c>
      <c r="F1768" s="1">
        <v>1.7999999999999999E-2</v>
      </c>
      <c r="G1768" s="5">
        <v>26461085</v>
      </c>
      <c r="H1768" s="1">
        <v>0.98199999999999998</v>
      </c>
      <c r="I1768" t="str">
        <f t="shared" si="34"/>
        <v>International</v>
      </c>
    </row>
    <row r="1769" spans="1:9" x14ac:dyDescent="0.3">
      <c r="A1769">
        <v>2008</v>
      </c>
      <c r="B1769">
        <v>168</v>
      </c>
      <c r="C1769" t="s">
        <v>2954</v>
      </c>
      <c r="D1769" s="5">
        <v>26890354</v>
      </c>
      <c r="E1769" s="5">
        <v>3440718</v>
      </c>
      <c r="F1769" s="1">
        <v>0.128</v>
      </c>
      <c r="G1769" s="5">
        <v>23449636</v>
      </c>
      <c r="H1769" s="1">
        <v>0.872</v>
      </c>
      <c r="I1769" t="str">
        <f t="shared" si="34"/>
        <v>USA</v>
      </c>
    </row>
    <row r="1770" spans="1:9" x14ac:dyDescent="0.3">
      <c r="A1770">
        <v>2008</v>
      </c>
      <c r="B1770">
        <v>169</v>
      </c>
      <c r="C1770" t="s">
        <v>2955</v>
      </c>
      <c r="D1770" s="5">
        <v>26412163</v>
      </c>
      <c r="E1770" s="5">
        <v>20668843</v>
      </c>
      <c r="F1770" s="1">
        <v>0.78300000000000003</v>
      </c>
      <c r="G1770" s="5">
        <v>5743320</v>
      </c>
      <c r="H1770" s="1">
        <v>0.217</v>
      </c>
      <c r="I1770" t="str">
        <f t="shared" si="34"/>
        <v>USA</v>
      </c>
    </row>
    <row r="1771" spans="1:9" x14ac:dyDescent="0.3">
      <c r="A1771">
        <v>2008</v>
      </c>
      <c r="B1771">
        <v>170</v>
      </c>
      <c r="C1771" t="s">
        <v>2956</v>
      </c>
      <c r="D1771" s="5">
        <v>25740863</v>
      </c>
      <c r="E1771" s="5">
        <v>5700626</v>
      </c>
      <c r="F1771" s="1">
        <v>0.221</v>
      </c>
      <c r="G1771" s="5">
        <v>20040237</v>
      </c>
      <c r="H1771" s="1">
        <v>0.77900000000000003</v>
      </c>
      <c r="I1771" t="str">
        <f t="shared" si="34"/>
        <v>USA</v>
      </c>
    </row>
    <row r="1772" spans="1:9" x14ac:dyDescent="0.3">
      <c r="A1772">
        <v>2008</v>
      </c>
      <c r="B1772">
        <v>171</v>
      </c>
      <c r="C1772" t="s">
        <v>2957</v>
      </c>
      <c r="D1772" s="5">
        <v>25221446</v>
      </c>
      <c r="G1772" s="5">
        <v>25221446</v>
      </c>
      <c r="H1772" s="2">
        <v>1</v>
      </c>
      <c r="I1772" t="str">
        <f t="shared" si="34"/>
        <v>International</v>
      </c>
    </row>
    <row r="1773" spans="1:9" x14ac:dyDescent="0.3">
      <c r="A1773">
        <v>2008</v>
      </c>
      <c r="B1773">
        <v>172</v>
      </c>
      <c r="C1773" t="s">
        <v>1384</v>
      </c>
      <c r="D1773" s="5">
        <v>24503269</v>
      </c>
      <c r="E1773" s="5">
        <v>1367024</v>
      </c>
      <c r="F1773" s="1">
        <v>5.6000000000000001E-2</v>
      </c>
      <c r="G1773" s="5">
        <v>23136245</v>
      </c>
      <c r="H1773" s="1">
        <v>0.94399999999999995</v>
      </c>
      <c r="I1773" t="str">
        <f t="shared" si="34"/>
        <v>International</v>
      </c>
    </row>
    <row r="1774" spans="1:9" x14ac:dyDescent="0.3">
      <c r="A1774">
        <v>2008</v>
      </c>
      <c r="B1774">
        <v>173</v>
      </c>
      <c r="C1774" t="s">
        <v>2958</v>
      </c>
      <c r="D1774" s="5">
        <v>23744571</v>
      </c>
      <c r="G1774" s="5">
        <v>23744571</v>
      </c>
      <c r="H1774" s="2">
        <v>1</v>
      </c>
      <c r="I1774" t="str">
        <f t="shared" si="34"/>
        <v>International</v>
      </c>
    </row>
    <row r="1775" spans="1:9" x14ac:dyDescent="0.3">
      <c r="A1775">
        <v>2008</v>
      </c>
      <c r="B1775">
        <v>174</v>
      </c>
      <c r="C1775" t="s">
        <v>2959</v>
      </c>
      <c r="D1775" s="5">
        <v>23524551</v>
      </c>
      <c r="G1775" s="5">
        <v>23524551</v>
      </c>
      <c r="H1775" s="2">
        <v>1</v>
      </c>
      <c r="I1775" t="str">
        <f t="shared" si="34"/>
        <v>International</v>
      </c>
    </row>
    <row r="1776" spans="1:9" x14ac:dyDescent="0.3">
      <c r="A1776">
        <v>2008</v>
      </c>
      <c r="B1776">
        <v>175</v>
      </c>
      <c r="C1776" t="s">
        <v>2960</v>
      </c>
      <c r="D1776" s="5">
        <v>23328518</v>
      </c>
      <c r="E1776" s="5">
        <v>1010194</v>
      </c>
      <c r="F1776" s="1">
        <v>4.2999999999999997E-2</v>
      </c>
      <c r="G1776" s="5">
        <v>22318324</v>
      </c>
      <c r="H1776" s="1">
        <v>0.95699999999999996</v>
      </c>
      <c r="I1776" t="str">
        <f t="shared" si="34"/>
        <v>International</v>
      </c>
    </row>
    <row r="1777" spans="1:9" x14ac:dyDescent="0.3">
      <c r="A1777">
        <v>2008</v>
      </c>
      <c r="B1777">
        <v>176</v>
      </c>
      <c r="C1777" t="s">
        <v>2961</v>
      </c>
      <c r="D1777" s="5">
        <v>23313049</v>
      </c>
      <c r="E1777" s="5">
        <v>12590147</v>
      </c>
      <c r="F1777" s="2">
        <v>0.54</v>
      </c>
      <c r="G1777" s="5">
        <v>10722902</v>
      </c>
      <c r="H1777" s="2">
        <v>0.46</v>
      </c>
      <c r="I1777" t="str">
        <f t="shared" si="34"/>
        <v>USA</v>
      </c>
    </row>
    <row r="1778" spans="1:9" x14ac:dyDescent="0.3">
      <c r="A1778">
        <v>2008</v>
      </c>
      <c r="B1778">
        <v>177</v>
      </c>
      <c r="C1778" t="s">
        <v>2962</v>
      </c>
      <c r="D1778" s="5">
        <v>23249815</v>
      </c>
      <c r="G1778" s="5">
        <v>23249815</v>
      </c>
      <c r="H1778" s="2">
        <v>1</v>
      </c>
      <c r="I1778" t="str">
        <f t="shared" si="34"/>
        <v>International</v>
      </c>
    </row>
    <row r="1779" spans="1:9" x14ac:dyDescent="0.3">
      <c r="A1779">
        <v>2008</v>
      </c>
      <c r="B1779">
        <v>178</v>
      </c>
      <c r="C1779" t="s">
        <v>2963</v>
      </c>
      <c r="D1779" s="5">
        <v>22996756</v>
      </c>
      <c r="G1779" s="5">
        <v>22996756</v>
      </c>
      <c r="H1779" s="2">
        <v>1</v>
      </c>
      <c r="I1779" t="str">
        <f t="shared" si="34"/>
        <v>International</v>
      </c>
    </row>
    <row r="1780" spans="1:9" x14ac:dyDescent="0.3">
      <c r="A1780">
        <v>2008</v>
      </c>
      <c r="B1780">
        <v>179</v>
      </c>
      <c r="C1780" t="s">
        <v>2964</v>
      </c>
      <c r="D1780" s="5">
        <v>22945567</v>
      </c>
      <c r="G1780" s="5">
        <v>22945567</v>
      </c>
      <c r="H1780" s="2">
        <v>1</v>
      </c>
      <c r="I1780" t="str">
        <f t="shared" si="34"/>
        <v>International</v>
      </c>
    </row>
    <row r="1781" spans="1:9" x14ac:dyDescent="0.3">
      <c r="A1781">
        <v>2008</v>
      </c>
      <c r="B1781">
        <v>180</v>
      </c>
      <c r="C1781" t="s">
        <v>2965</v>
      </c>
      <c r="D1781" s="5">
        <v>22872698</v>
      </c>
      <c r="G1781" s="5">
        <v>22872698</v>
      </c>
      <c r="H1781" s="2">
        <v>1</v>
      </c>
      <c r="I1781" t="str">
        <f t="shared" si="34"/>
        <v>International</v>
      </c>
    </row>
    <row r="1782" spans="1:9" x14ac:dyDescent="0.3">
      <c r="A1782">
        <v>2008</v>
      </c>
      <c r="B1782">
        <v>181</v>
      </c>
      <c r="C1782" t="s">
        <v>2966</v>
      </c>
      <c r="D1782" s="5">
        <v>22818256</v>
      </c>
      <c r="E1782" s="5">
        <v>17432844</v>
      </c>
      <c r="F1782" s="1">
        <v>0.76400000000000001</v>
      </c>
      <c r="G1782" s="5">
        <v>5385412</v>
      </c>
      <c r="H1782" s="1">
        <v>0.23599999999999999</v>
      </c>
      <c r="I1782" t="str">
        <f t="shared" si="34"/>
        <v>USA</v>
      </c>
    </row>
    <row r="1783" spans="1:9" x14ac:dyDescent="0.3">
      <c r="A1783">
        <v>2008</v>
      </c>
      <c r="B1783">
        <v>182</v>
      </c>
      <c r="C1783" t="s">
        <v>2967</v>
      </c>
      <c r="D1783" s="5">
        <v>22730842</v>
      </c>
      <c r="E1783" s="5">
        <v>10363341</v>
      </c>
      <c r="F1783" s="1">
        <v>0.45600000000000002</v>
      </c>
      <c r="G1783" s="5">
        <v>12367501</v>
      </c>
      <c r="H1783" s="1">
        <v>0.54400000000000004</v>
      </c>
      <c r="I1783" t="str">
        <f t="shared" si="34"/>
        <v>USA</v>
      </c>
    </row>
    <row r="1784" spans="1:9" x14ac:dyDescent="0.3">
      <c r="A1784">
        <v>2008</v>
      </c>
      <c r="B1784">
        <v>183</v>
      </c>
      <c r="C1784" t="s">
        <v>2968</v>
      </c>
      <c r="D1784" s="5">
        <v>22707064</v>
      </c>
      <c r="G1784" s="5">
        <v>22707064</v>
      </c>
      <c r="H1784" s="2">
        <v>1</v>
      </c>
      <c r="I1784" t="str">
        <f t="shared" si="34"/>
        <v>International</v>
      </c>
    </row>
    <row r="1785" spans="1:9" x14ac:dyDescent="0.3">
      <c r="A1785">
        <v>2008</v>
      </c>
      <c r="B1785">
        <v>184</v>
      </c>
      <c r="C1785" t="s">
        <v>2969</v>
      </c>
      <c r="D1785" s="5">
        <v>22679633</v>
      </c>
      <c r="G1785" s="5">
        <v>22679633</v>
      </c>
      <c r="H1785" s="2">
        <v>1</v>
      </c>
      <c r="I1785" t="str">
        <f t="shared" si="34"/>
        <v>International</v>
      </c>
    </row>
    <row r="1786" spans="1:9" x14ac:dyDescent="0.3">
      <c r="A1786">
        <v>2008</v>
      </c>
      <c r="B1786">
        <v>185</v>
      </c>
      <c r="C1786" t="s">
        <v>2970</v>
      </c>
      <c r="D1786" s="5">
        <v>22472631</v>
      </c>
      <c r="E1786" s="5">
        <v>11008770</v>
      </c>
      <c r="F1786" s="2">
        <v>0.49</v>
      </c>
      <c r="G1786" s="5">
        <v>11463861</v>
      </c>
      <c r="H1786" s="2">
        <v>0.51</v>
      </c>
      <c r="I1786" t="str">
        <f t="shared" si="34"/>
        <v>USA</v>
      </c>
    </row>
    <row r="1787" spans="1:9" x14ac:dyDescent="0.3">
      <c r="A1787">
        <v>2008</v>
      </c>
      <c r="B1787">
        <v>186</v>
      </c>
      <c r="C1787" t="s">
        <v>2971</v>
      </c>
      <c r="D1787" s="5">
        <v>22272176</v>
      </c>
      <c r="E1787" s="5">
        <v>3169305</v>
      </c>
      <c r="F1787" s="1">
        <v>0.14199999999999999</v>
      </c>
      <c r="G1787" s="5">
        <v>19102871</v>
      </c>
      <c r="H1787" s="1">
        <v>0.85799999999999998</v>
      </c>
      <c r="I1787" t="str">
        <f t="shared" si="34"/>
        <v>USA</v>
      </c>
    </row>
    <row r="1788" spans="1:9" x14ac:dyDescent="0.3">
      <c r="A1788">
        <v>2008</v>
      </c>
      <c r="B1788">
        <v>187</v>
      </c>
      <c r="C1788" t="s">
        <v>2972</v>
      </c>
      <c r="D1788" s="5">
        <v>22212369</v>
      </c>
      <c r="G1788" s="5">
        <v>22212369</v>
      </c>
      <c r="H1788" s="2">
        <v>1</v>
      </c>
      <c r="I1788" t="str">
        <f t="shared" si="34"/>
        <v>International</v>
      </c>
    </row>
    <row r="1789" spans="1:9" x14ac:dyDescent="0.3">
      <c r="A1789">
        <v>2008</v>
      </c>
      <c r="B1789">
        <v>188</v>
      </c>
      <c r="C1789" t="s">
        <v>2973</v>
      </c>
      <c r="D1789" s="5">
        <v>22108789</v>
      </c>
      <c r="G1789" s="5">
        <v>22108789</v>
      </c>
      <c r="H1789" s="2">
        <v>1</v>
      </c>
      <c r="I1789" t="str">
        <f t="shared" si="34"/>
        <v>International</v>
      </c>
    </row>
    <row r="1790" spans="1:9" x14ac:dyDescent="0.3">
      <c r="A1790">
        <v>2008</v>
      </c>
      <c r="B1790">
        <v>189</v>
      </c>
      <c r="C1790" t="s">
        <v>2974</v>
      </c>
      <c r="D1790" s="5">
        <v>21972336</v>
      </c>
      <c r="G1790" s="5">
        <v>21972336</v>
      </c>
      <c r="H1790" s="2">
        <v>1</v>
      </c>
      <c r="I1790" t="str">
        <f t="shared" si="34"/>
        <v>International</v>
      </c>
    </row>
    <row r="1791" spans="1:9" x14ac:dyDescent="0.3">
      <c r="A1791">
        <v>2008</v>
      </c>
      <c r="B1791">
        <v>190</v>
      </c>
      <c r="C1791" t="s">
        <v>2975</v>
      </c>
      <c r="D1791" s="5">
        <v>21860130</v>
      </c>
      <c r="G1791" s="5">
        <v>21860130</v>
      </c>
      <c r="H1791" s="2">
        <v>1</v>
      </c>
      <c r="I1791" t="str">
        <f t="shared" si="34"/>
        <v>International</v>
      </c>
    </row>
    <row r="1792" spans="1:9" x14ac:dyDescent="0.3">
      <c r="A1792">
        <v>2008</v>
      </c>
      <c r="B1792">
        <v>191</v>
      </c>
      <c r="C1792" t="s">
        <v>2976</v>
      </c>
      <c r="D1792" s="5">
        <v>21822495</v>
      </c>
      <c r="G1792" s="5">
        <v>21822495</v>
      </c>
      <c r="H1792" s="2">
        <v>1</v>
      </c>
      <c r="I1792" t="str">
        <f t="shared" si="34"/>
        <v>International</v>
      </c>
    </row>
    <row r="1793" spans="1:9" x14ac:dyDescent="0.3">
      <c r="A1793">
        <v>2008</v>
      </c>
      <c r="B1793">
        <v>192</v>
      </c>
      <c r="C1793" t="s">
        <v>2977</v>
      </c>
      <c r="D1793" s="5">
        <v>21458111</v>
      </c>
      <c r="E1793" s="5">
        <v>7563670</v>
      </c>
      <c r="F1793" s="1">
        <v>0.35199999999999998</v>
      </c>
      <c r="G1793" s="5">
        <v>13894441</v>
      </c>
      <c r="H1793" s="1">
        <v>0.64800000000000002</v>
      </c>
      <c r="I1793" t="str">
        <f t="shared" si="34"/>
        <v>USA</v>
      </c>
    </row>
    <row r="1794" spans="1:9" x14ac:dyDescent="0.3">
      <c r="A1794">
        <v>2008</v>
      </c>
      <c r="B1794">
        <v>193</v>
      </c>
      <c r="C1794" t="s">
        <v>2978</v>
      </c>
      <c r="D1794" s="5">
        <v>21443265</v>
      </c>
      <c r="G1794" s="5">
        <v>21443265</v>
      </c>
      <c r="H1794" s="2">
        <v>1</v>
      </c>
      <c r="I1794" t="str">
        <f t="shared" si="34"/>
        <v>International</v>
      </c>
    </row>
    <row r="1795" spans="1:9" x14ac:dyDescent="0.3">
      <c r="A1795">
        <v>2008</v>
      </c>
      <c r="B1795">
        <v>194</v>
      </c>
      <c r="C1795" t="s">
        <v>2979</v>
      </c>
      <c r="D1795" s="5">
        <v>21159916</v>
      </c>
      <c r="G1795" s="5">
        <v>21159916</v>
      </c>
      <c r="H1795" s="2">
        <v>1</v>
      </c>
      <c r="I1795" t="str">
        <f t="shared" ref="I1795:I1801" si="35">IF(F1795&gt;10%,"USA","International")</f>
        <v>International</v>
      </c>
    </row>
    <row r="1796" spans="1:9" x14ac:dyDescent="0.3">
      <c r="A1796">
        <v>2008</v>
      </c>
      <c r="B1796">
        <v>195</v>
      </c>
      <c r="C1796" t="s">
        <v>2980</v>
      </c>
      <c r="D1796" s="5">
        <v>19991573</v>
      </c>
      <c r="G1796" s="5">
        <v>19991573</v>
      </c>
      <c r="H1796" s="2">
        <v>1</v>
      </c>
      <c r="I1796" t="str">
        <f t="shared" si="35"/>
        <v>International</v>
      </c>
    </row>
    <row r="1797" spans="1:9" x14ac:dyDescent="0.3">
      <c r="A1797">
        <v>2008</v>
      </c>
      <c r="B1797">
        <v>196</v>
      </c>
      <c r="C1797" t="s">
        <v>2981</v>
      </c>
      <c r="D1797" s="5">
        <v>19852786</v>
      </c>
      <c r="E1797" s="5">
        <v>604037</v>
      </c>
      <c r="F1797" s="2">
        <v>0.03</v>
      </c>
      <c r="G1797" s="5">
        <v>19248749</v>
      </c>
      <c r="H1797" s="2">
        <v>0.97</v>
      </c>
      <c r="I1797" t="str">
        <f t="shared" si="35"/>
        <v>International</v>
      </c>
    </row>
    <row r="1798" spans="1:9" x14ac:dyDescent="0.3">
      <c r="A1798">
        <v>2008</v>
      </c>
      <c r="B1798">
        <v>197</v>
      </c>
      <c r="C1798" t="s">
        <v>2982</v>
      </c>
      <c r="D1798" s="5">
        <v>19844979</v>
      </c>
      <c r="E1798" s="5">
        <v>3351751</v>
      </c>
      <c r="F1798" s="1">
        <v>0.16900000000000001</v>
      </c>
      <c r="G1798" s="5">
        <v>16493228</v>
      </c>
      <c r="H1798" s="1">
        <v>0.83099999999999996</v>
      </c>
      <c r="I1798" t="str">
        <f t="shared" si="35"/>
        <v>USA</v>
      </c>
    </row>
    <row r="1799" spans="1:9" x14ac:dyDescent="0.3">
      <c r="A1799">
        <v>2008</v>
      </c>
      <c r="B1799">
        <v>198</v>
      </c>
      <c r="C1799" t="s">
        <v>2983</v>
      </c>
      <c r="D1799" s="5">
        <v>19494191</v>
      </c>
      <c r="G1799" s="5">
        <v>19494191</v>
      </c>
      <c r="H1799" s="2">
        <v>1</v>
      </c>
      <c r="I1799" t="str">
        <f t="shared" si="35"/>
        <v>International</v>
      </c>
    </row>
    <row r="1800" spans="1:9" x14ac:dyDescent="0.3">
      <c r="A1800">
        <v>2008</v>
      </c>
      <c r="B1800">
        <v>199</v>
      </c>
      <c r="C1800" t="s">
        <v>2984</v>
      </c>
      <c r="D1800" s="5">
        <v>19171562</v>
      </c>
      <c r="G1800" s="5">
        <v>19171562</v>
      </c>
      <c r="H1800" s="2">
        <v>1</v>
      </c>
      <c r="I1800" t="str">
        <f t="shared" si="35"/>
        <v>International</v>
      </c>
    </row>
    <row r="1801" spans="1:9" x14ac:dyDescent="0.3">
      <c r="A1801">
        <v>2008</v>
      </c>
      <c r="B1801">
        <v>200</v>
      </c>
      <c r="C1801" t="s">
        <v>2985</v>
      </c>
      <c r="D1801" s="5">
        <v>19152009</v>
      </c>
      <c r="E1801" s="5">
        <v>2778752</v>
      </c>
      <c r="F1801" s="1">
        <v>0.14499999999999999</v>
      </c>
      <c r="G1801" s="5">
        <v>16373257</v>
      </c>
      <c r="H1801" s="1">
        <v>0.85499999999999998</v>
      </c>
      <c r="I1801" t="str">
        <f t="shared" si="35"/>
        <v>USA</v>
      </c>
    </row>
    <row r="1802" spans="1:9" x14ac:dyDescent="0.3">
      <c r="A1802">
        <v>2009</v>
      </c>
      <c r="B1802">
        <v>1</v>
      </c>
      <c r="C1802" t="s">
        <v>2594</v>
      </c>
      <c r="D1802" s="5">
        <v>2743577587</v>
      </c>
      <c r="E1802" s="5">
        <v>749766139</v>
      </c>
      <c r="F1802" s="1">
        <v>0.27300000000000002</v>
      </c>
      <c r="G1802" s="5">
        <v>1993811448</v>
      </c>
      <c r="H1802" s="1">
        <v>0.72699999999999998</v>
      </c>
      <c r="I1802" t="str">
        <f>IF(F1802&gt;10%,"USA","International")</f>
        <v>USA</v>
      </c>
    </row>
    <row r="1803" spans="1:9" x14ac:dyDescent="0.3">
      <c r="A1803">
        <v>2009</v>
      </c>
      <c r="B1803">
        <v>2</v>
      </c>
      <c r="C1803" t="s">
        <v>2595</v>
      </c>
      <c r="D1803" s="5">
        <v>933959197</v>
      </c>
      <c r="E1803" s="5">
        <v>301959197</v>
      </c>
      <c r="F1803" s="1">
        <v>0.32300000000000001</v>
      </c>
      <c r="G1803" s="5">
        <v>632000000</v>
      </c>
      <c r="H1803" s="1">
        <v>0.67700000000000005</v>
      </c>
      <c r="I1803" t="str">
        <f t="shared" ref="I1803:I1866" si="36">IF(F1803&gt;10%,"USA","International")</f>
        <v>USA</v>
      </c>
    </row>
    <row r="1804" spans="1:9" x14ac:dyDescent="0.3">
      <c r="A1804">
        <v>2009</v>
      </c>
      <c r="B1804">
        <v>3</v>
      </c>
      <c r="C1804" t="s">
        <v>2596</v>
      </c>
      <c r="D1804" s="5">
        <v>886686817</v>
      </c>
      <c r="E1804" s="5">
        <v>196573705</v>
      </c>
      <c r="F1804" s="1">
        <v>0.222</v>
      </c>
      <c r="G1804" s="5">
        <v>690113112</v>
      </c>
      <c r="H1804" s="1">
        <v>0.77800000000000002</v>
      </c>
      <c r="I1804" t="str">
        <f t="shared" si="36"/>
        <v>USA</v>
      </c>
    </row>
    <row r="1805" spans="1:9" x14ac:dyDescent="0.3">
      <c r="A1805">
        <v>2009</v>
      </c>
      <c r="B1805">
        <v>4</v>
      </c>
      <c r="C1805" t="s">
        <v>2597</v>
      </c>
      <c r="D1805" s="5">
        <v>836303693</v>
      </c>
      <c r="E1805" s="5">
        <v>402111870</v>
      </c>
      <c r="F1805" s="1">
        <v>0.48099999999999998</v>
      </c>
      <c r="G1805" s="5">
        <v>434191823</v>
      </c>
      <c r="H1805" s="1">
        <v>0.51900000000000002</v>
      </c>
      <c r="I1805" t="str">
        <f t="shared" si="36"/>
        <v>USA</v>
      </c>
    </row>
    <row r="1806" spans="1:9" x14ac:dyDescent="0.3">
      <c r="A1806">
        <v>2009</v>
      </c>
      <c r="B1806">
        <v>5</v>
      </c>
      <c r="C1806">
        <v>2012</v>
      </c>
      <c r="D1806" s="5">
        <v>769679473</v>
      </c>
      <c r="E1806" s="5">
        <v>166112167</v>
      </c>
      <c r="F1806" s="1">
        <v>0.216</v>
      </c>
      <c r="G1806" s="5">
        <v>603567306</v>
      </c>
      <c r="H1806" s="1">
        <v>0.78400000000000003</v>
      </c>
      <c r="I1806" t="str">
        <f t="shared" si="36"/>
        <v>USA</v>
      </c>
    </row>
    <row r="1807" spans="1:9" x14ac:dyDescent="0.3">
      <c r="A1807">
        <v>2009</v>
      </c>
      <c r="B1807">
        <v>6</v>
      </c>
      <c r="C1807" t="s">
        <v>2598</v>
      </c>
      <c r="D1807" s="5">
        <v>735099082</v>
      </c>
      <c r="E1807" s="5">
        <v>293004164</v>
      </c>
      <c r="F1807" s="1">
        <v>0.39900000000000002</v>
      </c>
      <c r="G1807" s="5">
        <v>442094918</v>
      </c>
      <c r="H1807" s="1">
        <v>0.60099999999999998</v>
      </c>
      <c r="I1807" t="str">
        <f t="shared" si="36"/>
        <v>USA</v>
      </c>
    </row>
    <row r="1808" spans="1:9" x14ac:dyDescent="0.3">
      <c r="A1808">
        <v>2009</v>
      </c>
      <c r="B1808">
        <v>7</v>
      </c>
      <c r="C1808" t="s">
        <v>2599</v>
      </c>
      <c r="D1808" s="5">
        <v>709827462</v>
      </c>
      <c r="E1808" s="5">
        <v>296623634</v>
      </c>
      <c r="F1808" s="1">
        <v>0.41799999999999998</v>
      </c>
      <c r="G1808" s="5">
        <v>413203828</v>
      </c>
      <c r="H1808" s="1">
        <v>0.58199999999999996</v>
      </c>
      <c r="I1808" t="str">
        <f t="shared" si="36"/>
        <v>USA</v>
      </c>
    </row>
    <row r="1809" spans="1:9" x14ac:dyDescent="0.3">
      <c r="A1809">
        <v>2009</v>
      </c>
      <c r="B1809">
        <v>8</v>
      </c>
      <c r="C1809" t="s">
        <v>2600</v>
      </c>
      <c r="D1809" s="5">
        <v>524028679</v>
      </c>
      <c r="E1809" s="5">
        <v>209028679</v>
      </c>
      <c r="F1809" s="1">
        <v>0.39900000000000002</v>
      </c>
      <c r="G1809" s="5">
        <v>315000000</v>
      </c>
      <c r="H1809" s="1">
        <v>0.60099999999999998</v>
      </c>
      <c r="I1809" t="str">
        <f t="shared" si="36"/>
        <v>USA</v>
      </c>
    </row>
    <row r="1810" spans="1:9" x14ac:dyDescent="0.3">
      <c r="A1810">
        <v>2009</v>
      </c>
      <c r="B1810">
        <v>9</v>
      </c>
      <c r="C1810" t="s">
        <v>2601</v>
      </c>
      <c r="D1810" s="5">
        <v>485930816</v>
      </c>
      <c r="E1810" s="5">
        <v>133375846</v>
      </c>
      <c r="F1810" s="1">
        <v>0.27400000000000002</v>
      </c>
      <c r="G1810" s="5">
        <v>352554970</v>
      </c>
      <c r="H1810" s="1">
        <v>0.72599999999999998</v>
      </c>
      <c r="I1810" t="str">
        <f t="shared" si="36"/>
        <v>USA</v>
      </c>
    </row>
    <row r="1811" spans="1:9" x14ac:dyDescent="0.3">
      <c r="A1811">
        <v>2009</v>
      </c>
      <c r="B1811">
        <v>10</v>
      </c>
      <c r="C1811" t="s">
        <v>2602</v>
      </c>
      <c r="D1811" s="5">
        <v>468812793</v>
      </c>
      <c r="E1811" s="5">
        <v>277322503</v>
      </c>
      <c r="F1811" s="1">
        <v>0.59199999999999997</v>
      </c>
      <c r="G1811" s="5">
        <v>191490290</v>
      </c>
      <c r="H1811" s="1">
        <v>0.40799999999999997</v>
      </c>
      <c r="I1811" t="str">
        <f t="shared" si="36"/>
        <v>USA</v>
      </c>
    </row>
    <row r="1812" spans="1:9" x14ac:dyDescent="0.3">
      <c r="A1812">
        <v>2009</v>
      </c>
      <c r="B1812">
        <v>11</v>
      </c>
      <c r="C1812" t="s">
        <v>2603</v>
      </c>
      <c r="D1812" s="5">
        <v>443140005</v>
      </c>
      <c r="E1812" s="5">
        <v>219614612</v>
      </c>
      <c r="F1812" s="1">
        <v>0.496</v>
      </c>
      <c r="G1812" s="5">
        <v>223525393</v>
      </c>
      <c r="H1812" s="1">
        <v>0.504</v>
      </c>
      <c r="I1812" t="str">
        <f t="shared" si="36"/>
        <v>USA</v>
      </c>
    </row>
    <row r="1813" spans="1:9" x14ac:dyDescent="0.3">
      <c r="A1813">
        <v>2009</v>
      </c>
      <c r="B1813">
        <v>12</v>
      </c>
      <c r="C1813" t="s">
        <v>2604</v>
      </c>
      <c r="D1813" s="5">
        <v>413106170</v>
      </c>
      <c r="E1813" s="5">
        <v>177243721</v>
      </c>
      <c r="F1813" s="1">
        <v>0.42899999999999999</v>
      </c>
      <c r="G1813" s="5">
        <v>235862449</v>
      </c>
      <c r="H1813" s="1">
        <v>0.57099999999999995</v>
      </c>
      <c r="I1813" t="str">
        <f t="shared" si="36"/>
        <v>USA</v>
      </c>
    </row>
    <row r="1814" spans="1:9" x14ac:dyDescent="0.3">
      <c r="A1814">
        <v>2009</v>
      </c>
      <c r="B1814">
        <v>13</v>
      </c>
      <c r="C1814" t="s">
        <v>2605</v>
      </c>
      <c r="D1814" s="5">
        <v>385680446</v>
      </c>
      <c r="E1814" s="5">
        <v>257730019</v>
      </c>
      <c r="F1814" s="1">
        <v>0.66800000000000004</v>
      </c>
      <c r="G1814" s="5">
        <v>127950427</v>
      </c>
      <c r="H1814" s="1">
        <v>0.33200000000000002</v>
      </c>
      <c r="I1814" t="str">
        <f t="shared" si="36"/>
        <v>USA</v>
      </c>
    </row>
    <row r="1815" spans="1:9" x14ac:dyDescent="0.3">
      <c r="A1815">
        <v>2009</v>
      </c>
      <c r="B1815">
        <v>14</v>
      </c>
      <c r="C1815" t="s">
        <v>2606</v>
      </c>
      <c r="D1815" s="5">
        <v>381509870</v>
      </c>
      <c r="E1815" s="5">
        <v>198351526</v>
      </c>
      <c r="F1815" s="2">
        <v>0.52</v>
      </c>
      <c r="G1815" s="5">
        <v>183158344</v>
      </c>
      <c r="H1815" s="2">
        <v>0.48</v>
      </c>
      <c r="I1815" t="str">
        <f t="shared" si="36"/>
        <v>USA</v>
      </c>
    </row>
    <row r="1816" spans="1:9" x14ac:dyDescent="0.3">
      <c r="A1816">
        <v>2009</v>
      </c>
      <c r="B1816">
        <v>15</v>
      </c>
      <c r="C1816" t="s">
        <v>2607</v>
      </c>
      <c r="D1816" s="5">
        <v>373062864</v>
      </c>
      <c r="E1816" s="5">
        <v>179883157</v>
      </c>
      <c r="F1816" s="1">
        <v>0.48199999999999998</v>
      </c>
      <c r="G1816" s="5">
        <v>193179707</v>
      </c>
      <c r="H1816" s="1">
        <v>0.51800000000000002</v>
      </c>
      <c r="I1816" t="str">
        <f t="shared" si="36"/>
        <v>USA</v>
      </c>
    </row>
    <row r="1817" spans="1:9" x14ac:dyDescent="0.3">
      <c r="A1817">
        <v>2009</v>
      </c>
      <c r="B1817">
        <v>16</v>
      </c>
      <c r="C1817" t="s">
        <v>2608</v>
      </c>
      <c r="D1817" s="5">
        <v>371353001</v>
      </c>
      <c r="E1817" s="5">
        <v>125322469</v>
      </c>
      <c r="F1817" s="1">
        <v>0.33700000000000002</v>
      </c>
      <c r="G1817" s="5">
        <v>246030532</v>
      </c>
      <c r="H1817" s="1">
        <v>0.66300000000000003</v>
      </c>
      <c r="I1817" t="str">
        <f t="shared" si="36"/>
        <v>USA</v>
      </c>
    </row>
    <row r="1818" spans="1:9" x14ac:dyDescent="0.3">
      <c r="A1818">
        <v>2009</v>
      </c>
      <c r="B1818">
        <v>17</v>
      </c>
      <c r="C1818" t="s">
        <v>2609</v>
      </c>
      <c r="D1818" s="5">
        <v>360364265</v>
      </c>
      <c r="E1818" s="5">
        <v>155064265</v>
      </c>
      <c r="F1818" s="2">
        <v>0.43</v>
      </c>
      <c r="G1818" s="5">
        <v>205300000</v>
      </c>
      <c r="H1818" s="2">
        <v>0.56999999999999995</v>
      </c>
      <c r="I1818" t="str">
        <f t="shared" si="36"/>
        <v>USA</v>
      </c>
    </row>
    <row r="1819" spans="1:9" x14ac:dyDescent="0.3">
      <c r="A1819">
        <v>2009</v>
      </c>
      <c r="B1819">
        <v>18</v>
      </c>
      <c r="C1819" t="s">
        <v>2610</v>
      </c>
      <c r="D1819" s="5">
        <v>336365676</v>
      </c>
      <c r="E1819" s="5">
        <v>90759676</v>
      </c>
      <c r="F1819" s="2">
        <v>0.27</v>
      </c>
      <c r="G1819" s="5">
        <v>245606000</v>
      </c>
      <c r="H1819" s="2">
        <v>0.73</v>
      </c>
      <c r="I1819" t="str">
        <f t="shared" si="36"/>
        <v>USA</v>
      </c>
    </row>
    <row r="1820" spans="1:9" x14ac:dyDescent="0.3">
      <c r="A1820">
        <v>2009</v>
      </c>
      <c r="B1820">
        <v>19</v>
      </c>
      <c r="C1820" t="s">
        <v>2611</v>
      </c>
      <c r="D1820" s="5">
        <v>325286646</v>
      </c>
      <c r="E1820" s="5">
        <v>137855863</v>
      </c>
      <c r="F1820" s="1">
        <v>0.42399999999999999</v>
      </c>
      <c r="G1820" s="5">
        <v>187430783</v>
      </c>
      <c r="H1820" s="1">
        <v>0.57599999999999996</v>
      </c>
      <c r="I1820" t="str">
        <f t="shared" si="36"/>
        <v>USA</v>
      </c>
    </row>
    <row r="1821" spans="1:9" x14ac:dyDescent="0.3">
      <c r="A1821">
        <v>2009</v>
      </c>
      <c r="B1821">
        <v>20</v>
      </c>
      <c r="C1821" t="s">
        <v>2612</v>
      </c>
      <c r="D1821" s="5">
        <v>321455689</v>
      </c>
      <c r="E1821" s="5">
        <v>120540719</v>
      </c>
      <c r="F1821" s="1">
        <v>0.375</v>
      </c>
      <c r="G1821" s="5">
        <v>200914970</v>
      </c>
      <c r="H1821" s="1">
        <v>0.625</v>
      </c>
      <c r="I1821" t="str">
        <f t="shared" si="36"/>
        <v>USA</v>
      </c>
    </row>
    <row r="1822" spans="1:9" x14ac:dyDescent="0.3">
      <c r="A1822">
        <v>2009</v>
      </c>
      <c r="B1822">
        <v>21</v>
      </c>
      <c r="C1822" t="s">
        <v>2613</v>
      </c>
      <c r="D1822" s="5">
        <v>317375031</v>
      </c>
      <c r="E1822" s="5">
        <v>163958031</v>
      </c>
      <c r="F1822" s="1">
        <v>0.51700000000000002</v>
      </c>
      <c r="G1822" s="5">
        <v>153417000</v>
      </c>
      <c r="H1822" s="1">
        <v>0.48299999999999998</v>
      </c>
      <c r="I1822" t="str">
        <f t="shared" si="36"/>
        <v>USA</v>
      </c>
    </row>
    <row r="1823" spans="1:9" x14ac:dyDescent="0.3">
      <c r="A1823">
        <v>2009</v>
      </c>
      <c r="B1823">
        <v>22</v>
      </c>
      <c r="C1823" t="s">
        <v>2614</v>
      </c>
      <c r="D1823" s="5">
        <v>309208309</v>
      </c>
      <c r="E1823" s="5">
        <v>255959475</v>
      </c>
      <c r="F1823" s="1">
        <v>0.82799999999999996</v>
      </c>
      <c r="G1823" s="5">
        <v>53248834</v>
      </c>
      <c r="H1823" s="1">
        <v>0.17199999999999999</v>
      </c>
      <c r="I1823" t="str">
        <f t="shared" si="36"/>
        <v>USA</v>
      </c>
    </row>
    <row r="1824" spans="1:9" x14ac:dyDescent="0.3">
      <c r="A1824">
        <v>2009</v>
      </c>
      <c r="B1824">
        <v>23</v>
      </c>
      <c r="C1824" t="s">
        <v>2615</v>
      </c>
      <c r="D1824" s="5">
        <v>302469017</v>
      </c>
      <c r="E1824" s="5">
        <v>150201498</v>
      </c>
      <c r="F1824" s="1">
        <v>0.497</v>
      </c>
      <c r="G1824" s="5">
        <v>152267519</v>
      </c>
      <c r="H1824" s="1">
        <v>0.503</v>
      </c>
      <c r="I1824" t="str">
        <f t="shared" si="36"/>
        <v>USA</v>
      </c>
    </row>
    <row r="1825" spans="1:9" x14ac:dyDescent="0.3">
      <c r="A1825">
        <v>2009</v>
      </c>
      <c r="B1825">
        <v>24</v>
      </c>
      <c r="C1825" t="s">
        <v>2616</v>
      </c>
      <c r="D1825" s="5">
        <v>292817841</v>
      </c>
      <c r="E1825" s="5">
        <v>119436770</v>
      </c>
      <c r="F1825" s="1">
        <v>0.40799999999999997</v>
      </c>
      <c r="G1825" s="5">
        <v>173381071</v>
      </c>
      <c r="H1825" s="1">
        <v>0.59199999999999997</v>
      </c>
      <c r="I1825" t="str">
        <f t="shared" si="36"/>
        <v>USA</v>
      </c>
    </row>
    <row r="1826" spans="1:9" x14ac:dyDescent="0.3">
      <c r="A1826">
        <v>2009</v>
      </c>
      <c r="B1826">
        <v>25</v>
      </c>
      <c r="C1826" t="s">
        <v>2617</v>
      </c>
      <c r="D1826" s="5">
        <v>267045765</v>
      </c>
      <c r="E1826" s="5">
        <v>104400899</v>
      </c>
      <c r="F1826" s="1">
        <v>0.39100000000000001</v>
      </c>
      <c r="G1826" s="5">
        <v>162644866</v>
      </c>
      <c r="H1826" s="1">
        <v>0.60899999999999999</v>
      </c>
      <c r="I1826" t="str">
        <f t="shared" si="36"/>
        <v>USA</v>
      </c>
    </row>
    <row r="1827" spans="1:9" x14ac:dyDescent="0.3">
      <c r="A1827">
        <v>2009</v>
      </c>
      <c r="B1827">
        <v>26</v>
      </c>
      <c r="C1827" t="s">
        <v>2618</v>
      </c>
      <c r="D1827" s="5">
        <v>261183588</v>
      </c>
      <c r="E1827" s="5">
        <v>72091016</v>
      </c>
      <c r="F1827" s="1">
        <v>0.27600000000000002</v>
      </c>
      <c r="G1827" s="5">
        <v>189092572</v>
      </c>
      <c r="H1827" s="1">
        <v>0.72399999999999998</v>
      </c>
      <c r="I1827" t="str">
        <f t="shared" si="36"/>
        <v>USA</v>
      </c>
    </row>
    <row r="1828" spans="1:9" x14ac:dyDescent="0.3">
      <c r="A1828">
        <v>2009</v>
      </c>
      <c r="B1828">
        <v>27</v>
      </c>
      <c r="C1828" t="s">
        <v>2619</v>
      </c>
      <c r="D1828" s="5">
        <v>243006126</v>
      </c>
      <c r="E1828" s="5">
        <v>124870275</v>
      </c>
      <c r="F1828" s="1">
        <v>0.51400000000000001</v>
      </c>
      <c r="G1828" s="5">
        <v>118135851</v>
      </c>
      <c r="H1828" s="1">
        <v>0.48599999999999999</v>
      </c>
      <c r="I1828" t="str">
        <f t="shared" si="36"/>
        <v>USA</v>
      </c>
    </row>
    <row r="1829" spans="1:9" x14ac:dyDescent="0.3">
      <c r="A1829">
        <v>2009</v>
      </c>
      <c r="B1829">
        <v>28</v>
      </c>
      <c r="C1829" t="s">
        <v>2620</v>
      </c>
      <c r="D1829" s="5">
        <v>219103655</v>
      </c>
      <c r="E1829" s="5">
        <v>112735375</v>
      </c>
      <c r="F1829" s="1">
        <v>0.51500000000000001</v>
      </c>
      <c r="G1829" s="5">
        <v>106368280</v>
      </c>
      <c r="H1829" s="1">
        <v>0.48499999999999999</v>
      </c>
      <c r="I1829" t="str">
        <f t="shared" si="36"/>
        <v>USA</v>
      </c>
    </row>
    <row r="1830" spans="1:9" x14ac:dyDescent="0.3">
      <c r="A1830">
        <v>2009</v>
      </c>
      <c r="B1830">
        <v>29</v>
      </c>
      <c r="C1830" t="s">
        <v>2621</v>
      </c>
      <c r="D1830" s="5">
        <v>214104620</v>
      </c>
      <c r="E1830" s="5">
        <v>97104620</v>
      </c>
      <c r="F1830" s="1">
        <v>0.45400000000000001</v>
      </c>
      <c r="G1830" s="5">
        <v>117000000</v>
      </c>
      <c r="H1830" s="1">
        <v>0.54600000000000004</v>
      </c>
      <c r="I1830" t="str">
        <f t="shared" si="36"/>
        <v>USA</v>
      </c>
    </row>
    <row r="1831" spans="1:9" x14ac:dyDescent="0.3">
      <c r="A1831">
        <v>2009</v>
      </c>
      <c r="B1831">
        <v>30</v>
      </c>
      <c r="C1831" t="s">
        <v>2622</v>
      </c>
      <c r="D1831" s="5">
        <v>210888950</v>
      </c>
      <c r="E1831" s="5">
        <v>115646235</v>
      </c>
      <c r="F1831" s="1">
        <v>0.54800000000000004</v>
      </c>
      <c r="G1831" s="5">
        <v>95242715</v>
      </c>
      <c r="H1831" s="1">
        <v>0.45200000000000001</v>
      </c>
      <c r="I1831" t="str">
        <f t="shared" si="36"/>
        <v>USA</v>
      </c>
    </row>
    <row r="1832" spans="1:9" x14ac:dyDescent="0.3">
      <c r="A1832">
        <v>2009</v>
      </c>
      <c r="B1832">
        <v>31</v>
      </c>
      <c r="C1832" t="s">
        <v>2623</v>
      </c>
      <c r="D1832" s="5">
        <v>205298907</v>
      </c>
      <c r="E1832" s="5">
        <v>88915214</v>
      </c>
      <c r="F1832" s="1">
        <v>0.433</v>
      </c>
      <c r="G1832" s="5">
        <v>116383693</v>
      </c>
      <c r="H1832" s="1">
        <v>0.56699999999999995</v>
      </c>
      <c r="I1832" t="str">
        <f t="shared" si="36"/>
        <v>USA</v>
      </c>
    </row>
    <row r="1833" spans="1:9" x14ac:dyDescent="0.3">
      <c r="A1833">
        <v>2009</v>
      </c>
      <c r="B1833">
        <v>32</v>
      </c>
      <c r="C1833" t="s">
        <v>2624</v>
      </c>
      <c r="D1833" s="5">
        <v>193355800</v>
      </c>
      <c r="E1833" s="5">
        <v>107918810</v>
      </c>
      <c r="F1833" s="1">
        <v>0.55800000000000005</v>
      </c>
      <c r="G1833" s="5">
        <v>85436990</v>
      </c>
      <c r="H1833" s="1">
        <v>0.442</v>
      </c>
      <c r="I1833" t="str">
        <f t="shared" si="36"/>
        <v>USA</v>
      </c>
    </row>
    <row r="1834" spans="1:9" x14ac:dyDescent="0.3">
      <c r="A1834">
        <v>2009</v>
      </c>
      <c r="B1834">
        <v>33</v>
      </c>
      <c r="C1834" t="s">
        <v>2625</v>
      </c>
      <c r="D1834" s="5">
        <v>186167139</v>
      </c>
      <c r="E1834" s="5">
        <v>66477700</v>
      </c>
      <c r="F1834" s="1">
        <v>0.35699999999999998</v>
      </c>
      <c r="G1834" s="5">
        <v>119689439</v>
      </c>
      <c r="H1834" s="1">
        <v>0.64300000000000002</v>
      </c>
      <c r="I1834" t="str">
        <f t="shared" si="36"/>
        <v>USA</v>
      </c>
    </row>
    <row r="1835" spans="1:9" x14ac:dyDescent="0.3">
      <c r="A1835">
        <v>2009</v>
      </c>
      <c r="B1835">
        <v>34</v>
      </c>
      <c r="C1835" t="s">
        <v>2626</v>
      </c>
      <c r="D1835" s="5">
        <v>185382813</v>
      </c>
      <c r="E1835" s="5">
        <v>107509799</v>
      </c>
      <c r="F1835" s="2">
        <v>0.57999999999999996</v>
      </c>
      <c r="G1835" s="5">
        <v>77873014</v>
      </c>
      <c r="H1835" s="2">
        <v>0.42</v>
      </c>
      <c r="I1835" t="str">
        <f t="shared" si="36"/>
        <v>USA</v>
      </c>
    </row>
    <row r="1836" spans="1:9" x14ac:dyDescent="0.3">
      <c r="A1836">
        <v>2009</v>
      </c>
      <c r="B1836">
        <v>35</v>
      </c>
      <c r="C1836" t="s">
        <v>2627</v>
      </c>
      <c r="D1836" s="5">
        <v>183348429</v>
      </c>
      <c r="E1836" s="5">
        <v>146336178</v>
      </c>
      <c r="F1836" s="1">
        <v>0.79800000000000004</v>
      </c>
      <c r="G1836" s="5">
        <v>37012251</v>
      </c>
      <c r="H1836" s="1">
        <v>0.20200000000000001</v>
      </c>
      <c r="I1836" t="str">
        <f t="shared" si="36"/>
        <v>USA</v>
      </c>
    </row>
    <row r="1837" spans="1:9" x14ac:dyDescent="0.3">
      <c r="A1837">
        <v>2009</v>
      </c>
      <c r="B1837">
        <v>36</v>
      </c>
      <c r="C1837" t="s">
        <v>2628</v>
      </c>
      <c r="D1837" s="5">
        <v>178866158</v>
      </c>
      <c r="E1837" s="5">
        <v>93953653</v>
      </c>
      <c r="F1837" s="1">
        <v>0.52500000000000002</v>
      </c>
      <c r="G1837" s="5">
        <v>84912505</v>
      </c>
      <c r="H1837" s="1">
        <v>0.47499999999999998</v>
      </c>
      <c r="I1837" t="str">
        <f t="shared" si="36"/>
        <v>USA</v>
      </c>
    </row>
    <row r="1838" spans="1:9" x14ac:dyDescent="0.3">
      <c r="A1838">
        <v>2009</v>
      </c>
      <c r="B1838">
        <v>37</v>
      </c>
      <c r="C1838" t="s">
        <v>2629</v>
      </c>
      <c r="D1838" s="5">
        <v>171844840</v>
      </c>
      <c r="E1838" s="5">
        <v>109204945</v>
      </c>
      <c r="F1838" s="1">
        <v>0.63500000000000001</v>
      </c>
      <c r="G1838" s="5">
        <v>62639895</v>
      </c>
      <c r="H1838" s="1">
        <v>0.36499999999999999</v>
      </c>
      <c r="I1838" t="str">
        <f t="shared" si="36"/>
        <v>USA</v>
      </c>
    </row>
    <row r="1839" spans="1:9" x14ac:dyDescent="0.3">
      <c r="A1839">
        <v>2009</v>
      </c>
      <c r="B1839">
        <v>38</v>
      </c>
      <c r="C1839" t="s">
        <v>2630</v>
      </c>
      <c r="D1839" s="5">
        <v>166842739</v>
      </c>
      <c r="E1839" s="5">
        <v>83823381</v>
      </c>
      <c r="F1839" s="1">
        <v>0.502</v>
      </c>
      <c r="G1839" s="5">
        <v>83019358</v>
      </c>
      <c r="H1839" s="1">
        <v>0.498</v>
      </c>
      <c r="I1839" t="str">
        <f t="shared" si="36"/>
        <v>USA</v>
      </c>
    </row>
    <row r="1840" spans="1:9" x14ac:dyDescent="0.3">
      <c r="A1840">
        <v>2009</v>
      </c>
      <c r="B1840">
        <v>39</v>
      </c>
      <c r="C1840" t="s">
        <v>2631</v>
      </c>
      <c r="D1840" s="5">
        <v>155545279</v>
      </c>
      <c r="E1840" s="5">
        <v>79576189</v>
      </c>
      <c r="F1840" s="1">
        <v>0.51200000000000001</v>
      </c>
      <c r="G1840" s="5">
        <v>75969090</v>
      </c>
      <c r="H1840" s="1">
        <v>0.48799999999999999</v>
      </c>
      <c r="I1840" t="str">
        <f t="shared" si="36"/>
        <v>USA</v>
      </c>
    </row>
    <row r="1841" spans="1:9" x14ac:dyDescent="0.3">
      <c r="A1841">
        <v>2009</v>
      </c>
      <c r="B1841">
        <v>40</v>
      </c>
      <c r="C1841" t="s">
        <v>2632</v>
      </c>
      <c r="D1841" s="5">
        <v>150166126</v>
      </c>
      <c r="E1841" s="5">
        <v>65452312</v>
      </c>
      <c r="F1841" s="1">
        <v>0.436</v>
      </c>
      <c r="G1841" s="5">
        <v>84713814</v>
      </c>
      <c r="H1841" s="1">
        <v>0.56399999999999995</v>
      </c>
      <c r="I1841" t="str">
        <f t="shared" si="36"/>
        <v>USA</v>
      </c>
    </row>
    <row r="1842" spans="1:9" x14ac:dyDescent="0.3">
      <c r="A1842">
        <v>2009</v>
      </c>
      <c r="B1842">
        <v>41</v>
      </c>
      <c r="C1842" t="s">
        <v>2633</v>
      </c>
      <c r="D1842" s="5">
        <v>138805831</v>
      </c>
      <c r="E1842" s="5">
        <v>60054530</v>
      </c>
      <c r="F1842" s="1">
        <v>0.433</v>
      </c>
      <c r="G1842" s="5">
        <v>78751301</v>
      </c>
      <c r="H1842" s="1">
        <v>0.56699999999999995</v>
      </c>
      <c r="I1842" t="str">
        <f t="shared" si="36"/>
        <v>USA</v>
      </c>
    </row>
    <row r="1843" spans="1:9" x14ac:dyDescent="0.3">
      <c r="A1843">
        <v>2009</v>
      </c>
      <c r="B1843">
        <v>42</v>
      </c>
      <c r="C1843" t="s">
        <v>2634</v>
      </c>
      <c r="D1843" s="5">
        <v>136316880</v>
      </c>
      <c r="E1843" s="5">
        <v>64167069</v>
      </c>
      <c r="F1843" s="1">
        <v>0.47099999999999997</v>
      </c>
      <c r="G1843" s="5">
        <v>72149811</v>
      </c>
      <c r="H1843" s="1">
        <v>0.52900000000000003</v>
      </c>
      <c r="I1843" t="str">
        <f t="shared" si="36"/>
        <v>USA</v>
      </c>
    </row>
    <row r="1844" spans="1:9" x14ac:dyDescent="0.3">
      <c r="A1844">
        <v>2009</v>
      </c>
      <c r="B1844">
        <v>43</v>
      </c>
      <c r="C1844" t="s">
        <v>2635</v>
      </c>
      <c r="D1844" s="5">
        <v>129540522</v>
      </c>
      <c r="E1844" s="5">
        <v>94125426</v>
      </c>
      <c r="F1844" s="1">
        <v>0.72699999999999998</v>
      </c>
      <c r="G1844" s="5">
        <v>35415096</v>
      </c>
      <c r="H1844" s="1">
        <v>0.27300000000000002</v>
      </c>
      <c r="I1844" t="str">
        <f t="shared" si="36"/>
        <v>USA</v>
      </c>
    </row>
    <row r="1845" spans="1:9" x14ac:dyDescent="0.3">
      <c r="A1845">
        <v>2009</v>
      </c>
      <c r="B1845">
        <v>44</v>
      </c>
      <c r="C1845" t="s">
        <v>2636</v>
      </c>
      <c r="D1845" s="5">
        <v>129190869</v>
      </c>
      <c r="E1845" s="5">
        <v>93617009</v>
      </c>
      <c r="F1845" s="1">
        <v>0.72499999999999998</v>
      </c>
      <c r="G1845" s="5">
        <v>35573860</v>
      </c>
      <c r="H1845" s="1">
        <v>0.27500000000000002</v>
      </c>
      <c r="I1845" t="str">
        <f t="shared" si="36"/>
        <v>USA</v>
      </c>
    </row>
    <row r="1846" spans="1:9" x14ac:dyDescent="0.3">
      <c r="A1846">
        <v>2009</v>
      </c>
      <c r="B1846">
        <v>45</v>
      </c>
      <c r="C1846" t="s">
        <v>2637</v>
      </c>
      <c r="D1846" s="5">
        <v>127944208</v>
      </c>
      <c r="E1846" s="5">
        <v>73357727</v>
      </c>
      <c r="F1846" s="1">
        <v>0.57299999999999995</v>
      </c>
      <c r="G1846" s="5">
        <v>54586481</v>
      </c>
      <c r="H1846" s="1">
        <v>0.42699999999999999</v>
      </c>
      <c r="I1846" t="str">
        <f t="shared" si="36"/>
        <v>USA</v>
      </c>
    </row>
    <row r="1847" spans="1:9" x14ac:dyDescent="0.3">
      <c r="A1847">
        <v>2009</v>
      </c>
      <c r="B1847">
        <v>46</v>
      </c>
      <c r="C1847" t="s">
        <v>2638</v>
      </c>
      <c r="D1847" s="5">
        <v>124596837</v>
      </c>
      <c r="E1847" s="5">
        <v>75286229</v>
      </c>
      <c r="F1847" s="1">
        <v>0.60399999999999998</v>
      </c>
      <c r="G1847" s="5">
        <v>49310608</v>
      </c>
      <c r="H1847" s="1">
        <v>0.39600000000000002</v>
      </c>
      <c r="I1847" t="str">
        <f t="shared" si="36"/>
        <v>USA</v>
      </c>
    </row>
    <row r="1848" spans="1:9" x14ac:dyDescent="0.3">
      <c r="A1848">
        <v>2009</v>
      </c>
      <c r="B1848">
        <v>47</v>
      </c>
      <c r="C1848" t="s">
        <v>2639</v>
      </c>
      <c r="D1848" s="5">
        <v>122444772</v>
      </c>
      <c r="E1848" s="5">
        <v>38577772</v>
      </c>
      <c r="F1848" s="1">
        <v>0.315</v>
      </c>
      <c r="G1848" s="5">
        <v>83867000</v>
      </c>
      <c r="H1848" s="1">
        <v>0.68500000000000005</v>
      </c>
      <c r="I1848" t="str">
        <f t="shared" si="36"/>
        <v>USA</v>
      </c>
    </row>
    <row r="1849" spans="1:9" x14ac:dyDescent="0.3">
      <c r="A1849">
        <v>2009</v>
      </c>
      <c r="B1849">
        <v>48</v>
      </c>
      <c r="C1849" t="s">
        <v>2640</v>
      </c>
      <c r="D1849" s="5">
        <v>122233971</v>
      </c>
      <c r="E1849" s="5">
        <v>37491364</v>
      </c>
      <c r="F1849" s="1">
        <v>0.307</v>
      </c>
      <c r="G1849" s="5">
        <v>84742607</v>
      </c>
      <c r="H1849" s="1">
        <v>0.69299999999999995</v>
      </c>
      <c r="I1849" t="str">
        <f t="shared" si="36"/>
        <v>USA</v>
      </c>
    </row>
    <row r="1850" spans="1:9" x14ac:dyDescent="0.3">
      <c r="A1850">
        <v>2009</v>
      </c>
      <c r="B1850">
        <v>49</v>
      </c>
      <c r="C1850" t="s">
        <v>2641</v>
      </c>
      <c r="D1850" s="5">
        <v>120432178</v>
      </c>
      <c r="G1850" s="5">
        <v>120432178</v>
      </c>
      <c r="H1850" s="2">
        <v>1</v>
      </c>
      <c r="I1850" t="str">
        <f t="shared" si="36"/>
        <v>International</v>
      </c>
    </row>
    <row r="1851" spans="1:9" x14ac:dyDescent="0.3">
      <c r="A1851">
        <v>2009</v>
      </c>
      <c r="B1851">
        <v>50</v>
      </c>
      <c r="C1851" t="s">
        <v>2642</v>
      </c>
      <c r="D1851" s="5">
        <v>117252578</v>
      </c>
      <c r="E1851" s="5">
        <v>73034460</v>
      </c>
      <c r="F1851" s="1">
        <v>0.623</v>
      </c>
      <c r="G1851" s="5">
        <v>44218118</v>
      </c>
      <c r="H1851" s="1">
        <v>0.377</v>
      </c>
      <c r="I1851" t="str">
        <f t="shared" si="36"/>
        <v>USA</v>
      </c>
    </row>
    <row r="1852" spans="1:9" x14ac:dyDescent="0.3">
      <c r="A1852">
        <v>2009</v>
      </c>
      <c r="B1852">
        <v>51</v>
      </c>
      <c r="C1852" t="s">
        <v>1589</v>
      </c>
      <c r="D1852" s="5">
        <v>115375850</v>
      </c>
      <c r="E1852" s="5">
        <v>58715510</v>
      </c>
      <c r="F1852" s="1">
        <v>0.50900000000000001</v>
      </c>
      <c r="G1852" s="5">
        <v>56660340</v>
      </c>
      <c r="H1852" s="1">
        <v>0.49099999999999999</v>
      </c>
      <c r="I1852" t="str">
        <f t="shared" si="36"/>
        <v>USA</v>
      </c>
    </row>
    <row r="1853" spans="1:9" x14ac:dyDescent="0.3">
      <c r="A1853">
        <v>2009</v>
      </c>
      <c r="B1853">
        <v>52</v>
      </c>
      <c r="C1853" t="s">
        <v>2643</v>
      </c>
      <c r="D1853" s="5">
        <v>108394089</v>
      </c>
      <c r="E1853" s="5">
        <v>44277350</v>
      </c>
      <c r="F1853" s="1">
        <v>0.40799999999999997</v>
      </c>
      <c r="G1853" s="5">
        <v>64116739</v>
      </c>
      <c r="H1853" s="1">
        <v>0.59199999999999997</v>
      </c>
      <c r="I1853" t="str">
        <f t="shared" si="36"/>
        <v>USA</v>
      </c>
    </row>
    <row r="1854" spans="1:9" x14ac:dyDescent="0.3">
      <c r="A1854">
        <v>2009</v>
      </c>
      <c r="B1854">
        <v>53</v>
      </c>
      <c r="C1854" t="s">
        <v>2644</v>
      </c>
      <c r="D1854" s="5">
        <v>106387141</v>
      </c>
      <c r="E1854" s="5">
        <v>67172594</v>
      </c>
      <c r="F1854" s="1">
        <v>0.63100000000000001</v>
      </c>
      <c r="G1854" s="5">
        <v>39214547</v>
      </c>
      <c r="H1854" s="1">
        <v>0.36899999999999999</v>
      </c>
      <c r="I1854" t="str">
        <f t="shared" si="36"/>
        <v>USA</v>
      </c>
    </row>
    <row r="1855" spans="1:9" x14ac:dyDescent="0.3">
      <c r="A1855">
        <v>2009</v>
      </c>
      <c r="B1855">
        <v>54</v>
      </c>
      <c r="C1855" t="s">
        <v>2645</v>
      </c>
      <c r="D1855" s="5">
        <v>105647102</v>
      </c>
      <c r="E1855" s="5">
        <v>42194060</v>
      </c>
      <c r="F1855" s="1">
        <v>0.39900000000000002</v>
      </c>
      <c r="G1855" s="5">
        <v>63453042</v>
      </c>
      <c r="H1855" s="1">
        <v>0.60099999999999998</v>
      </c>
      <c r="I1855" t="str">
        <f t="shared" si="36"/>
        <v>USA</v>
      </c>
    </row>
    <row r="1856" spans="1:9" x14ac:dyDescent="0.3">
      <c r="A1856">
        <v>2009</v>
      </c>
      <c r="B1856">
        <v>55</v>
      </c>
      <c r="C1856" t="s">
        <v>2220</v>
      </c>
      <c r="D1856" s="5">
        <v>104414200</v>
      </c>
      <c r="E1856" s="5">
        <v>10095170</v>
      </c>
      <c r="F1856" s="1">
        <v>9.7000000000000003E-2</v>
      </c>
      <c r="G1856" s="5">
        <v>94319030</v>
      </c>
      <c r="H1856" s="1">
        <v>0.90300000000000002</v>
      </c>
      <c r="I1856" t="str">
        <f t="shared" si="36"/>
        <v>International</v>
      </c>
    </row>
    <row r="1857" spans="1:9" x14ac:dyDescent="0.3">
      <c r="A1857">
        <v>2009</v>
      </c>
      <c r="B1857">
        <v>56</v>
      </c>
      <c r="C1857" t="s">
        <v>2646</v>
      </c>
      <c r="D1857" s="5">
        <v>102392080</v>
      </c>
      <c r="E1857" s="5">
        <v>75590286</v>
      </c>
      <c r="F1857" s="1">
        <v>0.73799999999999999</v>
      </c>
      <c r="G1857" s="5">
        <v>26801794</v>
      </c>
      <c r="H1857" s="1">
        <v>0.26200000000000001</v>
      </c>
      <c r="I1857" t="str">
        <f t="shared" si="36"/>
        <v>USA</v>
      </c>
    </row>
    <row r="1858" spans="1:9" x14ac:dyDescent="0.3">
      <c r="A1858">
        <v>2009</v>
      </c>
      <c r="B1858">
        <v>57</v>
      </c>
      <c r="C1858" t="s">
        <v>2647</v>
      </c>
      <c r="D1858" s="5">
        <v>102366815</v>
      </c>
      <c r="E1858" s="5">
        <v>55250026</v>
      </c>
      <c r="F1858" s="2">
        <v>0.54</v>
      </c>
      <c r="G1858" s="5">
        <v>47116789</v>
      </c>
      <c r="H1858" s="2">
        <v>0.46</v>
      </c>
      <c r="I1858" t="str">
        <f t="shared" si="36"/>
        <v>USA</v>
      </c>
    </row>
    <row r="1859" spans="1:9" x14ac:dyDescent="0.3">
      <c r="A1859">
        <v>2009</v>
      </c>
      <c r="B1859">
        <v>58</v>
      </c>
      <c r="C1859" t="s">
        <v>2648</v>
      </c>
      <c r="D1859" s="5">
        <v>101344412</v>
      </c>
      <c r="E1859" s="5">
        <v>63414846</v>
      </c>
      <c r="F1859" s="1">
        <v>0.626</v>
      </c>
      <c r="G1859" s="5">
        <v>37929566</v>
      </c>
      <c r="H1859" s="1">
        <v>0.374</v>
      </c>
      <c r="I1859" t="str">
        <f t="shared" si="36"/>
        <v>USA</v>
      </c>
    </row>
    <row r="1860" spans="1:9" x14ac:dyDescent="0.3">
      <c r="A1860">
        <v>2009</v>
      </c>
      <c r="B1860">
        <v>59</v>
      </c>
      <c r="C1860" t="s">
        <v>2649</v>
      </c>
      <c r="D1860" s="5">
        <v>100734718</v>
      </c>
      <c r="E1860" s="5">
        <v>51545952</v>
      </c>
      <c r="F1860" s="1">
        <v>0.51200000000000001</v>
      </c>
      <c r="G1860" s="5">
        <v>49188766</v>
      </c>
      <c r="H1860" s="1">
        <v>0.48799999999999999</v>
      </c>
      <c r="I1860" t="str">
        <f t="shared" si="36"/>
        <v>USA</v>
      </c>
    </row>
    <row r="1861" spans="1:9" x14ac:dyDescent="0.3">
      <c r="A1861">
        <v>2009</v>
      </c>
      <c r="B1861">
        <v>60</v>
      </c>
      <c r="C1861" t="s">
        <v>2650</v>
      </c>
      <c r="D1861" s="5">
        <v>100140096</v>
      </c>
      <c r="E1861" s="5">
        <v>77233467</v>
      </c>
      <c r="F1861" s="1">
        <v>0.77100000000000002</v>
      </c>
      <c r="G1861" s="5">
        <v>22906629</v>
      </c>
      <c r="H1861" s="1">
        <v>0.22900000000000001</v>
      </c>
      <c r="I1861" t="str">
        <f t="shared" si="36"/>
        <v>USA</v>
      </c>
    </row>
    <row r="1862" spans="1:9" x14ac:dyDescent="0.3">
      <c r="A1862">
        <v>2009</v>
      </c>
      <c r="B1862">
        <v>61</v>
      </c>
      <c r="C1862" t="s">
        <v>2651</v>
      </c>
      <c r="D1862" s="5">
        <v>96753696</v>
      </c>
      <c r="E1862" s="5">
        <v>49492060</v>
      </c>
      <c r="F1862" s="1">
        <v>0.51200000000000001</v>
      </c>
      <c r="G1862" s="5">
        <v>47261636</v>
      </c>
      <c r="H1862" s="1">
        <v>0.48799999999999999</v>
      </c>
      <c r="I1862" t="str">
        <f t="shared" si="36"/>
        <v>USA</v>
      </c>
    </row>
    <row r="1863" spans="1:9" x14ac:dyDescent="0.3">
      <c r="A1863">
        <v>2009</v>
      </c>
      <c r="B1863">
        <v>62</v>
      </c>
      <c r="C1863" t="s">
        <v>2652</v>
      </c>
      <c r="D1863" s="5">
        <v>95714875</v>
      </c>
      <c r="E1863" s="5">
        <v>49200230</v>
      </c>
      <c r="F1863" s="1">
        <v>0.51400000000000001</v>
      </c>
      <c r="G1863" s="5">
        <v>46514645</v>
      </c>
      <c r="H1863" s="1">
        <v>0.48599999999999999</v>
      </c>
      <c r="I1863" t="str">
        <f t="shared" si="36"/>
        <v>USA</v>
      </c>
    </row>
    <row r="1864" spans="1:9" x14ac:dyDescent="0.3">
      <c r="A1864">
        <v>2009</v>
      </c>
      <c r="B1864">
        <v>63</v>
      </c>
      <c r="C1864" t="s">
        <v>2653</v>
      </c>
      <c r="D1864" s="5">
        <v>94882549</v>
      </c>
      <c r="E1864" s="5">
        <v>35053660</v>
      </c>
      <c r="F1864" s="1">
        <v>0.36899999999999999</v>
      </c>
      <c r="G1864" s="5">
        <v>59828889</v>
      </c>
      <c r="H1864" s="1">
        <v>0.63100000000000001</v>
      </c>
      <c r="I1864" t="str">
        <f t="shared" si="36"/>
        <v>USA</v>
      </c>
    </row>
    <row r="1865" spans="1:9" x14ac:dyDescent="0.3">
      <c r="A1865">
        <v>2009</v>
      </c>
      <c r="B1865">
        <v>64</v>
      </c>
      <c r="C1865" t="s">
        <v>2654</v>
      </c>
      <c r="D1865" s="5">
        <v>93621340</v>
      </c>
      <c r="E1865" s="5">
        <v>44114232</v>
      </c>
      <c r="F1865" s="1">
        <v>0.47099999999999997</v>
      </c>
      <c r="G1865" s="5">
        <v>49507108</v>
      </c>
      <c r="H1865" s="1">
        <v>0.52900000000000003</v>
      </c>
      <c r="I1865" t="str">
        <f t="shared" si="36"/>
        <v>USA</v>
      </c>
    </row>
    <row r="1866" spans="1:9" x14ac:dyDescent="0.3">
      <c r="A1866">
        <v>2009</v>
      </c>
      <c r="B1866">
        <v>65</v>
      </c>
      <c r="C1866" t="s">
        <v>2655</v>
      </c>
      <c r="D1866" s="5">
        <v>92158961</v>
      </c>
      <c r="E1866" s="5">
        <v>45802315</v>
      </c>
      <c r="F1866" s="1">
        <v>0.497</v>
      </c>
      <c r="G1866" s="5">
        <v>46356646</v>
      </c>
      <c r="H1866" s="1">
        <v>0.503</v>
      </c>
      <c r="I1866" t="str">
        <f t="shared" si="36"/>
        <v>USA</v>
      </c>
    </row>
    <row r="1867" spans="1:9" x14ac:dyDescent="0.3">
      <c r="A1867">
        <v>2009</v>
      </c>
      <c r="B1867">
        <v>66</v>
      </c>
      <c r="C1867" t="s">
        <v>2656</v>
      </c>
      <c r="D1867" s="5">
        <v>91980359</v>
      </c>
      <c r="E1867" s="5">
        <v>71440011</v>
      </c>
      <c r="F1867" s="1">
        <v>0.77700000000000002</v>
      </c>
      <c r="G1867" s="5">
        <v>20540348</v>
      </c>
      <c r="H1867" s="1">
        <v>0.223</v>
      </c>
      <c r="I1867" t="str">
        <f t="shared" ref="I1867:I1930" si="37">IF(F1867&gt;10%,"USA","International")</f>
        <v>USA</v>
      </c>
    </row>
    <row r="1868" spans="1:9" x14ac:dyDescent="0.3">
      <c r="A1868">
        <v>2009</v>
      </c>
      <c r="B1868">
        <v>67</v>
      </c>
      <c r="C1868" t="s">
        <v>2657</v>
      </c>
      <c r="D1868" s="5">
        <v>91509154</v>
      </c>
      <c r="E1868" s="5">
        <v>65002019</v>
      </c>
      <c r="F1868" s="2">
        <v>0.71</v>
      </c>
      <c r="G1868" s="5">
        <v>26507135</v>
      </c>
      <c r="H1868" s="2">
        <v>0.28999999999999998</v>
      </c>
      <c r="I1868" t="str">
        <f t="shared" si="37"/>
        <v>USA</v>
      </c>
    </row>
    <row r="1869" spans="1:9" x14ac:dyDescent="0.3">
      <c r="A1869">
        <v>2009</v>
      </c>
      <c r="B1869">
        <v>68</v>
      </c>
      <c r="C1869" t="s">
        <v>2658</v>
      </c>
      <c r="D1869" s="5">
        <v>90842646</v>
      </c>
      <c r="E1869" s="5">
        <v>42100625</v>
      </c>
      <c r="F1869" s="1">
        <v>0.46300000000000002</v>
      </c>
      <c r="G1869" s="5">
        <v>48742021</v>
      </c>
      <c r="H1869" s="1">
        <v>0.53700000000000003</v>
      </c>
      <c r="I1869" t="str">
        <f t="shared" si="37"/>
        <v>USA</v>
      </c>
    </row>
    <row r="1870" spans="1:9" x14ac:dyDescent="0.3">
      <c r="A1870">
        <v>2009</v>
      </c>
      <c r="B1870">
        <v>69</v>
      </c>
      <c r="C1870" t="s">
        <v>2659</v>
      </c>
      <c r="D1870" s="5">
        <v>90508336</v>
      </c>
      <c r="E1870" s="5">
        <v>90508336</v>
      </c>
      <c r="F1870" s="2">
        <v>1</v>
      </c>
      <c r="I1870" t="str">
        <f t="shared" si="37"/>
        <v>USA</v>
      </c>
    </row>
    <row r="1871" spans="1:9" x14ac:dyDescent="0.3">
      <c r="A1871">
        <v>2009</v>
      </c>
      <c r="B1871">
        <v>70</v>
      </c>
      <c r="C1871" t="s">
        <v>2660</v>
      </c>
      <c r="D1871" s="5">
        <v>88055243</v>
      </c>
      <c r="G1871" s="5">
        <v>88055243</v>
      </c>
      <c r="H1871" s="2">
        <v>1</v>
      </c>
      <c r="I1871" t="str">
        <f t="shared" si="37"/>
        <v>International</v>
      </c>
    </row>
    <row r="1872" spans="1:9" x14ac:dyDescent="0.3">
      <c r="A1872">
        <v>2009</v>
      </c>
      <c r="B1872">
        <v>71</v>
      </c>
      <c r="C1872" t="s">
        <v>2661</v>
      </c>
      <c r="D1872" s="5">
        <v>87812371</v>
      </c>
      <c r="E1872" s="5">
        <v>37017955</v>
      </c>
      <c r="F1872" s="1">
        <v>0.42199999999999999</v>
      </c>
      <c r="G1872" s="5">
        <v>50794416</v>
      </c>
      <c r="H1872" s="1">
        <v>0.57799999999999996</v>
      </c>
      <c r="I1872" t="str">
        <f t="shared" si="37"/>
        <v>USA</v>
      </c>
    </row>
    <row r="1873" spans="1:9" x14ac:dyDescent="0.3">
      <c r="A1873">
        <v>2009</v>
      </c>
      <c r="B1873">
        <v>72</v>
      </c>
      <c r="C1873" t="s">
        <v>2662</v>
      </c>
      <c r="D1873" s="5">
        <v>85280250</v>
      </c>
      <c r="E1873" s="5">
        <v>29580087</v>
      </c>
      <c r="F1873" s="1">
        <v>0.34699999999999998</v>
      </c>
      <c r="G1873" s="5">
        <v>55700163</v>
      </c>
      <c r="H1873" s="1">
        <v>0.65300000000000002</v>
      </c>
      <c r="I1873" t="str">
        <f t="shared" si="37"/>
        <v>USA</v>
      </c>
    </row>
    <row r="1874" spans="1:9" x14ac:dyDescent="0.3">
      <c r="A1874">
        <v>2009</v>
      </c>
      <c r="B1874">
        <v>73</v>
      </c>
      <c r="C1874" t="s">
        <v>2663</v>
      </c>
      <c r="D1874" s="5">
        <v>78176181</v>
      </c>
      <c r="E1874" s="5">
        <v>40572825</v>
      </c>
      <c r="F1874" s="1">
        <v>0.51900000000000002</v>
      </c>
      <c r="G1874" s="5">
        <v>37603356</v>
      </c>
      <c r="H1874" s="1">
        <v>0.48099999999999998</v>
      </c>
      <c r="I1874" t="str">
        <f t="shared" si="37"/>
        <v>USA</v>
      </c>
    </row>
    <row r="1875" spans="1:9" x14ac:dyDescent="0.3">
      <c r="A1875">
        <v>2009</v>
      </c>
      <c r="B1875">
        <v>74</v>
      </c>
      <c r="C1875" t="s">
        <v>2664</v>
      </c>
      <c r="D1875" s="5">
        <v>77912251</v>
      </c>
      <c r="E1875" s="5">
        <v>41596251</v>
      </c>
      <c r="F1875" s="1">
        <v>0.53400000000000003</v>
      </c>
      <c r="G1875" s="5">
        <v>36316000</v>
      </c>
      <c r="H1875" s="1">
        <v>0.46600000000000003</v>
      </c>
      <c r="I1875" t="str">
        <f t="shared" si="37"/>
        <v>USA</v>
      </c>
    </row>
    <row r="1876" spans="1:9" x14ac:dyDescent="0.3">
      <c r="A1876">
        <v>2009</v>
      </c>
      <c r="B1876">
        <v>75</v>
      </c>
      <c r="C1876" t="s">
        <v>2665</v>
      </c>
      <c r="D1876" s="5">
        <v>77536359</v>
      </c>
      <c r="E1876" s="5">
        <v>55389516</v>
      </c>
      <c r="F1876" s="1">
        <v>0.71399999999999997</v>
      </c>
      <c r="G1876" s="5">
        <v>22146843</v>
      </c>
      <c r="H1876" s="1">
        <v>0.28599999999999998</v>
      </c>
      <c r="I1876" t="str">
        <f t="shared" si="37"/>
        <v>USA</v>
      </c>
    </row>
    <row r="1877" spans="1:9" x14ac:dyDescent="0.3">
      <c r="A1877">
        <v>2009</v>
      </c>
      <c r="B1877">
        <v>76</v>
      </c>
      <c r="C1877" t="s">
        <v>2666</v>
      </c>
      <c r="D1877" s="5">
        <v>77211836</v>
      </c>
      <c r="E1877" s="5">
        <v>22455510</v>
      </c>
      <c r="F1877" s="1">
        <v>0.29099999999999998</v>
      </c>
      <c r="G1877" s="5">
        <v>54756326</v>
      </c>
      <c r="H1877" s="1">
        <v>0.70899999999999996</v>
      </c>
      <c r="I1877" t="str">
        <f t="shared" si="37"/>
        <v>USA</v>
      </c>
    </row>
    <row r="1878" spans="1:9" x14ac:dyDescent="0.3">
      <c r="A1878">
        <v>2009</v>
      </c>
      <c r="B1878">
        <v>77</v>
      </c>
      <c r="C1878" t="s">
        <v>2667</v>
      </c>
      <c r="D1878" s="5">
        <v>76514050</v>
      </c>
      <c r="E1878" s="5">
        <v>42670410</v>
      </c>
      <c r="F1878" s="1">
        <v>0.55800000000000005</v>
      </c>
      <c r="G1878" s="5">
        <v>33843640</v>
      </c>
      <c r="H1878" s="1">
        <v>0.442</v>
      </c>
      <c r="I1878" t="str">
        <f t="shared" si="37"/>
        <v>USA</v>
      </c>
    </row>
    <row r="1879" spans="1:9" x14ac:dyDescent="0.3">
      <c r="A1879">
        <v>2009</v>
      </c>
      <c r="B1879">
        <v>78</v>
      </c>
      <c r="C1879" t="s">
        <v>2668</v>
      </c>
      <c r="D1879" s="5">
        <v>76025134</v>
      </c>
      <c r="E1879" s="5">
        <v>35922978</v>
      </c>
      <c r="F1879" s="1">
        <v>0.47299999999999998</v>
      </c>
      <c r="G1879" s="5">
        <v>40102156</v>
      </c>
      <c r="H1879" s="1">
        <v>0.52700000000000002</v>
      </c>
      <c r="I1879" t="str">
        <f t="shared" si="37"/>
        <v>USA</v>
      </c>
    </row>
    <row r="1880" spans="1:9" x14ac:dyDescent="0.3">
      <c r="A1880">
        <v>2009</v>
      </c>
      <c r="B1880">
        <v>79</v>
      </c>
      <c r="C1880" t="s">
        <v>2669</v>
      </c>
      <c r="D1880" s="5">
        <v>73830347</v>
      </c>
      <c r="E1880" s="5">
        <v>68261644</v>
      </c>
      <c r="F1880" s="1">
        <v>0.92500000000000004</v>
      </c>
      <c r="G1880" s="5">
        <v>5568703</v>
      </c>
      <c r="H1880" s="1">
        <v>7.4999999999999997E-2</v>
      </c>
      <c r="I1880" t="str">
        <f t="shared" si="37"/>
        <v>USA</v>
      </c>
    </row>
    <row r="1881" spans="1:9" x14ac:dyDescent="0.3">
      <c r="A1881">
        <v>2009</v>
      </c>
      <c r="B1881">
        <v>80</v>
      </c>
      <c r="C1881" t="s">
        <v>2670</v>
      </c>
      <c r="D1881" s="5">
        <v>71585235</v>
      </c>
      <c r="E1881" s="5">
        <v>51855045</v>
      </c>
      <c r="F1881" s="1">
        <v>0.72399999999999998</v>
      </c>
      <c r="G1881" s="5">
        <v>19730190</v>
      </c>
      <c r="H1881" s="1">
        <v>0.27600000000000002</v>
      </c>
      <c r="I1881" t="str">
        <f t="shared" si="37"/>
        <v>USA</v>
      </c>
    </row>
    <row r="1882" spans="1:9" x14ac:dyDescent="0.3">
      <c r="A1882">
        <v>2009</v>
      </c>
      <c r="B1882">
        <v>81</v>
      </c>
      <c r="C1882" t="s">
        <v>2671</v>
      </c>
      <c r="D1882" s="5">
        <v>71283278</v>
      </c>
      <c r="G1882" s="5">
        <v>71283278</v>
      </c>
      <c r="H1882" s="2">
        <v>1</v>
      </c>
      <c r="I1882" t="str">
        <f t="shared" si="37"/>
        <v>International</v>
      </c>
    </row>
    <row r="1883" spans="1:9" x14ac:dyDescent="0.3">
      <c r="A1883">
        <v>2009</v>
      </c>
      <c r="B1883">
        <v>82</v>
      </c>
      <c r="C1883" t="s">
        <v>2672</v>
      </c>
      <c r="D1883" s="5">
        <v>69095771</v>
      </c>
      <c r="E1883" s="5">
        <v>32428195</v>
      </c>
      <c r="F1883" s="1">
        <v>0.46899999999999997</v>
      </c>
      <c r="G1883" s="5">
        <v>36667576</v>
      </c>
      <c r="H1883" s="1">
        <v>0.53100000000000003</v>
      </c>
      <c r="I1883" t="str">
        <f t="shared" si="37"/>
        <v>USA</v>
      </c>
    </row>
    <row r="1884" spans="1:9" x14ac:dyDescent="0.3">
      <c r="A1884">
        <v>2009</v>
      </c>
      <c r="B1884">
        <v>83</v>
      </c>
      <c r="C1884" t="s">
        <v>2673</v>
      </c>
      <c r="D1884" s="5">
        <v>68777554</v>
      </c>
      <c r="E1884" s="5">
        <v>49438370</v>
      </c>
      <c r="F1884" s="1">
        <v>0.71899999999999997</v>
      </c>
      <c r="G1884" s="5">
        <v>19339184</v>
      </c>
      <c r="H1884" s="1">
        <v>0.28100000000000003</v>
      </c>
      <c r="I1884" t="str">
        <f t="shared" si="37"/>
        <v>USA</v>
      </c>
    </row>
    <row r="1885" spans="1:9" x14ac:dyDescent="0.3">
      <c r="A1885">
        <v>2009</v>
      </c>
      <c r="B1885">
        <v>84</v>
      </c>
      <c r="C1885" t="s">
        <v>2674</v>
      </c>
      <c r="D1885" s="5">
        <v>68234154</v>
      </c>
      <c r="E1885" s="5">
        <v>27693292</v>
      </c>
      <c r="F1885" s="1">
        <v>0.40600000000000003</v>
      </c>
      <c r="G1885" s="5">
        <v>40540862</v>
      </c>
      <c r="H1885" s="1">
        <v>0.59399999999999997</v>
      </c>
      <c r="I1885" t="str">
        <f t="shared" si="37"/>
        <v>USA</v>
      </c>
    </row>
    <row r="1886" spans="1:9" x14ac:dyDescent="0.3">
      <c r="A1886">
        <v>2009</v>
      </c>
      <c r="B1886">
        <v>85</v>
      </c>
      <c r="C1886" t="s">
        <v>2675</v>
      </c>
      <c r="D1886" s="5">
        <v>67153225</v>
      </c>
      <c r="E1886" s="5">
        <v>7638241</v>
      </c>
      <c r="F1886" s="1">
        <v>0.114</v>
      </c>
      <c r="G1886" s="5">
        <v>59514984</v>
      </c>
      <c r="H1886" s="1">
        <v>0.88600000000000001</v>
      </c>
      <c r="I1886" t="str">
        <f t="shared" si="37"/>
        <v>USA</v>
      </c>
    </row>
    <row r="1887" spans="1:9" x14ac:dyDescent="0.3">
      <c r="A1887">
        <v>2009</v>
      </c>
      <c r="B1887">
        <v>86</v>
      </c>
      <c r="C1887" t="s">
        <v>2676</v>
      </c>
      <c r="D1887" s="5">
        <v>63649529</v>
      </c>
      <c r="E1887" s="5">
        <v>47566524</v>
      </c>
      <c r="F1887" s="1">
        <v>0.747</v>
      </c>
      <c r="G1887" s="5">
        <v>16083005</v>
      </c>
      <c r="H1887" s="1">
        <v>0.253</v>
      </c>
      <c r="I1887" t="str">
        <f t="shared" si="37"/>
        <v>USA</v>
      </c>
    </row>
    <row r="1888" spans="1:9" x14ac:dyDescent="0.3">
      <c r="A1888">
        <v>2009</v>
      </c>
      <c r="B1888">
        <v>87</v>
      </c>
      <c r="C1888" t="s">
        <v>2677</v>
      </c>
      <c r="D1888" s="5">
        <v>62792067</v>
      </c>
      <c r="G1888" s="5">
        <v>62792067</v>
      </c>
      <c r="H1888" s="2">
        <v>1</v>
      </c>
      <c r="I1888" t="str">
        <f t="shared" si="37"/>
        <v>International</v>
      </c>
    </row>
    <row r="1889" spans="1:9" x14ac:dyDescent="0.3">
      <c r="A1889">
        <v>2009</v>
      </c>
      <c r="B1889">
        <v>88</v>
      </c>
      <c r="C1889" t="s">
        <v>2678</v>
      </c>
      <c r="D1889" s="5">
        <v>62357900</v>
      </c>
      <c r="E1889" s="5">
        <v>43337279</v>
      </c>
      <c r="F1889" s="1">
        <v>0.69499999999999995</v>
      </c>
      <c r="G1889" s="5">
        <v>19020621</v>
      </c>
      <c r="H1889" s="1">
        <v>0.30499999999999999</v>
      </c>
      <c r="I1889" t="str">
        <f t="shared" si="37"/>
        <v>USA</v>
      </c>
    </row>
    <row r="1890" spans="1:9" x14ac:dyDescent="0.3">
      <c r="A1890">
        <v>2009</v>
      </c>
      <c r="B1890">
        <v>89</v>
      </c>
      <c r="C1890" t="s">
        <v>2679</v>
      </c>
      <c r="D1890" s="5">
        <v>61808775</v>
      </c>
      <c r="E1890" s="5">
        <v>7689607</v>
      </c>
      <c r="F1890" s="1">
        <v>0.124</v>
      </c>
      <c r="G1890" s="5">
        <v>54119168</v>
      </c>
      <c r="H1890" s="1">
        <v>0.876</v>
      </c>
      <c r="I1890" t="str">
        <f t="shared" si="37"/>
        <v>USA</v>
      </c>
    </row>
    <row r="1891" spans="1:9" x14ac:dyDescent="0.3">
      <c r="A1891">
        <v>2009</v>
      </c>
      <c r="B1891">
        <v>90</v>
      </c>
      <c r="C1891" t="s">
        <v>2680</v>
      </c>
      <c r="D1891" s="5">
        <v>61601280</v>
      </c>
      <c r="E1891" s="5">
        <v>38122883</v>
      </c>
      <c r="F1891" s="1">
        <v>0.61899999999999999</v>
      </c>
      <c r="G1891" s="5">
        <v>23478397</v>
      </c>
      <c r="H1891" s="1">
        <v>0.38100000000000001</v>
      </c>
      <c r="I1891" t="str">
        <f t="shared" si="37"/>
        <v>USA</v>
      </c>
    </row>
    <row r="1892" spans="1:9" x14ac:dyDescent="0.3">
      <c r="A1892">
        <v>2009</v>
      </c>
      <c r="B1892">
        <v>91</v>
      </c>
      <c r="C1892" t="s">
        <v>2681</v>
      </c>
      <c r="D1892" s="5">
        <v>60722734</v>
      </c>
      <c r="E1892" s="5">
        <v>32391374</v>
      </c>
      <c r="F1892" s="1">
        <v>0.53300000000000003</v>
      </c>
      <c r="G1892" s="5">
        <v>28331360</v>
      </c>
      <c r="H1892" s="1">
        <v>0.46700000000000003</v>
      </c>
      <c r="I1892" t="str">
        <f t="shared" si="37"/>
        <v>USA</v>
      </c>
    </row>
    <row r="1893" spans="1:9" x14ac:dyDescent="0.3">
      <c r="A1893">
        <v>2009</v>
      </c>
      <c r="B1893">
        <v>92</v>
      </c>
      <c r="C1893" t="s">
        <v>2682</v>
      </c>
      <c r="D1893" s="5">
        <v>60262836</v>
      </c>
      <c r="E1893" s="5">
        <v>6532874</v>
      </c>
      <c r="F1893" s="1">
        <v>0.108</v>
      </c>
      <c r="G1893" s="5">
        <v>53729962</v>
      </c>
      <c r="H1893" s="1">
        <v>0.89200000000000002</v>
      </c>
      <c r="I1893" t="str">
        <f t="shared" si="37"/>
        <v>USA</v>
      </c>
    </row>
    <row r="1894" spans="1:9" x14ac:dyDescent="0.3">
      <c r="A1894">
        <v>2009</v>
      </c>
      <c r="B1894">
        <v>93</v>
      </c>
      <c r="C1894" t="s">
        <v>2683</v>
      </c>
      <c r="D1894" s="5">
        <v>60253843</v>
      </c>
      <c r="E1894" s="5">
        <v>25450527</v>
      </c>
      <c r="F1894" s="1">
        <v>0.42199999999999999</v>
      </c>
      <c r="G1894" s="5">
        <v>34803316</v>
      </c>
      <c r="H1894" s="1">
        <v>0.57799999999999996</v>
      </c>
      <c r="I1894" t="str">
        <f t="shared" si="37"/>
        <v>USA</v>
      </c>
    </row>
    <row r="1895" spans="1:9" x14ac:dyDescent="0.3">
      <c r="A1895">
        <v>2009</v>
      </c>
      <c r="B1895">
        <v>94</v>
      </c>
      <c r="C1895" t="s">
        <v>2684</v>
      </c>
      <c r="D1895" s="5">
        <v>57881056</v>
      </c>
      <c r="E1895" s="5">
        <v>25200412</v>
      </c>
      <c r="F1895" s="1">
        <v>0.435</v>
      </c>
      <c r="G1895" s="5">
        <v>32680644</v>
      </c>
      <c r="H1895" s="1">
        <v>0.56499999999999995</v>
      </c>
      <c r="I1895" t="str">
        <f t="shared" si="37"/>
        <v>USA</v>
      </c>
    </row>
    <row r="1896" spans="1:9" x14ac:dyDescent="0.3">
      <c r="A1896">
        <v>2009</v>
      </c>
      <c r="B1896">
        <v>95</v>
      </c>
      <c r="C1896" t="s">
        <v>2685</v>
      </c>
      <c r="D1896" s="5">
        <v>56390258</v>
      </c>
      <c r="G1896" s="5">
        <v>56390258</v>
      </c>
      <c r="H1896" s="2">
        <v>1</v>
      </c>
      <c r="I1896" t="str">
        <f t="shared" si="37"/>
        <v>International</v>
      </c>
    </row>
    <row r="1897" spans="1:9" x14ac:dyDescent="0.3">
      <c r="A1897">
        <v>2009</v>
      </c>
      <c r="B1897">
        <v>96</v>
      </c>
      <c r="C1897" t="s">
        <v>2686</v>
      </c>
      <c r="D1897" s="5">
        <v>55902624</v>
      </c>
      <c r="E1897" s="5">
        <v>36262926</v>
      </c>
      <c r="F1897" s="1">
        <v>0.64900000000000002</v>
      </c>
      <c r="G1897" s="5">
        <v>19639698</v>
      </c>
      <c r="H1897" s="1">
        <v>0.35099999999999998</v>
      </c>
      <c r="I1897" t="str">
        <f t="shared" si="37"/>
        <v>USA</v>
      </c>
    </row>
    <row r="1898" spans="1:9" x14ac:dyDescent="0.3">
      <c r="A1898">
        <v>2009</v>
      </c>
      <c r="B1898">
        <v>97</v>
      </c>
      <c r="C1898" t="s">
        <v>2687</v>
      </c>
      <c r="D1898" s="5">
        <v>55720772</v>
      </c>
      <c r="E1898" s="5">
        <v>9362785</v>
      </c>
      <c r="F1898" s="1">
        <v>0.16800000000000001</v>
      </c>
      <c r="G1898" s="5">
        <v>46357987</v>
      </c>
      <c r="H1898" s="1">
        <v>0.83199999999999996</v>
      </c>
      <c r="I1898" t="str">
        <f t="shared" si="37"/>
        <v>USA</v>
      </c>
    </row>
    <row r="1899" spans="1:9" x14ac:dyDescent="0.3">
      <c r="A1899">
        <v>2009</v>
      </c>
      <c r="B1899">
        <v>98</v>
      </c>
      <c r="C1899" t="s">
        <v>2688</v>
      </c>
      <c r="D1899" s="5">
        <v>54004950</v>
      </c>
      <c r="E1899" s="5">
        <v>19676965</v>
      </c>
      <c r="F1899" s="1">
        <v>0.36399999999999999</v>
      </c>
      <c r="G1899" s="5">
        <v>34327985</v>
      </c>
      <c r="H1899" s="1">
        <v>0.63600000000000001</v>
      </c>
      <c r="I1899" t="str">
        <f t="shared" si="37"/>
        <v>USA</v>
      </c>
    </row>
    <row r="1900" spans="1:9" x14ac:dyDescent="0.3">
      <c r="A1900">
        <v>2009</v>
      </c>
      <c r="B1900">
        <v>99</v>
      </c>
      <c r="C1900" t="s">
        <v>2689</v>
      </c>
      <c r="D1900" s="5">
        <v>52377611</v>
      </c>
      <c r="G1900" s="5">
        <v>52377611</v>
      </c>
      <c r="H1900" s="2">
        <v>1</v>
      </c>
      <c r="I1900" t="str">
        <f t="shared" si="37"/>
        <v>International</v>
      </c>
    </row>
    <row r="1901" spans="1:9" x14ac:dyDescent="0.3">
      <c r="A1901">
        <v>2009</v>
      </c>
      <c r="B1901">
        <v>100</v>
      </c>
      <c r="C1901" t="s">
        <v>2690</v>
      </c>
      <c r="D1901" s="5">
        <v>52141043</v>
      </c>
      <c r="G1901" s="5">
        <v>52141043</v>
      </c>
      <c r="H1901" s="2">
        <v>1</v>
      </c>
      <c r="I1901" t="str">
        <f t="shared" si="37"/>
        <v>International</v>
      </c>
    </row>
    <row r="1902" spans="1:9" x14ac:dyDescent="0.3">
      <c r="A1902">
        <v>2009</v>
      </c>
      <c r="B1902">
        <v>101</v>
      </c>
      <c r="C1902" t="s">
        <v>2691</v>
      </c>
      <c r="D1902" s="5">
        <v>52119081</v>
      </c>
      <c r="G1902" s="5">
        <v>52119081</v>
      </c>
      <c r="H1902" s="2">
        <v>1</v>
      </c>
      <c r="I1902" t="str">
        <f t="shared" si="37"/>
        <v>International</v>
      </c>
    </row>
    <row r="1903" spans="1:9" x14ac:dyDescent="0.3">
      <c r="A1903">
        <v>2009</v>
      </c>
      <c r="B1903">
        <v>102</v>
      </c>
      <c r="C1903" t="s">
        <v>2692</v>
      </c>
      <c r="D1903" s="5">
        <v>51733921</v>
      </c>
      <c r="E1903" s="5">
        <v>51733921</v>
      </c>
      <c r="F1903" s="2">
        <v>1</v>
      </c>
      <c r="I1903" t="str">
        <f t="shared" si="37"/>
        <v>USA</v>
      </c>
    </row>
    <row r="1904" spans="1:9" x14ac:dyDescent="0.3">
      <c r="A1904">
        <v>2009</v>
      </c>
      <c r="B1904">
        <v>103</v>
      </c>
      <c r="C1904" t="s">
        <v>2693</v>
      </c>
      <c r="D1904" s="5">
        <v>50812934</v>
      </c>
      <c r="E1904" s="5">
        <v>6113834</v>
      </c>
      <c r="F1904" s="2">
        <v>0.12</v>
      </c>
      <c r="G1904" s="5">
        <v>44699100</v>
      </c>
      <c r="H1904" s="2">
        <v>0.88</v>
      </c>
      <c r="I1904" t="str">
        <f t="shared" si="37"/>
        <v>USA</v>
      </c>
    </row>
    <row r="1905" spans="1:9" x14ac:dyDescent="0.3">
      <c r="A1905">
        <v>2009</v>
      </c>
      <c r="B1905">
        <v>104</v>
      </c>
      <c r="C1905" t="s">
        <v>2694</v>
      </c>
      <c r="D1905" s="5">
        <v>49271461</v>
      </c>
      <c r="G1905" s="5">
        <v>49271461</v>
      </c>
      <c r="H1905" s="2">
        <v>1</v>
      </c>
      <c r="I1905" t="str">
        <f t="shared" si="37"/>
        <v>International</v>
      </c>
    </row>
    <row r="1906" spans="1:9" x14ac:dyDescent="0.3">
      <c r="A1906">
        <v>2009</v>
      </c>
      <c r="B1906">
        <v>105</v>
      </c>
      <c r="C1906" t="s">
        <v>2695</v>
      </c>
      <c r="D1906" s="5">
        <v>48858618</v>
      </c>
      <c r="E1906" s="5">
        <v>31811527</v>
      </c>
      <c r="F1906" s="1">
        <v>0.65100000000000002</v>
      </c>
      <c r="G1906" s="5">
        <v>17047091</v>
      </c>
      <c r="H1906" s="1">
        <v>0.34899999999999998</v>
      </c>
      <c r="I1906" t="str">
        <f t="shared" si="37"/>
        <v>USA</v>
      </c>
    </row>
    <row r="1907" spans="1:9" x14ac:dyDescent="0.3">
      <c r="A1907">
        <v>2009</v>
      </c>
      <c r="B1907">
        <v>106</v>
      </c>
      <c r="C1907">
        <v>9</v>
      </c>
      <c r="D1907" s="5">
        <v>48428063</v>
      </c>
      <c r="E1907" s="5">
        <v>31749894</v>
      </c>
      <c r="F1907" s="1">
        <v>0.65600000000000003</v>
      </c>
      <c r="G1907" s="5">
        <v>16678169</v>
      </c>
      <c r="H1907" s="1">
        <v>0.34399999999999997</v>
      </c>
      <c r="I1907" t="str">
        <f t="shared" si="37"/>
        <v>USA</v>
      </c>
    </row>
    <row r="1908" spans="1:9" x14ac:dyDescent="0.3">
      <c r="A1908">
        <v>2009</v>
      </c>
      <c r="B1908">
        <v>107</v>
      </c>
      <c r="C1908" t="s">
        <v>2696</v>
      </c>
      <c r="D1908" s="5">
        <v>48397818</v>
      </c>
      <c r="G1908" s="5">
        <v>48397818</v>
      </c>
      <c r="H1908" s="2">
        <v>1</v>
      </c>
      <c r="I1908" t="str">
        <f t="shared" si="37"/>
        <v>International</v>
      </c>
    </row>
    <row r="1909" spans="1:9" x14ac:dyDescent="0.3">
      <c r="A1909">
        <v>2009</v>
      </c>
      <c r="B1909">
        <v>108</v>
      </c>
      <c r="C1909" t="s">
        <v>2697</v>
      </c>
      <c r="D1909" s="5">
        <v>47709193</v>
      </c>
      <c r="E1909" s="5">
        <v>25486040</v>
      </c>
      <c r="F1909" s="1">
        <v>0.53400000000000003</v>
      </c>
      <c r="G1909" s="5">
        <v>22223153</v>
      </c>
      <c r="H1909" s="1">
        <v>0.46600000000000003</v>
      </c>
      <c r="I1909" t="str">
        <f t="shared" si="37"/>
        <v>USA</v>
      </c>
    </row>
    <row r="1910" spans="1:9" x14ac:dyDescent="0.3">
      <c r="A1910">
        <v>2009</v>
      </c>
      <c r="B1910">
        <v>109</v>
      </c>
      <c r="C1910" t="s">
        <v>2698</v>
      </c>
      <c r="D1910" s="5">
        <v>47405566</v>
      </c>
      <c r="E1910" s="5">
        <v>39464306</v>
      </c>
      <c r="F1910" s="1">
        <v>0.83199999999999996</v>
      </c>
      <c r="G1910" s="5">
        <v>7941260</v>
      </c>
      <c r="H1910" s="1">
        <v>0.16800000000000001</v>
      </c>
      <c r="I1910" t="str">
        <f t="shared" si="37"/>
        <v>USA</v>
      </c>
    </row>
    <row r="1911" spans="1:9" x14ac:dyDescent="0.3">
      <c r="A1911">
        <v>2009</v>
      </c>
      <c r="B1911">
        <v>110</v>
      </c>
      <c r="C1911" t="s">
        <v>2699</v>
      </c>
      <c r="D1911" s="5">
        <v>46748131</v>
      </c>
      <c r="G1911" s="5">
        <v>46748131</v>
      </c>
      <c r="H1911" s="2">
        <v>1</v>
      </c>
      <c r="I1911" t="str">
        <f t="shared" si="37"/>
        <v>International</v>
      </c>
    </row>
    <row r="1912" spans="1:9" x14ac:dyDescent="0.3">
      <c r="A1912">
        <v>2009</v>
      </c>
      <c r="B1912">
        <v>111</v>
      </c>
      <c r="C1912" t="s">
        <v>2700</v>
      </c>
      <c r="D1912" s="5">
        <v>46471023</v>
      </c>
      <c r="E1912" s="5">
        <v>21002919</v>
      </c>
      <c r="F1912" s="1">
        <v>0.45200000000000001</v>
      </c>
      <c r="G1912" s="5">
        <v>25468104</v>
      </c>
      <c r="H1912" s="1">
        <v>0.54800000000000004</v>
      </c>
      <c r="I1912" t="str">
        <f t="shared" si="37"/>
        <v>USA</v>
      </c>
    </row>
    <row r="1913" spans="1:9" x14ac:dyDescent="0.3">
      <c r="A1913">
        <v>2009</v>
      </c>
      <c r="B1913">
        <v>112</v>
      </c>
      <c r="C1913" t="s">
        <v>2701</v>
      </c>
      <c r="D1913" s="5">
        <v>46439905</v>
      </c>
      <c r="G1913" s="5">
        <v>46439905</v>
      </c>
      <c r="H1913" s="2">
        <v>1</v>
      </c>
      <c r="I1913" t="str">
        <f t="shared" si="37"/>
        <v>International</v>
      </c>
    </row>
    <row r="1914" spans="1:9" x14ac:dyDescent="0.3">
      <c r="A1914">
        <v>2009</v>
      </c>
      <c r="B1914">
        <v>113</v>
      </c>
      <c r="C1914" t="s">
        <v>2702</v>
      </c>
      <c r="D1914" s="5">
        <v>45289053</v>
      </c>
      <c r="E1914" s="5">
        <v>32752215</v>
      </c>
      <c r="F1914" s="1">
        <v>0.72299999999999998</v>
      </c>
      <c r="G1914" s="5">
        <v>12536838</v>
      </c>
      <c r="H1914" s="1">
        <v>0.27700000000000002</v>
      </c>
      <c r="I1914" t="str">
        <f t="shared" si="37"/>
        <v>USA</v>
      </c>
    </row>
    <row r="1915" spans="1:9" x14ac:dyDescent="0.3">
      <c r="A1915">
        <v>2009</v>
      </c>
      <c r="B1915">
        <v>114</v>
      </c>
      <c r="C1915" t="s">
        <v>2703</v>
      </c>
      <c r="D1915" s="5">
        <v>45236543</v>
      </c>
      <c r="E1915" s="5">
        <v>24307086</v>
      </c>
      <c r="F1915" s="1">
        <v>0.53700000000000003</v>
      </c>
      <c r="G1915" s="5">
        <v>20929457</v>
      </c>
      <c r="H1915" s="1">
        <v>0.46300000000000002</v>
      </c>
      <c r="I1915" t="str">
        <f t="shared" si="37"/>
        <v>USA</v>
      </c>
    </row>
    <row r="1916" spans="1:9" x14ac:dyDescent="0.3">
      <c r="A1916">
        <v>2009</v>
      </c>
      <c r="B1916">
        <v>115</v>
      </c>
      <c r="C1916" t="s">
        <v>2704</v>
      </c>
      <c r="D1916" s="5">
        <v>44879450</v>
      </c>
      <c r="G1916" s="5">
        <v>44879450</v>
      </c>
      <c r="H1916" s="2">
        <v>1</v>
      </c>
      <c r="I1916" t="str">
        <f t="shared" si="37"/>
        <v>International</v>
      </c>
    </row>
    <row r="1917" spans="1:9" x14ac:dyDescent="0.3">
      <c r="A1917">
        <v>2009</v>
      </c>
      <c r="B1917">
        <v>116</v>
      </c>
      <c r="C1917" t="s">
        <v>2705</v>
      </c>
      <c r="D1917" s="5">
        <v>44420167</v>
      </c>
      <c r="E1917" s="5">
        <v>36843682</v>
      </c>
      <c r="F1917" s="1">
        <v>0.82899999999999996</v>
      </c>
      <c r="G1917" s="5">
        <v>7576485</v>
      </c>
      <c r="H1917" s="1">
        <v>0.17100000000000001</v>
      </c>
      <c r="I1917" t="str">
        <f t="shared" si="37"/>
        <v>USA</v>
      </c>
    </row>
    <row r="1918" spans="1:9" x14ac:dyDescent="0.3">
      <c r="A1918">
        <v>2009</v>
      </c>
      <c r="B1918">
        <v>117</v>
      </c>
      <c r="C1918" t="s">
        <v>2706</v>
      </c>
      <c r="D1918" s="5">
        <v>44276335</v>
      </c>
      <c r="E1918" s="5">
        <v>5190196</v>
      </c>
      <c r="F1918" s="1">
        <v>0.11700000000000001</v>
      </c>
      <c r="G1918" s="5">
        <v>39086139</v>
      </c>
      <c r="H1918" s="1">
        <v>0.88300000000000001</v>
      </c>
      <c r="I1918" t="str">
        <f t="shared" si="37"/>
        <v>USA</v>
      </c>
    </row>
    <row r="1919" spans="1:9" x14ac:dyDescent="0.3">
      <c r="A1919">
        <v>2009</v>
      </c>
      <c r="B1919">
        <v>118</v>
      </c>
      <c r="C1919" t="s">
        <v>2707</v>
      </c>
      <c r="D1919" s="5">
        <v>43474578</v>
      </c>
      <c r="E1919" s="5">
        <v>28544157</v>
      </c>
      <c r="F1919" s="1">
        <v>0.65700000000000003</v>
      </c>
      <c r="G1919" s="5">
        <v>14930421</v>
      </c>
      <c r="H1919" s="1">
        <v>0.34300000000000003</v>
      </c>
      <c r="I1919" t="str">
        <f t="shared" si="37"/>
        <v>USA</v>
      </c>
    </row>
    <row r="1920" spans="1:9" x14ac:dyDescent="0.3">
      <c r="A1920">
        <v>2009</v>
      </c>
      <c r="B1920">
        <v>119</v>
      </c>
      <c r="C1920" t="s">
        <v>2708</v>
      </c>
      <c r="D1920" s="5">
        <v>41771168</v>
      </c>
      <c r="E1920" s="5">
        <v>33316821</v>
      </c>
      <c r="F1920" s="1">
        <v>0.79800000000000004</v>
      </c>
      <c r="G1920" s="5">
        <v>8454347</v>
      </c>
      <c r="H1920" s="1">
        <v>0.20200000000000001</v>
      </c>
      <c r="I1920" t="str">
        <f t="shared" si="37"/>
        <v>USA</v>
      </c>
    </row>
    <row r="1921" spans="1:9" x14ac:dyDescent="0.3">
      <c r="A1921">
        <v>2009</v>
      </c>
      <c r="B1921">
        <v>120</v>
      </c>
      <c r="C1921" t="s">
        <v>2709</v>
      </c>
      <c r="D1921" s="5">
        <v>41633384</v>
      </c>
      <c r="E1921" s="5">
        <v>28596818</v>
      </c>
      <c r="F1921" s="1">
        <v>0.68700000000000006</v>
      </c>
      <c r="G1921" s="5">
        <v>13036566</v>
      </c>
      <c r="H1921" s="1">
        <v>0.313</v>
      </c>
      <c r="I1921" t="str">
        <f t="shared" si="37"/>
        <v>USA</v>
      </c>
    </row>
    <row r="1922" spans="1:9" x14ac:dyDescent="0.3">
      <c r="A1922">
        <v>2009</v>
      </c>
      <c r="B1922">
        <v>121</v>
      </c>
      <c r="C1922" t="s">
        <v>2710</v>
      </c>
      <c r="D1922" s="5">
        <v>41258298</v>
      </c>
      <c r="E1922" s="5">
        <v>30702446</v>
      </c>
      <c r="F1922" s="1">
        <v>0.74399999999999999</v>
      </c>
      <c r="G1922" s="5">
        <v>10555852</v>
      </c>
      <c r="H1922" s="1">
        <v>0.25600000000000001</v>
      </c>
      <c r="I1922" t="str">
        <f t="shared" si="37"/>
        <v>USA</v>
      </c>
    </row>
    <row r="1923" spans="1:9" x14ac:dyDescent="0.3">
      <c r="A1923">
        <v>2009</v>
      </c>
      <c r="B1923">
        <v>122</v>
      </c>
      <c r="C1923" t="s">
        <v>2711</v>
      </c>
      <c r="D1923" s="5">
        <v>41162041</v>
      </c>
      <c r="E1923" s="5">
        <v>133640</v>
      </c>
      <c r="F1923" s="1">
        <v>3.0000000000000001E-3</v>
      </c>
      <c r="G1923" s="5">
        <v>41028401</v>
      </c>
      <c r="H1923" s="1">
        <v>0.997</v>
      </c>
      <c r="I1923" t="str">
        <f t="shared" si="37"/>
        <v>International</v>
      </c>
    </row>
    <row r="1924" spans="1:9" x14ac:dyDescent="0.3">
      <c r="A1924">
        <v>2009</v>
      </c>
      <c r="B1924">
        <v>123</v>
      </c>
      <c r="C1924" t="s">
        <v>2712</v>
      </c>
      <c r="D1924" s="5">
        <v>41146351</v>
      </c>
      <c r="E1924" s="5">
        <v>657986</v>
      </c>
      <c r="F1924" s="1">
        <v>1.6E-2</v>
      </c>
      <c r="G1924" s="5">
        <v>40488365</v>
      </c>
      <c r="H1924" s="1">
        <v>0.98399999999999999</v>
      </c>
      <c r="I1924" t="str">
        <f t="shared" si="37"/>
        <v>International</v>
      </c>
    </row>
    <row r="1925" spans="1:9" x14ac:dyDescent="0.3">
      <c r="A1925">
        <v>2009</v>
      </c>
      <c r="B1925">
        <v>124</v>
      </c>
      <c r="C1925" t="s">
        <v>2713</v>
      </c>
      <c r="D1925" s="5">
        <v>40828540</v>
      </c>
      <c r="E1925" s="5">
        <v>20534907</v>
      </c>
      <c r="F1925" s="1">
        <v>0.503</v>
      </c>
      <c r="G1925" s="5">
        <v>20293633</v>
      </c>
      <c r="H1925" s="1">
        <v>0.497</v>
      </c>
      <c r="I1925" t="str">
        <f t="shared" si="37"/>
        <v>USA</v>
      </c>
    </row>
    <row r="1926" spans="1:9" x14ac:dyDescent="0.3">
      <c r="A1926">
        <v>2009</v>
      </c>
      <c r="B1926">
        <v>125</v>
      </c>
      <c r="C1926" t="s">
        <v>2714</v>
      </c>
      <c r="D1926" s="5">
        <v>40105542</v>
      </c>
      <c r="E1926" s="5">
        <v>33862903</v>
      </c>
      <c r="F1926" s="1">
        <v>0.84399999999999997</v>
      </c>
      <c r="G1926" s="5">
        <v>6242639</v>
      </c>
      <c r="H1926" s="1">
        <v>0.156</v>
      </c>
      <c r="I1926" t="str">
        <f t="shared" si="37"/>
        <v>USA</v>
      </c>
    </row>
    <row r="1927" spans="1:9" x14ac:dyDescent="0.3">
      <c r="A1927">
        <v>2009</v>
      </c>
      <c r="B1927">
        <v>126</v>
      </c>
      <c r="C1927" t="s">
        <v>2715</v>
      </c>
      <c r="D1927" s="5">
        <v>39886986</v>
      </c>
      <c r="E1927" s="5">
        <v>19551067</v>
      </c>
      <c r="F1927" s="2">
        <v>0.49</v>
      </c>
      <c r="G1927" s="5">
        <v>20335919</v>
      </c>
      <c r="H1927" s="2">
        <v>0.51</v>
      </c>
      <c r="I1927" t="str">
        <f t="shared" si="37"/>
        <v>USA</v>
      </c>
    </row>
    <row r="1928" spans="1:9" x14ac:dyDescent="0.3">
      <c r="A1928">
        <v>2009</v>
      </c>
      <c r="B1928">
        <v>127</v>
      </c>
      <c r="C1928" t="s">
        <v>2716</v>
      </c>
      <c r="D1928" s="5">
        <v>39664359</v>
      </c>
      <c r="G1928" s="5">
        <v>39664359</v>
      </c>
      <c r="H1928" s="2">
        <v>1</v>
      </c>
      <c r="I1928" t="str">
        <f t="shared" si="37"/>
        <v>International</v>
      </c>
    </row>
    <row r="1929" spans="1:9" x14ac:dyDescent="0.3">
      <c r="A1929">
        <v>2009</v>
      </c>
      <c r="B1929">
        <v>128</v>
      </c>
      <c r="C1929" t="s">
        <v>2717</v>
      </c>
      <c r="D1929" s="5">
        <v>39457342</v>
      </c>
      <c r="E1929" s="5">
        <v>619423</v>
      </c>
      <c r="F1929" s="1">
        <v>1.6E-2</v>
      </c>
      <c r="G1929" s="5">
        <v>38837919</v>
      </c>
      <c r="H1929" s="1">
        <v>0.98399999999999999</v>
      </c>
      <c r="I1929" t="str">
        <f t="shared" si="37"/>
        <v>International</v>
      </c>
    </row>
    <row r="1930" spans="1:9" x14ac:dyDescent="0.3">
      <c r="A1930">
        <v>2009</v>
      </c>
      <c r="B1930">
        <v>129</v>
      </c>
      <c r="C1930" t="s">
        <v>2718</v>
      </c>
      <c r="D1930" s="5">
        <v>39421467</v>
      </c>
      <c r="E1930" s="5">
        <v>33392973</v>
      </c>
      <c r="F1930" s="1">
        <v>0.84699999999999998</v>
      </c>
      <c r="G1930" s="5">
        <v>6028494</v>
      </c>
      <c r="H1930" s="1">
        <v>0.153</v>
      </c>
      <c r="I1930" t="str">
        <f t="shared" si="37"/>
        <v>USA</v>
      </c>
    </row>
    <row r="1931" spans="1:9" x14ac:dyDescent="0.3">
      <c r="A1931">
        <v>2009</v>
      </c>
      <c r="B1931">
        <v>130</v>
      </c>
      <c r="C1931" t="s">
        <v>2719</v>
      </c>
      <c r="D1931" s="5">
        <v>39291383</v>
      </c>
      <c r="E1931" s="5">
        <v>13869515</v>
      </c>
      <c r="F1931" s="1">
        <v>0.35299999999999998</v>
      </c>
      <c r="G1931" s="5">
        <v>25421868</v>
      </c>
      <c r="H1931" s="1">
        <v>0.64700000000000002</v>
      </c>
      <c r="I1931" t="str">
        <f t="shared" ref="I1931:I1994" si="38">IF(F1931&gt;10%,"USA","International")</f>
        <v>USA</v>
      </c>
    </row>
    <row r="1932" spans="1:9" x14ac:dyDescent="0.3">
      <c r="A1932">
        <v>2009</v>
      </c>
      <c r="B1932">
        <v>131</v>
      </c>
      <c r="C1932" t="s">
        <v>2720</v>
      </c>
      <c r="D1932" s="5">
        <v>38681926</v>
      </c>
      <c r="G1932" s="5">
        <v>38681926</v>
      </c>
      <c r="H1932" s="2">
        <v>1</v>
      </c>
      <c r="I1932" t="str">
        <f t="shared" si="38"/>
        <v>International</v>
      </c>
    </row>
    <row r="1933" spans="1:9" x14ac:dyDescent="0.3">
      <c r="A1933">
        <v>2009</v>
      </c>
      <c r="B1933">
        <v>132</v>
      </c>
      <c r="C1933" t="s">
        <v>2721</v>
      </c>
      <c r="D1933" s="5">
        <v>38332994</v>
      </c>
      <c r="E1933" s="5">
        <v>31720158</v>
      </c>
      <c r="F1933" s="1">
        <v>0.82699999999999996</v>
      </c>
      <c r="G1933" s="5">
        <v>6612836</v>
      </c>
      <c r="H1933" s="1">
        <v>0.17299999999999999</v>
      </c>
      <c r="I1933" t="str">
        <f t="shared" si="38"/>
        <v>USA</v>
      </c>
    </row>
    <row r="1934" spans="1:9" x14ac:dyDescent="0.3">
      <c r="A1934">
        <v>2009</v>
      </c>
      <c r="B1934">
        <v>133</v>
      </c>
      <c r="C1934" t="s">
        <v>2722</v>
      </c>
      <c r="D1934" s="5">
        <v>37840539</v>
      </c>
      <c r="G1934" s="5">
        <v>37840539</v>
      </c>
      <c r="H1934" s="2">
        <v>1</v>
      </c>
      <c r="I1934" t="str">
        <f t="shared" si="38"/>
        <v>International</v>
      </c>
    </row>
    <row r="1935" spans="1:9" x14ac:dyDescent="0.3">
      <c r="A1935">
        <v>2009</v>
      </c>
      <c r="B1935">
        <v>134</v>
      </c>
      <c r="C1935" t="s">
        <v>2723</v>
      </c>
      <c r="D1935" s="5">
        <v>37472507</v>
      </c>
      <c r="E1935" s="5">
        <v>5014305</v>
      </c>
      <c r="F1935" s="1">
        <v>0.13400000000000001</v>
      </c>
      <c r="G1935" s="5">
        <v>32458202</v>
      </c>
      <c r="H1935" s="1">
        <v>0.86599999999999999</v>
      </c>
      <c r="I1935" t="str">
        <f t="shared" si="38"/>
        <v>USA</v>
      </c>
    </row>
    <row r="1936" spans="1:9" x14ac:dyDescent="0.3">
      <c r="A1936">
        <v>2009</v>
      </c>
      <c r="B1936">
        <v>135</v>
      </c>
      <c r="C1936" t="s">
        <v>2724</v>
      </c>
      <c r="D1936" s="5">
        <v>36440201</v>
      </c>
      <c r="E1936" s="5">
        <v>27163593</v>
      </c>
      <c r="F1936" s="1">
        <v>0.745</v>
      </c>
      <c r="G1936" s="5">
        <v>9276608</v>
      </c>
      <c r="H1936" s="1">
        <v>0.255</v>
      </c>
      <c r="I1936" t="str">
        <f t="shared" si="38"/>
        <v>USA</v>
      </c>
    </row>
    <row r="1937" spans="1:9" x14ac:dyDescent="0.3">
      <c r="A1937">
        <v>2009</v>
      </c>
      <c r="B1937">
        <v>136</v>
      </c>
      <c r="C1937" t="s">
        <v>2725</v>
      </c>
      <c r="D1937" s="5">
        <v>36348784</v>
      </c>
      <c r="E1937" s="5">
        <v>8017917</v>
      </c>
      <c r="F1937" s="1">
        <v>0.221</v>
      </c>
      <c r="G1937" s="5">
        <v>28330867</v>
      </c>
      <c r="H1937" s="1">
        <v>0.77900000000000003</v>
      </c>
      <c r="I1937" t="str">
        <f t="shared" si="38"/>
        <v>USA</v>
      </c>
    </row>
    <row r="1938" spans="1:9" x14ac:dyDescent="0.3">
      <c r="A1938">
        <v>2009</v>
      </c>
      <c r="B1938">
        <v>137</v>
      </c>
      <c r="C1938" t="s">
        <v>2726</v>
      </c>
      <c r="D1938" s="5">
        <v>36088028</v>
      </c>
      <c r="E1938" s="5">
        <v>22965110</v>
      </c>
      <c r="F1938" s="1">
        <v>0.63600000000000001</v>
      </c>
      <c r="G1938" s="5">
        <v>13122918</v>
      </c>
      <c r="H1938" s="1">
        <v>0.36399999999999999</v>
      </c>
      <c r="I1938" t="str">
        <f t="shared" si="38"/>
        <v>USA</v>
      </c>
    </row>
    <row r="1939" spans="1:9" x14ac:dyDescent="0.3">
      <c r="A1939">
        <v>2009</v>
      </c>
      <c r="B1939">
        <v>138</v>
      </c>
      <c r="C1939" t="s">
        <v>2727</v>
      </c>
      <c r="D1939" s="5">
        <v>36020534</v>
      </c>
      <c r="E1939" s="5">
        <v>5306706</v>
      </c>
      <c r="F1939" s="1">
        <v>0.14699999999999999</v>
      </c>
      <c r="G1939" s="5">
        <v>30713828</v>
      </c>
      <c r="H1939" s="1">
        <v>0.85299999999999998</v>
      </c>
      <c r="I1939" t="str">
        <f t="shared" si="38"/>
        <v>USA</v>
      </c>
    </row>
    <row r="1940" spans="1:9" x14ac:dyDescent="0.3">
      <c r="A1940">
        <v>2009</v>
      </c>
      <c r="B1940">
        <v>139</v>
      </c>
      <c r="C1940" t="s">
        <v>2728</v>
      </c>
      <c r="D1940" s="5">
        <v>35079650</v>
      </c>
      <c r="E1940" s="5">
        <v>6391436</v>
      </c>
      <c r="F1940" s="1">
        <v>0.182</v>
      </c>
      <c r="G1940" s="5">
        <v>28688214</v>
      </c>
      <c r="H1940" s="1">
        <v>0.81799999999999995</v>
      </c>
      <c r="I1940" t="str">
        <f t="shared" si="38"/>
        <v>USA</v>
      </c>
    </row>
    <row r="1941" spans="1:9" x14ac:dyDescent="0.3">
      <c r="A1941">
        <v>2009</v>
      </c>
      <c r="B1941">
        <v>140</v>
      </c>
      <c r="C1941" t="s">
        <v>2729</v>
      </c>
      <c r="D1941" s="5">
        <v>34572541</v>
      </c>
      <c r="E1941" s="5">
        <v>13684249</v>
      </c>
      <c r="F1941" s="1">
        <v>0.39600000000000002</v>
      </c>
      <c r="G1941" s="5">
        <v>20888292</v>
      </c>
      <c r="H1941" s="1">
        <v>0.60399999999999998</v>
      </c>
      <c r="I1941" t="str">
        <f t="shared" si="38"/>
        <v>USA</v>
      </c>
    </row>
    <row r="1942" spans="1:9" x14ac:dyDescent="0.3">
      <c r="A1942">
        <v>2009</v>
      </c>
      <c r="B1942">
        <v>141</v>
      </c>
      <c r="C1942" t="s">
        <v>2730</v>
      </c>
      <c r="D1942" s="5">
        <v>34117482</v>
      </c>
      <c r="G1942" s="5">
        <v>34117482</v>
      </c>
      <c r="H1942" s="2">
        <v>1</v>
      </c>
      <c r="I1942" t="str">
        <f t="shared" si="38"/>
        <v>International</v>
      </c>
    </row>
    <row r="1943" spans="1:9" x14ac:dyDescent="0.3">
      <c r="A1943">
        <v>2009</v>
      </c>
      <c r="B1943">
        <v>142</v>
      </c>
      <c r="C1943" t="s">
        <v>2731</v>
      </c>
      <c r="D1943" s="5">
        <v>33333531</v>
      </c>
      <c r="E1943" s="5">
        <v>15051977</v>
      </c>
      <c r="F1943" s="1">
        <v>0.45200000000000001</v>
      </c>
      <c r="G1943" s="5">
        <v>18281554</v>
      </c>
      <c r="H1943" s="1">
        <v>0.54800000000000004</v>
      </c>
      <c r="I1943" t="str">
        <f t="shared" si="38"/>
        <v>USA</v>
      </c>
    </row>
    <row r="1944" spans="1:9" x14ac:dyDescent="0.3">
      <c r="A1944">
        <v>2009</v>
      </c>
      <c r="B1944">
        <v>143</v>
      </c>
      <c r="C1944" t="s">
        <v>2732</v>
      </c>
      <c r="D1944" s="5">
        <v>32764784</v>
      </c>
      <c r="G1944" s="5">
        <v>32764784</v>
      </c>
      <c r="H1944" s="2">
        <v>1</v>
      </c>
      <c r="I1944" t="str">
        <f t="shared" si="38"/>
        <v>International</v>
      </c>
    </row>
    <row r="1945" spans="1:9" x14ac:dyDescent="0.3">
      <c r="A1945">
        <v>2009</v>
      </c>
      <c r="B1945">
        <v>144</v>
      </c>
      <c r="C1945" t="s">
        <v>2733</v>
      </c>
      <c r="D1945" s="5">
        <v>32482728</v>
      </c>
      <c r="E1945" s="5">
        <v>23091010</v>
      </c>
      <c r="F1945" s="1">
        <v>0.71099999999999997</v>
      </c>
      <c r="G1945" s="5">
        <v>9391718</v>
      </c>
      <c r="H1945" s="1">
        <v>0.28899999999999998</v>
      </c>
      <c r="I1945" t="str">
        <f t="shared" si="38"/>
        <v>USA</v>
      </c>
    </row>
    <row r="1946" spans="1:9" x14ac:dyDescent="0.3">
      <c r="A1946">
        <v>2009</v>
      </c>
      <c r="B1946">
        <v>145</v>
      </c>
      <c r="C1946" t="s">
        <v>2734</v>
      </c>
      <c r="D1946" s="5">
        <v>32406507</v>
      </c>
      <c r="E1946" s="5">
        <v>18451251</v>
      </c>
      <c r="F1946" s="1">
        <v>0.56899999999999995</v>
      </c>
      <c r="G1946" s="5">
        <v>13955256</v>
      </c>
      <c r="H1946" s="1">
        <v>0.43099999999999999</v>
      </c>
      <c r="I1946" t="str">
        <f t="shared" si="38"/>
        <v>USA</v>
      </c>
    </row>
    <row r="1947" spans="1:9" x14ac:dyDescent="0.3">
      <c r="A1947">
        <v>2009</v>
      </c>
      <c r="B1947">
        <v>146</v>
      </c>
      <c r="C1947" t="s">
        <v>2735</v>
      </c>
      <c r="D1947" s="5">
        <v>32112343</v>
      </c>
      <c r="G1947" s="5">
        <v>32112343</v>
      </c>
      <c r="H1947" s="2">
        <v>1</v>
      </c>
      <c r="I1947" t="str">
        <f t="shared" si="38"/>
        <v>International</v>
      </c>
    </row>
    <row r="1948" spans="1:9" x14ac:dyDescent="0.3">
      <c r="A1948">
        <v>2009</v>
      </c>
      <c r="B1948">
        <v>147</v>
      </c>
      <c r="C1948" t="s">
        <v>2736</v>
      </c>
      <c r="D1948" s="5">
        <v>31556061</v>
      </c>
      <c r="E1948" s="5">
        <v>16204793</v>
      </c>
      <c r="F1948" s="1">
        <v>0.51400000000000001</v>
      </c>
      <c r="G1948" s="5">
        <v>15351268</v>
      </c>
      <c r="H1948" s="1">
        <v>0.48599999999999999</v>
      </c>
      <c r="I1948" t="str">
        <f t="shared" si="38"/>
        <v>USA</v>
      </c>
    </row>
    <row r="1949" spans="1:9" x14ac:dyDescent="0.3">
      <c r="A1949">
        <v>2009</v>
      </c>
      <c r="B1949">
        <v>148</v>
      </c>
      <c r="C1949" t="s">
        <v>2737</v>
      </c>
      <c r="D1949" s="5">
        <v>31439140</v>
      </c>
      <c r="E1949" s="5">
        <v>25662155</v>
      </c>
      <c r="F1949" s="1">
        <v>0.81599999999999995</v>
      </c>
      <c r="G1949" s="5">
        <v>5776985</v>
      </c>
      <c r="H1949" s="1">
        <v>0.184</v>
      </c>
      <c r="I1949" t="str">
        <f t="shared" si="38"/>
        <v>USA</v>
      </c>
    </row>
    <row r="1950" spans="1:9" x14ac:dyDescent="0.3">
      <c r="A1950">
        <v>2009</v>
      </c>
      <c r="B1950">
        <v>149</v>
      </c>
      <c r="C1950" t="s">
        <v>2738</v>
      </c>
      <c r="D1950" s="5">
        <v>31430334</v>
      </c>
      <c r="E1950" s="5">
        <v>9228768</v>
      </c>
      <c r="F1950" s="1">
        <v>0.29399999999999998</v>
      </c>
      <c r="G1950" s="5">
        <v>22201566</v>
      </c>
      <c r="H1950" s="1">
        <v>0.70599999999999996</v>
      </c>
      <c r="I1950" t="str">
        <f t="shared" si="38"/>
        <v>USA</v>
      </c>
    </row>
    <row r="1951" spans="1:9" x14ac:dyDescent="0.3">
      <c r="A1951">
        <v>2009</v>
      </c>
      <c r="B1951">
        <v>150</v>
      </c>
      <c r="C1951" t="s">
        <v>2739</v>
      </c>
      <c r="D1951" s="5">
        <v>31198531</v>
      </c>
      <c r="E1951" s="5">
        <v>29062561</v>
      </c>
      <c r="F1951" s="1">
        <v>0.93200000000000005</v>
      </c>
      <c r="G1951" s="5">
        <v>2135970</v>
      </c>
      <c r="H1951" s="1">
        <v>6.8000000000000005E-2</v>
      </c>
      <c r="I1951" t="str">
        <f t="shared" si="38"/>
        <v>USA</v>
      </c>
    </row>
    <row r="1952" spans="1:9" x14ac:dyDescent="0.3">
      <c r="A1952">
        <v>2009</v>
      </c>
      <c r="B1952">
        <v>151</v>
      </c>
      <c r="C1952" t="s">
        <v>2740</v>
      </c>
      <c r="D1952" s="5">
        <v>30365792</v>
      </c>
      <c r="G1952" s="5">
        <v>30365792</v>
      </c>
      <c r="H1952" s="2">
        <v>1</v>
      </c>
      <c r="I1952" t="str">
        <f t="shared" si="38"/>
        <v>International</v>
      </c>
    </row>
    <row r="1953" spans="1:9" x14ac:dyDescent="0.3">
      <c r="A1953">
        <v>2009</v>
      </c>
      <c r="B1953">
        <v>152</v>
      </c>
      <c r="C1953" t="s">
        <v>2741</v>
      </c>
      <c r="D1953" s="5">
        <v>29976481</v>
      </c>
      <c r="G1953" s="5">
        <v>29976481</v>
      </c>
      <c r="H1953" s="2">
        <v>1</v>
      </c>
      <c r="I1953" t="str">
        <f t="shared" si="38"/>
        <v>International</v>
      </c>
    </row>
    <row r="1954" spans="1:9" x14ac:dyDescent="0.3">
      <c r="A1954">
        <v>2009</v>
      </c>
      <c r="B1954">
        <v>153</v>
      </c>
      <c r="C1954" t="s">
        <v>2742</v>
      </c>
      <c r="D1954" s="5">
        <v>29893636</v>
      </c>
      <c r="G1954" s="5">
        <v>29893636</v>
      </c>
      <c r="H1954" s="2">
        <v>1</v>
      </c>
      <c r="I1954" t="str">
        <f t="shared" si="38"/>
        <v>International</v>
      </c>
    </row>
    <row r="1955" spans="1:9" x14ac:dyDescent="0.3">
      <c r="A1955">
        <v>2009</v>
      </c>
      <c r="B1955">
        <v>154</v>
      </c>
      <c r="C1955" t="s">
        <v>2743</v>
      </c>
      <c r="D1955" s="5">
        <v>29502213</v>
      </c>
      <c r="G1955" s="5">
        <v>29502213</v>
      </c>
      <c r="H1955" s="2">
        <v>1</v>
      </c>
      <c r="I1955" t="str">
        <f t="shared" si="38"/>
        <v>International</v>
      </c>
    </row>
    <row r="1956" spans="1:9" x14ac:dyDescent="0.3">
      <c r="A1956">
        <v>2009</v>
      </c>
      <c r="B1956">
        <v>155</v>
      </c>
      <c r="C1956" t="s">
        <v>2744</v>
      </c>
      <c r="D1956" s="5">
        <v>29181829</v>
      </c>
      <c r="E1956" s="5">
        <v>11001272</v>
      </c>
      <c r="F1956" s="1">
        <v>0.377</v>
      </c>
      <c r="G1956" s="5">
        <v>18180557</v>
      </c>
      <c r="H1956" s="1">
        <v>0.623</v>
      </c>
      <c r="I1956" t="str">
        <f t="shared" si="38"/>
        <v>USA</v>
      </c>
    </row>
    <row r="1957" spans="1:9" x14ac:dyDescent="0.3">
      <c r="A1957">
        <v>2009</v>
      </c>
      <c r="B1957">
        <v>156</v>
      </c>
      <c r="C1957" t="s">
        <v>2745</v>
      </c>
      <c r="D1957" s="5">
        <v>29010817</v>
      </c>
      <c r="E1957" s="5">
        <v>16734283</v>
      </c>
      <c r="F1957" s="1">
        <v>0.57699999999999996</v>
      </c>
      <c r="G1957" s="5">
        <v>12276534</v>
      </c>
      <c r="H1957" s="1">
        <v>0.42299999999999999</v>
      </c>
      <c r="I1957" t="str">
        <f t="shared" si="38"/>
        <v>USA</v>
      </c>
    </row>
    <row r="1958" spans="1:9" x14ac:dyDescent="0.3">
      <c r="A1958">
        <v>2009</v>
      </c>
      <c r="B1958">
        <v>157</v>
      </c>
      <c r="C1958" t="s">
        <v>2746</v>
      </c>
      <c r="D1958" s="5">
        <v>29000322</v>
      </c>
      <c r="G1958" s="5">
        <v>29000322</v>
      </c>
      <c r="H1958" s="2">
        <v>1</v>
      </c>
      <c r="I1958" t="str">
        <f t="shared" si="38"/>
        <v>International</v>
      </c>
    </row>
    <row r="1959" spans="1:9" x14ac:dyDescent="0.3">
      <c r="A1959">
        <v>2009</v>
      </c>
      <c r="B1959">
        <v>158</v>
      </c>
      <c r="C1959" t="s">
        <v>2747</v>
      </c>
      <c r="D1959" s="5">
        <v>28972508</v>
      </c>
      <c r="E1959" s="5">
        <v>20919166</v>
      </c>
      <c r="F1959" s="1">
        <v>0.72199999999999998</v>
      </c>
      <c r="G1959" s="5">
        <v>8053342</v>
      </c>
      <c r="H1959" s="1">
        <v>0.27800000000000002</v>
      </c>
      <c r="I1959" t="str">
        <f t="shared" si="38"/>
        <v>USA</v>
      </c>
    </row>
    <row r="1960" spans="1:9" x14ac:dyDescent="0.3">
      <c r="A1960">
        <v>2009</v>
      </c>
      <c r="B1960">
        <v>159</v>
      </c>
      <c r="C1960" t="s">
        <v>2748</v>
      </c>
      <c r="D1960" s="5">
        <v>28748076</v>
      </c>
      <c r="G1960" s="5">
        <v>28748076</v>
      </c>
      <c r="H1960" s="2">
        <v>1</v>
      </c>
      <c r="I1960" t="str">
        <f t="shared" si="38"/>
        <v>International</v>
      </c>
    </row>
    <row r="1961" spans="1:9" x14ac:dyDescent="0.3">
      <c r="A1961">
        <v>2009</v>
      </c>
      <c r="B1961">
        <v>160</v>
      </c>
      <c r="C1961" t="s">
        <v>2749</v>
      </c>
      <c r="D1961" s="5">
        <v>28190603</v>
      </c>
      <c r="E1961" s="5">
        <v>13261851</v>
      </c>
      <c r="F1961" s="2">
        <v>0.47</v>
      </c>
      <c r="G1961" s="5">
        <v>14928752</v>
      </c>
      <c r="H1961" s="2">
        <v>0.53</v>
      </c>
      <c r="I1961" t="str">
        <f t="shared" si="38"/>
        <v>USA</v>
      </c>
    </row>
    <row r="1962" spans="1:9" x14ac:dyDescent="0.3">
      <c r="A1962">
        <v>2009</v>
      </c>
      <c r="B1962">
        <v>161</v>
      </c>
      <c r="C1962" t="s">
        <v>2750</v>
      </c>
      <c r="D1962" s="5">
        <v>27699692</v>
      </c>
      <c r="G1962" s="5">
        <v>27699692</v>
      </c>
      <c r="H1962" s="2">
        <v>1</v>
      </c>
      <c r="I1962" t="str">
        <f t="shared" si="38"/>
        <v>International</v>
      </c>
    </row>
    <row r="1963" spans="1:9" x14ac:dyDescent="0.3">
      <c r="A1963">
        <v>2009</v>
      </c>
      <c r="B1963">
        <v>162</v>
      </c>
      <c r="C1963" t="s">
        <v>2751</v>
      </c>
      <c r="D1963" s="5">
        <v>27639579</v>
      </c>
      <c r="E1963" s="5">
        <v>8117000</v>
      </c>
      <c r="F1963" s="1">
        <v>0.29399999999999998</v>
      </c>
      <c r="G1963" s="5">
        <v>19522579</v>
      </c>
      <c r="H1963" s="1">
        <v>0.70599999999999996</v>
      </c>
      <c r="I1963" t="str">
        <f t="shared" si="38"/>
        <v>USA</v>
      </c>
    </row>
    <row r="1964" spans="1:9" x14ac:dyDescent="0.3">
      <c r="A1964">
        <v>2009</v>
      </c>
      <c r="B1964">
        <v>163</v>
      </c>
      <c r="C1964" t="s">
        <v>2752</v>
      </c>
      <c r="D1964" s="5">
        <v>27206120</v>
      </c>
      <c r="E1964" s="5">
        <v>11965282</v>
      </c>
      <c r="F1964" s="2">
        <v>0.44</v>
      </c>
      <c r="G1964" s="5">
        <v>15240838</v>
      </c>
      <c r="H1964" s="2">
        <v>0.56000000000000005</v>
      </c>
      <c r="I1964" t="str">
        <f t="shared" si="38"/>
        <v>USA</v>
      </c>
    </row>
    <row r="1965" spans="1:9" x14ac:dyDescent="0.3">
      <c r="A1965">
        <v>2009</v>
      </c>
      <c r="B1965">
        <v>164</v>
      </c>
      <c r="C1965" t="s">
        <v>2753</v>
      </c>
      <c r="D1965" s="5">
        <v>26973554</v>
      </c>
      <c r="E1965" s="5">
        <v>24007324</v>
      </c>
      <c r="F1965" s="2">
        <v>0.89</v>
      </c>
      <c r="G1965" s="5">
        <v>2966230</v>
      </c>
      <c r="H1965" s="2">
        <v>0.11</v>
      </c>
      <c r="I1965" t="str">
        <f t="shared" si="38"/>
        <v>USA</v>
      </c>
    </row>
    <row r="1966" spans="1:9" x14ac:dyDescent="0.3">
      <c r="A1966">
        <v>2009</v>
      </c>
      <c r="B1966">
        <v>165</v>
      </c>
      <c r="C1966" t="s">
        <v>2754</v>
      </c>
      <c r="D1966" s="5">
        <v>26096852</v>
      </c>
      <c r="E1966" s="5">
        <v>12574914</v>
      </c>
      <c r="F1966" s="1">
        <v>0.48199999999999998</v>
      </c>
      <c r="G1966" s="5">
        <v>13521938</v>
      </c>
      <c r="H1966" s="1">
        <v>0.51800000000000002</v>
      </c>
      <c r="I1966" t="str">
        <f t="shared" si="38"/>
        <v>USA</v>
      </c>
    </row>
    <row r="1967" spans="1:9" x14ac:dyDescent="0.3">
      <c r="A1967">
        <v>2009</v>
      </c>
      <c r="B1967">
        <v>166</v>
      </c>
      <c r="C1967" t="s">
        <v>1016</v>
      </c>
      <c r="D1967" s="5">
        <v>25593707</v>
      </c>
      <c r="G1967" s="5">
        <v>25593707</v>
      </c>
      <c r="H1967" s="2">
        <v>1</v>
      </c>
      <c r="I1967" t="str">
        <f t="shared" si="38"/>
        <v>International</v>
      </c>
    </row>
    <row r="1968" spans="1:9" x14ac:dyDescent="0.3">
      <c r="A1968">
        <v>2009</v>
      </c>
      <c r="B1968">
        <v>167</v>
      </c>
      <c r="C1968" t="s">
        <v>2755</v>
      </c>
      <c r="D1968" s="5">
        <v>25422212</v>
      </c>
      <c r="G1968" s="5">
        <v>25422212</v>
      </c>
      <c r="H1968" s="2">
        <v>1</v>
      </c>
      <c r="I1968" t="str">
        <f t="shared" si="38"/>
        <v>International</v>
      </c>
    </row>
    <row r="1969" spans="1:9" x14ac:dyDescent="0.3">
      <c r="A1969">
        <v>2009</v>
      </c>
      <c r="B1969">
        <v>168</v>
      </c>
      <c r="C1969" t="s">
        <v>2756</v>
      </c>
      <c r="D1969" s="5">
        <v>25134437</v>
      </c>
      <c r="G1969" s="5">
        <v>25134437</v>
      </c>
      <c r="H1969" s="2">
        <v>1</v>
      </c>
      <c r="I1969" t="str">
        <f t="shared" si="38"/>
        <v>International</v>
      </c>
    </row>
    <row r="1970" spans="1:9" x14ac:dyDescent="0.3">
      <c r="A1970">
        <v>2009</v>
      </c>
      <c r="B1970">
        <v>169</v>
      </c>
      <c r="C1970" t="s">
        <v>2757</v>
      </c>
      <c r="D1970" s="5">
        <v>24964890</v>
      </c>
      <c r="E1970" s="5">
        <v>9176000</v>
      </c>
      <c r="F1970" s="1">
        <v>0.36799999999999999</v>
      </c>
      <c r="G1970" s="5">
        <v>15788890</v>
      </c>
      <c r="H1970" s="1">
        <v>0.63200000000000001</v>
      </c>
      <c r="I1970" t="str">
        <f t="shared" si="38"/>
        <v>USA</v>
      </c>
    </row>
    <row r="1971" spans="1:9" x14ac:dyDescent="0.3">
      <c r="A1971">
        <v>2009</v>
      </c>
      <c r="B1971">
        <v>170</v>
      </c>
      <c r="C1971" t="s">
        <v>2758</v>
      </c>
      <c r="D1971" s="5">
        <v>24709016</v>
      </c>
      <c r="G1971" s="5">
        <v>24709016</v>
      </c>
      <c r="H1971" s="2">
        <v>1</v>
      </c>
      <c r="I1971" t="str">
        <f t="shared" si="38"/>
        <v>International</v>
      </c>
    </row>
    <row r="1972" spans="1:9" x14ac:dyDescent="0.3">
      <c r="A1972">
        <v>2009</v>
      </c>
      <c r="B1972">
        <v>171</v>
      </c>
      <c r="C1972" t="s">
        <v>2759</v>
      </c>
      <c r="D1972" s="5">
        <v>24415116</v>
      </c>
      <c r="G1972" s="5">
        <v>24415116</v>
      </c>
      <c r="H1972" s="2">
        <v>1</v>
      </c>
      <c r="I1972" t="str">
        <f t="shared" si="38"/>
        <v>International</v>
      </c>
    </row>
    <row r="1973" spans="1:9" x14ac:dyDescent="0.3">
      <c r="A1973">
        <v>2009</v>
      </c>
      <c r="B1973">
        <v>172</v>
      </c>
      <c r="C1973" t="s">
        <v>2760</v>
      </c>
      <c r="D1973" s="5">
        <v>24051386</v>
      </c>
      <c r="G1973" s="5">
        <v>24051386</v>
      </c>
      <c r="H1973" s="2">
        <v>1</v>
      </c>
      <c r="I1973" t="str">
        <f t="shared" si="38"/>
        <v>International</v>
      </c>
    </row>
    <row r="1974" spans="1:9" x14ac:dyDescent="0.3">
      <c r="A1974">
        <v>2009</v>
      </c>
      <c r="B1974">
        <v>173</v>
      </c>
      <c r="C1974" t="s">
        <v>2761</v>
      </c>
      <c r="D1974" s="5">
        <v>23914731</v>
      </c>
      <c r="E1974" s="5">
        <v>4817770</v>
      </c>
      <c r="F1974" s="1">
        <v>0.20100000000000001</v>
      </c>
      <c r="G1974" s="5">
        <v>19096961</v>
      </c>
      <c r="H1974" s="1">
        <v>0.79900000000000004</v>
      </c>
      <c r="I1974" t="str">
        <f t="shared" si="38"/>
        <v>USA</v>
      </c>
    </row>
    <row r="1975" spans="1:9" x14ac:dyDescent="0.3">
      <c r="A1975">
        <v>2009</v>
      </c>
      <c r="B1975">
        <v>174</v>
      </c>
      <c r="C1975" t="s">
        <v>2762</v>
      </c>
      <c r="D1975" s="5">
        <v>23772559</v>
      </c>
      <c r="G1975" s="5">
        <v>23772559</v>
      </c>
      <c r="H1975" s="2">
        <v>1</v>
      </c>
      <c r="I1975" t="str">
        <f t="shared" si="38"/>
        <v>International</v>
      </c>
    </row>
    <row r="1976" spans="1:9" x14ac:dyDescent="0.3">
      <c r="A1976">
        <v>2009</v>
      </c>
      <c r="B1976">
        <v>175</v>
      </c>
      <c r="C1976" t="s">
        <v>2763</v>
      </c>
      <c r="D1976" s="5">
        <v>23186960</v>
      </c>
      <c r="E1976" s="5">
        <v>19162740</v>
      </c>
      <c r="F1976" s="1">
        <v>0.82599999999999996</v>
      </c>
      <c r="G1976" s="5">
        <v>4024220</v>
      </c>
      <c r="H1976" s="1">
        <v>0.17399999999999999</v>
      </c>
      <c r="I1976" t="str">
        <f t="shared" si="38"/>
        <v>USA</v>
      </c>
    </row>
    <row r="1977" spans="1:9" x14ac:dyDescent="0.3">
      <c r="A1977">
        <v>2009</v>
      </c>
      <c r="B1977">
        <v>176</v>
      </c>
      <c r="C1977" t="s">
        <v>2764</v>
      </c>
      <c r="D1977" s="5">
        <v>22985194</v>
      </c>
      <c r="E1977" s="5">
        <v>16123323</v>
      </c>
      <c r="F1977" s="1">
        <v>0.70099999999999996</v>
      </c>
      <c r="G1977" s="5">
        <v>6861871</v>
      </c>
      <c r="H1977" s="1">
        <v>0.29899999999999999</v>
      </c>
      <c r="I1977" t="str">
        <f t="shared" si="38"/>
        <v>USA</v>
      </c>
    </row>
    <row r="1978" spans="1:9" x14ac:dyDescent="0.3">
      <c r="A1978">
        <v>2009</v>
      </c>
      <c r="B1978">
        <v>177</v>
      </c>
      <c r="C1978" t="s">
        <v>2765</v>
      </c>
      <c r="D1978" s="5">
        <v>22942221</v>
      </c>
      <c r="E1978" s="5">
        <v>15988876</v>
      </c>
      <c r="F1978" s="1">
        <v>0.69699999999999995</v>
      </c>
      <c r="G1978" s="5">
        <v>6953345</v>
      </c>
      <c r="H1978" s="1">
        <v>0.30299999999999999</v>
      </c>
      <c r="I1978" t="str">
        <f t="shared" si="38"/>
        <v>USA</v>
      </c>
    </row>
    <row r="1979" spans="1:9" x14ac:dyDescent="0.3">
      <c r="A1979">
        <v>2009</v>
      </c>
      <c r="B1979">
        <v>178</v>
      </c>
      <c r="C1979" t="s">
        <v>2766</v>
      </c>
      <c r="D1979" s="5">
        <v>22938329</v>
      </c>
      <c r="E1979" s="5">
        <v>15515460</v>
      </c>
      <c r="F1979" s="1">
        <v>0.67600000000000005</v>
      </c>
      <c r="G1979" s="5">
        <v>7422869</v>
      </c>
      <c r="H1979" s="1">
        <v>0.32400000000000001</v>
      </c>
      <c r="I1979" t="str">
        <f t="shared" si="38"/>
        <v>USA</v>
      </c>
    </row>
    <row r="1980" spans="1:9" x14ac:dyDescent="0.3">
      <c r="A1980">
        <v>2009</v>
      </c>
      <c r="B1980">
        <v>179</v>
      </c>
      <c r="C1980" t="s">
        <v>2767</v>
      </c>
      <c r="D1980" s="5">
        <v>22873653</v>
      </c>
      <c r="G1980" s="5">
        <v>22873653</v>
      </c>
      <c r="H1980" s="2">
        <v>1</v>
      </c>
      <c r="I1980" t="str">
        <f t="shared" si="38"/>
        <v>International</v>
      </c>
    </row>
    <row r="1981" spans="1:9" x14ac:dyDescent="0.3">
      <c r="A1981">
        <v>2009</v>
      </c>
      <c r="B1981">
        <v>180</v>
      </c>
      <c r="C1981" t="s">
        <v>2768</v>
      </c>
      <c r="D1981" s="5">
        <v>22420615</v>
      </c>
      <c r="G1981" s="5">
        <v>22420615</v>
      </c>
      <c r="H1981" s="2">
        <v>1</v>
      </c>
      <c r="I1981" t="str">
        <f t="shared" si="38"/>
        <v>International</v>
      </c>
    </row>
    <row r="1982" spans="1:9" x14ac:dyDescent="0.3">
      <c r="A1982">
        <v>2009</v>
      </c>
      <c r="B1982">
        <v>181</v>
      </c>
      <c r="C1982" t="s">
        <v>2769</v>
      </c>
      <c r="D1982" s="5">
        <v>22243482</v>
      </c>
      <c r="G1982" s="5">
        <v>22243482</v>
      </c>
      <c r="H1982" s="2">
        <v>1</v>
      </c>
      <c r="I1982" t="str">
        <f t="shared" si="38"/>
        <v>International</v>
      </c>
    </row>
    <row r="1983" spans="1:9" x14ac:dyDescent="0.3">
      <c r="A1983">
        <v>2009</v>
      </c>
      <c r="B1983">
        <v>182</v>
      </c>
      <c r="C1983" t="s">
        <v>2770</v>
      </c>
      <c r="D1983" s="5">
        <v>21924245</v>
      </c>
      <c r="E1983" s="5">
        <v>89375</v>
      </c>
      <c r="F1983" s="1">
        <v>4.0000000000000001E-3</v>
      </c>
      <c r="G1983" s="5">
        <v>21834870</v>
      </c>
      <c r="H1983" s="1">
        <v>0.996</v>
      </c>
      <c r="I1983" t="str">
        <f t="shared" si="38"/>
        <v>International</v>
      </c>
    </row>
    <row r="1984" spans="1:9" x14ac:dyDescent="0.3">
      <c r="A1984">
        <v>2009</v>
      </c>
      <c r="B1984">
        <v>183</v>
      </c>
      <c r="C1984" t="s">
        <v>2771</v>
      </c>
      <c r="D1984" s="5">
        <v>21791288</v>
      </c>
      <c r="G1984" s="5">
        <v>21791288</v>
      </c>
      <c r="H1984" s="2">
        <v>1</v>
      </c>
      <c r="I1984" t="str">
        <f t="shared" si="38"/>
        <v>International</v>
      </c>
    </row>
    <row r="1985" spans="1:9" x14ac:dyDescent="0.3">
      <c r="A1985">
        <v>2009</v>
      </c>
      <c r="B1985">
        <v>184</v>
      </c>
      <c r="C1985" t="s">
        <v>2772</v>
      </c>
      <c r="D1985" s="5">
        <v>21056256</v>
      </c>
      <c r="G1985" s="5">
        <v>21056256</v>
      </c>
      <c r="H1985" s="2">
        <v>1</v>
      </c>
      <c r="I1985" t="str">
        <f t="shared" si="38"/>
        <v>International</v>
      </c>
    </row>
    <row r="1986" spans="1:9" x14ac:dyDescent="0.3">
      <c r="A1986">
        <v>2009</v>
      </c>
      <c r="B1986">
        <v>185</v>
      </c>
      <c r="C1986" t="s">
        <v>2773</v>
      </c>
      <c r="D1986" s="5">
        <v>20984902</v>
      </c>
      <c r="G1986" s="5">
        <v>20984902</v>
      </c>
      <c r="H1986" s="2">
        <v>1</v>
      </c>
      <c r="I1986" t="str">
        <f t="shared" si="38"/>
        <v>International</v>
      </c>
    </row>
    <row r="1987" spans="1:9" x14ac:dyDescent="0.3">
      <c r="A1987">
        <v>2009</v>
      </c>
      <c r="B1987">
        <v>186</v>
      </c>
      <c r="C1987" t="s">
        <v>588</v>
      </c>
      <c r="D1987" s="5">
        <v>20794985</v>
      </c>
      <c r="E1987" s="5">
        <v>2430083</v>
      </c>
      <c r="F1987" s="1">
        <v>0.11700000000000001</v>
      </c>
      <c r="G1987" s="5">
        <v>18364902</v>
      </c>
      <c r="H1987" s="1">
        <v>0.88300000000000001</v>
      </c>
      <c r="I1987" t="str">
        <f t="shared" si="38"/>
        <v>USA</v>
      </c>
    </row>
    <row r="1988" spans="1:9" x14ac:dyDescent="0.3">
      <c r="A1988">
        <v>2009</v>
      </c>
      <c r="B1988">
        <v>187</v>
      </c>
      <c r="C1988" t="s">
        <v>2774</v>
      </c>
      <c r="D1988" s="5">
        <v>20768906</v>
      </c>
      <c r="E1988" s="5">
        <v>2037459</v>
      </c>
      <c r="F1988" s="1">
        <v>9.8000000000000004E-2</v>
      </c>
      <c r="G1988" s="5">
        <v>18731447</v>
      </c>
      <c r="H1988" s="1">
        <v>0.90200000000000002</v>
      </c>
      <c r="I1988" t="str">
        <f t="shared" si="38"/>
        <v>International</v>
      </c>
    </row>
    <row r="1989" spans="1:9" x14ac:dyDescent="0.3">
      <c r="A1989">
        <v>2009</v>
      </c>
      <c r="B1989">
        <v>188</v>
      </c>
      <c r="C1989" t="s">
        <v>2775</v>
      </c>
      <c r="D1989" s="5">
        <v>20712567</v>
      </c>
      <c r="G1989" s="5">
        <v>20712567</v>
      </c>
      <c r="H1989" s="2">
        <v>1</v>
      </c>
      <c r="I1989" t="str">
        <f t="shared" si="38"/>
        <v>International</v>
      </c>
    </row>
    <row r="1990" spans="1:9" x14ac:dyDescent="0.3">
      <c r="A1990">
        <v>2009</v>
      </c>
      <c r="B1990">
        <v>189</v>
      </c>
      <c r="C1990" t="s">
        <v>2776</v>
      </c>
      <c r="D1990" s="5">
        <v>20648328</v>
      </c>
      <c r="E1990" s="5">
        <v>10330853</v>
      </c>
      <c r="F1990" s="2">
        <v>0.5</v>
      </c>
      <c r="G1990" s="5">
        <v>10317475</v>
      </c>
      <c r="H1990" s="2">
        <v>0.5</v>
      </c>
      <c r="I1990" t="str">
        <f t="shared" si="38"/>
        <v>USA</v>
      </c>
    </row>
    <row r="1991" spans="1:9" x14ac:dyDescent="0.3">
      <c r="A1991">
        <v>2009</v>
      </c>
      <c r="B1991">
        <v>190</v>
      </c>
      <c r="C1991" t="s">
        <v>2777</v>
      </c>
      <c r="D1991" s="5">
        <v>20455482</v>
      </c>
      <c r="E1991" s="5">
        <v>8665206</v>
      </c>
      <c r="F1991" s="1">
        <v>0.42399999999999999</v>
      </c>
      <c r="G1991" s="5">
        <v>11790276</v>
      </c>
      <c r="H1991" s="1">
        <v>0.57599999999999996</v>
      </c>
      <c r="I1991" t="str">
        <f t="shared" si="38"/>
        <v>USA</v>
      </c>
    </row>
    <row r="1992" spans="1:9" x14ac:dyDescent="0.3">
      <c r="A1992">
        <v>2009</v>
      </c>
      <c r="B1992">
        <v>191</v>
      </c>
      <c r="C1992" t="s">
        <v>2778</v>
      </c>
      <c r="D1992" s="5">
        <v>20123466</v>
      </c>
      <c r="G1992" s="5">
        <v>20123466</v>
      </c>
      <c r="H1992" s="2">
        <v>1</v>
      </c>
      <c r="I1992" t="str">
        <f t="shared" si="38"/>
        <v>International</v>
      </c>
    </row>
    <row r="1993" spans="1:9" x14ac:dyDescent="0.3">
      <c r="A1993">
        <v>2009</v>
      </c>
      <c r="B1993">
        <v>192</v>
      </c>
      <c r="C1993" t="s">
        <v>2779</v>
      </c>
      <c r="D1993" s="5">
        <v>19652185</v>
      </c>
      <c r="G1993" s="5">
        <v>19652185</v>
      </c>
      <c r="H1993" s="2">
        <v>1</v>
      </c>
      <c r="I1993" t="str">
        <f t="shared" si="38"/>
        <v>International</v>
      </c>
    </row>
    <row r="1994" spans="1:9" x14ac:dyDescent="0.3">
      <c r="A1994">
        <v>2009</v>
      </c>
      <c r="B1994">
        <v>193</v>
      </c>
      <c r="C1994" t="s">
        <v>2780</v>
      </c>
      <c r="D1994" s="5">
        <v>19643086</v>
      </c>
      <c r="E1994" s="5">
        <v>14246488</v>
      </c>
      <c r="F1994" s="1">
        <v>0.72499999999999998</v>
      </c>
      <c r="G1994" s="5">
        <v>5396598</v>
      </c>
      <c r="H1994" s="1">
        <v>0.27500000000000002</v>
      </c>
      <c r="I1994" t="str">
        <f t="shared" si="38"/>
        <v>USA</v>
      </c>
    </row>
    <row r="1995" spans="1:9" x14ac:dyDescent="0.3">
      <c r="A1995">
        <v>2009</v>
      </c>
      <c r="B1995">
        <v>194</v>
      </c>
      <c r="C1995" t="s">
        <v>2781</v>
      </c>
      <c r="D1995" s="5">
        <v>19611028</v>
      </c>
      <c r="G1995" s="5">
        <v>19611028</v>
      </c>
      <c r="H1995" s="2">
        <v>1</v>
      </c>
      <c r="I1995" t="str">
        <f t="shared" ref="I1995:I2001" si="39">IF(F1995&gt;10%,"USA","International")</f>
        <v>International</v>
      </c>
    </row>
    <row r="1996" spans="1:9" x14ac:dyDescent="0.3">
      <c r="A1996">
        <v>2009</v>
      </c>
      <c r="B1996">
        <v>195</v>
      </c>
      <c r="C1996" t="s">
        <v>2782</v>
      </c>
      <c r="D1996" s="5">
        <v>19487557</v>
      </c>
      <c r="G1996" s="5">
        <v>19487557</v>
      </c>
      <c r="H1996" s="2">
        <v>1</v>
      </c>
      <c r="I1996" t="str">
        <f t="shared" si="39"/>
        <v>International</v>
      </c>
    </row>
    <row r="1997" spans="1:9" x14ac:dyDescent="0.3">
      <c r="A1997">
        <v>2009</v>
      </c>
      <c r="B1997">
        <v>196</v>
      </c>
      <c r="C1997" t="s">
        <v>2783</v>
      </c>
      <c r="D1997" s="5">
        <v>19418091</v>
      </c>
      <c r="G1997" s="5">
        <v>19418091</v>
      </c>
      <c r="H1997" s="2">
        <v>1</v>
      </c>
      <c r="I1997" t="str">
        <f t="shared" si="39"/>
        <v>International</v>
      </c>
    </row>
    <row r="1998" spans="1:9" x14ac:dyDescent="0.3">
      <c r="A1998">
        <v>2009</v>
      </c>
      <c r="B1998">
        <v>197</v>
      </c>
      <c r="C1998" t="s">
        <v>2784</v>
      </c>
      <c r="D1998" s="5">
        <v>19328678</v>
      </c>
      <c r="G1998" s="5">
        <v>19328678</v>
      </c>
      <c r="H1998" s="2">
        <v>1</v>
      </c>
      <c r="I1998" t="str">
        <f t="shared" si="39"/>
        <v>International</v>
      </c>
    </row>
    <row r="1999" spans="1:9" x14ac:dyDescent="0.3">
      <c r="A1999">
        <v>2009</v>
      </c>
      <c r="B1999">
        <v>198</v>
      </c>
      <c r="C1999" t="s">
        <v>2785</v>
      </c>
      <c r="D1999" s="5">
        <v>19319671</v>
      </c>
      <c r="E1999" s="5">
        <v>2222862</v>
      </c>
      <c r="F1999" s="1">
        <v>0.115</v>
      </c>
      <c r="G1999" s="5">
        <v>17096809</v>
      </c>
      <c r="H1999" s="1">
        <v>0.88500000000000001</v>
      </c>
      <c r="I1999" t="str">
        <f t="shared" si="39"/>
        <v>USA</v>
      </c>
    </row>
    <row r="2000" spans="1:9" x14ac:dyDescent="0.3">
      <c r="A2000">
        <v>2009</v>
      </c>
      <c r="B2000">
        <v>199</v>
      </c>
      <c r="C2000" t="s">
        <v>2786</v>
      </c>
      <c r="D2000" s="5">
        <v>19300483</v>
      </c>
      <c r="G2000" s="5">
        <v>19300483</v>
      </c>
      <c r="H2000" s="2">
        <v>1</v>
      </c>
      <c r="I2000" t="str">
        <f t="shared" si="39"/>
        <v>International</v>
      </c>
    </row>
    <row r="2001" spans="1:9" x14ac:dyDescent="0.3">
      <c r="A2001">
        <v>2009</v>
      </c>
      <c r="B2001">
        <v>200</v>
      </c>
      <c r="C2001" t="s">
        <v>2787</v>
      </c>
      <c r="D2001" s="5">
        <v>18874808</v>
      </c>
      <c r="G2001" s="5">
        <v>18874808</v>
      </c>
      <c r="H2001" s="2">
        <v>1</v>
      </c>
      <c r="I2001" t="str">
        <f t="shared" si="39"/>
        <v>International</v>
      </c>
    </row>
    <row r="2002" spans="1:9" x14ac:dyDescent="0.3">
      <c r="A2002">
        <v>2010</v>
      </c>
      <c r="B2002">
        <v>1</v>
      </c>
      <c r="C2002" t="s">
        <v>2396</v>
      </c>
      <c r="D2002" s="5">
        <v>1066969703</v>
      </c>
      <c r="E2002" s="5">
        <v>415004880</v>
      </c>
      <c r="F2002" s="1">
        <v>0.38900000000000001</v>
      </c>
      <c r="G2002" s="5">
        <v>651964823</v>
      </c>
      <c r="H2002" s="1">
        <v>0.61099999999999999</v>
      </c>
      <c r="I2002" t="str">
        <f>IF(F2002&gt;10%,"USA","International")</f>
        <v>USA</v>
      </c>
    </row>
    <row r="2003" spans="1:9" x14ac:dyDescent="0.3">
      <c r="A2003">
        <v>2010</v>
      </c>
      <c r="B2003">
        <v>2</v>
      </c>
      <c r="C2003" t="s">
        <v>2397</v>
      </c>
      <c r="D2003" s="5">
        <v>1025467110</v>
      </c>
      <c r="E2003" s="5">
        <v>334191110</v>
      </c>
      <c r="F2003" s="1">
        <v>0.32600000000000001</v>
      </c>
      <c r="G2003" s="5">
        <v>691276000</v>
      </c>
      <c r="H2003" s="1">
        <v>0.67400000000000004</v>
      </c>
      <c r="I2003" t="str">
        <f t="shared" ref="I2003:I2066" si="40">IF(F2003&gt;10%,"USA","International")</f>
        <v>USA</v>
      </c>
    </row>
    <row r="2004" spans="1:9" x14ac:dyDescent="0.3">
      <c r="A2004">
        <v>2010</v>
      </c>
      <c r="B2004">
        <v>3</v>
      </c>
      <c r="C2004" t="s">
        <v>2398</v>
      </c>
      <c r="D2004" s="5">
        <v>976536918</v>
      </c>
      <c r="E2004" s="5">
        <v>295983305</v>
      </c>
      <c r="F2004" s="1">
        <v>0.30299999999999999</v>
      </c>
      <c r="G2004" s="5">
        <v>680553613</v>
      </c>
      <c r="H2004" s="1">
        <v>0.69699999999999995</v>
      </c>
      <c r="I2004" t="str">
        <f t="shared" si="40"/>
        <v>USA</v>
      </c>
    </row>
    <row r="2005" spans="1:9" x14ac:dyDescent="0.3">
      <c r="A2005">
        <v>2010</v>
      </c>
      <c r="B2005">
        <v>4</v>
      </c>
      <c r="C2005" t="s">
        <v>2399</v>
      </c>
      <c r="D2005" s="5">
        <v>825793570</v>
      </c>
      <c r="E2005" s="5">
        <v>292576195</v>
      </c>
      <c r="F2005" s="1">
        <v>0.35399999999999998</v>
      </c>
      <c r="G2005" s="5">
        <v>533217375</v>
      </c>
      <c r="H2005" s="1">
        <v>0.64600000000000002</v>
      </c>
      <c r="I2005" t="str">
        <f t="shared" si="40"/>
        <v>USA</v>
      </c>
    </row>
    <row r="2006" spans="1:9" x14ac:dyDescent="0.3">
      <c r="A2006">
        <v>2010</v>
      </c>
      <c r="B2006">
        <v>5</v>
      </c>
      <c r="C2006" t="s">
        <v>2400</v>
      </c>
      <c r="D2006" s="5">
        <v>752600867</v>
      </c>
      <c r="E2006" s="5">
        <v>238736787</v>
      </c>
      <c r="F2006" s="1">
        <v>0.317</v>
      </c>
      <c r="G2006" s="5">
        <v>513864080</v>
      </c>
      <c r="H2006" s="1">
        <v>0.68300000000000005</v>
      </c>
      <c r="I2006" t="str">
        <f t="shared" si="40"/>
        <v>USA</v>
      </c>
    </row>
    <row r="2007" spans="1:9" x14ac:dyDescent="0.3">
      <c r="A2007">
        <v>2010</v>
      </c>
      <c r="B2007">
        <v>6</v>
      </c>
      <c r="C2007" t="s">
        <v>2401</v>
      </c>
      <c r="D2007" s="5">
        <v>698491347</v>
      </c>
      <c r="E2007" s="5">
        <v>300531751</v>
      </c>
      <c r="F2007" s="2">
        <v>0.43</v>
      </c>
      <c r="G2007" s="5">
        <v>397959596</v>
      </c>
      <c r="H2007" s="2">
        <v>0.56999999999999995</v>
      </c>
      <c r="I2007" t="str">
        <f t="shared" si="40"/>
        <v>USA</v>
      </c>
    </row>
    <row r="2008" spans="1:9" x14ac:dyDescent="0.3">
      <c r="A2008">
        <v>2010</v>
      </c>
      <c r="B2008">
        <v>7</v>
      </c>
      <c r="C2008" t="s">
        <v>2402</v>
      </c>
      <c r="D2008" s="5">
        <v>623933331</v>
      </c>
      <c r="E2008" s="5">
        <v>312433331</v>
      </c>
      <c r="F2008" s="1">
        <v>0.501</v>
      </c>
      <c r="G2008" s="5">
        <v>311500000</v>
      </c>
      <c r="H2008" s="1">
        <v>0.499</v>
      </c>
      <c r="I2008" t="str">
        <f t="shared" si="40"/>
        <v>USA</v>
      </c>
    </row>
    <row r="2009" spans="1:9" x14ac:dyDescent="0.3">
      <c r="A2009">
        <v>2010</v>
      </c>
      <c r="B2009">
        <v>8</v>
      </c>
      <c r="C2009" t="s">
        <v>2403</v>
      </c>
      <c r="D2009" s="5">
        <v>592461732</v>
      </c>
      <c r="E2009" s="5">
        <v>200821936</v>
      </c>
      <c r="F2009" s="1">
        <v>0.33900000000000002</v>
      </c>
      <c r="G2009" s="5">
        <v>391639796</v>
      </c>
      <c r="H2009" s="1">
        <v>0.66100000000000003</v>
      </c>
      <c r="I2009" t="str">
        <f t="shared" si="40"/>
        <v>USA</v>
      </c>
    </row>
    <row r="2010" spans="1:9" x14ac:dyDescent="0.3">
      <c r="A2010">
        <v>2010</v>
      </c>
      <c r="B2010">
        <v>9</v>
      </c>
      <c r="C2010" t="s">
        <v>2404</v>
      </c>
      <c r="D2010" s="5">
        <v>543113985</v>
      </c>
      <c r="E2010" s="5">
        <v>251513985</v>
      </c>
      <c r="F2010" s="1">
        <v>0.46300000000000002</v>
      </c>
      <c r="G2010" s="5">
        <v>291600000</v>
      </c>
      <c r="H2010" s="1">
        <v>0.53700000000000003</v>
      </c>
      <c r="I2010" t="str">
        <f t="shared" si="40"/>
        <v>USA</v>
      </c>
    </row>
    <row r="2011" spans="1:9" x14ac:dyDescent="0.3">
      <c r="A2011">
        <v>2010</v>
      </c>
      <c r="B2011">
        <v>10</v>
      </c>
      <c r="C2011" t="s">
        <v>2405</v>
      </c>
      <c r="D2011" s="5">
        <v>494878759</v>
      </c>
      <c r="E2011" s="5">
        <v>217581231</v>
      </c>
      <c r="F2011" s="2">
        <v>0.44</v>
      </c>
      <c r="G2011" s="5">
        <v>277297528</v>
      </c>
      <c r="H2011" s="2">
        <v>0.56000000000000005</v>
      </c>
      <c r="I2011" t="str">
        <f t="shared" si="40"/>
        <v>USA</v>
      </c>
    </row>
    <row r="2012" spans="1:9" x14ac:dyDescent="0.3">
      <c r="A2012">
        <v>2010</v>
      </c>
      <c r="B2012">
        <v>11</v>
      </c>
      <c r="C2012" t="s">
        <v>2406</v>
      </c>
      <c r="D2012" s="5">
        <v>493214993</v>
      </c>
      <c r="E2012" s="5">
        <v>163214888</v>
      </c>
      <c r="F2012" s="1">
        <v>0.33100000000000002</v>
      </c>
      <c r="G2012" s="5">
        <v>330000105</v>
      </c>
      <c r="H2012" s="1">
        <v>0.66900000000000004</v>
      </c>
      <c r="I2012" t="str">
        <f t="shared" si="40"/>
        <v>USA</v>
      </c>
    </row>
    <row r="2013" spans="1:9" x14ac:dyDescent="0.3">
      <c r="A2013">
        <v>2010</v>
      </c>
      <c r="B2013">
        <v>12</v>
      </c>
      <c r="C2013" t="s">
        <v>2407</v>
      </c>
      <c r="D2013" s="5">
        <v>423999102</v>
      </c>
      <c r="E2013" s="5">
        <v>135453143</v>
      </c>
      <c r="F2013" s="1">
        <v>0.31900000000000001</v>
      </c>
      <c r="G2013" s="5">
        <v>288545959</v>
      </c>
      <c r="H2013" s="1">
        <v>0.68100000000000005</v>
      </c>
      <c r="I2013" t="str">
        <f t="shared" si="40"/>
        <v>USA</v>
      </c>
    </row>
    <row r="2014" spans="1:9" x14ac:dyDescent="0.3">
      <c r="A2014">
        <v>2010</v>
      </c>
      <c r="B2014">
        <v>13</v>
      </c>
      <c r="C2014" t="s">
        <v>2408</v>
      </c>
      <c r="D2014" s="5">
        <v>415686217</v>
      </c>
      <c r="E2014" s="5">
        <v>104386950</v>
      </c>
      <c r="F2014" s="1">
        <v>0.251</v>
      </c>
      <c r="G2014" s="5">
        <v>311299267</v>
      </c>
      <c r="H2014" s="1">
        <v>0.749</v>
      </c>
      <c r="I2014" t="str">
        <f t="shared" si="40"/>
        <v>USA</v>
      </c>
    </row>
    <row r="2015" spans="1:9" x14ac:dyDescent="0.3">
      <c r="A2015">
        <v>2010</v>
      </c>
      <c r="B2015">
        <v>14</v>
      </c>
      <c r="C2015" t="s">
        <v>2409</v>
      </c>
      <c r="D2015" s="5">
        <v>400062763</v>
      </c>
      <c r="E2015" s="5">
        <v>172062763</v>
      </c>
      <c r="F2015" s="2">
        <v>0.43</v>
      </c>
      <c r="G2015" s="5">
        <v>228000000</v>
      </c>
      <c r="H2015" s="2">
        <v>0.56999999999999995</v>
      </c>
      <c r="I2015" t="str">
        <f t="shared" si="40"/>
        <v>USA</v>
      </c>
    </row>
    <row r="2016" spans="1:9" x14ac:dyDescent="0.3">
      <c r="A2016">
        <v>2010</v>
      </c>
      <c r="B2016">
        <v>15</v>
      </c>
      <c r="C2016" t="s">
        <v>2410</v>
      </c>
      <c r="D2016" s="5">
        <v>359126022</v>
      </c>
      <c r="E2016" s="5">
        <v>176591618</v>
      </c>
      <c r="F2016" s="1">
        <v>0.49199999999999999</v>
      </c>
      <c r="G2016" s="5">
        <v>182534404</v>
      </c>
      <c r="H2016" s="1">
        <v>0.50800000000000001</v>
      </c>
      <c r="I2016" t="str">
        <f t="shared" si="40"/>
        <v>USA</v>
      </c>
    </row>
    <row r="2017" spans="1:9" x14ac:dyDescent="0.3">
      <c r="A2017">
        <v>2010</v>
      </c>
      <c r="B2017">
        <v>16</v>
      </c>
      <c r="C2017" t="s">
        <v>2411</v>
      </c>
      <c r="D2017" s="5">
        <v>329398046</v>
      </c>
      <c r="E2017" s="5">
        <v>106954678</v>
      </c>
      <c r="F2017" s="1">
        <v>0.32500000000000001</v>
      </c>
      <c r="G2017" s="5">
        <v>222443368</v>
      </c>
      <c r="H2017" s="1">
        <v>0.67500000000000004</v>
      </c>
      <c r="I2017" t="str">
        <f t="shared" si="40"/>
        <v>USA</v>
      </c>
    </row>
    <row r="2018" spans="1:9" x14ac:dyDescent="0.3">
      <c r="A2018">
        <v>2010</v>
      </c>
      <c r="B2018">
        <v>17</v>
      </c>
      <c r="C2018" t="s">
        <v>2412</v>
      </c>
      <c r="D2018" s="5">
        <v>321885765</v>
      </c>
      <c r="E2018" s="5">
        <v>148415853</v>
      </c>
      <c r="F2018" s="1">
        <v>0.46100000000000002</v>
      </c>
      <c r="G2018" s="5">
        <v>173469912</v>
      </c>
      <c r="H2018" s="1">
        <v>0.53900000000000003</v>
      </c>
      <c r="I2018" t="str">
        <f t="shared" si="40"/>
        <v>USA</v>
      </c>
    </row>
    <row r="2019" spans="1:9" x14ac:dyDescent="0.3">
      <c r="A2019">
        <v>2010</v>
      </c>
      <c r="B2019">
        <v>18</v>
      </c>
      <c r="C2019" t="s">
        <v>889</v>
      </c>
      <c r="D2019" s="5">
        <v>321669741</v>
      </c>
      <c r="E2019" s="5">
        <v>105269730</v>
      </c>
      <c r="F2019" s="1">
        <v>0.32700000000000001</v>
      </c>
      <c r="G2019" s="5">
        <v>216400011</v>
      </c>
      <c r="H2019" s="1">
        <v>0.67300000000000004</v>
      </c>
      <c r="I2019" t="str">
        <f t="shared" si="40"/>
        <v>USA</v>
      </c>
    </row>
    <row r="2020" spans="1:9" x14ac:dyDescent="0.3">
      <c r="A2020">
        <v>2010</v>
      </c>
      <c r="B2020">
        <v>19</v>
      </c>
      <c r="C2020" t="s">
        <v>2413</v>
      </c>
      <c r="D2020" s="5">
        <v>319713881</v>
      </c>
      <c r="E2020" s="5">
        <v>131772187</v>
      </c>
      <c r="F2020" s="1">
        <v>0.41199999999999998</v>
      </c>
      <c r="G2020" s="5">
        <v>187941694</v>
      </c>
      <c r="H2020" s="1">
        <v>0.58799999999999997</v>
      </c>
      <c r="I2020" t="str">
        <f t="shared" si="40"/>
        <v>USA</v>
      </c>
    </row>
    <row r="2021" spans="1:9" x14ac:dyDescent="0.3">
      <c r="A2021">
        <v>2010</v>
      </c>
      <c r="B2021">
        <v>20</v>
      </c>
      <c r="C2021" t="s">
        <v>2414</v>
      </c>
      <c r="D2021" s="5">
        <v>310650585</v>
      </c>
      <c r="E2021" s="5">
        <v>148438600</v>
      </c>
      <c r="F2021" s="1">
        <v>0.47799999999999998</v>
      </c>
      <c r="G2021" s="5">
        <v>162211985</v>
      </c>
      <c r="H2021" s="1">
        <v>0.52200000000000002</v>
      </c>
      <c r="I2021" t="str">
        <f t="shared" si="40"/>
        <v>USA</v>
      </c>
    </row>
    <row r="2022" spans="1:9" x14ac:dyDescent="0.3">
      <c r="A2022">
        <v>2010</v>
      </c>
      <c r="B2022">
        <v>21</v>
      </c>
      <c r="C2022" t="s">
        <v>2415</v>
      </c>
      <c r="D2022" s="5">
        <v>300228084</v>
      </c>
      <c r="E2022" s="5">
        <v>60128566</v>
      </c>
      <c r="F2022" s="2">
        <v>0.2</v>
      </c>
      <c r="G2022" s="5">
        <v>240099518</v>
      </c>
      <c r="H2022" s="2">
        <v>0.8</v>
      </c>
      <c r="I2022" t="str">
        <f t="shared" si="40"/>
        <v>USA</v>
      </c>
    </row>
    <row r="2023" spans="1:9" x14ac:dyDescent="0.3">
      <c r="A2023">
        <v>2010</v>
      </c>
      <c r="B2023">
        <v>22</v>
      </c>
      <c r="C2023" t="s">
        <v>2416</v>
      </c>
      <c r="D2023" s="5">
        <v>294804195</v>
      </c>
      <c r="E2023" s="5">
        <v>128012934</v>
      </c>
      <c r="F2023" s="1">
        <v>0.434</v>
      </c>
      <c r="G2023" s="5">
        <v>166791261</v>
      </c>
      <c r="H2023" s="1">
        <v>0.56599999999999995</v>
      </c>
      <c r="I2023" t="str">
        <f t="shared" si="40"/>
        <v>USA</v>
      </c>
    </row>
    <row r="2024" spans="1:9" x14ac:dyDescent="0.3">
      <c r="A2024">
        <v>2010</v>
      </c>
      <c r="B2024">
        <v>23</v>
      </c>
      <c r="C2024" t="s">
        <v>2417</v>
      </c>
      <c r="D2024" s="5">
        <v>293503354</v>
      </c>
      <c r="E2024" s="5">
        <v>118311368</v>
      </c>
      <c r="F2024" s="1">
        <v>0.40300000000000002</v>
      </c>
      <c r="G2024" s="5">
        <v>175191986</v>
      </c>
      <c r="H2024" s="1">
        <v>0.59699999999999998</v>
      </c>
      <c r="I2024" t="str">
        <f t="shared" si="40"/>
        <v>USA</v>
      </c>
    </row>
    <row r="2025" spans="1:9" x14ac:dyDescent="0.3">
      <c r="A2025">
        <v>2010</v>
      </c>
      <c r="B2025">
        <v>24</v>
      </c>
      <c r="C2025" t="s">
        <v>2418</v>
      </c>
      <c r="D2025" s="5">
        <v>290745055</v>
      </c>
      <c r="E2025" s="5">
        <v>95347692</v>
      </c>
      <c r="F2025" s="1">
        <v>0.32800000000000001</v>
      </c>
      <c r="G2025" s="5">
        <v>195397363</v>
      </c>
      <c r="H2025" s="1">
        <v>0.67200000000000004</v>
      </c>
      <c r="I2025" t="str">
        <f t="shared" si="40"/>
        <v>USA</v>
      </c>
    </row>
    <row r="2026" spans="1:9" x14ac:dyDescent="0.3">
      <c r="A2026">
        <v>2010</v>
      </c>
      <c r="B2026">
        <v>25</v>
      </c>
      <c r="C2026" t="s">
        <v>2419</v>
      </c>
      <c r="D2026" s="5">
        <v>278780441</v>
      </c>
      <c r="E2026" s="5">
        <v>67631157</v>
      </c>
      <c r="F2026" s="1">
        <v>0.24299999999999999</v>
      </c>
      <c r="G2026" s="5">
        <v>211149284</v>
      </c>
      <c r="H2026" s="1">
        <v>0.75700000000000001</v>
      </c>
      <c r="I2026" t="str">
        <f t="shared" si="40"/>
        <v>USA</v>
      </c>
    </row>
    <row r="2027" spans="1:9" x14ac:dyDescent="0.3">
      <c r="A2027">
        <v>2010</v>
      </c>
      <c r="B2027">
        <v>26</v>
      </c>
      <c r="C2027" t="s">
        <v>2420</v>
      </c>
      <c r="D2027" s="5">
        <v>274470394</v>
      </c>
      <c r="E2027" s="5">
        <v>103068524</v>
      </c>
      <c r="F2027" s="1">
        <v>0.376</v>
      </c>
      <c r="G2027" s="5">
        <v>171401870</v>
      </c>
      <c r="H2027" s="1">
        <v>0.624</v>
      </c>
      <c r="I2027" t="str">
        <f t="shared" si="40"/>
        <v>USA</v>
      </c>
    </row>
    <row r="2028" spans="1:9" x14ac:dyDescent="0.3">
      <c r="A2028">
        <v>2010</v>
      </c>
      <c r="B2028">
        <v>27</v>
      </c>
      <c r="C2028" t="s">
        <v>2421</v>
      </c>
      <c r="D2028" s="5">
        <v>271430189</v>
      </c>
      <c r="E2028" s="5">
        <v>162001186</v>
      </c>
      <c r="F2028" s="1">
        <v>0.59699999999999998</v>
      </c>
      <c r="G2028" s="5">
        <v>109429003</v>
      </c>
      <c r="H2028" s="1">
        <v>0.40300000000000002</v>
      </c>
      <c r="I2028" t="str">
        <f t="shared" si="40"/>
        <v>USA</v>
      </c>
    </row>
    <row r="2029" spans="1:9" x14ac:dyDescent="0.3">
      <c r="A2029">
        <v>2010</v>
      </c>
      <c r="B2029">
        <v>28</v>
      </c>
      <c r="C2029" t="s">
        <v>2422</v>
      </c>
      <c r="D2029" s="5">
        <v>261930436</v>
      </c>
      <c r="E2029" s="5">
        <v>76423035</v>
      </c>
      <c r="F2029" s="1">
        <v>0.29199999999999998</v>
      </c>
      <c r="G2029" s="5">
        <v>185507401</v>
      </c>
      <c r="H2029" s="1">
        <v>0.70799999999999996</v>
      </c>
      <c r="I2029" t="str">
        <f t="shared" si="40"/>
        <v>USA</v>
      </c>
    </row>
    <row r="2030" spans="1:9" x14ac:dyDescent="0.3">
      <c r="A2030">
        <v>2010</v>
      </c>
      <c r="B2030">
        <v>29</v>
      </c>
      <c r="C2030" t="s">
        <v>2423</v>
      </c>
      <c r="D2030" s="5">
        <v>252276927</v>
      </c>
      <c r="E2030" s="5">
        <v>171243005</v>
      </c>
      <c r="F2030" s="1">
        <v>0.67900000000000005</v>
      </c>
      <c r="G2030" s="5">
        <v>81033922</v>
      </c>
      <c r="H2030" s="1">
        <v>0.32100000000000001</v>
      </c>
      <c r="I2030" t="str">
        <f t="shared" si="40"/>
        <v>USA</v>
      </c>
    </row>
    <row r="2031" spans="1:9" x14ac:dyDescent="0.3">
      <c r="A2031">
        <v>2010</v>
      </c>
      <c r="B2031">
        <v>30</v>
      </c>
      <c r="C2031" t="s">
        <v>2424</v>
      </c>
      <c r="D2031" s="5">
        <v>237382724</v>
      </c>
      <c r="E2031" s="5">
        <v>42779261</v>
      </c>
      <c r="F2031" s="2">
        <v>0.18</v>
      </c>
      <c r="G2031" s="5">
        <v>194603463</v>
      </c>
      <c r="H2031" s="2">
        <v>0.82</v>
      </c>
      <c r="I2031" t="str">
        <f t="shared" si="40"/>
        <v>USA</v>
      </c>
    </row>
    <row r="2032" spans="1:9" x14ac:dyDescent="0.3">
      <c r="A2032">
        <v>2010</v>
      </c>
      <c r="B2032">
        <v>31</v>
      </c>
      <c r="C2032" t="s">
        <v>2425</v>
      </c>
      <c r="D2032" s="5">
        <v>226497209</v>
      </c>
      <c r="E2032" s="5">
        <v>88768303</v>
      </c>
      <c r="F2032" s="1">
        <v>0.39200000000000002</v>
      </c>
      <c r="G2032" s="5">
        <v>137728906</v>
      </c>
      <c r="H2032" s="1">
        <v>0.60799999999999998</v>
      </c>
      <c r="I2032" t="str">
        <f t="shared" si="40"/>
        <v>USA</v>
      </c>
    </row>
    <row r="2033" spans="1:9" x14ac:dyDescent="0.3">
      <c r="A2033">
        <v>2010</v>
      </c>
      <c r="B2033">
        <v>32</v>
      </c>
      <c r="C2033" t="s">
        <v>2426</v>
      </c>
      <c r="D2033" s="5">
        <v>224920315</v>
      </c>
      <c r="E2033" s="5">
        <v>96962694</v>
      </c>
      <c r="F2033" s="1">
        <v>0.43099999999999999</v>
      </c>
      <c r="G2033" s="5">
        <v>127957621</v>
      </c>
      <c r="H2033" s="1">
        <v>0.56899999999999995</v>
      </c>
      <c r="I2033" t="str">
        <f t="shared" si="40"/>
        <v>USA</v>
      </c>
    </row>
    <row r="2034" spans="1:9" x14ac:dyDescent="0.3">
      <c r="A2034">
        <v>2010</v>
      </c>
      <c r="B2034">
        <v>33</v>
      </c>
      <c r="C2034" t="s">
        <v>2427</v>
      </c>
      <c r="D2034" s="5">
        <v>216485654</v>
      </c>
      <c r="E2034" s="5">
        <v>110485654</v>
      </c>
      <c r="F2034" s="2">
        <v>0.51</v>
      </c>
      <c r="G2034" s="5">
        <v>106000000</v>
      </c>
      <c r="H2034" s="2">
        <v>0.49</v>
      </c>
      <c r="I2034" t="str">
        <f t="shared" si="40"/>
        <v>USA</v>
      </c>
    </row>
    <row r="2035" spans="1:9" x14ac:dyDescent="0.3">
      <c r="A2035">
        <v>2010</v>
      </c>
      <c r="B2035">
        <v>34</v>
      </c>
      <c r="C2035" t="s">
        <v>2428</v>
      </c>
      <c r="D2035" s="5">
        <v>215283742</v>
      </c>
      <c r="E2035" s="5">
        <v>63150991</v>
      </c>
      <c r="F2035" s="1">
        <v>0.29299999999999998</v>
      </c>
      <c r="G2035" s="5">
        <v>152132751</v>
      </c>
      <c r="H2035" s="1">
        <v>0.70699999999999996</v>
      </c>
      <c r="I2035" t="str">
        <f t="shared" si="40"/>
        <v>USA</v>
      </c>
    </row>
    <row r="2036" spans="1:9" x14ac:dyDescent="0.3">
      <c r="A2036">
        <v>2010</v>
      </c>
      <c r="B2036">
        <v>35</v>
      </c>
      <c r="C2036" t="s">
        <v>2429</v>
      </c>
      <c r="D2036" s="5">
        <v>211780824</v>
      </c>
      <c r="E2036" s="5">
        <v>100539043</v>
      </c>
      <c r="F2036" s="1">
        <v>0.47499999999999998</v>
      </c>
      <c r="G2036" s="5">
        <v>111241781</v>
      </c>
      <c r="H2036" s="1">
        <v>0.52500000000000002</v>
      </c>
      <c r="I2036" t="str">
        <f t="shared" si="40"/>
        <v>USA</v>
      </c>
    </row>
    <row r="2037" spans="1:9" x14ac:dyDescent="0.3">
      <c r="A2037">
        <v>2010</v>
      </c>
      <c r="B2037">
        <v>36</v>
      </c>
      <c r="C2037" t="s">
        <v>2430</v>
      </c>
      <c r="D2037" s="5">
        <v>204594016</v>
      </c>
      <c r="E2037" s="5">
        <v>80574010</v>
      </c>
      <c r="F2037" s="1">
        <v>0.39400000000000002</v>
      </c>
      <c r="G2037" s="5">
        <v>124020006</v>
      </c>
      <c r="H2037" s="1">
        <v>0.60599999999999998</v>
      </c>
      <c r="I2037" t="str">
        <f t="shared" si="40"/>
        <v>USA</v>
      </c>
    </row>
    <row r="2038" spans="1:9" x14ac:dyDescent="0.3">
      <c r="A2038">
        <v>2010</v>
      </c>
      <c r="B2038">
        <v>37</v>
      </c>
      <c r="C2038" t="s">
        <v>2431</v>
      </c>
      <c r="D2038" s="5">
        <v>203509374</v>
      </c>
      <c r="E2038" s="5">
        <v>100246011</v>
      </c>
      <c r="F2038" s="1">
        <v>0.49299999999999999</v>
      </c>
      <c r="G2038" s="5">
        <v>103263363</v>
      </c>
      <c r="H2038" s="1">
        <v>0.50700000000000001</v>
      </c>
      <c r="I2038" t="str">
        <f t="shared" si="40"/>
        <v>USA</v>
      </c>
    </row>
    <row r="2039" spans="1:9" x14ac:dyDescent="0.3">
      <c r="A2039">
        <v>2010</v>
      </c>
      <c r="B2039">
        <v>38</v>
      </c>
      <c r="C2039" t="s">
        <v>2432</v>
      </c>
      <c r="D2039" s="5">
        <v>199006387</v>
      </c>
      <c r="E2039" s="5">
        <v>90380162</v>
      </c>
      <c r="F2039" s="1">
        <v>0.45400000000000001</v>
      </c>
      <c r="G2039" s="5">
        <v>108626225</v>
      </c>
      <c r="H2039" s="1">
        <v>0.54600000000000004</v>
      </c>
      <c r="I2039" t="str">
        <f t="shared" si="40"/>
        <v>USA</v>
      </c>
    </row>
    <row r="2040" spans="1:9" x14ac:dyDescent="0.3">
      <c r="A2040">
        <v>2010</v>
      </c>
      <c r="B2040">
        <v>39</v>
      </c>
      <c r="C2040" t="s">
        <v>2433</v>
      </c>
      <c r="D2040" s="5">
        <v>177512032</v>
      </c>
      <c r="E2040" s="5">
        <v>84752907</v>
      </c>
      <c r="F2040" s="1">
        <v>0.47699999999999998</v>
      </c>
      <c r="G2040" s="5">
        <v>92759125</v>
      </c>
      <c r="H2040" s="1">
        <v>0.52300000000000002</v>
      </c>
      <c r="I2040" t="str">
        <f t="shared" si="40"/>
        <v>USA</v>
      </c>
    </row>
    <row r="2041" spans="1:9" x14ac:dyDescent="0.3">
      <c r="A2041">
        <v>2010</v>
      </c>
      <c r="B2041">
        <v>40</v>
      </c>
      <c r="C2041" t="s">
        <v>2434</v>
      </c>
      <c r="D2041" s="5">
        <v>177238796</v>
      </c>
      <c r="E2041" s="5">
        <v>77222099</v>
      </c>
      <c r="F2041" s="1">
        <v>0.436</v>
      </c>
      <c r="G2041" s="5">
        <v>100016697</v>
      </c>
      <c r="H2041" s="1">
        <v>0.56399999999999995</v>
      </c>
      <c r="I2041" t="str">
        <f t="shared" si="40"/>
        <v>USA</v>
      </c>
    </row>
    <row r="2042" spans="1:9" x14ac:dyDescent="0.3">
      <c r="A2042">
        <v>2010</v>
      </c>
      <c r="B2042">
        <v>41</v>
      </c>
      <c r="C2042" t="s">
        <v>2435</v>
      </c>
      <c r="D2042" s="5">
        <v>171685792</v>
      </c>
      <c r="E2042" s="5">
        <v>117229692</v>
      </c>
      <c r="F2042" s="1">
        <v>0.68300000000000005</v>
      </c>
      <c r="G2042" s="5">
        <v>54456100</v>
      </c>
      <c r="H2042" s="1">
        <v>0.317</v>
      </c>
      <c r="I2042" t="str">
        <f t="shared" si="40"/>
        <v>USA</v>
      </c>
    </row>
    <row r="2043" spans="1:9" x14ac:dyDescent="0.3">
      <c r="A2043">
        <v>2010</v>
      </c>
      <c r="B2043">
        <v>42</v>
      </c>
      <c r="C2043" t="s">
        <v>2436</v>
      </c>
      <c r="D2043" s="5">
        <v>170458922</v>
      </c>
      <c r="E2043" s="5">
        <v>119219978</v>
      </c>
      <c r="F2043" s="1">
        <v>0.69899999999999995</v>
      </c>
      <c r="G2043" s="5">
        <v>51238944</v>
      </c>
      <c r="H2043" s="1">
        <v>0.30099999999999999</v>
      </c>
      <c r="I2043" t="str">
        <f t="shared" si="40"/>
        <v>USA</v>
      </c>
    </row>
    <row r="2044" spans="1:9" x14ac:dyDescent="0.3">
      <c r="A2044">
        <v>2010</v>
      </c>
      <c r="B2044">
        <v>43</v>
      </c>
      <c r="C2044" t="s">
        <v>2437</v>
      </c>
      <c r="D2044" s="5">
        <v>167805466</v>
      </c>
      <c r="E2044" s="5">
        <v>81562942</v>
      </c>
      <c r="F2044" s="1">
        <v>0.48599999999999999</v>
      </c>
      <c r="G2044" s="5">
        <v>86242524</v>
      </c>
      <c r="H2044" s="1">
        <v>0.51400000000000001</v>
      </c>
      <c r="I2044" t="str">
        <f t="shared" si="40"/>
        <v>USA</v>
      </c>
    </row>
    <row r="2045" spans="1:9" x14ac:dyDescent="0.3">
      <c r="A2045">
        <v>2010</v>
      </c>
      <c r="B2045">
        <v>44</v>
      </c>
      <c r="C2045" t="s">
        <v>2438</v>
      </c>
      <c r="D2045" s="5">
        <v>159291809</v>
      </c>
      <c r="E2045" s="5">
        <v>42400223</v>
      </c>
      <c r="F2045" s="1">
        <v>0.26600000000000001</v>
      </c>
      <c r="G2045" s="5">
        <v>116891586</v>
      </c>
      <c r="H2045" s="1">
        <v>0.73399999999999999</v>
      </c>
      <c r="I2045" t="str">
        <f t="shared" si="40"/>
        <v>USA</v>
      </c>
    </row>
    <row r="2046" spans="1:9" x14ac:dyDescent="0.3">
      <c r="A2046">
        <v>2010</v>
      </c>
      <c r="B2046">
        <v>45</v>
      </c>
      <c r="C2046" t="s">
        <v>2439</v>
      </c>
      <c r="D2046" s="5">
        <v>157107755</v>
      </c>
      <c r="E2046" s="5">
        <v>94835059</v>
      </c>
      <c r="F2046" s="1">
        <v>0.60399999999999998</v>
      </c>
      <c r="G2046" s="5">
        <v>62272696</v>
      </c>
      <c r="H2046" s="1">
        <v>0.39600000000000002</v>
      </c>
      <c r="I2046" t="str">
        <f t="shared" si="40"/>
        <v>USA</v>
      </c>
    </row>
    <row r="2047" spans="1:9" x14ac:dyDescent="0.3">
      <c r="A2047">
        <v>2010</v>
      </c>
      <c r="B2047">
        <v>46</v>
      </c>
      <c r="C2047" t="s">
        <v>2440</v>
      </c>
      <c r="D2047" s="5">
        <v>154026136</v>
      </c>
      <c r="E2047" s="5">
        <v>92186262</v>
      </c>
      <c r="F2047" s="1">
        <v>0.59899999999999998</v>
      </c>
      <c r="G2047" s="5">
        <v>61839874</v>
      </c>
      <c r="H2047" s="1">
        <v>0.40100000000000002</v>
      </c>
      <c r="I2047" t="str">
        <f t="shared" si="40"/>
        <v>USA</v>
      </c>
    </row>
    <row r="2048" spans="1:9" x14ac:dyDescent="0.3">
      <c r="A2048">
        <v>2010</v>
      </c>
      <c r="B2048">
        <v>47</v>
      </c>
      <c r="C2048" t="s">
        <v>2441</v>
      </c>
      <c r="D2048" s="5">
        <v>152263880</v>
      </c>
      <c r="E2048" s="5">
        <v>98711404</v>
      </c>
      <c r="F2048" s="1">
        <v>0.64800000000000002</v>
      </c>
      <c r="G2048" s="5">
        <v>53552476</v>
      </c>
      <c r="H2048" s="1">
        <v>0.35199999999999998</v>
      </c>
      <c r="I2048" t="str">
        <f t="shared" si="40"/>
        <v>USA</v>
      </c>
    </row>
    <row r="2049" spans="1:9" x14ac:dyDescent="0.3">
      <c r="A2049">
        <v>2010</v>
      </c>
      <c r="B2049">
        <v>48</v>
      </c>
      <c r="C2049" t="s">
        <v>2442</v>
      </c>
      <c r="D2049" s="5">
        <v>148800274</v>
      </c>
      <c r="E2049" s="5">
        <v>19202743</v>
      </c>
      <c r="F2049" s="1">
        <v>0.129</v>
      </c>
      <c r="G2049" s="5">
        <v>129597531</v>
      </c>
      <c r="H2049" s="1">
        <v>0.871</v>
      </c>
      <c r="I2049" t="str">
        <f t="shared" si="40"/>
        <v>USA</v>
      </c>
    </row>
    <row r="2050" spans="1:9" x14ac:dyDescent="0.3">
      <c r="A2050">
        <v>2010</v>
      </c>
      <c r="B2050">
        <v>49</v>
      </c>
      <c r="C2050" t="s">
        <v>2443</v>
      </c>
      <c r="D2050" s="5">
        <v>140073390</v>
      </c>
      <c r="E2050" s="5">
        <v>55675313</v>
      </c>
      <c r="F2050" s="1">
        <v>0.39700000000000002</v>
      </c>
      <c r="G2050" s="5">
        <v>84398077</v>
      </c>
      <c r="H2050" s="1">
        <v>0.60299999999999998</v>
      </c>
      <c r="I2050" t="str">
        <f t="shared" si="40"/>
        <v>USA</v>
      </c>
    </row>
    <row r="2051" spans="1:9" x14ac:dyDescent="0.3">
      <c r="A2051">
        <v>2010</v>
      </c>
      <c r="B2051">
        <v>50</v>
      </c>
      <c r="C2051" t="s">
        <v>2444</v>
      </c>
      <c r="D2051" s="5">
        <v>139789765</v>
      </c>
      <c r="E2051" s="5">
        <v>61979680</v>
      </c>
      <c r="F2051" s="1">
        <v>0.443</v>
      </c>
      <c r="G2051" s="5">
        <v>77810085</v>
      </c>
      <c r="H2051" s="1">
        <v>0.55700000000000005</v>
      </c>
      <c r="I2051" t="str">
        <f t="shared" si="40"/>
        <v>USA</v>
      </c>
    </row>
    <row r="2052" spans="1:9" x14ac:dyDescent="0.3">
      <c r="A2052">
        <v>2010</v>
      </c>
      <c r="B2052">
        <v>51</v>
      </c>
      <c r="C2052" t="s">
        <v>2445</v>
      </c>
      <c r="D2052" s="5">
        <v>136333522</v>
      </c>
      <c r="E2052" s="5">
        <v>67061228</v>
      </c>
      <c r="F2052" s="1">
        <v>0.49199999999999999</v>
      </c>
      <c r="G2052" s="5">
        <v>69272294</v>
      </c>
      <c r="H2052" s="1">
        <v>0.50800000000000001</v>
      </c>
      <c r="I2052" t="str">
        <f t="shared" si="40"/>
        <v>USA</v>
      </c>
    </row>
    <row r="2053" spans="1:9" x14ac:dyDescent="0.3">
      <c r="A2053">
        <v>2010</v>
      </c>
      <c r="B2053">
        <v>52</v>
      </c>
      <c r="C2053" t="s">
        <v>2446</v>
      </c>
      <c r="D2053" s="5">
        <v>136150434</v>
      </c>
      <c r="E2053" s="5">
        <v>45710178</v>
      </c>
      <c r="F2053" s="1">
        <v>0.33600000000000002</v>
      </c>
      <c r="G2053" s="5">
        <v>90440256</v>
      </c>
      <c r="H2053" s="1">
        <v>0.66400000000000003</v>
      </c>
      <c r="I2053" t="str">
        <f t="shared" si="40"/>
        <v>USA</v>
      </c>
    </row>
    <row r="2054" spans="1:9" x14ac:dyDescent="0.3">
      <c r="A2054">
        <v>2010</v>
      </c>
      <c r="B2054">
        <v>53</v>
      </c>
      <c r="C2054" t="s">
        <v>2447</v>
      </c>
      <c r="D2054" s="5">
        <v>134748021</v>
      </c>
      <c r="E2054" s="5">
        <v>52474616</v>
      </c>
      <c r="F2054" s="1">
        <v>0.38900000000000001</v>
      </c>
      <c r="G2054" s="5">
        <v>82273405</v>
      </c>
      <c r="H2054" s="1">
        <v>0.61099999999999999</v>
      </c>
      <c r="I2054" t="str">
        <f t="shared" si="40"/>
        <v>USA</v>
      </c>
    </row>
    <row r="2055" spans="1:9" x14ac:dyDescent="0.3">
      <c r="A2055">
        <v>2010</v>
      </c>
      <c r="B2055">
        <v>54</v>
      </c>
      <c r="C2055" t="s">
        <v>2448</v>
      </c>
      <c r="D2055" s="5">
        <v>127869379</v>
      </c>
      <c r="E2055" s="5">
        <v>62495645</v>
      </c>
      <c r="F2055" s="1">
        <v>0.48899999999999999</v>
      </c>
      <c r="G2055" s="5">
        <v>65373734</v>
      </c>
      <c r="H2055" s="1">
        <v>0.51100000000000001</v>
      </c>
      <c r="I2055" t="str">
        <f t="shared" si="40"/>
        <v>USA</v>
      </c>
    </row>
    <row r="2056" spans="1:9" x14ac:dyDescent="0.3">
      <c r="A2056">
        <v>2010</v>
      </c>
      <c r="B2056">
        <v>55</v>
      </c>
      <c r="C2056" t="s">
        <v>2449</v>
      </c>
      <c r="D2056" s="5">
        <v>127233108</v>
      </c>
      <c r="E2056" s="5">
        <v>52000688</v>
      </c>
      <c r="F2056" s="1">
        <v>0.40899999999999997</v>
      </c>
      <c r="G2056" s="5">
        <v>75232420</v>
      </c>
      <c r="H2056" s="1">
        <v>0.59099999999999997</v>
      </c>
      <c r="I2056" t="str">
        <f t="shared" si="40"/>
        <v>USA</v>
      </c>
    </row>
    <row r="2057" spans="1:9" x14ac:dyDescent="0.3">
      <c r="A2057">
        <v>2010</v>
      </c>
      <c r="B2057">
        <v>56</v>
      </c>
      <c r="C2057" t="s">
        <v>2450</v>
      </c>
      <c r="D2057" s="5">
        <v>115694863</v>
      </c>
      <c r="E2057" s="5">
        <v>63075011</v>
      </c>
      <c r="F2057" s="1">
        <v>0.54500000000000004</v>
      </c>
      <c r="G2057" s="5">
        <v>52619852</v>
      </c>
      <c r="H2057" s="1">
        <v>0.45500000000000002</v>
      </c>
      <c r="I2057" t="str">
        <f t="shared" si="40"/>
        <v>USA</v>
      </c>
    </row>
    <row r="2058" spans="1:9" x14ac:dyDescent="0.3">
      <c r="A2058">
        <v>2010</v>
      </c>
      <c r="B2058">
        <v>57</v>
      </c>
      <c r="C2058" t="s">
        <v>2451</v>
      </c>
      <c r="D2058" s="5">
        <v>114984666</v>
      </c>
      <c r="E2058" s="5">
        <v>80014842</v>
      </c>
      <c r="F2058" s="1">
        <v>0.69599999999999995</v>
      </c>
      <c r="G2058" s="5">
        <v>34969824</v>
      </c>
      <c r="H2058" s="1">
        <v>0.30399999999999999</v>
      </c>
      <c r="I2058" t="str">
        <f t="shared" si="40"/>
        <v>USA</v>
      </c>
    </row>
    <row r="2059" spans="1:9" x14ac:dyDescent="0.3">
      <c r="A2059">
        <v>2010</v>
      </c>
      <c r="B2059">
        <v>58</v>
      </c>
      <c r="C2059" t="s">
        <v>2452</v>
      </c>
      <c r="D2059" s="5">
        <v>112483764</v>
      </c>
      <c r="E2059" s="5">
        <v>43585753</v>
      </c>
      <c r="F2059" s="1">
        <v>0.38700000000000001</v>
      </c>
      <c r="G2059" s="5">
        <v>68898011</v>
      </c>
      <c r="H2059" s="1">
        <v>0.61299999999999999</v>
      </c>
      <c r="I2059" t="str">
        <f t="shared" si="40"/>
        <v>USA</v>
      </c>
    </row>
    <row r="2060" spans="1:9" x14ac:dyDescent="0.3">
      <c r="A2060">
        <v>2010</v>
      </c>
      <c r="B2060">
        <v>59</v>
      </c>
      <c r="C2060" t="s">
        <v>2453</v>
      </c>
      <c r="D2060" s="5">
        <v>112462508</v>
      </c>
      <c r="E2060" s="5">
        <v>60022256</v>
      </c>
      <c r="F2060" s="1">
        <v>0.53400000000000003</v>
      </c>
      <c r="G2060" s="5">
        <v>52440252</v>
      </c>
      <c r="H2060" s="1">
        <v>0.46600000000000003</v>
      </c>
      <c r="I2060" t="str">
        <f t="shared" si="40"/>
        <v>USA</v>
      </c>
    </row>
    <row r="2061" spans="1:9" x14ac:dyDescent="0.3">
      <c r="A2061">
        <v>2010</v>
      </c>
      <c r="B2061">
        <v>60</v>
      </c>
      <c r="C2061" t="s">
        <v>2454</v>
      </c>
      <c r="D2061" s="5">
        <v>108609310</v>
      </c>
      <c r="E2061" s="5">
        <v>23209310</v>
      </c>
      <c r="F2061" s="1">
        <v>0.214</v>
      </c>
      <c r="G2061" s="5">
        <v>85400000</v>
      </c>
      <c r="H2061" s="1">
        <v>0.78600000000000003</v>
      </c>
      <c r="I2061" t="str">
        <f t="shared" si="40"/>
        <v>USA</v>
      </c>
    </row>
    <row r="2062" spans="1:9" x14ac:dyDescent="0.3">
      <c r="A2062">
        <v>2010</v>
      </c>
      <c r="B2062">
        <v>61</v>
      </c>
      <c r="C2062" t="s">
        <v>2455</v>
      </c>
      <c r="D2062" s="5">
        <v>107056263</v>
      </c>
      <c r="G2062" s="5">
        <v>107056263</v>
      </c>
      <c r="H2062" s="2">
        <v>1</v>
      </c>
      <c r="I2062" t="str">
        <f t="shared" si="40"/>
        <v>International</v>
      </c>
    </row>
    <row r="2063" spans="1:9" x14ac:dyDescent="0.3">
      <c r="A2063">
        <v>2010</v>
      </c>
      <c r="B2063">
        <v>62</v>
      </c>
      <c r="C2063" t="s">
        <v>2456</v>
      </c>
      <c r="D2063" s="5">
        <v>106956330</v>
      </c>
      <c r="E2063" s="5">
        <v>32746941</v>
      </c>
      <c r="F2063" s="1">
        <v>0.30599999999999999</v>
      </c>
      <c r="G2063" s="5">
        <v>74209389</v>
      </c>
      <c r="H2063" s="1">
        <v>0.69399999999999995</v>
      </c>
      <c r="I2063" t="str">
        <f t="shared" si="40"/>
        <v>USA</v>
      </c>
    </row>
    <row r="2064" spans="1:9" x14ac:dyDescent="0.3">
      <c r="A2064">
        <v>2010</v>
      </c>
      <c r="B2064">
        <v>63</v>
      </c>
      <c r="C2064" t="s">
        <v>2457</v>
      </c>
      <c r="D2064" s="5">
        <v>105734416</v>
      </c>
      <c r="E2064" s="5">
        <v>53374681</v>
      </c>
      <c r="F2064" s="1">
        <v>0.505</v>
      </c>
      <c r="G2064" s="5">
        <v>52359735</v>
      </c>
      <c r="H2064" s="1">
        <v>0.495</v>
      </c>
      <c r="I2064" t="str">
        <f t="shared" si="40"/>
        <v>USA</v>
      </c>
    </row>
    <row r="2065" spans="1:9" x14ac:dyDescent="0.3">
      <c r="A2065">
        <v>2010</v>
      </c>
      <c r="B2065">
        <v>64</v>
      </c>
      <c r="C2065" t="s">
        <v>2458</v>
      </c>
      <c r="D2065" s="5">
        <v>104723314</v>
      </c>
      <c r="E2065" s="5">
        <v>63012</v>
      </c>
      <c r="F2065" s="1">
        <v>1E-3</v>
      </c>
      <c r="G2065" s="5">
        <v>104660302</v>
      </c>
      <c r="H2065" s="1">
        <v>0.999</v>
      </c>
      <c r="I2065" t="str">
        <f t="shared" si="40"/>
        <v>International</v>
      </c>
    </row>
    <row r="2066" spans="1:9" x14ac:dyDescent="0.3">
      <c r="A2066">
        <v>2010</v>
      </c>
      <c r="B2066">
        <v>65</v>
      </c>
      <c r="C2066" t="s">
        <v>2459</v>
      </c>
      <c r="D2066" s="5">
        <v>102820008</v>
      </c>
      <c r="E2066" s="5">
        <v>32367005</v>
      </c>
      <c r="F2066" s="1">
        <v>0.315</v>
      </c>
      <c r="G2066" s="5">
        <v>70453003</v>
      </c>
      <c r="H2066" s="1">
        <v>0.68500000000000005</v>
      </c>
      <c r="I2066" t="str">
        <f t="shared" si="40"/>
        <v>USA</v>
      </c>
    </row>
    <row r="2067" spans="1:9" x14ac:dyDescent="0.3">
      <c r="A2067">
        <v>2010</v>
      </c>
      <c r="B2067">
        <v>66</v>
      </c>
      <c r="C2067" t="s">
        <v>2460</v>
      </c>
      <c r="D2067" s="5">
        <v>100293273</v>
      </c>
      <c r="E2067" s="5">
        <v>62962</v>
      </c>
      <c r="F2067" s="1">
        <v>1E-3</v>
      </c>
      <c r="G2067" s="5">
        <v>100230311</v>
      </c>
      <c r="H2067" s="1">
        <v>0.999</v>
      </c>
      <c r="I2067" t="str">
        <f t="shared" ref="I2067:I2130" si="41">IF(F2067&gt;10%,"USA","International")</f>
        <v>International</v>
      </c>
    </row>
    <row r="2068" spans="1:9" x14ac:dyDescent="0.3">
      <c r="A2068">
        <v>2010</v>
      </c>
      <c r="B2068">
        <v>67</v>
      </c>
      <c r="C2068" t="s">
        <v>2461</v>
      </c>
      <c r="D2068" s="5">
        <v>98663381</v>
      </c>
      <c r="G2068" s="5">
        <v>98663381</v>
      </c>
      <c r="H2068" s="2">
        <v>1</v>
      </c>
      <c r="I2068" t="str">
        <f t="shared" si="41"/>
        <v>International</v>
      </c>
    </row>
    <row r="2069" spans="1:9" x14ac:dyDescent="0.3">
      <c r="A2069">
        <v>2010</v>
      </c>
      <c r="B2069">
        <v>68</v>
      </c>
      <c r="C2069" t="s">
        <v>2462</v>
      </c>
      <c r="D2069" s="5">
        <v>98159963</v>
      </c>
      <c r="E2069" s="5">
        <v>47059963</v>
      </c>
      <c r="F2069" s="1">
        <v>0.47899999999999998</v>
      </c>
      <c r="G2069" s="5">
        <v>51100000</v>
      </c>
      <c r="H2069" s="1">
        <v>0.52100000000000002</v>
      </c>
      <c r="I2069" t="str">
        <f t="shared" si="41"/>
        <v>USA</v>
      </c>
    </row>
    <row r="2070" spans="1:9" x14ac:dyDescent="0.3">
      <c r="A2070">
        <v>2010</v>
      </c>
      <c r="B2070">
        <v>69</v>
      </c>
      <c r="C2070" t="s">
        <v>2463</v>
      </c>
      <c r="D2070" s="5">
        <v>96188903</v>
      </c>
      <c r="E2070" s="5">
        <v>48071303</v>
      </c>
      <c r="F2070" s="2">
        <v>0.5</v>
      </c>
      <c r="G2070" s="5">
        <v>48117600</v>
      </c>
      <c r="H2070" s="2">
        <v>0.5</v>
      </c>
      <c r="I2070" t="str">
        <f t="shared" si="41"/>
        <v>USA</v>
      </c>
    </row>
    <row r="2071" spans="1:9" x14ac:dyDescent="0.3">
      <c r="A2071">
        <v>2010</v>
      </c>
      <c r="B2071">
        <v>70</v>
      </c>
      <c r="C2071" t="s">
        <v>2464</v>
      </c>
      <c r="D2071" s="5">
        <v>93251121</v>
      </c>
      <c r="E2071" s="5">
        <v>29011215</v>
      </c>
      <c r="F2071" s="1">
        <v>0.311</v>
      </c>
      <c r="G2071" s="5">
        <v>64239906</v>
      </c>
      <c r="H2071" s="1">
        <v>0.68899999999999995</v>
      </c>
      <c r="I2071" t="str">
        <f t="shared" si="41"/>
        <v>USA</v>
      </c>
    </row>
    <row r="2072" spans="1:9" x14ac:dyDescent="0.3">
      <c r="A2072">
        <v>2010</v>
      </c>
      <c r="B2072">
        <v>71</v>
      </c>
      <c r="C2072" t="s">
        <v>2465</v>
      </c>
      <c r="D2072" s="5">
        <v>91720255</v>
      </c>
      <c r="E2072" s="5">
        <v>60974475</v>
      </c>
      <c r="F2072" s="1">
        <v>0.66500000000000004</v>
      </c>
      <c r="G2072" s="5">
        <v>30745780</v>
      </c>
      <c r="H2072" s="1">
        <v>0.33500000000000002</v>
      </c>
      <c r="I2072" t="str">
        <f t="shared" si="41"/>
        <v>USA</v>
      </c>
    </row>
    <row r="2073" spans="1:9" x14ac:dyDescent="0.3">
      <c r="A2073">
        <v>2010</v>
      </c>
      <c r="B2073">
        <v>72</v>
      </c>
      <c r="C2073" t="s">
        <v>2466</v>
      </c>
      <c r="D2073" s="5">
        <v>89519773</v>
      </c>
      <c r="E2073" s="5">
        <v>39440655</v>
      </c>
      <c r="F2073" s="1">
        <v>0.441</v>
      </c>
      <c r="G2073" s="5">
        <v>50079118</v>
      </c>
      <c r="H2073" s="1">
        <v>0.55900000000000005</v>
      </c>
      <c r="I2073" t="str">
        <f t="shared" si="41"/>
        <v>USA</v>
      </c>
    </row>
    <row r="2074" spans="1:9" x14ac:dyDescent="0.3">
      <c r="A2074">
        <v>2010</v>
      </c>
      <c r="B2074">
        <v>73</v>
      </c>
      <c r="C2074" t="s">
        <v>2467</v>
      </c>
      <c r="D2074" s="5">
        <v>89137047</v>
      </c>
      <c r="E2074" s="5">
        <v>62950384</v>
      </c>
      <c r="F2074" s="1">
        <v>0.70599999999999996</v>
      </c>
      <c r="G2074" s="5">
        <v>26186663</v>
      </c>
      <c r="H2074" s="1">
        <v>0.29399999999999998</v>
      </c>
      <c r="I2074" t="str">
        <f t="shared" si="41"/>
        <v>USA</v>
      </c>
    </row>
    <row r="2075" spans="1:9" x14ac:dyDescent="0.3">
      <c r="A2075">
        <v>2010</v>
      </c>
      <c r="B2075">
        <v>74</v>
      </c>
      <c r="C2075" t="s">
        <v>2468</v>
      </c>
      <c r="D2075" s="5">
        <v>86855739</v>
      </c>
      <c r="E2075" s="5">
        <v>73026337</v>
      </c>
      <c r="F2075" s="1">
        <v>0.84099999999999997</v>
      </c>
      <c r="G2075" s="5">
        <v>13829402</v>
      </c>
      <c r="H2075" s="1">
        <v>0.159</v>
      </c>
      <c r="I2075" t="str">
        <f t="shared" si="41"/>
        <v>USA</v>
      </c>
    </row>
    <row r="2076" spans="1:9" x14ac:dyDescent="0.3">
      <c r="A2076">
        <v>2010</v>
      </c>
      <c r="B2076">
        <v>75</v>
      </c>
      <c r="C2076" t="s">
        <v>2469</v>
      </c>
      <c r="D2076" s="5">
        <v>85347374</v>
      </c>
      <c r="G2076" s="5">
        <v>85347374</v>
      </c>
      <c r="H2076" s="2">
        <v>1</v>
      </c>
      <c r="I2076" t="str">
        <f t="shared" si="41"/>
        <v>International</v>
      </c>
    </row>
    <row r="2077" spans="1:9" x14ac:dyDescent="0.3">
      <c r="A2077">
        <v>2010</v>
      </c>
      <c r="B2077">
        <v>76</v>
      </c>
      <c r="C2077" t="s">
        <v>2470</v>
      </c>
      <c r="D2077" s="5">
        <v>83761844</v>
      </c>
      <c r="E2077" s="5">
        <v>33644788</v>
      </c>
      <c r="F2077" s="1">
        <v>0.40200000000000002</v>
      </c>
      <c r="G2077" s="5">
        <v>50117056</v>
      </c>
      <c r="H2077" s="1">
        <v>0.59799999999999998</v>
      </c>
      <c r="I2077" t="str">
        <f t="shared" si="41"/>
        <v>USA</v>
      </c>
    </row>
    <row r="2078" spans="1:9" x14ac:dyDescent="0.3">
      <c r="A2078">
        <v>2010</v>
      </c>
      <c r="B2078">
        <v>77</v>
      </c>
      <c r="C2078" t="s">
        <v>2471</v>
      </c>
      <c r="D2078" s="5">
        <v>83188165</v>
      </c>
      <c r="E2078" s="5">
        <v>25003155</v>
      </c>
      <c r="F2078" s="1">
        <v>0.30099999999999999</v>
      </c>
      <c r="G2078" s="5">
        <v>58185010</v>
      </c>
      <c r="H2078" s="1">
        <v>0.69899999999999995</v>
      </c>
      <c r="I2078" t="str">
        <f t="shared" si="41"/>
        <v>USA</v>
      </c>
    </row>
    <row r="2079" spans="1:9" x14ac:dyDescent="0.3">
      <c r="A2079">
        <v>2010</v>
      </c>
      <c r="B2079">
        <v>78</v>
      </c>
      <c r="C2079" t="s">
        <v>2472</v>
      </c>
      <c r="D2079" s="5">
        <v>83090556</v>
      </c>
      <c r="E2079" s="5">
        <v>19422319</v>
      </c>
      <c r="F2079" s="1">
        <v>0.23400000000000001</v>
      </c>
      <c r="G2079" s="5">
        <v>63668237</v>
      </c>
      <c r="H2079" s="1">
        <v>0.76600000000000001</v>
      </c>
      <c r="I2079" t="str">
        <f t="shared" si="41"/>
        <v>USA</v>
      </c>
    </row>
    <row r="2080" spans="1:9" x14ac:dyDescent="0.3">
      <c r="A2080">
        <v>2010</v>
      </c>
      <c r="B2080">
        <v>79</v>
      </c>
      <c r="C2080" t="s">
        <v>2473</v>
      </c>
      <c r="D2080" s="5">
        <v>82177196</v>
      </c>
      <c r="G2080" s="5">
        <v>82177196</v>
      </c>
      <c r="H2080" s="2">
        <v>1</v>
      </c>
      <c r="I2080" t="str">
        <f t="shared" si="41"/>
        <v>International</v>
      </c>
    </row>
    <row r="2081" spans="1:9" x14ac:dyDescent="0.3">
      <c r="A2081">
        <v>2010</v>
      </c>
      <c r="B2081">
        <v>80</v>
      </c>
      <c r="C2081" t="s">
        <v>2474</v>
      </c>
      <c r="D2081" s="5">
        <v>81126522</v>
      </c>
      <c r="E2081" s="5">
        <v>43313890</v>
      </c>
      <c r="F2081" s="1">
        <v>0.53400000000000003</v>
      </c>
      <c r="G2081" s="5">
        <v>37812632</v>
      </c>
      <c r="H2081" s="1">
        <v>0.46600000000000003</v>
      </c>
      <c r="I2081" t="str">
        <f t="shared" si="41"/>
        <v>USA</v>
      </c>
    </row>
    <row r="2082" spans="1:9" x14ac:dyDescent="0.3">
      <c r="A2082">
        <v>2010</v>
      </c>
      <c r="B2082">
        <v>81</v>
      </c>
      <c r="C2082" t="s">
        <v>2475</v>
      </c>
      <c r="D2082" s="5">
        <v>80547866</v>
      </c>
      <c r="E2082" s="5">
        <v>36661504</v>
      </c>
      <c r="F2082" s="1">
        <v>0.45500000000000002</v>
      </c>
      <c r="G2082" s="5">
        <v>43886362</v>
      </c>
      <c r="H2082" s="1">
        <v>0.54500000000000004</v>
      </c>
      <c r="I2082" t="str">
        <f t="shared" si="41"/>
        <v>USA</v>
      </c>
    </row>
    <row r="2083" spans="1:9" x14ac:dyDescent="0.3">
      <c r="A2083">
        <v>2010</v>
      </c>
      <c r="B2083">
        <v>82</v>
      </c>
      <c r="C2083" t="s">
        <v>2476</v>
      </c>
      <c r="D2083" s="5">
        <v>79293444</v>
      </c>
      <c r="E2083" s="5">
        <v>53032453</v>
      </c>
      <c r="F2083" s="1">
        <v>0.66900000000000004</v>
      </c>
      <c r="G2083" s="5">
        <v>26260991</v>
      </c>
      <c r="H2083" s="1">
        <v>0.33100000000000002</v>
      </c>
      <c r="I2083" t="str">
        <f t="shared" si="41"/>
        <v>USA</v>
      </c>
    </row>
    <row r="2084" spans="1:9" x14ac:dyDescent="0.3">
      <c r="A2084">
        <v>2010</v>
      </c>
      <c r="B2084">
        <v>83</v>
      </c>
      <c r="C2084" t="s">
        <v>2477</v>
      </c>
      <c r="D2084" s="5">
        <v>77477008</v>
      </c>
      <c r="E2084" s="5">
        <v>37490007</v>
      </c>
      <c r="F2084" s="1">
        <v>0.48399999999999999</v>
      </c>
      <c r="G2084" s="5">
        <v>39987001</v>
      </c>
      <c r="H2084" s="1">
        <v>0.51600000000000001</v>
      </c>
      <c r="I2084" t="str">
        <f t="shared" si="41"/>
        <v>USA</v>
      </c>
    </row>
    <row r="2085" spans="1:9" x14ac:dyDescent="0.3">
      <c r="A2085">
        <v>2010</v>
      </c>
      <c r="B2085">
        <v>84</v>
      </c>
      <c r="C2085" t="s">
        <v>2478</v>
      </c>
      <c r="D2085" s="5">
        <v>76196538</v>
      </c>
      <c r="E2085" s="5">
        <v>64003625</v>
      </c>
      <c r="F2085" s="2">
        <v>0.84</v>
      </c>
      <c r="G2085" s="5">
        <v>12192913</v>
      </c>
      <c r="H2085" s="2">
        <v>0.16</v>
      </c>
      <c r="I2085" t="str">
        <f t="shared" si="41"/>
        <v>USA</v>
      </c>
    </row>
    <row r="2086" spans="1:9" x14ac:dyDescent="0.3">
      <c r="A2086">
        <v>2010</v>
      </c>
      <c r="B2086">
        <v>85</v>
      </c>
      <c r="C2086" t="s">
        <v>2479</v>
      </c>
      <c r="D2086" s="5">
        <v>76085443</v>
      </c>
      <c r="E2086" s="5">
        <v>426894</v>
      </c>
      <c r="F2086" s="1">
        <v>6.0000000000000001E-3</v>
      </c>
      <c r="G2086" s="5">
        <v>75658549</v>
      </c>
      <c r="H2086" s="1">
        <v>0.99399999999999999</v>
      </c>
      <c r="I2086" t="str">
        <f t="shared" si="41"/>
        <v>International</v>
      </c>
    </row>
    <row r="2087" spans="1:9" x14ac:dyDescent="0.3">
      <c r="A2087">
        <v>2010</v>
      </c>
      <c r="B2087">
        <v>86</v>
      </c>
      <c r="C2087" t="s">
        <v>2480</v>
      </c>
      <c r="D2087" s="5">
        <v>75026216</v>
      </c>
      <c r="E2087" s="5">
        <v>58401464</v>
      </c>
      <c r="F2087" s="1">
        <v>0.77800000000000002</v>
      </c>
      <c r="G2087" s="5">
        <v>16624752</v>
      </c>
      <c r="H2087" s="1">
        <v>0.222</v>
      </c>
      <c r="I2087" t="str">
        <f t="shared" si="41"/>
        <v>USA</v>
      </c>
    </row>
    <row r="2088" spans="1:9" x14ac:dyDescent="0.3">
      <c r="A2088">
        <v>2010</v>
      </c>
      <c r="B2088">
        <v>87</v>
      </c>
      <c r="C2088" t="s">
        <v>2481</v>
      </c>
      <c r="D2088" s="5">
        <v>74249729</v>
      </c>
      <c r="E2088" s="5">
        <v>52522904</v>
      </c>
      <c r="F2088" s="1">
        <v>0.70699999999999996</v>
      </c>
      <c r="G2088" s="5">
        <v>21726825</v>
      </c>
      <c r="H2088" s="1">
        <v>0.29299999999999998</v>
      </c>
      <c r="I2088" t="str">
        <f t="shared" si="41"/>
        <v>USA</v>
      </c>
    </row>
    <row r="2089" spans="1:9" x14ac:dyDescent="0.3">
      <c r="A2089">
        <v>2010</v>
      </c>
      <c r="B2089">
        <v>88</v>
      </c>
      <c r="C2089" t="s">
        <v>2482</v>
      </c>
      <c r="D2089" s="5">
        <v>71143529</v>
      </c>
      <c r="G2089" s="5">
        <v>71143529</v>
      </c>
      <c r="H2089" s="2">
        <v>1</v>
      </c>
      <c r="I2089" t="str">
        <f t="shared" si="41"/>
        <v>International</v>
      </c>
    </row>
    <row r="2090" spans="1:9" x14ac:dyDescent="0.3">
      <c r="A2090">
        <v>2010</v>
      </c>
      <c r="B2090">
        <v>89</v>
      </c>
      <c r="C2090" t="s">
        <v>2483</v>
      </c>
      <c r="D2090" s="5">
        <v>70627617</v>
      </c>
      <c r="G2090" s="5">
        <v>70627617</v>
      </c>
      <c r="H2090" s="2">
        <v>1</v>
      </c>
      <c r="I2090" t="str">
        <f t="shared" si="41"/>
        <v>International</v>
      </c>
    </row>
    <row r="2091" spans="1:9" x14ac:dyDescent="0.3">
      <c r="A2091">
        <v>2010</v>
      </c>
      <c r="B2091">
        <v>90</v>
      </c>
      <c r="C2091" t="s">
        <v>2484</v>
      </c>
      <c r="D2091" s="5">
        <v>69432527</v>
      </c>
      <c r="E2091" s="5">
        <v>41034350</v>
      </c>
      <c r="F2091" s="1">
        <v>0.59099999999999997</v>
      </c>
      <c r="G2091" s="5">
        <v>28398177</v>
      </c>
      <c r="H2091" s="1">
        <v>0.40899999999999997</v>
      </c>
      <c r="I2091" t="str">
        <f t="shared" si="41"/>
        <v>USA</v>
      </c>
    </row>
    <row r="2092" spans="1:9" x14ac:dyDescent="0.3">
      <c r="A2092">
        <v>2010</v>
      </c>
      <c r="B2092">
        <v>91</v>
      </c>
      <c r="C2092" t="s">
        <v>2485</v>
      </c>
      <c r="D2092" s="5">
        <v>69055695</v>
      </c>
      <c r="E2092" s="5">
        <v>57744720</v>
      </c>
      <c r="F2092" s="1">
        <v>0.83599999999999997</v>
      </c>
      <c r="G2092" s="5">
        <v>11310975</v>
      </c>
      <c r="H2092" s="1">
        <v>0.16400000000000001</v>
      </c>
      <c r="I2092" t="str">
        <f t="shared" si="41"/>
        <v>USA</v>
      </c>
    </row>
    <row r="2093" spans="1:9" x14ac:dyDescent="0.3">
      <c r="A2093">
        <v>2010</v>
      </c>
      <c r="B2093">
        <v>92</v>
      </c>
      <c r="C2093" t="s">
        <v>2486</v>
      </c>
      <c r="D2093" s="5">
        <v>68813389</v>
      </c>
      <c r="G2093" s="5">
        <v>68813389</v>
      </c>
      <c r="H2093" s="2">
        <v>1</v>
      </c>
      <c r="I2093" t="str">
        <f t="shared" si="41"/>
        <v>International</v>
      </c>
    </row>
    <row r="2094" spans="1:9" x14ac:dyDescent="0.3">
      <c r="A2094">
        <v>2010</v>
      </c>
      <c r="B2094">
        <v>93</v>
      </c>
      <c r="C2094" t="s">
        <v>2487</v>
      </c>
      <c r="D2094" s="5">
        <v>67918658</v>
      </c>
      <c r="E2094" s="5">
        <v>40168080</v>
      </c>
      <c r="F2094" s="1">
        <v>0.59099999999999997</v>
      </c>
      <c r="G2094" s="5">
        <v>27750578</v>
      </c>
      <c r="H2094" s="1">
        <v>0.40899999999999997</v>
      </c>
      <c r="I2094" t="str">
        <f t="shared" si="41"/>
        <v>USA</v>
      </c>
    </row>
    <row r="2095" spans="1:9" x14ac:dyDescent="0.3">
      <c r="A2095">
        <v>2010</v>
      </c>
      <c r="B2095">
        <v>94</v>
      </c>
      <c r="C2095" t="s">
        <v>2488</v>
      </c>
      <c r="D2095" s="5">
        <v>67876281</v>
      </c>
      <c r="E2095" s="5">
        <v>35606376</v>
      </c>
      <c r="F2095" s="1">
        <v>0.52500000000000002</v>
      </c>
      <c r="G2095" s="5">
        <v>32269905</v>
      </c>
      <c r="H2095" s="1">
        <v>0.47499999999999998</v>
      </c>
      <c r="I2095" t="str">
        <f t="shared" si="41"/>
        <v>USA</v>
      </c>
    </row>
    <row r="2096" spans="1:9" x14ac:dyDescent="0.3">
      <c r="A2096">
        <v>2010</v>
      </c>
      <c r="B2096">
        <v>95</v>
      </c>
      <c r="C2096" t="s">
        <v>2489</v>
      </c>
      <c r="D2096" s="5">
        <v>67448651</v>
      </c>
      <c r="E2096" s="5">
        <v>21148651</v>
      </c>
      <c r="F2096" s="1">
        <v>0.314</v>
      </c>
      <c r="G2096" s="5">
        <v>46300000</v>
      </c>
      <c r="H2096" s="1">
        <v>0.68600000000000005</v>
      </c>
      <c r="I2096" t="str">
        <f t="shared" si="41"/>
        <v>USA</v>
      </c>
    </row>
    <row r="2097" spans="1:9" x14ac:dyDescent="0.3">
      <c r="A2097">
        <v>2010</v>
      </c>
      <c r="B2097">
        <v>96</v>
      </c>
      <c r="C2097" t="s">
        <v>2490</v>
      </c>
      <c r="D2097" s="5">
        <v>66984887</v>
      </c>
      <c r="E2097" s="5">
        <v>21393620</v>
      </c>
      <c r="F2097" s="1">
        <v>0.31900000000000001</v>
      </c>
      <c r="G2097" s="5">
        <v>45591267</v>
      </c>
      <c r="H2097" s="1">
        <v>0.68100000000000005</v>
      </c>
      <c r="I2097" t="str">
        <f t="shared" si="41"/>
        <v>USA</v>
      </c>
    </row>
    <row r="2098" spans="1:9" x14ac:dyDescent="0.3">
      <c r="A2098">
        <v>2010</v>
      </c>
      <c r="B2098">
        <v>97</v>
      </c>
      <c r="C2098" t="s">
        <v>2491</v>
      </c>
      <c r="D2098" s="5">
        <v>64735752</v>
      </c>
      <c r="E2098" s="5">
        <v>50287556</v>
      </c>
      <c r="F2098" s="1">
        <v>0.77700000000000002</v>
      </c>
      <c r="G2098" s="5">
        <v>14448196</v>
      </c>
      <c r="H2098" s="1">
        <v>0.223</v>
      </c>
      <c r="I2098" t="str">
        <f t="shared" si="41"/>
        <v>USA</v>
      </c>
    </row>
    <row r="2099" spans="1:9" x14ac:dyDescent="0.3">
      <c r="A2099">
        <v>2010</v>
      </c>
      <c r="B2099">
        <v>98</v>
      </c>
      <c r="C2099" t="s">
        <v>2492</v>
      </c>
      <c r="D2099" s="5">
        <v>63618850</v>
      </c>
      <c r="E2099" s="5">
        <v>100119</v>
      </c>
      <c r="F2099" s="1">
        <v>2E-3</v>
      </c>
      <c r="G2099" s="5">
        <v>63518731</v>
      </c>
      <c r="H2099" s="1">
        <v>0.998</v>
      </c>
      <c r="I2099" t="str">
        <f t="shared" si="41"/>
        <v>International</v>
      </c>
    </row>
    <row r="2100" spans="1:9" x14ac:dyDescent="0.3">
      <c r="A2100">
        <v>2010</v>
      </c>
      <c r="B2100">
        <v>99</v>
      </c>
      <c r="C2100" t="s">
        <v>2493</v>
      </c>
      <c r="D2100" s="5">
        <v>62695489</v>
      </c>
      <c r="E2100" s="5">
        <v>33601190</v>
      </c>
      <c r="F2100" s="1">
        <v>0.53600000000000003</v>
      </c>
      <c r="G2100" s="5">
        <v>29094299</v>
      </c>
      <c r="H2100" s="1">
        <v>0.46400000000000002</v>
      </c>
      <c r="I2100" t="str">
        <f t="shared" si="41"/>
        <v>USA</v>
      </c>
    </row>
    <row r="2101" spans="1:9" x14ac:dyDescent="0.3">
      <c r="A2101">
        <v>2010</v>
      </c>
      <c r="B2101">
        <v>100</v>
      </c>
      <c r="C2101" t="s">
        <v>2494</v>
      </c>
      <c r="D2101" s="5">
        <v>60738797</v>
      </c>
      <c r="E2101" s="5">
        <v>18335230</v>
      </c>
      <c r="F2101" s="1">
        <v>0.30199999999999999</v>
      </c>
      <c r="G2101" s="5">
        <v>42403567</v>
      </c>
      <c r="H2101" s="1">
        <v>0.69799999999999995</v>
      </c>
      <c r="I2101" t="str">
        <f t="shared" si="41"/>
        <v>USA</v>
      </c>
    </row>
    <row r="2102" spans="1:9" x14ac:dyDescent="0.3">
      <c r="A2102">
        <v>2010</v>
      </c>
      <c r="B2102">
        <v>101</v>
      </c>
      <c r="C2102" t="s">
        <v>2495</v>
      </c>
      <c r="D2102" s="5">
        <v>60673972</v>
      </c>
      <c r="E2102" s="5">
        <v>60095852</v>
      </c>
      <c r="F2102" s="2">
        <v>0.99</v>
      </c>
      <c r="G2102" s="5">
        <v>578120</v>
      </c>
      <c r="H2102" s="2">
        <v>0.01</v>
      </c>
      <c r="I2102" t="str">
        <f t="shared" si="41"/>
        <v>USA</v>
      </c>
    </row>
    <row r="2103" spans="1:9" x14ac:dyDescent="0.3">
      <c r="A2103">
        <v>2010</v>
      </c>
      <c r="B2103">
        <v>102</v>
      </c>
      <c r="C2103" t="s">
        <v>2496</v>
      </c>
      <c r="D2103" s="5">
        <v>60331447</v>
      </c>
      <c r="E2103" s="5">
        <v>15541549</v>
      </c>
      <c r="F2103" s="1">
        <v>0.25800000000000001</v>
      </c>
      <c r="G2103" s="5">
        <v>44789898</v>
      </c>
      <c r="H2103" s="1">
        <v>0.74199999999999999</v>
      </c>
      <c r="I2103" t="str">
        <f t="shared" si="41"/>
        <v>USA</v>
      </c>
    </row>
    <row r="2104" spans="1:9" x14ac:dyDescent="0.3">
      <c r="A2104">
        <v>2010</v>
      </c>
      <c r="B2104">
        <v>103</v>
      </c>
      <c r="C2104" t="s">
        <v>2497</v>
      </c>
      <c r="D2104" s="5">
        <v>60321861</v>
      </c>
      <c r="E2104" s="5">
        <v>59713955</v>
      </c>
      <c r="F2104" s="2">
        <v>0.99</v>
      </c>
      <c r="G2104" s="5">
        <v>607906</v>
      </c>
      <c r="H2104" s="2">
        <v>0.01</v>
      </c>
      <c r="I2104" t="str">
        <f t="shared" si="41"/>
        <v>USA</v>
      </c>
    </row>
    <row r="2105" spans="1:9" x14ac:dyDescent="0.3">
      <c r="A2105">
        <v>2010</v>
      </c>
      <c r="B2105">
        <v>104</v>
      </c>
      <c r="C2105" t="s">
        <v>2498</v>
      </c>
      <c r="D2105" s="5">
        <v>60040976</v>
      </c>
      <c r="E2105" s="5">
        <v>31011732</v>
      </c>
      <c r="F2105" s="1">
        <v>0.51700000000000002</v>
      </c>
      <c r="G2105" s="5">
        <v>29029244</v>
      </c>
      <c r="H2105" s="1">
        <v>0.48299999999999998</v>
      </c>
      <c r="I2105" t="str">
        <f t="shared" si="41"/>
        <v>USA</v>
      </c>
    </row>
    <row r="2106" spans="1:9" x14ac:dyDescent="0.3">
      <c r="A2106">
        <v>2010</v>
      </c>
      <c r="B2106">
        <v>105</v>
      </c>
      <c r="C2106" t="s">
        <v>2499</v>
      </c>
      <c r="D2106" s="5">
        <v>56032889</v>
      </c>
      <c r="E2106" s="5">
        <v>19068240</v>
      </c>
      <c r="F2106" s="2">
        <v>0.34</v>
      </c>
      <c r="G2106" s="5">
        <v>36964649</v>
      </c>
      <c r="H2106" s="2">
        <v>0.66</v>
      </c>
      <c r="I2106" t="str">
        <f t="shared" si="41"/>
        <v>USA</v>
      </c>
    </row>
    <row r="2107" spans="1:9" x14ac:dyDescent="0.3">
      <c r="A2107">
        <v>2010</v>
      </c>
      <c r="B2107">
        <v>106</v>
      </c>
      <c r="C2107" t="s">
        <v>2500</v>
      </c>
      <c r="D2107" s="5">
        <v>55611001</v>
      </c>
      <c r="E2107" s="5">
        <v>44875481</v>
      </c>
      <c r="F2107" s="1">
        <v>0.80700000000000005</v>
      </c>
      <c r="G2107" s="5">
        <v>10735520</v>
      </c>
      <c r="H2107" s="1">
        <v>0.193</v>
      </c>
      <c r="I2107" t="str">
        <f t="shared" si="41"/>
        <v>USA</v>
      </c>
    </row>
    <row r="2108" spans="1:9" x14ac:dyDescent="0.3">
      <c r="A2108">
        <v>2010</v>
      </c>
      <c r="B2108">
        <v>107</v>
      </c>
      <c r="C2108" t="s">
        <v>2501</v>
      </c>
      <c r="D2108" s="5">
        <v>55024621</v>
      </c>
      <c r="G2108" s="5">
        <v>55024621</v>
      </c>
      <c r="H2108" s="2">
        <v>1</v>
      </c>
      <c r="I2108" t="str">
        <f t="shared" si="41"/>
        <v>International</v>
      </c>
    </row>
    <row r="2109" spans="1:9" x14ac:dyDescent="0.3">
      <c r="A2109">
        <v>2010</v>
      </c>
      <c r="B2109">
        <v>108</v>
      </c>
      <c r="C2109" t="s">
        <v>2502</v>
      </c>
      <c r="D2109" s="5">
        <v>54806823</v>
      </c>
      <c r="E2109" s="5">
        <v>39123589</v>
      </c>
      <c r="F2109" s="1">
        <v>0.71399999999999997</v>
      </c>
      <c r="G2109" s="5">
        <v>15683234</v>
      </c>
      <c r="H2109" s="1">
        <v>0.28599999999999998</v>
      </c>
      <c r="I2109" t="str">
        <f t="shared" si="41"/>
        <v>USA</v>
      </c>
    </row>
    <row r="2110" spans="1:9" x14ac:dyDescent="0.3">
      <c r="A2110">
        <v>2010</v>
      </c>
      <c r="B2110">
        <v>109</v>
      </c>
      <c r="C2110" t="s">
        <v>2503</v>
      </c>
      <c r="D2110" s="5">
        <v>53319615</v>
      </c>
      <c r="E2110" s="5">
        <v>206088</v>
      </c>
      <c r="F2110" s="1">
        <v>4.0000000000000001E-3</v>
      </c>
      <c r="G2110" s="5">
        <v>53113527</v>
      </c>
      <c r="H2110" s="1">
        <v>0.996</v>
      </c>
      <c r="I2110" t="str">
        <f t="shared" si="41"/>
        <v>International</v>
      </c>
    </row>
    <row r="2111" spans="1:9" x14ac:dyDescent="0.3">
      <c r="A2111">
        <v>2010</v>
      </c>
      <c r="B2111">
        <v>110</v>
      </c>
      <c r="C2111" t="s">
        <v>2504</v>
      </c>
      <c r="D2111" s="5">
        <v>52830951</v>
      </c>
      <c r="E2111" s="5">
        <v>24077427</v>
      </c>
      <c r="F2111" s="1">
        <v>0.45600000000000002</v>
      </c>
      <c r="G2111" s="5">
        <v>28753524</v>
      </c>
      <c r="H2111" s="1">
        <v>0.54400000000000004</v>
      </c>
      <c r="I2111" t="str">
        <f t="shared" si="41"/>
        <v>USA</v>
      </c>
    </row>
    <row r="2112" spans="1:9" x14ac:dyDescent="0.3">
      <c r="A2112">
        <v>2010</v>
      </c>
      <c r="B2112">
        <v>111</v>
      </c>
      <c r="C2112" t="s">
        <v>2505</v>
      </c>
      <c r="D2112" s="5">
        <v>51899269</v>
      </c>
      <c r="E2112" s="5">
        <v>459836</v>
      </c>
      <c r="F2112" s="1">
        <v>8.9999999999999993E-3</v>
      </c>
      <c r="G2112" s="5">
        <v>51439433</v>
      </c>
      <c r="H2112" s="1">
        <v>0.99099999999999999</v>
      </c>
      <c r="I2112" t="str">
        <f t="shared" si="41"/>
        <v>International</v>
      </c>
    </row>
    <row r="2113" spans="1:9" x14ac:dyDescent="0.3">
      <c r="A2113">
        <v>2010</v>
      </c>
      <c r="B2113">
        <v>112</v>
      </c>
      <c r="C2113" t="s">
        <v>2506</v>
      </c>
      <c r="D2113" s="5">
        <v>51883642</v>
      </c>
      <c r="G2113" s="5">
        <v>51883642</v>
      </c>
      <c r="H2113" s="2">
        <v>1</v>
      </c>
      <c r="I2113" t="str">
        <f t="shared" si="41"/>
        <v>International</v>
      </c>
    </row>
    <row r="2114" spans="1:9" x14ac:dyDescent="0.3">
      <c r="A2114">
        <v>2010</v>
      </c>
      <c r="B2114">
        <v>113</v>
      </c>
      <c r="C2114" t="s">
        <v>2507</v>
      </c>
      <c r="D2114" s="5">
        <v>51416464</v>
      </c>
      <c r="E2114" s="5">
        <v>30101577</v>
      </c>
      <c r="F2114" s="1">
        <v>0.58499999999999996</v>
      </c>
      <c r="G2114" s="5">
        <v>21314887</v>
      </c>
      <c r="H2114" s="1">
        <v>0.41499999999999998</v>
      </c>
      <c r="I2114" t="str">
        <f t="shared" si="41"/>
        <v>USA</v>
      </c>
    </row>
    <row r="2115" spans="1:9" x14ac:dyDescent="0.3">
      <c r="A2115">
        <v>2010</v>
      </c>
      <c r="B2115">
        <v>114</v>
      </c>
      <c r="C2115" t="s">
        <v>2508</v>
      </c>
      <c r="D2115" s="5">
        <v>50507267</v>
      </c>
      <c r="E2115" s="5">
        <v>25107267</v>
      </c>
      <c r="F2115" s="1">
        <v>0.497</v>
      </c>
      <c r="G2115" s="5">
        <v>25400000</v>
      </c>
      <c r="H2115" s="1">
        <v>0.503</v>
      </c>
      <c r="I2115" t="str">
        <f t="shared" si="41"/>
        <v>USA</v>
      </c>
    </row>
    <row r="2116" spans="1:9" x14ac:dyDescent="0.3">
      <c r="A2116">
        <v>2010</v>
      </c>
      <c r="B2116">
        <v>115</v>
      </c>
      <c r="C2116" t="s">
        <v>2509</v>
      </c>
      <c r="D2116" s="5">
        <v>49830607</v>
      </c>
      <c r="E2116" s="5">
        <v>27779426</v>
      </c>
      <c r="F2116" s="1">
        <v>0.55700000000000005</v>
      </c>
      <c r="G2116" s="5">
        <v>22051181</v>
      </c>
      <c r="H2116" s="1">
        <v>0.443</v>
      </c>
      <c r="I2116" t="str">
        <f t="shared" si="41"/>
        <v>USA</v>
      </c>
    </row>
    <row r="2117" spans="1:9" x14ac:dyDescent="0.3">
      <c r="A2117">
        <v>2010</v>
      </c>
      <c r="B2117">
        <v>116</v>
      </c>
      <c r="C2117" t="s">
        <v>2510</v>
      </c>
      <c r="D2117" s="5">
        <v>49827298</v>
      </c>
      <c r="G2117" s="5">
        <v>49827298</v>
      </c>
      <c r="H2117" s="2">
        <v>1</v>
      </c>
      <c r="I2117" t="str">
        <f t="shared" si="41"/>
        <v>International</v>
      </c>
    </row>
    <row r="2118" spans="1:9" x14ac:dyDescent="0.3">
      <c r="A2118">
        <v>2010</v>
      </c>
      <c r="B2118">
        <v>117</v>
      </c>
      <c r="C2118" t="s">
        <v>2511</v>
      </c>
      <c r="D2118" s="5">
        <v>49779728</v>
      </c>
      <c r="E2118" s="5">
        <v>32010860</v>
      </c>
      <c r="F2118" s="1">
        <v>0.64300000000000002</v>
      </c>
      <c r="G2118" s="5">
        <v>17768868</v>
      </c>
      <c r="H2118" s="1">
        <v>0.35699999999999998</v>
      </c>
      <c r="I2118" t="str">
        <f t="shared" si="41"/>
        <v>USA</v>
      </c>
    </row>
    <row r="2119" spans="1:9" x14ac:dyDescent="0.3">
      <c r="A2119">
        <v>2010</v>
      </c>
      <c r="B2119">
        <v>118</v>
      </c>
      <c r="C2119" t="s">
        <v>2512</v>
      </c>
      <c r="D2119" s="5">
        <v>49050886</v>
      </c>
      <c r="E2119" s="5">
        <v>42739347</v>
      </c>
      <c r="F2119" s="1">
        <v>0.871</v>
      </c>
      <c r="G2119" s="5">
        <v>6311539</v>
      </c>
      <c r="H2119" s="1">
        <v>0.129</v>
      </c>
      <c r="I2119" t="str">
        <f t="shared" si="41"/>
        <v>USA</v>
      </c>
    </row>
    <row r="2120" spans="1:9" x14ac:dyDescent="0.3">
      <c r="A2120">
        <v>2010</v>
      </c>
      <c r="B2120">
        <v>119</v>
      </c>
      <c r="C2120" t="s">
        <v>2513</v>
      </c>
      <c r="D2120" s="5">
        <v>48668907</v>
      </c>
      <c r="E2120" s="5">
        <v>30212620</v>
      </c>
      <c r="F2120" s="1">
        <v>0.621</v>
      </c>
      <c r="G2120" s="5">
        <v>18456287</v>
      </c>
      <c r="H2120" s="1">
        <v>0.379</v>
      </c>
      <c r="I2120" t="str">
        <f t="shared" si="41"/>
        <v>USA</v>
      </c>
    </row>
    <row r="2121" spans="1:9" x14ac:dyDescent="0.3">
      <c r="A2121">
        <v>2010</v>
      </c>
      <c r="B2121">
        <v>120</v>
      </c>
      <c r="C2121" t="s">
        <v>2514</v>
      </c>
      <c r="D2121" s="5">
        <v>48190704</v>
      </c>
      <c r="E2121" s="5">
        <v>31162545</v>
      </c>
      <c r="F2121" s="1">
        <v>0.64700000000000002</v>
      </c>
      <c r="G2121" s="5">
        <v>17028159</v>
      </c>
      <c r="H2121" s="1">
        <v>0.35299999999999998</v>
      </c>
      <c r="I2121" t="str">
        <f t="shared" si="41"/>
        <v>USA</v>
      </c>
    </row>
    <row r="2122" spans="1:9" x14ac:dyDescent="0.3">
      <c r="A2122">
        <v>2010</v>
      </c>
      <c r="B2122">
        <v>121</v>
      </c>
      <c r="C2122" t="s">
        <v>2515</v>
      </c>
      <c r="D2122" s="5">
        <v>48023509</v>
      </c>
      <c r="E2122" s="5">
        <v>504030</v>
      </c>
      <c r="F2122" s="2">
        <v>0.01</v>
      </c>
      <c r="G2122" s="5">
        <v>47519479</v>
      </c>
      <c r="H2122" s="2">
        <v>0.99</v>
      </c>
      <c r="I2122" t="str">
        <f t="shared" si="41"/>
        <v>International</v>
      </c>
    </row>
    <row r="2123" spans="1:9" x14ac:dyDescent="0.3">
      <c r="A2123">
        <v>2010</v>
      </c>
      <c r="B2123">
        <v>122</v>
      </c>
      <c r="C2123" t="s">
        <v>2516</v>
      </c>
      <c r="D2123" s="5">
        <v>47664559</v>
      </c>
      <c r="E2123" s="5">
        <v>31524275</v>
      </c>
      <c r="F2123" s="1">
        <v>0.66100000000000003</v>
      </c>
      <c r="G2123" s="5">
        <v>16140284</v>
      </c>
      <c r="H2123" s="1">
        <v>0.33900000000000002</v>
      </c>
      <c r="I2123" t="str">
        <f t="shared" si="41"/>
        <v>USA</v>
      </c>
    </row>
    <row r="2124" spans="1:9" x14ac:dyDescent="0.3">
      <c r="A2124">
        <v>2010</v>
      </c>
      <c r="B2124">
        <v>123</v>
      </c>
      <c r="C2124" t="s">
        <v>2517</v>
      </c>
      <c r="D2124" s="5">
        <v>46960833</v>
      </c>
      <c r="G2124" s="5">
        <v>46960833</v>
      </c>
      <c r="H2124" s="2">
        <v>1</v>
      </c>
      <c r="I2124" t="str">
        <f t="shared" si="41"/>
        <v>International</v>
      </c>
    </row>
    <row r="2125" spans="1:9" x14ac:dyDescent="0.3">
      <c r="A2125">
        <v>2010</v>
      </c>
      <c r="B2125">
        <v>124</v>
      </c>
      <c r="C2125" t="s">
        <v>2518</v>
      </c>
      <c r="D2125" s="5">
        <v>45896492</v>
      </c>
      <c r="G2125" s="5">
        <v>45896492</v>
      </c>
      <c r="H2125" s="2">
        <v>1</v>
      </c>
      <c r="I2125" t="str">
        <f t="shared" si="41"/>
        <v>International</v>
      </c>
    </row>
    <row r="2126" spans="1:9" x14ac:dyDescent="0.3">
      <c r="A2126">
        <v>2010</v>
      </c>
      <c r="B2126">
        <v>125</v>
      </c>
      <c r="C2126" t="s">
        <v>2519</v>
      </c>
      <c r="D2126" s="5">
        <v>45491656</v>
      </c>
      <c r="E2126" s="5">
        <v>26593646</v>
      </c>
      <c r="F2126" s="1">
        <v>0.58499999999999996</v>
      </c>
      <c r="G2126" s="5">
        <v>18898010</v>
      </c>
      <c r="H2126" s="1">
        <v>0.41499999999999998</v>
      </c>
      <c r="I2126" t="str">
        <f t="shared" si="41"/>
        <v>USA</v>
      </c>
    </row>
    <row r="2127" spans="1:9" x14ac:dyDescent="0.3">
      <c r="A2127">
        <v>2010</v>
      </c>
      <c r="B2127">
        <v>126</v>
      </c>
      <c r="C2127" t="s">
        <v>2520</v>
      </c>
      <c r="D2127" s="5">
        <v>45203103</v>
      </c>
      <c r="G2127" s="5">
        <v>45203103</v>
      </c>
      <c r="H2127" s="2">
        <v>1</v>
      </c>
      <c r="I2127" t="str">
        <f t="shared" si="41"/>
        <v>International</v>
      </c>
    </row>
    <row r="2128" spans="1:9" x14ac:dyDescent="0.3">
      <c r="A2128">
        <v>2010</v>
      </c>
      <c r="B2128">
        <v>127</v>
      </c>
      <c r="C2128" t="s">
        <v>2521</v>
      </c>
      <c r="D2128" s="5">
        <v>44838548</v>
      </c>
      <c r="E2128" s="5">
        <v>10741486</v>
      </c>
      <c r="F2128" s="2">
        <v>0.24</v>
      </c>
      <c r="G2128" s="5">
        <v>34097062</v>
      </c>
      <c r="H2128" s="2">
        <v>0.76</v>
      </c>
      <c r="I2128" t="str">
        <f t="shared" si="41"/>
        <v>USA</v>
      </c>
    </row>
    <row r="2129" spans="1:9" x14ac:dyDescent="0.3">
      <c r="A2129">
        <v>2010</v>
      </c>
      <c r="B2129">
        <v>128</v>
      </c>
      <c r="C2129" t="s">
        <v>2522</v>
      </c>
      <c r="D2129" s="5">
        <v>44723232</v>
      </c>
      <c r="E2129" s="5">
        <v>528175</v>
      </c>
      <c r="F2129" s="1">
        <v>1.2E-2</v>
      </c>
      <c r="G2129" s="5">
        <v>44195057</v>
      </c>
      <c r="H2129" s="1">
        <v>0.98799999999999999</v>
      </c>
      <c r="I2129" t="str">
        <f t="shared" si="41"/>
        <v>International</v>
      </c>
    </row>
    <row r="2130" spans="1:9" x14ac:dyDescent="0.3">
      <c r="A2130">
        <v>2010</v>
      </c>
      <c r="B2130">
        <v>129</v>
      </c>
      <c r="C2130" t="s">
        <v>2523</v>
      </c>
      <c r="D2130" s="5">
        <v>43803417</v>
      </c>
      <c r="E2130" s="5">
        <v>3951596</v>
      </c>
      <c r="F2130" s="2">
        <v>0.09</v>
      </c>
      <c r="G2130" s="5">
        <v>39851821</v>
      </c>
      <c r="H2130" s="2">
        <v>0.91</v>
      </c>
      <c r="I2130" t="str">
        <f t="shared" si="41"/>
        <v>International</v>
      </c>
    </row>
    <row r="2131" spans="1:9" x14ac:dyDescent="0.3">
      <c r="A2131">
        <v>2010</v>
      </c>
      <c r="B2131">
        <v>130</v>
      </c>
      <c r="C2131" t="s">
        <v>2524</v>
      </c>
      <c r="D2131" s="5">
        <v>43551154</v>
      </c>
      <c r="E2131" s="5">
        <v>256211</v>
      </c>
      <c r="F2131" s="1">
        <v>6.0000000000000001E-3</v>
      </c>
      <c r="G2131" s="5">
        <v>43294943</v>
      </c>
      <c r="H2131" s="1">
        <v>0.99399999999999999</v>
      </c>
      <c r="I2131" t="str">
        <f t="shared" ref="I2131:I2194" si="42">IF(F2131&gt;10%,"USA","International")</f>
        <v>International</v>
      </c>
    </row>
    <row r="2132" spans="1:9" x14ac:dyDescent="0.3">
      <c r="A2132">
        <v>2010</v>
      </c>
      <c r="B2132">
        <v>131</v>
      </c>
      <c r="C2132" t="s">
        <v>2525</v>
      </c>
      <c r="D2132" s="5">
        <v>43053376</v>
      </c>
      <c r="E2132" s="5">
        <v>32680633</v>
      </c>
      <c r="F2132" s="1">
        <v>0.75900000000000001</v>
      </c>
      <c r="G2132" s="5">
        <v>10372743</v>
      </c>
      <c r="H2132" s="1">
        <v>0.24099999999999999</v>
      </c>
      <c r="I2132" t="str">
        <f t="shared" si="42"/>
        <v>USA</v>
      </c>
    </row>
    <row r="2133" spans="1:9" x14ac:dyDescent="0.3">
      <c r="A2133">
        <v>2010</v>
      </c>
      <c r="B2133">
        <v>132</v>
      </c>
      <c r="C2133" t="s">
        <v>2526</v>
      </c>
      <c r="D2133" s="5">
        <v>42345360</v>
      </c>
      <c r="E2133" s="5">
        <v>4018771</v>
      </c>
      <c r="F2133" s="1">
        <v>9.5000000000000001E-2</v>
      </c>
      <c r="G2133" s="5">
        <v>38326589</v>
      </c>
      <c r="H2133" s="1">
        <v>0.90500000000000003</v>
      </c>
      <c r="I2133" t="str">
        <f t="shared" si="42"/>
        <v>International</v>
      </c>
    </row>
    <row r="2134" spans="1:9" x14ac:dyDescent="0.3">
      <c r="A2134">
        <v>2010</v>
      </c>
      <c r="B2134">
        <v>133</v>
      </c>
      <c r="C2134" t="s">
        <v>2527</v>
      </c>
      <c r="D2134" s="5">
        <v>42059111</v>
      </c>
      <c r="E2134" s="5">
        <v>17804299</v>
      </c>
      <c r="F2134" s="1">
        <v>0.42299999999999999</v>
      </c>
      <c r="G2134" s="5">
        <v>24254812</v>
      </c>
      <c r="H2134" s="1">
        <v>0.57699999999999996</v>
      </c>
      <c r="I2134" t="str">
        <f t="shared" si="42"/>
        <v>USA</v>
      </c>
    </row>
    <row r="2135" spans="1:9" x14ac:dyDescent="0.3">
      <c r="A2135">
        <v>2010</v>
      </c>
      <c r="B2135">
        <v>134</v>
      </c>
      <c r="C2135" t="s">
        <v>2528</v>
      </c>
      <c r="D2135" s="5">
        <v>41054604</v>
      </c>
      <c r="G2135" s="5">
        <v>41054604</v>
      </c>
      <c r="H2135" s="2">
        <v>1</v>
      </c>
      <c r="I2135" t="str">
        <f t="shared" si="42"/>
        <v>International</v>
      </c>
    </row>
    <row r="2136" spans="1:9" x14ac:dyDescent="0.3">
      <c r="A2136">
        <v>2010</v>
      </c>
      <c r="B2136">
        <v>135</v>
      </c>
      <c r="C2136" t="s">
        <v>2529</v>
      </c>
      <c r="D2136" s="5">
        <v>39674739</v>
      </c>
      <c r="G2136" s="5">
        <v>39674739</v>
      </c>
      <c r="H2136" s="2">
        <v>1</v>
      </c>
      <c r="I2136" t="str">
        <f t="shared" si="42"/>
        <v>International</v>
      </c>
    </row>
    <row r="2137" spans="1:9" x14ac:dyDescent="0.3">
      <c r="A2137">
        <v>2010</v>
      </c>
      <c r="B2137">
        <v>136</v>
      </c>
      <c r="C2137" t="s">
        <v>2530</v>
      </c>
      <c r="D2137" s="5">
        <v>37982240</v>
      </c>
      <c r="G2137" s="5">
        <v>37982240</v>
      </c>
      <c r="H2137" s="2">
        <v>1</v>
      </c>
      <c r="I2137" t="str">
        <f t="shared" si="42"/>
        <v>International</v>
      </c>
    </row>
    <row r="2138" spans="1:9" x14ac:dyDescent="0.3">
      <c r="A2138">
        <v>2010</v>
      </c>
      <c r="B2138">
        <v>137</v>
      </c>
      <c r="C2138" t="s">
        <v>2531</v>
      </c>
      <c r="D2138" s="5">
        <v>37981984</v>
      </c>
      <c r="E2138" s="5">
        <v>37729698</v>
      </c>
      <c r="F2138" s="1">
        <v>0.99299999999999999</v>
      </c>
      <c r="G2138" s="5">
        <v>252286</v>
      </c>
      <c r="H2138" s="1">
        <v>7.0000000000000001E-3</v>
      </c>
      <c r="I2138" t="str">
        <f t="shared" si="42"/>
        <v>USA</v>
      </c>
    </row>
    <row r="2139" spans="1:9" x14ac:dyDescent="0.3">
      <c r="A2139">
        <v>2010</v>
      </c>
      <c r="B2139">
        <v>138</v>
      </c>
      <c r="C2139" t="s">
        <v>2532</v>
      </c>
      <c r="D2139" s="5">
        <v>36407407</v>
      </c>
      <c r="G2139" s="5">
        <v>36407407</v>
      </c>
      <c r="H2139" s="2">
        <v>1</v>
      </c>
      <c r="I2139" t="str">
        <f t="shared" si="42"/>
        <v>International</v>
      </c>
    </row>
    <row r="2140" spans="1:9" x14ac:dyDescent="0.3">
      <c r="A2140">
        <v>2010</v>
      </c>
      <c r="B2140">
        <v>139</v>
      </c>
      <c r="C2140" t="s">
        <v>2533</v>
      </c>
      <c r="D2140" s="5">
        <v>36298578</v>
      </c>
      <c r="G2140" s="5">
        <v>36298578</v>
      </c>
      <c r="H2140" s="2">
        <v>1</v>
      </c>
      <c r="I2140" t="str">
        <f t="shared" si="42"/>
        <v>International</v>
      </c>
    </row>
    <row r="2141" spans="1:9" x14ac:dyDescent="0.3">
      <c r="A2141">
        <v>2010</v>
      </c>
      <c r="B2141">
        <v>140</v>
      </c>
      <c r="C2141" t="s">
        <v>2534</v>
      </c>
      <c r="D2141" s="5">
        <v>36288132</v>
      </c>
      <c r="E2141" s="5">
        <v>17630465</v>
      </c>
      <c r="F2141" s="1">
        <v>0.48599999999999999</v>
      </c>
      <c r="G2141" s="5">
        <v>18657667</v>
      </c>
      <c r="H2141" s="1">
        <v>0.51400000000000001</v>
      </c>
      <c r="I2141" t="str">
        <f t="shared" si="42"/>
        <v>USA</v>
      </c>
    </row>
    <row r="2142" spans="1:9" x14ac:dyDescent="0.3">
      <c r="A2142">
        <v>2010</v>
      </c>
      <c r="B2142">
        <v>141</v>
      </c>
      <c r="C2142" t="s">
        <v>2535</v>
      </c>
      <c r="D2142" s="5">
        <v>35867322</v>
      </c>
      <c r="E2142" s="5">
        <v>3248246</v>
      </c>
      <c r="F2142" s="1">
        <v>9.0999999999999998E-2</v>
      </c>
      <c r="G2142" s="5">
        <v>32619076</v>
      </c>
      <c r="H2142" s="1">
        <v>0.90900000000000003</v>
      </c>
      <c r="I2142" t="str">
        <f t="shared" si="42"/>
        <v>International</v>
      </c>
    </row>
    <row r="2143" spans="1:9" x14ac:dyDescent="0.3">
      <c r="A2143">
        <v>2010</v>
      </c>
      <c r="B2143">
        <v>142</v>
      </c>
      <c r="C2143" t="s">
        <v>2536</v>
      </c>
      <c r="D2143" s="5">
        <v>35626958</v>
      </c>
      <c r="E2143" s="5">
        <v>23240020</v>
      </c>
      <c r="F2143" s="1">
        <v>0.65200000000000002</v>
      </c>
      <c r="G2143" s="5">
        <v>12386938</v>
      </c>
      <c r="H2143" s="1">
        <v>0.34799999999999998</v>
      </c>
      <c r="I2143" t="str">
        <f t="shared" si="42"/>
        <v>USA</v>
      </c>
    </row>
    <row r="2144" spans="1:9" x14ac:dyDescent="0.3">
      <c r="A2144">
        <v>2010</v>
      </c>
      <c r="B2144">
        <v>143</v>
      </c>
      <c r="C2144" t="s">
        <v>2537</v>
      </c>
      <c r="D2144" s="5">
        <v>34705850</v>
      </c>
      <c r="E2144" s="5">
        <v>20811365</v>
      </c>
      <c r="F2144" s="2">
        <v>0.6</v>
      </c>
      <c r="G2144" s="5">
        <v>13894485</v>
      </c>
      <c r="H2144" s="2">
        <v>0.4</v>
      </c>
      <c r="I2144" t="str">
        <f t="shared" si="42"/>
        <v>USA</v>
      </c>
    </row>
    <row r="2145" spans="1:9" x14ac:dyDescent="0.3">
      <c r="A2145">
        <v>2010</v>
      </c>
      <c r="B2145">
        <v>144</v>
      </c>
      <c r="C2145" t="s">
        <v>2538</v>
      </c>
      <c r="D2145" s="5">
        <v>34702573</v>
      </c>
      <c r="G2145" s="5">
        <v>34702573</v>
      </c>
      <c r="H2145" s="2">
        <v>1</v>
      </c>
      <c r="I2145" t="str">
        <f t="shared" si="42"/>
        <v>International</v>
      </c>
    </row>
    <row r="2146" spans="1:9" x14ac:dyDescent="0.3">
      <c r="A2146">
        <v>2010</v>
      </c>
      <c r="B2146">
        <v>145</v>
      </c>
      <c r="C2146" t="s">
        <v>2539</v>
      </c>
      <c r="D2146" s="5">
        <v>34604339</v>
      </c>
      <c r="G2146" s="5">
        <v>34604339</v>
      </c>
      <c r="H2146" s="2">
        <v>1</v>
      </c>
      <c r="I2146" t="str">
        <f t="shared" si="42"/>
        <v>International</v>
      </c>
    </row>
    <row r="2147" spans="1:9" x14ac:dyDescent="0.3">
      <c r="A2147">
        <v>2010</v>
      </c>
      <c r="B2147">
        <v>146</v>
      </c>
      <c r="C2147" t="s">
        <v>2540</v>
      </c>
      <c r="D2147" s="5">
        <v>33857735</v>
      </c>
      <c r="G2147" s="5">
        <v>33857735</v>
      </c>
      <c r="H2147" s="2">
        <v>1</v>
      </c>
      <c r="I2147" t="str">
        <f t="shared" si="42"/>
        <v>International</v>
      </c>
    </row>
    <row r="2148" spans="1:9" x14ac:dyDescent="0.3">
      <c r="A2148">
        <v>2010</v>
      </c>
      <c r="B2148">
        <v>147</v>
      </c>
      <c r="C2148" t="s">
        <v>2541</v>
      </c>
      <c r="D2148" s="5">
        <v>33519334</v>
      </c>
      <c r="G2148" s="5">
        <v>33519334</v>
      </c>
      <c r="H2148" s="2">
        <v>1</v>
      </c>
      <c r="I2148" t="str">
        <f t="shared" si="42"/>
        <v>International</v>
      </c>
    </row>
    <row r="2149" spans="1:9" x14ac:dyDescent="0.3">
      <c r="A2149">
        <v>2010</v>
      </c>
      <c r="B2149">
        <v>148</v>
      </c>
      <c r="C2149" t="s">
        <v>2542</v>
      </c>
      <c r="D2149" s="5">
        <v>33016351</v>
      </c>
      <c r="G2149" s="5">
        <v>33016351</v>
      </c>
      <c r="H2149" s="2">
        <v>1</v>
      </c>
      <c r="I2149" t="str">
        <f t="shared" si="42"/>
        <v>International</v>
      </c>
    </row>
    <row r="2150" spans="1:9" x14ac:dyDescent="0.3">
      <c r="A2150">
        <v>2010</v>
      </c>
      <c r="B2150">
        <v>149</v>
      </c>
      <c r="C2150" t="s">
        <v>2543</v>
      </c>
      <c r="D2150" s="5">
        <v>32686500</v>
      </c>
      <c r="E2150" s="5">
        <v>25918920</v>
      </c>
      <c r="F2150" s="1">
        <v>0.79300000000000004</v>
      </c>
      <c r="G2150" s="5">
        <v>6767580</v>
      </c>
      <c r="H2150" s="1">
        <v>0.20699999999999999</v>
      </c>
      <c r="I2150" t="str">
        <f t="shared" si="42"/>
        <v>USA</v>
      </c>
    </row>
    <row r="2151" spans="1:9" x14ac:dyDescent="0.3">
      <c r="A2151">
        <v>2010</v>
      </c>
      <c r="B2151">
        <v>150</v>
      </c>
      <c r="C2151" t="s">
        <v>2544</v>
      </c>
      <c r="D2151" s="5">
        <v>32309881</v>
      </c>
      <c r="E2151" s="5">
        <v>1618844</v>
      </c>
      <c r="F2151" s="2">
        <v>0.05</v>
      </c>
      <c r="G2151" s="5">
        <v>30691037</v>
      </c>
      <c r="H2151" s="2">
        <v>0.95</v>
      </c>
      <c r="I2151" t="str">
        <f t="shared" si="42"/>
        <v>International</v>
      </c>
    </row>
    <row r="2152" spans="1:9" x14ac:dyDescent="0.3">
      <c r="A2152">
        <v>2010</v>
      </c>
      <c r="B2152">
        <v>151</v>
      </c>
      <c r="C2152" t="s">
        <v>2545</v>
      </c>
      <c r="D2152" s="5">
        <v>32054369</v>
      </c>
      <c r="E2152" s="5">
        <v>25702053</v>
      </c>
      <c r="F2152" s="1">
        <v>0.80200000000000005</v>
      </c>
      <c r="G2152" s="5">
        <v>6352316</v>
      </c>
      <c r="H2152" s="1">
        <v>0.19800000000000001</v>
      </c>
      <c r="I2152" t="str">
        <f t="shared" si="42"/>
        <v>USA</v>
      </c>
    </row>
    <row r="2153" spans="1:9" x14ac:dyDescent="0.3">
      <c r="A2153">
        <v>2010</v>
      </c>
      <c r="B2153">
        <v>152</v>
      </c>
      <c r="C2153" t="s">
        <v>2546</v>
      </c>
      <c r="D2153" s="5">
        <v>29459596</v>
      </c>
      <c r="E2153" s="5">
        <v>1514558</v>
      </c>
      <c r="F2153" s="1">
        <v>5.0999999999999997E-2</v>
      </c>
      <c r="G2153" s="5">
        <v>27945038</v>
      </c>
      <c r="H2153" s="1">
        <v>0.94899999999999995</v>
      </c>
      <c r="I2153" t="str">
        <f t="shared" si="42"/>
        <v>International</v>
      </c>
    </row>
    <row r="2154" spans="1:9" x14ac:dyDescent="0.3">
      <c r="A2154">
        <v>2010</v>
      </c>
      <c r="B2154">
        <v>153</v>
      </c>
      <c r="C2154" t="s">
        <v>2547</v>
      </c>
      <c r="D2154" s="5">
        <v>29397654</v>
      </c>
      <c r="E2154" s="5">
        <v>23591432</v>
      </c>
      <c r="F2154" s="1">
        <v>0.80200000000000005</v>
      </c>
      <c r="G2154" s="5">
        <v>5806222</v>
      </c>
      <c r="H2154" s="1">
        <v>0.19800000000000001</v>
      </c>
      <c r="I2154" t="str">
        <f t="shared" si="42"/>
        <v>USA</v>
      </c>
    </row>
    <row r="2155" spans="1:9" x14ac:dyDescent="0.3">
      <c r="A2155">
        <v>2010</v>
      </c>
      <c r="B2155">
        <v>154</v>
      </c>
      <c r="C2155" t="s">
        <v>2548</v>
      </c>
      <c r="D2155" s="5">
        <v>29181330</v>
      </c>
      <c r="G2155" s="5">
        <v>29181330</v>
      </c>
      <c r="H2155" s="2">
        <v>1</v>
      </c>
      <c r="I2155" t="str">
        <f t="shared" si="42"/>
        <v>International</v>
      </c>
    </row>
    <row r="2156" spans="1:9" x14ac:dyDescent="0.3">
      <c r="A2156">
        <v>2010</v>
      </c>
      <c r="B2156">
        <v>155</v>
      </c>
      <c r="C2156" t="s">
        <v>2549</v>
      </c>
      <c r="D2156" s="5">
        <v>29093560</v>
      </c>
      <c r="E2156" s="5">
        <v>29792</v>
      </c>
      <c r="F2156" s="1">
        <v>1E-3</v>
      </c>
      <c r="G2156" s="5">
        <v>29063768</v>
      </c>
      <c r="H2156" s="1">
        <v>0.999</v>
      </c>
      <c r="I2156" t="str">
        <f t="shared" si="42"/>
        <v>International</v>
      </c>
    </row>
    <row r="2157" spans="1:9" x14ac:dyDescent="0.3">
      <c r="A2157">
        <v>2010</v>
      </c>
      <c r="B2157">
        <v>156</v>
      </c>
      <c r="C2157" t="s">
        <v>2550</v>
      </c>
      <c r="D2157" s="5">
        <v>27769952</v>
      </c>
      <c r="G2157" s="5">
        <v>27769952</v>
      </c>
      <c r="H2157" s="2">
        <v>1</v>
      </c>
      <c r="I2157" t="str">
        <f t="shared" si="42"/>
        <v>International</v>
      </c>
    </row>
    <row r="2158" spans="1:9" x14ac:dyDescent="0.3">
      <c r="A2158">
        <v>2010</v>
      </c>
      <c r="B2158">
        <v>157</v>
      </c>
      <c r="C2158" t="s">
        <v>2551</v>
      </c>
      <c r="D2158" s="5">
        <v>27390678</v>
      </c>
      <c r="E2158" s="5">
        <v>50433</v>
      </c>
      <c r="F2158" s="1">
        <v>2E-3</v>
      </c>
      <c r="G2158" s="5">
        <v>27340245</v>
      </c>
      <c r="H2158" s="1">
        <v>0.998</v>
      </c>
      <c r="I2158" t="str">
        <f t="shared" si="42"/>
        <v>International</v>
      </c>
    </row>
    <row r="2159" spans="1:9" x14ac:dyDescent="0.3">
      <c r="A2159">
        <v>2010</v>
      </c>
      <c r="B2159">
        <v>158</v>
      </c>
      <c r="C2159" t="s">
        <v>2552</v>
      </c>
      <c r="D2159" s="5">
        <v>27293743</v>
      </c>
      <c r="E2159" s="5">
        <v>26167002</v>
      </c>
      <c r="F2159" s="1">
        <v>0.95899999999999996</v>
      </c>
      <c r="G2159" s="5">
        <v>1126741</v>
      </c>
      <c r="H2159" s="1">
        <v>4.1000000000000002E-2</v>
      </c>
      <c r="I2159" t="str">
        <f t="shared" si="42"/>
        <v>USA</v>
      </c>
    </row>
    <row r="2160" spans="1:9" x14ac:dyDescent="0.3">
      <c r="A2160">
        <v>2010</v>
      </c>
      <c r="B2160">
        <v>159</v>
      </c>
      <c r="C2160" t="s">
        <v>2553</v>
      </c>
      <c r="D2160" s="5">
        <v>27127620</v>
      </c>
      <c r="E2160" s="5">
        <v>17010170</v>
      </c>
      <c r="F2160" s="1">
        <v>0.627</v>
      </c>
      <c r="G2160" s="5">
        <v>10117450</v>
      </c>
      <c r="H2160" s="1">
        <v>0.373</v>
      </c>
      <c r="I2160" t="str">
        <f t="shared" si="42"/>
        <v>USA</v>
      </c>
    </row>
    <row r="2161" spans="1:9" x14ac:dyDescent="0.3">
      <c r="A2161">
        <v>2010</v>
      </c>
      <c r="B2161">
        <v>160</v>
      </c>
      <c r="C2161" t="s">
        <v>2554</v>
      </c>
      <c r="D2161" s="5">
        <v>27093592</v>
      </c>
      <c r="E2161" s="5">
        <v>12134935</v>
      </c>
      <c r="F2161" s="1">
        <v>0.44800000000000001</v>
      </c>
      <c r="G2161" s="5">
        <v>14958657</v>
      </c>
      <c r="H2161" s="1">
        <v>0.55200000000000005</v>
      </c>
      <c r="I2161" t="str">
        <f t="shared" si="42"/>
        <v>USA</v>
      </c>
    </row>
    <row r="2162" spans="1:9" x14ac:dyDescent="0.3">
      <c r="A2162">
        <v>2010</v>
      </c>
      <c r="B2162">
        <v>161</v>
      </c>
      <c r="C2162" t="s">
        <v>2555</v>
      </c>
      <c r="D2162" s="5">
        <v>25798915</v>
      </c>
      <c r="E2162" s="5">
        <v>9540691</v>
      </c>
      <c r="F2162" s="2">
        <v>0.37</v>
      </c>
      <c r="G2162" s="5">
        <v>16258224</v>
      </c>
      <c r="H2162" s="2">
        <v>0.63</v>
      </c>
      <c r="I2162" t="str">
        <f t="shared" si="42"/>
        <v>USA</v>
      </c>
    </row>
    <row r="2163" spans="1:9" x14ac:dyDescent="0.3">
      <c r="A2163">
        <v>2010</v>
      </c>
      <c r="B2163">
        <v>162</v>
      </c>
      <c r="C2163" t="s">
        <v>2556</v>
      </c>
      <c r="D2163" s="5">
        <v>25623521</v>
      </c>
      <c r="G2163" s="5">
        <v>25623521</v>
      </c>
      <c r="H2163" s="2">
        <v>1</v>
      </c>
      <c r="I2163" t="str">
        <f t="shared" si="42"/>
        <v>International</v>
      </c>
    </row>
    <row r="2164" spans="1:9" x14ac:dyDescent="0.3">
      <c r="A2164">
        <v>2010</v>
      </c>
      <c r="B2164">
        <v>163</v>
      </c>
      <c r="C2164" t="s">
        <v>2557</v>
      </c>
      <c r="D2164" s="5">
        <v>25362517</v>
      </c>
      <c r="G2164" s="5">
        <v>25362517</v>
      </c>
      <c r="H2164" s="2">
        <v>1</v>
      </c>
      <c r="I2164" t="str">
        <f t="shared" si="42"/>
        <v>International</v>
      </c>
    </row>
    <row r="2165" spans="1:9" x14ac:dyDescent="0.3">
      <c r="A2165">
        <v>2010</v>
      </c>
      <c r="B2165">
        <v>164</v>
      </c>
      <c r="C2165" t="s">
        <v>2558</v>
      </c>
      <c r="D2165" s="5">
        <v>25147786</v>
      </c>
      <c r="E2165" s="5">
        <v>5101237</v>
      </c>
      <c r="F2165" s="1">
        <v>0.20300000000000001</v>
      </c>
      <c r="G2165" s="5">
        <v>20046549</v>
      </c>
      <c r="H2165" s="1">
        <v>0.79700000000000004</v>
      </c>
      <c r="I2165" t="str">
        <f t="shared" si="42"/>
        <v>USA</v>
      </c>
    </row>
    <row r="2166" spans="1:9" x14ac:dyDescent="0.3">
      <c r="A2166">
        <v>2010</v>
      </c>
      <c r="B2166">
        <v>165</v>
      </c>
      <c r="C2166" t="s">
        <v>2559</v>
      </c>
      <c r="D2166" s="5">
        <v>25030264</v>
      </c>
      <c r="G2166" s="5">
        <v>25030264</v>
      </c>
      <c r="H2166" s="2">
        <v>1</v>
      </c>
      <c r="I2166" t="str">
        <f t="shared" si="42"/>
        <v>International</v>
      </c>
    </row>
    <row r="2167" spans="1:9" x14ac:dyDescent="0.3">
      <c r="A2167">
        <v>2010</v>
      </c>
      <c r="B2167">
        <v>166</v>
      </c>
      <c r="C2167" t="s">
        <v>2560</v>
      </c>
      <c r="D2167" s="5">
        <v>24792815</v>
      </c>
      <c r="E2167" s="5">
        <v>7693187</v>
      </c>
      <c r="F2167" s="2">
        <v>0.31</v>
      </c>
      <c r="G2167" s="5">
        <v>17099628</v>
      </c>
      <c r="H2167" s="2">
        <v>0.69</v>
      </c>
      <c r="I2167" t="str">
        <f t="shared" si="42"/>
        <v>USA</v>
      </c>
    </row>
    <row r="2168" spans="1:9" x14ac:dyDescent="0.3">
      <c r="A2168">
        <v>2010</v>
      </c>
      <c r="B2168">
        <v>167</v>
      </c>
      <c r="C2168" t="s">
        <v>2561</v>
      </c>
      <c r="D2168" s="5">
        <v>24719879</v>
      </c>
      <c r="E2168" s="5">
        <v>24719879</v>
      </c>
      <c r="F2168" s="2">
        <v>1</v>
      </c>
      <c r="I2168" t="str">
        <f t="shared" si="42"/>
        <v>USA</v>
      </c>
    </row>
    <row r="2169" spans="1:9" x14ac:dyDescent="0.3">
      <c r="A2169">
        <v>2010</v>
      </c>
      <c r="B2169">
        <v>168</v>
      </c>
      <c r="C2169" t="s">
        <v>2562</v>
      </c>
      <c r="D2169" s="5">
        <v>24658706</v>
      </c>
      <c r="G2169" s="5">
        <v>24658706</v>
      </c>
      <c r="H2169" s="2">
        <v>1</v>
      </c>
      <c r="I2169" t="str">
        <f t="shared" si="42"/>
        <v>International</v>
      </c>
    </row>
    <row r="2170" spans="1:9" x14ac:dyDescent="0.3">
      <c r="A2170">
        <v>2010</v>
      </c>
      <c r="B2170">
        <v>169</v>
      </c>
      <c r="C2170" t="s">
        <v>488</v>
      </c>
      <c r="D2170" s="5">
        <v>24172201</v>
      </c>
      <c r="E2170" s="5">
        <v>2701859</v>
      </c>
      <c r="F2170" s="1">
        <v>0.112</v>
      </c>
      <c r="G2170" s="5">
        <v>21470342</v>
      </c>
      <c r="H2170" s="1">
        <v>0.88800000000000001</v>
      </c>
      <c r="I2170" t="str">
        <f t="shared" si="42"/>
        <v>USA</v>
      </c>
    </row>
    <row r="2171" spans="1:9" x14ac:dyDescent="0.3">
      <c r="A2171">
        <v>2010</v>
      </c>
      <c r="B2171">
        <v>170</v>
      </c>
      <c r="C2171" t="s">
        <v>2563</v>
      </c>
      <c r="D2171" s="5">
        <v>24022125</v>
      </c>
      <c r="G2171" s="5">
        <v>24022125</v>
      </c>
      <c r="H2171" s="2">
        <v>1</v>
      </c>
      <c r="I2171" t="str">
        <f t="shared" si="42"/>
        <v>International</v>
      </c>
    </row>
    <row r="2172" spans="1:9" x14ac:dyDescent="0.3">
      <c r="A2172">
        <v>2010</v>
      </c>
      <c r="B2172">
        <v>171</v>
      </c>
      <c r="C2172" t="s">
        <v>2564</v>
      </c>
      <c r="D2172" s="5">
        <v>23705022</v>
      </c>
      <c r="G2172" s="5">
        <v>23705022</v>
      </c>
      <c r="H2172" s="2">
        <v>1</v>
      </c>
      <c r="I2172" t="str">
        <f t="shared" si="42"/>
        <v>International</v>
      </c>
    </row>
    <row r="2173" spans="1:9" x14ac:dyDescent="0.3">
      <c r="A2173">
        <v>2010</v>
      </c>
      <c r="B2173">
        <v>172</v>
      </c>
      <c r="C2173" t="s">
        <v>2565</v>
      </c>
      <c r="D2173" s="5">
        <v>23423390</v>
      </c>
      <c r="G2173" s="5">
        <v>23423390</v>
      </c>
      <c r="H2173" s="2">
        <v>1</v>
      </c>
      <c r="I2173" t="str">
        <f t="shared" si="42"/>
        <v>International</v>
      </c>
    </row>
    <row r="2174" spans="1:9" x14ac:dyDescent="0.3">
      <c r="A2174">
        <v>2010</v>
      </c>
      <c r="B2174">
        <v>173</v>
      </c>
      <c r="C2174" t="s">
        <v>2566</v>
      </c>
      <c r="D2174" s="5">
        <v>23004431</v>
      </c>
      <c r="G2174" s="5">
        <v>23004431</v>
      </c>
      <c r="H2174" s="2">
        <v>1</v>
      </c>
      <c r="I2174" t="str">
        <f t="shared" si="42"/>
        <v>International</v>
      </c>
    </row>
    <row r="2175" spans="1:9" x14ac:dyDescent="0.3">
      <c r="A2175">
        <v>2010</v>
      </c>
      <c r="B2175">
        <v>174</v>
      </c>
      <c r="C2175" t="s">
        <v>2567</v>
      </c>
      <c r="D2175" s="5">
        <v>22588876</v>
      </c>
      <c r="G2175" s="5">
        <v>22588876</v>
      </c>
      <c r="H2175" s="2">
        <v>1</v>
      </c>
      <c r="I2175" t="str">
        <f t="shared" si="42"/>
        <v>International</v>
      </c>
    </row>
    <row r="2176" spans="1:9" x14ac:dyDescent="0.3">
      <c r="A2176">
        <v>2010</v>
      </c>
      <c r="B2176">
        <v>175</v>
      </c>
      <c r="C2176" t="s">
        <v>2568</v>
      </c>
      <c r="D2176" s="5">
        <v>22414467</v>
      </c>
      <c r="G2176" s="5">
        <v>22414467</v>
      </c>
      <c r="H2176" s="2">
        <v>1</v>
      </c>
      <c r="I2176" t="str">
        <f t="shared" si="42"/>
        <v>International</v>
      </c>
    </row>
    <row r="2177" spans="1:9" x14ac:dyDescent="0.3">
      <c r="A2177">
        <v>2010</v>
      </c>
      <c r="B2177">
        <v>176</v>
      </c>
      <c r="C2177" t="s">
        <v>2569</v>
      </c>
      <c r="D2177" s="5">
        <v>22044277</v>
      </c>
      <c r="E2177" s="5">
        <v>18450127</v>
      </c>
      <c r="F2177" s="1">
        <v>0.83699999999999997</v>
      </c>
      <c r="G2177" s="5">
        <v>3594150</v>
      </c>
      <c r="H2177" s="1">
        <v>0.16300000000000001</v>
      </c>
      <c r="I2177" t="str">
        <f t="shared" si="42"/>
        <v>USA</v>
      </c>
    </row>
    <row r="2178" spans="1:9" x14ac:dyDescent="0.3">
      <c r="A2178">
        <v>2010</v>
      </c>
      <c r="B2178">
        <v>177</v>
      </c>
      <c r="C2178" t="s">
        <v>2570</v>
      </c>
      <c r="D2178" s="5">
        <v>22039646</v>
      </c>
      <c r="G2178" s="5">
        <v>22039646</v>
      </c>
      <c r="H2178" s="2">
        <v>1</v>
      </c>
      <c r="I2178" t="str">
        <f t="shared" si="42"/>
        <v>International</v>
      </c>
    </row>
    <row r="2179" spans="1:9" x14ac:dyDescent="0.3">
      <c r="A2179">
        <v>2010</v>
      </c>
      <c r="B2179">
        <v>178</v>
      </c>
      <c r="C2179" t="s">
        <v>2571</v>
      </c>
      <c r="D2179" s="5">
        <v>21925534</v>
      </c>
      <c r="G2179" s="5">
        <v>21925534</v>
      </c>
      <c r="H2179" s="2">
        <v>1</v>
      </c>
      <c r="I2179" t="str">
        <f t="shared" si="42"/>
        <v>International</v>
      </c>
    </row>
    <row r="2180" spans="1:9" x14ac:dyDescent="0.3">
      <c r="A2180">
        <v>2010</v>
      </c>
      <c r="B2180">
        <v>179</v>
      </c>
      <c r="C2180" t="s">
        <v>2572</v>
      </c>
      <c r="D2180" s="5">
        <v>21695883</v>
      </c>
      <c r="G2180" s="5">
        <v>21695883</v>
      </c>
      <c r="H2180" s="2">
        <v>1</v>
      </c>
      <c r="I2180" t="str">
        <f t="shared" si="42"/>
        <v>International</v>
      </c>
    </row>
    <row r="2181" spans="1:9" x14ac:dyDescent="0.3">
      <c r="A2181">
        <v>2010</v>
      </c>
      <c r="B2181">
        <v>180</v>
      </c>
      <c r="C2181" t="s">
        <v>2573</v>
      </c>
      <c r="D2181" s="5">
        <v>21645379</v>
      </c>
      <c r="G2181" s="5">
        <v>21645379</v>
      </c>
      <c r="H2181" s="2">
        <v>1</v>
      </c>
      <c r="I2181" t="str">
        <f t="shared" si="42"/>
        <v>International</v>
      </c>
    </row>
    <row r="2182" spans="1:9" x14ac:dyDescent="0.3">
      <c r="A2182">
        <v>2010</v>
      </c>
      <c r="B2182">
        <v>181</v>
      </c>
      <c r="C2182" t="s">
        <v>2574</v>
      </c>
      <c r="D2182" s="5">
        <v>21584424</v>
      </c>
      <c r="E2182" s="5">
        <v>21540363</v>
      </c>
      <c r="F2182" s="1">
        <v>0.998</v>
      </c>
      <c r="G2182" s="5">
        <v>44061</v>
      </c>
      <c r="H2182" s="1">
        <v>2E-3</v>
      </c>
      <c r="I2182" t="str">
        <f t="shared" si="42"/>
        <v>USA</v>
      </c>
    </row>
    <row r="2183" spans="1:9" x14ac:dyDescent="0.3">
      <c r="A2183">
        <v>2010</v>
      </c>
      <c r="B2183">
        <v>182</v>
      </c>
      <c r="C2183" t="s">
        <v>2575</v>
      </c>
      <c r="D2183" s="5">
        <v>21500813</v>
      </c>
      <c r="E2183" s="5">
        <v>14744435</v>
      </c>
      <c r="F2183" s="1">
        <v>0.68600000000000005</v>
      </c>
      <c r="G2183" s="5">
        <v>6756378</v>
      </c>
      <c r="H2183" s="1">
        <v>0.314</v>
      </c>
      <c r="I2183" t="str">
        <f t="shared" si="42"/>
        <v>USA</v>
      </c>
    </row>
    <row r="2184" spans="1:9" x14ac:dyDescent="0.3">
      <c r="A2184">
        <v>2010</v>
      </c>
      <c r="B2184">
        <v>183</v>
      </c>
      <c r="C2184" t="s">
        <v>2576</v>
      </c>
      <c r="D2184" s="5">
        <v>21409028</v>
      </c>
      <c r="E2184" s="5">
        <v>20255281</v>
      </c>
      <c r="F2184" s="1">
        <v>0.94599999999999995</v>
      </c>
      <c r="G2184" s="5">
        <v>1153747</v>
      </c>
      <c r="H2184" s="1">
        <v>5.3999999999999999E-2</v>
      </c>
      <c r="I2184" t="str">
        <f t="shared" si="42"/>
        <v>USA</v>
      </c>
    </row>
    <row r="2185" spans="1:9" x14ac:dyDescent="0.3">
      <c r="A2185">
        <v>2010</v>
      </c>
      <c r="B2185">
        <v>184</v>
      </c>
      <c r="C2185" t="s">
        <v>2577</v>
      </c>
      <c r="D2185" s="5">
        <v>21218935</v>
      </c>
      <c r="G2185" s="5">
        <v>21218935</v>
      </c>
      <c r="H2185" s="2">
        <v>1</v>
      </c>
      <c r="I2185" t="str">
        <f t="shared" si="42"/>
        <v>International</v>
      </c>
    </row>
    <row r="2186" spans="1:9" x14ac:dyDescent="0.3">
      <c r="A2186">
        <v>2010</v>
      </c>
      <c r="B2186">
        <v>185</v>
      </c>
      <c r="C2186" t="s">
        <v>2578</v>
      </c>
      <c r="D2186" s="5">
        <v>20967660</v>
      </c>
      <c r="E2186" s="5">
        <v>176638</v>
      </c>
      <c r="F2186" s="1">
        <v>8.0000000000000002E-3</v>
      </c>
      <c r="G2186" s="5">
        <v>20791022</v>
      </c>
      <c r="H2186" s="1">
        <v>0.99199999999999999</v>
      </c>
      <c r="I2186" t="str">
        <f t="shared" si="42"/>
        <v>International</v>
      </c>
    </row>
    <row r="2187" spans="1:9" x14ac:dyDescent="0.3">
      <c r="A2187">
        <v>2010</v>
      </c>
      <c r="B2187">
        <v>186</v>
      </c>
      <c r="C2187" t="s">
        <v>2579</v>
      </c>
      <c r="D2187" s="5">
        <v>20529194</v>
      </c>
      <c r="E2187" s="5">
        <v>20218921</v>
      </c>
      <c r="F2187" s="1">
        <v>0.98499999999999999</v>
      </c>
      <c r="G2187" s="5">
        <v>310273</v>
      </c>
      <c r="H2187" s="1">
        <v>1.4999999999999999E-2</v>
      </c>
      <c r="I2187" t="str">
        <f t="shared" si="42"/>
        <v>USA</v>
      </c>
    </row>
    <row r="2188" spans="1:9" x14ac:dyDescent="0.3">
      <c r="A2188">
        <v>2010</v>
      </c>
      <c r="B2188">
        <v>187</v>
      </c>
      <c r="C2188" t="s">
        <v>2580</v>
      </c>
      <c r="D2188" s="5">
        <v>20219060</v>
      </c>
      <c r="G2188" s="5">
        <v>20219060</v>
      </c>
      <c r="H2188" s="2">
        <v>1</v>
      </c>
      <c r="I2188" t="str">
        <f t="shared" si="42"/>
        <v>International</v>
      </c>
    </row>
    <row r="2189" spans="1:9" x14ac:dyDescent="0.3">
      <c r="A2189">
        <v>2010</v>
      </c>
      <c r="B2189">
        <v>188</v>
      </c>
      <c r="C2189" t="s">
        <v>2581</v>
      </c>
      <c r="D2189" s="5">
        <v>20157447</v>
      </c>
      <c r="G2189" s="5">
        <v>20157447</v>
      </c>
      <c r="H2189" s="2">
        <v>1</v>
      </c>
      <c r="I2189" t="str">
        <f t="shared" si="42"/>
        <v>International</v>
      </c>
    </row>
    <row r="2190" spans="1:9" x14ac:dyDescent="0.3">
      <c r="A2190">
        <v>2010</v>
      </c>
      <c r="B2190">
        <v>189</v>
      </c>
      <c r="C2190" t="s">
        <v>2582</v>
      </c>
      <c r="D2190" s="5">
        <v>19969473</v>
      </c>
      <c r="G2190" s="5">
        <v>19969473</v>
      </c>
      <c r="H2190" s="2">
        <v>1</v>
      </c>
      <c r="I2190" t="str">
        <f t="shared" si="42"/>
        <v>International</v>
      </c>
    </row>
    <row r="2191" spans="1:9" x14ac:dyDescent="0.3">
      <c r="A2191">
        <v>2010</v>
      </c>
      <c r="B2191">
        <v>190</v>
      </c>
      <c r="C2191" t="s">
        <v>2583</v>
      </c>
      <c r="D2191" s="5">
        <v>19795115</v>
      </c>
      <c r="G2191" s="5">
        <v>19795115</v>
      </c>
      <c r="H2191" s="2">
        <v>1</v>
      </c>
      <c r="I2191" t="str">
        <f t="shared" si="42"/>
        <v>International</v>
      </c>
    </row>
    <row r="2192" spans="1:9" x14ac:dyDescent="0.3">
      <c r="A2192">
        <v>2010</v>
      </c>
      <c r="B2192">
        <v>191</v>
      </c>
      <c r="C2192" t="s">
        <v>2584</v>
      </c>
      <c r="D2192" s="5">
        <v>19774455</v>
      </c>
      <c r="G2192" s="5">
        <v>19774455</v>
      </c>
      <c r="H2192" s="2">
        <v>1</v>
      </c>
      <c r="I2192" t="str">
        <f t="shared" si="42"/>
        <v>International</v>
      </c>
    </row>
    <row r="2193" spans="1:9" x14ac:dyDescent="0.3">
      <c r="A2193">
        <v>2010</v>
      </c>
      <c r="B2193">
        <v>192</v>
      </c>
      <c r="C2193" t="s">
        <v>2585</v>
      </c>
      <c r="D2193" s="5">
        <v>19722766</v>
      </c>
      <c r="E2193" s="5">
        <v>3205706</v>
      </c>
      <c r="F2193" s="1">
        <v>0.16300000000000001</v>
      </c>
      <c r="G2193" s="5">
        <v>16517060</v>
      </c>
      <c r="H2193" s="1">
        <v>0.83699999999999997</v>
      </c>
      <c r="I2193" t="str">
        <f t="shared" si="42"/>
        <v>USA</v>
      </c>
    </row>
    <row r="2194" spans="1:9" x14ac:dyDescent="0.3">
      <c r="A2194">
        <v>2010</v>
      </c>
      <c r="B2194">
        <v>193</v>
      </c>
      <c r="C2194" t="s">
        <v>2586</v>
      </c>
      <c r="D2194" s="5">
        <v>19651093</v>
      </c>
      <c r="E2194" s="5">
        <v>15281286</v>
      </c>
      <c r="F2194" s="1">
        <v>0.77800000000000002</v>
      </c>
      <c r="G2194" s="5">
        <v>4369807</v>
      </c>
      <c r="H2194" s="1">
        <v>0.222</v>
      </c>
      <c r="I2194" t="str">
        <f t="shared" si="42"/>
        <v>USA</v>
      </c>
    </row>
    <row r="2195" spans="1:9" x14ac:dyDescent="0.3">
      <c r="A2195">
        <v>2010</v>
      </c>
      <c r="B2195">
        <v>194</v>
      </c>
      <c r="C2195" t="s">
        <v>2587</v>
      </c>
      <c r="D2195" s="5">
        <v>19573451</v>
      </c>
      <c r="G2195" s="5">
        <v>19573451</v>
      </c>
      <c r="H2195" s="2">
        <v>1</v>
      </c>
      <c r="I2195" t="str">
        <f t="shared" ref="I2195:I2201" si="43">IF(F2195&gt;10%,"USA","International")</f>
        <v>International</v>
      </c>
    </row>
    <row r="2196" spans="1:9" x14ac:dyDescent="0.3">
      <c r="A2196">
        <v>2010</v>
      </c>
      <c r="B2196">
        <v>195</v>
      </c>
      <c r="C2196" t="s">
        <v>2588</v>
      </c>
      <c r="D2196" s="5">
        <v>19439764</v>
      </c>
      <c r="E2196" s="5">
        <v>1044143</v>
      </c>
      <c r="F2196" s="1">
        <v>5.3999999999999999E-2</v>
      </c>
      <c r="G2196" s="5">
        <v>18395621</v>
      </c>
      <c r="H2196" s="1">
        <v>0.94599999999999995</v>
      </c>
      <c r="I2196" t="str">
        <f t="shared" si="43"/>
        <v>International</v>
      </c>
    </row>
    <row r="2197" spans="1:9" x14ac:dyDescent="0.3">
      <c r="A2197">
        <v>2010</v>
      </c>
      <c r="B2197">
        <v>196</v>
      </c>
      <c r="C2197" t="s">
        <v>2589</v>
      </c>
      <c r="D2197" s="5">
        <v>19259164</v>
      </c>
      <c r="G2197" s="5">
        <v>19259164</v>
      </c>
      <c r="H2197" s="2">
        <v>1</v>
      </c>
      <c r="I2197" t="str">
        <f t="shared" si="43"/>
        <v>International</v>
      </c>
    </row>
    <row r="2198" spans="1:9" x14ac:dyDescent="0.3">
      <c r="A2198">
        <v>2010</v>
      </c>
      <c r="B2198">
        <v>197</v>
      </c>
      <c r="C2198" t="s">
        <v>2590</v>
      </c>
      <c r="D2198" s="5">
        <v>19115721</v>
      </c>
      <c r="E2198" s="5">
        <v>13000</v>
      </c>
      <c r="F2198" s="1">
        <v>1E-3</v>
      </c>
      <c r="G2198" s="5">
        <v>19102721</v>
      </c>
      <c r="H2198" s="1">
        <v>0.999</v>
      </c>
      <c r="I2198" t="str">
        <f t="shared" si="43"/>
        <v>International</v>
      </c>
    </row>
    <row r="2199" spans="1:9" x14ac:dyDescent="0.3">
      <c r="A2199">
        <v>2010</v>
      </c>
      <c r="B2199">
        <v>198</v>
      </c>
      <c r="C2199" t="s">
        <v>2591</v>
      </c>
      <c r="D2199" s="5">
        <v>18876082</v>
      </c>
      <c r="G2199" s="5">
        <v>18876082</v>
      </c>
      <c r="H2199" s="2">
        <v>1</v>
      </c>
      <c r="I2199" t="str">
        <f t="shared" si="43"/>
        <v>International</v>
      </c>
    </row>
    <row r="2200" spans="1:9" x14ac:dyDescent="0.3">
      <c r="A2200">
        <v>2010</v>
      </c>
      <c r="B2200">
        <v>199</v>
      </c>
      <c r="C2200" t="s">
        <v>2592</v>
      </c>
      <c r="D2200" s="5">
        <v>18689058</v>
      </c>
      <c r="E2200" s="5">
        <v>802778</v>
      </c>
      <c r="F2200" s="1">
        <v>4.2999999999999997E-2</v>
      </c>
      <c r="G2200" s="5">
        <v>17886280</v>
      </c>
      <c r="H2200" s="1">
        <v>0.95699999999999996</v>
      </c>
      <c r="I2200" t="str">
        <f t="shared" si="43"/>
        <v>International</v>
      </c>
    </row>
    <row r="2201" spans="1:9" x14ac:dyDescent="0.3">
      <c r="A2201">
        <v>2010</v>
      </c>
      <c r="B2201">
        <v>200</v>
      </c>
      <c r="C2201" t="s">
        <v>2593</v>
      </c>
      <c r="D2201" s="5">
        <v>18495045</v>
      </c>
      <c r="G2201" s="5">
        <v>18495045</v>
      </c>
      <c r="H2201" s="2">
        <v>1</v>
      </c>
      <c r="I2201" t="str">
        <f t="shared" si="43"/>
        <v>International</v>
      </c>
    </row>
    <row r="2202" spans="1:9" x14ac:dyDescent="0.3">
      <c r="A2202">
        <v>2011</v>
      </c>
      <c r="B2202">
        <v>1</v>
      </c>
      <c r="C2202" t="s">
        <v>2196</v>
      </c>
      <c r="D2202" s="5">
        <v>1341511219</v>
      </c>
      <c r="E2202" s="5">
        <v>381011219</v>
      </c>
      <c r="F2202" s="1">
        <v>0.28399999999999997</v>
      </c>
      <c r="G2202" s="5">
        <v>960500000</v>
      </c>
      <c r="H2202" s="1">
        <v>0.71599999999999997</v>
      </c>
      <c r="I2202" t="str">
        <f>IF(F2202&gt;10%,"USA","International")</f>
        <v>USA</v>
      </c>
    </row>
    <row r="2203" spans="1:9" x14ac:dyDescent="0.3">
      <c r="A2203">
        <v>2011</v>
      </c>
      <c r="B2203">
        <v>2</v>
      </c>
      <c r="C2203" t="s">
        <v>2197</v>
      </c>
      <c r="D2203" s="5">
        <v>1123794079</v>
      </c>
      <c r="E2203" s="5">
        <v>352390543</v>
      </c>
      <c r="F2203" s="1">
        <v>0.314</v>
      </c>
      <c r="G2203" s="5">
        <v>771403536</v>
      </c>
      <c r="H2203" s="1">
        <v>0.68600000000000005</v>
      </c>
      <c r="I2203" t="str">
        <f t="shared" ref="I2203:I2266" si="44">IF(F2203&gt;10%,"USA","International")</f>
        <v>USA</v>
      </c>
    </row>
    <row r="2204" spans="1:9" x14ac:dyDescent="0.3">
      <c r="A2204">
        <v>2011</v>
      </c>
      <c r="B2204">
        <v>3</v>
      </c>
      <c r="C2204" t="s">
        <v>2198</v>
      </c>
      <c r="D2204" s="5">
        <v>1045713802</v>
      </c>
      <c r="E2204" s="5">
        <v>241071802</v>
      </c>
      <c r="F2204" s="1">
        <v>0.23100000000000001</v>
      </c>
      <c r="G2204" s="5">
        <v>804642000</v>
      </c>
      <c r="H2204" s="1">
        <v>0.76900000000000002</v>
      </c>
      <c r="I2204" t="str">
        <f t="shared" si="44"/>
        <v>USA</v>
      </c>
    </row>
    <row r="2205" spans="1:9" x14ac:dyDescent="0.3">
      <c r="A2205">
        <v>2011</v>
      </c>
      <c r="B2205">
        <v>4</v>
      </c>
      <c r="C2205" t="s">
        <v>2199</v>
      </c>
      <c r="D2205" s="5">
        <v>712205856</v>
      </c>
      <c r="E2205" s="5">
        <v>281287133</v>
      </c>
      <c r="F2205" s="1">
        <v>0.39500000000000002</v>
      </c>
      <c r="G2205" s="5">
        <v>430918723</v>
      </c>
      <c r="H2205" s="1">
        <v>0.60499999999999998</v>
      </c>
      <c r="I2205" t="str">
        <f t="shared" si="44"/>
        <v>USA</v>
      </c>
    </row>
    <row r="2206" spans="1:9" x14ac:dyDescent="0.3">
      <c r="A2206">
        <v>2011</v>
      </c>
      <c r="B2206">
        <v>5</v>
      </c>
      <c r="C2206" t="s">
        <v>2200</v>
      </c>
      <c r="D2206" s="5">
        <v>694713380</v>
      </c>
      <c r="E2206" s="5">
        <v>209397903</v>
      </c>
      <c r="F2206" s="1">
        <v>0.30099999999999999</v>
      </c>
      <c r="G2206" s="5">
        <v>485315477</v>
      </c>
      <c r="H2206" s="1">
        <v>0.69899999999999995</v>
      </c>
      <c r="I2206" t="str">
        <f t="shared" si="44"/>
        <v>USA</v>
      </c>
    </row>
    <row r="2207" spans="1:9" x14ac:dyDescent="0.3">
      <c r="A2207">
        <v>2011</v>
      </c>
      <c r="B2207">
        <v>6</v>
      </c>
      <c r="C2207" t="s">
        <v>2201</v>
      </c>
      <c r="D2207" s="5">
        <v>665692281</v>
      </c>
      <c r="E2207" s="5">
        <v>165249063</v>
      </c>
      <c r="F2207" s="1">
        <v>0.248</v>
      </c>
      <c r="G2207" s="5">
        <v>500443218</v>
      </c>
      <c r="H2207" s="1">
        <v>0.752</v>
      </c>
      <c r="I2207" t="str">
        <f t="shared" si="44"/>
        <v>USA</v>
      </c>
    </row>
    <row r="2208" spans="1:9" x14ac:dyDescent="0.3">
      <c r="A2208">
        <v>2011</v>
      </c>
      <c r="B2208">
        <v>7</v>
      </c>
      <c r="C2208" t="s">
        <v>2202</v>
      </c>
      <c r="D2208" s="5">
        <v>626137675</v>
      </c>
      <c r="E2208" s="5">
        <v>209837675</v>
      </c>
      <c r="F2208" s="1">
        <v>0.33500000000000002</v>
      </c>
      <c r="G2208" s="5">
        <v>416300000</v>
      </c>
      <c r="H2208" s="1">
        <v>0.66500000000000004</v>
      </c>
      <c r="I2208" t="str">
        <f t="shared" si="44"/>
        <v>USA</v>
      </c>
    </row>
    <row r="2209" spans="1:9" x14ac:dyDescent="0.3">
      <c r="A2209">
        <v>2011</v>
      </c>
      <c r="B2209">
        <v>8</v>
      </c>
      <c r="C2209" t="s">
        <v>2203</v>
      </c>
      <c r="D2209" s="5">
        <v>586764305</v>
      </c>
      <c r="E2209" s="5">
        <v>254464305</v>
      </c>
      <c r="F2209" s="1">
        <v>0.434</v>
      </c>
      <c r="G2209" s="5">
        <v>332300000</v>
      </c>
      <c r="H2209" s="1">
        <v>0.56599999999999995</v>
      </c>
      <c r="I2209" t="str">
        <f t="shared" si="44"/>
        <v>USA</v>
      </c>
    </row>
    <row r="2210" spans="1:9" x14ac:dyDescent="0.3">
      <c r="A2210">
        <v>2011</v>
      </c>
      <c r="B2210">
        <v>9</v>
      </c>
      <c r="C2210" t="s">
        <v>2204</v>
      </c>
      <c r="D2210" s="5">
        <v>563749323</v>
      </c>
      <c r="E2210" s="5">
        <v>142614158</v>
      </c>
      <c r="F2210" s="1">
        <v>0.253</v>
      </c>
      <c r="G2210" s="5">
        <v>421135165</v>
      </c>
      <c r="H2210" s="1">
        <v>0.747</v>
      </c>
      <c r="I2210" t="str">
        <f t="shared" si="44"/>
        <v>USA</v>
      </c>
    </row>
    <row r="2211" spans="1:9" x14ac:dyDescent="0.3">
      <c r="A2211">
        <v>2011</v>
      </c>
      <c r="B2211">
        <v>10</v>
      </c>
      <c r="C2211" t="s">
        <v>2205</v>
      </c>
      <c r="D2211" s="5">
        <v>559852396</v>
      </c>
      <c r="E2211" s="5">
        <v>191452396</v>
      </c>
      <c r="F2211" s="1">
        <v>0.34200000000000003</v>
      </c>
      <c r="G2211" s="5">
        <v>368400000</v>
      </c>
      <c r="H2211" s="1">
        <v>0.65800000000000003</v>
      </c>
      <c r="I2211" t="str">
        <f t="shared" si="44"/>
        <v>USA</v>
      </c>
    </row>
    <row r="2212" spans="1:9" x14ac:dyDescent="0.3">
      <c r="A2212">
        <v>2011</v>
      </c>
      <c r="B2212">
        <v>11</v>
      </c>
      <c r="C2212" t="s">
        <v>2206</v>
      </c>
      <c r="D2212" s="5">
        <v>554987477</v>
      </c>
      <c r="E2212" s="5">
        <v>149260504</v>
      </c>
      <c r="F2212" s="1">
        <v>0.26900000000000002</v>
      </c>
      <c r="G2212" s="5">
        <v>405726973</v>
      </c>
      <c r="H2212" s="1">
        <v>0.73099999999999998</v>
      </c>
      <c r="I2212" t="str">
        <f t="shared" si="44"/>
        <v>USA</v>
      </c>
    </row>
    <row r="2213" spans="1:9" x14ac:dyDescent="0.3">
      <c r="A2213">
        <v>2011</v>
      </c>
      <c r="B2213">
        <v>12</v>
      </c>
      <c r="C2213" t="s">
        <v>2207</v>
      </c>
      <c r="D2213" s="5">
        <v>543848418</v>
      </c>
      <c r="E2213" s="5">
        <v>186848418</v>
      </c>
      <c r="F2213" s="1">
        <v>0.34399999999999997</v>
      </c>
      <c r="G2213" s="5">
        <v>357000000</v>
      </c>
      <c r="H2213" s="1">
        <v>0.65600000000000003</v>
      </c>
      <c r="I2213" t="str">
        <f t="shared" si="44"/>
        <v>USA</v>
      </c>
    </row>
    <row r="2214" spans="1:9" x14ac:dyDescent="0.3">
      <c r="A2214">
        <v>2011</v>
      </c>
      <c r="B2214">
        <v>13</v>
      </c>
      <c r="C2214" t="s">
        <v>2208</v>
      </c>
      <c r="D2214" s="5">
        <v>483866518</v>
      </c>
      <c r="E2214" s="5">
        <v>143619809</v>
      </c>
      <c r="F2214" s="1">
        <v>0.29699999999999999</v>
      </c>
      <c r="G2214" s="5">
        <v>340246709</v>
      </c>
      <c r="H2214" s="1">
        <v>0.70299999999999996</v>
      </c>
      <c r="I2214" t="str">
        <f t="shared" si="44"/>
        <v>USA</v>
      </c>
    </row>
    <row r="2215" spans="1:9" x14ac:dyDescent="0.3">
      <c r="A2215">
        <v>2011</v>
      </c>
      <c r="B2215">
        <v>14</v>
      </c>
      <c r="C2215" t="s">
        <v>2209</v>
      </c>
      <c r="D2215" s="5">
        <v>481800873</v>
      </c>
      <c r="E2215" s="5">
        <v>176760185</v>
      </c>
      <c r="F2215" s="1">
        <v>0.36699999999999999</v>
      </c>
      <c r="G2215" s="5">
        <v>305040688</v>
      </c>
      <c r="H2215" s="1">
        <v>0.63300000000000001</v>
      </c>
      <c r="I2215" t="str">
        <f t="shared" si="44"/>
        <v>USA</v>
      </c>
    </row>
    <row r="2216" spans="1:9" x14ac:dyDescent="0.3">
      <c r="A2216">
        <v>2011</v>
      </c>
      <c r="B2216">
        <v>15</v>
      </c>
      <c r="C2216" t="s">
        <v>2210</v>
      </c>
      <c r="D2216" s="5">
        <v>449326618</v>
      </c>
      <c r="E2216" s="5">
        <v>181030624</v>
      </c>
      <c r="F2216" s="1">
        <v>0.40300000000000002</v>
      </c>
      <c r="G2216" s="5">
        <v>268295994</v>
      </c>
      <c r="H2216" s="1">
        <v>0.59699999999999998</v>
      </c>
      <c r="I2216" t="str">
        <f t="shared" si="44"/>
        <v>USA</v>
      </c>
    </row>
    <row r="2217" spans="1:9" x14ac:dyDescent="0.3">
      <c r="A2217">
        <v>2011</v>
      </c>
      <c r="B2217">
        <v>16</v>
      </c>
      <c r="C2217" t="s">
        <v>2211</v>
      </c>
      <c r="D2217" s="5">
        <v>426588510</v>
      </c>
      <c r="E2217" s="5">
        <v>10198820</v>
      </c>
      <c r="F2217" s="1">
        <v>2.4E-2</v>
      </c>
      <c r="G2217" s="5">
        <v>416389690</v>
      </c>
      <c r="H2217" s="1">
        <v>0.97599999999999998</v>
      </c>
      <c r="I2217" t="str">
        <f t="shared" si="44"/>
        <v>International</v>
      </c>
    </row>
    <row r="2218" spans="1:9" x14ac:dyDescent="0.3">
      <c r="A2218">
        <v>2011</v>
      </c>
      <c r="B2218">
        <v>17</v>
      </c>
      <c r="C2218" t="s">
        <v>2212</v>
      </c>
      <c r="D2218" s="5">
        <v>373993951</v>
      </c>
      <c r="E2218" s="5">
        <v>77591831</v>
      </c>
      <c r="F2218" s="1">
        <v>0.20699999999999999</v>
      </c>
      <c r="G2218" s="5">
        <v>296402120</v>
      </c>
      <c r="H2218" s="1">
        <v>0.79300000000000004</v>
      </c>
      <c r="I2218" t="str">
        <f t="shared" si="44"/>
        <v>USA</v>
      </c>
    </row>
    <row r="2219" spans="1:9" x14ac:dyDescent="0.3">
      <c r="A2219">
        <v>2011</v>
      </c>
      <c r="B2219">
        <v>18</v>
      </c>
      <c r="C2219" t="s">
        <v>2213</v>
      </c>
      <c r="D2219" s="5">
        <v>370569774</v>
      </c>
      <c r="E2219" s="5">
        <v>176654505</v>
      </c>
      <c r="F2219" s="1">
        <v>0.47699999999999998</v>
      </c>
      <c r="G2219" s="5">
        <v>193915269</v>
      </c>
      <c r="H2219" s="1">
        <v>0.52300000000000002</v>
      </c>
      <c r="I2219" t="str">
        <f t="shared" si="44"/>
        <v>USA</v>
      </c>
    </row>
    <row r="2220" spans="1:9" x14ac:dyDescent="0.3">
      <c r="A2220">
        <v>2011</v>
      </c>
      <c r="B2220">
        <v>19</v>
      </c>
      <c r="C2220" t="s">
        <v>2214</v>
      </c>
      <c r="D2220" s="5">
        <v>352616690</v>
      </c>
      <c r="E2220" s="5">
        <v>146408305</v>
      </c>
      <c r="F2220" s="1">
        <v>0.41499999999999998</v>
      </c>
      <c r="G2220" s="5">
        <v>206208385</v>
      </c>
      <c r="H2220" s="1">
        <v>0.58499999999999996</v>
      </c>
      <c r="I2220" t="str">
        <f t="shared" si="44"/>
        <v>USA</v>
      </c>
    </row>
    <row r="2221" spans="1:9" x14ac:dyDescent="0.3">
      <c r="A2221">
        <v>2011</v>
      </c>
      <c r="B2221">
        <v>20</v>
      </c>
      <c r="C2221" t="s">
        <v>2215</v>
      </c>
      <c r="D2221" s="5">
        <v>342695435</v>
      </c>
      <c r="E2221" s="5">
        <v>133110742</v>
      </c>
      <c r="F2221" s="1">
        <v>0.38800000000000001</v>
      </c>
      <c r="G2221" s="5">
        <v>209584693</v>
      </c>
      <c r="H2221" s="1">
        <v>0.61199999999999999</v>
      </c>
      <c r="I2221" t="str">
        <f t="shared" si="44"/>
        <v>USA</v>
      </c>
    </row>
    <row r="2222" spans="1:9" x14ac:dyDescent="0.3">
      <c r="A2222">
        <v>2011</v>
      </c>
      <c r="B2222">
        <v>21</v>
      </c>
      <c r="C2222" t="s">
        <v>2216</v>
      </c>
      <c r="D2222" s="5">
        <v>299268508</v>
      </c>
      <c r="E2222" s="5">
        <v>85468508</v>
      </c>
      <c r="F2222" s="1">
        <v>0.28599999999999998</v>
      </c>
      <c r="G2222" s="5">
        <v>213800000</v>
      </c>
      <c r="H2222" s="1">
        <v>0.71399999999999997</v>
      </c>
      <c r="I2222" t="str">
        <f t="shared" si="44"/>
        <v>USA</v>
      </c>
    </row>
    <row r="2223" spans="1:9" x14ac:dyDescent="0.3">
      <c r="A2223">
        <v>2011</v>
      </c>
      <c r="B2223">
        <v>22</v>
      </c>
      <c r="C2223" t="s">
        <v>2217</v>
      </c>
      <c r="D2223" s="5">
        <v>288383523</v>
      </c>
      <c r="E2223" s="5">
        <v>169106725</v>
      </c>
      <c r="F2223" s="1">
        <v>0.58599999999999997</v>
      </c>
      <c r="G2223" s="5">
        <v>119276798</v>
      </c>
      <c r="H2223" s="1">
        <v>0.41399999999999998</v>
      </c>
      <c r="I2223" t="str">
        <f t="shared" si="44"/>
        <v>USA</v>
      </c>
    </row>
    <row r="2224" spans="1:9" x14ac:dyDescent="0.3">
      <c r="A2224">
        <v>2011</v>
      </c>
      <c r="B2224">
        <v>23</v>
      </c>
      <c r="C2224" t="s">
        <v>2218</v>
      </c>
      <c r="D2224" s="5">
        <v>260095986</v>
      </c>
      <c r="E2224" s="5">
        <v>127004179</v>
      </c>
      <c r="F2224" s="1">
        <v>0.48799999999999999</v>
      </c>
      <c r="G2224" s="5">
        <v>133091807</v>
      </c>
      <c r="H2224" s="1">
        <v>0.51200000000000001</v>
      </c>
      <c r="I2224" t="str">
        <f t="shared" si="44"/>
        <v>USA</v>
      </c>
    </row>
    <row r="2225" spans="1:9" x14ac:dyDescent="0.3">
      <c r="A2225">
        <v>2011</v>
      </c>
      <c r="B2225">
        <v>24</v>
      </c>
      <c r="C2225" t="s">
        <v>2219</v>
      </c>
      <c r="D2225" s="5">
        <v>245724603</v>
      </c>
      <c r="E2225" s="5">
        <v>123477607</v>
      </c>
      <c r="F2225" s="1">
        <v>0.503</v>
      </c>
      <c r="G2225" s="5">
        <v>122246996</v>
      </c>
      <c r="H2225" s="1">
        <v>0.497</v>
      </c>
      <c r="I2225" t="str">
        <f t="shared" si="44"/>
        <v>USA</v>
      </c>
    </row>
    <row r="2226" spans="1:9" x14ac:dyDescent="0.3">
      <c r="A2226">
        <v>2011</v>
      </c>
      <c r="B2226">
        <v>25</v>
      </c>
      <c r="C2226" t="s">
        <v>2220</v>
      </c>
      <c r="D2226" s="5">
        <v>232617430</v>
      </c>
      <c r="E2226" s="5">
        <v>102515793</v>
      </c>
      <c r="F2226" s="1">
        <v>0.441</v>
      </c>
      <c r="G2226" s="5">
        <v>130101637</v>
      </c>
      <c r="H2226" s="1">
        <v>0.55900000000000005</v>
      </c>
      <c r="I2226" t="str">
        <f t="shared" si="44"/>
        <v>USA</v>
      </c>
    </row>
    <row r="2227" spans="1:9" x14ac:dyDescent="0.3">
      <c r="A2227">
        <v>2011</v>
      </c>
      <c r="B2227">
        <v>26</v>
      </c>
      <c r="C2227" t="s">
        <v>2221</v>
      </c>
      <c r="D2227" s="5">
        <v>227817248</v>
      </c>
      <c r="E2227" s="5">
        <v>98780042</v>
      </c>
      <c r="F2227" s="1">
        <v>0.434</v>
      </c>
      <c r="G2227" s="5">
        <v>129037206</v>
      </c>
      <c r="H2227" s="1">
        <v>0.56599999999999995</v>
      </c>
      <c r="I2227" t="str">
        <f t="shared" si="44"/>
        <v>USA</v>
      </c>
    </row>
    <row r="2228" spans="1:9" x14ac:dyDescent="0.3">
      <c r="A2228">
        <v>2011</v>
      </c>
      <c r="B2228">
        <v>27</v>
      </c>
      <c r="C2228" t="s">
        <v>2222</v>
      </c>
      <c r="D2228" s="5">
        <v>226904017</v>
      </c>
      <c r="E2228" s="5">
        <v>83504017</v>
      </c>
      <c r="F2228" s="1">
        <v>0.36799999999999999</v>
      </c>
      <c r="G2228" s="5">
        <v>143400000</v>
      </c>
      <c r="H2228" s="1">
        <v>0.63200000000000001</v>
      </c>
      <c r="I2228" t="str">
        <f t="shared" si="44"/>
        <v>USA</v>
      </c>
    </row>
    <row r="2229" spans="1:9" x14ac:dyDescent="0.3">
      <c r="A2229">
        <v>2011</v>
      </c>
      <c r="B2229">
        <v>28</v>
      </c>
      <c r="C2229" t="s">
        <v>2223</v>
      </c>
      <c r="D2229" s="5">
        <v>219851172</v>
      </c>
      <c r="E2229" s="5">
        <v>116601172</v>
      </c>
      <c r="F2229" s="2">
        <v>0.53</v>
      </c>
      <c r="G2229" s="5">
        <v>103250000</v>
      </c>
      <c r="H2229" s="2">
        <v>0.47</v>
      </c>
      <c r="I2229" t="str">
        <f t="shared" si="44"/>
        <v>USA</v>
      </c>
    </row>
    <row r="2230" spans="1:9" x14ac:dyDescent="0.3">
      <c r="A2230">
        <v>2011</v>
      </c>
      <c r="B2230">
        <v>29</v>
      </c>
      <c r="C2230" t="s">
        <v>2224</v>
      </c>
      <c r="D2230" s="5">
        <v>216639112</v>
      </c>
      <c r="E2230" s="5">
        <v>169708112</v>
      </c>
      <c r="F2230" s="1">
        <v>0.78300000000000003</v>
      </c>
      <c r="G2230" s="5">
        <v>46931000</v>
      </c>
      <c r="H2230" s="1">
        <v>0.217</v>
      </c>
      <c r="I2230" t="str">
        <f t="shared" si="44"/>
        <v>USA</v>
      </c>
    </row>
    <row r="2231" spans="1:9" x14ac:dyDescent="0.3">
      <c r="A2231">
        <v>2011</v>
      </c>
      <c r="B2231">
        <v>30</v>
      </c>
      <c r="C2231" t="s">
        <v>2225</v>
      </c>
      <c r="D2231" s="5">
        <v>216197492</v>
      </c>
      <c r="E2231" s="5">
        <v>100292856</v>
      </c>
      <c r="F2231" s="1">
        <v>0.46400000000000002</v>
      </c>
      <c r="G2231" s="5">
        <v>115904636</v>
      </c>
      <c r="H2231" s="1">
        <v>0.53600000000000003</v>
      </c>
      <c r="I2231" t="str">
        <f t="shared" si="44"/>
        <v>USA</v>
      </c>
    </row>
    <row r="2232" spans="1:9" x14ac:dyDescent="0.3">
      <c r="A2232">
        <v>2011</v>
      </c>
      <c r="B2232">
        <v>31</v>
      </c>
      <c r="C2232" t="s">
        <v>2226</v>
      </c>
      <c r="D2232" s="5">
        <v>214945591</v>
      </c>
      <c r="E2232" s="5">
        <v>103028109</v>
      </c>
      <c r="F2232" s="1">
        <v>0.47899999999999998</v>
      </c>
      <c r="G2232" s="5">
        <v>111917482</v>
      </c>
      <c r="H2232" s="1">
        <v>0.52100000000000002</v>
      </c>
      <c r="I2232" t="str">
        <f t="shared" si="44"/>
        <v>USA</v>
      </c>
    </row>
    <row r="2233" spans="1:9" x14ac:dyDescent="0.3">
      <c r="A2233">
        <v>2011</v>
      </c>
      <c r="B2233">
        <v>32</v>
      </c>
      <c r="C2233" t="s">
        <v>2227</v>
      </c>
      <c r="D2233" s="5">
        <v>211819354</v>
      </c>
      <c r="E2233" s="5">
        <v>83552429</v>
      </c>
      <c r="F2233" s="1">
        <v>0.39400000000000002</v>
      </c>
      <c r="G2233" s="5">
        <v>128266925</v>
      </c>
      <c r="H2233" s="1">
        <v>0.60599999999999998</v>
      </c>
      <c r="I2233" t="str">
        <f t="shared" si="44"/>
        <v>USA</v>
      </c>
    </row>
    <row r="2234" spans="1:9" x14ac:dyDescent="0.3">
      <c r="A2234">
        <v>2011</v>
      </c>
      <c r="B2234">
        <v>33</v>
      </c>
      <c r="C2234" t="s">
        <v>2228</v>
      </c>
      <c r="D2234" s="5">
        <v>209838559</v>
      </c>
      <c r="E2234" s="5">
        <v>117538559</v>
      </c>
      <c r="F2234" s="2">
        <v>0.56000000000000005</v>
      </c>
      <c r="G2234" s="5">
        <v>92300000</v>
      </c>
      <c r="H2234" s="2">
        <v>0.44</v>
      </c>
      <c r="I2234" t="str">
        <f t="shared" si="44"/>
        <v>USA</v>
      </c>
    </row>
    <row r="2235" spans="1:9" x14ac:dyDescent="0.3">
      <c r="A2235">
        <v>2011</v>
      </c>
      <c r="B2235">
        <v>34</v>
      </c>
      <c r="C2235" t="s">
        <v>2229</v>
      </c>
      <c r="D2235" s="5">
        <v>207039844</v>
      </c>
      <c r="E2235" s="5">
        <v>104028807</v>
      </c>
      <c r="F2235" s="1">
        <v>0.502</v>
      </c>
      <c r="G2235" s="5">
        <v>103011037</v>
      </c>
      <c r="H2235" s="1">
        <v>0.498</v>
      </c>
      <c r="I2235" t="str">
        <f t="shared" si="44"/>
        <v>USA</v>
      </c>
    </row>
    <row r="2236" spans="1:9" x14ac:dyDescent="0.3">
      <c r="A2236">
        <v>2011</v>
      </c>
      <c r="B2236">
        <v>35</v>
      </c>
      <c r="C2236" t="s">
        <v>2230</v>
      </c>
      <c r="D2236" s="5">
        <v>193967670</v>
      </c>
      <c r="E2236" s="5">
        <v>99967670</v>
      </c>
      <c r="F2236" s="1">
        <v>0.51500000000000001</v>
      </c>
      <c r="G2236" s="5">
        <v>94000000</v>
      </c>
      <c r="H2236" s="1">
        <v>0.48499999999999999</v>
      </c>
      <c r="I2236" t="str">
        <f t="shared" si="44"/>
        <v>USA</v>
      </c>
    </row>
    <row r="2237" spans="1:9" x14ac:dyDescent="0.3">
      <c r="A2237">
        <v>2011</v>
      </c>
      <c r="B2237">
        <v>36</v>
      </c>
      <c r="C2237" t="s">
        <v>2231</v>
      </c>
      <c r="D2237" s="5">
        <v>187361754</v>
      </c>
      <c r="E2237" s="5">
        <v>68224452</v>
      </c>
      <c r="F2237" s="1">
        <v>0.36399999999999999</v>
      </c>
      <c r="G2237" s="5">
        <v>119137302</v>
      </c>
      <c r="H2237" s="1">
        <v>0.63600000000000001</v>
      </c>
      <c r="I2237" t="str">
        <f t="shared" si="44"/>
        <v>USA</v>
      </c>
    </row>
    <row r="2238" spans="1:9" x14ac:dyDescent="0.3">
      <c r="A2238">
        <v>2011</v>
      </c>
      <c r="B2238">
        <v>37</v>
      </c>
      <c r="C2238" t="s">
        <v>2232</v>
      </c>
      <c r="D2238" s="5">
        <v>185770160</v>
      </c>
      <c r="E2238" s="5">
        <v>73864507</v>
      </c>
      <c r="F2238" s="1">
        <v>0.39800000000000002</v>
      </c>
      <c r="G2238" s="5">
        <v>111905653</v>
      </c>
      <c r="H2238" s="1">
        <v>0.60199999999999998</v>
      </c>
      <c r="I2238" t="str">
        <f t="shared" si="44"/>
        <v>USA</v>
      </c>
    </row>
    <row r="2239" spans="1:9" x14ac:dyDescent="0.3">
      <c r="A2239">
        <v>2011</v>
      </c>
      <c r="B2239">
        <v>38</v>
      </c>
      <c r="C2239" t="s">
        <v>2233</v>
      </c>
      <c r="D2239" s="5">
        <v>185542001</v>
      </c>
      <c r="E2239" s="5">
        <v>94242001</v>
      </c>
      <c r="F2239" s="1">
        <v>0.50800000000000001</v>
      </c>
      <c r="G2239" s="5">
        <v>91300000</v>
      </c>
      <c r="H2239" s="1">
        <v>0.49199999999999999</v>
      </c>
      <c r="I2239" t="str">
        <f t="shared" si="44"/>
        <v>USA</v>
      </c>
    </row>
    <row r="2240" spans="1:9" x14ac:dyDescent="0.3">
      <c r="A2240">
        <v>2011</v>
      </c>
      <c r="B2240">
        <v>39</v>
      </c>
      <c r="C2240" t="s">
        <v>2234</v>
      </c>
      <c r="D2240" s="5">
        <v>183953723</v>
      </c>
      <c r="E2240" s="5">
        <v>108085305</v>
      </c>
      <c r="F2240" s="1">
        <v>0.58799999999999997</v>
      </c>
      <c r="G2240" s="5">
        <v>75868418</v>
      </c>
      <c r="H2240" s="1">
        <v>0.41199999999999998</v>
      </c>
      <c r="I2240" t="str">
        <f t="shared" si="44"/>
        <v>USA</v>
      </c>
    </row>
    <row r="2241" spans="1:9" x14ac:dyDescent="0.3">
      <c r="A2241">
        <v>2011</v>
      </c>
      <c r="B2241">
        <v>40</v>
      </c>
      <c r="C2241" t="s">
        <v>2235</v>
      </c>
      <c r="D2241" s="5">
        <v>177584879</v>
      </c>
      <c r="E2241" s="5">
        <v>79884879</v>
      </c>
      <c r="F2241" s="2">
        <v>0.45</v>
      </c>
      <c r="G2241" s="5">
        <v>97700000</v>
      </c>
      <c r="H2241" s="2">
        <v>0.55000000000000004</v>
      </c>
      <c r="I2241" t="str">
        <f t="shared" si="44"/>
        <v>USA</v>
      </c>
    </row>
    <row r="2242" spans="1:9" x14ac:dyDescent="0.3">
      <c r="A2242">
        <v>2011</v>
      </c>
      <c r="B2242">
        <v>41</v>
      </c>
      <c r="C2242" t="s">
        <v>2236</v>
      </c>
      <c r="D2242" s="5">
        <v>177243185</v>
      </c>
      <c r="E2242" s="5">
        <v>82584160</v>
      </c>
      <c r="F2242" s="1">
        <v>0.46600000000000003</v>
      </c>
      <c r="G2242" s="5">
        <v>94659025</v>
      </c>
      <c r="H2242" s="1">
        <v>0.53400000000000003</v>
      </c>
      <c r="I2242" t="str">
        <f t="shared" si="44"/>
        <v>USA</v>
      </c>
    </row>
    <row r="2243" spans="1:9" x14ac:dyDescent="0.3">
      <c r="A2243">
        <v>2011</v>
      </c>
      <c r="B2243">
        <v>42</v>
      </c>
      <c r="C2243" t="s">
        <v>2237</v>
      </c>
      <c r="D2243" s="5">
        <v>174822325</v>
      </c>
      <c r="E2243" s="5">
        <v>100240551</v>
      </c>
      <c r="F2243" s="1">
        <v>0.57299999999999995</v>
      </c>
      <c r="G2243" s="5">
        <v>74581774</v>
      </c>
      <c r="H2243" s="1">
        <v>0.42699999999999999</v>
      </c>
      <c r="I2243" t="str">
        <f t="shared" si="44"/>
        <v>USA</v>
      </c>
    </row>
    <row r="2244" spans="1:9" x14ac:dyDescent="0.3">
      <c r="A2244">
        <v>2011</v>
      </c>
      <c r="B2244">
        <v>43</v>
      </c>
      <c r="C2244" t="s">
        <v>2238</v>
      </c>
      <c r="D2244" s="5">
        <v>173930596</v>
      </c>
      <c r="E2244" s="5">
        <v>37520095</v>
      </c>
      <c r="F2244" s="1">
        <v>0.216</v>
      </c>
      <c r="G2244" s="5">
        <v>136410501</v>
      </c>
      <c r="H2244" s="1">
        <v>0.78400000000000003</v>
      </c>
      <c r="I2244" t="str">
        <f t="shared" si="44"/>
        <v>USA</v>
      </c>
    </row>
    <row r="2245" spans="1:9" x14ac:dyDescent="0.3">
      <c r="A2245">
        <v>2011</v>
      </c>
      <c r="B2245">
        <v>44</v>
      </c>
      <c r="C2245" t="s">
        <v>2239</v>
      </c>
      <c r="D2245" s="5">
        <v>169852759</v>
      </c>
      <c r="E2245" s="5">
        <v>80360843</v>
      </c>
      <c r="F2245" s="1">
        <v>0.47299999999999998</v>
      </c>
      <c r="G2245" s="5">
        <v>89491916</v>
      </c>
      <c r="H2245" s="1">
        <v>0.52700000000000002</v>
      </c>
      <c r="I2245" t="str">
        <f t="shared" si="44"/>
        <v>USA</v>
      </c>
    </row>
    <row r="2246" spans="1:9" x14ac:dyDescent="0.3">
      <c r="A2246">
        <v>2011</v>
      </c>
      <c r="B2246">
        <v>45</v>
      </c>
      <c r="C2246" t="s">
        <v>2240</v>
      </c>
      <c r="D2246" s="5">
        <v>165184237</v>
      </c>
      <c r="E2246" s="5">
        <v>88631237</v>
      </c>
      <c r="F2246" s="1">
        <v>0.53700000000000003</v>
      </c>
      <c r="G2246" s="5">
        <v>76553000</v>
      </c>
      <c r="H2246" s="1">
        <v>0.46300000000000002</v>
      </c>
      <c r="I2246" t="str">
        <f t="shared" si="44"/>
        <v>USA</v>
      </c>
    </row>
    <row r="2247" spans="1:9" x14ac:dyDescent="0.3">
      <c r="A2247">
        <v>2011</v>
      </c>
      <c r="B2247">
        <v>46</v>
      </c>
      <c r="C2247" t="s">
        <v>2241</v>
      </c>
      <c r="D2247" s="5">
        <v>161849455</v>
      </c>
      <c r="E2247" s="5">
        <v>79249455</v>
      </c>
      <c r="F2247" s="2">
        <v>0.49</v>
      </c>
      <c r="G2247" s="5">
        <v>82600000</v>
      </c>
      <c r="H2247" s="2">
        <v>0.51</v>
      </c>
      <c r="I2247" t="str">
        <f t="shared" si="44"/>
        <v>USA</v>
      </c>
    </row>
    <row r="2248" spans="1:9" x14ac:dyDescent="0.3">
      <c r="A2248">
        <v>2011</v>
      </c>
      <c r="B2248">
        <v>47</v>
      </c>
      <c r="C2248" t="s">
        <v>2242</v>
      </c>
      <c r="D2248" s="5">
        <v>160078586</v>
      </c>
      <c r="E2248" s="5">
        <v>8305970</v>
      </c>
      <c r="F2248" s="1">
        <v>5.1999999999999998E-2</v>
      </c>
      <c r="G2248" s="5">
        <v>151772616</v>
      </c>
      <c r="H2248" s="1">
        <v>0.94799999999999995</v>
      </c>
      <c r="I2248" t="str">
        <f t="shared" si="44"/>
        <v>International</v>
      </c>
    </row>
    <row r="2249" spans="1:9" x14ac:dyDescent="0.3">
      <c r="A2249">
        <v>2011</v>
      </c>
      <c r="B2249">
        <v>48</v>
      </c>
      <c r="C2249" t="s">
        <v>2243</v>
      </c>
      <c r="D2249" s="5">
        <v>159196259</v>
      </c>
      <c r="E2249" s="5">
        <v>64006466</v>
      </c>
      <c r="F2249" s="1">
        <v>0.40200000000000002</v>
      </c>
      <c r="G2249" s="5">
        <v>95189793</v>
      </c>
      <c r="H2249" s="1">
        <v>0.59799999999999998</v>
      </c>
      <c r="I2249" t="str">
        <f t="shared" si="44"/>
        <v>USA</v>
      </c>
    </row>
    <row r="2250" spans="1:9" x14ac:dyDescent="0.3">
      <c r="A2250">
        <v>2011</v>
      </c>
      <c r="B2250">
        <v>49</v>
      </c>
      <c r="C2250" t="s">
        <v>2244</v>
      </c>
      <c r="D2250" s="5">
        <v>157887643</v>
      </c>
      <c r="E2250" s="5">
        <v>42587643</v>
      </c>
      <c r="F2250" s="2">
        <v>0.27</v>
      </c>
      <c r="G2250" s="5">
        <v>115300000</v>
      </c>
      <c r="H2250" s="2">
        <v>0.73</v>
      </c>
      <c r="I2250" t="str">
        <f t="shared" si="44"/>
        <v>USA</v>
      </c>
    </row>
    <row r="2251" spans="1:9" x14ac:dyDescent="0.3">
      <c r="A2251">
        <v>2011</v>
      </c>
      <c r="B2251">
        <v>50</v>
      </c>
      <c r="C2251" t="s">
        <v>2245</v>
      </c>
      <c r="D2251" s="5">
        <v>152930623</v>
      </c>
      <c r="E2251" s="5">
        <v>78046570</v>
      </c>
      <c r="F2251" s="2">
        <v>0.51</v>
      </c>
      <c r="G2251" s="5">
        <v>74884053</v>
      </c>
      <c r="H2251" s="2">
        <v>0.49</v>
      </c>
      <c r="I2251" t="str">
        <f t="shared" si="44"/>
        <v>USA</v>
      </c>
    </row>
    <row r="2252" spans="1:9" x14ac:dyDescent="0.3">
      <c r="A2252">
        <v>2011</v>
      </c>
      <c r="B2252">
        <v>51</v>
      </c>
      <c r="C2252" t="s">
        <v>2246</v>
      </c>
      <c r="D2252" s="5">
        <v>151672318</v>
      </c>
      <c r="E2252" s="5">
        <v>56817045</v>
      </c>
      <c r="F2252" s="1">
        <v>0.375</v>
      </c>
      <c r="G2252" s="5">
        <v>94855273</v>
      </c>
      <c r="H2252" s="1">
        <v>0.625</v>
      </c>
      <c r="I2252" t="str">
        <f t="shared" si="44"/>
        <v>USA</v>
      </c>
    </row>
    <row r="2253" spans="1:9" x14ac:dyDescent="0.3">
      <c r="A2253">
        <v>2011</v>
      </c>
      <c r="B2253">
        <v>52</v>
      </c>
      <c r="C2253" t="s">
        <v>2247</v>
      </c>
      <c r="D2253" s="5">
        <v>149878437</v>
      </c>
      <c r="E2253" s="5">
        <v>55100437</v>
      </c>
      <c r="F2253" s="1">
        <v>0.36799999999999999</v>
      </c>
      <c r="G2253" s="5">
        <v>94778000</v>
      </c>
      <c r="H2253" s="1">
        <v>0.63200000000000001</v>
      </c>
      <c r="I2253" t="str">
        <f t="shared" si="44"/>
        <v>USA</v>
      </c>
    </row>
    <row r="2254" spans="1:9" x14ac:dyDescent="0.3">
      <c r="A2254">
        <v>2011</v>
      </c>
      <c r="B2254">
        <v>53</v>
      </c>
      <c r="C2254" t="s">
        <v>2248</v>
      </c>
      <c r="D2254" s="5">
        <v>149673788</v>
      </c>
      <c r="E2254" s="5">
        <v>74158157</v>
      </c>
      <c r="F2254" s="1">
        <v>0.495</v>
      </c>
      <c r="G2254" s="5">
        <v>75515631</v>
      </c>
      <c r="H2254" s="1">
        <v>0.505</v>
      </c>
      <c r="I2254" t="str">
        <f t="shared" si="44"/>
        <v>USA</v>
      </c>
    </row>
    <row r="2255" spans="1:9" x14ac:dyDescent="0.3">
      <c r="A2255">
        <v>2011</v>
      </c>
      <c r="B2255">
        <v>54</v>
      </c>
      <c r="C2255" t="s">
        <v>2249</v>
      </c>
      <c r="D2255" s="5">
        <v>149542245</v>
      </c>
      <c r="E2255" s="5">
        <v>55802754</v>
      </c>
      <c r="F2255" s="1">
        <v>0.373</v>
      </c>
      <c r="G2255" s="5">
        <v>93739491</v>
      </c>
      <c r="H2255" s="1">
        <v>0.627</v>
      </c>
      <c r="I2255" t="str">
        <f t="shared" si="44"/>
        <v>USA</v>
      </c>
    </row>
    <row r="2256" spans="1:9" x14ac:dyDescent="0.3">
      <c r="A2256">
        <v>2011</v>
      </c>
      <c r="B2256">
        <v>55</v>
      </c>
      <c r="C2256" t="s">
        <v>2250</v>
      </c>
      <c r="D2256" s="5">
        <v>149228077</v>
      </c>
      <c r="E2256" s="5">
        <v>70662220</v>
      </c>
      <c r="F2256" s="1">
        <v>0.47399999999999998</v>
      </c>
      <c r="G2256" s="5">
        <v>78565857</v>
      </c>
      <c r="H2256" s="1">
        <v>0.52600000000000002</v>
      </c>
      <c r="I2256" t="str">
        <f t="shared" si="44"/>
        <v>USA</v>
      </c>
    </row>
    <row r="2257" spans="1:9" x14ac:dyDescent="0.3">
      <c r="A2257">
        <v>2011</v>
      </c>
      <c r="B2257">
        <v>56</v>
      </c>
      <c r="C2257" t="s">
        <v>2251</v>
      </c>
      <c r="D2257" s="5">
        <v>147419472</v>
      </c>
      <c r="E2257" s="5">
        <v>46462469</v>
      </c>
      <c r="F2257" s="1">
        <v>0.315</v>
      </c>
      <c r="G2257" s="5">
        <v>100957003</v>
      </c>
      <c r="H2257" s="1">
        <v>0.68500000000000005</v>
      </c>
      <c r="I2257" t="str">
        <f t="shared" si="44"/>
        <v>USA</v>
      </c>
    </row>
    <row r="2258" spans="1:9" x14ac:dyDescent="0.3">
      <c r="A2258">
        <v>2011</v>
      </c>
      <c r="B2258">
        <v>57</v>
      </c>
      <c r="C2258" t="s">
        <v>2252</v>
      </c>
      <c r="D2258" s="5">
        <v>147332697</v>
      </c>
      <c r="E2258" s="5">
        <v>54712227</v>
      </c>
      <c r="F2258" s="1">
        <v>0.371</v>
      </c>
      <c r="G2258" s="5">
        <v>92620470</v>
      </c>
      <c r="H2258" s="1">
        <v>0.629</v>
      </c>
      <c r="I2258" t="str">
        <f t="shared" si="44"/>
        <v>USA</v>
      </c>
    </row>
    <row r="2259" spans="1:9" x14ac:dyDescent="0.3">
      <c r="A2259">
        <v>2011</v>
      </c>
      <c r="B2259">
        <v>58</v>
      </c>
      <c r="C2259" t="s">
        <v>2253</v>
      </c>
      <c r="D2259" s="5">
        <v>145051197</v>
      </c>
      <c r="E2259" s="5">
        <v>84351197</v>
      </c>
      <c r="F2259" s="1">
        <v>0.58199999999999996</v>
      </c>
      <c r="G2259" s="5">
        <v>60700000</v>
      </c>
      <c r="H2259" s="1">
        <v>0.41799999999999998</v>
      </c>
      <c r="I2259" t="str">
        <f t="shared" si="44"/>
        <v>USA</v>
      </c>
    </row>
    <row r="2260" spans="1:9" x14ac:dyDescent="0.3">
      <c r="A2260">
        <v>2011</v>
      </c>
      <c r="B2260">
        <v>59</v>
      </c>
      <c r="C2260" t="s">
        <v>2254</v>
      </c>
      <c r="D2260" s="5">
        <v>142044638</v>
      </c>
      <c r="E2260" s="5">
        <v>54544638</v>
      </c>
      <c r="F2260" s="1">
        <v>0.38400000000000001</v>
      </c>
      <c r="G2260" s="5">
        <v>87500000</v>
      </c>
      <c r="H2260" s="1">
        <v>0.61599999999999999</v>
      </c>
      <c r="I2260" t="str">
        <f t="shared" si="44"/>
        <v>USA</v>
      </c>
    </row>
    <row r="2261" spans="1:9" x14ac:dyDescent="0.3">
      <c r="A2261">
        <v>2011</v>
      </c>
      <c r="B2261">
        <v>60</v>
      </c>
      <c r="C2261" t="s">
        <v>2255</v>
      </c>
      <c r="D2261" s="5">
        <v>136515867</v>
      </c>
      <c r="E2261" s="5">
        <v>75658097</v>
      </c>
      <c r="F2261" s="1">
        <v>0.55400000000000005</v>
      </c>
      <c r="G2261" s="5">
        <v>60857770</v>
      </c>
      <c r="H2261" s="1">
        <v>0.44600000000000001</v>
      </c>
      <c r="I2261" t="str">
        <f t="shared" si="44"/>
        <v>USA</v>
      </c>
    </row>
    <row r="2262" spans="1:9" x14ac:dyDescent="0.3">
      <c r="A2262">
        <v>2011</v>
      </c>
      <c r="B2262">
        <v>61</v>
      </c>
      <c r="C2262" t="s">
        <v>2256</v>
      </c>
      <c r="D2262" s="5">
        <v>135710029</v>
      </c>
      <c r="E2262" s="5">
        <v>63686397</v>
      </c>
      <c r="F2262" s="1">
        <v>0.46899999999999997</v>
      </c>
      <c r="G2262" s="5">
        <v>72023632</v>
      </c>
      <c r="H2262" s="1">
        <v>0.53100000000000003</v>
      </c>
      <c r="I2262" t="str">
        <f t="shared" si="44"/>
        <v>USA</v>
      </c>
    </row>
    <row r="2263" spans="1:9" x14ac:dyDescent="0.3">
      <c r="A2263">
        <v>2011</v>
      </c>
      <c r="B2263">
        <v>62</v>
      </c>
      <c r="C2263" t="s">
        <v>2257</v>
      </c>
      <c r="D2263" s="5">
        <v>133432856</v>
      </c>
      <c r="E2263" s="5">
        <v>44671682</v>
      </c>
      <c r="F2263" s="1">
        <v>0.33500000000000002</v>
      </c>
      <c r="G2263" s="5">
        <v>88761174</v>
      </c>
      <c r="H2263" s="1">
        <v>0.66500000000000004</v>
      </c>
      <c r="I2263" t="str">
        <f t="shared" si="44"/>
        <v>USA</v>
      </c>
    </row>
    <row r="2264" spans="1:9" x14ac:dyDescent="0.3">
      <c r="A2264">
        <v>2011</v>
      </c>
      <c r="B2264">
        <v>63</v>
      </c>
      <c r="C2264" t="s">
        <v>2258</v>
      </c>
      <c r="D2264" s="5">
        <v>132274484</v>
      </c>
      <c r="E2264" s="5">
        <v>20374484</v>
      </c>
      <c r="F2264" s="1">
        <v>0.154</v>
      </c>
      <c r="G2264" s="5">
        <v>111900000</v>
      </c>
      <c r="H2264" s="1">
        <v>0.84599999999999997</v>
      </c>
      <c r="I2264" t="str">
        <f t="shared" si="44"/>
        <v>USA</v>
      </c>
    </row>
    <row r="2265" spans="1:9" x14ac:dyDescent="0.3">
      <c r="A2265">
        <v>2011</v>
      </c>
      <c r="B2265">
        <v>64</v>
      </c>
      <c r="C2265" t="s">
        <v>2259</v>
      </c>
      <c r="D2265" s="5">
        <v>120081841</v>
      </c>
      <c r="E2265" s="5">
        <v>75624550</v>
      </c>
      <c r="F2265" s="2">
        <v>0.63</v>
      </c>
      <c r="G2265" s="5">
        <v>44457291</v>
      </c>
      <c r="H2265" s="2">
        <v>0.37</v>
      </c>
      <c r="I2265" t="str">
        <f t="shared" si="44"/>
        <v>USA</v>
      </c>
    </row>
    <row r="2266" spans="1:9" x14ac:dyDescent="0.3">
      <c r="A2266">
        <v>2011</v>
      </c>
      <c r="B2266">
        <v>65</v>
      </c>
      <c r="C2266" t="s">
        <v>2260</v>
      </c>
      <c r="D2266" s="5">
        <v>118799256</v>
      </c>
      <c r="G2266" s="5">
        <v>118799256</v>
      </c>
      <c r="H2266" s="2">
        <v>1</v>
      </c>
      <c r="I2266" t="str">
        <f t="shared" si="44"/>
        <v>International</v>
      </c>
    </row>
    <row r="2267" spans="1:9" x14ac:dyDescent="0.3">
      <c r="A2267">
        <v>2011</v>
      </c>
      <c r="B2267">
        <v>66</v>
      </c>
      <c r="C2267" t="s">
        <v>2261</v>
      </c>
      <c r="D2267" s="5">
        <v>117094902</v>
      </c>
      <c r="E2267" s="5">
        <v>58709717</v>
      </c>
      <c r="F2267" s="1">
        <v>0.501</v>
      </c>
      <c r="G2267" s="5">
        <v>58385185</v>
      </c>
      <c r="H2267" s="1">
        <v>0.499</v>
      </c>
      <c r="I2267" t="str">
        <f t="shared" ref="I2267:I2330" si="45">IF(F2267&gt;10%,"USA","International")</f>
        <v>USA</v>
      </c>
    </row>
    <row r="2268" spans="1:9" x14ac:dyDescent="0.3">
      <c r="A2268">
        <v>2011</v>
      </c>
      <c r="B2268">
        <v>67</v>
      </c>
      <c r="C2268" t="s">
        <v>2262</v>
      </c>
      <c r="D2268" s="5">
        <v>115890699</v>
      </c>
      <c r="E2268" s="5">
        <v>30017992</v>
      </c>
      <c r="F2268" s="1">
        <v>0.25900000000000001</v>
      </c>
      <c r="G2268" s="5">
        <v>85872707</v>
      </c>
      <c r="H2268" s="1">
        <v>0.74099999999999999</v>
      </c>
      <c r="I2268" t="str">
        <f t="shared" si="45"/>
        <v>USA</v>
      </c>
    </row>
    <row r="2269" spans="1:9" x14ac:dyDescent="0.3">
      <c r="A2269">
        <v>2011</v>
      </c>
      <c r="B2269">
        <v>68</v>
      </c>
      <c r="C2269" t="s">
        <v>2263</v>
      </c>
      <c r="D2269" s="5">
        <v>110206216</v>
      </c>
      <c r="E2269" s="5">
        <v>75605492</v>
      </c>
      <c r="F2269" s="1">
        <v>0.68600000000000005</v>
      </c>
      <c r="G2269" s="5">
        <v>34600724</v>
      </c>
      <c r="H2269" s="1">
        <v>0.314</v>
      </c>
      <c r="I2269" t="str">
        <f t="shared" si="45"/>
        <v>USA</v>
      </c>
    </row>
    <row r="2270" spans="1:9" x14ac:dyDescent="0.3">
      <c r="A2270">
        <v>2011</v>
      </c>
      <c r="B2270">
        <v>69</v>
      </c>
      <c r="C2270" t="s">
        <v>2264</v>
      </c>
      <c r="D2270" s="5">
        <v>99557032</v>
      </c>
      <c r="E2270" s="5">
        <v>54009150</v>
      </c>
      <c r="F2270" s="1">
        <v>0.54200000000000004</v>
      </c>
      <c r="G2270" s="5">
        <v>45547882</v>
      </c>
      <c r="H2270" s="1">
        <v>0.45800000000000002</v>
      </c>
      <c r="I2270" t="str">
        <f t="shared" si="45"/>
        <v>USA</v>
      </c>
    </row>
    <row r="2271" spans="1:9" x14ac:dyDescent="0.3">
      <c r="A2271">
        <v>2011</v>
      </c>
      <c r="B2271">
        <v>70</v>
      </c>
      <c r="C2271" t="s">
        <v>2265</v>
      </c>
      <c r="D2271" s="5">
        <v>99036827</v>
      </c>
      <c r="E2271" s="5">
        <v>73013910</v>
      </c>
      <c r="F2271" s="1">
        <v>0.73699999999999999</v>
      </c>
      <c r="G2271" s="5">
        <v>26022917</v>
      </c>
      <c r="H2271" s="1">
        <v>0.26300000000000001</v>
      </c>
      <c r="I2271" t="str">
        <f t="shared" si="45"/>
        <v>USA</v>
      </c>
    </row>
    <row r="2272" spans="1:9" x14ac:dyDescent="0.3">
      <c r="A2272">
        <v>2011</v>
      </c>
      <c r="B2272">
        <v>71</v>
      </c>
      <c r="C2272" t="s">
        <v>2266</v>
      </c>
      <c r="D2272" s="5">
        <v>97984015</v>
      </c>
      <c r="E2272" s="5">
        <v>37412945</v>
      </c>
      <c r="F2272" s="1">
        <v>0.38200000000000001</v>
      </c>
      <c r="G2272" s="5">
        <v>60571070</v>
      </c>
      <c r="H2272" s="1">
        <v>0.61799999999999999</v>
      </c>
      <c r="I2272" t="str">
        <f t="shared" si="45"/>
        <v>USA</v>
      </c>
    </row>
    <row r="2273" spans="1:9" x14ac:dyDescent="0.3">
      <c r="A2273">
        <v>2011</v>
      </c>
      <c r="B2273">
        <v>72</v>
      </c>
      <c r="C2273" t="s">
        <v>2267</v>
      </c>
      <c r="D2273" s="5">
        <v>97138686</v>
      </c>
      <c r="E2273" s="5">
        <v>38180928</v>
      </c>
      <c r="F2273" s="1">
        <v>0.39300000000000002</v>
      </c>
      <c r="G2273" s="5">
        <v>58957758</v>
      </c>
      <c r="H2273" s="1">
        <v>0.60699999999999998</v>
      </c>
      <c r="I2273" t="str">
        <f t="shared" si="45"/>
        <v>USA</v>
      </c>
    </row>
    <row r="2274" spans="1:9" x14ac:dyDescent="0.3">
      <c r="A2274">
        <v>2011</v>
      </c>
      <c r="B2274">
        <v>73</v>
      </c>
      <c r="C2274" t="s">
        <v>2268</v>
      </c>
      <c r="D2274" s="5">
        <v>96560591</v>
      </c>
      <c r="E2274" s="5">
        <v>33047633</v>
      </c>
      <c r="F2274" s="1">
        <v>0.34200000000000003</v>
      </c>
      <c r="G2274" s="5">
        <v>63512958</v>
      </c>
      <c r="H2274" s="1">
        <v>0.65800000000000003</v>
      </c>
      <c r="I2274" t="str">
        <f t="shared" si="45"/>
        <v>USA</v>
      </c>
    </row>
    <row r="2275" spans="1:9" x14ac:dyDescent="0.3">
      <c r="A2275">
        <v>2011</v>
      </c>
      <c r="B2275">
        <v>74</v>
      </c>
      <c r="C2275" t="s">
        <v>2269</v>
      </c>
      <c r="D2275" s="5">
        <v>95932565</v>
      </c>
      <c r="E2275" s="5">
        <v>72286779</v>
      </c>
      <c r="F2275" s="1">
        <v>0.754</v>
      </c>
      <c r="G2275" s="5">
        <v>23645786</v>
      </c>
      <c r="H2275" s="1">
        <v>0.246</v>
      </c>
      <c r="I2275" t="str">
        <f t="shared" si="45"/>
        <v>USA</v>
      </c>
    </row>
    <row r="2276" spans="1:9" x14ac:dyDescent="0.3">
      <c r="A2276">
        <v>2011</v>
      </c>
      <c r="B2276">
        <v>75</v>
      </c>
      <c r="C2276" t="s">
        <v>2270</v>
      </c>
      <c r="D2276" s="5">
        <v>93811164</v>
      </c>
      <c r="G2276" s="5">
        <v>93811164</v>
      </c>
      <c r="H2276" s="2">
        <v>1</v>
      </c>
      <c r="I2276" t="str">
        <f t="shared" si="45"/>
        <v>International</v>
      </c>
    </row>
    <row r="2277" spans="1:9" x14ac:dyDescent="0.3">
      <c r="A2277">
        <v>2011</v>
      </c>
      <c r="B2277">
        <v>76</v>
      </c>
      <c r="C2277" t="s">
        <v>2271</v>
      </c>
      <c r="D2277" s="5">
        <v>91627228</v>
      </c>
      <c r="E2277" s="5">
        <v>24827228</v>
      </c>
      <c r="F2277" s="1">
        <v>0.27100000000000002</v>
      </c>
      <c r="G2277" s="5">
        <v>66800000</v>
      </c>
      <c r="H2277" s="1">
        <v>0.72899999999999998</v>
      </c>
      <c r="I2277" t="str">
        <f t="shared" si="45"/>
        <v>USA</v>
      </c>
    </row>
    <row r="2278" spans="1:9" x14ac:dyDescent="0.3">
      <c r="A2278">
        <v>2011</v>
      </c>
      <c r="B2278">
        <v>77</v>
      </c>
      <c r="C2278" t="s">
        <v>2272</v>
      </c>
      <c r="D2278" s="5">
        <v>90260376</v>
      </c>
      <c r="E2278" s="5">
        <v>37662162</v>
      </c>
      <c r="F2278" s="1">
        <v>0.41699999999999998</v>
      </c>
      <c r="G2278" s="5">
        <v>52598214</v>
      </c>
      <c r="H2278" s="1">
        <v>0.58299999999999996</v>
      </c>
      <c r="I2278" t="str">
        <f t="shared" si="45"/>
        <v>USA</v>
      </c>
    </row>
    <row r="2279" spans="1:9" x14ac:dyDescent="0.3">
      <c r="A2279">
        <v>2011</v>
      </c>
      <c r="B2279">
        <v>78</v>
      </c>
      <c r="C2279" t="s">
        <v>2273</v>
      </c>
      <c r="D2279" s="5">
        <v>89792502</v>
      </c>
      <c r="E2279" s="5">
        <v>36392502</v>
      </c>
      <c r="F2279" s="1">
        <v>0.40500000000000003</v>
      </c>
      <c r="G2279" s="5">
        <v>53400000</v>
      </c>
      <c r="H2279" s="1">
        <v>0.59499999999999997</v>
      </c>
      <c r="I2279" t="str">
        <f t="shared" si="45"/>
        <v>USA</v>
      </c>
    </row>
    <row r="2280" spans="1:9" x14ac:dyDescent="0.3">
      <c r="A2280">
        <v>2011</v>
      </c>
      <c r="B2280">
        <v>79</v>
      </c>
      <c r="C2280" t="s">
        <v>2274</v>
      </c>
      <c r="D2280" s="5">
        <v>88823111</v>
      </c>
      <c r="E2280" s="5">
        <v>36000</v>
      </c>
      <c r="F2280" s="1">
        <v>1E-3</v>
      </c>
      <c r="G2280" s="5">
        <v>88787111</v>
      </c>
      <c r="H2280" s="2">
        <v>1</v>
      </c>
      <c r="I2280" t="str">
        <f t="shared" si="45"/>
        <v>International</v>
      </c>
    </row>
    <row r="2281" spans="1:9" x14ac:dyDescent="0.3">
      <c r="A2281">
        <v>2011</v>
      </c>
      <c r="B2281">
        <v>80</v>
      </c>
      <c r="C2281" t="s">
        <v>2275</v>
      </c>
      <c r="D2281" s="5">
        <v>86752352</v>
      </c>
      <c r="E2281" s="5">
        <v>58009200</v>
      </c>
      <c r="F2281" s="1">
        <v>0.66900000000000004</v>
      </c>
      <c r="G2281" s="5">
        <v>28743152</v>
      </c>
      <c r="H2281" s="1">
        <v>0.33100000000000002</v>
      </c>
      <c r="I2281" t="str">
        <f t="shared" si="45"/>
        <v>USA</v>
      </c>
    </row>
    <row r="2282" spans="1:9" x14ac:dyDescent="0.3">
      <c r="A2282">
        <v>2011</v>
      </c>
      <c r="B2282">
        <v>81</v>
      </c>
      <c r="C2282" t="s">
        <v>2276</v>
      </c>
      <c r="D2282" s="5">
        <v>86157237</v>
      </c>
      <c r="E2282" s="5">
        <v>45060734</v>
      </c>
      <c r="F2282" s="1">
        <v>0.52300000000000002</v>
      </c>
      <c r="G2282" s="5">
        <v>41096503</v>
      </c>
      <c r="H2282" s="1">
        <v>0.47699999999999998</v>
      </c>
      <c r="I2282" t="str">
        <f t="shared" si="45"/>
        <v>USA</v>
      </c>
    </row>
    <row r="2283" spans="1:9" x14ac:dyDescent="0.3">
      <c r="A2283">
        <v>2011</v>
      </c>
      <c r="B2283">
        <v>82</v>
      </c>
      <c r="C2283" t="s">
        <v>2277</v>
      </c>
      <c r="D2283" s="5">
        <v>85564310</v>
      </c>
      <c r="E2283" s="5">
        <v>38538188</v>
      </c>
      <c r="F2283" s="2">
        <v>0.45</v>
      </c>
      <c r="G2283" s="5">
        <v>47026122</v>
      </c>
      <c r="H2283" s="2">
        <v>0.55000000000000004</v>
      </c>
      <c r="I2283" t="str">
        <f t="shared" si="45"/>
        <v>USA</v>
      </c>
    </row>
    <row r="2284" spans="1:9" x14ac:dyDescent="0.3">
      <c r="A2284">
        <v>2011</v>
      </c>
      <c r="B2284">
        <v>83</v>
      </c>
      <c r="C2284" t="s">
        <v>2278</v>
      </c>
      <c r="D2284" s="5">
        <v>84920539</v>
      </c>
      <c r="E2284" s="5">
        <v>37306030</v>
      </c>
      <c r="F2284" s="1">
        <v>0.439</v>
      </c>
      <c r="G2284" s="5">
        <v>47614509</v>
      </c>
      <c r="H2284" s="1">
        <v>0.56100000000000005</v>
      </c>
      <c r="I2284" t="str">
        <f t="shared" si="45"/>
        <v>USA</v>
      </c>
    </row>
    <row r="2285" spans="1:9" x14ac:dyDescent="0.3">
      <c r="A2285">
        <v>2011</v>
      </c>
      <c r="B2285">
        <v>84</v>
      </c>
      <c r="C2285" t="s">
        <v>2279</v>
      </c>
      <c r="D2285" s="5">
        <v>82686066</v>
      </c>
      <c r="E2285" s="5">
        <v>37915414</v>
      </c>
      <c r="F2285" s="1">
        <v>0.45900000000000002</v>
      </c>
      <c r="G2285" s="5">
        <v>44770652</v>
      </c>
      <c r="H2285" s="1">
        <v>0.54100000000000004</v>
      </c>
      <c r="I2285" t="str">
        <f t="shared" si="45"/>
        <v>USA</v>
      </c>
    </row>
    <row r="2286" spans="1:9" x14ac:dyDescent="0.3">
      <c r="A2286">
        <v>2011</v>
      </c>
      <c r="B2286">
        <v>85</v>
      </c>
      <c r="C2286" t="s">
        <v>2280</v>
      </c>
      <c r="D2286" s="5">
        <v>82087155</v>
      </c>
      <c r="E2286" s="5">
        <v>28087155</v>
      </c>
      <c r="F2286" s="1">
        <v>0.34200000000000003</v>
      </c>
      <c r="G2286" s="5">
        <v>54000000</v>
      </c>
      <c r="H2286" s="1">
        <v>0.65800000000000003</v>
      </c>
      <c r="I2286" t="str">
        <f t="shared" si="45"/>
        <v>USA</v>
      </c>
    </row>
    <row r="2287" spans="1:9" x14ac:dyDescent="0.3">
      <c r="A2287">
        <v>2011</v>
      </c>
      <c r="B2287">
        <v>86</v>
      </c>
      <c r="C2287" t="s">
        <v>2281</v>
      </c>
      <c r="D2287" s="5">
        <v>81244605</v>
      </c>
      <c r="E2287" s="5">
        <v>24149393</v>
      </c>
      <c r="F2287" s="1">
        <v>0.29699999999999999</v>
      </c>
      <c r="G2287" s="5">
        <v>57095212</v>
      </c>
      <c r="H2287" s="1">
        <v>0.70299999999999996</v>
      </c>
      <c r="I2287" t="str">
        <f t="shared" si="45"/>
        <v>USA</v>
      </c>
    </row>
    <row r="2288" spans="1:9" x14ac:dyDescent="0.3">
      <c r="A2288">
        <v>2011</v>
      </c>
      <c r="B2288">
        <v>87</v>
      </c>
      <c r="C2288" t="s">
        <v>2282</v>
      </c>
      <c r="D2288" s="5">
        <v>78309505</v>
      </c>
      <c r="E2288" s="5">
        <v>29137000</v>
      </c>
      <c r="F2288" s="1">
        <v>0.372</v>
      </c>
      <c r="G2288" s="5">
        <v>49172505</v>
      </c>
      <c r="H2288" s="1">
        <v>0.628</v>
      </c>
      <c r="I2288" t="str">
        <f t="shared" si="45"/>
        <v>USA</v>
      </c>
    </row>
    <row r="2289" spans="1:9" x14ac:dyDescent="0.3">
      <c r="A2289">
        <v>2011</v>
      </c>
      <c r="B2289">
        <v>88</v>
      </c>
      <c r="C2289" t="s">
        <v>2283</v>
      </c>
      <c r="D2289" s="5">
        <v>76976666</v>
      </c>
      <c r="E2289" s="5">
        <v>35061555</v>
      </c>
      <c r="F2289" s="1">
        <v>0.45500000000000002</v>
      </c>
      <c r="G2289" s="5">
        <v>41915111</v>
      </c>
      <c r="H2289" s="1">
        <v>0.54500000000000004</v>
      </c>
      <c r="I2289" t="str">
        <f t="shared" si="45"/>
        <v>USA</v>
      </c>
    </row>
    <row r="2290" spans="1:9" x14ac:dyDescent="0.3">
      <c r="A2290">
        <v>2011</v>
      </c>
      <c r="B2290">
        <v>89</v>
      </c>
      <c r="C2290" t="s">
        <v>2284</v>
      </c>
      <c r="D2290" s="5">
        <v>76338111</v>
      </c>
      <c r="E2290" s="5">
        <v>40962534</v>
      </c>
      <c r="F2290" s="1">
        <v>0.53700000000000003</v>
      </c>
      <c r="G2290" s="5">
        <v>35375577</v>
      </c>
      <c r="H2290" s="1">
        <v>0.46300000000000002</v>
      </c>
      <c r="I2290" t="str">
        <f t="shared" si="45"/>
        <v>USA</v>
      </c>
    </row>
    <row r="2291" spans="1:9" x14ac:dyDescent="0.3">
      <c r="A2291">
        <v>2011</v>
      </c>
      <c r="B2291">
        <v>90</v>
      </c>
      <c r="C2291" t="s">
        <v>2285</v>
      </c>
      <c r="D2291" s="5">
        <v>76130093</v>
      </c>
      <c r="E2291" s="5">
        <v>29121498</v>
      </c>
      <c r="F2291" s="1">
        <v>0.38300000000000001</v>
      </c>
      <c r="G2291" s="5">
        <v>47008595</v>
      </c>
      <c r="H2291" s="1">
        <v>0.61699999999999999</v>
      </c>
      <c r="I2291" t="str">
        <f t="shared" si="45"/>
        <v>USA</v>
      </c>
    </row>
    <row r="2292" spans="1:9" x14ac:dyDescent="0.3">
      <c r="A2292">
        <v>2011</v>
      </c>
      <c r="B2292">
        <v>91</v>
      </c>
      <c r="C2292" t="s">
        <v>2286</v>
      </c>
      <c r="D2292" s="5">
        <v>75450437</v>
      </c>
      <c r="E2292" s="5">
        <v>37081475</v>
      </c>
      <c r="F2292" s="1">
        <v>0.49099999999999999</v>
      </c>
      <c r="G2292" s="5">
        <v>38368962</v>
      </c>
      <c r="H2292" s="1">
        <v>0.50900000000000001</v>
      </c>
      <c r="I2292" t="str">
        <f t="shared" si="45"/>
        <v>USA</v>
      </c>
    </row>
    <row r="2293" spans="1:9" x14ac:dyDescent="0.3">
      <c r="A2293">
        <v>2011</v>
      </c>
      <c r="B2293">
        <v>92</v>
      </c>
      <c r="C2293" t="s">
        <v>2287</v>
      </c>
      <c r="D2293" s="5">
        <v>75055070</v>
      </c>
      <c r="E2293" s="5">
        <v>35608245</v>
      </c>
      <c r="F2293" s="1">
        <v>0.47399999999999998</v>
      </c>
      <c r="G2293" s="5">
        <v>39446825</v>
      </c>
      <c r="H2293" s="1">
        <v>0.52600000000000002</v>
      </c>
      <c r="I2293" t="str">
        <f t="shared" si="45"/>
        <v>USA</v>
      </c>
    </row>
    <row r="2294" spans="1:9" x14ac:dyDescent="0.3">
      <c r="A2294">
        <v>2011</v>
      </c>
      <c r="B2294">
        <v>93</v>
      </c>
      <c r="C2294" t="s">
        <v>2288</v>
      </c>
      <c r="D2294" s="5">
        <v>72526996</v>
      </c>
      <c r="E2294" s="5">
        <v>52698535</v>
      </c>
      <c r="F2294" s="1">
        <v>0.72699999999999998</v>
      </c>
      <c r="G2294" s="5">
        <v>19828461</v>
      </c>
      <c r="H2294" s="1">
        <v>0.27300000000000002</v>
      </c>
      <c r="I2294" t="str">
        <f t="shared" si="45"/>
        <v>USA</v>
      </c>
    </row>
    <row r="2295" spans="1:9" x14ac:dyDescent="0.3">
      <c r="A2295">
        <v>2011</v>
      </c>
      <c r="B2295">
        <v>94</v>
      </c>
      <c r="C2295" t="s">
        <v>2289</v>
      </c>
      <c r="D2295" s="5">
        <v>69721966</v>
      </c>
      <c r="E2295" s="5">
        <v>48475290</v>
      </c>
      <c r="F2295" s="1">
        <v>0.69499999999999995</v>
      </c>
      <c r="G2295" s="5">
        <v>21246676</v>
      </c>
      <c r="H2295" s="1">
        <v>0.30499999999999999</v>
      </c>
      <c r="I2295" t="str">
        <f t="shared" si="45"/>
        <v>USA</v>
      </c>
    </row>
    <row r="2296" spans="1:9" x14ac:dyDescent="0.3">
      <c r="A2296">
        <v>2011</v>
      </c>
      <c r="B2296">
        <v>95</v>
      </c>
      <c r="C2296" t="s">
        <v>2290</v>
      </c>
      <c r="D2296" s="5">
        <v>65100369</v>
      </c>
      <c r="E2296" s="5">
        <v>39046489</v>
      </c>
      <c r="F2296" s="2">
        <v>0.6</v>
      </c>
      <c r="G2296" s="5">
        <v>26053880</v>
      </c>
      <c r="H2296" s="2">
        <v>0.4</v>
      </c>
      <c r="I2296" t="str">
        <f t="shared" si="45"/>
        <v>USA</v>
      </c>
    </row>
    <row r="2297" spans="1:9" x14ac:dyDescent="0.3">
      <c r="A2297">
        <v>2011</v>
      </c>
      <c r="B2297">
        <v>96</v>
      </c>
      <c r="C2297" t="s">
        <v>2291</v>
      </c>
      <c r="D2297" s="5">
        <v>64626786</v>
      </c>
      <c r="E2297" s="5">
        <v>21443494</v>
      </c>
      <c r="F2297" s="1">
        <v>0.33200000000000002</v>
      </c>
      <c r="G2297" s="5">
        <v>43183292</v>
      </c>
      <c r="H2297" s="1">
        <v>0.66800000000000004</v>
      </c>
      <c r="I2297" t="str">
        <f t="shared" si="45"/>
        <v>USA</v>
      </c>
    </row>
    <row r="2298" spans="1:9" x14ac:dyDescent="0.3">
      <c r="A2298">
        <v>2011</v>
      </c>
      <c r="B2298">
        <v>97</v>
      </c>
      <c r="C2298" t="s">
        <v>2292</v>
      </c>
      <c r="D2298" s="5">
        <v>63782078</v>
      </c>
      <c r="E2298" s="5">
        <v>40259119</v>
      </c>
      <c r="F2298" s="1">
        <v>0.63100000000000001</v>
      </c>
      <c r="G2298" s="5">
        <v>23522959</v>
      </c>
      <c r="H2298" s="1">
        <v>0.36899999999999999</v>
      </c>
      <c r="I2298" t="str">
        <f t="shared" si="45"/>
        <v>USA</v>
      </c>
    </row>
    <row r="2299" spans="1:9" x14ac:dyDescent="0.3">
      <c r="A2299">
        <v>2011</v>
      </c>
      <c r="B2299">
        <v>98</v>
      </c>
      <c r="C2299" t="s">
        <v>2293</v>
      </c>
      <c r="D2299" s="5">
        <v>63543328</v>
      </c>
      <c r="E2299" s="5">
        <v>51802742</v>
      </c>
      <c r="F2299" s="1">
        <v>0.81499999999999995</v>
      </c>
      <c r="G2299" s="5">
        <v>11740586</v>
      </c>
      <c r="H2299" s="1">
        <v>0.185</v>
      </c>
      <c r="I2299" t="str">
        <f t="shared" si="45"/>
        <v>USA</v>
      </c>
    </row>
    <row r="2300" spans="1:9" x14ac:dyDescent="0.3">
      <c r="A2300">
        <v>2011</v>
      </c>
      <c r="B2300">
        <v>99</v>
      </c>
      <c r="C2300" t="s">
        <v>2294</v>
      </c>
      <c r="D2300" s="5">
        <v>63523283</v>
      </c>
      <c r="E2300" s="5">
        <v>21295021</v>
      </c>
      <c r="F2300" s="1">
        <v>0.33500000000000002</v>
      </c>
      <c r="G2300" s="5">
        <v>42228262</v>
      </c>
      <c r="H2300" s="1">
        <v>0.66500000000000004</v>
      </c>
      <c r="I2300" t="str">
        <f t="shared" si="45"/>
        <v>USA</v>
      </c>
    </row>
    <row r="2301" spans="1:9" x14ac:dyDescent="0.3">
      <c r="A2301">
        <v>2011</v>
      </c>
      <c r="B2301">
        <v>100</v>
      </c>
      <c r="C2301" t="s">
        <v>2295</v>
      </c>
      <c r="D2301" s="5">
        <v>63458440</v>
      </c>
      <c r="E2301" s="5">
        <v>36665854</v>
      </c>
      <c r="F2301" s="1">
        <v>0.57799999999999996</v>
      </c>
      <c r="G2301" s="5">
        <v>26792586</v>
      </c>
      <c r="H2301" s="1">
        <v>0.42199999999999999</v>
      </c>
      <c r="I2301" t="str">
        <f t="shared" si="45"/>
        <v>USA</v>
      </c>
    </row>
    <row r="2302" spans="1:9" x14ac:dyDescent="0.3">
      <c r="A2302">
        <v>2011</v>
      </c>
      <c r="B2302">
        <v>101</v>
      </c>
      <c r="C2302" t="s">
        <v>2296</v>
      </c>
      <c r="D2302" s="5">
        <v>61459425</v>
      </c>
      <c r="E2302" s="5">
        <v>1002895</v>
      </c>
      <c r="F2302" s="1">
        <v>1.6E-2</v>
      </c>
      <c r="G2302" s="5">
        <v>60456530</v>
      </c>
      <c r="H2302" s="1">
        <v>0.98399999999999999</v>
      </c>
      <c r="I2302" t="str">
        <f t="shared" si="45"/>
        <v>International</v>
      </c>
    </row>
    <row r="2303" spans="1:9" x14ac:dyDescent="0.3">
      <c r="A2303">
        <v>2011</v>
      </c>
      <c r="B2303">
        <v>102</v>
      </c>
      <c r="C2303" t="s">
        <v>2297</v>
      </c>
      <c r="D2303" s="5">
        <v>60661950</v>
      </c>
      <c r="G2303" s="5">
        <v>60661950</v>
      </c>
      <c r="H2303" s="2">
        <v>1</v>
      </c>
      <c r="I2303" t="str">
        <f t="shared" si="45"/>
        <v>International</v>
      </c>
    </row>
    <row r="2304" spans="1:9" x14ac:dyDescent="0.3">
      <c r="A2304">
        <v>2011</v>
      </c>
      <c r="B2304">
        <v>103</v>
      </c>
      <c r="C2304" t="s">
        <v>2298</v>
      </c>
      <c r="D2304" s="5">
        <v>59389433</v>
      </c>
      <c r="E2304" s="5">
        <v>13843771</v>
      </c>
      <c r="F2304" s="1">
        <v>0.23300000000000001</v>
      </c>
      <c r="G2304" s="5">
        <v>45545662</v>
      </c>
      <c r="H2304" s="1">
        <v>0.76700000000000002</v>
      </c>
      <c r="I2304" t="str">
        <f t="shared" si="45"/>
        <v>USA</v>
      </c>
    </row>
    <row r="2305" spans="1:9" x14ac:dyDescent="0.3">
      <c r="A2305">
        <v>2011</v>
      </c>
      <c r="B2305">
        <v>104</v>
      </c>
      <c r="C2305" t="s">
        <v>2299</v>
      </c>
      <c r="D2305" s="5">
        <v>58409247</v>
      </c>
      <c r="E2305" s="5">
        <v>13303319</v>
      </c>
      <c r="F2305" s="1">
        <v>0.22800000000000001</v>
      </c>
      <c r="G2305" s="5">
        <v>45105928</v>
      </c>
      <c r="H2305" s="1">
        <v>0.77200000000000002</v>
      </c>
      <c r="I2305" t="str">
        <f t="shared" si="45"/>
        <v>USA</v>
      </c>
    </row>
    <row r="2306" spans="1:9" x14ac:dyDescent="0.3">
      <c r="A2306">
        <v>2011</v>
      </c>
      <c r="B2306">
        <v>105</v>
      </c>
      <c r="C2306" t="s">
        <v>2300</v>
      </c>
      <c r="D2306" s="5">
        <v>58309289</v>
      </c>
      <c r="E2306" s="5">
        <v>151000</v>
      </c>
      <c r="F2306" s="1">
        <v>3.0000000000000001E-3</v>
      </c>
      <c r="G2306" s="5">
        <v>58158289</v>
      </c>
      <c r="H2306" s="1">
        <v>0.997</v>
      </c>
      <c r="I2306" t="str">
        <f t="shared" si="45"/>
        <v>International</v>
      </c>
    </row>
    <row r="2307" spans="1:9" x14ac:dyDescent="0.3">
      <c r="A2307">
        <v>2011</v>
      </c>
      <c r="B2307">
        <v>106</v>
      </c>
      <c r="C2307" t="s">
        <v>2301</v>
      </c>
      <c r="D2307" s="5">
        <v>57084522</v>
      </c>
      <c r="E2307" s="5">
        <v>25124966</v>
      </c>
      <c r="F2307" s="2">
        <v>0.44</v>
      </c>
      <c r="G2307" s="5">
        <v>31959556</v>
      </c>
      <c r="H2307" s="2">
        <v>0.56000000000000005</v>
      </c>
      <c r="I2307" t="str">
        <f t="shared" si="45"/>
        <v>USA</v>
      </c>
    </row>
    <row r="2308" spans="1:9" x14ac:dyDescent="0.3">
      <c r="A2308">
        <v>2011</v>
      </c>
      <c r="B2308">
        <v>107</v>
      </c>
      <c r="C2308" t="s">
        <v>2302</v>
      </c>
      <c r="D2308" s="5">
        <v>57082491</v>
      </c>
      <c r="G2308" s="5">
        <v>57082491</v>
      </c>
      <c r="H2308" s="2">
        <v>1</v>
      </c>
      <c r="I2308" t="str">
        <f t="shared" si="45"/>
        <v>International</v>
      </c>
    </row>
    <row r="2309" spans="1:9" x14ac:dyDescent="0.3">
      <c r="A2309">
        <v>2011</v>
      </c>
      <c r="B2309">
        <v>108</v>
      </c>
      <c r="C2309" t="s">
        <v>2303</v>
      </c>
      <c r="D2309" s="5">
        <v>55362705</v>
      </c>
      <c r="E2309" s="5">
        <v>17529157</v>
      </c>
      <c r="F2309" s="1">
        <v>0.317</v>
      </c>
      <c r="G2309" s="5">
        <v>37833548</v>
      </c>
      <c r="H2309" s="1">
        <v>0.68300000000000005</v>
      </c>
      <c r="I2309" t="str">
        <f t="shared" si="45"/>
        <v>USA</v>
      </c>
    </row>
    <row r="2310" spans="1:9" x14ac:dyDescent="0.3">
      <c r="A2310">
        <v>2011</v>
      </c>
      <c r="B2310">
        <v>109</v>
      </c>
      <c r="C2310" t="s">
        <v>2304</v>
      </c>
      <c r="D2310" s="5">
        <v>55247881</v>
      </c>
      <c r="E2310" s="5">
        <v>31847881</v>
      </c>
      <c r="F2310" s="1">
        <v>0.57599999999999996</v>
      </c>
      <c r="G2310" s="5">
        <v>23400000</v>
      </c>
      <c r="H2310" s="1">
        <v>0.42399999999999999</v>
      </c>
      <c r="I2310" t="str">
        <f t="shared" si="45"/>
        <v>USA</v>
      </c>
    </row>
    <row r="2311" spans="1:9" x14ac:dyDescent="0.3">
      <c r="A2311">
        <v>2011</v>
      </c>
      <c r="B2311">
        <v>110</v>
      </c>
      <c r="C2311" t="s">
        <v>2305</v>
      </c>
      <c r="D2311" s="5">
        <v>54161287</v>
      </c>
      <c r="E2311" s="5">
        <v>53345287</v>
      </c>
      <c r="F2311" s="1">
        <v>0.98499999999999999</v>
      </c>
      <c r="G2311" s="5">
        <v>816000</v>
      </c>
      <c r="H2311" s="1">
        <v>1.4999999999999999E-2</v>
      </c>
      <c r="I2311" t="str">
        <f t="shared" si="45"/>
        <v>USA</v>
      </c>
    </row>
    <row r="2312" spans="1:9" x14ac:dyDescent="0.3">
      <c r="A2312">
        <v>2011</v>
      </c>
      <c r="B2312">
        <v>111</v>
      </c>
      <c r="C2312" t="s">
        <v>2306</v>
      </c>
      <c r="D2312" s="5">
        <v>53982636</v>
      </c>
      <c r="G2312" s="5">
        <v>53982636</v>
      </c>
      <c r="H2312" s="2">
        <v>1</v>
      </c>
      <c r="I2312" t="str">
        <f t="shared" si="45"/>
        <v>International</v>
      </c>
    </row>
    <row r="2313" spans="1:9" x14ac:dyDescent="0.3">
      <c r="A2313">
        <v>2011</v>
      </c>
      <c r="B2313">
        <v>112</v>
      </c>
      <c r="C2313" t="s">
        <v>2307</v>
      </c>
      <c r="D2313" s="5">
        <v>51116421</v>
      </c>
      <c r="G2313" s="5">
        <v>51116421</v>
      </c>
      <c r="H2313" s="2">
        <v>1</v>
      </c>
      <c r="I2313" t="str">
        <f t="shared" si="45"/>
        <v>International</v>
      </c>
    </row>
    <row r="2314" spans="1:9" x14ac:dyDescent="0.3">
      <c r="A2314">
        <v>2011</v>
      </c>
      <c r="B2314">
        <v>113</v>
      </c>
      <c r="C2314" t="s">
        <v>2308</v>
      </c>
      <c r="D2314" s="5">
        <v>50587661</v>
      </c>
      <c r="E2314" s="5">
        <v>251200</v>
      </c>
      <c r="F2314" s="1">
        <v>5.0000000000000001E-3</v>
      </c>
      <c r="G2314" s="5">
        <v>50336461</v>
      </c>
      <c r="H2314" s="1">
        <v>0.995</v>
      </c>
      <c r="I2314" t="str">
        <f t="shared" si="45"/>
        <v>International</v>
      </c>
    </row>
    <row r="2315" spans="1:9" x14ac:dyDescent="0.3">
      <c r="A2315">
        <v>2011</v>
      </c>
      <c r="B2315">
        <v>114</v>
      </c>
      <c r="C2315" t="s">
        <v>2309</v>
      </c>
      <c r="D2315" s="5">
        <v>50447784</v>
      </c>
      <c r="G2315" s="5">
        <v>50447784</v>
      </c>
      <c r="H2315" s="2">
        <v>1</v>
      </c>
      <c r="I2315" t="str">
        <f t="shared" si="45"/>
        <v>International</v>
      </c>
    </row>
    <row r="2316" spans="1:9" x14ac:dyDescent="0.3">
      <c r="A2316">
        <v>2011</v>
      </c>
      <c r="B2316">
        <v>115</v>
      </c>
      <c r="C2316" t="s">
        <v>2310</v>
      </c>
      <c r="D2316" s="5">
        <v>49871429</v>
      </c>
      <c r="E2316" s="5">
        <v>26692846</v>
      </c>
      <c r="F2316" s="1">
        <v>0.53500000000000003</v>
      </c>
      <c r="G2316" s="5">
        <v>23178583</v>
      </c>
      <c r="H2316" s="1">
        <v>0.46500000000000002</v>
      </c>
      <c r="I2316" t="str">
        <f t="shared" si="45"/>
        <v>USA</v>
      </c>
    </row>
    <row r="2317" spans="1:9" x14ac:dyDescent="0.3">
      <c r="A2317">
        <v>2011</v>
      </c>
      <c r="B2317">
        <v>116</v>
      </c>
      <c r="C2317" t="s">
        <v>2311</v>
      </c>
      <c r="D2317" s="5">
        <v>48147945</v>
      </c>
      <c r="E2317" s="5">
        <v>33035397</v>
      </c>
      <c r="F2317" s="1">
        <v>0.68600000000000005</v>
      </c>
      <c r="G2317" s="5">
        <v>15112548</v>
      </c>
      <c r="H2317" s="1">
        <v>0.314</v>
      </c>
      <c r="I2317" t="str">
        <f t="shared" si="45"/>
        <v>USA</v>
      </c>
    </row>
    <row r="2318" spans="1:9" x14ac:dyDescent="0.3">
      <c r="A2318">
        <v>2011</v>
      </c>
      <c r="B2318">
        <v>117</v>
      </c>
      <c r="C2318" t="s">
        <v>2312</v>
      </c>
      <c r="D2318" s="5">
        <v>47120948</v>
      </c>
      <c r="E2318" s="5">
        <v>43853424</v>
      </c>
      <c r="F2318" s="1">
        <v>0.93100000000000005</v>
      </c>
      <c r="G2318" s="5">
        <v>3267524</v>
      </c>
      <c r="H2318" s="1">
        <v>6.9000000000000006E-2</v>
      </c>
      <c r="I2318" t="str">
        <f t="shared" si="45"/>
        <v>USA</v>
      </c>
    </row>
    <row r="2319" spans="1:9" x14ac:dyDescent="0.3">
      <c r="A2319">
        <v>2011</v>
      </c>
      <c r="B2319">
        <v>118</v>
      </c>
      <c r="C2319" t="s">
        <v>2313</v>
      </c>
      <c r="D2319" s="5">
        <v>45636368</v>
      </c>
      <c r="E2319" s="5">
        <v>31177548</v>
      </c>
      <c r="F2319" s="1">
        <v>0.68300000000000005</v>
      </c>
      <c r="G2319" s="5">
        <v>14458820</v>
      </c>
      <c r="H2319" s="1">
        <v>0.317</v>
      </c>
      <c r="I2319" t="str">
        <f t="shared" si="45"/>
        <v>USA</v>
      </c>
    </row>
    <row r="2320" spans="1:9" x14ac:dyDescent="0.3">
      <c r="A2320">
        <v>2011</v>
      </c>
      <c r="B2320">
        <v>119</v>
      </c>
      <c r="C2320" t="s">
        <v>2314</v>
      </c>
      <c r="D2320" s="5">
        <v>43202283</v>
      </c>
      <c r="E2320" s="5">
        <v>27865571</v>
      </c>
      <c r="F2320" s="1">
        <v>0.64500000000000002</v>
      </c>
      <c r="G2320" s="5">
        <v>15336712</v>
      </c>
      <c r="H2320" s="1">
        <v>0.35499999999999998</v>
      </c>
      <c r="I2320" t="str">
        <f t="shared" si="45"/>
        <v>USA</v>
      </c>
    </row>
    <row r="2321" spans="1:9" x14ac:dyDescent="0.3">
      <c r="A2321">
        <v>2011</v>
      </c>
      <c r="B2321">
        <v>120</v>
      </c>
      <c r="C2321" t="s">
        <v>2315</v>
      </c>
      <c r="D2321" s="5">
        <v>42808575</v>
      </c>
      <c r="G2321" s="5">
        <v>42808575</v>
      </c>
      <c r="H2321" s="2">
        <v>1</v>
      </c>
      <c r="I2321" t="str">
        <f t="shared" si="45"/>
        <v>International</v>
      </c>
    </row>
    <row r="2322" spans="1:9" x14ac:dyDescent="0.3">
      <c r="A2322">
        <v>2011</v>
      </c>
      <c r="B2322">
        <v>121</v>
      </c>
      <c r="C2322" t="s">
        <v>2316</v>
      </c>
      <c r="D2322" s="5">
        <v>42741494</v>
      </c>
      <c r="E2322" s="5">
        <v>66099</v>
      </c>
      <c r="F2322" s="1">
        <v>2E-3</v>
      </c>
      <c r="G2322" s="5">
        <v>42675395</v>
      </c>
      <c r="H2322" s="1">
        <v>0.998</v>
      </c>
      <c r="I2322" t="str">
        <f t="shared" si="45"/>
        <v>International</v>
      </c>
    </row>
    <row r="2323" spans="1:9" x14ac:dyDescent="0.3">
      <c r="A2323">
        <v>2011</v>
      </c>
      <c r="B2323">
        <v>122</v>
      </c>
      <c r="C2323" t="s">
        <v>2317</v>
      </c>
      <c r="D2323" s="5">
        <v>41644475</v>
      </c>
      <c r="E2323" s="5">
        <v>25978556</v>
      </c>
      <c r="F2323" s="1">
        <v>0.624</v>
      </c>
      <c r="G2323" s="5">
        <v>15665919</v>
      </c>
      <c r="H2323" s="1">
        <v>0.376</v>
      </c>
      <c r="I2323" t="str">
        <f t="shared" si="45"/>
        <v>USA</v>
      </c>
    </row>
    <row r="2324" spans="1:9" x14ac:dyDescent="0.3">
      <c r="A2324">
        <v>2011</v>
      </c>
      <c r="B2324">
        <v>123</v>
      </c>
      <c r="C2324" t="s">
        <v>2318</v>
      </c>
      <c r="D2324" s="5">
        <v>41363927</v>
      </c>
      <c r="E2324" s="5">
        <v>18877153</v>
      </c>
      <c r="F2324" s="1">
        <v>0.45600000000000002</v>
      </c>
      <c r="G2324" s="5">
        <v>22486774</v>
      </c>
      <c r="H2324" s="1">
        <v>0.54400000000000004</v>
      </c>
      <c r="I2324" t="str">
        <f t="shared" si="45"/>
        <v>USA</v>
      </c>
    </row>
    <row r="2325" spans="1:9" x14ac:dyDescent="0.3">
      <c r="A2325">
        <v>2011</v>
      </c>
      <c r="B2325">
        <v>124</v>
      </c>
      <c r="C2325" t="s">
        <v>2319</v>
      </c>
      <c r="D2325" s="5">
        <v>41097853</v>
      </c>
      <c r="E2325" s="5">
        <v>35014192</v>
      </c>
      <c r="F2325" s="1">
        <v>0.85199999999999998</v>
      </c>
      <c r="G2325" s="5">
        <v>6083661</v>
      </c>
      <c r="H2325" s="1">
        <v>0.14799999999999999</v>
      </c>
      <c r="I2325" t="str">
        <f t="shared" si="45"/>
        <v>USA</v>
      </c>
    </row>
    <row r="2326" spans="1:9" x14ac:dyDescent="0.3">
      <c r="A2326">
        <v>2011</v>
      </c>
      <c r="B2326">
        <v>125</v>
      </c>
      <c r="C2326" t="s">
        <v>2320</v>
      </c>
      <c r="D2326" s="5">
        <v>41002607</v>
      </c>
      <c r="E2326" s="5">
        <v>18302607</v>
      </c>
      <c r="F2326" s="1">
        <v>0.44600000000000001</v>
      </c>
      <c r="G2326" s="5">
        <v>22700000</v>
      </c>
      <c r="H2326" s="1">
        <v>0.55400000000000005</v>
      </c>
      <c r="I2326" t="str">
        <f t="shared" si="45"/>
        <v>USA</v>
      </c>
    </row>
    <row r="2327" spans="1:9" x14ac:dyDescent="0.3">
      <c r="A2327">
        <v>2011</v>
      </c>
      <c r="B2327">
        <v>126</v>
      </c>
      <c r="C2327" t="s">
        <v>2321</v>
      </c>
      <c r="D2327" s="5">
        <v>40909909</v>
      </c>
      <c r="E2327" s="5">
        <v>10721033</v>
      </c>
      <c r="F2327" s="1">
        <v>0.26200000000000001</v>
      </c>
      <c r="G2327" s="5">
        <v>30188876</v>
      </c>
      <c r="H2327" s="1">
        <v>0.73799999999999999</v>
      </c>
      <c r="I2327" t="str">
        <f t="shared" si="45"/>
        <v>USA</v>
      </c>
    </row>
    <row r="2328" spans="1:9" x14ac:dyDescent="0.3">
      <c r="A2328">
        <v>2011</v>
      </c>
      <c r="B2328">
        <v>127</v>
      </c>
      <c r="C2328" t="s">
        <v>2322</v>
      </c>
      <c r="D2328" s="5">
        <v>40662632</v>
      </c>
      <c r="E2328" s="5">
        <v>37053924</v>
      </c>
      <c r="F2328" s="1">
        <v>0.91100000000000003</v>
      </c>
      <c r="G2328" s="5">
        <v>3608708</v>
      </c>
      <c r="H2328" s="1">
        <v>8.8999999999999996E-2</v>
      </c>
      <c r="I2328" t="str">
        <f t="shared" si="45"/>
        <v>USA</v>
      </c>
    </row>
    <row r="2329" spans="1:9" x14ac:dyDescent="0.3">
      <c r="A2329">
        <v>2011</v>
      </c>
      <c r="B2329">
        <v>128</v>
      </c>
      <c r="C2329" t="s">
        <v>2323</v>
      </c>
      <c r="D2329" s="5">
        <v>40568961</v>
      </c>
      <c r="G2329" s="5">
        <v>40568961</v>
      </c>
      <c r="H2329" s="2">
        <v>1</v>
      </c>
      <c r="I2329" t="str">
        <f t="shared" si="45"/>
        <v>International</v>
      </c>
    </row>
    <row r="2330" spans="1:9" x14ac:dyDescent="0.3">
      <c r="A2330">
        <v>2011</v>
      </c>
      <c r="B2330">
        <v>129</v>
      </c>
      <c r="C2330" t="s">
        <v>2324</v>
      </c>
      <c r="D2330" s="5">
        <v>40492652</v>
      </c>
      <c r="E2330" s="5">
        <v>37300000</v>
      </c>
      <c r="F2330" s="1">
        <v>0.92100000000000004</v>
      </c>
      <c r="G2330" s="5">
        <v>3192652</v>
      </c>
      <c r="H2330" s="1">
        <v>7.9000000000000001E-2</v>
      </c>
      <c r="I2330" t="str">
        <f t="shared" si="45"/>
        <v>USA</v>
      </c>
    </row>
    <row r="2331" spans="1:9" x14ac:dyDescent="0.3">
      <c r="A2331">
        <v>2011</v>
      </c>
      <c r="B2331">
        <v>130</v>
      </c>
      <c r="C2331" t="s">
        <v>2325</v>
      </c>
      <c r="D2331" s="5">
        <v>40255101</v>
      </c>
      <c r="G2331" s="5">
        <v>40255101</v>
      </c>
      <c r="H2331" s="2">
        <v>1</v>
      </c>
      <c r="I2331" t="str">
        <f t="shared" ref="I2331:I2394" si="46">IF(F2331&gt;10%,"USA","International")</f>
        <v>International</v>
      </c>
    </row>
    <row r="2332" spans="1:9" x14ac:dyDescent="0.3">
      <c r="A2332">
        <v>2011</v>
      </c>
      <c r="B2332">
        <v>131</v>
      </c>
      <c r="C2332" t="s">
        <v>2326</v>
      </c>
      <c r="D2332" s="5">
        <v>39984400</v>
      </c>
      <c r="E2332" s="5">
        <v>21302340</v>
      </c>
      <c r="F2332" s="1">
        <v>0.53300000000000003</v>
      </c>
      <c r="G2332" s="5">
        <v>18682060</v>
      </c>
      <c r="H2332" s="1">
        <v>0.46700000000000003</v>
      </c>
      <c r="I2332" t="str">
        <f t="shared" si="46"/>
        <v>USA</v>
      </c>
    </row>
    <row r="2333" spans="1:9" x14ac:dyDescent="0.3">
      <c r="A2333">
        <v>2011</v>
      </c>
      <c r="B2333">
        <v>132</v>
      </c>
      <c r="C2333" t="s">
        <v>2327</v>
      </c>
      <c r="D2333" s="5">
        <v>39782683</v>
      </c>
      <c r="E2333" s="5">
        <v>23186769</v>
      </c>
      <c r="F2333" s="1">
        <v>0.58299999999999996</v>
      </c>
      <c r="G2333" s="5">
        <v>16595914</v>
      </c>
      <c r="H2333" s="1">
        <v>0.41699999999999998</v>
      </c>
      <c r="I2333" t="str">
        <f t="shared" si="46"/>
        <v>USA</v>
      </c>
    </row>
    <row r="2334" spans="1:9" x14ac:dyDescent="0.3">
      <c r="A2334">
        <v>2011</v>
      </c>
      <c r="B2334">
        <v>133</v>
      </c>
      <c r="C2334" t="s">
        <v>2328</v>
      </c>
      <c r="D2334" s="5">
        <v>39766344</v>
      </c>
      <c r="G2334" s="5">
        <v>39766344</v>
      </c>
      <c r="H2334" s="2">
        <v>1</v>
      </c>
      <c r="I2334" t="str">
        <f t="shared" si="46"/>
        <v>International</v>
      </c>
    </row>
    <row r="2335" spans="1:9" x14ac:dyDescent="0.3">
      <c r="A2335">
        <v>2011</v>
      </c>
      <c r="B2335">
        <v>134</v>
      </c>
      <c r="C2335" t="s">
        <v>2329</v>
      </c>
      <c r="D2335" s="5">
        <v>39233678</v>
      </c>
      <c r="E2335" s="5">
        <v>21392758</v>
      </c>
      <c r="F2335" s="1">
        <v>0.54500000000000004</v>
      </c>
      <c r="G2335" s="5">
        <v>17840920</v>
      </c>
      <c r="H2335" s="1">
        <v>0.45500000000000002</v>
      </c>
      <c r="I2335" t="str">
        <f t="shared" si="46"/>
        <v>USA</v>
      </c>
    </row>
    <row r="2336" spans="1:9" x14ac:dyDescent="0.3">
      <c r="A2336">
        <v>2011</v>
      </c>
      <c r="B2336">
        <v>135</v>
      </c>
      <c r="C2336" t="s">
        <v>2330</v>
      </c>
      <c r="D2336" s="5">
        <v>39000000</v>
      </c>
      <c r="G2336" s="5">
        <v>39000000</v>
      </c>
      <c r="H2336" s="2">
        <v>1</v>
      </c>
      <c r="I2336" t="str">
        <f t="shared" si="46"/>
        <v>International</v>
      </c>
    </row>
    <row r="2337" spans="1:9" x14ac:dyDescent="0.3">
      <c r="A2337">
        <v>2011</v>
      </c>
      <c r="B2337">
        <v>136</v>
      </c>
      <c r="C2337" t="s">
        <v>2331</v>
      </c>
      <c r="D2337" s="5">
        <v>38269529</v>
      </c>
      <c r="E2337" s="5">
        <v>24046682</v>
      </c>
      <c r="F2337" s="1">
        <v>0.628</v>
      </c>
      <c r="G2337" s="5">
        <v>14222847</v>
      </c>
      <c r="H2337" s="1">
        <v>0.372</v>
      </c>
      <c r="I2337" t="str">
        <f t="shared" si="46"/>
        <v>USA</v>
      </c>
    </row>
    <row r="2338" spans="1:9" x14ac:dyDescent="0.3">
      <c r="A2338">
        <v>2011</v>
      </c>
      <c r="B2338">
        <v>137</v>
      </c>
      <c r="C2338" t="s">
        <v>2332</v>
      </c>
      <c r="D2338" s="5">
        <v>38158601</v>
      </c>
      <c r="E2338" s="5">
        <v>37295394</v>
      </c>
      <c r="F2338" s="1">
        <v>0.97699999999999998</v>
      </c>
      <c r="G2338" s="5">
        <v>863207</v>
      </c>
      <c r="H2338" s="1">
        <v>2.3E-2</v>
      </c>
      <c r="I2338" t="str">
        <f t="shared" si="46"/>
        <v>USA</v>
      </c>
    </row>
    <row r="2339" spans="1:9" x14ac:dyDescent="0.3">
      <c r="A2339">
        <v>2011</v>
      </c>
      <c r="B2339">
        <v>138</v>
      </c>
      <c r="C2339" t="s">
        <v>2333</v>
      </c>
      <c r="D2339" s="5">
        <v>38080789</v>
      </c>
      <c r="E2339" s="5">
        <v>26414527</v>
      </c>
      <c r="F2339" s="1">
        <v>0.69399999999999995</v>
      </c>
      <c r="G2339" s="5">
        <v>11666262</v>
      </c>
      <c r="H2339" s="1">
        <v>0.30599999999999999</v>
      </c>
      <c r="I2339" t="str">
        <f t="shared" si="46"/>
        <v>USA</v>
      </c>
    </row>
    <row r="2340" spans="1:9" x14ac:dyDescent="0.3">
      <c r="A2340">
        <v>2011</v>
      </c>
      <c r="B2340">
        <v>139</v>
      </c>
      <c r="C2340" t="s">
        <v>2334</v>
      </c>
      <c r="D2340" s="5">
        <v>37989684</v>
      </c>
      <c r="E2340" s="5">
        <v>19490041</v>
      </c>
      <c r="F2340" s="1">
        <v>0.51300000000000001</v>
      </c>
      <c r="G2340" s="5">
        <v>18499643</v>
      </c>
      <c r="H2340" s="1">
        <v>0.48699999999999999</v>
      </c>
      <c r="I2340" t="str">
        <f t="shared" si="46"/>
        <v>USA</v>
      </c>
    </row>
    <row r="2341" spans="1:9" x14ac:dyDescent="0.3">
      <c r="A2341">
        <v>2011</v>
      </c>
      <c r="B2341">
        <v>140</v>
      </c>
      <c r="C2341" t="s">
        <v>2335</v>
      </c>
      <c r="D2341" s="5">
        <v>36192775</v>
      </c>
      <c r="E2341" s="5">
        <v>35061031</v>
      </c>
      <c r="F2341" s="1">
        <v>0.96899999999999997</v>
      </c>
      <c r="G2341" s="5">
        <v>1131744</v>
      </c>
      <c r="H2341" s="1">
        <v>3.1E-2</v>
      </c>
      <c r="I2341" t="str">
        <f t="shared" si="46"/>
        <v>USA</v>
      </c>
    </row>
    <row r="2342" spans="1:9" x14ac:dyDescent="0.3">
      <c r="A2342">
        <v>2011</v>
      </c>
      <c r="B2342">
        <v>141</v>
      </c>
      <c r="C2342" t="s">
        <v>2336</v>
      </c>
      <c r="D2342" s="5">
        <v>35911689</v>
      </c>
      <c r="E2342" s="5">
        <v>2511689</v>
      </c>
      <c r="F2342" s="2">
        <v>7.0000000000000007E-2</v>
      </c>
      <c r="G2342" s="5">
        <v>33400000</v>
      </c>
      <c r="H2342" s="2">
        <v>0.93</v>
      </c>
      <c r="I2342" t="str">
        <f t="shared" si="46"/>
        <v>International</v>
      </c>
    </row>
    <row r="2343" spans="1:9" x14ac:dyDescent="0.3">
      <c r="A2343">
        <v>2011</v>
      </c>
      <c r="B2343">
        <v>142</v>
      </c>
      <c r="C2343" t="s">
        <v>2337</v>
      </c>
      <c r="D2343" s="5">
        <v>35185884</v>
      </c>
      <c r="E2343" s="5">
        <v>34522221</v>
      </c>
      <c r="F2343" s="1">
        <v>0.98099999999999998</v>
      </c>
      <c r="G2343" s="5">
        <v>663663</v>
      </c>
      <c r="H2343" s="1">
        <v>1.9E-2</v>
      </c>
      <c r="I2343" t="str">
        <f t="shared" si="46"/>
        <v>USA</v>
      </c>
    </row>
    <row r="2344" spans="1:9" x14ac:dyDescent="0.3">
      <c r="A2344">
        <v>2011</v>
      </c>
      <c r="B2344">
        <v>143</v>
      </c>
      <c r="C2344" t="s">
        <v>2338</v>
      </c>
      <c r="D2344" s="5">
        <v>35057696</v>
      </c>
      <c r="E2344" s="5">
        <v>14600347</v>
      </c>
      <c r="F2344" s="1">
        <v>0.41599999999999998</v>
      </c>
      <c r="G2344" s="5">
        <v>20457349</v>
      </c>
      <c r="H2344" s="1">
        <v>0.58399999999999996</v>
      </c>
      <c r="I2344" t="str">
        <f t="shared" si="46"/>
        <v>USA</v>
      </c>
    </row>
    <row r="2345" spans="1:9" x14ac:dyDescent="0.3">
      <c r="A2345">
        <v>2011</v>
      </c>
      <c r="B2345">
        <v>144</v>
      </c>
      <c r="C2345" t="s">
        <v>2339</v>
      </c>
      <c r="D2345" s="5">
        <v>34942188</v>
      </c>
      <c r="E2345" s="5">
        <v>30441326</v>
      </c>
      <c r="F2345" s="1">
        <v>0.871</v>
      </c>
      <c r="G2345" s="5">
        <v>4500862</v>
      </c>
      <c r="H2345" s="1">
        <v>0.129</v>
      </c>
      <c r="I2345" t="str">
        <f t="shared" si="46"/>
        <v>USA</v>
      </c>
    </row>
    <row r="2346" spans="1:9" x14ac:dyDescent="0.3">
      <c r="A2346">
        <v>2011</v>
      </c>
      <c r="B2346">
        <v>145</v>
      </c>
      <c r="C2346" t="s">
        <v>2340</v>
      </c>
      <c r="D2346" s="5">
        <v>34710627</v>
      </c>
      <c r="E2346" s="5">
        <v>11242660</v>
      </c>
      <c r="F2346" s="1">
        <v>0.32400000000000001</v>
      </c>
      <c r="G2346" s="5">
        <v>23467967</v>
      </c>
      <c r="H2346" s="1">
        <v>0.67600000000000005</v>
      </c>
      <c r="I2346" t="str">
        <f t="shared" si="46"/>
        <v>USA</v>
      </c>
    </row>
    <row r="2347" spans="1:9" x14ac:dyDescent="0.3">
      <c r="A2347">
        <v>2011</v>
      </c>
      <c r="B2347">
        <v>146</v>
      </c>
      <c r="C2347" t="s">
        <v>2341</v>
      </c>
      <c r="D2347" s="5">
        <v>33678406</v>
      </c>
      <c r="E2347" s="5">
        <v>3185812</v>
      </c>
      <c r="F2347" s="1">
        <v>9.5000000000000001E-2</v>
      </c>
      <c r="G2347" s="5">
        <v>30492594</v>
      </c>
      <c r="H2347" s="1">
        <v>0.90500000000000003</v>
      </c>
      <c r="I2347" t="str">
        <f t="shared" si="46"/>
        <v>International</v>
      </c>
    </row>
    <row r="2348" spans="1:9" x14ac:dyDescent="0.3">
      <c r="A2348">
        <v>2011</v>
      </c>
      <c r="B2348">
        <v>147</v>
      </c>
      <c r="C2348" t="s">
        <v>2342</v>
      </c>
      <c r="D2348" s="5">
        <v>33672515</v>
      </c>
      <c r="G2348" s="5">
        <v>33672515</v>
      </c>
      <c r="H2348" s="2">
        <v>1</v>
      </c>
      <c r="I2348" t="str">
        <f t="shared" si="46"/>
        <v>International</v>
      </c>
    </row>
    <row r="2349" spans="1:9" x14ac:dyDescent="0.3">
      <c r="A2349">
        <v>2011</v>
      </c>
      <c r="B2349">
        <v>148</v>
      </c>
      <c r="C2349" t="s">
        <v>2343</v>
      </c>
      <c r="D2349" s="5">
        <v>33556725</v>
      </c>
      <c r="G2349" s="5">
        <v>33556725</v>
      </c>
      <c r="H2349" s="2">
        <v>1</v>
      </c>
      <c r="I2349" t="str">
        <f t="shared" si="46"/>
        <v>International</v>
      </c>
    </row>
    <row r="2350" spans="1:9" x14ac:dyDescent="0.3">
      <c r="A2350">
        <v>2011</v>
      </c>
      <c r="B2350">
        <v>149</v>
      </c>
      <c r="C2350" t="s">
        <v>2344</v>
      </c>
      <c r="D2350" s="5">
        <v>32358664</v>
      </c>
      <c r="G2350" s="5">
        <v>32358664</v>
      </c>
      <c r="H2350" s="2">
        <v>1</v>
      </c>
      <c r="I2350" t="str">
        <f t="shared" si="46"/>
        <v>International</v>
      </c>
    </row>
    <row r="2351" spans="1:9" x14ac:dyDescent="0.3">
      <c r="A2351">
        <v>2011</v>
      </c>
      <c r="B2351">
        <v>150</v>
      </c>
      <c r="C2351" t="s">
        <v>2345</v>
      </c>
      <c r="D2351" s="5">
        <v>31516209</v>
      </c>
      <c r="E2351" s="5">
        <v>1834384</v>
      </c>
      <c r="F2351" s="1">
        <v>5.8000000000000003E-2</v>
      </c>
      <c r="G2351" s="5">
        <v>29681825</v>
      </c>
      <c r="H2351" s="1">
        <v>0.94199999999999995</v>
      </c>
      <c r="I2351" t="str">
        <f t="shared" si="46"/>
        <v>International</v>
      </c>
    </row>
    <row r="2352" spans="1:9" x14ac:dyDescent="0.3">
      <c r="A2352">
        <v>2011</v>
      </c>
      <c r="B2352">
        <v>151</v>
      </c>
      <c r="C2352" t="s">
        <v>2346</v>
      </c>
      <c r="D2352" s="5">
        <v>31505287</v>
      </c>
      <c r="E2352" s="5">
        <v>16928670</v>
      </c>
      <c r="F2352" s="1">
        <v>0.53700000000000003</v>
      </c>
      <c r="G2352" s="5">
        <v>14576617</v>
      </c>
      <c r="H2352" s="1">
        <v>0.46300000000000002</v>
      </c>
      <c r="I2352" t="str">
        <f t="shared" si="46"/>
        <v>USA</v>
      </c>
    </row>
    <row r="2353" spans="1:9" x14ac:dyDescent="0.3">
      <c r="A2353">
        <v>2011</v>
      </c>
      <c r="B2353">
        <v>152</v>
      </c>
      <c r="C2353" t="s">
        <v>2347</v>
      </c>
      <c r="D2353" s="5">
        <v>31410151</v>
      </c>
      <c r="E2353" s="5">
        <v>9662284</v>
      </c>
      <c r="F2353" s="1">
        <v>0.308</v>
      </c>
      <c r="G2353" s="5">
        <v>21747867</v>
      </c>
      <c r="H2353" s="1">
        <v>0.69199999999999995</v>
      </c>
      <c r="I2353" t="str">
        <f t="shared" si="46"/>
        <v>USA</v>
      </c>
    </row>
    <row r="2354" spans="1:9" x14ac:dyDescent="0.3">
      <c r="A2354">
        <v>2011</v>
      </c>
      <c r="B2354">
        <v>153</v>
      </c>
      <c r="C2354" t="s">
        <v>2348</v>
      </c>
      <c r="D2354" s="5">
        <v>31335572</v>
      </c>
      <c r="G2354" s="5">
        <v>31335572</v>
      </c>
      <c r="H2354" s="2">
        <v>1</v>
      </c>
      <c r="I2354" t="str">
        <f t="shared" si="46"/>
        <v>International</v>
      </c>
    </row>
    <row r="2355" spans="1:9" x14ac:dyDescent="0.3">
      <c r="A2355">
        <v>2011</v>
      </c>
      <c r="B2355">
        <v>154</v>
      </c>
      <c r="C2355" t="s">
        <v>2349</v>
      </c>
      <c r="D2355" s="5">
        <v>31016553</v>
      </c>
      <c r="G2355" s="5">
        <v>31016553</v>
      </c>
      <c r="H2355" s="2">
        <v>1</v>
      </c>
      <c r="I2355" t="str">
        <f t="shared" si="46"/>
        <v>International</v>
      </c>
    </row>
    <row r="2356" spans="1:9" x14ac:dyDescent="0.3">
      <c r="A2356">
        <v>2011</v>
      </c>
      <c r="B2356">
        <v>155</v>
      </c>
      <c r="C2356" t="s">
        <v>2350</v>
      </c>
      <c r="D2356" s="5">
        <v>30996130</v>
      </c>
      <c r="G2356" s="5">
        <v>30996130</v>
      </c>
      <c r="H2356" s="2">
        <v>1</v>
      </c>
      <c r="I2356" t="str">
        <f t="shared" si="46"/>
        <v>International</v>
      </c>
    </row>
    <row r="2357" spans="1:9" x14ac:dyDescent="0.3">
      <c r="A2357">
        <v>2011</v>
      </c>
      <c r="B2357">
        <v>156</v>
      </c>
      <c r="C2357" t="s">
        <v>2351</v>
      </c>
      <c r="D2357" s="5">
        <v>30857747</v>
      </c>
      <c r="E2357" s="5">
        <v>15428747</v>
      </c>
      <c r="F2357" s="2">
        <v>0.5</v>
      </c>
      <c r="G2357" s="5">
        <v>15429000</v>
      </c>
      <c r="H2357" s="2">
        <v>0.5</v>
      </c>
      <c r="I2357" t="str">
        <f t="shared" si="46"/>
        <v>USA</v>
      </c>
    </row>
    <row r="2358" spans="1:9" x14ac:dyDescent="0.3">
      <c r="A2358">
        <v>2011</v>
      </c>
      <c r="B2358">
        <v>157</v>
      </c>
      <c r="C2358" t="s">
        <v>2352</v>
      </c>
      <c r="D2358" s="5">
        <v>30722632</v>
      </c>
      <c r="E2358" s="5">
        <v>2547047</v>
      </c>
      <c r="F2358" s="1">
        <v>8.3000000000000004E-2</v>
      </c>
      <c r="G2358" s="5">
        <v>28175585</v>
      </c>
      <c r="H2358" s="1">
        <v>0.91700000000000004</v>
      </c>
      <c r="I2358" t="str">
        <f t="shared" si="46"/>
        <v>International</v>
      </c>
    </row>
    <row r="2359" spans="1:9" x14ac:dyDescent="0.3">
      <c r="A2359">
        <v>2011</v>
      </c>
      <c r="B2359">
        <v>158</v>
      </c>
      <c r="C2359" t="s">
        <v>2353</v>
      </c>
      <c r="D2359" s="5">
        <v>30519436</v>
      </c>
      <c r="E2359" s="5">
        <v>5704709</v>
      </c>
      <c r="F2359" s="1">
        <v>0.187</v>
      </c>
      <c r="G2359" s="5">
        <v>24814727</v>
      </c>
      <c r="H2359" s="1">
        <v>0.81299999999999994</v>
      </c>
      <c r="I2359" t="str">
        <f t="shared" si="46"/>
        <v>USA</v>
      </c>
    </row>
    <row r="2360" spans="1:9" x14ac:dyDescent="0.3">
      <c r="A2360">
        <v>2011</v>
      </c>
      <c r="B2360">
        <v>159</v>
      </c>
      <c r="C2360" t="s">
        <v>2354</v>
      </c>
      <c r="D2360" s="5">
        <v>30426096</v>
      </c>
      <c r="E2360" s="5">
        <v>14011084</v>
      </c>
      <c r="F2360" s="2">
        <v>0.46</v>
      </c>
      <c r="G2360" s="5">
        <v>16415012</v>
      </c>
      <c r="H2360" s="2">
        <v>0.54</v>
      </c>
      <c r="I2360" t="str">
        <f t="shared" si="46"/>
        <v>USA</v>
      </c>
    </row>
    <row r="2361" spans="1:9" x14ac:dyDescent="0.3">
      <c r="A2361">
        <v>2011</v>
      </c>
      <c r="B2361">
        <v>160</v>
      </c>
      <c r="C2361" t="s">
        <v>2355</v>
      </c>
      <c r="D2361" s="5">
        <v>30236973</v>
      </c>
      <c r="G2361" s="5">
        <v>30236973</v>
      </c>
      <c r="H2361" s="2">
        <v>1</v>
      </c>
      <c r="I2361" t="str">
        <f t="shared" si="46"/>
        <v>International</v>
      </c>
    </row>
    <row r="2362" spans="1:9" x14ac:dyDescent="0.3">
      <c r="A2362">
        <v>2011</v>
      </c>
      <c r="B2362">
        <v>161</v>
      </c>
      <c r="C2362" t="s">
        <v>2356</v>
      </c>
      <c r="D2362" s="5">
        <v>30186159</v>
      </c>
      <c r="G2362" s="5">
        <v>30186159</v>
      </c>
      <c r="H2362" s="2">
        <v>1</v>
      </c>
      <c r="I2362" t="str">
        <f t="shared" si="46"/>
        <v>International</v>
      </c>
    </row>
    <row r="2363" spans="1:9" x14ac:dyDescent="0.3">
      <c r="A2363">
        <v>2011</v>
      </c>
      <c r="B2363">
        <v>162</v>
      </c>
      <c r="C2363" t="s">
        <v>2357</v>
      </c>
      <c r="D2363" s="5">
        <v>30134958</v>
      </c>
      <c r="E2363" s="5">
        <v>13109815</v>
      </c>
      <c r="F2363" s="1">
        <v>0.435</v>
      </c>
      <c r="G2363" s="5">
        <v>17025143</v>
      </c>
      <c r="H2363" s="1">
        <v>0.56499999999999995</v>
      </c>
      <c r="I2363" t="str">
        <f t="shared" si="46"/>
        <v>USA</v>
      </c>
    </row>
    <row r="2364" spans="1:9" x14ac:dyDescent="0.3">
      <c r="A2364">
        <v>2011</v>
      </c>
      <c r="B2364">
        <v>163</v>
      </c>
      <c r="C2364" t="s">
        <v>2358</v>
      </c>
      <c r="D2364" s="5">
        <v>30082188</v>
      </c>
      <c r="G2364" s="5">
        <v>30082188</v>
      </c>
      <c r="H2364" s="2">
        <v>1</v>
      </c>
      <c r="I2364" t="str">
        <f t="shared" si="46"/>
        <v>International</v>
      </c>
    </row>
    <row r="2365" spans="1:9" x14ac:dyDescent="0.3">
      <c r="A2365">
        <v>2011</v>
      </c>
      <c r="B2365">
        <v>164</v>
      </c>
      <c r="C2365" t="s">
        <v>2359</v>
      </c>
      <c r="D2365" s="5">
        <v>29843025</v>
      </c>
      <c r="G2365" s="5">
        <v>29843025</v>
      </c>
      <c r="H2365" s="2">
        <v>1</v>
      </c>
      <c r="I2365" t="str">
        <f t="shared" si="46"/>
        <v>International</v>
      </c>
    </row>
    <row r="2366" spans="1:9" x14ac:dyDescent="0.3">
      <c r="A2366">
        <v>2011</v>
      </c>
      <c r="B2366">
        <v>165</v>
      </c>
      <c r="C2366" t="s">
        <v>2360</v>
      </c>
      <c r="D2366" s="5">
        <v>29737384</v>
      </c>
      <c r="G2366" s="5">
        <v>29737384</v>
      </c>
      <c r="H2366" s="2">
        <v>1</v>
      </c>
      <c r="I2366" t="str">
        <f t="shared" si="46"/>
        <v>International</v>
      </c>
    </row>
    <row r="2367" spans="1:9" x14ac:dyDescent="0.3">
      <c r="A2367">
        <v>2011</v>
      </c>
      <c r="B2367">
        <v>166</v>
      </c>
      <c r="C2367" t="s">
        <v>2361</v>
      </c>
      <c r="D2367" s="5">
        <v>29649716</v>
      </c>
      <c r="G2367" s="5">
        <v>29649716</v>
      </c>
      <c r="H2367" s="2">
        <v>1</v>
      </c>
      <c r="I2367" t="str">
        <f t="shared" si="46"/>
        <v>International</v>
      </c>
    </row>
    <row r="2368" spans="1:9" x14ac:dyDescent="0.3">
      <c r="A2368">
        <v>2011</v>
      </c>
      <c r="B2368">
        <v>167</v>
      </c>
      <c r="C2368" t="s">
        <v>2362</v>
      </c>
      <c r="D2368" s="5">
        <v>29166054</v>
      </c>
      <c r="G2368" s="5">
        <v>29166054</v>
      </c>
      <c r="H2368" s="2">
        <v>1</v>
      </c>
      <c r="I2368" t="str">
        <f t="shared" si="46"/>
        <v>International</v>
      </c>
    </row>
    <row r="2369" spans="1:9" x14ac:dyDescent="0.3">
      <c r="A2369">
        <v>2011</v>
      </c>
      <c r="B2369">
        <v>168</v>
      </c>
      <c r="C2369" t="s">
        <v>2363</v>
      </c>
      <c r="D2369" s="5">
        <v>29140858</v>
      </c>
      <c r="G2369" s="5">
        <v>29140858</v>
      </c>
      <c r="H2369" s="2">
        <v>1</v>
      </c>
      <c r="I2369" t="str">
        <f t="shared" si="46"/>
        <v>International</v>
      </c>
    </row>
    <row r="2370" spans="1:9" x14ac:dyDescent="0.3">
      <c r="A2370">
        <v>2011</v>
      </c>
      <c r="B2370">
        <v>169</v>
      </c>
      <c r="C2370" t="s">
        <v>2364</v>
      </c>
      <c r="D2370" s="5">
        <v>28719002</v>
      </c>
      <c r="G2370" s="5">
        <v>28719002</v>
      </c>
      <c r="H2370" s="2">
        <v>1</v>
      </c>
      <c r="I2370" t="str">
        <f t="shared" si="46"/>
        <v>International</v>
      </c>
    </row>
    <row r="2371" spans="1:9" x14ac:dyDescent="0.3">
      <c r="A2371">
        <v>2011</v>
      </c>
      <c r="B2371">
        <v>170</v>
      </c>
      <c r="C2371" t="s">
        <v>2365</v>
      </c>
      <c r="D2371" s="5">
        <v>28013733</v>
      </c>
      <c r="E2371" s="5">
        <v>21596445</v>
      </c>
      <c r="F2371" s="1">
        <v>0.77100000000000002</v>
      </c>
      <c r="G2371" s="5">
        <v>6417288</v>
      </c>
      <c r="H2371" s="1">
        <v>0.22900000000000001</v>
      </c>
      <c r="I2371" t="str">
        <f t="shared" si="46"/>
        <v>USA</v>
      </c>
    </row>
    <row r="2372" spans="1:9" x14ac:dyDescent="0.3">
      <c r="A2372">
        <v>2011</v>
      </c>
      <c r="B2372">
        <v>171</v>
      </c>
      <c r="C2372" t="s">
        <v>2366</v>
      </c>
      <c r="D2372" s="5">
        <v>27707149</v>
      </c>
      <c r="G2372" s="5">
        <v>27707149</v>
      </c>
      <c r="H2372" s="2">
        <v>1</v>
      </c>
      <c r="I2372" t="str">
        <f t="shared" si="46"/>
        <v>International</v>
      </c>
    </row>
    <row r="2373" spans="1:9" x14ac:dyDescent="0.3">
      <c r="A2373">
        <v>2011</v>
      </c>
      <c r="B2373">
        <v>172</v>
      </c>
      <c r="C2373" t="s">
        <v>2367</v>
      </c>
      <c r="D2373" s="5">
        <v>27533970</v>
      </c>
      <c r="E2373" s="5">
        <v>719823</v>
      </c>
      <c r="F2373" s="1">
        <v>2.5999999999999999E-2</v>
      </c>
      <c r="G2373" s="5">
        <v>26814147</v>
      </c>
      <c r="H2373" s="1">
        <v>0.97399999999999998</v>
      </c>
      <c r="I2373" t="str">
        <f t="shared" si="46"/>
        <v>International</v>
      </c>
    </row>
    <row r="2374" spans="1:9" x14ac:dyDescent="0.3">
      <c r="A2374">
        <v>2011</v>
      </c>
      <c r="B2374">
        <v>173</v>
      </c>
      <c r="C2374" t="s">
        <v>2368</v>
      </c>
      <c r="D2374" s="5">
        <v>26923513</v>
      </c>
      <c r="G2374" s="5">
        <v>26923513</v>
      </c>
      <c r="H2374" s="2">
        <v>1</v>
      </c>
      <c r="I2374" t="str">
        <f t="shared" si="46"/>
        <v>International</v>
      </c>
    </row>
    <row r="2375" spans="1:9" x14ac:dyDescent="0.3">
      <c r="A2375">
        <v>2011</v>
      </c>
      <c r="B2375">
        <v>174</v>
      </c>
      <c r="C2375" t="s">
        <v>2369</v>
      </c>
      <c r="D2375" s="5">
        <v>26710392</v>
      </c>
      <c r="G2375" s="5">
        <v>26710392</v>
      </c>
      <c r="H2375" s="2">
        <v>1</v>
      </c>
      <c r="I2375" t="str">
        <f t="shared" si="46"/>
        <v>International</v>
      </c>
    </row>
    <row r="2376" spans="1:9" x14ac:dyDescent="0.3">
      <c r="A2376">
        <v>2011</v>
      </c>
      <c r="B2376">
        <v>175</v>
      </c>
      <c r="C2376" t="s">
        <v>2370</v>
      </c>
      <c r="D2376" s="5">
        <v>26420475</v>
      </c>
      <c r="G2376" s="5">
        <v>26420475</v>
      </c>
      <c r="H2376" s="2">
        <v>1</v>
      </c>
      <c r="I2376" t="str">
        <f t="shared" si="46"/>
        <v>International</v>
      </c>
    </row>
    <row r="2377" spans="1:9" x14ac:dyDescent="0.3">
      <c r="A2377">
        <v>2011</v>
      </c>
      <c r="B2377">
        <v>176</v>
      </c>
      <c r="C2377" t="s">
        <v>2371</v>
      </c>
      <c r="D2377" s="5">
        <v>26236153</v>
      </c>
      <c r="E2377" s="5">
        <v>17687709</v>
      </c>
      <c r="F2377" s="1">
        <v>0.67400000000000004</v>
      </c>
      <c r="G2377" s="5">
        <v>8548444</v>
      </c>
      <c r="H2377" s="1">
        <v>0.32600000000000001</v>
      </c>
      <c r="I2377" t="str">
        <f t="shared" si="46"/>
        <v>USA</v>
      </c>
    </row>
    <row r="2378" spans="1:9" x14ac:dyDescent="0.3">
      <c r="A2378">
        <v>2011</v>
      </c>
      <c r="B2378">
        <v>177</v>
      </c>
      <c r="C2378" t="s">
        <v>2372</v>
      </c>
      <c r="D2378" s="5">
        <v>25804448</v>
      </c>
      <c r="E2378" s="5">
        <v>24816118</v>
      </c>
      <c r="F2378" s="1">
        <v>0.96199999999999997</v>
      </c>
      <c r="G2378" s="5">
        <v>988330</v>
      </c>
      <c r="H2378" s="1">
        <v>3.7999999999999999E-2</v>
      </c>
      <c r="I2378" t="str">
        <f t="shared" si="46"/>
        <v>USA</v>
      </c>
    </row>
    <row r="2379" spans="1:9" x14ac:dyDescent="0.3">
      <c r="A2379">
        <v>2011</v>
      </c>
      <c r="B2379">
        <v>178</v>
      </c>
      <c r="C2379" t="s">
        <v>2373</v>
      </c>
      <c r="D2379" s="5">
        <v>24792348</v>
      </c>
      <c r="G2379" s="5">
        <v>24792348</v>
      </c>
      <c r="H2379" s="2">
        <v>1</v>
      </c>
      <c r="I2379" t="str">
        <f t="shared" si="46"/>
        <v>International</v>
      </c>
    </row>
    <row r="2380" spans="1:9" x14ac:dyDescent="0.3">
      <c r="A2380">
        <v>2011</v>
      </c>
      <c r="B2380">
        <v>179</v>
      </c>
      <c r="C2380" t="s">
        <v>2374</v>
      </c>
      <c r="D2380" s="5">
        <v>24663361</v>
      </c>
      <c r="E2380" s="5">
        <v>955148</v>
      </c>
      <c r="F2380" s="1">
        <v>3.9E-2</v>
      </c>
      <c r="G2380" s="5">
        <v>23708213</v>
      </c>
      <c r="H2380" s="1">
        <v>0.96099999999999997</v>
      </c>
      <c r="I2380" t="str">
        <f t="shared" si="46"/>
        <v>International</v>
      </c>
    </row>
    <row r="2381" spans="1:9" x14ac:dyDescent="0.3">
      <c r="A2381">
        <v>2011</v>
      </c>
      <c r="B2381">
        <v>180</v>
      </c>
      <c r="C2381" t="s">
        <v>2375</v>
      </c>
      <c r="D2381" s="5">
        <v>23384864</v>
      </c>
      <c r="G2381" s="5">
        <v>23384864</v>
      </c>
      <c r="H2381" s="2">
        <v>1</v>
      </c>
      <c r="I2381" t="str">
        <f t="shared" si="46"/>
        <v>International</v>
      </c>
    </row>
    <row r="2382" spans="1:9" x14ac:dyDescent="0.3">
      <c r="A2382">
        <v>2011</v>
      </c>
      <c r="B2382">
        <v>181</v>
      </c>
      <c r="C2382" t="s">
        <v>2376</v>
      </c>
      <c r="D2382" s="5">
        <v>23308615</v>
      </c>
      <c r="E2382" s="5">
        <v>13657115</v>
      </c>
      <c r="F2382" s="1">
        <v>0.58599999999999997</v>
      </c>
      <c r="G2382" s="5">
        <v>9651500</v>
      </c>
      <c r="H2382" s="1">
        <v>0.41399999999999998</v>
      </c>
      <c r="I2382" t="str">
        <f t="shared" si="46"/>
        <v>USA</v>
      </c>
    </row>
    <row r="2383" spans="1:9" x14ac:dyDescent="0.3">
      <c r="A2383">
        <v>2011</v>
      </c>
      <c r="B2383">
        <v>182</v>
      </c>
      <c r="C2383" t="s">
        <v>2377</v>
      </c>
      <c r="D2383" s="5">
        <v>23167844</v>
      </c>
      <c r="E2383" s="5">
        <v>10143779</v>
      </c>
      <c r="F2383" s="1">
        <v>0.438</v>
      </c>
      <c r="G2383" s="5">
        <v>13024065</v>
      </c>
      <c r="H2383" s="1">
        <v>0.56200000000000006</v>
      </c>
      <c r="I2383" t="str">
        <f t="shared" si="46"/>
        <v>USA</v>
      </c>
    </row>
    <row r="2384" spans="1:9" x14ac:dyDescent="0.3">
      <c r="A2384">
        <v>2011</v>
      </c>
      <c r="B2384">
        <v>183</v>
      </c>
      <c r="C2384" t="s">
        <v>2378</v>
      </c>
      <c r="D2384" s="5">
        <v>22939027</v>
      </c>
      <c r="E2384" s="5">
        <v>16311571</v>
      </c>
      <c r="F2384" s="1">
        <v>0.71099999999999997</v>
      </c>
      <c r="G2384" s="5">
        <v>6627456</v>
      </c>
      <c r="H2384" s="1">
        <v>0.28899999999999998</v>
      </c>
      <c r="I2384" t="str">
        <f t="shared" si="46"/>
        <v>USA</v>
      </c>
    </row>
    <row r="2385" spans="1:9" x14ac:dyDescent="0.3">
      <c r="A2385">
        <v>2011</v>
      </c>
      <c r="B2385">
        <v>184</v>
      </c>
      <c r="C2385" t="s">
        <v>2379</v>
      </c>
      <c r="D2385" s="5">
        <v>22929221</v>
      </c>
      <c r="G2385" s="5">
        <v>22929221</v>
      </c>
      <c r="H2385" s="2">
        <v>1</v>
      </c>
      <c r="I2385" t="str">
        <f t="shared" si="46"/>
        <v>International</v>
      </c>
    </row>
    <row r="2386" spans="1:9" x14ac:dyDescent="0.3">
      <c r="A2386">
        <v>2011</v>
      </c>
      <c r="B2386">
        <v>185</v>
      </c>
      <c r="C2386" t="s">
        <v>2380</v>
      </c>
      <c r="D2386" s="5">
        <v>22926076</v>
      </c>
      <c r="E2386" s="5">
        <v>7099055</v>
      </c>
      <c r="F2386" s="2">
        <v>0.31</v>
      </c>
      <c r="G2386" s="5">
        <v>15827021</v>
      </c>
      <c r="H2386" s="2">
        <v>0.69</v>
      </c>
      <c r="I2386" t="str">
        <f t="shared" si="46"/>
        <v>USA</v>
      </c>
    </row>
    <row r="2387" spans="1:9" x14ac:dyDescent="0.3">
      <c r="A2387">
        <v>2011</v>
      </c>
      <c r="B2387">
        <v>186</v>
      </c>
      <c r="C2387" t="s">
        <v>2381</v>
      </c>
      <c r="D2387" s="5">
        <v>22862029</v>
      </c>
      <c r="G2387" s="5">
        <v>22862029</v>
      </c>
      <c r="H2387" s="2">
        <v>1</v>
      </c>
      <c r="I2387" t="str">
        <f t="shared" si="46"/>
        <v>International</v>
      </c>
    </row>
    <row r="2388" spans="1:9" x14ac:dyDescent="0.3">
      <c r="A2388">
        <v>2011</v>
      </c>
      <c r="B2388">
        <v>187</v>
      </c>
      <c r="C2388" t="s">
        <v>2382</v>
      </c>
      <c r="D2388" s="5">
        <v>22537428</v>
      </c>
      <c r="G2388" s="5">
        <v>22537428</v>
      </c>
      <c r="H2388" s="2">
        <v>1</v>
      </c>
      <c r="I2388" t="str">
        <f t="shared" si="46"/>
        <v>International</v>
      </c>
    </row>
    <row r="2389" spans="1:9" x14ac:dyDescent="0.3">
      <c r="A2389">
        <v>2011</v>
      </c>
      <c r="B2389">
        <v>188</v>
      </c>
      <c r="C2389" t="s">
        <v>2383</v>
      </c>
      <c r="D2389" s="5">
        <v>22313925</v>
      </c>
      <c r="G2389" s="5">
        <v>22313925</v>
      </c>
      <c r="H2389" s="2">
        <v>1</v>
      </c>
      <c r="I2389" t="str">
        <f t="shared" si="46"/>
        <v>International</v>
      </c>
    </row>
    <row r="2390" spans="1:9" x14ac:dyDescent="0.3">
      <c r="A2390">
        <v>2011</v>
      </c>
      <c r="B2390">
        <v>189</v>
      </c>
      <c r="C2390" t="s">
        <v>2384</v>
      </c>
      <c r="D2390" s="5">
        <v>22194574</v>
      </c>
      <c r="G2390" s="5">
        <v>22194574</v>
      </c>
      <c r="H2390" s="2">
        <v>1</v>
      </c>
      <c r="I2390" t="str">
        <f t="shared" si="46"/>
        <v>International</v>
      </c>
    </row>
    <row r="2391" spans="1:9" x14ac:dyDescent="0.3">
      <c r="A2391">
        <v>2011</v>
      </c>
      <c r="B2391">
        <v>190</v>
      </c>
      <c r="C2391" t="s">
        <v>2385</v>
      </c>
      <c r="D2391" s="5">
        <v>21858834</v>
      </c>
      <c r="G2391" s="5">
        <v>21858834</v>
      </c>
      <c r="H2391" s="2">
        <v>1</v>
      </c>
      <c r="I2391" t="str">
        <f t="shared" si="46"/>
        <v>International</v>
      </c>
    </row>
    <row r="2392" spans="1:9" x14ac:dyDescent="0.3">
      <c r="A2392">
        <v>2011</v>
      </c>
      <c r="B2392">
        <v>191</v>
      </c>
      <c r="C2392" t="s">
        <v>2386</v>
      </c>
      <c r="D2392" s="5">
        <v>21847806</v>
      </c>
      <c r="G2392" s="5">
        <v>21847806</v>
      </c>
      <c r="H2392" s="2">
        <v>1</v>
      </c>
      <c r="I2392" t="str">
        <f t="shared" si="46"/>
        <v>International</v>
      </c>
    </row>
    <row r="2393" spans="1:9" x14ac:dyDescent="0.3">
      <c r="A2393">
        <v>2011</v>
      </c>
      <c r="B2393">
        <v>192</v>
      </c>
      <c r="C2393" t="s">
        <v>2387</v>
      </c>
      <c r="D2393" s="5">
        <v>21561934</v>
      </c>
      <c r="G2393" s="5">
        <v>21561934</v>
      </c>
      <c r="H2393" s="2">
        <v>1</v>
      </c>
      <c r="I2393" t="str">
        <f t="shared" si="46"/>
        <v>International</v>
      </c>
    </row>
    <row r="2394" spans="1:9" x14ac:dyDescent="0.3">
      <c r="A2394">
        <v>2011</v>
      </c>
      <c r="B2394">
        <v>193</v>
      </c>
      <c r="C2394" t="s">
        <v>2388</v>
      </c>
      <c r="D2394" s="5">
        <v>21434003</v>
      </c>
      <c r="G2394" s="5">
        <v>21434003</v>
      </c>
      <c r="H2394" s="2">
        <v>1</v>
      </c>
      <c r="I2394" t="str">
        <f t="shared" si="46"/>
        <v>International</v>
      </c>
    </row>
    <row r="2395" spans="1:9" x14ac:dyDescent="0.3">
      <c r="A2395">
        <v>2011</v>
      </c>
      <c r="B2395">
        <v>194</v>
      </c>
      <c r="C2395" t="s">
        <v>2389</v>
      </c>
      <c r="D2395" s="5">
        <v>21185162</v>
      </c>
      <c r="G2395" s="5">
        <v>21185162</v>
      </c>
      <c r="H2395" s="2">
        <v>1</v>
      </c>
      <c r="I2395" t="str">
        <f t="shared" ref="I2395:I2401" si="47">IF(F2395&gt;10%,"USA","International")</f>
        <v>International</v>
      </c>
    </row>
    <row r="2396" spans="1:9" x14ac:dyDescent="0.3">
      <c r="A2396">
        <v>2011</v>
      </c>
      <c r="B2396">
        <v>195</v>
      </c>
      <c r="C2396" t="s">
        <v>2390</v>
      </c>
      <c r="D2396" s="5">
        <v>20796153</v>
      </c>
      <c r="G2396" s="5">
        <v>20796153</v>
      </c>
      <c r="H2396" s="2">
        <v>1</v>
      </c>
      <c r="I2396" t="str">
        <f t="shared" si="47"/>
        <v>International</v>
      </c>
    </row>
    <row r="2397" spans="1:9" x14ac:dyDescent="0.3">
      <c r="A2397">
        <v>2011</v>
      </c>
      <c r="B2397">
        <v>196</v>
      </c>
      <c r="C2397" t="s">
        <v>2391</v>
      </c>
      <c r="D2397" s="5">
        <v>20629645</v>
      </c>
      <c r="E2397" s="5">
        <v>11018</v>
      </c>
      <c r="F2397" s="1">
        <v>1E-3</v>
      </c>
      <c r="G2397" s="5">
        <v>20618627</v>
      </c>
      <c r="H2397" s="1">
        <v>0.999</v>
      </c>
      <c r="I2397" t="str">
        <f t="shared" si="47"/>
        <v>International</v>
      </c>
    </row>
    <row r="2398" spans="1:9" x14ac:dyDescent="0.3">
      <c r="A2398">
        <v>2011</v>
      </c>
      <c r="B2398">
        <v>197</v>
      </c>
      <c r="C2398" t="s">
        <v>2392</v>
      </c>
      <c r="D2398" s="5">
        <v>20590872</v>
      </c>
      <c r="E2398" s="5">
        <v>211440</v>
      </c>
      <c r="F2398" s="2">
        <v>0.01</v>
      </c>
      <c r="G2398" s="5">
        <v>20379432</v>
      </c>
      <c r="H2398" s="2">
        <v>0.99</v>
      </c>
      <c r="I2398" t="str">
        <f t="shared" si="47"/>
        <v>International</v>
      </c>
    </row>
    <row r="2399" spans="1:9" x14ac:dyDescent="0.3">
      <c r="A2399">
        <v>2011</v>
      </c>
      <c r="B2399">
        <v>198</v>
      </c>
      <c r="C2399" t="s">
        <v>2393</v>
      </c>
      <c r="D2399" s="5">
        <v>20587850</v>
      </c>
      <c r="G2399" s="5">
        <v>20587850</v>
      </c>
      <c r="H2399" s="2">
        <v>1</v>
      </c>
      <c r="I2399" t="str">
        <f t="shared" si="47"/>
        <v>International</v>
      </c>
    </row>
    <row r="2400" spans="1:9" x14ac:dyDescent="0.3">
      <c r="A2400">
        <v>2011</v>
      </c>
      <c r="B2400">
        <v>199</v>
      </c>
      <c r="C2400" t="s">
        <v>2394</v>
      </c>
      <c r="D2400" s="5">
        <v>20251745</v>
      </c>
      <c r="G2400" s="5">
        <v>20251745</v>
      </c>
      <c r="H2400" s="2">
        <v>1</v>
      </c>
      <c r="I2400" t="str">
        <f t="shared" si="47"/>
        <v>International</v>
      </c>
    </row>
    <row r="2401" spans="1:9" x14ac:dyDescent="0.3">
      <c r="A2401">
        <v>2011</v>
      </c>
      <c r="B2401">
        <v>200</v>
      </c>
      <c r="C2401" t="s">
        <v>2395</v>
      </c>
      <c r="D2401" s="5">
        <v>19971259</v>
      </c>
      <c r="G2401" s="5">
        <v>19971259</v>
      </c>
      <c r="H2401" s="2">
        <v>1</v>
      </c>
      <c r="I2401" t="str">
        <f t="shared" si="47"/>
        <v>International</v>
      </c>
    </row>
    <row r="2402" spans="1:9" x14ac:dyDescent="0.3">
      <c r="A2402">
        <v>2012</v>
      </c>
      <c r="B2402">
        <v>1</v>
      </c>
      <c r="C2402" t="s">
        <v>1997</v>
      </c>
      <c r="D2402" s="5">
        <v>1518812988</v>
      </c>
      <c r="E2402" s="5">
        <v>623357910</v>
      </c>
      <c r="F2402" s="2">
        <v>0.41</v>
      </c>
      <c r="G2402" s="5">
        <v>895455078</v>
      </c>
      <c r="H2402" s="2">
        <v>0.59</v>
      </c>
      <c r="I2402" t="str">
        <f>IF(F2402&gt;10%,"USA","International")</f>
        <v>USA</v>
      </c>
    </row>
    <row r="2403" spans="1:9" x14ac:dyDescent="0.3">
      <c r="A2403">
        <v>2012</v>
      </c>
      <c r="B2403">
        <v>2</v>
      </c>
      <c r="C2403" t="s">
        <v>1998</v>
      </c>
      <c r="D2403" s="5">
        <v>1108561013</v>
      </c>
      <c r="E2403" s="5">
        <v>304360277</v>
      </c>
      <c r="F2403" s="1">
        <v>0.27500000000000002</v>
      </c>
      <c r="G2403" s="5">
        <v>804200736</v>
      </c>
      <c r="H2403" s="1">
        <v>0.72499999999999998</v>
      </c>
      <c r="I2403" t="str">
        <f t="shared" ref="I2403:I2466" si="48">IF(F2403&gt;10%,"USA","International")</f>
        <v>USA</v>
      </c>
    </row>
    <row r="2404" spans="1:9" x14ac:dyDescent="0.3">
      <c r="A2404">
        <v>2012</v>
      </c>
      <c r="B2404">
        <v>3</v>
      </c>
      <c r="C2404" t="s">
        <v>1999</v>
      </c>
      <c r="D2404" s="5">
        <v>1081041287</v>
      </c>
      <c r="E2404" s="5">
        <v>448139099</v>
      </c>
      <c r="F2404" s="1">
        <v>0.41499999999999998</v>
      </c>
      <c r="G2404" s="5">
        <v>632902188</v>
      </c>
      <c r="H2404" s="1">
        <v>0.58499999999999996</v>
      </c>
      <c r="I2404" t="str">
        <f t="shared" si="48"/>
        <v>USA</v>
      </c>
    </row>
    <row r="2405" spans="1:9" x14ac:dyDescent="0.3">
      <c r="A2405">
        <v>2012</v>
      </c>
      <c r="B2405">
        <v>4</v>
      </c>
      <c r="C2405" t="s">
        <v>2000</v>
      </c>
      <c r="D2405" s="5">
        <v>1017003568</v>
      </c>
      <c r="E2405" s="5">
        <v>303003568</v>
      </c>
      <c r="F2405" s="1">
        <v>0.29799999999999999</v>
      </c>
      <c r="G2405" s="5">
        <v>714000000</v>
      </c>
      <c r="H2405" s="1">
        <v>0.70199999999999996</v>
      </c>
      <c r="I2405" t="str">
        <f t="shared" si="48"/>
        <v>USA</v>
      </c>
    </row>
    <row r="2406" spans="1:9" x14ac:dyDescent="0.3">
      <c r="A2406">
        <v>2012</v>
      </c>
      <c r="B2406">
        <v>5</v>
      </c>
      <c r="C2406" t="s">
        <v>2001</v>
      </c>
      <c r="D2406" s="5">
        <v>877244782</v>
      </c>
      <c r="E2406" s="5">
        <v>161321843</v>
      </c>
      <c r="F2406" s="1">
        <v>0.184</v>
      </c>
      <c r="G2406" s="5">
        <v>715922939</v>
      </c>
      <c r="H2406" s="1">
        <v>0.81599999999999995</v>
      </c>
      <c r="I2406" t="str">
        <f t="shared" si="48"/>
        <v>USA</v>
      </c>
    </row>
    <row r="2407" spans="1:9" x14ac:dyDescent="0.3">
      <c r="A2407">
        <v>2012</v>
      </c>
      <c r="B2407">
        <v>6</v>
      </c>
      <c r="C2407" t="s">
        <v>2002</v>
      </c>
      <c r="D2407" s="5">
        <v>829746820</v>
      </c>
      <c r="E2407" s="5">
        <v>292324737</v>
      </c>
      <c r="F2407" s="1">
        <v>0.35199999999999998</v>
      </c>
      <c r="G2407" s="5">
        <v>537422083</v>
      </c>
      <c r="H2407" s="1">
        <v>0.64800000000000002</v>
      </c>
      <c r="I2407" t="str">
        <f t="shared" si="48"/>
        <v>USA</v>
      </c>
    </row>
    <row r="2408" spans="1:9" x14ac:dyDescent="0.3">
      <c r="A2408">
        <v>2012</v>
      </c>
      <c r="B2408">
        <v>7</v>
      </c>
      <c r="C2408" t="s">
        <v>2003</v>
      </c>
      <c r="D2408" s="5">
        <v>757930663</v>
      </c>
      <c r="E2408" s="5">
        <v>262030663</v>
      </c>
      <c r="F2408" s="1">
        <v>0.34599999999999997</v>
      </c>
      <c r="G2408" s="5">
        <v>495900000</v>
      </c>
      <c r="H2408" s="1">
        <v>0.65400000000000003</v>
      </c>
      <c r="I2408" t="str">
        <f t="shared" si="48"/>
        <v>USA</v>
      </c>
    </row>
    <row r="2409" spans="1:9" x14ac:dyDescent="0.3">
      <c r="A2409">
        <v>2012</v>
      </c>
      <c r="B2409">
        <v>8</v>
      </c>
      <c r="C2409" t="s">
        <v>2004</v>
      </c>
      <c r="D2409" s="5">
        <v>746921274</v>
      </c>
      <c r="E2409" s="5">
        <v>216391482</v>
      </c>
      <c r="F2409" s="2">
        <v>0.28999999999999998</v>
      </c>
      <c r="G2409" s="5">
        <v>530529792</v>
      </c>
      <c r="H2409" s="2">
        <v>0.71</v>
      </c>
      <c r="I2409" t="str">
        <f t="shared" si="48"/>
        <v>USA</v>
      </c>
    </row>
    <row r="2410" spans="1:9" x14ac:dyDescent="0.3">
      <c r="A2410">
        <v>2012</v>
      </c>
      <c r="B2410">
        <v>9</v>
      </c>
      <c r="C2410" t="s">
        <v>2005</v>
      </c>
      <c r="D2410" s="5">
        <v>694394724</v>
      </c>
      <c r="E2410" s="5">
        <v>408010692</v>
      </c>
      <c r="F2410" s="1">
        <v>0.58799999999999997</v>
      </c>
      <c r="G2410" s="5">
        <v>286384032</v>
      </c>
      <c r="H2410" s="1">
        <v>0.41199999999999998</v>
      </c>
      <c r="I2410" t="str">
        <f t="shared" si="48"/>
        <v>USA</v>
      </c>
    </row>
    <row r="2411" spans="1:9" x14ac:dyDescent="0.3">
      <c r="A2411">
        <v>2012</v>
      </c>
      <c r="B2411">
        <v>10</v>
      </c>
      <c r="C2411" t="s">
        <v>2006</v>
      </c>
      <c r="D2411" s="5">
        <v>654213485</v>
      </c>
      <c r="E2411" s="5">
        <v>179020854</v>
      </c>
      <c r="F2411" s="1">
        <v>0.27400000000000002</v>
      </c>
      <c r="G2411" s="5">
        <v>475192631</v>
      </c>
      <c r="H2411" s="1">
        <v>0.72599999999999998</v>
      </c>
      <c r="I2411" t="str">
        <f t="shared" si="48"/>
        <v>USA</v>
      </c>
    </row>
    <row r="2412" spans="1:9" x14ac:dyDescent="0.3">
      <c r="A2412">
        <v>2012</v>
      </c>
      <c r="B2412">
        <v>11</v>
      </c>
      <c r="C2412" t="s">
        <v>2007</v>
      </c>
      <c r="D2412" s="5">
        <v>609016565</v>
      </c>
      <c r="E2412" s="5">
        <v>124987023</v>
      </c>
      <c r="F2412" s="1">
        <v>0.20499999999999999</v>
      </c>
      <c r="G2412" s="5">
        <v>484029542</v>
      </c>
      <c r="H2412" s="1">
        <v>0.79500000000000004</v>
      </c>
      <c r="I2412" t="str">
        <f t="shared" si="48"/>
        <v>USA</v>
      </c>
    </row>
    <row r="2413" spans="1:9" x14ac:dyDescent="0.3">
      <c r="A2413">
        <v>2012</v>
      </c>
      <c r="B2413">
        <v>12</v>
      </c>
      <c r="C2413" t="s">
        <v>2008</v>
      </c>
      <c r="D2413" s="5">
        <v>549368315</v>
      </c>
      <c r="E2413" s="5">
        <v>218815487</v>
      </c>
      <c r="F2413" s="1">
        <v>0.39800000000000002</v>
      </c>
      <c r="G2413" s="5">
        <v>330552828</v>
      </c>
      <c r="H2413" s="1">
        <v>0.60199999999999998</v>
      </c>
      <c r="I2413" t="str">
        <f t="shared" si="48"/>
        <v>USA</v>
      </c>
    </row>
    <row r="2414" spans="1:9" x14ac:dyDescent="0.3">
      <c r="A2414">
        <v>2012</v>
      </c>
      <c r="B2414">
        <v>13</v>
      </c>
      <c r="C2414" t="s">
        <v>2009</v>
      </c>
      <c r="D2414" s="5">
        <v>538983207</v>
      </c>
      <c r="E2414" s="5">
        <v>237283207</v>
      </c>
      <c r="F2414" s="2">
        <v>0.44</v>
      </c>
      <c r="G2414" s="5">
        <v>301700000</v>
      </c>
      <c r="H2414" s="2">
        <v>0.56000000000000005</v>
      </c>
      <c r="I2414" t="str">
        <f t="shared" si="48"/>
        <v>USA</v>
      </c>
    </row>
    <row r="2415" spans="1:9" x14ac:dyDescent="0.3">
      <c r="A2415">
        <v>2012</v>
      </c>
      <c r="B2415">
        <v>14</v>
      </c>
      <c r="C2415" t="s">
        <v>2010</v>
      </c>
      <c r="D2415" s="5">
        <v>471222889</v>
      </c>
      <c r="E2415" s="5">
        <v>189422889</v>
      </c>
      <c r="F2415" s="1">
        <v>0.40200000000000002</v>
      </c>
      <c r="G2415" s="5">
        <v>281800000</v>
      </c>
      <c r="H2415" s="1">
        <v>0.59799999999999998</v>
      </c>
      <c r="I2415" t="str">
        <f t="shared" si="48"/>
        <v>USA</v>
      </c>
    </row>
    <row r="2416" spans="1:9" x14ac:dyDescent="0.3">
      <c r="A2416">
        <v>2012</v>
      </c>
      <c r="B2416">
        <v>15</v>
      </c>
      <c r="C2416" t="s">
        <v>716</v>
      </c>
      <c r="D2416" s="5">
        <v>442299309</v>
      </c>
      <c r="E2416" s="5">
        <v>148809770</v>
      </c>
      <c r="F2416" s="1">
        <v>0.33600000000000002</v>
      </c>
      <c r="G2416" s="5">
        <v>293489539</v>
      </c>
      <c r="H2416" s="1">
        <v>0.66400000000000003</v>
      </c>
      <c r="I2416" t="str">
        <f t="shared" si="48"/>
        <v>USA</v>
      </c>
    </row>
    <row r="2417" spans="1:9" x14ac:dyDescent="0.3">
      <c r="A2417">
        <v>2012</v>
      </c>
      <c r="B2417">
        <v>16</v>
      </c>
      <c r="C2417" t="s">
        <v>2011</v>
      </c>
      <c r="D2417" s="5">
        <v>425368238</v>
      </c>
      <c r="E2417" s="5">
        <v>162805434</v>
      </c>
      <c r="F2417" s="1">
        <v>0.38300000000000001</v>
      </c>
      <c r="G2417" s="5">
        <v>262562804</v>
      </c>
      <c r="H2417" s="1">
        <v>0.61699999999999999</v>
      </c>
      <c r="I2417" t="str">
        <f t="shared" si="48"/>
        <v>USA</v>
      </c>
    </row>
    <row r="2418" spans="1:9" x14ac:dyDescent="0.3">
      <c r="A2418">
        <v>2012</v>
      </c>
      <c r="B2418">
        <v>17</v>
      </c>
      <c r="C2418" t="s">
        <v>2012</v>
      </c>
      <c r="D2418" s="5">
        <v>403354469</v>
      </c>
      <c r="E2418" s="5">
        <v>126477084</v>
      </c>
      <c r="F2418" s="1">
        <v>0.314</v>
      </c>
      <c r="G2418" s="5">
        <v>276877385</v>
      </c>
      <c r="H2418" s="1">
        <v>0.68600000000000005</v>
      </c>
      <c r="I2418" t="str">
        <f t="shared" si="48"/>
        <v>USA</v>
      </c>
    </row>
    <row r="2419" spans="1:9" x14ac:dyDescent="0.3">
      <c r="A2419">
        <v>2012</v>
      </c>
      <c r="B2419">
        <v>18</v>
      </c>
      <c r="C2419" t="s">
        <v>2013</v>
      </c>
      <c r="D2419" s="5">
        <v>396592829</v>
      </c>
      <c r="E2419" s="5">
        <v>155332381</v>
      </c>
      <c r="F2419" s="1">
        <v>0.39200000000000002</v>
      </c>
      <c r="G2419" s="5">
        <v>241260448</v>
      </c>
      <c r="H2419" s="1">
        <v>0.60799999999999998</v>
      </c>
      <c r="I2419" t="str">
        <f t="shared" si="48"/>
        <v>USA</v>
      </c>
    </row>
    <row r="2420" spans="1:9" x14ac:dyDescent="0.3">
      <c r="A2420">
        <v>2012</v>
      </c>
      <c r="B2420">
        <v>19</v>
      </c>
      <c r="C2420" t="s">
        <v>2014</v>
      </c>
      <c r="D2420" s="5">
        <v>376141306</v>
      </c>
      <c r="E2420" s="5">
        <v>139854287</v>
      </c>
      <c r="F2420" s="1">
        <v>0.372</v>
      </c>
      <c r="G2420" s="5">
        <v>236287019</v>
      </c>
      <c r="H2420" s="1">
        <v>0.628</v>
      </c>
      <c r="I2420" t="str">
        <f t="shared" si="48"/>
        <v>USA</v>
      </c>
    </row>
    <row r="2421" spans="1:9" x14ac:dyDescent="0.3">
      <c r="A2421">
        <v>2012</v>
      </c>
      <c r="B2421">
        <v>20</v>
      </c>
      <c r="C2421" t="s">
        <v>2015</v>
      </c>
      <c r="D2421" s="5">
        <v>358375603</v>
      </c>
      <c r="E2421" s="5">
        <v>148313048</v>
      </c>
      <c r="F2421" s="1">
        <v>0.41399999999999998</v>
      </c>
      <c r="G2421" s="5">
        <v>210062555</v>
      </c>
      <c r="H2421" s="1">
        <v>0.58599999999999997</v>
      </c>
      <c r="I2421" t="str">
        <f t="shared" si="48"/>
        <v>USA</v>
      </c>
    </row>
    <row r="2422" spans="1:9" x14ac:dyDescent="0.3">
      <c r="A2422">
        <v>2012</v>
      </c>
      <c r="B2422">
        <v>21</v>
      </c>
      <c r="C2422" t="s">
        <v>2016</v>
      </c>
      <c r="D2422" s="5">
        <v>350449521</v>
      </c>
      <c r="E2422" s="5">
        <v>57884114</v>
      </c>
      <c r="F2422" s="1">
        <v>0.16500000000000001</v>
      </c>
      <c r="G2422" s="5">
        <v>292565407</v>
      </c>
      <c r="H2422" s="1">
        <v>0.83499999999999996</v>
      </c>
      <c r="I2422" t="str">
        <f t="shared" si="48"/>
        <v>USA</v>
      </c>
    </row>
    <row r="2423" spans="1:9" x14ac:dyDescent="0.3">
      <c r="A2423">
        <v>2012</v>
      </c>
      <c r="B2423">
        <v>22</v>
      </c>
      <c r="C2423" t="s">
        <v>2017</v>
      </c>
      <c r="D2423" s="5">
        <v>348840316</v>
      </c>
      <c r="E2423" s="5">
        <v>214030500</v>
      </c>
      <c r="F2423" s="1">
        <v>0.61399999999999999</v>
      </c>
      <c r="G2423" s="5">
        <v>134809816</v>
      </c>
      <c r="H2423" s="1">
        <v>0.38600000000000001</v>
      </c>
      <c r="I2423" t="str">
        <f t="shared" si="48"/>
        <v>USA</v>
      </c>
    </row>
    <row r="2424" spans="1:9" x14ac:dyDescent="0.3">
      <c r="A2424">
        <v>2012</v>
      </c>
      <c r="B2424">
        <v>23</v>
      </c>
      <c r="C2424" t="s">
        <v>2018</v>
      </c>
      <c r="D2424" s="5">
        <v>335260290</v>
      </c>
      <c r="E2424" s="5">
        <v>103860290</v>
      </c>
      <c r="F2424" s="2">
        <v>0.31</v>
      </c>
      <c r="G2424" s="5">
        <v>231400000</v>
      </c>
      <c r="H2424" s="2">
        <v>0.69</v>
      </c>
      <c r="I2424" t="str">
        <f t="shared" si="48"/>
        <v>USA</v>
      </c>
    </row>
    <row r="2425" spans="1:9" x14ac:dyDescent="0.3">
      <c r="A2425">
        <v>2012</v>
      </c>
      <c r="B2425">
        <v>24</v>
      </c>
      <c r="C2425" t="s">
        <v>2019</v>
      </c>
      <c r="D2425" s="5">
        <v>314975955</v>
      </c>
      <c r="E2425" s="5">
        <v>85028192</v>
      </c>
      <c r="F2425" s="2">
        <v>0.27</v>
      </c>
      <c r="G2425" s="5">
        <v>229947763</v>
      </c>
      <c r="H2425" s="2">
        <v>0.73</v>
      </c>
      <c r="I2425" t="str">
        <f t="shared" si="48"/>
        <v>USA</v>
      </c>
    </row>
    <row r="2426" spans="1:9" x14ac:dyDescent="0.3">
      <c r="A2426">
        <v>2012</v>
      </c>
      <c r="B2426">
        <v>25</v>
      </c>
      <c r="C2426" t="s">
        <v>2020</v>
      </c>
      <c r="D2426" s="5">
        <v>306941670</v>
      </c>
      <c r="E2426" s="5">
        <v>103412758</v>
      </c>
      <c r="F2426" s="1">
        <v>0.33700000000000002</v>
      </c>
      <c r="G2426" s="5">
        <v>203528912</v>
      </c>
      <c r="H2426" s="1">
        <v>0.66300000000000003</v>
      </c>
      <c r="I2426" t="str">
        <f t="shared" si="48"/>
        <v>USA</v>
      </c>
    </row>
    <row r="2427" spans="1:9" x14ac:dyDescent="0.3">
      <c r="A2427">
        <v>2012</v>
      </c>
      <c r="B2427">
        <v>26</v>
      </c>
      <c r="C2427" t="s">
        <v>2021</v>
      </c>
      <c r="D2427" s="5">
        <v>303025485</v>
      </c>
      <c r="E2427" s="5">
        <v>65422625</v>
      </c>
      <c r="F2427" s="1">
        <v>0.216</v>
      </c>
      <c r="G2427" s="5">
        <v>237602860</v>
      </c>
      <c r="H2427" s="1">
        <v>0.78400000000000003</v>
      </c>
      <c r="I2427" t="str">
        <f t="shared" si="48"/>
        <v>USA</v>
      </c>
    </row>
    <row r="2428" spans="1:9" x14ac:dyDescent="0.3">
      <c r="A2428">
        <v>2012</v>
      </c>
      <c r="B2428">
        <v>27</v>
      </c>
      <c r="C2428" t="s">
        <v>2022</v>
      </c>
      <c r="D2428" s="5">
        <v>301970083</v>
      </c>
      <c r="E2428" s="5">
        <v>83670083</v>
      </c>
      <c r="F2428" s="1">
        <v>0.27700000000000002</v>
      </c>
      <c r="G2428" s="5">
        <v>218300000</v>
      </c>
      <c r="H2428" s="1">
        <v>0.72299999999999998</v>
      </c>
      <c r="I2428" t="str">
        <f t="shared" si="48"/>
        <v>USA</v>
      </c>
    </row>
    <row r="2429" spans="1:9" x14ac:dyDescent="0.3">
      <c r="A2429">
        <v>2012</v>
      </c>
      <c r="B2429">
        <v>28</v>
      </c>
      <c r="C2429" t="s">
        <v>2023</v>
      </c>
      <c r="D2429" s="5">
        <v>284139100</v>
      </c>
      <c r="E2429" s="5">
        <v>73078100</v>
      </c>
      <c r="F2429" s="1">
        <v>0.25700000000000001</v>
      </c>
      <c r="G2429" s="5">
        <v>211061000</v>
      </c>
      <c r="H2429" s="1">
        <v>0.74299999999999999</v>
      </c>
      <c r="I2429" t="str">
        <f t="shared" si="48"/>
        <v>USA</v>
      </c>
    </row>
    <row r="2430" spans="1:9" x14ac:dyDescent="0.3">
      <c r="A2430">
        <v>2012</v>
      </c>
      <c r="B2430">
        <v>29</v>
      </c>
      <c r="C2430" t="s">
        <v>2024</v>
      </c>
      <c r="D2430" s="5">
        <v>276144750</v>
      </c>
      <c r="E2430" s="5">
        <v>113203870</v>
      </c>
      <c r="F2430" s="2">
        <v>0.41</v>
      </c>
      <c r="G2430" s="5">
        <v>162940880</v>
      </c>
      <c r="H2430" s="2">
        <v>0.59</v>
      </c>
      <c r="I2430" t="str">
        <f t="shared" si="48"/>
        <v>USA</v>
      </c>
    </row>
    <row r="2431" spans="1:9" x14ac:dyDescent="0.3">
      <c r="A2431">
        <v>2012</v>
      </c>
      <c r="B2431">
        <v>30</v>
      </c>
      <c r="C2431" t="s">
        <v>2025</v>
      </c>
      <c r="D2431" s="5">
        <v>275293450</v>
      </c>
      <c r="E2431" s="5">
        <v>182207973</v>
      </c>
      <c r="F2431" s="1">
        <v>0.66200000000000003</v>
      </c>
      <c r="G2431" s="5">
        <v>93085477</v>
      </c>
      <c r="H2431" s="1">
        <v>0.33800000000000002</v>
      </c>
      <c r="I2431" t="str">
        <f t="shared" si="48"/>
        <v>USA</v>
      </c>
    </row>
    <row r="2432" spans="1:9" x14ac:dyDescent="0.3">
      <c r="A2432">
        <v>2012</v>
      </c>
      <c r="B2432">
        <v>31</v>
      </c>
      <c r="C2432" t="s">
        <v>2026</v>
      </c>
      <c r="D2432" s="5">
        <v>269994119</v>
      </c>
      <c r="E2432" s="5">
        <v>150394119</v>
      </c>
      <c r="F2432" s="1">
        <v>0.55700000000000005</v>
      </c>
      <c r="G2432" s="5">
        <v>119600000</v>
      </c>
      <c r="H2432" s="1">
        <v>0.443</v>
      </c>
      <c r="I2432" t="str">
        <f t="shared" si="48"/>
        <v>USA</v>
      </c>
    </row>
    <row r="2433" spans="1:9" x14ac:dyDescent="0.3">
      <c r="A2433">
        <v>2012</v>
      </c>
      <c r="B2433">
        <v>32</v>
      </c>
      <c r="C2433" t="s">
        <v>2027</v>
      </c>
      <c r="D2433" s="5">
        <v>245527149</v>
      </c>
      <c r="E2433" s="5">
        <v>79727149</v>
      </c>
      <c r="F2433" s="1">
        <v>0.32500000000000001</v>
      </c>
      <c r="G2433" s="5">
        <v>165800000</v>
      </c>
      <c r="H2433" s="1">
        <v>0.67500000000000004</v>
      </c>
      <c r="I2433" t="str">
        <f t="shared" si="48"/>
        <v>USA</v>
      </c>
    </row>
    <row r="2434" spans="1:9" x14ac:dyDescent="0.3">
      <c r="A2434">
        <v>2012</v>
      </c>
      <c r="B2434">
        <v>33</v>
      </c>
      <c r="C2434" t="s">
        <v>2028</v>
      </c>
      <c r="D2434" s="5">
        <v>240159255</v>
      </c>
      <c r="E2434" s="5">
        <v>42345531</v>
      </c>
      <c r="F2434" s="1">
        <v>0.17599999999999999</v>
      </c>
      <c r="G2434" s="5">
        <v>197813724</v>
      </c>
      <c r="H2434" s="1">
        <v>0.82399999999999995</v>
      </c>
      <c r="I2434" t="str">
        <f t="shared" si="48"/>
        <v>USA</v>
      </c>
    </row>
    <row r="2435" spans="1:9" x14ac:dyDescent="0.3">
      <c r="A2435">
        <v>2012</v>
      </c>
      <c r="B2435">
        <v>34</v>
      </c>
      <c r="C2435" t="s">
        <v>2029</v>
      </c>
      <c r="D2435" s="5">
        <v>236412453</v>
      </c>
      <c r="E2435" s="5">
        <v>132092958</v>
      </c>
      <c r="F2435" s="1">
        <v>0.55900000000000005</v>
      </c>
      <c r="G2435" s="5">
        <v>104319495</v>
      </c>
      <c r="H2435" s="1">
        <v>0.441</v>
      </c>
      <c r="I2435" t="str">
        <f t="shared" si="48"/>
        <v>USA</v>
      </c>
    </row>
    <row r="2436" spans="1:9" x14ac:dyDescent="0.3">
      <c r="A2436">
        <v>2012</v>
      </c>
      <c r="B2436">
        <v>35</v>
      </c>
      <c r="C2436" t="s">
        <v>2030</v>
      </c>
      <c r="D2436" s="5">
        <v>234989584</v>
      </c>
      <c r="E2436" s="5">
        <v>57011521</v>
      </c>
      <c r="F2436" s="1">
        <v>0.24299999999999999</v>
      </c>
      <c r="G2436" s="5">
        <v>177978063</v>
      </c>
      <c r="H2436" s="1">
        <v>0.75700000000000001</v>
      </c>
      <c r="I2436" t="str">
        <f t="shared" si="48"/>
        <v>USA</v>
      </c>
    </row>
    <row r="2437" spans="1:9" x14ac:dyDescent="0.3">
      <c r="A2437">
        <v>2012</v>
      </c>
      <c r="B2437">
        <v>36</v>
      </c>
      <c r="C2437" t="s">
        <v>2031</v>
      </c>
      <c r="D2437" s="5">
        <v>232325503</v>
      </c>
      <c r="E2437" s="5">
        <v>136025503</v>
      </c>
      <c r="F2437" s="1">
        <v>0.58499999999999996</v>
      </c>
      <c r="G2437" s="5">
        <v>96300000</v>
      </c>
      <c r="H2437" s="1">
        <v>0.41499999999999998</v>
      </c>
      <c r="I2437" t="str">
        <f t="shared" si="48"/>
        <v>USA</v>
      </c>
    </row>
    <row r="2438" spans="1:9" x14ac:dyDescent="0.3">
      <c r="A2438">
        <v>2012</v>
      </c>
      <c r="B2438">
        <v>37</v>
      </c>
      <c r="C2438" t="s">
        <v>2032</v>
      </c>
      <c r="D2438" s="5">
        <v>218340595</v>
      </c>
      <c r="E2438" s="5">
        <v>80070736</v>
      </c>
      <c r="F2438" s="1">
        <v>0.36699999999999999</v>
      </c>
      <c r="G2438" s="5">
        <v>138269859</v>
      </c>
      <c r="H2438" s="1">
        <v>0.63300000000000001</v>
      </c>
      <c r="I2438" t="str">
        <f t="shared" si="48"/>
        <v>USA</v>
      </c>
    </row>
    <row r="2439" spans="1:9" x14ac:dyDescent="0.3">
      <c r="A2439">
        <v>2012</v>
      </c>
      <c r="B2439">
        <v>38</v>
      </c>
      <c r="C2439" t="s">
        <v>2033</v>
      </c>
      <c r="D2439" s="5">
        <v>208076205</v>
      </c>
      <c r="E2439" s="5">
        <v>126373434</v>
      </c>
      <c r="F2439" s="1">
        <v>0.60699999999999998</v>
      </c>
      <c r="G2439" s="5">
        <v>81702771</v>
      </c>
      <c r="H2439" s="1">
        <v>0.39300000000000002</v>
      </c>
      <c r="I2439" t="str">
        <f t="shared" si="48"/>
        <v>USA</v>
      </c>
    </row>
    <row r="2440" spans="1:9" x14ac:dyDescent="0.3">
      <c r="A2440">
        <v>2012</v>
      </c>
      <c r="B2440">
        <v>39</v>
      </c>
      <c r="C2440" t="s">
        <v>2034</v>
      </c>
      <c r="D2440" s="5">
        <v>201585328</v>
      </c>
      <c r="E2440" s="5">
        <v>138447667</v>
      </c>
      <c r="F2440" s="1">
        <v>0.68700000000000006</v>
      </c>
      <c r="G2440" s="5">
        <v>63137661</v>
      </c>
      <c r="H2440" s="1">
        <v>0.313</v>
      </c>
      <c r="I2440" t="str">
        <f t="shared" si="48"/>
        <v>USA</v>
      </c>
    </row>
    <row r="2441" spans="1:9" x14ac:dyDescent="0.3">
      <c r="A2441">
        <v>2012</v>
      </c>
      <c r="B2441">
        <v>40</v>
      </c>
      <c r="C2441" t="s">
        <v>2035</v>
      </c>
      <c r="D2441" s="5">
        <v>198467168</v>
      </c>
      <c r="E2441" s="5">
        <v>58877969</v>
      </c>
      <c r="F2441" s="1">
        <v>0.29699999999999999</v>
      </c>
      <c r="G2441" s="5">
        <v>139589199</v>
      </c>
      <c r="H2441" s="1">
        <v>0.70299999999999996</v>
      </c>
      <c r="I2441" t="str">
        <f t="shared" si="48"/>
        <v>USA</v>
      </c>
    </row>
    <row r="2442" spans="1:9" x14ac:dyDescent="0.3">
      <c r="A2442">
        <v>2012</v>
      </c>
      <c r="B2442">
        <v>41</v>
      </c>
      <c r="C2442" t="s">
        <v>2036</v>
      </c>
      <c r="D2442" s="5">
        <v>198087212</v>
      </c>
      <c r="E2442" s="5">
        <v>19019882</v>
      </c>
      <c r="F2442" s="1">
        <v>9.6000000000000002E-2</v>
      </c>
      <c r="G2442" s="5">
        <v>179067330</v>
      </c>
      <c r="H2442" s="1">
        <v>0.90400000000000003</v>
      </c>
      <c r="I2442" t="str">
        <f t="shared" si="48"/>
        <v>International</v>
      </c>
    </row>
    <row r="2443" spans="1:9" x14ac:dyDescent="0.3">
      <c r="A2443">
        <v>2012</v>
      </c>
      <c r="B2443">
        <v>42</v>
      </c>
      <c r="C2443" t="s">
        <v>2037</v>
      </c>
      <c r="D2443" s="5">
        <v>197757387</v>
      </c>
      <c r="E2443" s="5">
        <v>57387</v>
      </c>
      <c r="F2443" s="1">
        <v>1E-3</v>
      </c>
      <c r="G2443" s="5">
        <v>197700000</v>
      </c>
      <c r="H2443" s="2">
        <v>1</v>
      </c>
      <c r="I2443" t="str">
        <f t="shared" si="48"/>
        <v>International</v>
      </c>
    </row>
    <row r="2444" spans="1:9" x14ac:dyDescent="0.3">
      <c r="A2444">
        <v>2012</v>
      </c>
      <c r="B2444">
        <v>43</v>
      </c>
      <c r="C2444" t="s">
        <v>2038</v>
      </c>
      <c r="D2444" s="5">
        <v>196114570</v>
      </c>
      <c r="E2444" s="5">
        <v>125014030</v>
      </c>
      <c r="F2444" s="1">
        <v>0.63700000000000001</v>
      </c>
      <c r="G2444" s="5">
        <v>71100540</v>
      </c>
      <c r="H2444" s="1">
        <v>0.36299999999999999</v>
      </c>
      <c r="I2444" t="str">
        <f t="shared" si="48"/>
        <v>USA</v>
      </c>
    </row>
    <row r="2445" spans="1:9" x14ac:dyDescent="0.3">
      <c r="A2445">
        <v>2012</v>
      </c>
      <c r="B2445">
        <v>44</v>
      </c>
      <c r="C2445" t="s">
        <v>2039</v>
      </c>
      <c r="D2445" s="5">
        <v>183018522</v>
      </c>
      <c r="E2445" s="5">
        <v>64935167</v>
      </c>
      <c r="F2445" s="1">
        <v>0.35499999999999998</v>
      </c>
      <c r="G2445" s="5">
        <v>118083355</v>
      </c>
      <c r="H2445" s="1">
        <v>0.64500000000000002</v>
      </c>
      <c r="I2445" t="str">
        <f t="shared" si="48"/>
        <v>USA</v>
      </c>
    </row>
    <row r="2446" spans="1:9" x14ac:dyDescent="0.3">
      <c r="A2446">
        <v>2012</v>
      </c>
      <c r="B2446">
        <v>45</v>
      </c>
      <c r="C2446" t="s">
        <v>2040</v>
      </c>
      <c r="D2446" s="5">
        <v>179379533</v>
      </c>
      <c r="E2446" s="5">
        <v>59650222</v>
      </c>
      <c r="F2446" s="1">
        <v>0.33300000000000002</v>
      </c>
      <c r="G2446" s="5">
        <v>119729311</v>
      </c>
      <c r="H2446" s="1">
        <v>0.66700000000000004</v>
      </c>
      <c r="I2446" t="str">
        <f t="shared" si="48"/>
        <v>USA</v>
      </c>
    </row>
    <row r="2447" spans="1:9" x14ac:dyDescent="0.3">
      <c r="A2447">
        <v>2012</v>
      </c>
      <c r="B2447">
        <v>46</v>
      </c>
      <c r="C2447" t="s">
        <v>2041</v>
      </c>
      <c r="D2447" s="5">
        <v>176506819</v>
      </c>
      <c r="E2447" s="5">
        <v>66486205</v>
      </c>
      <c r="F2447" s="1">
        <v>0.377</v>
      </c>
      <c r="G2447" s="5">
        <v>110020614</v>
      </c>
      <c r="H2447" s="1">
        <v>0.623</v>
      </c>
      <c r="I2447" t="str">
        <f t="shared" si="48"/>
        <v>USA</v>
      </c>
    </row>
    <row r="2448" spans="1:9" x14ac:dyDescent="0.3">
      <c r="A2448">
        <v>2012</v>
      </c>
      <c r="B2448">
        <v>47</v>
      </c>
      <c r="C2448" t="s">
        <v>2042</v>
      </c>
      <c r="D2448" s="5">
        <v>170525083</v>
      </c>
      <c r="G2448" s="5">
        <v>170525083</v>
      </c>
      <c r="H2448" s="2">
        <v>1</v>
      </c>
      <c r="I2448" t="str">
        <f t="shared" si="48"/>
        <v>International</v>
      </c>
    </row>
    <row r="2449" spans="1:9" x14ac:dyDescent="0.3">
      <c r="A2449">
        <v>2012</v>
      </c>
      <c r="B2449">
        <v>48</v>
      </c>
      <c r="C2449" t="s">
        <v>2043</v>
      </c>
      <c r="D2449" s="5">
        <v>167221571</v>
      </c>
      <c r="E2449" s="5">
        <v>113721571</v>
      </c>
      <c r="F2449" s="2">
        <v>0.68</v>
      </c>
      <c r="G2449" s="5">
        <v>53500000</v>
      </c>
      <c r="H2449" s="2">
        <v>0.32</v>
      </c>
      <c r="I2449" t="str">
        <f t="shared" si="48"/>
        <v>USA</v>
      </c>
    </row>
    <row r="2450" spans="1:9" x14ac:dyDescent="0.3">
      <c r="A2450">
        <v>2012</v>
      </c>
      <c r="B2450">
        <v>49</v>
      </c>
      <c r="C2450" t="s">
        <v>2044</v>
      </c>
      <c r="D2450" s="5">
        <v>161772375</v>
      </c>
      <c r="E2450" s="5">
        <v>93772375</v>
      </c>
      <c r="F2450" s="2">
        <v>0.57999999999999996</v>
      </c>
      <c r="G2450" s="5">
        <v>68000000</v>
      </c>
      <c r="H2450" s="2">
        <v>0.42</v>
      </c>
      <c r="I2450" t="str">
        <f t="shared" si="48"/>
        <v>USA</v>
      </c>
    </row>
    <row r="2451" spans="1:9" x14ac:dyDescent="0.3">
      <c r="A2451">
        <v>2012</v>
      </c>
      <c r="B2451">
        <v>50</v>
      </c>
      <c r="C2451" t="s">
        <v>2045</v>
      </c>
      <c r="D2451" s="5">
        <v>160112671</v>
      </c>
      <c r="E2451" s="5">
        <v>62321039</v>
      </c>
      <c r="F2451" s="1">
        <v>0.38900000000000001</v>
      </c>
      <c r="G2451" s="5">
        <v>97791632</v>
      </c>
      <c r="H2451" s="1">
        <v>0.61099999999999999</v>
      </c>
      <c r="I2451" t="str">
        <f t="shared" si="48"/>
        <v>USA</v>
      </c>
    </row>
    <row r="2452" spans="1:9" x14ac:dyDescent="0.3">
      <c r="A2452">
        <v>2012</v>
      </c>
      <c r="B2452">
        <v>51</v>
      </c>
      <c r="C2452" t="s">
        <v>2046</v>
      </c>
      <c r="D2452" s="5">
        <v>156491279</v>
      </c>
      <c r="E2452" s="5">
        <v>54760791</v>
      </c>
      <c r="F2452" s="2">
        <v>0.35</v>
      </c>
      <c r="G2452" s="5">
        <v>101730488</v>
      </c>
      <c r="H2452" s="2">
        <v>0.65</v>
      </c>
      <c r="I2452" t="str">
        <f t="shared" si="48"/>
        <v>USA</v>
      </c>
    </row>
    <row r="2453" spans="1:9" x14ac:dyDescent="0.3">
      <c r="A2453">
        <v>2012</v>
      </c>
      <c r="B2453">
        <v>52</v>
      </c>
      <c r="C2453" t="s">
        <v>2047</v>
      </c>
      <c r="D2453" s="5">
        <v>142802657</v>
      </c>
      <c r="E2453" s="5">
        <v>53885000</v>
      </c>
      <c r="F2453" s="1">
        <v>0.377</v>
      </c>
      <c r="G2453" s="5">
        <v>88917657</v>
      </c>
      <c r="H2453" s="1">
        <v>0.623</v>
      </c>
      <c r="I2453" t="str">
        <f t="shared" si="48"/>
        <v>USA</v>
      </c>
    </row>
    <row r="2454" spans="1:9" x14ac:dyDescent="0.3">
      <c r="A2454">
        <v>2012</v>
      </c>
      <c r="B2454">
        <v>53</v>
      </c>
      <c r="C2454" t="s">
        <v>2048</v>
      </c>
      <c r="D2454" s="5">
        <v>140470746</v>
      </c>
      <c r="E2454" s="5">
        <v>35074677</v>
      </c>
      <c r="F2454" s="2">
        <v>0.25</v>
      </c>
      <c r="G2454" s="5">
        <v>105396069</v>
      </c>
      <c r="H2454" s="2">
        <v>0.75</v>
      </c>
      <c r="I2454" t="str">
        <f t="shared" si="48"/>
        <v>USA</v>
      </c>
    </row>
    <row r="2455" spans="1:9" x14ac:dyDescent="0.3">
      <c r="A2455">
        <v>2012</v>
      </c>
      <c r="B2455">
        <v>54</v>
      </c>
      <c r="C2455" t="s">
        <v>2049</v>
      </c>
      <c r="D2455" s="5">
        <v>136836156</v>
      </c>
      <c r="E2455" s="5">
        <v>46412041</v>
      </c>
      <c r="F2455" s="1">
        <v>0.33900000000000002</v>
      </c>
      <c r="G2455" s="5">
        <v>90424115</v>
      </c>
      <c r="H2455" s="1">
        <v>0.66100000000000003</v>
      </c>
      <c r="I2455" t="str">
        <f t="shared" si="48"/>
        <v>USA</v>
      </c>
    </row>
    <row r="2456" spans="1:9" x14ac:dyDescent="0.3">
      <c r="A2456">
        <v>2012</v>
      </c>
      <c r="B2456">
        <v>55</v>
      </c>
      <c r="C2456" t="s">
        <v>2050</v>
      </c>
      <c r="D2456" s="5">
        <v>136454220</v>
      </c>
      <c r="E2456" s="5">
        <v>5209580</v>
      </c>
      <c r="F2456" s="1">
        <v>3.7999999999999999E-2</v>
      </c>
      <c r="G2456" s="5">
        <v>131244640</v>
      </c>
      <c r="H2456" s="1">
        <v>0.96199999999999997</v>
      </c>
      <c r="I2456" t="str">
        <f t="shared" si="48"/>
        <v>International</v>
      </c>
    </row>
    <row r="2457" spans="1:9" x14ac:dyDescent="0.3">
      <c r="A2457">
        <v>2012</v>
      </c>
      <c r="B2457">
        <v>56</v>
      </c>
      <c r="C2457" t="s">
        <v>2051</v>
      </c>
      <c r="D2457" s="5">
        <v>134402450</v>
      </c>
      <c r="E2457" s="5">
        <v>63914167</v>
      </c>
      <c r="F2457" s="1">
        <v>0.47599999999999998</v>
      </c>
      <c r="G2457" s="5">
        <v>70488283</v>
      </c>
      <c r="H2457" s="1">
        <v>0.52400000000000002</v>
      </c>
      <c r="I2457" t="str">
        <f t="shared" si="48"/>
        <v>USA</v>
      </c>
    </row>
    <row r="2458" spans="1:9" x14ac:dyDescent="0.3">
      <c r="A2458">
        <v>2012</v>
      </c>
      <c r="B2458">
        <v>57</v>
      </c>
      <c r="C2458" t="s">
        <v>2052</v>
      </c>
      <c r="D2458" s="5">
        <v>132820716</v>
      </c>
      <c r="E2458" s="5">
        <v>95720716</v>
      </c>
      <c r="F2458" s="1">
        <v>0.72099999999999997</v>
      </c>
      <c r="G2458" s="5">
        <v>37100000</v>
      </c>
      <c r="H2458" s="1">
        <v>0.27900000000000003</v>
      </c>
      <c r="I2458" t="str">
        <f t="shared" si="48"/>
        <v>USA</v>
      </c>
    </row>
    <row r="2459" spans="1:9" x14ac:dyDescent="0.3">
      <c r="A2459">
        <v>2012</v>
      </c>
      <c r="B2459">
        <v>58</v>
      </c>
      <c r="C2459" t="s">
        <v>2053</v>
      </c>
      <c r="D2459" s="5">
        <v>132563930</v>
      </c>
      <c r="E2459" s="5">
        <v>51774002</v>
      </c>
      <c r="F2459" s="1">
        <v>0.39100000000000001</v>
      </c>
      <c r="G2459" s="5">
        <v>80789928</v>
      </c>
      <c r="H2459" s="1">
        <v>0.60899999999999999</v>
      </c>
      <c r="I2459" t="str">
        <f t="shared" si="48"/>
        <v>USA</v>
      </c>
    </row>
    <row r="2460" spans="1:9" x14ac:dyDescent="0.3">
      <c r="A2460">
        <v>2012</v>
      </c>
      <c r="B2460">
        <v>59</v>
      </c>
      <c r="C2460" t="s">
        <v>2054</v>
      </c>
      <c r="D2460" s="5">
        <v>130482868</v>
      </c>
      <c r="E2460" s="5">
        <v>27108272</v>
      </c>
      <c r="F2460" s="1">
        <v>0.20799999999999999</v>
      </c>
      <c r="G2460" s="5">
        <v>103374596</v>
      </c>
      <c r="H2460" s="1">
        <v>0.79200000000000004</v>
      </c>
      <c r="I2460" t="str">
        <f t="shared" si="48"/>
        <v>USA</v>
      </c>
    </row>
    <row r="2461" spans="1:9" x14ac:dyDescent="0.3">
      <c r="A2461">
        <v>2012</v>
      </c>
      <c r="B2461">
        <v>60</v>
      </c>
      <c r="C2461" t="s">
        <v>2055</v>
      </c>
      <c r="D2461" s="5">
        <v>128955898</v>
      </c>
      <c r="E2461" s="5">
        <v>54333290</v>
      </c>
      <c r="F2461" s="1">
        <v>0.42099999999999999</v>
      </c>
      <c r="G2461" s="5">
        <v>74622608</v>
      </c>
      <c r="H2461" s="1">
        <v>0.57899999999999996</v>
      </c>
      <c r="I2461" t="str">
        <f t="shared" si="48"/>
        <v>USA</v>
      </c>
    </row>
    <row r="2462" spans="1:9" x14ac:dyDescent="0.3">
      <c r="A2462">
        <v>2012</v>
      </c>
      <c r="B2462">
        <v>61</v>
      </c>
      <c r="C2462" t="s">
        <v>2056</v>
      </c>
      <c r="D2462" s="5">
        <v>126636097</v>
      </c>
      <c r="E2462" s="5">
        <v>64575175</v>
      </c>
      <c r="F2462" s="2">
        <v>0.51</v>
      </c>
      <c r="G2462" s="5">
        <v>62060922</v>
      </c>
      <c r="H2462" s="2">
        <v>0.49</v>
      </c>
      <c r="I2462" t="str">
        <f t="shared" si="48"/>
        <v>USA</v>
      </c>
    </row>
    <row r="2463" spans="1:9" x14ac:dyDescent="0.3">
      <c r="A2463">
        <v>2012</v>
      </c>
      <c r="B2463">
        <v>62</v>
      </c>
      <c r="C2463" t="s">
        <v>2057</v>
      </c>
      <c r="D2463" s="5">
        <v>126546518</v>
      </c>
      <c r="E2463" s="5">
        <v>36076121</v>
      </c>
      <c r="F2463" s="1">
        <v>0.28499999999999998</v>
      </c>
      <c r="G2463" s="5">
        <v>90470397</v>
      </c>
      <c r="H2463" s="1">
        <v>0.71499999999999997</v>
      </c>
      <c r="I2463" t="str">
        <f t="shared" si="48"/>
        <v>USA</v>
      </c>
    </row>
    <row r="2464" spans="1:9" x14ac:dyDescent="0.3">
      <c r="A2464">
        <v>2012</v>
      </c>
      <c r="B2464">
        <v>63</v>
      </c>
      <c r="C2464" t="s">
        <v>2058</v>
      </c>
      <c r="D2464" s="5">
        <v>123054041</v>
      </c>
      <c r="E2464" s="5">
        <v>31051126</v>
      </c>
      <c r="F2464" s="1">
        <v>0.252</v>
      </c>
      <c r="G2464" s="5">
        <v>92002915</v>
      </c>
      <c r="H2464" s="1">
        <v>0.748</v>
      </c>
      <c r="I2464" t="str">
        <f t="shared" si="48"/>
        <v>USA</v>
      </c>
    </row>
    <row r="2465" spans="1:9" x14ac:dyDescent="0.3">
      <c r="A2465">
        <v>2012</v>
      </c>
      <c r="B2465">
        <v>64</v>
      </c>
      <c r="C2465" t="s">
        <v>2059</v>
      </c>
      <c r="D2465" s="5">
        <v>119772232</v>
      </c>
      <c r="E2465" s="5">
        <v>77267296</v>
      </c>
      <c r="F2465" s="1">
        <v>0.64500000000000002</v>
      </c>
      <c r="G2465" s="5">
        <v>42504936</v>
      </c>
      <c r="H2465" s="1">
        <v>0.35499999999999998</v>
      </c>
      <c r="I2465" t="str">
        <f t="shared" si="48"/>
        <v>USA</v>
      </c>
    </row>
    <row r="2466" spans="1:9" x14ac:dyDescent="0.3">
      <c r="A2466">
        <v>2012</v>
      </c>
      <c r="B2466">
        <v>65</v>
      </c>
      <c r="C2466" t="s">
        <v>2060</v>
      </c>
      <c r="D2466" s="5">
        <v>116471580</v>
      </c>
      <c r="E2466" s="5">
        <v>37519139</v>
      </c>
      <c r="F2466" s="1">
        <v>0.32200000000000001</v>
      </c>
      <c r="G2466" s="5">
        <v>78952441</v>
      </c>
      <c r="H2466" s="1">
        <v>0.67800000000000005</v>
      </c>
      <c r="I2466" t="str">
        <f t="shared" si="48"/>
        <v>USA</v>
      </c>
    </row>
    <row r="2467" spans="1:9" x14ac:dyDescent="0.3">
      <c r="A2467">
        <v>2012</v>
      </c>
      <c r="B2467">
        <v>66</v>
      </c>
      <c r="C2467" t="s">
        <v>2061</v>
      </c>
      <c r="D2467" s="5">
        <v>115350426</v>
      </c>
      <c r="E2467" s="5">
        <v>65001093</v>
      </c>
      <c r="F2467" s="1">
        <v>0.56399999999999995</v>
      </c>
      <c r="G2467" s="5">
        <v>50349333</v>
      </c>
      <c r="H2467" s="1">
        <v>0.436</v>
      </c>
      <c r="I2467" t="str">
        <f t="shared" ref="I2467:I2530" si="49">IF(F2467&gt;10%,"USA","International")</f>
        <v>USA</v>
      </c>
    </row>
    <row r="2468" spans="1:9" x14ac:dyDescent="0.3">
      <c r="A2468">
        <v>2012</v>
      </c>
      <c r="B2468">
        <v>67</v>
      </c>
      <c r="C2468" t="s">
        <v>2062</v>
      </c>
      <c r="D2468" s="5">
        <v>114281051</v>
      </c>
      <c r="E2468" s="5">
        <v>63536011</v>
      </c>
      <c r="F2468" s="1">
        <v>0.55600000000000005</v>
      </c>
      <c r="G2468" s="5">
        <v>50745040</v>
      </c>
      <c r="H2468" s="1">
        <v>0.44400000000000001</v>
      </c>
      <c r="I2468" t="str">
        <f t="shared" si="49"/>
        <v>USA</v>
      </c>
    </row>
    <row r="2469" spans="1:9" x14ac:dyDescent="0.3">
      <c r="A2469">
        <v>2012</v>
      </c>
      <c r="B2469">
        <v>68</v>
      </c>
      <c r="C2469" t="s">
        <v>2063</v>
      </c>
      <c r="D2469" s="5">
        <v>107139399</v>
      </c>
      <c r="E2469" s="5">
        <v>56003051</v>
      </c>
      <c r="F2469" s="1">
        <v>0.52300000000000002</v>
      </c>
      <c r="G2469" s="5">
        <v>51136348</v>
      </c>
      <c r="H2469" s="1">
        <v>0.47699999999999998</v>
      </c>
      <c r="I2469" t="str">
        <f t="shared" si="49"/>
        <v>USA</v>
      </c>
    </row>
    <row r="2470" spans="1:9" x14ac:dyDescent="0.3">
      <c r="A2470">
        <v>2012</v>
      </c>
      <c r="B2470">
        <v>69</v>
      </c>
      <c r="C2470" t="s">
        <v>2064</v>
      </c>
      <c r="D2470" s="5">
        <v>104907746</v>
      </c>
      <c r="E2470" s="5">
        <v>86907746</v>
      </c>
      <c r="F2470" s="1">
        <v>0.82799999999999996</v>
      </c>
      <c r="G2470" s="5">
        <v>18000000</v>
      </c>
      <c r="H2470" s="1">
        <v>0.17199999999999999</v>
      </c>
      <c r="I2470" t="str">
        <f t="shared" si="49"/>
        <v>USA</v>
      </c>
    </row>
    <row r="2471" spans="1:9" x14ac:dyDescent="0.3">
      <c r="A2471">
        <v>2012</v>
      </c>
      <c r="B2471">
        <v>70</v>
      </c>
      <c r="C2471" t="s">
        <v>2065</v>
      </c>
      <c r="D2471" s="5">
        <v>102739593</v>
      </c>
      <c r="E2471" s="5">
        <v>43456382</v>
      </c>
      <c r="F2471" s="1">
        <v>0.42299999999999999</v>
      </c>
      <c r="G2471" s="5">
        <v>59283211</v>
      </c>
      <c r="H2471" s="1">
        <v>0.57699999999999996</v>
      </c>
      <c r="I2471" t="str">
        <f t="shared" si="49"/>
        <v>USA</v>
      </c>
    </row>
    <row r="2472" spans="1:9" x14ac:dyDescent="0.3">
      <c r="A2472">
        <v>2012</v>
      </c>
      <c r="B2472">
        <v>71</v>
      </c>
      <c r="C2472" t="s">
        <v>2066</v>
      </c>
      <c r="D2472" s="5">
        <v>102731865</v>
      </c>
      <c r="E2472" s="5">
        <v>54731865</v>
      </c>
      <c r="F2472" s="1">
        <v>0.53300000000000003</v>
      </c>
      <c r="G2472" s="5">
        <v>48000000</v>
      </c>
      <c r="H2472" s="1">
        <v>0.46700000000000003</v>
      </c>
      <c r="I2472" t="str">
        <f t="shared" si="49"/>
        <v>USA</v>
      </c>
    </row>
    <row r="2473" spans="1:9" x14ac:dyDescent="0.3">
      <c r="A2473">
        <v>2012</v>
      </c>
      <c r="B2473">
        <v>72</v>
      </c>
      <c r="C2473" t="s">
        <v>2067</v>
      </c>
      <c r="D2473" s="5">
        <v>101758490</v>
      </c>
      <c r="E2473" s="5">
        <v>53261944</v>
      </c>
      <c r="F2473" s="1">
        <v>0.52300000000000002</v>
      </c>
      <c r="G2473" s="5">
        <v>48496546</v>
      </c>
      <c r="H2473" s="1">
        <v>0.47699999999999998</v>
      </c>
      <c r="I2473" t="str">
        <f t="shared" si="49"/>
        <v>USA</v>
      </c>
    </row>
    <row r="2474" spans="1:9" x14ac:dyDescent="0.3">
      <c r="A2474">
        <v>2012</v>
      </c>
      <c r="B2474">
        <v>73</v>
      </c>
      <c r="C2474" t="s">
        <v>2068</v>
      </c>
      <c r="D2474" s="5">
        <v>99357138</v>
      </c>
      <c r="E2474" s="5">
        <v>60457138</v>
      </c>
      <c r="F2474" s="1">
        <v>0.60799999999999998</v>
      </c>
      <c r="G2474" s="5">
        <v>38900000</v>
      </c>
      <c r="H2474" s="1">
        <v>0.39200000000000002</v>
      </c>
      <c r="I2474" t="str">
        <f t="shared" si="49"/>
        <v>USA</v>
      </c>
    </row>
    <row r="2475" spans="1:9" x14ac:dyDescent="0.3">
      <c r="A2475">
        <v>2012</v>
      </c>
      <c r="B2475">
        <v>74</v>
      </c>
      <c r="C2475" t="s">
        <v>2069</v>
      </c>
      <c r="D2475" s="5">
        <v>96262212</v>
      </c>
      <c r="E2475" s="5">
        <v>66528000</v>
      </c>
      <c r="F2475" s="1">
        <v>0.69099999999999995</v>
      </c>
      <c r="G2475" s="5">
        <v>29734212</v>
      </c>
      <c r="H2475" s="1">
        <v>0.309</v>
      </c>
      <c r="I2475" t="str">
        <f t="shared" si="49"/>
        <v>USA</v>
      </c>
    </row>
    <row r="2476" spans="1:9" x14ac:dyDescent="0.3">
      <c r="A2476">
        <v>2012</v>
      </c>
      <c r="B2476">
        <v>75</v>
      </c>
      <c r="C2476" t="s">
        <v>2070</v>
      </c>
      <c r="D2476" s="5">
        <v>96070507</v>
      </c>
      <c r="E2476" s="5">
        <v>91547205</v>
      </c>
      <c r="F2476" s="1">
        <v>0.95299999999999996</v>
      </c>
      <c r="G2476" s="5">
        <v>4523302</v>
      </c>
      <c r="H2476" s="1">
        <v>4.7E-2</v>
      </c>
      <c r="I2476" t="str">
        <f t="shared" si="49"/>
        <v>USA</v>
      </c>
    </row>
    <row r="2477" spans="1:9" x14ac:dyDescent="0.3">
      <c r="A2477">
        <v>2012</v>
      </c>
      <c r="B2477">
        <v>76</v>
      </c>
      <c r="C2477" t="s">
        <v>2071</v>
      </c>
      <c r="D2477" s="5">
        <v>94268432</v>
      </c>
      <c r="E2477" s="5">
        <v>922921</v>
      </c>
      <c r="F2477" s="2">
        <v>0.01</v>
      </c>
      <c r="G2477" s="5">
        <v>93345511</v>
      </c>
      <c r="H2477" s="2">
        <v>0.99</v>
      </c>
      <c r="I2477" t="str">
        <f t="shared" si="49"/>
        <v>International</v>
      </c>
    </row>
    <row r="2478" spans="1:9" x14ac:dyDescent="0.3">
      <c r="A2478">
        <v>2012</v>
      </c>
      <c r="B2478">
        <v>77</v>
      </c>
      <c r="C2478" t="s">
        <v>2072</v>
      </c>
      <c r="D2478" s="5">
        <v>91884352</v>
      </c>
      <c r="G2478" s="5">
        <v>91884352</v>
      </c>
      <c r="H2478" s="2">
        <v>1</v>
      </c>
      <c r="I2478" t="str">
        <f t="shared" si="49"/>
        <v>International</v>
      </c>
    </row>
    <row r="2479" spans="1:9" x14ac:dyDescent="0.3">
      <c r="A2479">
        <v>2012</v>
      </c>
      <c r="B2479">
        <v>78</v>
      </c>
      <c r="C2479" t="s">
        <v>2073</v>
      </c>
      <c r="D2479" s="5">
        <v>88215156</v>
      </c>
      <c r="E2479" s="5">
        <v>67544505</v>
      </c>
      <c r="F2479" s="1">
        <v>0.76600000000000001</v>
      </c>
      <c r="G2479" s="5">
        <v>20670651</v>
      </c>
      <c r="H2479" s="1">
        <v>0.23400000000000001</v>
      </c>
      <c r="I2479" t="str">
        <f t="shared" si="49"/>
        <v>USA</v>
      </c>
    </row>
    <row r="2480" spans="1:9" x14ac:dyDescent="0.3">
      <c r="A2480">
        <v>2012</v>
      </c>
      <c r="B2480">
        <v>79</v>
      </c>
      <c r="C2480" t="s">
        <v>2074</v>
      </c>
      <c r="D2480" s="5">
        <v>87126367</v>
      </c>
      <c r="E2480" s="5">
        <v>685839</v>
      </c>
      <c r="F2480" s="1">
        <v>8.0000000000000002E-3</v>
      </c>
      <c r="G2480" s="5">
        <v>86440528</v>
      </c>
      <c r="H2480" s="1">
        <v>0.99199999999999999</v>
      </c>
      <c r="I2480" t="str">
        <f t="shared" si="49"/>
        <v>International</v>
      </c>
    </row>
    <row r="2481" spans="1:9" x14ac:dyDescent="0.3">
      <c r="A2481">
        <v>2012</v>
      </c>
      <c r="B2481">
        <v>80</v>
      </c>
      <c r="C2481" t="s">
        <v>2075</v>
      </c>
      <c r="D2481" s="5">
        <v>85446075</v>
      </c>
      <c r="E2481" s="5">
        <v>49130154</v>
      </c>
      <c r="F2481" s="1">
        <v>0.57499999999999996</v>
      </c>
      <c r="G2481" s="5">
        <v>36315921</v>
      </c>
      <c r="H2481" s="1">
        <v>0.42499999999999999</v>
      </c>
      <c r="I2481" t="str">
        <f t="shared" si="49"/>
        <v>USA</v>
      </c>
    </row>
    <row r="2482" spans="1:9" x14ac:dyDescent="0.3">
      <c r="A2482">
        <v>2012</v>
      </c>
      <c r="B2482">
        <v>81</v>
      </c>
      <c r="C2482" t="s">
        <v>2076</v>
      </c>
      <c r="D2482" s="5">
        <v>84384002</v>
      </c>
      <c r="E2482" s="5">
        <v>41152203</v>
      </c>
      <c r="F2482" s="1">
        <v>0.48799999999999999</v>
      </c>
      <c r="G2482" s="5">
        <v>43231799</v>
      </c>
      <c r="H2482" s="1">
        <v>0.51200000000000001</v>
      </c>
      <c r="I2482" t="str">
        <f t="shared" si="49"/>
        <v>USA</v>
      </c>
    </row>
    <row r="2483" spans="1:9" x14ac:dyDescent="0.3">
      <c r="A2483">
        <v>2012</v>
      </c>
      <c r="B2483">
        <v>82</v>
      </c>
      <c r="C2483" t="s">
        <v>2077</v>
      </c>
      <c r="D2483" s="5">
        <v>82966152</v>
      </c>
      <c r="E2483" s="5">
        <v>47382068</v>
      </c>
      <c r="F2483" s="1">
        <v>0.57099999999999995</v>
      </c>
      <c r="G2483" s="5">
        <v>35584084</v>
      </c>
      <c r="H2483" s="1">
        <v>0.42899999999999999</v>
      </c>
      <c r="I2483" t="str">
        <f t="shared" si="49"/>
        <v>USA</v>
      </c>
    </row>
    <row r="2484" spans="1:9" x14ac:dyDescent="0.3">
      <c r="A2484">
        <v>2012</v>
      </c>
      <c r="B2484">
        <v>83</v>
      </c>
      <c r="C2484" t="s">
        <v>2078</v>
      </c>
      <c r="D2484" s="5">
        <v>82515113</v>
      </c>
      <c r="E2484" s="5">
        <v>48086903</v>
      </c>
      <c r="F2484" s="1">
        <v>0.58299999999999996</v>
      </c>
      <c r="G2484" s="5">
        <v>34428210</v>
      </c>
      <c r="H2484" s="1">
        <v>0.41699999999999998</v>
      </c>
      <c r="I2484" t="str">
        <f t="shared" si="49"/>
        <v>USA</v>
      </c>
    </row>
    <row r="2485" spans="1:9" x14ac:dyDescent="0.3">
      <c r="A2485">
        <v>2012</v>
      </c>
      <c r="B2485">
        <v>84</v>
      </c>
      <c r="C2485" t="s">
        <v>2079</v>
      </c>
      <c r="D2485" s="5">
        <v>82497035</v>
      </c>
      <c r="E2485" s="5">
        <v>70012847</v>
      </c>
      <c r="F2485" s="1">
        <v>0.84899999999999998</v>
      </c>
      <c r="G2485" s="5">
        <v>12484188</v>
      </c>
      <c r="H2485" s="1">
        <v>0.151</v>
      </c>
      <c r="I2485" t="str">
        <f t="shared" si="49"/>
        <v>USA</v>
      </c>
    </row>
    <row r="2486" spans="1:9" x14ac:dyDescent="0.3">
      <c r="A2486">
        <v>2012</v>
      </c>
      <c r="B2486">
        <v>85</v>
      </c>
      <c r="C2486" t="s">
        <v>2080</v>
      </c>
      <c r="D2486" s="5">
        <v>81491068</v>
      </c>
      <c r="E2486" s="5">
        <v>35291068</v>
      </c>
      <c r="F2486" s="1">
        <v>0.433</v>
      </c>
      <c r="G2486" s="5">
        <v>46200000</v>
      </c>
      <c r="H2486" s="1">
        <v>0.56699999999999995</v>
      </c>
      <c r="I2486" t="str">
        <f t="shared" si="49"/>
        <v>USA</v>
      </c>
    </row>
    <row r="2487" spans="1:9" x14ac:dyDescent="0.3">
      <c r="A2487">
        <v>2012</v>
      </c>
      <c r="B2487">
        <v>86</v>
      </c>
      <c r="C2487" t="s">
        <v>2081</v>
      </c>
      <c r="D2487" s="5">
        <v>79781695</v>
      </c>
      <c r="E2487" s="5">
        <v>51580236</v>
      </c>
      <c r="F2487" s="1">
        <v>0.64700000000000002</v>
      </c>
      <c r="G2487" s="5">
        <v>28201459</v>
      </c>
      <c r="H2487" s="1">
        <v>0.35299999999999998</v>
      </c>
      <c r="I2487" t="str">
        <f t="shared" si="49"/>
        <v>USA</v>
      </c>
    </row>
    <row r="2488" spans="1:9" x14ac:dyDescent="0.3">
      <c r="A2488">
        <v>2012</v>
      </c>
      <c r="B2488">
        <v>87</v>
      </c>
      <c r="C2488" t="s">
        <v>2082</v>
      </c>
      <c r="D2488" s="5">
        <v>77229695</v>
      </c>
      <c r="E2488" s="5">
        <v>49008662</v>
      </c>
      <c r="F2488" s="1">
        <v>0.63500000000000001</v>
      </c>
      <c r="G2488" s="5">
        <v>28221033</v>
      </c>
      <c r="H2488" s="1">
        <v>0.36499999999999999</v>
      </c>
      <c r="I2488" t="str">
        <f t="shared" si="49"/>
        <v>USA</v>
      </c>
    </row>
    <row r="2489" spans="1:9" x14ac:dyDescent="0.3">
      <c r="A2489">
        <v>2012</v>
      </c>
      <c r="B2489">
        <v>88</v>
      </c>
      <c r="C2489" t="s">
        <v>2083</v>
      </c>
      <c r="D2489" s="5">
        <v>74285251</v>
      </c>
      <c r="G2489" s="5">
        <v>74285251</v>
      </c>
      <c r="H2489" s="2">
        <v>1</v>
      </c>
      <c r="I2489" t="str">
        <f t="shared" si="49"/>
        <v>International</v>
      </c>
    </row>
    <row r="2490" spans="1:9" x14ac:dyDescent="0.3">
      <c r="A2490">
        <v>2012</v>
      </c>
      <c r="B2490">
        <v>89</v>
      </c>
      <c r="C2490" t="s">
        <v>2084</v>
      </c>
      <c r="D2490" s="5">
        <v>74223861</v>
      </c>
      <c r="G2490" s="5">
        <v>74223861</v>
      </c>
      <c r="H2490" s="2">
        <v>1</v>
      </c>
      <c r="I2490" t="str">
        <f t="shared" si="49"/>
        <v>International</v>
      </c>
    </row>
    <row r="2491" spans="1:9" x14ac:dyDescent="0.3">
      <c r="A2491">
        <v>2012</v>
      </c>
      <c r="B2491">
        <v>90</v>
      </c>
      <c r="C2491" t="s">
        <v>2085</v>
      </c>
      <c r="D2491" s="5">
        <v>73244881</v>
      </c>
      <c r="E2491" s="5">
        <v>16685867</v>
      </c>
      <c r="F2491" s="1">
        <v>0.22800000000000001</v>
      </c>
      <c r="G2491" s="5">
        <v>56559014</v>
      </c>
      <c r="H2491" s="1">
        <v>0.77200000000000002</v>
      </c>
      <c r="I2491" t="str">
        <f t="shared" si="49"/>
        <v>USA</v>
      </c>
    </row>
    <row r="2492" spans="1:9" x14ac:dyDescent="0.3">
      <c r="A2492">
        <v>2012</v>
      </c>
      <c r="B2492">
        <v>91</v>
      </c>
      <c r="C2492" t="s">
        <v>2086</v>
      </c>
      <c r="D2492" s="5">
        <v>73100172</v>
      </c>
      <c r="E2492" s="5">
        <v>45290318</v>
      </c>
      <c r="F2492" s="2">
        <v>0.62</v>
      </c>
      <c r="G2492" s="5">
        <v>27809854</v>
      </c>
      <c r="H2492" s="2">
        <v>0.38</v>
      </c>
      <c r="I2492" t="str">
        <f t="shared" si="49"/>
        <v>USA</v>
      </c>
    </row>
    <row r="2493" spans="1:9" x14ac:dyDescent="0.3">
      <c r="A2493">
        <v>2012</v>
      </c>
      <c r="B2493">
        <v>92</v>
      </c>
      <c r="C2493" t="s">
        <v>2087</v>
      </c>
      <c r="D2493" s="5">
        <v>72867395</v>
      </c>
      <c r="G2493" s="5">
        <v>72867395</v>
      </c>
      <c r="H2493" s="2">
        <v>1</v>
      </c>
      <c r="I2493" t="str">
        <f t="shared" si="49"/>
        <v>International</v>
      </c>
    </row>
    <row r="2494" spans="1:9" x14ac:dyDescent="0.3">
      <c r="A2494">
        <v>2012</v>
      </c>
      <c r="B2494">
        <v>93</v>
      </c>
      <c r="C2494" t="s">
        <v>2088</v>
      </c>
      <c r="D2494" s="5">
        <v>69935600</v>
      </c>
      <c r="E2494" s="5">
        <v>42073277</v>
      </c>
      <c r="F2494" s="1">
        <v>0.60199999999999998</v>
      </c>
      <c r="G2494" s="5">
        <v>27862323</v>
      </c>
      <c r="H2494" s="1">
        <v>0.39800000000000002</v>
      </c>
      <c r="I2494" t="str">
        <f t="shared" si="49"/>
        <v>USA</v>
      </c>
    </row>
    <row r="2495" spans="1:9" x14ac:dyDescent="0.3">
      <c r="A2495">
        <v>2012</v>
      </c>
      <c r="B2495">
        <v>94</v>
      </c>
      <c r="C2495" t="s">
        <v>2089</v>
      </c>
      <c r="D2495" s="5">
        <v>69328283</v>
      </c>
      <c r="E2495" s="5">
        <v>41128283</v>
      </c>
      <c r="F2495" s="1">
        <v>0.59299999999999997</v>
      </c>
      <c r="G2495" s="5">
        <v>28200000</v>
      </c>
      <c r="H2495" s="1">
        <v>0.40699999999999997</v>
      </c>
      <c r="I2495" t="str">
        <f t="shared" si="49"/>
        <v>USA</v>
      </c>
    </row>
    <row r="2496" spans="1:9" x14ac:dyDescent="0.3">
      <c r="A2496">
        <v>2012</v>
      </c>
      <c r="B2496">
        <v>95</v>
      </c>
      <c r="C2496" t="s">
        <v>2090</v>
      </c>
      <c r="D2496" s="5">
        <v>68929150</v>
      </c>
      <c r="E2496" s="5">
        <v>12816367</v>
      </c>
      <c r="F2496" s="1">
        <v>0.186</v>
      </c>
      <c r="G2496" s="5">
        <v>56112783</v>
      </c>
      <c r="H2496" s="1">
        <v>0.81399999999999995</v>
      </c>
      <c r="I2496" t="str">
        <f t="shared" si="49"/>
        <v>USA</v>
      </c>
    </row>
    <row r="2497" spans="1:9" x14ac:dyDescent="0.3">
      <c r="A2497">
        <v>2012</v>
      </c>
      <c r="B2497">
        <v>96</v>
      </c>
      <c r="C2497" t="s">
        <v>2091</v>
      </c>
      <c r="D2497" s="5">
        <v>68267862</v>
      </c>
      <c r="E2497" s="5">
        <v>35353000</v>
      </c>
      <c r="F2497" s="1">
        <v>0.51800000000000002</v>
      </c>
      <c r="G2497" s="5">
        <v>32914862</v>
      </c>
      <c r="H2497" s="1">
        <v>0.48199999999999998</v>
      </c>
      <c r="I2497" t="str">
        <f t="shared" si="49"/>
        <v>USA</v>
      </c>
    </row>
    <row r="2498" spans="1:9" x14ac:dyDescent="0.3">
      <c r="A2498">
        <v>2012</v>
      </c>
      <c r="B2498">
        <v>97</v>
      </c>
      <c r="C2498" t="s">
        <v>2092</v>
      </c>
      <c r="D2498" s="5">
        <v>68263166</v>
      </c>
      <c r="E2498" s="5">
        <v>45512466</v>
      </c>
      <c r="F2498" s="1">
        <v>0.66700000000000004</v>
      </c>
      <c r="G2498" s="5">
        <v>22750700</v>
      </c>
      <c r="H2498" s="1">
        <v>0.33300000000000002</v>
      </c>
      <c r="I2498" t="str">
        <f t="shared" si="49"/>
        <v>USA</v>
      </c>
    </row>
    <row r="2499" spans="1:9" x14ac:dyDescent="0.3">
      <c r="A2499">
        <v>2012</v>
      </c>
      <c r="B2499">
        <v>98</v>
      </c>
      <c r="C2499" t="s">
        <v>2093</v>
      </c>
      <c r="D2499" s="5">
        <v>67537798</v>
      </c>
      <c r="G2499" s="5">
        <v>67537798</v>
      </c>
      <c r="H2499" s="2">
        <v>1</v>
      </c>
      <c r="I2499" t="str">
        <f t="shared" si="49"/>
        <v>International</v>
      </c>
    </row>
    <row r="2500" spans="1:9" x14ac:dyDescent="0.3">
      <c r="A2500">
        <v>2012</v>
      </c>
      <c r="B2500">
        <v>99</v>
      </c>
      <c r="C2500" t="s">
        <v>2094</v>
      </c>
      <c r="D2500" s="5">
        <v>66899242</v>
      </c>
      <c r="E2500" s="5">
        <v>65653242</v>
      </c>
      <c r="F2500" s="1">
        <v>0.98099999999999998</v>
      </c>
      <c r="G2500" s="5">
        <v>1246000</v>
      </c>
      <c r="H2500" s="1">
        <v>1.9E-2</v>
      </c>
      <c r="I2500" t="str">
        <f t="shared" si="49"/>
        <v>USA</v>
      </c>
    </row>
    <row r="2501" spans="1:9" x14ac:dyDescent="0.3">
      <c r="A2501">
        <v>2012</v>
      </c>
      <c r="B2501">
        <v>100</v>
      </c>
      <c r="C2501" t="s">
        <v>2095</v>
      </c>
      <c r="D2501" s="5">
        <v>62767829</v>
      </c>
      <c r="E2501" s="5">
        <v>47617067</v>
      </c>
      <c r="F2501" s="1">
        <v>0.75900000000000001</v>
      </c>
      <c r="G2501" s="5">
        <v>15150762</v>
      </c>
      <c r="H2501" s="1">
        <v>0.24099999999999999</v>
      </c>
      <c r="I2501" t="str">
        <f t="shared" si="49"/>
        <v>USA</v>
      </c>
    </row>
    <row r="2502" spans="1:9" x14ac:dyDescent="0.3">
      <c r="A2502">
        <v>2012</v>
      </c>
      <c r="B2502">
        <v>101</v>
      </c>
      <c r="C2502" t="s">
        <v>2096</v>
      </c>
      <c r="D2502" s="5">
        <v>61319383</v>
      </c>
      <c r="G2502" s="5">
        <v>61319383</v>
      </c>
      <c r="H2502" s="2">
        <v>1</v>
      </c>
      <c r="I2502" t="str">
        <f t="shared" si="49"/>
        <v>International</v>
      </c>
    </row>
    <row r="2503" spans="1:9" x14ac:dyDescent="0.3">
      <c r="A2503">
        <v>2012</v>
      </c>
      <c r="B2503">
        <v>102</v>
      </c>
      <c r="C2503" t="s">
        <v>2097</v>
      </c>
      <c r="D2503" s="5">
        <v>60488344</v>
      </c>
      <c r="E2503" s="5">
        <v>174945</v>
      </c>
      <c r="F2503" s="1">
        <v>3.0000000000000001E-3</v>
      </c>
      <c r="G2503" s="5">
        <v>60313399</v>
      </c>
      <c r="H2503" s="1">
        <v>0.997</v>
      </c>
      <c r="I2503" t="str">
        <f t="shared" si="49"/>
        <v>International</v>
      </c>
    </row>
    <row r="2504" spans="1:9" x14ac:dyDescent="0.3">
      <c r="A2504">
        <v>2012</v>
      </c>
      <c r="B2504">
        <v>103</v>
      </c>
      <c r="C2504" t="s">
        <v>2098</v>
      </c>
      <c r="D2504" s="5">
        <v>59520298</v>
      </c>
      <c r="E2504" s="5">
        <v>18390117</v>
      </c>
      <c r="F2504" s="1">
        <v>0.309</v>
      </c>
      <c r="G2504" s="5">
        <v>41130181</v>
      </c>
      <c r="H2504" s="1">
        <v>0.69099999999999995</v>
      </c>
      <c r="I2504" t="str">
        <f t="shared" si="49"/>
        <v>USA</v>
      </c>
    </row>
    <row r="2505" spans="1:9" x14ac:dyDescent="0.3">
      <c r="A2505">
        <v>2012</v>
      </c>
      <c r="B2505">
        <v>104</v>
      </c>
      <c r="C2505" t="s">
        <v>2099</v>
      </c>
      <c r="D2505" s="5">
        <v>59418613</v>
      </c>
      <c r="E2505" s="5">
        <v>38518613</v>
      </c>
      <c r="F2505" s="1">
        <v>0.64800000000000002</v>
      </c>
      <c r="G2505" s="5">
        <v>20900000</v>
      </c>
      <c r="H2505" s="1">
        <v>0.35199999999999998</v>
      </c>
      <c r="I2505" t="str">
        <f t="shared" si="49"/>
        <v>USA</v>
      </c>
    </row>
    <row r="2506" spans="1:9" x14ac:dyDescent="0.3">
      <c r="A2506">
        <v>2012</v>
      </c>
      <c r="B2506">
        <v>105</v>
      </c>
      <c r="C2506" t="s">
        <v>2100</v>
      </c>
      <c r="D2506" s="5">
        <v>57719093</v>
      </c>
      <c r="E2506" s="5">
        <v>36931089</v>
      </c>
      <c r="F2506" s="2">
        <v>0.64</v>
      </c>
      <c r="G2506" s="5">
        <v>20788004</v>
      </c>
      <c r="H2506" s="2">
        <v>0.36</v>
      </c>
      <c r="I2506" t="str">
        <f t="shared" si="49"/>
        <v>USA</v>
      </c>
    </row>
    <row r="2507" spans="1:9" x14ac:dyDescent="0.3">
      <c r="A2507">
        <v>2012</v>
      </c>
      <c r="B2507">
        <v>106</v>
      </c>
      <c r="C2507" t="s">
        <v>2101</v>
      </c>
      <c r="D2507" s="5">
        <v>56012642</v>
      </c>
      <c r="E2507" s="5">
        <v>51854875</v>
      </c>
      <c r="F2507" s="1">
        <v>0.92600000000000005</v>
      </c>
      <c r="G2507" s="5">
        <v>4157767</v>
      </c>
      <c r="H2507" s="1">
        <v>7.3999999999999996E-2</v>
      </c>
      <c r="I2507" t="str">
        <f t="shared" si="49"/>
        <v>USA</v>
      </c>
    </row>
    <row r="2508" spans="1:9" x14ac:dyDescent="0.3">
      <c r="A2508">
        <v>2012</v>
      </c>
      <c r="B2508">
        <v>107</v>
      </c>
      <c r="C2508" t="s">
        <v>2102</v>
      </c>
      <c r="D2508" s="5">
        <v>55404159</v>
      </c>
      <c r="E2508" s="5">
        <v>37400127</v>
      </c>
      <c r="F2508" s="1">
        <v>0.67500000000000004</v>
      </c>
      <c r="G2508" s="5">
        <v>18004032</v>
      </c>
      <c r="H2508" s="1">
        <v>0.32500000000000001</v>
      </c>
      <c r="I2508" t="str">
        <f t="shared" si="49"/>
        <v>USA</v>
      </c>
    </row>
    <row r="2509" spans="1:9" x14ac:dyDescent="0.3">
      <c r="A2509">
        <v>2012</v>
      </c>
      <c r="B2509">
        <v>108</v>
      </c>
      <c r="C2509" t="s">
        <v>2103</v>
      </c>
      <c r="D2509" s="5">
        <v>55078146</v>
      </c>
      <c r="E2509" s="5">
        <v>41003371</v>
      </c>
      <c r="F2509" s="1">
        <v>0.74399999999999999</v>
      </c>
      <c r="G2509" s="5">
        <v>14074775</v>
      </c>
      <c r="H2509" s="1">
        <v>0.25600000000000001</v>
      </c>
      <c r="I2509" t="str">
        <f t="shared" si="49"/>
        <v>USA</v>
      </c>
    </row>
    <row r="2510" spans="1:9" x14ac:dyDescent="0.3">
      <c r="A2510">
        <v>2012</v>
      </c>
      <c r="B2510">
        <v>109</v>
      </c>
      <c r="C2510" t="s">
        <v>2104</v>
      </c>
      <c r="D2510" s="5">
        <v>54984346</v>
      </c>
      <c r="G2510" s="5">
        <v>54984346</v>
      </c>
      <c r="H2510" s="2">
        <v>1</v>
      </c>
      <c r="I2510" t="str">
        <f t="shared" si="49"/>
        <v>International</v>
      </c>
    </row>
    <row r="2511" spans="1:9" x14ac:dyDescent="0.3">
      <c r="A2511">
        <v>2012</v>
      </c>
      <c r="B2511">
        <v>110</v>
      </c>
      <c r="C2511" t="s">
        <v>2105</v>
      </c>
      <c r="D2511" s="5">
        <v>54819301</v>
      </c>
      <c r="E2511" s="5">
        <v>44338224</v>
      </c>
      <c r="F2511" s="1">
        <v>0.80900000000000005</v>
      </c>
      <c r="G2511" s="5">
        <v>10481077</v>
      </c>
      <c r="H2511" s="1">
        <v>0.191</v>
      </c>
      <c r="I2511" t="str">
        <f t="shared" si="49"/>
        <v>USA</v>
      </c>
    </row>
    <row r="2512" spans="1:9" x14ac:dyDescent="0.3">
      <c r="A2512">
        <v>2012</v>
      </c>
      <c r="B2512">
        <v>111</v>
      </c>
      <c r="C2512" t="s">
        <v>2106</v>
      </c>
      <c r="D2512" s="5">
        <v>54169363</v>
      </c>
      <c r="E2512" s="5">
        <v>28835528</v>
      </c>
      <c r="F2512" s="1">
        <v>0.53200000000000003</v>
      </c>
      <c r="G2512" s="5">
        <v>25333835</v>
      </c>
      <c r="H2512" s="1">
        <v>0.46800000000000003</v>
      </c>
      <c r="I2512" t="str">
        <f t="shared" si="49"/>
        <v>USA</v>
      </c>
    </row>
    <row r="2513" spans="1:9" x14ac:dyDescent="0.3">
      <c r="A2513">
        <v>2012</v>
      </c>
      <c r="B2513">
        <v>112</v>
      </c>
      <c r="C2513" t="s">
        <v>2107</v>
      </c>
      <c r="D2513" s="5">
        <v>50950296</v>
      </c>
      <c r="E2513" s="5">
        <v>44806783</v>
      </c>
      <c r="F2513" s="1">
        <v>0.879</v>
      </c>
      <c r="G2513" s="5">
        <v>6143513</v>
      </c>
      <c r="H2513" s="1">
        <v>0.121</v>
      </c>
      <c r="I2513" t="str">
        <f t="shared" si="49"/>
        <v>USA</v>
      </c>
    </row>
    <row r="2514" spans="1:9" x14ac:dyDescent="0.3">
      <c r="A2514">
        <v>2012</v>
      </c>
      <c r="B2514">
        <v>113</v>
      </c>
      <c r="C2514" t="s">
        <v>2108</v>
      </c>
      <c r="D2514" s="5">
        <v>50365498</v>
      </c>
      <c r="E2514" s="5">
        <v>49876377</v>
      </c>
      <c r="F2514" s="2">
        <v>0.99</v>
      </c>
      <c r="G2514" s="5">
        <v>489121</v>
      </c>
      <c r="H2514" s="2">
        <v>0.01</v>
      </c>
      <c r="I2514" t="str">
        <f t="shared" si="49"/>
        <v>USA</v>
      </c>
    </row>
    <row r="2515" spans="1:9" x14ac:dyDescent="0.3">
      <c r="A2515">
        <v>2012</v>
      </c>
      <c r="B2515">
        <v>114</v>
      </c>
      <c r="C2515" t="s">
        <v>2109</v>
      </c>
      <c r="D2515" s="5">
        <v>50207820</v>
      </c>
      <c r="E2515" s="5">
        <v>34043006</v>
      </c>
      <c r="F2515" s="1">
        <v>0.67800000000000005</v>
      </c>
      <c r="G2515" s="5">
        <v>16164814</v>
      </c>
      <c r="H2515" s="1">
        <v>0.32200000000000001</v>
      </c>
      <c r="I2515" t="str">
        <f t="shared" si="49"/>
        <v>USA</v>
      </c>
    </row>
    <row r="2516" spans="1:9" x14ac:dyDescent="0.3">
      <c r="A2516">
        <v>2012</v>
      </c>
      <c r="B2516">
        <v>115</v>
      </c>
      <c r="C2516" t="s">
        <v>2110</v>
      </c>
      <c r="D2516" s="5">
        <v>50146474</v>
      </c>
      <c r="G2516" s="5">
        <v>50146474</v>
      </c>
      <c r="H2516" s="2">
        <v>1</v>
      </c>
      <c r="I2516" t="str">
        <f t="shared" si="49"/>
        <v>International</v>
      </c>
    </row>
    <row r="2517" spans="1:9" x14ac:dyDescent="0.3">
      <c r="A2517">
        <v>2012</v>
      </c>
      <c r="B2517">
        <v>116</v>
      </c>
      <c r="C2517" t="s">
        <v>2111</v>
      </c>
      <c r="D2517" s="5">
        <v>49490859</v>
      </c>
      <c r="G2517" s="5">
        <v>49490859</v>
      </c>
      <c r="H2517" s="2">
        <v>1</v>
      </c>
      <c r="I2517" t="str">
        <f t="shared" si="49"/>
        <v>International</v>
      </c>
    </row>
    <row r="2518" spans="1:9" x14ac:dyDescent="0.3">
      <c r="A2518">
        <v>2012</v>
      </c>
      <c r="B2518">
        <v>117</v>
      </c>
      <c r="C2518" t="s">
        <v>2112</v>
      </c>
      <c r="D2518" s="5">
        <v>49261830</v>
      </c>
      <c r="G2518" s="5">
        <v>49261830</v>
      </c>
      <c r="H2518" s="2">
        <v>1</v>
      </c>
      <c r="I2518" t="str">
        <f t="shared" si="49"/>
        <v>International</v>
      </c>
    </row>
    <row r="2519" spans="1:9" x14ac:dyDescent="0.3">
      <c r="A2519">
        <v>2012</v>
      </c>
      <c r="B2519">
        <v>118</v>
      </c>
      <c r="C2519" t="s">
        <v>2113</v>
      </c>
      <c r="D2519" s="5">
        <v>48963137</v>
      </c>
      <c r="E2519" s="5">
        <v>35763137</v>
      </c>
      <c r="F2519" s="2">
        <v>0.73</v>
      </c>
      <c r="G2519" s="5">
        <v>13200000</v>
      </c>
      <c r="H2519" s="2">
        <v>0.27</v>
      </c>
      <c r="I2519" t="str">
        <f t="shared" si="49"/>
        <v>USA</v>
      </c>
    </row>
    <row r="2520" spans="1:9" x14ac:dyDescent="0.3">
      <c r="A2520">
        <v>2012</v>
      </c>
      <c r="B2520">
        <v>119</v>
      </c>
      <c r="C2520" t="s">
        <v>2114</v>
      </c>
      <c r="D2520" s="5">
        <v>47636031</v>
      </c>
      <c r="E2520" s="5">
        <v>18620000</v>
      </c>
      <c r="F2520" s="1">
        <v>0.39100000000000001</v>
      </c>
      <c r="G2520" s="5">
        <v>29016031</v>
      </c>
      <c r="H2520" s="1">
        <v>0.60899999999999999</v>
      </c>
      <c r="I2520" t="str">
        <f t="shared" si="49"/>
        <v>USA</v>
      </c>
    </row>
    <row r="2521" spans="1:9" x14ac:dyDescent="0.3">
      <c r="A2521">
        <v>2012</v>
      </c>
      <c r="B2521">
        <v>120</v>
      </c>
      <c r="C2521" t="s">
        <v>2115</v>
      </c>
      <c r="D2521" s="5">
        <v>46282588</v>
      </c>
      <c r="E2521" s="5">
        <v>342922</v>
      </c>
      <c r="F2521" s="1">
        <v>7.0000000000000001E-3</v>
      </c>
      <c r="G2521" s="5">
        <v>45939666</v>
      </c>
      <c r="H2521" s="1">
        <v>0.99299999999999999</v>
      </c>
      <c r="I2521" t="str">
        <f t="shared" si="49"/>
        <v>International</v>
      </c>
    </row>
    <row r="2522" spans="1:9" x14ac:dyDescent="0.3">
      <c r="A2522">
        <v>2012</v>
      </c>
      <c r="B2522">
        <v>121</v>
      </c>
      <c r="C2522" t="s">
        <v>2116</v>
      </c>
      <c r="D2522" s="5">
        <v>46180706</v>
      </c>
      <c r="G2522" s="5">
        <v>46180706</v>
      </c>
      <c r="H2522" s="2">
        <v>1</v>
      </c>
      <c r="I2522" t="str">
        <f t="shared" si="49"/>
        <v>International</v>
      </c>
    </row>
    <row r="2523" spans="1:9" x14ac:dyDescent="0.3">
      <c r="A2523">
        <v>2012</v>
      </c>
      <c r="B2523">
        <v>122</v>
      </c>
      <c r="C2523" t="s">
        <v>2117</v>
      </c>
      <c r="D2523" s="5">
        <v>46008255</v>
      </c>
      <c r="G2523" s="5">
        <v>46008255</v>
      </c>
      <c r="H2523" s="2">
        <v>1</v>
      </c>
      <c r="I2523" t="str">
        <f t="shared" si="49"/>
        <v>International</v>
      </c>
    </row>
    <row r="2524" spans="1:9" x14ac:dyDescent="0.3">
      <c r="A2524">
        <v>2012</v>
      </c>
      <c r="B2524">
        <v>123</v>
      </c>
      <c r="C2524" t="s">
        <v>2118</v>
      </c>
      <c r="D2524" s="5">
        <v>44369456</v>
      </c>
      <c r="G2524" s="5">
        <v>44369456</v>
      </c>
      <c r="H2524" s="2">
        <v>1</v>
      </c>
      <c r="I2524" t="str">
        <f t="shared" si="49"/>
        <v>International</v>
      </c>
    </row>
    <row r="2525" spans="1:9" x14ac:dyDescent="0.3">
      <c r="A2525">
        <v>2012</v>
      </c>
      <c r="B2525">
        <v>124</v>
      </c>
      <c r="C2525" t="s">
        <v>2119</v>
      </c>
      <c r="D2525" s="5">
        <v>44287131</v>
      </c>
      <c r="E2525" s="5">
        <v>31611916</v>
      </c>
      <c r="F2525" s="1">
        <v>0.71399999999999997</v>
      </c>
      <c r="G2525" s="5">
        <v>12675215</v>
      </c>
      <c r="H2525" s="1">
        <v>0.28599999999999998</v>
      </c>
      <c r="I2525" t="str">
        <f t="shared" si="49"/>
        <v>USA</v>
      </c>
    </row>
    <row r="2526" spans="1:9" x14ac:dyDescent="0.3">
      <c r="A2526">
        <v>2012</v>
      </c>
      <c r="B2526">
        <v>125</v>
      </c>
      <c r="C2526" t="s">
        <v>2120</v>
      </c>
      <c r="D2526" s="5">
        <v>41863726</v>
      </c>
      <c r="E2526" s="5">
        <v>37134215</v>
      </c>
      <c r="F2526" s="1">
        <v>0.88700000000000001</v>
      </c>
      <c r="G2526" s="5">
        <v>4729511</v>
      </c>
      <c r="H2526" s="1">
        <v>0.113</v>
      </c>
      <c r="I2526" t="str">
        <f t="shared" si="49"/>
        <v>USA</v>
      </c>
    </row>
    <row r="2527" spans="1:9" x14ac:dyDescent="0.3">
      <c r="A2527">
        <v>2012</v>
      </c>
      <c r="B2527">
        <v>126</v>
      </c>
      <c r="C2527" t="s">
        <v>2121</v>
      </c>
      <c r="D2527" s="5">
        <v>41564670</v>
      </c>
      <c r="E2527" s="5">
        <v>17142080</v>
      </c>
      <c r="F2527" s="1">
        <v>0.41199999999999998</v>
      </c>
      <c r="G2527" s="5">
        <v>24422590</v>
      </c>
      <c r="H2527" s="1">
        <v>0.58799999999999997</v>
      </c>
      <c r="I2527" t="str">
        <f t="shared" si="49"/>
        <v>USA</v>
      </c>
    </row>
    <row r="2528" spans="1:9" x14ac:dyDescent="0.3">
      <c r="A2528">
        <v>2012</v>
      </c>
      <c r="B2528">
        <v>127</v>
      </c>
      <c r="C2528" t="s">
        <v>2122</v>
      </c>
      <c r="D2528" s="5">
        <v>41037742</v>
      </c>
      <c r="E2528" s="5">
        <v>13414714</v>
      </c>
      <c r="F2528" s="1">
        <v>0.32700000000000001</v>
      </c>
      <c r="G2528" s="5">
        <v>27623028</v>
      </c>
      <c r="H2528" s="1">
        <v>0.67300000000000004</v>
      </c>
      <c r="I2528" t="str">
        <f t="shared" si="49"/>
        <v>USA</v>
      </c>
    </row>
    <row r="2529" spans="1:9" x14ac:dyDescent="0.3">
      <c r="A2529">
        <v>2012</v>
      </c>
      <c r="B2529">
        <v>128</v>
      </c>
      <c r="C2529" t="s">
        <v>2123</v>
      </c>
      <c r="D2529" s="5">
        <v>40928635</v>
      </c>
      <c r="G2529" s="5">
        <v>40928635</v>
      </c>
      <c r="H2529" s="2">
        <v>1</v>
      </c>
      <c r="I2529" t="str">
        <f t="shared" si="49"/>
        <v>International</v>
      </c>
    </row>
    <row r="2530" spans="1:9" x14ac:dyDescent="0.3">
      <c r="A2530">
        <v>2012</v>
      </c>
      <c r="B2530">
        <v>129</v>
      </c>
      <c r="C2530" t="s">
        <v>2124</v>
      </c>
      <c r="D2530" s="5">
        <v>40923305</v>
      </c>
      <c r="G2530" s="5">
        <v>40923305</v>
      </c>
      <c r="H2530" s="2">
        <v>1</v>
      </c>
      <c r="I2530" t="str">
        <f t="shared" si="49"/>
        <v>International</v>
      </c>
    </row>
    <row r="2531" spans="1:9" x14ac:dyDescent="0.3">
      <c r="A2531">
        <v>2012</v>
      </c>
      <c r="B2531">
        <v>130</v>
      </c>
      <c r="C2531" t="s">
        <v>2125</v>
      </c>
      <c r="D2531" s="5">
        <v>38390020</v>
      </c>
      <c r="E2531" s="5">
        <v>18119640</v>
      </c>
      <c r="F2531" s="1">
        <v>0.47199999999999998</v>
      </c>
      <c r="G2531" s="5">
        <v>20270380</v>
      </c>
      <c r="H2531" s="1">
        <v>0.52800000000000002</v>
      </c>
      <c r="I2531" t="str">
        <f t="shared" ref="I2531:I2594" si="50">IF(F2531&gt;10%,"USA","International")</f>
        <v>USA</v>
      </c>
    </row>
    <row r="2532" spans="1:9" x14ac:dyDescent="0.3">
      <c r="A2532">
        <v>2012</v>
      </c>
      <c r="B2532">
        <v>131</v>
      </c>
      <c r="C2532" t="s">
        <v>2126</v>
      </c>
      <c r="D2532" s="5">
        <v>37930465</v>
      </c>
      <c r="E2532" s="5">
        <v>15026056</v>
      </c>
      <c r="F2532" s="1">
        <v>0.39600000000000002</v>
      </c>
      <c r="G2532" s="5">
        <v>22904409</v>
      </c>
      <c r="H2532" s="1">
        <v>0.60399999999999998</v>
      </c>
      <c r="I2532" t="str">
        <f t="shared" si="50"/>
        <v>USA</v>
      </c>
    </row>
    <row r="2533" spans="1:9" x14ac:dyDescent="0.3">
      <c r="A2533">
        <v>2012</v>
      </c>
      <c r="B2533">
        <v>132</v>
      </c>
      <c r="C2533" t="s">
        <v>2127</v>
      </c>
      <c r="D2533" s="5">
        <v>37654579</v>
      </c>
      <c r="G2533" s="5">
        <v>37654579</v>
      </c>
      <c r="H2533" s="2">
        <v>1</v>
      </c>
      <c r="I2533" t="str">
        <f t="shared" si="50"/>
        <v>International</v>
      </c>
    </row>
    <row r="2534" spans="1:9" x14ac:dyDescent="0.3">
      <c r="A2534">
        <v>2012</v>
      </c>
      <c r="B2534">
        <v>133</v>
      </c>
      <c r="C2534" t="s">
        <v>2128</v>
      </c>
      <c r="D2534" s="5">
        <v>36512327</v>
      </c>
      <c r="G2534" s="5">
        <v>36512327</v>
      </c>
      <c r="H2534" s="2">
        <v>1</v>
      </c>
      <c r="I2534" t="str">
        <f t="shared" si="50"/>
        <v>International</v>
      </c>
    </row>
    <row r="2535" spans="1:9" x14ac:dyDescent="0.3">
      <c r="A2535">
        <v>2012</v>
      </c>
      <c r="B2535">
        <v>134</v>
      </c>
      <c r="C2535" t="s">
        <v>2129</v>
      </c>
      <c r="D2535" s="5">
        <v>35797045</v>
      </c>
      <c r="E2535" s="5">
        <v>35730</v>
      </c>
      <c r="F2535" s="1">
        <v>1E-3</v>
      </c>
      <c r="G2535" s="5">
        <v>35761315</v>
      </c>
      <c r="H2535" s="1">
        <v>0.999</v>
      </c>
      <c r="I2535" t="str">
        <f t="shared" si="50"/>
        <v>International</v>
      </c>
    </row>
    <row r="2536" spans="1:9" x14ac:dyDescent="0.3">
      <c r="A2536">
        <v>2012</v>
      </c>
      <c r="B2536">
        <v>135</v>
      </c>
      <c r="C2536" t="s">
        <v>2130</v>
      </c>
      <c r="D2536" s="5">
        <v>35579177</v>
      </c>
      <c r="E2536" s="5">
        <v>35025791</v>
      </c>
      <c r="F2536" s="1">
        <v>0.98399999999999999</v>
      </c>
      <c r="G2536" s="5">
        <v>553386</v>
      </c>
      <c r="H2536" s="1">
        <v>1.6E-2</v>
      </c>
      <c r="I2536" t="str">
        <f t="shared" si="50"/>
        <v>USA</v>
      </c>
    </row>
    <row r="2537" spans="1:9" x14ac:dyDescent="0.3">
      <c r="A2537">
        <v>2012</v>
      </c>
      <c r="B2537">
        <v>136</v>
      </c>
      <c r="C2537" t="s">
        <v>2131</v>
      </c>
      <c r="D2537" s="5">
        <v>35485056</v>
      </c>
      <c r="E2537" s="5">
        <v>7919574</v>
      </c>
      <c r="F2537" s="1">
        <v>0.223</v>
      </c>
      <c r="G2537" s="5">
        <v>27565482</v>
      </c>
      <c r="H2537" s="1">
        <v>0.77700000000000002</v>
      </c>
      <c r="I2537" t="str">
        <f t="shared" si="50"/>
        <v>USA</v>
      </c>
    </row>
    <row r="2538" spans="1:9" x14ac:dyDescent="0.3">
      <c r="A2538">
        <v>2012</v>
      </c>
      <c r="B2538">
        <v>137</v>
      </c>
      <c r="C2538" t="s">
        <v>2132</v>
      </c>
      <c r="D2538" s="5">
        <v>34995189</v>
      </c>
      <c r="G2538" s="5">
        <v>34995189</v>
      </c>
      <c r="H2538" s="2">
        <v>1</v>
      </c>
      <c r="I2538" t="str">
        <f t="shared" si="50"/>
        <v>International</v>
      </c>
    </row>
    <row r="2539" spans="1:9" x14ac:dyDescent="0.3">
      <c r="A2539">
        <v>2012</v>
      </c>
      <c r="B2539">
        <v>138</v>
      </c>
      <c r="C2539" t="s">
        <v>2133</v>
      </c>
      <c r="D2539" s="5">
        <v>34823764</v>
      </c>
      <c r="E2539" s="5">
        <v>28972764</v>
      </c>
      <c r="F2539" s="1">
        <v>0.83199999999999996</v>
      </c>
      <c r="G2539" s="5">
        <v>5851000</v>
      </c>
      <c r="H2539" s="1">
        <v>0.16800000000000001</v>
      </c>
      <c r="I2539" t="str">
        <f t="shared" si="50"/>
        <v>USA</v>
      </c>
    </row>
    <row r="2540" spans="1:9" x14ac:dyDescent="0.3">
      <c r="A2540">
        <v>2012</v>
      </c>
      <c r="B2540">
        <v>139</v>
      </c>
      <c r="C2540" t="s">
        <v>2134</v>
      </c>
      <c r="D2540" s="5">
        <v>34618867</v>
      </c>
      <c r="E2540" s="5">
        <v>25888412</v>
      </c>
      <c r="F2540" s="1">
        <v>0.748</v>
      </c>
      <c r="G2540" s="5">
        <v>8730455</v>
      </c>
      <c r="H2540" s="1">
        <v>0.252</v>
      </c>
      <c r="I2540" t="str">
        <f t="shared" si="50"/>
        <v>USA</v>
      </c>
    </row>
    <row r="2541" spans="1:9" x14ac:dyDescent="0.3">
      <c r="A2541">
        <v>2012</v>
      </c>
      <c r="B2541">
        <v>140</v>
      </c>
      <c r="C2541" t="s">
        <v>2135</v>
      </c>
      <c r="D2541" s="5">
        <v>34564651</v>
      </c>
      <c r="E2541" s="5">
        <v>9047981</v>
      </c>
      <c r="F2541" s="1">
        <v>0.26200000000000001</v>
      </c>
      <c r="G2541" s="5">
        <v>25516670</v>
      </c>
      <c r="H2541" s="1">
        <v>0.73799999999999999</v>
      </c>
      <c r="I2541" t="str">
        <f t="shared" si="50"/>
        <v>USA</v>
      </c>
    </row>
    <row r="2542" spans="1:9" x14ac:dyDescent="0.3">
      <c r="A2542">
        <v>2012</v>
      </c>
      <c r="B2542">
        <v>141</v>
      </c>
      <c r="C2542" t="s">
        <v>2136</v>
      </c>
      <c r="D2542" s="5">
        <v>34513760</v>
      </c>
      <c r="E2542" s="5">
        <v>18942396</v>
      </c>
      <c r="F2542" s="1">
        <v>0.54900000000000004</v>
      </c>
      <c r="G2542" s="5">
        <v>15571364</v>
      </c>
      <c r="H2542" s="1">
        <v>0.45100000000000001</v>
      </c>
      <c r="I2542" t="str">
        <f t="shared" si="50"/>
        <v>USA</v>
      </c>
    </row>
    <row r="2543" spans="1:9" x14ac:dyDescent="0.3">
      <c r="A2543">
        <v>2012</v>
      </c>
      <c r="B2543">
        <v>142</v>
      </c>
      <c r="C2543" t="s">
        <v>2137</v>
      </c>
      <c r="D2543" s="5">
        <v>34428345</v>
      </c>
      <c r="G2543" s="5">
        <v>34428345</v>
      </c>
      <c r="H2543" s="2">
        <v>1</v>
      </c>
      <c r="I2543" t="str">
        <f t="shared" si="50"/>
        <v>International</v>
      </c>
    </row>
    <row r="2544" spans="1:9" x14ac:dyDescent="0.3">
      <c r="A2544">
        <v>2012</v>
      </c>
      <c r="B2544">
        <v>143</v>
      </c>
      <c r="C2544" t="s">
        <v>2138</v>
      </c>
      <c r="D2544" s="5">
        <v>34153101</v>
      </c>
      <c r="E2544" s="5">
        <v>12512862</v>
      </c>
      <c r="F2544" s="1">
        <v>0.36599999999999999</v>
      </c>
      <c r="G2544" s="5">
        <v>21640239</v>
      </c>
      <c r="H2544" s="1">
        <v>0.63400000000000001</v>
      </c>
      <c r="I2544" t="str">
        <f t="shared" si="50"/>
        <v>USA</v>
      </c>
    </row>
    <row r="2545" spans="1:9" x14ac:dyDescent="0.3">
      <c r="A2545">
        <v>2012</v>
      </c>
      <c r="B2545">
        <v>144</v>
      </c>
      <c r="C2545" t="s">
        <v>2139</v>
      </c>
      <c r="D2545" s="5">
        <v>33674759</v>
      </c>
      <c r="G2545" s="5">
        <v>33674759</v>
      </c>
      <c r="H2545" s="2">
        <v>1</v>
      </c>
      <c r="I2545" t="str">
        <f t="shared" si="50"/>
        <v>International</v>
      </c>
    </row>
    <row r="2546" spans="1:9" x14ac:dyDescent="0.3">
      <c r="A2546">
        <v>2012</v>
      </c>
      <c r="B2546">
        <v>145</v>
      </c>
      <c r="C2546" t="s">
        <v>2140</v>
      </c>
      <c r="D2546" s="5">
        <v>33449086</v>
      </c>
      <c r="E2546" s="5">
        <v>33449086</v>
      </c>
      <c r="F2546" s="2">
        <v>1</v>
      </c>
      <c r="I2546" t="str">
        <f t="shared" si="50"/>
        <v>USA</v>
      </c>
    </row>
    <row r="2547" spans="1:9" x14ac:dyDescent="0.3">
      <c r="A2547">
        <v>2012</v>
      </c>
      <c r="B2547">
        <v>146</v>
      </c>
      <c r="C2547" t="s">
        <v>2141</v>
      </c>
      <c r="D2547" s="5">
        <v>33384127</v>
      </c>
      <c r="E2547" s="5">
        <v>17742948</v>
      </c>
      <c r="F2547" s="1">
        <v>0.53100000000000003</v>
      </c>
      <c r="G2547" s="5">
        <v>15641179</v>
      </c>
      <c r="H2547" s="1">
        <v>0.46899999999999997</v>
      </c>
      <c r="I2547" t="str">
        <f t="shared" si="50"/>
        <v>USA</v>
      </c>
    </row>
    <row r="2548" spans="1:9" x14ac:dyDescent="0.3">
      <c r="A2548">
        <v>2012</v>
      </c>
      <c r="B2548">
        <v>147</v>
      </c>
      <c r="C2548" t="s">
        <v>2142</v>
      </c>
      <c r="D2548" s="5">
        <v>32948113</v>
      </c>
      <c r="E2548" s="5">
        <v>14326864</v>
      </c>
      <c r="F2548" s="1">
        <v>0.435</v>
      </c>
      <c r="G2548" s="5">
        <v>18621249</v>
      </c>
      <c r="H2548" s="1">
        <v>0.56499999999999995</v>
      </c>
      <c r="I2548" t="str">
        <f t="shared" si="50"/>
        <v>USA</v>
      </c>
    </row>
    <row r="2549" spans="1:9" x14ac:dyDescent="0.3">
      <c r="A2549">
        <v>2012</v>
      </c>
      <c r="B2549">
        <v>148</v>
      </c>
      <c r="C2549" t="s">
        <v>2143</v>
      </c>
      <c r="D2549" s="5">
        <v>32813407</v>
      </c>
      <c r="G2549" s="5">
        <v>32813407</v>
      </c>
      <c r="H2549" s="2">
        <v>1</v>
      </c>
      <c r="I2549" t="str">
        <f t="shared" si="50"/>
        <v>International</v>
      </c>
    </row>
    <row r="2550" spans="1:9" x14ac:dyDescent="0.3">
      <c r="A2550">
        <v>2012</v>
      </c>
      <c r="B2550">
        <v>149</v>
      </c>
      <c r="C2550" t="s">
        <v>2144</v>
      </c>
      <c r="D2550" s="5">
        <v>32726956</v>
      </c>
      <c r="E2550" s="5">
        <v>25326071</v>
      </c>
      <c r="F2550" s="1">
        <v>0.77400000000000002</v>
      </c>
      <c r="G2550" s="5">
        <v>7400885</v>
      </c>
      <c r="H2550" s="1">
        <v>0.22600000000000001</v>
      </c>
      <c r="I2550" t="str">
        <f t="shared" si="50"/>
        <v>USA</v>
      </c>
    </row>
    <row r="2551" spans="1:9" x14ac:dyDescent="0.3">
      <c r="A2551">
        <v>2012</v>
      </c>
      <c r="B2551">
        <v>150</v>
      </c>
      <c r="C2551" t="s">
        <v>2145</v>
      </c>
      <c r="D2551" s="5">
        <v>32472645</v>
      </c>
      <c r="G2551" s="5">
        <v>32472645</v>
      </c>
      <c r="H2551" s="2">
        <v>1</v>
      </c>
      <c r="I2551" t="str">
        <f t="shared" si="50"/>
        <v>International</v>
      </c>
    </row>
    <row r="2552" spans="1:9" x14ac:dyDescent="0.3">
      <c r="A2552">
        <v>2012</v>
      </c>
      <c r="B2552">
        <v>151</v>
      </c>
      <c r="C2552" t="s">
        <v>2146</v>
      </c>
      <c r="D2552" s="5">
        <v>32438988</v>
      </c>
      <c r="E2552" s="5">
        <v>8840453</v>
      </c>
      <c r="F2552" s="1">
        <v>0.27300000000000002</v>
      </c>
      <c r="G2552" s="5">
        <v>23598535</v>
      </c>
      <c r="H2552" s="1">
        <v>0.72699999999999998</v>
      </c>
      <c r="I2552" t="str">
        <f t="shared" si="50"/>
        <v>USA</v>
      </c>
    </row>
    <row r="2553" spans="1:9" x14ac:dyDescent="0.3">
      <c r="A2553">
        <v>2012</v>
      </c>
      <c r="B2553">
        <v>152</v>
      </c>
      <c r="C2553" t="s">
        <v>2147</v>
      </c>
      <c r="D2553" s="5">
        <v>32226382</v>
      </c>
      <c r="E2553" s="5">
        <v>15024049</v>
      </c>
      <c r="F2553" s="1">
        <v>0.46600000000000003</v>
      </c>
      <c r="G2553" s="5">
        <v>17202333</v>
      </c>
      <c r="H2553" s="1">
        <v>0.53400000000000003</v>
      </c>
      <c r="I2553" t="str">
        <f t="shared" si="50"/>
        <v>USA</v>
      </c>
    </row>
    <row r="2554" spans="1:9" x14ac:dyDescent="0.3">
      <c r="A2554">
        <v>2012</v>
      </c>
      <c r="B2554">
        <v>153</v>
      </c>
      <c r="C2554" t="s">
        <v>2148</v>
      </c>
      <c r="D2554" s="5">
        <v>31967471</v>
      </c>
      <c r="G2554" s="5">
        <v>31967471</v>
      </c>
      <c r="H2554" s="2">
        <v>1</v>
      </c>
      <c r="I2554" t="str">
        <f t="shared" si="50"/>
        <v>International</v>
      </c>
    </row>
    <row r="2555" spans="1:9" x14ac:dyDescent="0.3">
      <c r="A2555">
        <v>2012</v>
      </c>
      <c r="B2555">
        <v>154</v>
      </c>
      <c r="C2555" t="s">
        <v>2149</v>
      </c>
      <c r="D2555" s="5">
        <v>31949315</v>
      </c>
      <c r="G2555" s="5">
        <v>31949315</v>
      </c>
      <c r="H2555" s="2">
        <v>1</v>
      </c>
      <c r="I2555" t="str">
        <f t="shared" si="50"/>
        <v>International</v>
      </c>
    </row>
    <row r="2556" spans="1:9" x14ac:dyDescent="0.3">
      <c r="A2556">
        <v>2012</v>
      </c>
      <c r="B2556">
        <v>155</v>
      </c>
      <c r="C2556" t="s">
        <v>2150</v>
      </c>
      <c r="D2556" s="5">
        <v>31822402</v>
      </c>
      <c r="G2556" s="5">
        <v>31822402</v>
      </c>
      <c r="H2556" s="2">
        <v>1</v>
      </c>
      <c r="I2556" t="str">
        <f t="shared" si="50"/>
        <v>International</v>
      </c>
    </row>
    <row r="2557" spans="1:9" x14ac:dyDescent="0.3">
      <c r="A2557">
        <v>2012</v>
      </c>
      <c r="B2557">
        <v>156</v>
      </c>
      <c r="C2557" t="s">
        <v>2151</v>
      </c>
      <c r="D2557" s="5">
        <v>31303580</v>
      </c>
      <c r="E2557" s="5">
        <v>8111</v>
      </c>
      <c r="F2557" s="1">
        <v>1E-3</v>
      </c>
      <c r="G2557" s="5">
        <v>31295469</v>
      </c>
      <c r="H2557" s="2">
        <v>1</v>
      </c>
      <c r="I2557" t="str">
        <f t="shared" si="50"/>
        <v>International</v>
      </c>
    </row>
    <row r="2558" spans="1:9" x14ac:dyDescent="0.3">
      <c r="A2558">
        <v>2012</v>
      </c>
      <c r="B2558">
        <v>157</v>
      </c>
      <c r="C2558" t="s">
        <v>2152</v>
      </c>
      <c r="D2558" s="5">
        <v>31158113</v>
      </c>
      <c r="E2558" s="5">
        <v>30932113</v>
      </c>
      <c r="F2558" s="1">
        <v>0.99299999999999999</v>
      </c>
      <c r="G2558" s="5">
        <v>226000</v>
      </c>
      <c r="H2558" s="1">
        <v>7.0000000000000001E-3</v>
      </c>
      <c r="I2558" t="str">
        <f t="shared" si="50"/>
        <v>USA</v>
      </c>
    </row>
    <row r="2559" spans="1:9" x14ac:dyDescent="0.3">
      <c r="A2559">
        <v>2012</v>
      </c>
      <c r="B2559">
        <v>158</v>
      </c>
      <c r="C2559" t="s">
        <v>2153</v>
      </c>
      <c r="D2559" s="5">
        <v>31083599</v>
      </c>
      <c r="E2559" s="5">
        <v>20275446</v>
      </c>
      <c r="F2559" s="1">
        <v>0.65200000000000002</v>
      </c>
      <c r="G2559" s="5">
        <v>10808153</v>
      </c>
      <c r="H2559" s="1">
        <v>0.34799999999999998</v>
      </c>
      <c r="I2559" t="str">
        <f t="shared" si="50"/>
        <v>USA</v>
      </c>
    </row>
    <row r="2560" spans="1:9" x14ac:dyDescent="0.3">
      <c r="A2560">
        <v>2012</v>
      </c>
      <c r="B2560">
        <v>159</v>
      </c>
      <c r="C2560" t="s">
        <v>2154</v>
      </c>
      <c r="D2560" s="5">
        <v>30962335</v>
      </c>
      <c r="E2560" s="5">
        <v>13103272</v>
      </c>
      <c r="F2560" s="1">
        <v>0.42299999999999999</v>
      </c>
      <c r="G2560" s="5">
        <v>17859063</v>
      </c>
      <c r="H2560" s="1">
        <v>0.57699999999999996</v>
      </c>
      <c r="I2560" t="str">
        <f t="shared" si="50"/>
        <v>USA</v>
      </c>
    </row>
    <row r="2561" spans="1:9" x14ac:dyDescent="0.3">
      <c r="A2561">
        <v>2012</v>
      </c>
      <c r="B2561">
        <v>160</v>
      </c>
      <c r="C2561" t="s">
        <v>2155</v>
      </c>
      <c r="D2561" s="5">
        <v>30505808</v>
      </c>
      <c r="G2561" s="5">
        <v>30505808</v>
      </c>
      <c r="H2561" s="2">
        <v>1</v>
      </c>
      <c r="I2561" t="str">
        <f t="shared" si="50"/>
        <v>International</v>
      </c>
    </row>
    <row r="2562" spans="1:9" x14ac:dyDescent="0.3">
      <c r="A2562">
        <v>2012</v>
      </c>
      <c r="B2562">
        <v>161</v>
      </c>
      <c r="C2562" t="s">
        <v>2156</v>
      </c>
      <c r="D2562" s="5">
        <v>30158762</v>
      </c>
      <c r="G2562" s="5">
        <v>30158762</v>
      </c>
      <c r="H2562" s="2">
        <v>1</v>
      </c>
      <c r="I2562" t="str">
        <f t="shared" si="50"/>
        <v>International</v>
      </c>
    </row>
    <row r="2563" spans="1:9" x14ac:dyDescent="0.3">
      <c r="A2563">
        <v>2012</v>
      </c>
      <c r="B2563">
        <v>162</v>
      </c>
      <c r="C2563" t="s">
        <v>2157</v>
      </c>
      <c r="D2563" s="5">
        <v>29699345</v>
      </c>
      <c r="E2563" s="5">
        <v>16008272</v>
      </c>
      <c r="F2563" s="1">
        <v>0.53900000000000003</v>
      </c>
      <c r="G2563" s="5">
        <v>13691073</v>
      </c>
      <c r="H2563" s="1">
        <v>0.46100000000000002</v>
      </c>
      <c r="I2563" t="str">
        <f t="shared" si="50"/>
        <v>USA</v>
      </c>
    </row>
    <row r="2564" spans="1:9" x14ac:dyDescent="0.3">
      <c r="A2564">
        <v>2012</v>
      </c>
      <c r="B2564">
        <v>163</v>
      </c>
      <c r="C2564" t="s">
        <v>2158</v>
      </c>
      <c r="D2564" s="5">
        <v>29652180</v>
      </c>
      <c r="E2564" s="5">
        <v>6739492</v>
      </c>
      <c r="F2564" s="1">
        <v>0.22700000000000001</v>
      </c>
      <c r="G2564" s="5">
        <v>22912688</v>
      </c>
      <c r="H2564" s="1">
        <v>0.77300000000000002</v>
      </c>
      <c r="I2564" t="str">
        <f t="shared" si="50"/>
        <v>USA</v>
      </c>
    </row>
    <row r="2565" spans="1:9" x14ac:dyDescent="0.3">
      <c r="A2565">
        <v>2012</v>
      </c>
      <c r="B2565">
        <v>164</v>
      </c>
      <c r="C2565" t="s">
        <v>2159</v>
      </c>
      <c r="D2565" s="5">
        <v>29382038</v>
      </c>
      <c r="G2565" s="5">
        <v>29382038</v>
      </c>
      <c r="H2565" s="2">
        <v>1</v>
      </c>
      <c r="I2565" t="str">
        <f t="shared" si="50"/>
        <v>International</v>
      </c>
    </row>
    <row r="2566" spans="1:9" x14ac:dyDescent="0.3">
      <c r="A2566">
        <v>2012</v>
      </c>
      <c r="B2566">
        <v>165</v>
      </c>
      <c r="C2566" t="s">
        <v>2160</v>
      </c>
      <c r="D2566" s="5">
        <v>29342463</v>
      </c>
      <c r="E2566" s="5">
        <v>777373</v>
      </c>
      <c r="F2566" s="1">
        <v>2.5999999999999999E-2</v>
      </c>
      <c r="G2566" s="5">
        <v>28565090</v>
      </c>
      <c r="H2566" s="1">
        <v>0.97399999999999998</v>
      </c>
      <c r="I2566" t="str">
        <f t="shared" si="50"/>
        <v>International</v>
      </c>
    </row>
    <row r="2567" spans="1:9" x14ac:dyDescent="0.3">
      <c r="A2567">
        <v>2012</v>
      </c>
      <c r="B2567">
        <v>166</v>
      </c>
      <c r="C2567" t="s">
        <v>2161</v>
      </c>
      <c r="D2567" s="5">
        <v>29023960</v>
      </c>
      <c r="G2567" s="5">
        <v>29023960</v>
      </c>
      <c r="H2567" s="2">
        <v>1</v>
      </c>
      <c r="I2567" t="str">
        <f t="shared" si="50"/>
        <v>International</v>
      </c>
    </row>
    <row r="2568" spans="1:9" x14ac:dyDescent="0.3">
      <c r="A2568">
        <v>2012</v>
      </c>
      <c r="B2568">
        <v>167</v>
      </c>
      <c r="C2568" t="s">
        <v>2162</v>
      </c>
      <c r="D2568" s="5">
        <v>28876929</v>
      </c>
      <c r="G2568" s="5">
        <v>28876929</v>
      </c>
      <c r="H2568" s="2">
        <v>1</v>
      </c>
      <c r="I2568" t="str">
        <f t="shared" si="50"/>
        <v>International</v>
      </c>
    </row>
    <row r="2569" spans="1:9" x14ac:dyDescent="0.3">
      <c r="A2569">
        <v>2012</v>
      </c>
      <c r="B2569">
        <v>168</v>
      </c>
      <c r="C2569" t="s">
        <v>2163</v>
      </c>
      <c r="D2569" s="5">
        <v>28775262</v>
      </c>
      <c r="E2569" s="5">
        <v>1216258</v>
      </c>
      <c r="F2569" s="1">
        <v>4.2000000000000003E-2</v>
      </c>
      <c r="G2569" s="5">
        <v>27559004</v>
      </c>
      <c r="H2569" s="1">
        <v>0.95799999999999996</v>
      </c>
      <c r="I2569" t="str">
        <f t="shared" si="50"/>
        <v>International</v>
      </c>
    </row>
    <row r="2570" spans="1:9" x14ac:dyDescent="0.3">
      <c r="A2570">
        <v>2012</v>
      </c>
      <c r="B2570">
        <v>169</v>
      </c>
      <c r="C2570" t="s">
        <v>2164</v>
      </c>
      <c r="D2570" s="5">
        <v>28444173</v>
      </c>
      <c r="G2570" s="5">
        <v>28444173</v>
      </c>
      <c r="H2570" s="2">
        <v>1</v>
      </c>
      <c r="I2570" t="str">
        <f t="shared" si="50"/>
        <v>International</v>
      </c>
    </row>
    <row r="2571" spans="1:9" x14ac:dyDescent="0.3">
      <c r="A2571">
        <v>2012</v>
      </c>
      <c r="B2571">
        <v>170</v>
      </c>
      <c r="C2571" t="s">
        <v>2165</v>
      </c>
      <c r="D2571" s="5">
        <v>28258060</v>
      </c>
      <c r="E2571" s="5">
        <v>16377274</v>
      </c>
      <c r="F2571" s="2">
        <v>0.57999999999999996</v>
      </c>
      <c r="G2571" s="5">
        <v>11880786</v>
      </c>
      <c r="H2571" s="2">
        <v>0.42</v>
      </c>
      <c r="I2571" t="str">
        <f t="shared" si="50"/>
        <v>USA</v>
      </c>
    </row>
    <row r="2572" spans="1:9" x14ac:dyDescent="0.3">
      <c r="A2572">
        <v>2012</v>
      </c>
      <c r="B2572">
        <v>171</v>
      </c>
      <c r="C2572" t="s">
        <v>2166</v>
      </c>
      <c r="D2572" s="5">
        <v>27039669</v>
      </c>
      <c r="E2572" s="5">
        <v>6008677</v>
      </c>
      <c r="F2572" s="1">
        <v>0.222</v>
      </c>
      <c r="G2572" s="5">
        <v>21030992</v>
      </c>
      <c r="H2572" s="1">
        <v>0.77800000000000002</v>
      </c>
      <c r="I2572" t="str">
        <f t="shared" si="50"/>
        <v>USA</v>
      </c>
    </row>
    <row r="2573" spans="1:9" x14ac:dyDescent="0.3">
      <c r="A2573">
        <v>2012</v>
      </c>
      <c r="B2573">
        <v>172</v>
      </c>
      <c r="C2573" t="s">
        <v>2167</v>
      </c>
      <c r="D2573" s="5">
        <v>26723916</v>
      </c>
      <c r="G2573" s="5">
        <v>26723916</v>
      </c>
      <c r="H2573" s="2">
        <v>1</v>
      </c>
      <c r="I2573" t="str">
        <f t="shared" si="50"/>
        <v>International</v>
      </c>
    </row>
    <row r="2574" spans="1:9" x14ac:dyDescent="0.3">
      <c r="A2574">
        <v>2012</v>
      </c>
      <c r="B2574">
        <v>173</v>
      </c>
      <c r="C2574" t="s">
        <v>2168</v>
      </c>
      <c r="D2574" s="5">
        <v>26642354</v>
      </c>
      <c r="G2574" s="5">
        <v>26642354</v>
      </c>
      <c r="H2574" s="2">
        <v>1</v>
      </c>
      <c r="I2574" t="str">
        <f t="shared" si="50"/>
        <v>International</v>
      </c>
    </row>
    <row r="2575" spans="1:9" x14ac:dyDescent="0.3">
      <c r="A2575">
        <v>2012</v>
      </c>
      <c r="B2575">
        <v>174</v>
      </c>
      <c r="C2575" t="s">
        <v>2169</v>
      </c>
      <c r="D2575" s="5">
        <v>26411266</v>
      </c>
      <c r="G2575" s="5">
        <v>26411266</v>
      </c>
      <c r="H2575" s="2">
        <v>1</v>
      </c>
      <c r="I2575" t="str">
        <f t="shared" si="50"/>
        <v>International</v>
      </c>
    </row>
    <row r="2576" spans="1:9" x14ac:dyDescent="0.3">
      <c r="A2576">
        <v>2012</v>
      </c>
      <c r="B2576">
        <v>175</v>
      </c>
      <c r="C2576" t="s">
        <v>2170</v>
      </c>
      <c r="D2576" s="5">
        <v>26167224</v>
      </c>
      <c r="G2576" s="5">
        <v>26167224</v>
      </c>
      <c r="H2576" s="2">
        <v>1</v>
      </c>
      <c r="I2576" t="str">
        <f t="shared" si="50"/>
        <v>International</v>
      </c>
    </row>
    <row r="2577" spans="1:9" x14ac:dyDescent="0.3">
      <c r="A2577">
        <v>2012</v>
      </c>
      <c r="B2577">
        <v>176</v>
      </c>
      <c r="C2577" t="s">
        <v>2171</v>
      </c>
      <c r="D2577" s="5">
        <v>26001696</v>
      </c>
      <c r="E2577" s="5">
        <v>1986748</v>
      </c>
      <c r="F2577" s="1">
        <v>7.5999999999999998E-2</v>
      </c>
      <c r="G2577" s="5">
        <v>24014948</v>
      </c>
      <c r="H2577" s="1">
        <v>0.92400000000000004</v>
      </c>
      <c r="I2577" t="str">
        <f t="shared" si="50"/>
        <v>International</v>
      </c>
    </row>
    <row r="2578" spans="1:9" x14ac:dyDescent="0.3">
      <c r="A2578">
        <v>2012</v>
      </c>
      <c r="B2578">
        <v>177</v>
      </c>
      <c r="C2578" t="s">
        <v>2172</v>
      </c>
      <c r="D2578" s="5">
        <v>25807712</v>
      </c>
      <c r="E2578" s="5">
        <v>2062027</v>
      </c>
      <c r="F2578" s="2">
        <v>0.08</v>
      </c>
      <c r="G2578" s="5">
        <v>23745685</v>
      </c>
      <c r="H2578" s="2">
        <v>0.92</v>
      </c>
      <c r="I2578" t="str">
        <f t="shared" si="50"/>
        <v>International</v>
      </c>
    </row>
    <row r="2579" spans="1:9" x14ac:dyDescent="0.3">
      <c r="A2579">
        <v>2012</v>
      </c>
      <c r="B2579">
        <v>178</v>
      </c>
      <c r="C2579" t="s">
        <v>2173</v>
      </c>
      <c r="D2579" s="5">
        <v>25402893</v>
      </c>
      <c r="G2579" s="5">
        <v>25402893</v>
      </c>
      <c r="H2579" s="2">
        <v>1</v>
      </c>
      <c r="I2579" t="str">
        <f t="shared" si="50"/>
        <v>International</v>
      </c>
    </row>
    <row r="2580" spans="1:9" x14ac:dyDescent="0.3">
      <c r="A2580">
        <v>2012</v>
      </c>
      <c r="B2580">
        <v>179</v>
      </c>
      <c r="C2580" t="s">
        <v>2174</v>
      </c>
      <c r="D2580" s="5">
        <v>25109572</v>
      </c>
      <c r="E2580" s="5">
        <v>9572</v>
      </c>
      <c r="F2580" s="1">
        <v>1E-3</v>
      </c>
      <c r="G2580" s="5">
        <v>25100000</v>
      </c>
      <c r="H2580" s="2">
        <v>1</v>
      </c>
      <c r="I2580" t="str">
        <f t="shared" si="50"/>
        <v>International</v>
      </c>
    </row>
    <row r="2581" spans="1:9" x14ac:dyDescent="0.3">
      <c r="A2581">
        <v>2012</v>
      </c>
      <c r="B2581">
        <v>180</v>
      </c>
      <c r="C2581" t="s">
        <v>2175</v>
      </c>
      <c r="D2581" s="5">
        <v>25066699</v>
      </c>
      <c r="G2581" s="5">
        <v>25066699</v>
      </c>
      <c r="H2581" s="2">
        <v>1</v>
      </c>
      <c r="I2581" t="str">
        <f t="shared" si="50"/>
        <v>International</v>
      </c>
    </row>
    <row r="2582" spans="1:9" x14ac:dyDescent="0.3">
      <c r="A2582">
        <v>2012</v>
      </c>
      <c r="B2582">
        <v>181</v>
      </c>
      <c r="C2582" t="s">
        <v>2176</v>
      </c>
      <c r="D2582" s="5">
        <v>25009914</v>
      </c>
      <c r="G2582" s="5">
        <v>25009914</v>
      </c>
      <c r="H2582" s="2">
        <v>1</v>
      </c>
      <c r="I2582" t="str">
        <f t="shared" si="50"/>
        <v>International</v>
      </c>
    </row>
    <row r="2583" spans="1:9" x14ac:dyDescent="0.3">
      <c r="A2583">
        <v>2012</v>
      </c>
      <c r="B2583">
        <v>182</v>
      </c>
      <c r="C2583" t="s">
        <v>2177</v>
      </c>
      <c r="D2583" s="5">
        <v>24922847</v>
      </c>
      <c r="E2583" s="5">
        <v>1791780</v>
      </c>
      <c r="F2583" s="1">
        <v>7.1999999999999995E-2</v>
      </c>
      <c r="G2583" s="5">
        <v>23131067</v>
      </c>
      <c r="H2583" s="1">
        <v>0.92800000000000005</v>
      </c>
      <c r="I2583" t="str">
        <f t="shared" si="50"/>
        <v>International</v>
      </c>
    </row>
    <row r="2584" spans="1:9" x14ac:dyDescent="0.3">
      <c r="A2584">
        <v>2012</v>
      </c>
      <c r="B2584">
        <v>183</v>
      </c>
      <c r="C2584" t="s">
        <v>2178</v>
      </c>
      <c r="D2584" s="5">
        <v>24719215</v>
      </c>
      <c r="E2584" s="5">
        <v>20157300</v>
      </c>
      <c r="F2584" s="1">
        <v>0.81499999999999995</v>
      </c>
      <c r="G2584" s="5">
        <v>4561915</v>
      </c>
      <c r="H2584" s="1">
        <v>0.185</v>
      </c>
      <c r="I2584" t="str">
        <f t="shared" si="50"/>
        <v>USA</v>
      </c>
    </row>
    <row r="2585" spans="1:9" x14ac:dyDescent="0.3">
      <c r="A2585">
        <v>2012</v>
      </c>
      <c r="B2585">
        <v>184</v>
      </c>
      <c r="C2585" t="s">
        <v>2179</v>
      </c>
      <c r="D2585" s="5">
        <v>24637800</v>
      </c>
      <c r="E2585" s="5">
        <v>24397469</v>
      </c>
      <c r="F2585" s="2">
        <v>0.99</v>
      </c>
      <c r="G2585" s="5">
        <v>240331</v>
      </c>
      <c r="H2585" s="2">
        <v>0.01</v>
      </c>
      <c r="I2585" t="str">
        <f t="shared" si="50"/>
        <v>USA</v>
      </c>
    </row>
    <row r="2586" spans="1:9" x14ac:dyDescent="0.3">
      <c r="A2586">
        <v>2012</v>
      </c>
      <c r="B2586">
        <v>185</v>
      </c>
      <c r="C2586" t="s">
        <v>2180</v>
      </c>
      <c r="D2586" s="5">
        <v>24629152</v>
      </c>
      <c r="E2586" s="5">
        <v>10854</v>
      </c>
      <c r="F2586" s="1">
        <v>1E-3</v>
      </c>
      <c r="G2586" s="5">
        <v>24618298</v>
      </c>
      <c r="H2586" s="2">
        <v>1</v>
      </c>
      <c r="I2586" t="str">
        <f t="shared" si="50"/>
        <v>International</v>
      </c>
    </row>
    <row r="2587" spans="1:9" x14ac:dyDescent="0.3">
      <c r="A2587">
        <v>2012</v>
      </c>
      <c r="B2587">
        <v>186</v>
      </c>
      <c r="C2587" t="s">
        <v>2181</v>
      </c>
      <c r="D2587" s="5">
        <v>24549726</v>
      </c>
      <c r="G2587" s="5">
        <v>24549726</v>
      </c>
      <c r="H2587" s="2">
        <v>1</v>
      </c>
      <c r="I2587" t="str">
        <f t="shared" si="50"/>
        <v>International</v>
      </c>
    </row>
    <row r="2588" spans="1:9" x14ac:dyDescent="0.3">
      <c r="A2588">
        <v>2012</v>
      </c>
      <c r="B2588">
        <v>187</v>
      </c>
      <c r="C2588" t="s">
        <v>2182</v>
      </c>
      <c r="D2588" s="5">
        <v>23961214</v>
      </c>
      <c r="G2588" s="5">
        <v>23961214</v>
      </c>
      <c r="H2588" s="2">
        <v>1</v>
      </c>
      <c r="I2588" t="str">
        <f t="shared" si="50"/>
        <v>International</v>
      </c>
    </row>
    <row r="2589" spans="1:9" x14ac:dyDescent="0.3">
      <c r="A2589">
        <v>2012</v>
      </c>
      <c r="B2589">
        <v>188</v>
      </c>
      <c r="C2589" t="s">
        <v>2183</v>
      </c>
      <c r="D2589" s="5">
        <v>23952712</v>
      </c>
      <c r="G2589" s="5">
        <v>23952712</v>
      </c>
      <c r="H2589" s="2">
        <v>1</v>
      </c>
      <c r="I2589" t="str">
        <f t="shared" si="50"/>
        <v>International</v>
      </c>
    </row>
    <row r="2590" spans="1:9" x14ac:dyDescent="0.3">
      <c r="A2590">
        <v>2012</v>
      </c>
      <c r="B2590">
        <v>189</v>
      </c>
      <c r="C2590" t="s">
        <v>2184</v>
      </c>
      <c r="D2590" s="5">
        <v>23812816</v>
      </c>
      <c r="E2590" s="5">
        <v>17450535</v>
      </c>
      <c r="F2590" s="1">
        <v>0.73299999999999998</v>
      </c>
      <c r="G2590" s="5">
        <v>6362281</v>
      </c>
      <c r="H2590" s="1">
        <v>0.26700000000000002</v>
      </c>
      <c r="I2590" t="str">
        <f t="shared" si="50"/>
        <v>USA</v>
      </c>
    </row>
    <row r="2591" spans="1:9" x14ac:dyDescent="0.3">
      <c r="A2591">
        <v>2012</v>
      </c>
      <c r="B2591">
        <v>190</v>
      </c>
      <c r="C2591" t="s">
        <v>2185</v>
      </c>
      <c r="D2591" s="5">
        <v>23785681</v>
      </c>
      <c r="G2591" s="5">
        <v>23785681</v>
      </c>
      <c r="H2591" s="2">
        <v>1</v>
      </c>
      <c r="I2591" t="str">
        <f t="shared" si="50"/>
        <v>International</v>
      </c>
    </row>
    <row r="2592" spans="1:9" x14ac:dyDescent="0.3">
      <c r="A2592">
        <v>2012</v>
      </c>
      <c r="B2592">
        <v>191</v>
      </c>
      <c r="C2592" t="s">
        <v>2186</v>
      </c>
      <c r="D2592" s="5">
        <v>23695388</v>
      </c>
      <c r="E2592" s="5">
        <v>14560838</v>
      </c>
      <c r="F2592" s="1">
        <v>0.61499999999999999</v>
      </c>
      <c r="G2592" s="5">
        <v>9134550</v>
      </c>
      <c r="H2592" s="1">
        <v>0.38500000000000001</v>
      </c>
      <c r="I2592" t="str">
        <f t="shared" si="50"/>
        <v>USA</v>
      </c>
    </row>
    <row r="2593" spans="1:9" x14ac:dyDescent="0.3">
      <c r="A2593">
        <v>2012</v>
      </c>
      <c r="B2593">
        <v>192</v>
      </c>
      <c r="C2593" t="s">
        <v>2187</v>
      </c>
      <c r="D2593" s="5">
        <v>22975341</v>
      </c>
      <c r="G2593" s="5">
        <v>22975341</v>
      </c>
      <c r="H2593" s="2">
        <v>1</v>
      </c>
      <c r="I2593" t="str">
        <f t="shared" si="50"/>
        <v>International</v>
      </c>
    </row>
    <row r="2594" spans="1:9" x14ac:dyDescent="0.3">
      <c r="A2594">
        <v>2012</v>
      </c>
      <c r="B2594">
        <v>193</v>
      </c>
      <c r="C2594" t="s">
        <v>2188</v>
      </c>
      <c r="D2594" s="5">
        <v>22842887</v>
      </c>
      <c r="E2594" s="5">
        <v>1517410</v>
      </c>
      <c r="F2594" s="1">
        <v>6.6000000000000003E-2</v>
      </c>
      <c r="G2594" s="5">
        <v>21325477</v>
      </c>
      <c r="H2594" s="1">
        <v>0.93400000000000005</v>
      </c>
      <c r="I2594" t="str">
        <f t="shared" si="50"/>
        <v>International</v>
      </c>
    </row>
    <row r="2595" spans="1:9" x14ac:dyDescent="0.3">
      <c r="A2595">
        <v>2012</v>
      </c>
      <c r="B2595">
        <v>194</v>
      </c>
      <c r="C2595" t="s">
        <v>2189</v>
      </c>
      <c r="D2595" s="5">
        <v>22640355</v>
      </c>
      <c r="G2595" s="5">
        <v>22640355</v>
      </c>
      <c r="H2595" s="2">
        <v>1</v>
      </c>
      <c r="I2595" t="str">
        <f t="shared" ref="I2595:I2601" si="51">IF(F2595&gt;10%,"USA","International")</f>
        <v>International</v>
      </c>
    </row>
    <row r="2596" spans="1:9" x14ac:dyDescent="0.3">
      <c r="A2596">
        <v>2012</v>
      </c>
      <c r="B2596">
        <v>195</v>
      </c>
      <c r="C2596" t="s">
        <v>2190</v>
      </c>
      <c r="D2596" s="5">
        <v>22187813</v>
      </c>
      <c r="E2596" s="5">
        <v>105095</v>
      </c>
      <c r="F2596" s="1">
        <v>5.0000000000000001E-3</v>
      </c>
      <c r="G2596" s="5">
        <v>22082718</v>
      </c>
      <c r="H2596" s="1">
        <v>0.995</v>
      </c>
      <c r="I2596" t="str">
        <f t="shared" si="51"/>
        <v>International</v>
      </c>
    </row>
    <row r="2597" spans="1:9" x14ac:dyDescent="0.3">
      <c r="A2597">
        <v>2012</v>
      </c>
      <c r="B2597">
        <v>196</v>
      </c>
      <c r="C2597" t="s">
        <v>2191</v>
      </c>
      <c r="D2597" s="5">
        <v>22132903</v>
      </c>
      <c r="G2597" s="5">
        <v>22132903</v>
      </c>
      <c r="H2597" s="2">
        <v>1</v>
      </c>
      <c r="I2597" t="str">
        <f t="shared" si="51"/>
        <v>International</v>
      </c>
    </row>
    <row r="2598" spans="1:9" x14ac:dyDescent="0.3">
      <c r="A2598">
        <v>2012</v>
      </c>
      <c r="B2598">
        <v>197</v>
      </c>
      <c r="C2598" t="s">
        <v>2192</v>
      </c>
      <c r="D2598" s="5">
        <v>21701525</v>
      </c>
      <c r="G2598" s="5">
        <v>21701525</v>
      </c>
      <c r="H2598" s="2">
        <v>1</v>
      </c>
      <c r="I2598" t="str">
        <f t="shared" si="51"/>
        <v>International</v>
      </c>
    </row>
    <row r="2599" spans="1:9" x14ac:dyDescent="0.3">
      <c r="A2599">
        <v>2012</v>
      </c>
      <c r="B2599">
        <v>198</v>
      </c>
      <c r="C2599" t="s">
        <v>2193</v>
      </c>
      <c r="D2599" s="5">
        <v>21638853</v>
      </c>
      <c r="G2599" s="5">
        <v>21638853</v>
      </c>
      <c r="H2599" s="2">
        <v>1</v>
      </c>
      <c r="I2599" t="str">
        <f t="shared" si="51"/>
        <v>International</v>
      </c>
    </row>
    <row r="2600" spans="1:9" x14ac:dyDescent="0.3">
      <c r="A2600">
        <v>2012</v>
      </c>
      <c r="B2600">
        <v>199</v>
      </c>
      <c r="C2600" t="s">
        <v>2194</v>
      </c>
      <c r="D2600" s="5">
        <v>21538353</v>
      </c>
      <c r="G2600" s="5">
        <v>21538353</v>
      </c>
      <c r="H2600" s="2">
        <v>1</v>
      </c>
      <c r="I2600" t="str">
        <f t="shared" si="51"/>
        <v>International</v>
      </c>
    </row>
    <row r="2601" spans="1:9" x14ac:dyDescent="0.3">
      <c r="A2601">
        <v>2012</v>
      </c>
      <c r="B2601">
        <v>200</v>
      </c>
      <c r="C2601" t="s">
        <v>2195</v>
      </c>
      <c r="D2601" s="5">
        <v>21107746</v>
      </c>
      <c r="E2601" s="5">
        <v>12795746</v>
      </c>
      <c r="F2601" s="1">
        <v>0.60599999999999998</v>
      </c>
      <c r="G2601" s="5">
        <v>8312000</v>
      </c>
      <c r="H2601" s="1">
        <v>0.39400000000000002</v>
      </c>
      <c r="I2601" t="str">
        <f t="shared" si="51"/>
        <v>USA</v>
      </c>
    </row>
    <row r="2602" spans="1:9" x14ac:dyDescent="0.3">
      <c r="A2602">
        <v>2013</v>
      </c>
      <c r="B2602">
        <v>1</v>
      </c>
      <c r="C2602" t="s">
        <v>1798</v>
      </c>
      <c r="D2602" s="5">
        <v>1280802282</v>
      </c>
      <c r="E2602" s="5">
        <v>400738009</v>
      </c>
      <c r="F2602" s="1">
        <v>0.313</v>
      </c>
      <c r="G2602" s="5">
        <v>880064273</v>
      </c>
      <c r="H2602" s="1">
        <v>0.68700000000000006</v>
      </c>
      <c r="I2602" t="str">
        <f>IF(F2602&gt;10%,"USA","International")</f>
        <v>USA</v>
      </c>
    </row>
    <row r="2603" spans="1:9" x14ac:dyDescent="0.3">
      <c r="A2603">
        <v>2013</v>
      </c>
      <c r="B2603">
        <v>2</v>
      </c>
      <c r="C2603" t="s">
        <v>1799</v>
      </c>
      <c r="D2603" s="5">
        <v>1214811252</v>
      </c>
      <c r="E2603" s="5">
        <v>409013994</v>
      </c>
      <c r="F2603" s="1">
        <v>0.33700000000000002</v>
      </c>
      <c r="G2603" s="5">
        <v>805797258</v>
      </c>
      <c r="H2603" s="1">
        <v>0.66300000000000003</v>
      </c>
      <c r="I2603" t="str">
        <f t="shared" ref="I2603:I2666" si="52">IF(F2603&gt;10%,"USA","International")</f>
        <v>USA</v>
      </c>
    </row>
    <row r="2604" spans="1:9" x14ac:dyDescent="0.3">
      <c r="A2604">
        <v>2013</v>
      </c>
      <c r="B2604">
        <v>3</v>
      </c>
      <c r="C2604" t="s">
        <v>1800</v>
      </c>
      <c r="D2604" s="5">
        <v>970766005</v>
      </c>
      <c r="E2604" s="5">
        <v>368065385</v>
      </c>
      <c r="F2604" s="1">
        <v>0.379</v>
      </c>
      <c r="G2604" s="5">
        <v>602700620</v>
      </c>
      <c r="H2604" s="1">
        <v>0.621</v>
      </c>
      <c r="I2604" t="str">
        <f t="shared" si="52"/>
        <v>USA</v>
      </c>
    </row>
    <row r="2605" spans="1:9" x14ac:dyDescent="0.3">
      <c r="A2605">
        <v>2013</v>
      </c>
      <c r="B2605">
        <v>4</v>
      </c>
      <c r="C2605" t="s">
        <v>1801</v>
      </c>
      <c r="D2605" s="5">
        <v>958366855</v>
      </c>
      <c r="E2605" s="5">
        <v>258366855</v>
      </c>
      <c r="F2605" s="2">
        <v>0.27</v>
      </c>
      <c r="G2605" s="5">
        <v>700000000</v>
      </c>
      <c r="H2605" s="2">
        <v>0.73</v>
      </c>
      <c r="I2605" t="str">
        <f t="shared" si="52"/>
        <v>USA</v>
      </c>
    </row>
    <row r="2606" spans="1:9" x14ac:dyDescent="0.3">
      <c r="A2606">
        <v>2013</v>
      </c>
      <c r="B2606">
        <v>5</v>
      </c>
      <c r="C2606" t="s">
        <v>1802</v>
      </c>
      <c r="D2606" s="5">
        <v>865011746</v>
      </c>
      <c r="E2606" s="5">
        <v>424668047</v>
      </c>
      <c r="F2606" s="1">
        <v>0.49099999999999999</v>
      </c>
      <c r="G2606" s="5">
        <v>440343699</v>
      </c>
      <c r="H2606" s="1">
        <v>0.50900000000000001</v>
      </c>
      <c r="I2606" t="str">
        <f t="shared" si="52"/>
        <v>USA</v>
      </c>
    </row>
    <row r="2607" spans="1:9" x14ac:dyDescent="0.3">
      <c r="A2607">
        <v>2013</v>
      </c>
      <c r="B2607">
        <v>6</v>
      </c>
      <c r="C2607" t="s">
        <v>1803</v>
      </c>
      <c r="D2607" s="5">
        <v>788679850</v>
      </c>
      <c r="E2607" s="5">
        <v>238679850</v>
      </c>
      <c r="F2607" s="1">
        <v>0.30299999999999999</v>
      </c>
      <c r="G2607" s="5">
        <v>550000000</v>
      </c>
      <c r="H2607" s="1">
        <v>0.69699999999999995</v>
      </c>
      <c r="I2607" t="str">
        <f t="shared" si="52"/>
        <v>USA</v>
      </c>
    </row>
    <row r="2608" spans="1:9" x14ac:dyDescent="0.3">
      <c r="A2608">
        <v>2013</v>
      </c>
      <c r="B2608">
        <v>7</v>
      </c>
      <c r="C2608" t="s">
        <v>1804</v>
      </c>
      <c r="D2608" s="5">
        <v>743559607</v>
      </c>
      <c r="E2608" s="5">
        <v>268492764</v>
      </c>
      <c r="F2608" s="1">
        <v>0.36099999999999999</v>
      </c>
      <c r="G2608" s="5">
        <v>475066843</v>
      </c>
      <c r="H2608" s="1">
        <v>0.63900000000000001</v>
      </c>
      <c r="I2608" t="str">
        <f t="shared" si="52"/>
        <v>USA</v>
      </c>
    </row>
    <row r="2609" spans="1:9" x14ac:dyDescent="0.3">
      <c r="A2609">
        <v>2013</v>
      </c>
      <c r="B2609">
        <v>8</v>
      </c>
      <c r="C2609" t="s">
        <v>1805</v>
      </c>
      <c r="D2609" s="5">
        <v>723192705</v>
      </c>
      <c r="E2609" s="5">
        <v>274092705</v>
      </c>
      <c r="F2609" s="1">
        <v>0.379</v>
      </c>
      <c r="G2609" s="5">
        <v>449100000</v>
      </c>
      <c r="H2609" s="1">
        <v>0.621</v>
      </c>
      <c r="I2609" t="str">
        <f t="shared" si="52"/>
        <v>USA</v>
      </c>
    </row>
    <row r="2610" spans="1:9" x14ac:dyDescent="0.3">
      <c r="A2610">
        <v>2013</v>
      </c>
      <c r="B2610">
        <v>9</v>
      </c>
      <c r="C2610" t="s">
        <v>1806</v>
      </c>
      <c r="D2610" s="5">
        <v>668045518</v>
      </c>
      <c r="E2610" s="5">
        <v>291045518</v>
      </c>
      <c r="F2610" s="1">
        <v>0.436</v>
      </c>
      <c r="G2610" s="5">
        <v>377000000</v>
      </c>
      <c r="H2610" s="1">
        <v>0.56399999999999995</v>
      </c>
      <c r="I2610" t="str">
        <f t="shared" si="52"/>
        <v>USA</v>
      </c>
    </row>
    <row r="2611" spans="1:9" x14ac:dyDescent="0.3">
      <c r="A2611">
        <v>2013</v>
      </c>
      <c r="B2611">
        <v>10</v>
      </c>
      <c r="C2611" t="s">
        <v>1807</v>
      </c>
      <c r="D2611" s="5">
        <v>644783140</v>
      </c>
      <c r="E2611" s="5">
        <v>206362140</v>
      </c>
      <c r="F2611" s="2">
        <v>0.32</v>
      </c>
      <c r="G2611" s="5">
        <v>438421000</v>
      </c>
      <c r="H2611" s="2">
        <v>0.68</v>
      </c>
      <c r="I2611" t="str">
        <f t="shared" si="52"/>
        <v>USA</v>
      </c>
    </row>
    <row r="2612" spans="1:9" x14ac:dyDescent="0.3">
      <c r="A2612">
        <v>2013</v>
      </c>
      <c r="B2612">
        <v>11</v>
      </c>
      <c r="C2612" t="s">
        <v>1808</v>
      </c>
      <c r="D2612" s="5">
        <v>587204668</v>
      </c>
      <c r="E2612" s="5">
        <v>187168425</v>
      </c>
      <c r="F2612" s="1">
        <v>0.31900000000000001</v>
      </c>
      <c r="G2612" s="5">
        <v>400036243</v>
      </c>
      <c r="H2612" s="1">
        <v>0.68100000000000005</v>
      </c>
      <c r="I2612" t="str">
        <f t="shared" si="52"/>
        <v>USA</v>
      </c>
    </row>
    <row r="2613" spans="1:9" x14ac:dyDescent="0.3">
      <c r="A2613">
        <v>2013</v>
      </c>
      <c r="B2613">
        <v>12</v>
      </c>
      <c r="C2613" t="s">
        <v>1809</v>
      </c>
      <c r="D2613" s="5">
        <v>540007876</v>
      </c>
      <c r="E2613" s="5">
        <v>202359711</v>
      </c>
      <c r="F2613" s="1">
        <v>0.375</v>
      </c>
      <c r="G2613" s="5">
        <v>337648165</v>
      </c>
      <c r="H2613" s="1">
        <v>0.625</v>
      </c>
      <c r="I2613" t="str">
        <f t="shared" si="52"/>
        <v>USA</v>
      </c>
    </row>
    <row r="2614" spans="1:9" x14ac:dyDescent="0.3">
      <c r="A2614">
        <v>2013</v>
      </c>
      <c r="B2614">
        <v>13</v>
      </c>
      <c r="C2614" t="s">
        <v>1810</v>
      </c>
      <c r="D2614" s="5">
        <v>493311825</v>
      </c>
      <c r="E2614" s="5">
        <v>234911825</v>
      </c>
      <c r="F2614" s="1">
        <v>0.47599999999999998</v>
      </c>
      <c r="G2614" s="5">
        <v>258400000</v>
      </c>
      <c r="H2614" s="1">
        <v>0.52400000000000002</v>
      </c>
      <c r="I2614" t="str">
        <f t="shared" si="52"/>
        <v>USA</v>
      </c>
    </row>
    <row r="2615" spans="1:9" x14ac:dyDescent="0.3">
      <c r="A2615">
        <v>2013</v>
      </c>
      <c r="B2615">
        <v>14</v>
      </c>
      <c r="C2615" t="s">
        <v>1811</v>
      </c>
      <c r="D2615" s="5">
        <v>467365246</v>
      </c>
      <c r="E2615" s="5">
        <v>228778661</v>
      </c>
      <c r="F2615" s="2">
        <v>0.49</v>
      </c>
      <c r="G2615" s="5">
        <v>238586585</v>
      </c>
      <c r="H2615" s="2">
        <v>0.51</v>
      </c>
      <c r="I2615" t="str">
        <f t="shared" si="52"/>
        <v>USA</v>
      </c>
    </row>
    <row r="2616" spans="1:9" x14ac:dyDescent="0.3">
      <c r="A2616">
        <v>2013</v>
      </c>
      <c r="B2616">
        <v>15</v>
      </c>
      <c r="C2616" t="s">
        <v>1812</v>
      </c>
      <c r="D2616" s="5">
        <v>414828246</v>
      </c>
      <c r="E2616" s="5">
        <v>132556852</v>
      </c>
      <c r="F2616" s="2">
        <v>0.32</v>
      </c>
      <c r="G2616" s="5">
        <v>282271394</v>
      </c>
      <c r="H2616" s="2">
        <v>0.68</v>
      </c>
      <c r="I2616" t="str">
        <f t="shared" si="52"/>
        <v>USA</v>
      </c>
    </row>
    <row r="2617" spans="1:9" x14ac:dyDescent="0.3">
      <c r="A2617">
        <v>2013</v>
      </c>
      <c r="B2617">
        <v>16</v>
      </c>
      <c r="C2617" t="s">
        <v>1813</v>
      </c>
      <c r="D2617" s="5">
        <v>411002906</v>
      </c>
      <c r="E2617" s="5">
        <v>101802906</v>
      </c>
      <c r="F2617" s="1">
        <v>0.248</v>
      </c>
      <c r="G2617" s="5">
        <v>309200000</v>
      </c>
      <c r="H2617" s="1">
        <v>0.752</v>
      </c>
      <c r="I2617" t="str">
        <f t="shared" si="52"/>
        <v>USA</v>
      </c>
    </row>
    <row r="2618" spans="1:9" x14ac:dyDescent="0.3">
      <c r="A2618">
        <v>2013</v>
      </c>
      <c r="B2618">
        <v>17</v>
      </c>
      <c r="C2618" t="s">
        <v>1814</v>
      </c>
      <c r="D2618" s="5">
        <v>392000694</v>
      </c>
      <c r="E2618" s="5">
        <v>116900694</v>
      </c>
      <c r="F2618" s="1">
        <v>0.29799999999999999</v>
      </c>
      <c r="G2618" s="5">
        <v>275100000</v>
      </c>
      <c r="H2618" s="1">
        <v>0.70199999999999996</v>
      </c>
      <c r="I2618" t="str">
        <f t="shared" si="52"/>
        <v>USA</v>
      </c>
    </row>
    <row r="2619" spans="1:9" x14ac:dyDescent="0.3">
      <c r="A2619">
        <v>2013</v>
      </c>
      <c r="B2619">
        <v>18</v>
      </c>
      <c r="C2619" t="s">
        <v>1815</v>
      </c>
      <c r="D2619" s="5">
        <v>375740705</v>
      </c>
      <c r="E2619" s="5">
        <v>122523060</v>
      </c>
      <c r="F2619" s="1">
        <v>0.32600000000000001</v>
      </c>
      <c r="G2619" s="5">
        <v>253217645</v>
      </c>
      <c r="H2619" s="1">
        <v>0.67400000000000004</v>
      </c>
      <c r="I2619" t="str">
        <f t="shared" si="52"/>
        <v>USA</v>
      </c>
    </row>
    <row r="2620" spans="1:9" x14ac:dyDescent="0.3">
      <c r="A2620">
        <v>2013</v>
      </c>
      <c r="B2620">
        <v>19</v>
      </c>
      <c r="C2620" t="s">
        <v>1816</v>
      </c>
      <c r="D2620" s="5">
        <v>362000072</v>
      </c>
      <c r="E2620" s="5">
        <v>112200072</v>
      </c>
      <c r="F2620" s="2">
        <v>0.31</v>
      </c>
      <c r="G2620" s="5">
        <v>249800000</v>
      </c>
      <c r="H2620" s="2">
        <v>0.69</v>
      </c>
      <c r="I2620" t="str">
        <f t="shared" si="52"/>
        <v>USA</v>
      </c>
    </row>
    <row r="2621" spans="1:9" x14ac:dyDescent="0.3">
      <c r="A2621">
        <v>2013</v>
      </c>
      <c r="B2621">
        <v>20</v>
      </c>
      <c r="C2621" t="s">
        <v>1817</v>
      </c>
      <c r="D2621" s="5">
        <v>353641895</v>
      </c>
      <c r="E2621" s="5">
        <v>144840419</v>
      </c>
      <c r="F2621" s="2">
        <v>0.41</v>
      </c>
      <c r="G2621" s="5">
        <v>208801476</v>
      </c>
      <c r="H2621" s="2">
        <v>0.59</v>
      </c>
      <c r="I2621" t="str">
        <f t="shared" si="52"/>
        <v>USA</v>
      </c>
    </row>
    <row r="2622" spans="1:9" x14ac:dyDescent="0.3">
      <c r="A2622">
        <v>2013</v>
      </c>
      <c r="B2622">
        <v>21</v>
      </c>
      <c r="C2622" t="s">
        <v>1818</v>
      </c>
      <c r="D2622" s="5">
        <v>351723989</v>
      </c>
      <c r="E2622" s="5">
        <v>117723989</v>
      </c>
      <c r="F2622" s="1">
        <v>0.33500000000000002</v>
      </c>
      <c r="G2622" s="5">
        <v>234000000</v>
      </c>
      <c r="H2622" s="1">
        <v>0.66500000000000004</v>
      </c>
      <c r="I2622" t="str">
        <f t="shared" si="52"/>
        <v>USA</v>
      </c>
    </row>
    <row r="2623" spans="1:9" x14ac:dyDescent="0.3">
      <c r="A2623">
        <v>2013</v>
      </c>
      <c r="B2623">
        <v>22</v>
      </c>
      <c r="C2623" t="s">
        <v>1819</v>
      </c>
      <c r="D2623" s="5">
        <v>347545360</v>
      </c>
      <c r="E2623" s="5">
        <v>71017784</v>
      </c>
      <c r="F2623" s="1">
        <v>0.20399999999999999</v>
      </c>
      <c r="G2623" s="5">
        <v>276527576</v>
      </c>
      <c r="H2623" s="1">
        <v>0.79600000000000004</v>
      </c>
      <c r="I2623" t="str">
        <f t="shared" si="52"/>
        <v>USA</v>
      </c>
    </row>
    <row r="2624" spans="1:9" x14ac:dyDescent="0.3">
      <c r="A2624">
        <v>2013</v>
      </c>
      <c r="B2624">
        <v>23</v>
      </c>
      <c r="C2624" t="s">
        <v>1820</v>
      </c>
      <c r="D2624" s="5">
        <v>319494638</v>
      </c>
      <c r="E2624" s="5">
        <v>137400141</v>
      </c>
      <c r="F2624" s="2">
        <v>0.43</v>
      </c>
      <c r="G2624" s="5">
        <v>182094497</v>
      </c>
      <c r="H2624" s="2">
        <v>0.56999999999999995</v>
      </c>
      <c r="I2624" t="str">
        <f t="shared" si="52"/>
        <v>USA</v>
      </c>
    </row>
    <row r="2625" spans="1:9" x14ac:dyDescent="0.3">
      <c r="A2625">
        <v>2013</v>
      </c>
      <c r="B2625">
        <v>24</v>
      </c>
      <c r="C2625" t="s">
        <v>1821</v>
      </c>
      <c r="D2625" s="5">
        <v>304654182</v>
      </c>
      <c r="E2625" s="5">
        <v>67349198</v>
      </c>
      <c r="F2625" s="1">
        <v>0.221</v>
      </c>
      <c r="G2625" s="5">
        <v>237304984</v>
      </c>
      <c r="H2625" s="1">
        <v>0.77900000000000003</v>
      </c>
      <c r="I2625" t="str">
        <f t="shared" si="52"/>
        <v>USA</v>
      </c>
    </row>
    <row r="2626" spans="1:9" x14ac:dyDescent="0.3">
      <c r="A2626">
        <v>2013</v>
      </c>
      <c r="B2626">
        <v>25</v>
      </c>
      <c r="C2626" t="s">
        <v>1822</v>
      </c>
      <c r="D2626" s="5">
        <v>286168572</v>
      </c>
      <c r="E2626" s="5">
        <v>89107235</v>
      </c>
      <c r="F2626" s="1">
        <v>0.311</v>
      </c>
      <c r="G2626" s="5">
        <v>197061337</v>
      </c>
      <c r="H2626" s="1">
        <v>0.68899999999999995</v>
      </c>
      <c r="I2626" t="str">
        <f t="shared" si="52"/>
        <v>USA</v>
      </c>
    </row>
    <row r="2627" spans="1:9" x14ac:dyDescent="0.3">
      <c r="A2627">
        <v>2013</v>
      </c>
      <c r="B2627">
        <v>26</v>
      </c>
      <c r="C2627" t="s">
        <v>1823</v>
      </c>
      <c r="D2627" s="5">
        <v>286140700</v>
      </c>
      <c r="E2627" s="5">
        <v>93050117</v>
      </c>
      <c r="F2627" s="1">
        <v>0.32500000000000001</v>
      </c>
      <c r="G2627" s="5">
        <v>193090583</v>
      </c>
      <c r="H2627" s="1">
        <v>0.67500000000000004</v>
      </c>
      <c r="I2627" t="str">
        <f t="shared" si="52"/>
        <v>USA</v>
      </c>
    </row>
    <row r="2628" spans="1:9" x14ac:dyDescent="0.3">
      <c r="A2628">
        <v>2013</v>
      </c>
      <c r="B2628">
        <v>27</v>
      </c>
      <c r="C2628" t="s">
        <v>1824</v>
      </c>
      <c r="D2628" s="5">
        <v>282570682</v>
      </c>
      <c r="E2628" s="5">
        <v>83028128</v>
      </c>
      <c r="F2628" s="1">
        <v>0.29399999999999998</v>
      </c>
      <c r="G2628" s="5">
        <v>199542554</v>
      </c>
      <c r="H2628" s="1">
        <v>0.70599999999999996</v>
      </c>
      <c r="I2628" t="str">
        <f t="shared" si="52"/>
        <v>USA</v>
      </c>
    </row>
    <row r="2629" spans="1:9" x14ac:dyDescent="0.3">
      <c r="A2629">
        <v>2013</v>
      </c>
      <c r="B2629">
        <v>28</v>
      </c>
      <c r="C2629" t="s">
        <v>1825</v>
      </c>
      <c r="D2629" s="5">
        <v>274325949</v>
      </c>
      <c r="E2629" s="5">
        <v>119793567</v>
      </c>
      <c r="F2629" s="1">
        <v>0.437</v>
      </c>
      <c r="G2629" s="5">
        <v>154532382</v>
      </c>
      <c r="H2629" s="1">
        <v>0.56299999999999994</v>
      </c>
      <c r="I2629" t="str">
        <f t="shared" si="52"/>
        <v>USA</v>
      </c>
    </row>
    <row r="2630" spans="1:9" x14ac:dyDescent="0.3">
      <c r="A2630">
        <v>2013</v>
      </c>
      <c r="B2630">
        <v>29</v>
      </c>
      <c r="C2630" t="s">
        <v>1826</v>
      </c>
      <c r="D2630" s="5">
        <v>268426634</v>
      </c>
      <c r="E2630" s="5">
        <v>107518682</v>
      </c>
      <c r="F2630" s="1">
        <v>0.40100000000000002</v>
      </c>
      <c r="G2630" s="5">
        <v>160907952</v>
      </c>
      <c r="H2630" s="1">
        <v>0.59899999999999998</v>
      </c>
      <c r="I2630" t="str">
        <f t="shared" si="52"/>
        <v>USA</v>
      </c>
    </row>
    <row r="2631" spans="1:9" x14ac:dyDescent="0.3">
      <c r="A2631">
        <v>2013</v>
      </c>
      <c r="B2631">
        <v>30</v>
      </c>
      <c r="C2631" t="s">
        <v>1827</v>
      </c>
      <c r="D2631" s="5">
        <v>260502115</v>
      </c>
      <c r="E2631" s="5">
        <v>89302115</v>
      </c>
      <c r="F2631" s="1">
        <v>0.34300000000000003</v>
      </c>
      <c r="G2631" s="5">
        <v>171200000</v>
      </c>
      <c r="H2631" s="1">
        <v>0.65700000000000003</v>
      </c>
      <c r="I2631" t="str">
        <f t="shared" si="52"/>
        <v>USA</v>
      </c>
    </row>
    <row r="2632" spans="1:9" x14ac:dyDescent="0.3">
      <c r="A2632">
        <v>2013</v>
      </c>
      <c r="B2632">
        <v>31</v>
      </c>
      <c r="C2632" t="s">
        <v>1828</v>
      </c>
      <c r="D2632" s="5">
        <v>251171807</v>
      </c>
      <c r="E2632" s="5">
        <v>150117807</v>
      </c>
      <c r="F2632" s="1">
        <v>0.59799999999999998</v>
      </c>
      <c r="G2632" s="5">
        <v>101054000</v>
      </c>
      <c r="H2632" s="1">
        <v>0.40200000000000002</v>
      </c>
      <c r="I2632" t="str">
        <f t="shared" si="52"/>
        <v>USA</v>
      </c>
    </row>
    <row r="2633" spans="1:9" x14ac:dyDescent="0.3">
      <c r="A2633">
        <v>2013</v>
      </c>
      <c r="B2633">
        <v>32</v>
      </c>
      <c r="C2633" t="s">
        <v>1829</v>
      </c>
      <c r="D2633" s="5">
        <v>246984278</v>
      </c>
      <c r="E2633" s="5">
        <v>133668525</v>
      </c>
      <c r="F2633" s="1">
        <v>0.54100000000000004</v>
      </c>
      <c r="G2633" s="5">
        <v>113315753</v>
      </c>
      <c r="H2633" s="1">
        <v>0.45900000000000002</v>
      </c>
      <c r="I2633" t="str">
        <f t="shared" si="52"/>
        <v>USA</v>
      </c>
    </row>
    <row r="2634" spans="1:9" x14ac:dyDescent="0.3">
      <c r="A2634">
        <v>2013</v>
      </c>
      <c r="B2634">
        <v>33</v>
      </c>
      <c r="C2634" t="s">
        <v>1830</v>
      </c>
      <c r="D2634" s="5">
        <v>243611982</v>
      </c>
      <c r="E2634" s="5">
        <v>60522097</v>
      </c>
      <c r="F2634" s="1">
        <v>0.248</v>
      </c>
      <c r="G2634" s="5">
        <v>183089885</v>
      </c>
      <c r="H2634" s="1">
        <v>0.752</v>
      </c>
      <c r="I2634" t="str">
        <f t="shared" si="52"/>
        <v>USA</v>
      </c>
    </row>
    <row r="2635" spans="1:9" x14ac:dyDescent="0.3">
      <c r="A2635">
        <v>2013</v>
      </c>
      <c r="B2635">
        <v>34</v>
      </c>
      <c r="C2635" t="s">
        <v>1831</v>
      </c>
      <c r="D2635" s="5">
        <v>239258712</v>
      </c>
      <c r="E2635" s="5">
        <v>90288712</v>
      </c>
      <c r="F2635" s="1">
        <v>0.377</v>
      </c>
      <c r="G2635" s="5">
        <v>148970000</v>
      </c>
      <c r="H2635" s="1">
        <v>0.623</v>
      </c>
      <c r="I2635" t="str">
        <f t="shared" si="52"/>
        <v>USA</v>
      </c>
    </row>
    <row r="2636" spans="1:9" x14ac:dyDescent="0.3">
      <c r="A2636">
        <v>2013</v>
      </c>
      <c r="B2636">
        <v>35</v>
      </c>
      <c r="C2636" t="s">
        <v>1832</v>
      </c>
      <c r="D2636" s="5">
        <v>229930771</v>
      </c>
      <c r="E2636" s="5">
        <v>159582188</v>
      </c>
      <c r="F2636" s="1">
        <v>0.69399999999999995</v>
      </c>
      <c r="G2636" s="5">
        <v>70348583</v>
      </c>
      <c r="H2636" s="1">
        <v>0.30599999999999999</v>
      </c>
      <c r="I2636" t="str">
        <f t="shared" si="52"/>
        <v>USA</v>
      </c>
    </row>
    <row r="2637" spans="1:9" x14ac:dyDescent="0.3">
      <c r="A2637">
        <v>2013</v>
      </c>
      <c r="B2637">
        <v>36</v>
      </c>
      <c r="C2637" t="s">
        <v>1833</v>
      </c>
      <c r="D2637" s="5">
        <v>226349749</v>
      </c>
      <c r="E2637" s="5">
        <v>55703475</v>
      </c>
      <c r="F2637" s="1">
        <v>0.246</v>
      </c>
      <c r="G2637" s="5">
        <v>170646274</v>
      </c>
      <c r="H2637" s="1">
        <v>0.754</v>
      </c>
      <c r="I2637" t="str">
        <f t="shared" si="52"/>
        <v>USA</v>
      </c>
    </row>
    <row r="2638" spans="1:9" x14ac:dyDescent="0.3">
      <c r="A2638">
        <v>2013</v>
      </c>
      <c r="B2638">
        <v>37</v>
      </c>
      <c r="C2638" t="s">
        <v>1834</v>
      </c>
      <c r="D2638" s="5">
        <v>218791811</v>
      </c>
      <c r="E2638" s="5">
        <v>107100855</v>
      </c>
      <c r="F2638" s="2">
        <v>0.49</v>
      </c>
      <c r="G2638" s="5">
        <v>111690956</v>
      </c>
      <c r="H2638" s="2">
        <v>0.51</v>
      </c>
      <c r="I2638" t="str">
        <f t="shared" si="52"/>
        <v>USA</v>
      </c>
    </row>
    <row r="2639" spans="1:9" x14ac:dyDescent="0.3">
      <c r="A2639">
        <v>2013</v>
      </c>
      <c r="B2639">
        <v>38</v>
      </c>
      <c r="C2639" t="s">
        <v>1835</v>
      </c>
      <c r="D2639" s="5">
        <v>205637183</v>
      </c>
      <c r="E2639" s="5">
        <v>18058</v>
      </c>
      <c r="F2639" s="1">
        <v>1E-3</v>
      </c>
      <c r="G2639" s="5">
        <v>205619125</v>
      </c>
      <c r="H2639" s="2">
        <v>1</v>
      </c>
      <c r="I2639" t="str">
        <f t="shared" si="52"/>
        <v>International</v>
      </c>
    </row>
    <row r="2640" spans="1:9" x14ac:dyDescent="0.3">
      <c r="A2640">
        <v>2013</v>
      </c>
      <c r="B2640">
        <v>39</v>
      </c>
      <c r="C2640" t="s">
        <v>1836</v>
      </c>
      <c r="D2640" s="5">
        <v>205366737</v>
      </c>
      <c r="E2640" s="5">
        <v>73103784</v>
      </c>
      <c r="F2640" s="1">
        <v>0.35599999999999998</v>
      </c>
      <c r="G2640" s="5">
        <v>132262953</v>
      </c>
      <c r="H2640" s="1">
        <v>0.64400000000000002</v>
      </c>
      <c r="I2640" t="str">
        <f t="shared" si="52"/>
        <v>USA</v>
      </c>
    </row>
    <row r="2641" spans="1:9" x14ac:dyDescent="0.3">
      <c r="A2641">
        <v>2013</v>
      </c>
      <c r="B2641">
        <v>40</v>
      </c>
      <c r="C2641" t="s">
        <v>1837</v>
      </c>
      <c r="D2641" s="5">
        <v>199850315</v>
      </c>
      <c r="E2641" s="5">
        <v>68559554</v>
      </c>
      <c r="F2641" s="1">
        <v>0.34300000000000003</v>
      </c>
      <c r="G2641" s="5">
        <v>131290761</v>
      </c>
      <c r="H2641" s="1">
        <v>0.65700000000000003</v>
      </c>
      <c r="I2641" t="str">
        <f t="shared" si="52"/>
        <v>USA</v>
      </c>
    </row>
    <row r="2642" spans="1:9" x14ac:dyDescent="0.3">
      <c r="A2642">
        <v>2013</v>
      </c>
      <c r="B2642">
        <v>41</v>
      </c>
      <c r="C2642" t="s">
        <v>1838</v>
      </c>
      <c r="D2642" s="5">
        <v>197687603</v>
      </c>
      <c r="E2642" s="5">
        <v>65187603</v>
      </c>
      <c r="F2642" s="2">
        <v>0.33</v>
      </c>
      <c r="G2642" s="5">
        <v>132500000</v>
      </c>
      <c r="H2642" s="2">
        <v>0.67</v>
      </c>
      <c r="I2642" t="str">
        <f t="shared" si="52"/>
        <v>USA</v>
      </c>
    </row>
    <row r="2643" spans="1:9" x14ac:dyDescent="0.3">
      <c r="A2643">
        <v>2013</v>
      </c>
      <c r="B2643">
        <v>42</v>
      </c>
      <c r="C2643" t="s">
        <v>1839</v>
      </c>
      <c r="D2643" s="5">
        <v>188133322</v>
      </c>
      <c r="E2643" s="5">
        <v>58236838</v>
      </c>
      <c r="F2643" s="2">
        <v>0.31</v>
      </c>
      <c r="G2643" s="5">
        <v>129896484</v>
      </c>
      <c r="H2643" s="2">
        <v>0.69</v>
      </c>
      <c r="I2643" t="str">
        <f t="shared" si="52"/>
        <v>USA</v>
      </c>
    </row>
    <row r="2644" spans="1:9" x14ac:dyDescent="0.3">
      <c r="A2644">
        <v>2013</v>
      </c>
      <c r="B2644">
        <v>43</v>
      </c>
      <c r="C2644" t="s">
        <v>1840</v>
      </c>
      <c r="D2644" s="5">
        <v>187733202</v>
      </c>
      <c r="E2644" s="5">
        <v>56671993</v>
      </c>
      <c r="F2644" s="1">
        <v>0.30199999999999999</v>
      </c>
      <c r="G2644" s="5">
        <v>131061209</v>
      </c>
      <c r="H2644" s="1">
        <v>0.69799999999999995</v>
      </c>
      <c r="I2644" t="str">
        <f t="shared" si="52"/>
        <v>USA</v>
      </c>
    </row>
    <row r="2645" spans="1:9" x14ac:dyDescent="0.3">
      <c r="A2645">
        <v>2013</v>
      </c>
      <c r="B2645">
        <v>44</v>
      </c>
      <c r="C2645" t="s">
        <v>1841</v>
      </c>
      <c r="D2645" s="5">
        <v>177313795</v>
      </c>
      <c r="E2645" s="5">
        <v>116632095</v>
      </c>
      <c r="F2645" s="1">
        <v>0.65800000000000003</v>
      </c>
      <c r="G2645" s="5">
        <v>60681700</v>
      </c>
      <c r="H2645" s="1">
        <v>0.34200000000000003</v>
      </c>
      <c r="I2645" t="str">
        <f t="shared" si="52"/>
        <v>USA</v>
      </c>
    </row>
    <row r="2646" spans="1:9" x14ac:dyDescent="0.3">
      <c r="A2646">
        <v>2013</v>
      </c>
      <c r="B2646">
        <v>45</v>
      </c>
      <c r="C2646" t="s">
        <v>1842</v>
      </c>
      <c r="D2646" s="5">
        <v>173965010</v>
      </c>
      <c r="E2646" s="5">
        <v>134506920</v>
      </c>
      <c r="F2646" s="1">
        <v>0.77300000000000002</v>
      </c>
      <c r="G2646" s="5">
        <v>39458090</v>
      </c>
      <c r="H2646" s="1">
        <v>0.22700000000000001</v>
      </c>
      <c r="I2646" t="str">
        <f t="shared" si="52"/>
        <v>USA</v>
      </c>
    </row>
    <row r="2647" spans="1:9" x14ac:dyDescent="0.3">
      <c r="A2647">
        <v>2013</v>
      </c>
      <c r="B2647">
        <v>46</v>
      </c>
      <c r="C2647" t="s">
        <v>1843</v>
      </c>
      <c r="D2647" s="5">
        <v>171464676</v>
      </c>
      <c r="E2647" s="5">
        <v>125168368</v>
      </c>
      <c r="F2647" s="2">
        <v>0.73</v>
      </c>
      <c r="G2647" s="5">
        <v>46296308</v>
      </c>
      <c r="H2647" s="2">
        <v>0.27</v>
      </c>
      <c r="I2647" t="str">
        <f t="shared" si="52"/>
        <v>USA</v>
      </c>
    </row>
    <row r="2648" spans="1:9" x14ac:dyDescent="0.3">
      <c r="A2648">
        <v>2013</v>
      </c>
      <c r="B2648">
        <v>47</v>
      </c>
      <c r="C2648" t="s">
        <v>1844</v>
      </c>
      <c r="D2648" s="5">
        <v>170270201</v>
      </c>
      <c r="E2648" s="5">
        <v>98925640</v>
      </c>
      <c r="F2648" s="1">
        <v>0.58099999999999996</v>
      </c>
      <c r="G2648" s="5">
        <v>71344561</v>
      </c>
      <c r="H2648" s="1">
        <v>0.41899999999999998</v>
      </c>
      <c r="I2648" t="str">
        <f t="shared" si="52"/>
        <v>USA</v>
      </c>
    </row>
    <row r="2649" spans="1:9" x14ac:dyDescent="0.3">
      <c r="A2649">
        <v>2013</v>
      </c>
      <c r="B2649">
        <v>48</v>
      </c>
      <c r="C2649" t="s">
        <v>1845</v>
      </c>
      <c r="D2649" s="5">
        <v>161919318</v>
      </c>
      <c r="E2649" s="5">
        <v>83586447</v>
      </c>
      <c r="F2649" s="1">
        <v>0.51600000000000001</v>
      </c>
      <c r="G2649" s="5">
        <v>78332871</v>
      </c>
      <c r="H2649" s="1">
        <v>0.48399999999999999</v>
      </c>
      <c r="I2649" t="str">
        <f t="shared" si="52"/>
        <v>USA</v>
      </c>
    </row>
    <row r="2650" spans="1:9" x14ac:dyDescent="0.3">
      <c r="A2650">
        <v>2013</v>
      </c>
      <c r="B2650">
        <v>49</v>
      </c>
      <c r="C2650" t="s">
        <v>1846</v>
      </c>
      <c r="D2650" s="5">
        <v>154802912</v>
      </c>
      <c r="E2650" s="5">
        <v>125095601</v>
      </c>
      <c r="F2650" s="1">
        <v>0.80800000000000005</v>
      </c>
      <c r="G2650" s="5">
        <v>29707311</v>
      </c>
      <c r="H2650" s="1">
        <v>0.192</v>
      </c>
      <c r="I2650" t="str">
        <f t="shared" si="52"/>
        <v>USA</v>
      </c>
    </row>
    <row r="2651" spans="1:9" x14ac:dyDescent="0.3">
      <c r="A2651">
        <v>2013</v>
      </c>
      <c r="B2651">
        <v>50</v>
      </c>
      <c r="C2651" t="s">
        <v>1847</v>
      </c>
      <c r="D2651" s="5">
        <v>151826547</v>
      </c>
      <c r="E2651" s="5">
        <v>102003019</v>
      </c>
      <c r="F2651" s="1">
        <v>0.67200000000000004</v>
      </c>
      <c r="G2651" s="5">
        <v>49823528</v>
      </c>
      <c r="H2651" s="1">
        <v>0.32800000000000001</v>
      </c>
      <c r="I2651" t="str">
        <f t="shared" si="52"/>
        <v>USA</v>
      </c>
    </row>
    <row r="2652" spans="1:9" x14ac:dyDescent="0.3">
      <c r="A2652">
        <v>2013</v>
      </c>
      <c r="B2652">
        <v>51</v>
      </c>
      <c r="C2652" t="s">
        <v>1848</v>
      </c>
      <c r="D2652" s="5">
        <v>151783839</v>
      </c>
      <c r="E2652" s="5">
        <v>38362475</v>
      </c>
      <c r="F2652" s="1">
        <v>0.253</v>
      </c>
      <c r="G2652" s="5">
        <v>113421364</v>
      </c>
      <c r="H2652" s="1">
        <v>0.747</v>
      </c>
      <c r="I2652" t="str">
        <f t="shared" si="52"/>
        <v>USA</v>
      </c>
    </row>
    <row r="2653" spans="1:9" x14ac:dyDescent="0.3">
      <c r="A2653">
        <v>2013</v>
      </c>
      <c r="B2653">
        <v>52</v>
      </c>
      <c r="C2653" t="s">
        <v>1849</v>
      </c>
      <c r="D2653" s="5">
        <v>148075565</v>
      </c>
      <c r="E2653" s="5">
        <v>53262560</v>
      </c>
      <c r="F2653" s="2">
        <v>0.36</v>
      </c>
      <c r="G2653" s="5">
        <v>94813005</v>
      </c>
      <c r="H2653" s="2">
        <v>0.64</v>
      </c>
      <c r="I2653" t="str">
        <f t="shared" si="52"/>
        <v>USA</v>
      </c>
    </row>
    <row r="2654" spans="1:9" x14ac:dyDescent="0.3">
      <c r="A2654">
        <v>2013</v>
      </c>
      <c r="B2654">
        <v>53</v>
      </c>
      <c r="C2654" t="s">
        <v>1850</v>
      </c>
      <c r="D2654" s="5">
        <v>146428180</v>
      </c>
      <c r="E2654" s="5">
        <v>71628180</v>
      </c>
      <c r="F2654" s="1">
        <v>0.48899999999999999</v>
      </c>
      <c r="G2654" s="5">
        <v>74800000</v>
      </c>
      <c r="H2654" s="1">
        <v>0.51100000000000001</v>
      </c>
      <c r="I2654" t="str">
        <f t="shared" si="52"/>
        <v>USA</v>
      </c>
    </row>
    <row r="2655" spans="1:9" x14ac:dyDescent="0.3">
      <c r="A2655">
        <v>2013</v>
      </c>
      <c r="B2655">
        <v>54</v>
      </c>
      <c r="C2655" t="s">
        <v>1851</v>
      </c>
      <c r="D2655" s="5">
        <v>137328301</v>
      </c>
      <c r="E2655" s="5">
        <v>25135965</v>
      </c>
      <c r="F2655" s="1">
        <v>0.183</v>
      </c>
      <c r="G2655" s="5">
        <v>112192336</v>
      </c>
      <c r="H2655" s="1">
        <v>0.81699999999999995</v>
      </c>
      <c r="I2655" t="str">
        <f t="shared" si="52"/>
        <v>USA</v>
      </c>
    </row>
    <row r="2656" spans="1:9" x14ac:dyDescent="0.3">
      <c r="A2656">
        <v>2013</v>
      </c>
      <c r="B2656">
        <v>55</v>
      </c>
      <c r="C2656" t="s">
        <v>1852</v>
      </c>
      <c r="D2656" s="5">
        <v>131940411</v>
      </c>
      <c r="E2656" s="5">
        <v>75612460</v>
      </c>
      <c r="F2656" s="1">
        <v>0.57299999999999995</v>
      </c>
      <c r="G2656" s="5">
        <v>56327951</v>
      </c>
      <c r="H2656" s="1">
        <v>0.42699999999999999</v>
      </c>
      <c r="I2656" t="str">
        <f t="shared" si="52"/>
        <v>USA</v>
      </c>
    </row>
    <row r="2657" spans="1:9" x14ac:dyDescent="0.3">
      <c r="A2657">
        <v>2013</v>
      </c>
      <c r="B2657">
        <v>56</v>
      </c>
      <c r="C2657" t="s">
        <v>1853</v>
      </c>
      <c r="D2657" s="5">
        <v>126041322</v>
      </c>
      <c r="E2657" s="5">
        <v>101470202</v>
      </c>
      <c r="F2657" s="1">
        <v>0.80500000000000005</v>
      </c>
      <c r="G2657" s="5">
        <v>24571120</v>
      </c>
      <c r="H2657" s="1">
        <v>0.19500000000000001</v>
      </c>
      <c r="I2657" t="str">
        <f t="shared" si="52"/>
        <v>USA</v>
      </c>
    </row>
    <row r="2658" spans="1:9" x14ac:dyDescent="0.3">
      <c r="A2658">
        <v>2013</v>
      </c>
      <c r="B2658">
        <v>57</v>
      </c>
      <c r="C2658" t="s">
        <v>1854</v>
      </c>
      <c r="D2658" s="5">
        <v>125544024</v>
      </c>
      <c r="E2658" s="5">
        <v>61737191</v>
      </c>
      <c r="F2658" s="1">
        <v>0.49199999999999999</v>
      </c>
      <c r="G2658" s="5">
        <v>63806833</v>
      </c>
      <c r="H2658" s="1">
        <v>0.50800000000000001</v>
      </c>
      <c r="I2658" t="str">
        <f t="shared" si="52"/>
        <v>USA</v>
      </c>
    </row>
    <row r="2659" spans="1:9" x14ac:dyDescent="0.3">
      <c r="A2659">
        <v>2013</v>
      </c>
      <c r="B2659">
        <v>58</v>
      </c>
      <c r="C2659" t="s">
        <v>1855</v>
      </c>
      <c r="D2659" s="5">
        <v>122126687</v>
      </c>
      <c r="E2659" s="5">
        <v>61002302</v>
      </c>
      <c r="F2659" s="2">
        <v>0.5</v>
      </c>
      <c r="G2659" s="5">
        <v>61124385</v>
      </c>
      <c r="H2659" s="2">
        <v>0.5</v>
      </c>
      <c r="I2659" t="str">
        <f t="shared" si="52"/>
        <v>USA</v>
      </c>
    </row>
    <row r="2660" spans="1:9" x14ac:dyDescent="0.3">
      <c r="A2660">
        <v>2013</v>
      </c>
      <c r="B2660">
        <v>59</v>
      </c>
      <c r="C2660" t="s">
        <v>1856</v>
      </c>
      <c r="D2660" s="5">
        <v>118192315</v>
      </c>
      <c r="E2660" s="5">
        <v>45385935</v>
      </c>
      <c r="F2660" s="1">
        <v>0.38400000000000001</v>
      </c>
      <c r="G2660" s="5">
        <v>72806380</v>
      </c>
      <c r="H2660" s="1">
        <v>0.61599999999999999</v>
      </c>
      <c r="I2660" t="str">
        <f t="shared" si="52"/>
        <v>USA</v>
      </c>
    </row>
    <row r="2661" spans="1:9" x14ac:dyDescent="0.3">
      <c r="A2661">
        <v>2013</v>
      </c>
      <c r="B2661">
        <v>60</v>
      </c>
      <c r="C2661" t="s">
        <v>1857</v>
      </c>
      <c r="D2661" s="5">
        <v>117867984</v>
      </c>
      <c r="E2661" s="5">
        <v>83301580</v>
      </c>
      <c r="F2661" s="1">
        <v>0.70699999999999996</v>
      </c>
      <c r="G2661" s="5">
        <v>34566404</v>
      </c>
      <c r="H2661" s="1">
        <v>0.29299999999999998</v>
      </c>
      <c r="I2661" t="str">
        <f t="shared" si="52"/>
        <v>USA</v>
      </c>
    </row>
    <row r="2662" spans="1:9" x14ac:dyDescent="0.3">
      <c r="A2662">
        <v>2013</v>
      </c>
      <c r="B2662">
        <v>61</v>
      </c>
      <c r="C2662" t="s">
        <v>1858</v>
      </c>
      <c r="D2662" s="5">
        <v>116980662</v>
      </c>
      <c r="E2662" s="5">
        <v>66380662</v>
      </c>
      <c r="F2662" s="1">
        <v>0.56699999999999995</v>
      </c>
      <c r="G2662" s="5">
        <v>50600000</v>
      </c>
      <c r="H2662" s="1">
        <v>0.433</v>
      </c>
      <c r="I2662" t="str">
        <f t="shared" si="52"/>
        <v>USA</v>
      </c>
    </row>
    <row r="2663" spans="1:9" x14ac:dyDescent="0.3">
      <c r="A2663">
        <v>2013</v>
      </c>
      <c r="B2663">
        <v>62</v>
      </c>
      <c r="C2663" t="s">
        <v>1859</v>
      </c>
      <c r="D2663" s="5">
        <v>116126458</v>
      </c>
      <c r="E2663" s="5">
        <v>375892</v>
      </c>
      <c r="F2663" s="1">
        <v>3.0000000000000001E-3</v>
      </c>
      <c r="G2663" s="5">
        <v>115750566</v>
      </c>
      <c r="H2663" s="1">
        <v>0.997</v>
      </c>
      <c r="I2663" t="str">
        <f t="shared" si="52"/>
        <v>International</v>
      </c>
    </row>
    <row r="2664" spans="1:9" x14ac:dyDescent="0.3">
      <c r="A2664">
        <v>2013</v>
      </c>
      <c r="B2664">
        <v>63</v>
      </c>
      <c r="C2664" t="s">
        <v>1860</v>
      </c>
      <c r="D2664" s="5">
        <v>114926694</v>
      </c>
      <c r="E2664" s="5">
        <v>11186</v>
      </c>
      <c r="F2664" s="1">
        <v>1E-3</v>
      </c>
      <c r="G2664" s="5">
        <v>114915508</v>
      </c>
      <c r="H2664" s="2">
        <v>1</v>
      </c>
      <c r="I2664" t="str">
        <f t="shared" si="52"/>
        <v>International</v>
      </c>
    </row>
    <row r="2665" spans="1:9" x14ac:dyDescent="0.3">
      <c r="A2665">
        <v>2013</v>
      </c>
      <c r="B2665">
        <v>64</v>
      </c>
      <c r="C2665" t="s">
        <v>1861</v>
      </c>
      <c r="D2665" s="5">
        <v>110387072</v>
      </c>
      <c r="E2665" s="5">
        <v>55750480</v>
      </c>
      <c r="F2665" s="1">
        <v>0.505</v>
      </c>
      <c r="G2665" s="5">
        <v>54636592</v>
      </c>
      <c r="H2665" s="1">
        <v>0.495</v>
      </c>
      <c r="I2665" t="str">
        <f t="shared" si="52"/>
        <v>USA</v>
      </c>
    </row>
    <row r="2666" spans="1:9" x14ac:dyDescent="0.3">
      <c r="A2666">
        <v>2013</v>
      </c>
      <c r="B2666">
        <v>65</v>
      </c>
      <c r="C2666" t="s">
        <v>1862</v>
      </c>
      <c r="D2666" s="5">
        <v>105200903</v>
      </c>
      <c r="E2666" s="5">
        <v>46000903</v>
      </c>
      <c r="F2666" s="1">
        <v>0.437</v>
      </c>
      <c r="G2666" s="5">
        <v>59200000</v>
      </c>
      <c r="H2666" s="1">
        <v>0.56299999999999994</v>
      </c>
      <c r="I2666" t="str">
        <f t="shared" si="52"/>
        <v>USA</v>
      </c>
    </row>
    <row r="2667" spans="1:9" x14ac:dyDescent="0.3">
      <c r="A2667">
        <v>2013</v>
      </c>
      <c r="B2667">
        <v>66</v>
      </c>
      <c r="C2667" t="s">
        <v>1863</v>
      </c>
      <c r="D2667" s="5">
        <v>100486616</v>
      </c>
      <c r="E2667" s="5">
        <v>44467206</v>
      </c>
      <c r="F2667" s="1">
        <v>0.443</v>
      </c>
      <c r="G2667" s="5">
        <v>56019410</v>
      </c>
      <c r="H2667" s="1">
        <v>0.55700000000000005</v>
      </c>
      <c r="I2667" t="str">
        <f t="shared" ref="I2667:I2730" si="53">IF(F2667&gt;10%,"USA","International")</f>
        <v>USA</v>
      </c>
    </row>
    <row r="2668" spans="1:9" x14ac:dyDescent="0.3">
      <c r="A2668">
        <v>2013</v>
      </c>
      <c r="B2668">
        <v>67</v>
      </c>
      <c r="C2668" t="s">
        <v>1864</v>
      </c>
      <c r="D2668" s="5">
        <v>100129872</v>
      </c>
      <c r="E2668" s="5">
        <v>37709979</v>
      </c>
      <c r="F2668" s="1">
        <v>0.377</v>
      </c>
      <c r="G2668" s="5">
        <v>62419893</v>
      </c>
      <c r="H2668" s="1">
        <v>0.623</v>
      </c>
      <c r="I2668" t="str">
        <f t="shared" si="53"/>
        <v>USA</v>
      </c>
    </row>
    <row r="2669" spans="1:9" x14ac:dyDescent="0.3">
      <c r="A2669">
        <v>2013</v>
      </c>
      <c r="B2669">
        <v>68</v>
      </c>
      <c r="C2669" t="s">
        <v>1865</v>
      </c>
      <c r="D2669" s="5">
        <v>99104804</v>
      </c>
      <c r="E2669" s="5">
        <v>33405481</v>
      </c>
      <c r="F2669" s="1">
        <v>0.33700000000000002</v>
      </c>
      <c r="G2669" s="5">
        <v>65699323</v>
      </c>
      <c r="H2669" s="1">
        <v>0.66300000000000003</v>
      </c>
      <c r="I2669" t="str">
        <f t="shared" si="53"/>
        <v>USA</v>
      </c>
    </row>
    <row r="2670" spans="1:9" x14ac:dyDescent="0.3">
      <c r="A2670">
        <v>2013</v>
      </c>
      <c r="B2670">
        <v>69</v>
      </c>
      <c r="C2670" t="s">
        <v>1866</v>
      </c>
      <c r="D2670" s="5">
        <v>98774891</v>
      </c>
      <c r="E2670" s="5">
        <v>87783</v>
      </c>
      <c r="F2670" s="1">
        <v>1E-3</v>
      </c>
      <c r="G2670" s="5">
        <v>98687108</v>
      </c>
      <c r="H2670" s="1">
        <v>0.999</v>
      </c>
      <c r="I2670" t="str">
        <f t="shared" si="53"/>
        <v>International</v>
      </c>
    </row>
    <row r="2671" spans="1:9" x14ac:dyDescent="0.3">
      <c r="A2671">
        <v>2013</v>
      </c>
      <c r="B2671">
        <v>70</v>
      </c>
      <c r="C2671" t="s">
        <v>1867</v>
      </c>
      <c r="D2671" s="5">
        <v>98337295</v>
      </c>
      <c r="E2671" s="5">
        <v>42025135</v>
      </c>
      <c r="F2671" s="1">
        <v>0.42699999999999999</v>
      </c>
      <c r="G2671" s="5">
        <v>56312160</v>
      </c>
      <c r="H2671" s="1">
        <v>0.57299999999999995</v>
      </c>
      <c r="I2671" t="str">
        <f t="shared" si="53"/>
        <v>USA</v>
      </c>
    </row>
    <row r="2672" spans="1:9" x14ac:dyDescent="0.3">
      <c r="A2672">
        <v>2013</v>
      </c>
      <c r="B2672">
        <v>71</v>
      </c>
      <c r="C2672" t="s">
        <v>1868</v>
      </c>
      <c r="D2672" s="5">
        <v>97594140</v>
      </c>
      <c r="E2672" s="5">
        <v>71349120</v>
      </c>
      <c r="F2672" s="1">
        <v>0.73099999999999998</v>
      </c>
      <c r="G2672" s="5">
        <v>26245020</v>
      </c>
      <c r="H2672" s="1">
        <v>0.26900000000000002</v>
      </c>
      <c r="I2672" t="str">
        <f t="shared" si="53"/>
        <v>USA</v>
      </c>
    </row>
    <row r="2673" spans="1:9" x14ac:dyDescent="0.3">
      <c r="A2673">
        <v>2013</v>
      </c>
      <c r="B2673">
        <v>72</v>
      </c>
      <c r="C2673" t="s">
        <v>1869</v>
      </c>
      <c r="D2673" s="5">
        <v>97542952</v>
      </c>
      <c r="E2673" s="5">
        <v>54239856</v>
      </c>
      <c r="F2673" s="1">
        <v>0.55600000000000005</v>
      </c>
      <c r="G2673" s="5">
        <v>43303096</v>
      </c>
      <c r="H2673" s="1">
        <v>0.44400000000000001</v>
      </c>
      <c r="I2673" t="str">
        <f t="shared" si="53"/>
        <v>USA</v>
      </c>
    </row>
    <row r="2674" spans="1:9" x14ac:dyDescent="0.3">
      <c r="A2674">
        <v>2013</v>
      </c>
      <c r="B2674">
        <v>73</v>
      </c>
      <c r="C2674">
        <v>42</v>
      </c>
      <c r="D2674" s="5">
        <v>97470701</v>
      </c>
      <c r="E2674" s="5">
        <v>95020213</v>
      </c>
      <c r="F2674" s="1">
        <v>0.97499999999999998</v>
      </c>
      <c r="G2674" s="5">
        <v>2450488</v>
      </c>
      <c r="H2674" s="1">
        <v>2.5000000000000001E-2</v>
      </c>
      <c r="I2674" t="str">
        <f t="shared" si="53"/>
        <v>USA</v>
      </c>
    </row>
    <row r="2675" spans="1:9" x14ac:dyDescent="0.3">
      <c r="A2675">
        <v>2013</v>
      </c>
      <c r="B2675">
        <v>74</v>
      </c>
      <c r="C2675" t="s">
        <v>1870</v>
      </c>
      <c r="D2675" s="5">
        <v>95396573</v>
      </c>
      <c r="E2675" s="5">
        <v>31165421</v>
      </c>
      <c r="F2675" s="1">
        <v>0.32700000000000001</v>
      </c>
      <c r="G2675" s="5">
        <v>64231152</v>
      </c>
      <c r="H2675" s="1">
        <v>0.67300000000000004</v>
      </c>
      <c r="I2675" t="str">
        <f t="shared" si="53"/>
        <v>USA</v>
      </c>
    </row>
    <row r="2676" spans="1:9" x14ac:dyDescent="0.3">
      <c r="A2676">
        <v>2013</v>
      </c>
      <c r="B2676">
        <v>75</v>
      </c>
      <c r="C2676" t="s">
        <v>1871</v>
      </c>
      <c r="D2676" s="5">
        <v>95224595</v>
      </c>
      <c r="E2676" s="5">
        <v>26947624</v>
      </c>
      <c r="F2676" s="1">
        <v>0.28299999999999997</v>
      </c>
      <c r="G2676" s="5">
        <v>68276971</v>
      </c>
      <c r="H2676" s="1">
        <v>0.71699999999999997</v>
      </c>
      <c r="I2676" t="str">
        <f t="shared" si="53"/>
        <v>USA</v>
      </c>
    </row>
    <row r="2677" spans="1:9" x14ac:dyDescent="0.3">
      <c r="A2677">
        <v>2013</v>
      </c>
      <c r="B2677">
        <v>76</v>
      </c>
      <c r="C2677" t="s">
        <v>1872</v>
      </c>
      <c r="D2677" s="5">
        <v>94249025</v>
      </c>
      <c r="G2677" s="5">
        <v>94249025</v>
      </c>
      <c r="H2677" s="2">
        <v>1</v>
      </c>
      <c r="I2677" t="str">
        <f t="shared" si="53"/>
        <v>International</v>
      </c>
    </row>
    <row r="2678" spans="1:9" x14ac:dyDescent="0.3">
      <c r="A2678">
        <v>2013</v>
      </c>
      <c r="B2678">
        <v>77</v>
      </c>
      <c r="C2678" t="s">
        <v>1873</v>
      </c>
      <c r="D2678" s="5">
        <v>93492844</v>
      </c>
      <c r="E2678" s="5">
        <v>44672764</v>
      </c>
      <c r="F2678" s="1">
        <v>0.47799999999999998</v>
      </c>
      <c r="G2678" s="5">
        <v>48820080</v>
      </c>
      <c r="H2678" s="1">
        <v>0.52200000000000002</v>
      </c>
      <c r="I2678" t="str">
        <f t="shared" si="53"/>
        <v>USA</v>
      </c>
    </row>
    <row r="2679" spans="1:9" x14ac:dyDescent="0.3">
      <c r="A2679">
        <v>2013</v>
      </c>
      <c r="B2679">
        <v>78</v>
      </c>
      <c r="C2679" t="s">
        <v>1874</v>
      </c>
      <c r="D2679" s="5">
        <v>89328627</v>
      </c>
      <c r="E2679" s="5">
        <v>64473115</v>
      </c>
      <c r="F2679" s="1">
        <v>0.72199999999999998</v>
      </c>
      <c r="G2679" s="5">
        <v>24855512</v>
      </c>
      <c r="H2679" s="1">
        <v>0.27800000000000002</v>
      </c>
      <c r="I2679" t="str">
        <f t="shared" si="53"/>
        <v>USA</v>
      </c>
    </row>
    <row r="2680" spans="1:9" x14ac:dyDescent="0.3">
      <c r="A2680">
        <v>2013</v>
      </c>
      <c r="B2680">
        <v>79</v>
      </c>
      <c r="C2680" t="s">
        <v>1875</v>
      </c>
      <c r="D2680" s="5">
        <v>88031955</v>
      </c>
      <c r="E2680" s="5">
        <v>8031955</v>
      </c>
      <c r="F2680" s="1">
        <v>9.0999999999999998E-2</v>
      </c>
      <c r="G2680" s="5">
        <v>80000000</v>
      </c>
      <c r="H2680" s="1">
        <v>0.90900000000000003</v>
      </c>
      <c r="I2680" t="str">
        <f t="shared" si="53"/>
        <v>International</v>
      </c>
    </row>
    <row r="2681" spans="1:9" x14ac:dyDescent="0.3">
      <c r="A2681">
        <v>2013</v>
      </c>
      <c r="B2681">
        <v>80</v>
      </c>
      <c r="C2681" t="s">
        <v>1876</v>
      </c>
      <c r="D2681" s="5">
        <v>87305549</v>
      </c>
      <c r="E2681" s="5">
        <v>49875291</v>
      </c>
      <c r="F2681" s="1">
        <v>0.57099999999999995</v>
      </c>
      <c r="G2681" s="5">
        <v>37430258</v>
      </c>
      <c r="H2681" s="1">
        <v>0.42899999999999999</v>
      </c>
      <c r="I2681" t="str">
        <f t="shared" si="53"/>
        <v>USA</v>
      </c>
    </row>
    <row r="2682" spans="1:9" x14ac:dyDescent="0.3">
      <c r="A2682">
        <v>2013</v>
      </c>
      <c r="B2682">
        <v>81</v>
      </c>
      <c r="C2682" t="s">
        <v>1877</v>
      </c>
      <c r="D2682" s="5">
        <v>87100449</v>
      </c>
      <c r="E2682" s="5">
        <v>15322921</v>
      </c>
      <c r="F2682" s="1">
        <v>0.17599999999999999</v>
      </c>
      <c r="G2682" s="5">
        <v>71777528</v>
      </c>
      <c r="H2682" s="1">
        <v>0.82399999999999995</v>
      </c>
      <c r="I2682" t="str">
        <f t="shared" si="53"/>
        <v>USA</v>
      </c>
    </row>
    <row r="2683" spans="1:9" x14ac:dyDescent="0.3">
      <c r="A2683">
        <v>2013</v>
      </c>
      <c r="B2683">
        <v>82</v>
      </c>
      <c r="C2683" t="s">
        <v>1878</v>
      </c>
      <c r="D2683" s="5">
        <v>87097067</v>
      </c>
      <c r="G2683" s="5">
        <v>87097067</v>
      </c>
      <c r="H2683" s="2">
        <v>1</v>
      </c>
      <c r="I2683" t="str">
        <f t="shared" si="53"/>
        <v>International</v>
      </c>
    </row>
    <row r="2684" spans="1:9" x14ac:dyDescent="0.3">
      <c r="A2684">
        <v>2013</v>
      </c>
      <c r="B2684">
        <v>83</v>
      </c>
      <c r="C2684" t="s">
        <v>1879</v>
      </c>
      <c r="D2684" s="5">
        <v>86758912</v>
      </c>
      <c r="E2684" s="5">
        <v>4563650</v>
      </c>
      <c r="F2684" s="1">
        <v>5.2999999999999999E-2</v>
      </c>
      <c r="G2684" s="5">
        <v>82195262</v>
      </c>
      <c r="H2684" s="1">
        <v>0.94699999999999995</v>
      </c>
      <c r="I2684" t="str">
        <f t="shared" si="53"/>
        <v>International</v>
      </c>
    </row>
    <row r="2685" spans="1:9" x14ac:dyDescent="0.3">
      <c r="A2685">
        <v>2013</v>
      </c>
      <c r="B2685">
        <v>84</v>
      </c>
      <c r="C2685" t="s">
        <v>1880</v>
      </c>
      <c r="D2685" s="5">
        <v>84790678</v>
      </c>
      <c r="E2685" s="5">
        <v>35266619</v>
      </c>
      <c r="F2685" s="1">
        <v>0.41599999999999998</v>
      </c>
      <c r="G2685" s="5">
        <v>49524059</v>
      </c>
      <c r="H2685" s="1">
        <v>0.58399999999999996</v>
      </c>
      <c r="I2685" t="str">
        <f t="shared" si="53"/>
        <v>USA</v>
      </c>
    </row>
    <row r="2686" spans="1:9" x14ac:dyDescent="0.3">
      <c r="A2686">
        <v>2013</v>
      </c>
      <c r="B2686">
        <v>85</v>
      </c>
      <c r="C2686" t="s">
        <v>1881</v>
      </c>
      <c r="D2686" s="5">
        <v>84112033</v>
      </c>
      <c r="E2686" s="5">
        <v>6945</v>
      </c>
      <c r="F2686" s="1">
        <v>1E-3</v>
      </c>
      <c r="G2686" s="5">
        <v>84105088</v>
      </c>
      <c r="H2686" s="2">
        <v>1</v>
      </c>
      <c r="I2686" t="str">
        <f t="shared" si="53"/>
        <v>International</v>
      </c>
    </row>
    <row r="2687" spans="1:9" x14ac:dyDescent="0.3">
      <c r="A2687">
        <v>2013</v>
      </c>
      <c r="B2687">
        <v>86</v>
      </c>
      <c r="C2687" t="s">
        <v>1882</v>
      </c>
      <c r="D2687" s="5">
        <v>82879386</v>
      </c>
      <c r="G2687" s="5">
        <v>82879386</v>
      </c>
      <c r="H2687" s="2">
        <v>1</v>
      </c>
      <c r="I2687" t="str">
        <f t="shared" si="53"/>
        <v>International</v>
      </c>
    </row>
    <row r="2688" spans="1:9" x14ac:dyDescent="0.3">
      <c r="A2688">
        <v>2013</v>
      </c>
      <c r="B2688">
        <v>87</v>
      </c>
      <c r="C2688" t="s">
        <v>1883</v>
      </c>
      <c r="D2688" s="5">
        <v>82101723</v>
      </c>
      <c r="G2688" s="5">
        <v>82101723</v>
      </c>
      <c r="H2688" s="2">
        <v>1</v>
      </c>
      <c r="I2688" t="str">
        <f t="shared" si="53"/>
        <v>International</v>
      </c>
    </row>
    <row r="2689" spans="1:9" x14ac:dyDescent="0.3">
      <c r="A2689">
        <v>2013</v>
      </c>
      <c r="B2689">
        <v>88</v>
      </c>
      <c r="C2689" t="s">
        <v>1884</v>
      </c>
      <c r="D2689" s="5">
        <v>78547586</v>
      </c>
      <c r="E2689" s="5">
        <v>557236</v>
      </c>
      <c r="F2689" s="1">
        <v>7.0000000000000001E-3</v>
      </c>
      <c r="G2689" s="5">
        <v>77990350</v>
      </c>
      <c r="H2689" s="1">
        <v>0.99299999999999999</v>
      </c>
      <c r="I2689" t="str">
        <f t="shared" si="53"/>
        <v>International</v>
      </c>
    </row>
    <row r="2690" spans="1:9" x14ac:dyDescent="0.3">
      <c r="A2690">
        <v>2013</v>
      </c>
      <c r="B2690">
        <v>89</v>
      </c>
      <c r="C2690" t="s">
        <v>1885</v>
      </c>
      <c r="D2690" s="5">
        <v>78418811</v>
      </c>
      <c r="E2690" s="5">
        <v>36918811</v>
      </c>
      <c r="F2690" s="1">
        <v>0.47099999999999997</v>
      </c>
      <c r="G2690" s="5">
        <v>41500000</v>
      </c>
      <c r="H2690" s="1">
        <v>0.52900000000000003</v>
      </c>
      <c r="I2690" t="str">
        <f t="shared" si="53"/>
        <v>USA</v>
      </c>
    </row>
    <row r="2691" spans="1:9" x14ac:dyDescent="0.3">
      <c r="A2691">
        <v>2013</v>
      </c>
      <c r="B2691">
        <v>90</v>
      </c>
      <c r="C2691" t="s">
        <v>1886</v>
      </c>
      <c r="D2691" s="5">
        <v>78378744</v>
      </c>
      <c r="E2691" s="5">
        <v>32015787</v>
      </c>
      <c r="F2691" s="1">
        <v>0.40799999999999997</v>
      </c>
      <c r="G2691" s="5">
        <v>46362957</v>
      </c>
      <c r="H2691" s="1">
        <v>0.59199999999999997</v>
      </c>
      <c r="I2691" t="str">
        <f t="shared" si="53"/>
        <v>USA</v>
      </c>
    </row>
    <row r="2692" spans="1:9" x14ac:dyDescent="0.3">
      <c r="A2692">
        <v>2013</v>
      </c>
      <c r="B2692">
        <v>91</v>
      </c>
      <c r="C2692" t="s">
        <v>1887</v>
      </c>
      <c r="D2692" s="5">
        <v>78324220</v>
      </c>
      <c r="E2692" s="5">
        <v>33618855</v>
      </c>
      <c r="F2692" s="1">
        <v>0.42899999999999999</v>
      </c>
      <c r="G2692" s="5">
        <v>44705365</v>
      </c>
      <c r="H2692" s="1">
        <v>0.57099999999999995</v>
      </c>
      <c r="I2692" t="str">
        <f t="shared" si="53"/>
        <v>USA</v>
      </c>
    </row>
    <row r="2693" spans="1:9" x14ac:dyDescent="0.3">
      <c r="A2693">
        <v>2013</v>
      </c>
      <c r="B2693">
        <v>92</v>
      </c>
      <c r="C2693" t="s">
        <v>1888</v>
      </c>
      <c r="D2693" s="5">
        <v>77717014</v>
      </c>
      <c r="E2693" s="5">
        <v>23462</v>
      </c>
      <c r="F2693" s="1">
        <v>1E-3</v>
      </c>
      <c r="G2693" s="5">
        <v>77693552</v>
      </c>
      <c r="H2693" s="2">
        <v>1</v>
      </c>
      <c r="I2693" t="str">
        <f t="shared" si="53"/>
        <v>International</v>
      </c>
    </row>
    <row r="2694" spans="1:9" x14ac:dyDescent="0.3">
      <c r="A2694">
        <v>2013</v>
      </c>
      <c r="B2694">
        <v>93</v>
      </c>
      <c r="C2694" t="s">
        <v>1889</v>
      </c>
      <c r="D2694" s="5">
        <v>77676735</v>
      </c>
      <c r="G2694" s="5">
        <v>77676735</v>
      </c>
      <c r="H2694" s="2">
        <v>1</v>
      </c>
      <c r="I2694" t="str">
        <f t="shared" si="53"/>
        <v>International</v>
      </c>
    </row>
    <row r="2695" spans="1:9" x14ac:dyDescent="0.3">
      <c r="A2695">
        <v>2013</v>
      </c>
      <c r="B2695">
        <v>94</v>
      </c>
      <c r="C2695" t="s">
        <v>1890</v>
      </c>
      <c r="D2695" s="5">
        <v>76586316</v>
      </c>
      <c r="E2695" s="5">
        <v>21488481</v>
      </c>
      <c r="F2695" s="1">
        <v>0.28100000000000003</v>
      </c>
      <c r="G2695" s="5">
        <v>55097835</v>
      </c>
      <c r="H2695" s="1">
        <v>0.71899999999999997</v>
      </c>
      <c r="I2695" t="str">
        <f t="shared" si="53"/>
        <v>USA</v>
      </c>
    </row>
    <row r="2696" spans="1:9" x14ac:dyDescent="0.3">
      <c r="A2696">
        <v>2013</v>
      </c>
      <c r="B2696">
        <v>95</v>
      </c>
      <c r="C2696" t="s">
        <v>1891</v>
      </c>
      <c r="D2696" s="5">
        <v>74597643</v>
      </c>
      <c r="E2696" s="5">
        <v>57012977</v>
      </c>
      <c r="F2696" s="1">
        <v>0.76400000000000001</v>
      </c>
      <c r="G2696" s="5">
        <v>17584666</v>
      </c>
      <c r="H2696" s="1">
        <v>0.23599999999999999</v>
      </c>
      <c r="I2696" t="str">
        <f t="shared" si="53"/>
        <v>USA</v>
      </c>
    </row>
    <row r="2697" spans="1:9" x14ac:dyDescent="0.3">
      <c r="A2697">
        <v>2013</v>
      </c>
      <c r="B2697">
        <v>96</v>
      </c>
      <c r="C2697" t="s">
        <v>1892</v>
      </c>
      <c r="D2697" s="5">
        <v>74188937</v>
      </c>
      <c r="E2697" s="5">
        <v>37738810</v>
      </c>
      <c r="F2697" s="1">
        <v>0.50900000000000001</v>
      </c>
      <c r="G2697" s="5">
        <v>36450127</v>
      </c>
      <c r="H2697" s="1">
        <v>0.49099999999999999</v>
      </c>
      <c r="I2697" t="str">
        <f t="shared" si="53"/>
        <v>USA</v>
      </c>
    </row>
    <row r="2698" spans="1:9" x14ac:dyDescent="0.3">
      <c r="A2698">
        <v>2013</v>
      </c>
      <c r="B2698">
        <v>97</v>
      </c>
      <c r="C2698" t="s">
        <v>1893</v>
      </c>
      <c r="D2698" s="5">
        <v>72835710</v>
      </c>
      <c r="E2698" s="5">
        <v>70525195</v>
      </c>
      <c r="F2698" s="1">
        <v>0.96799999999999997</v>
      </c>
      <c r="G2698" s="5">
        <v>2310515</v>
      </c>
      <c r="H2698" s="1">
        <v>3.2000000000000001E-2</v>
      </c>
      <c r="I2698" t="str">
        <f t="shared" si="53"/>
        <v>USA</v>
      </c>
    </row>
    <row r="2699" spans="1:9" x14ac:dyDescent="0.3">
      <c r="A2699">
        <v>2013</v>
      </c>
      <c r="B2699">
        <v>98</v>
      </c>
      <c r="C2699" t="s">
        <v>1894</v>
      </c>
      <c r="D2699" s="5">
        <v>71009334</v>
      </c>
      <c r="E2699" s="5">
        <v>16973715</v>
      </c>
      <c r="F2699" s="1">
        <v>0.23899999999999999</v>
      </c>
      <c r="G2699" s="5">
        <v>54035619</v>
      </c>
      <c r="H2699" s="1">
        <v>0.76100000000000001</v>
      </c>
      <c r="I2699" t="str">
        <f t="shared" si="53"/>
        <v>USA</v>
      </c>
    </row>
    <row r="2700" spans="1:9" x14ac:dyDescent="0.3">
      <c r="A2700">
        <v>2013</v>
      </c>
      <c r="B2700">
        <v>99</v>
      </c>
      <c r="C2700" t="s">
        <v>1895</v>
      </c>
      <c r="D2700" s="5">
        <v>69903094</v>
      </c>
      <c r="G2700" s="5">
        <v>69903094</v>
      </c>
      <c r="H2700" s="2">
        <v>1</v>
      </c>
      <c r="I2700" t="str">
        <f t="shared" si="53"/>
        <v>International</v>
      </c>
    </row>
    <row r="2701" spans="1:9" x14ac:dyDescent="0.3">
      <c r="A2701">
        <v>2013</v>
      </c>
      <c r="B2701">
        <v>100</v>
      </c>
      <c r="C2701" t="s">
        <v>1896</v>
      </c>
      <c r="D2701" s="5">
        <v>68572631</v>
      </c>
      <c r="E2701" s="5">
        <v>51872378</v>
      </c>
      <c r="F2701" s="1">
        <v>0.75600000000000001</v>
      </c>
      <c r="G2701" s="5">
        <v>16700253</v>
      </c>
      <c r="H2701" s="1">
        <v>0.24399999999999999</v>
      </c>
      <c r="I2701" t="str">
        <f t="shared" si="53"/>
        <v>USA</v>
      </c>
    </row>
    <row r="2702" spans="1:9" x14ac:dyDescent="0.3">
      <c r="A2702">
        <v>2013</v>
      </c>
      <c r="B2702">
        <v>101</v>
      </c>
      <c r="C2702" t="s">
        <v>1897</v>
      </c>
      <c r="D2702" s="5">
        <v>68532898</v>
      </c>
      <c r="E2702" s="5">
        <v>28873374</v>
      </c>
      <c r="F2702" s="1">
        <v>0.42099999999999999</v>
      </c>
      <c r="G2702" s="5">
        <v>39659524</v>
      </c>
      <c r="H2702" s="1">
        <v>0.57899999999999996</v>
      </c>
      <c r="I2702" t="str">
        <f t="shared" si="53"/>
        <v>USA</v>
      </c>
    </row>
    <row r="2703" spans="1:9" x14ac:dyDescent="0.3">
      <c r="A2703">
        <v>2013</v>
      </c>
      <c r="B2703">
        <v>102</v>
      </c>
      <c r="C2703" t="s">
        <v>1898</v>
      </c>
      <c r="D2703" s="5">
        <v>68316452</v>
      </c>
      <c r="E2703" s="5">
        <v>1013945</v>
      </c>
      <c r="F2703" s="1">
        <v>1.4999999999999999E-2</v>
      </c>
      <c r="G2703" s="5">
        <v>67302507</v>
      </c>
      <c r="H2703" s="1">
        <v>0.98499999999999999</v>
      </c>
      <c r="I2703" t="str">
        <f t="shared" si="53"/>
        <v>International</v>
      </c>
    </row>
    <row r="2704" spans="1:9" x14ac:dyDescent="0.3">
      <c r="A2704">
        <v>2013</v>
      </c>
      <c r="B2704">
        <v>103</v>
      </c>
      <c r="C2704" t="s">
        <v>1899</v>
      </c>
      <c r="D2704" s="5">
        <v>64197205</v>
      </c>
      <c r="E2704" s="5">
        <v>4091</v>
      </c>
      <c r="F2704" s="1">
        <v>1E-3</v>
      </c>
      <c r="G2704" s="5">
        <v>64193114</v>
      </c>
      <c r="H2704" s="2">
        <v>1</v>
      </c>
      <c r="I2704" t="str">
        <f t="shared" si="53"/>
        <v>International</v>
      </c>
    </row>
    <row r="2705" spans="1:9" x14ac:dyDescent="0.3">
      <c r="A2705">
        <v>2013</v>
      </c>
      <c r="B2705">
        <v>104</v>
      </c>
      <c r="C2705" t="s">
        <v>1900</v>
      </c>
      <c r="D2705" s="5">
        <v>64076736</v>
      </c>
      <c r="E2705" s="5">
        <v>6594959</v>
      </c>
      <c r="F2705" s="1">
        <v>0.10299999999999999</v>
      </c>
      <c r="G2705" s="5">
        <v>57481777</v>
      </c>
      <c r="H2705" s="1">
        <v>0.89700000000000002</v>
      </c>
      <c r="I2705" t="str">
        <f t="shared" si="53"/>
        <v>USA</v>
      </c>
    </row>
    <row r="2706" spans="1:9" x14ac:dyDescent="0.3">
      <c r="A2706">
        <v>2013</v>
      </c>
      <c r="B2706">
        <v>105</v>
      </c>
      <c r="C2706" t="s">
        <v>1901</v>
      </c>
      <c r="D2706" s="5">
        <v>63414135</v>
      </c>
      <c r="E2706" s="5">
        <v>32172757</v>
      </c>
      <c r="F2706" s="1">
        <v>0.50700000000000001</v>
      </c>
      <c r="G2706" s="5">
        <v>31241378</v>
      </c>
      <c r="H2706" s="1">
        <v>0.49299999999999999</v>
      </c>
      <c r="I2706" t="str">
        <f t="shared" si="53"/>
        <v>USA</v>
      </c>
    </row>
    <row r="2707" spans="1:9" x14ac:dyDescent="0.3">
      <c r="A2707">
        <v>2013</v>
      </c>
      <c r="B2707">
        <v>106</v>
      </c>
      <c r="C2707" t="s">
        <v>1902</v>
      </c>
      <c r="D2707" s="5">
        <v>63365859</v>
      </c>
      <c r="E2707" s="5">
        <v>26627201</v>
      </c>
      <c r="F2707" s="2">
        <v>0.42</v>
      </c>
      <c r="G2707" s="5">
        <v>36738658</v>
      </c>
      <c r="H2707" s="2">
        <v>0.57999999999999996</v>
      </c>
      <c r="I2707" t="str">
        <f t="shared" si="53"/>
        <v>USA</v>
      </c>
    </row>
    <row r="2708" spans="1:9" x14ac:dyDescent="0.3">
      <c r="A2708">
        <v>2013</v>
      </c>
      <c r="B2708">
        <v>107</v>
      </c>
      <c r="C2708" t="s">
        <v>1903</v>
      </c>
      <c r="D2708" s="5">
        <v>62675095</v>
      </c>
      <c r="E2708" s="5">
        <v>19316646</v>
      </c>
      <c r="F2708" s="1">
        <v>0.308</v>
      </c>
      <c r="G2708" s="5">
        <v>43358449</v>
      </c>
      <c r="H2708" s="1">
        <v>0.69199999999999995</v>
      </c>
      <c r="I2708" t="str">
        <f t="shared" si="53"/>
        <v>USA</v>
      </c>
    </row>
    <row r="2709" spans="1:9" x14ac:dyDescent="0.3">
      <c r="A2709">
        <v>2013</v>
      </c>
      <c r="B2709">
        <v>108</v>
      </c>
      <c r="C2709" t="s">
        <v>1904</v>
      </c>
      <c r="D2709" s="5">
        <v>61559184</v>
      </c>
      <c r="E2709" s="5">
        <v>515876</v>
      </c>
      <c r="F2709" s="1">
        <v>8.0000000000000002E-3</v>
      </c>
      <c r="G2709" s="5">
        <v>61043308</v>
      </c>
      <c r="H2709" s="1">
        <v>0.99199999999999999</v>
      </c>
      <c r="I2709" t="str">
        <f t="shared" si="53"/>
        <v>International</v>
      </c>
    </row>
    <row r="2710" spans="1:9" x14ac:dyDescent="0.3">
      <c r="A2710">
        <v>2013</v>
      </c>
      <c r="B2710">
        <v>109</v>
      </c>
      <c r="C2710" t="s">
        <v>1905</v>
      </c>
      <c r="D2710" s="5">
        <v>61279452</v>
      </c>
      <c r="E2710" s="5">
        <v>18848538</v>
      </c>
      <c r="F2710" s="1">
        <v>0.308</v>
      </c>
      <c r="G2710" s="5">
        <v>42430914</v>
      </c>
      <c r="H2710" s="1">
        <v>0.69199999999999995</v>
      </c>
      <c r="I2710" t="str">
        <f t="shared" si="53"/>
        <v>USA</v>
      </c>
    </row>
    <row r="2711" spans="1:9" x14ac:dyDescent="0.3">
      <c r="A2711">
        <v>2013</v>
      </c>
      <c r="B2711">
        <v>110</v>
      </c>
      <c r="C2711" t="s">
        <v>1906</v>
      </c>
      <c r="D2711" s="5">
        <v>60795985</v>
      </c>
      <c r="E2711" s="5">
        <v>28795985</v>
      </c>
      <c r="F2711" s="1">
        <v>0.47399999999999998</v>
      </c>
      <c r="G2711" s="5">
        <v>32000000</v>
      </c>
      <c r="H2711" s="1">
        <v>0.52600000000000002</v>
      </c>
      <c r="I2711" t="str">
        <f t="shared" si="53"/>
        <v>USA</v>
      </c>
    </row>
    <row r="2712" spans="1:9" x14ac:dyDescent="0.3">
      <c r="A2712">
        <v>2013</v>
      </c>
      <c r="B2712">
        <v>111</v>
      </c>
      <c r="C2712" t="s">
        <v>1907</v>
      </c>
      <c r="D2712" s="5">
        <v>60159584</v>
      </c>
      <c r="E2712" s="5">
        <v>40041683</v>
      </c>
      <c r="F2712" s="1">
        <v>0.66600000000000004</v>
      </c>
      <c r="G2712" s="5">
        <v>20117901</v>
      </c>
      <c r="H2712" s="1">
        <v>0.33400000000000002</v>
      </c>
      <c r="I2712" t="str">
        <f t="shared" si="53"/>
        <v>USA</v>
      </c>
    </row>
    <row r="2713" spans="1:9" x14ac:dyDescent="0.3">
      <c r="A2713">
        <v>2013</v>
      </c>
      <c r="B2713">
        <v>112</v>
      </c>
      <c r="C2713" t="s">
        <v>1908</v>
      </c>
      <c r="D2713" s="5">
        <v>60052138</v>
      </c>
      <c r="E2713" s="5">
        <v>19452138</v>
      </c>
      <c r="F2713" s="1">
        <v>0.32400000000000001</v>
      </c>
      <c r="G2713" s="5">
        <v>40600000</v>
      </c>
      <c r="H2713" s="1">
        <v>0.67600000000000005</v>
      </c>
      <c r="I2713" t="str">
        <f t="shared" si="53"/>
        <v>USA</v>
      </c>
    </row>
    <row r="2714" spans="1:9" x14ac:dyDescent="0.3">
      <c r="A2714">
        <v>2013</v>
      </c>
      <c r="B2714">
        <v>113</v>
      </c>
      <c r="C2714" t="s">
        <v>1909</v>
      </c>
      <c r="D2714" s="5">
        <v>57824674</v>
      </c>
      <c r="E2714" s="5">
        <v>42930462</v>
      </c>
      <c r="F2714" s="1">
        <v>0.74199999999999999</v>
      </c>
      <c r="G2714" s="5">
        <v>14894212</v>
      </c>
      <c r="H2714" s="1">
        <v>0.25800000000000001</v>
      </c>
      <c r="I2714" t="str">
        <f t="shared" si="53"/>
        <v>USA</v>
      </c>
    </row>
    <row r="2715" spans="1:9" x14ac:dyDescent="0.3">
      <c r="A2715">
        <v>2013</v>
      </c>
      <c r="B2715">
        <v>114</v>
      </c>
      <c r="C2715" t="s">
        <v>1910</v>
      </c>
      <c r="D2715" s="5">
        <v>57284237</v>
      </c>
      <c r="G2715" s="5">
        <v>57284237</v>
      </c>
      <c r="H2715" s="2">
        <v>1</v>
      </c>
      <c r="I2715" t="str">
        <f t="shared" si="53"/>
        <v>International</v>
      </c>
    </row>
    <row r="2716" spans="1:9" x14ac:dyDescent="0.3">
      <c r="A2716">
        <v>2013</v>
      </c>
      <c r="B2716">
        <v>115</v>
      </c>
      <c r="C2716" t="s">
        <v>1911</v>
      </c>
      <c r="D2716" s="5">
        <v>55754766</v>
      </c>
      <c r="G2716" s="5">
        <v>55754766</v>
      </c>
      <c r="H2716" s="2">
        <v>1</v>
      </c>
      <c r="I2716" t="str">
        <f t="shared" si="53"/>
        <v>International</v>
      </c>
    </row>
    <row r="2717" spans="1:9" x14ac:dyDescent="0.3">
      <c r="A2717">
        <v>2013</v>
      </c>
      <c r="B2717">
        <v>116</v>
      </c>
      <c r="C2717" t="s">
        <v>1912</v>
      </c>
      <c r="D2717" s="5">
        <v>55198285</v>
      </c>
      <c r="E2717" s="5">
        <v>27298285</v>
      </c>
      <c r="F2717" s="1">
        <v>0.495</v>
      </c>
      <c r="G2717" s="5">
        <v>27900000</v>
      </c>
      <c r="H2717" s="1">
        <v>0.505</v>
      </c>
      <c r="I2717" t="str">
        <f t="shared" si="53"/>
        <v>USA</v>
      </c>
    </row>
    <row r="2718" spans="1:9" x14ac:dyDescent="0.3">
      <c r="A2718">
        <v>2013</v>
      </c>
      <c r="B2718">
        <v>117</v>
      </c>
      <c r="C2718" t="s">
        <v>1913</v>
      </c>
      <c r="D2718" s="5">
        <v>53396635</v>
      </c>
      <c r="E2718" s="5">
        <v>52543354</v>
      </c>
      <c r="F2718" s="1">
        <v>0.98399999999999999</v>
      </c>
      <c r="G2718" s="5">
        <v>853281</v>
      </c>
      <c r="H2718" s="1">
        <v>1.6E-2</v>
      </c>
      <c r="I2718" t="str">
        <f t="shared" si="53"/>
        <v>USA</v>
      </c>
    </row>
    <row r="2719" spans="1:9" x14ac:dyDescent="0.3">
      <c r="A2719">
        <v>2013</v>
      </c>
      <c r="B2719">
        <v>118</v>
      </c>
      <c r="C2719" t="s">
        <v>1914</v>
      </c>
      <c r="D2719" s="5">
        <v>53143144</v>
      </c>
      <c r="E2719" s="5">
        <v>51975354</v>
      </c>
      <c r="F2719" s="1">
        <v>0.97799999999999998</v>
      </c>
      <c r="G2719" s="5">
        <v>1167790</v>
      </c>
      <c r="H2719" s="1">
        <v>2.1999999999999999E-2</v>
      </c>
      <c r="I2719" t="str">
        <f t="shared" si="53"/>
        <v>USA</v>
      </c>
    </row>
    <row r="2720" spans="1:9" x14ac:dyDescent="0.3">
      <c r="A2720">
        <v>2013</v>
      </c>
      <c r="B2720">
        <v>119</v>
      </c>
      <c r="C2720" t="s">
        <v>1915</v>
      </c>
      <c r="D2720" s="5">
        <v>53120346</v>
      </c>
      <c r="E2720" s="5">
        <v>30664106</v>
      </c>
      <c r="F2720" s="1">
        <v>0.57699999999999996</v>
      </c>
      <c r="G2720" s="5">
        <v>22456240</v>
      </c>
      <c r="H2720" s="1">
        <v>0.42299999999999999</v>
      </c>
      <c r="I2720" t="str">
        <f t="shared" si="53"/>
        <v>USA</v>
      </c>
    </row>
    <row r="2721" spans="1:9" x14ac:dyDescent="0.3">
      <c r="A2721">
        <v>2013</v>
      </c>
      <c r="B2721">
        <v>120</v>
      </c>
      <c r="C2721" t="s">
        <v>1916</v>
      </c>
      <c r="D2721" s="5">
        <v>51167572</v>
      </c>
      <c r="E2721" s="5">
        <v>944193</v>
      </c>
      <c r="F2721" s="1">
        <v>1.7999999999999999E-2</v>
      </c>
      <c r="G2721" s="5">
        <v>50223379</v>
      </c>
      <c r="H2721" s="1">
        <v>0.98199999999999998</v>
      </c>
      <c r="I2721" t="str">
        <f t="shared" si="53"/>
        <v>International</v>
      </c>
    </row>
    <row r="2722" spans="1:9" x14ac:dyDescent="0.3">
      <c r="A2722">
        <v>2013</v>
      </c>
      <c r="B2722">
        <v>121</v>
      </c>
      <c r="C2722" t="s">
        <v>1917</v>
      </c>
      <c r="D2722" s="5">
        <v>50461371</v>
      </c>
      <c r="E2722" s="5">
        <v>2553002</v>
      </c>
      <c r="F2722" s="1">
        <v>5.0999999999999997E-2</v>
      </c>
      <c r="G2722" s="5">
        <v>47908369</v>
      </c>
      <c r="H2722" s="1">
        <v>0.94899999999999995</v>
      </c>
      <c r="I2722" t="str">
        <f t="shared" si="53"/>
        <v>International</v>
      </c>
    </row>
    <row r="2723" spans="1:9" x14ac:dyDescent="0.3">
      <c r="A2723">
        <v>2013</v>
      </c>
      <c r="B2723">
        <v>122</v>
      </c>
      <c r="C2723" t="s">
        <v>1918</v>
      </c>
      <c r="D2723" s="5">
        <v>48972848</v>
      </c>
      <c r="E2723" s="5">
        <v>665210</v>
      </c>
      <c r="F2723" s="1">
        <v>1.4E-2</v>
      </c>
      <c r="G2723" s="5">
        <v>48307638</v>
      </c>
      <c r="H2723" s="1">
        <v>0.98599999999999999</v>
      </c>
      <c r="I2723" t="str">
        <f t="shared" si="53"/>
        <v>International</v>
      </c>
    </row>
    <row r="2724" spans="1:9" x14ac:dyDescent="0.3">
      <c r="A2724">
        <v>2013</v>
      </c>
      <c r="B2724">
        <v>123</v>
      </c>
      <c r="C2724" t="s">
        <v>1919</v>
      </c>
      <c r="D2724" s="5">
        <v>48517427</v>
      </c>
      <c r="E2724" s="5">
        <v>25568251</v>
      </c>
      <c r="F2724" s="1">
        <v>0.52700000000000002</v>
      </c>
      <c r="G2724" s="5">
        <v>22949176</v>
      </c>
      <c r="H2724" s="1">
        <v>0.47299999999999998</v>
      </c>
      <c r="I2724" t="str">
        <f t="shared" si="53"/>
        <v>USA</v>
      </c>
    </row>
    <row r="2725" spans="1:9" x14ac:dyDescent="0.3">
      <c r="A2725">
        <v>2013</v>
      </c>
      <c r="B2725">
        <v>124</v>
      </c>
      <c r="C2725" t="s">
        <v>1920</v>
      </c>
      <c r="D2725" s="5">
        <v>48449416</v>
      </c>
      <c r="E2725" s="5">
        <v>20158898</v>
      </c>
      <c r="F2725" s="1">
        <v>0.41599999999999998</v>
      </c>
      <c r="G2725" s="5">
        <v>28290518</v>
      </c>
      <c r="H2725" s="1">
        <v>0.58399999999999996</v>
      </c>
      <c r="I2725" t="str">
        <f t="shared" si="53"/>
        <v>USA</v>
      </c>
    </row>
    <row r="2726" spans="1:9" x14ac:dyDescent="0.3">
      <c r="A2726">
        <v>2013</v>
      </c>
      <c r="B2726">
        <v>125</v>
      </c>
      <c r="C2726" t="s">
        <v>1921</v>
      </c>
      <c r="D2726" s="5">
        <v>48330757</v>
      </c>
      <c r="E2726" s="5">
        <v>12050299</v>
      </c>
      <c r="F2726" s="1">
        <v>0.249</v>
      </c>
      <c r="G2726" s="5">
        <v>36280458</v>
      </c>
      <c r="H2726" s="1">
        <v>0.751</v>
      </c>
      <c r="I2726" t="str">
        <f t="shared" si="53"/>
        <v>USA</v>
      </c>
    </row>
    <row r="2727" spans="1:9" x14ac:dyDescent="0.3">
      <c r="A2727">
        <v>2013</v>
      </c>
      <c r="B2727">
        <v>126</v>
      </c>
      <c r="C2727" t="s">
        <v>1922</v>
      </c>
      <c r="D2727" s="5">
        <v>48065672</v>
      </c>
      <c r="E2727" s="5">
        <v>25682380</v>
      </c>
      <c r="F2727" s="1">
        <v>0.53400000000000003</v>
      </c>
      <c r="G2727" s="5">
        <v>22383292</v>
      </c>
      <c r="H2727" s="1">
        <v>0.46600000000000003</v>
      </c>
      <c r="I2727" t="str">
        <f t="shared" si="53"/>
        <v>USA</v>
      </c>
    </row>
    <row r="2728" spans="1:9" x14ac:dyDescent="0.3">
      <c r="A2728">
        <v>2013</v>
      </c>
      <c r="B2728">
        <v>127</v>
      </c>
      <c r="C2728" t="s">
        <v>1923</v>
      </c>
      <c r="D2728" s="5">
        <v>47340586</v>
      </c>
      <c r="E2728" s="5">
        <v>34341945</v>
      </c>
      <c r="F2728" s="1">
        <v>0.72499999999999998</v>
      </c>
      <c r="G2728" s="5">
        <v>12998641</v>
      </c>
      <c r="H2728" s="1">
        <v>0.27500000000000002</v>
      </c>
      <c r="I2728" t="str">
        <f t="shared" si="53"/>
        <v>USA</v>
      </c>
    </row>
    <row r="2729" spans="1:9" x14ac:dyDescent="0.3">
      <c r="A2729">
        <v>2013</v>
      </c>
      <c r="B2729">
        <v>128</v>
      </c>
      <c r="C2729" t="s">
        <v>1924</v>
      </c>
      <c r="D2729" s="5">
        <v>47289937</v>
      </c>
      <c r="E2729" s="5">
        <v>43788</v>
      </c>
      <c r="F2729" s="1">
        <v>1E-3</v>
      </c>
      <c r="G2729" s="5">
        <v>47246149</v>
      </c>
      <c r="H2729" s="1">
        <v>0.999</v>
      </c>
      <c r="I2729" t="str">
        <f t="shared" si="53"/>
        <v>International</v>
      </c>
    </row>
    <row r="2730" spans="1:9" x14ac:dyDescent="0.3">
      <c r="A2730">
        <v>2013</v>
      </c>
      <c r="B2730">
        <v>129</v>
      </c>
      <c r="C2730" t="s">
        <v>1925</v>
      </c>
      <c r="D2730" s="5">
        <v>47164301</v>
      </c>
      <c r="G2730" s="5">
        <v>47164301</v>
      </c>
      <c r="H2730" s="2">
        <v>1</v>
      </c>
      <c r="I2730" t="str">
        <f t="shared" si="53"/>
        <v>International</v>
      </c>
    </row>
    <row r="2731" spans="1:9" x14ac:dyDescent="0.3">
      <c r="A2731">
        <v>2013</v>
      </c>
      <c r="B2731">
        <v>130</v>
      </c>
      <c r="C2731" t="s">
        <v>1926</v>
      </c>
      <c r="D2731" s="5">
        <v>47052899</v>
      </c>
      <c r="E2731" s="5">
        <v>21403519</v>
      </c>
      <c r="F2731" s="1">
        <v>0.45500000000000002</v>
      </c>
      <c r="G2731" s="5">
        <v>25649380</v>
      </c>
      <c r="H2731" s="1">
        <v>0.54500000000000004</v>
      </c>
      <c r="I2731" t="str">
        <f t="shared" ref="I2731:I2794" si="54">IF(F2731&gt;10%,"USA","International")</f>
        <v>USA</v>
      </c>
    </row>
    <row r="2732" spans="1:9" x14ac:dyDescent="0.3">
      <c r="A2732">
        <v>2013</v>
      </c>
      <c r="B2732">
        <v>131</v>
      </c>
      <c r="C2732" t="s">
        <v>1927</v>
      </c>
      <c r="D2732" s="5">
        <v>46922566</v>
      </c>
      <c r="E2732" s="5">
        <v>17616641</v>
      </c>
      <c r="F2732" s="1">
        <v>0.375</v>
      </c>
      <c r="G2732" s="5">
        <v>29305925</v>
      </c>
      <c r="H2732" s="1">
        <v>0.625</v>
      </c>
      <c r="I2732" t="str">
        <f t="shared" si="54"/>
        <v>USA</v>
      </c>
    </row>
    <row r="2733" spans="1:9" x14ac:dyDescent="0.3">
      <c r="A2733">
        <v>2013</v>
      </c>
      <c r="B2733">
        <v>132</v>
      </c>
      <c r="C2733" t="s">
        <v>1928</v>
      </c>
      <c r="D2733" s="5">
        <v>46522137</v>
      </c>
      <c r="E2733" s="5">
        <v>21819348</v>
      </c>
      <c r="F2733" s="1">
        <v>0.46899999999999997</v>
      </c>
      <c r="G2733" s="5">
        <v>24702789</v>
      </c>
      <c r="H2733" s="1">
        <v>0.53100000000000003</v>
      </c>
      <c r="I2733" t="str">
        <f t="shared" si="54"/>
        <v>USA</v>
      </c>
    </row>
    <row r="2734" spans="1:9" x14ac:dyDescent="0.3">
      <c r="A2734">
        <v>2013</v>
      </c>
      <c r="B2734">
        <v>133</v>
      </c>
      <c r="C2734" t="s">
        <v>1929</v>
      </c>
      <c r="D2734" s="5">
        <v>46495296</v>
      </c>
      <c r="G2734" s="5">
        <v>46495296</v>
      </c>
      <c r="H2734" s="2">
        <v>1</v>
      </c>
      <c r="I2734" t="str">
        <f t="shared" si="54"/>
        <v>International</v>
      </c>
    </row>
    <row r="2735" spans="1:9" x14ac:dyDescent="0.3">
      <c r="A2735">
        <v>2013</v>
      </c>
      <c r="B2735">
        <v>134</v>
      </c>
      <c r="C2735" t="s">
        <v>1930</v>
      </c>
      <c r="D2735" s="5">
        <v>46089287</v>
      </c>
      <c r="E2735" s="5">
        <v>26004851</v>
      </c>
      <c r="F2735" s="1">
        <v>0.56399999999999995</v>
      </c>
      <c r="G2735" s="5">
        <v>20084436</v>
      </c>
      <c r="H2735" s="1">
        <v>0.436</v>
      </c>
      <c r="I2735" t="str">
        <f t="shared" si="54"/>
        <v>USA</v>
      </c>
    </row>
    <row r="2736" spans="1:9" x14ac:dyDescent="0.3">
      <c r="A2736">
        <v>2013</v>
      </c>
      <c r="B2736">
        <v>135</v>
      </c>
      <c r="C2736" t="s">
        <v>1931</v>
      </c>
      <c r="D2736" s="5">
        <v>44907260</v>
      </c>
      <c r="E2736" s="5">
        <v>29807260</v>
      </c>
      <c r="F2736" s="1">
        <v>0.66400000000000003</v>
      </c>
      <c r="G2736" s="5">
        <v>15100000</v>
      </c>
      <c r="H2736" s="1">
        <v>0.33600000000000002</v>
      </c>
      <c r="I2736" t="str">
        <f t="shared" si="54"/>
        <v>USA</v>
      </c>
    </row>
    <row r="2737" spans="1:9" x14ac:dyDescent="0.3">
      <c r="A2737">
        <v>2013</v>
      </c>
      <c r="B2737">
        <v>136</v>
      </c>
      <c r="C2737" t="s">
        <v>1932</v>
      </c>
      <c r="D2737" s="5">
        <v>44670277</v>
      </c>
      <c r="G2737" s="5">
        <v>44670277</v>
      </c>
      <c r="H2737" s="2">
        <v>1</v>
      </c>
      <c r="I2737" t="str">
        <f t="shared" si="54"/>
        <v>International</v>
      </c>
    </row>
    <row r="2738" spans="1:9" x14ac:dyDescent="0.3">
      <c r="A2738">
        <v>2013</v>
      </c>
      <c r="B2738">
        <v>137</v>
      </c>
      <c r="C2738" t="s">
        <v>1933</v>
      </c>
      <c r="D2738" s="5">
        <v>44095996</v>
      </c>
      <c r="G2738" s="5">
        <v>44095996</v>
      </c>
      <c r="H2738" s="2">
        <v>1</v>
      </c>
      <c r="I2738" t="str">
        <f t="shared" si="54"/>
        <v>International</v>
      </c>
    </row>
    <row r="2739" spans="1:9" x14ac:dyDescent="0.3">
      <c r="A2739">
        <v>2013</v>
      </c>
      <c r="B2739">
        <v>138</v>
      </c>
      <c r="C2739" t="s">
        <v>1934</v>
      </c>
      <c r="D2739" s="5">
        <v>43447199</v>
      </c>
      <c r="G2739" s="5">
        <v>43447199</v>
      </c>
      <c r="H2739" s="2">
        <v>1</v>
      </c>
      <c r="I2739" t="str">
        <f t="shared" si="54"/>
        <v>International</v>
      </c>
    </row>
    <row r="2740" spans="1:9" x14ac:dyDescent="0.3">
      <c r="A2740">
        <v>2013</v>
      </c>
      <c r="B2740">
        <v>139</v>
      </c>
      <c r="C2740" t="s">
        <v>1935</v>
      </c>
      <c r="D2740" s="5">
        <v>42970000</v>
      </c>
      <c r="G2740" s="5">
        <v>42970000</v>
      </c>
      <c r="H2740" s="2">
        <v>1</v>
      </c>
      <c r="I2740" t="str">
        <f t="shared" si="54"/>
        <v>International</v>
      </c>
    </row>
    <row r="2741" spans="1:9" x14ac:dyDescent="0.3">
      <c r="A2741">
        <v>2013</v>
      </c>
      <c r="B2741">
        <v>140</v>
      </c>
      <c r="C2741" t="s">
        <v>1936</v>
      </c>
      <c r="D2741" s="5">
        <v>42770271</v>
      </c>
      <c r="G2741" s="5">
        <v>42770271</v>
      </c>
      <c r="H2741" s="2">
        <v>1</v>
      </c>
      <c r="I2741" t="str">
        <f t="shared" si="54"/>
        <v>International</v>
      </c>
    </row>
    <row r="2742" spans="1:9" x14ac:dyDescent="0.3">
      <c r="A2742">
        <v>2013</v>
      </c>
      <c r="B2742">
        <v>141</v>
      </c>
      <c r="C2742" t="s">
        <v>1937</v>
      </c>
      <c r="D2742" s="5">
        <v>42128352</v>
      </c>
      <c r="E2742" s="5">
        <v>16131410</v>
      </c>
      <c r="F2742" s="1">
        <v>0.38300000000000001</v>
      </c>
      <c r="G2742" s="5">
        <v>25996942</v>
      </c>
      <c r="H2742" s="1">
        <v>0.61699999999999999</v>
      </c>
      <c r="I2742" t="str">
        <f t="shared" si="54"/>
        <v>USA</v>
      </c>
    </row>
    <row r="2743" spans="1:9" x14ac:dyDescent="0.3">
      <c r="A2743">
        <v>2013</v>
      </c>
      <c r="B2743">
        <v>142</v>
      </c>
      <c r="C2743" t="s">
        <v>1938</v>
      </c>
      <c r="D2743" s="5">
        <v>41807712</v>
      </c>
      <c r="G2743" s="5">
        <v>41807712</v>
      </c>
      <c r="H2743" s="2">
        <v>1</v>
      </c>
      <c r="I2743" t="str">
        <f t="shared" si="54"/>
        <v>International</v>
      </c>
    </row>
    <row r="2744" spans="1:9" x14ac:dyDescent="0.3">
      <c r="A2744">
        <v>2013</v>
      </c>
      <c r="B2744">
        <v>143</v>
      </c>
      <c r="C2744" t="s">
        <v>1939</v>
      </c>
      <c r="D2744" s="5">
        <v>41397727</v>
      </c>
      <c r="G2744" s="5">
        <v>41397727</v>
      </c>
      <c r="H2744" s="2">
        <v>1</v>
      </c>
      <c r="I2744" t="str">
        <f t="shared" si="54"/>
        <v>International</v>
      </c>
    </row>
    <row r="2745" spans="1:9" x14ac:dyDescent="0.3">
      <c r="A2745">
        <v>2013</v>
      </c>
      <c r="B2745">
        <v>144</v>
      </c>
      <c r="C2745" t="s">
        <v>1940</v>
      </c>
      <c r="D2745" s="5">
        <v>40267368</v>
      </c>
      <c r="G2745" s="5">
        <v>40267368</v>
      </c>
      <c r="H2745" s="2">
        <v>1</v>
      </c>
      <c r="I2745" t="str">
        <f t="shared" si="54"/>
        <v>International</v>
      </c>
    </row>
    <row r="2746" spans="1:9" x14ac:dyDescent="0.3">
      <c r="A2746">
        <v>2013</v>
      </c>
      <c r="B2746">
        <v>145</v>
      </c>
      <c r="C2746" t="s">
        <v>1941</v>
      </c>
      <c r="D2746" s="5">
        <v>39439355</v>
      </c>
      <c r="E2746" s="5">
        <v>24477704</v>
      </c>
      <c r="F2746" s="1">
        <v>0.621</v>
      </c>
      <c r="G2746" s="5">
        <v>14961651</v>
      </c>
      <c r="H2746" s="1">
        <v>0.379</v>
      </c>
      <c r="I2746" t="str">
        <f t="shared" si="54"/>
        <v>USA</v>
      </c>
    </row>
    <row r="2747" spans="1:9" x14ac:dyDescent="0.3">
      <c r="A2747">
        <v>2013</v>
      </c>
      <c r="B2747">
        <v>146</v>
      </c>
      <c r="C2747" t="s">
        <v>1942</v>
      </c>
      <c r="D2747" s="5">
        <v>38719881</v>
      </c>
      <c r="G2747" s="5">
        <v>38719881</v>
      </c>
      <c r="H2747" s="2">
        <v>1</v>
      </c>
      <c r="I2747" t="str">
        <f t="shared" si="54"/>
        <v>International</v>
      </c>
    </row>
    <row r="2748" spans="1:9" x14ac:dyDescent="0.3">
      <c r="A2748">
        <v>2013</v>
      </c>
      <c r="B2748">
        <v>147</v>
      </c>
      <c r="C2748" t="s">
        <v>1943</v>
      </c>
      <c r="D2748" s="5">
        <v>37795598</v>
      </c>
      <c r="G2748" s="5">
        <v>37795598</v>
      </c>
      <c r="H2748" s="2">
        <v>1</v>
      </c>
      <c r="I2748" t="str">
        <f t="shared" si="54"/>
        <v>International</v>
      </c>
    </row>
    <row r="2749" spans="1:9" x14ac:dyDescent="0.3">
      <c r="A2749">
        <v>2013</v>
      </c>
      <c r="B2749">
        <v>148</v>
      </c>
      <c r="C2749" t="s">
        <v>1944</v>
      </c>
      <c r="D2749" s="5">
        <v>37170163</v>
      </c>
      <c r="E2749" s="5">
        <v>334616</v>
      </c>
      <c r="F2749" s="1">
        <v>8.9999999999999993E-3</v>
      </c>
      <c r="G2749" s="5">
        <v>36835547</v>
      </c>
      <c r="H2749" s="1">
        <v>0.99099999999999999</v>
      </c>
      <c r="I2749" t="str">
        <f t="shared" si="54"/>
        <v>International</v>
      </c>
    </row>
    <row r="2750" spans="1:9" x14ac:dyDescent="0.3">
      <c r="A2750">
        <v>2013</v>
      </c>
      <c r="B2750">
        <v>149</v>
      </c>
      <c r="C2750" t="s">
        <v>1945</v>
      </c>
      <c r="D2750" s="5">
        <v>36324232</v>
      </c>
      <c r="G2750" s="5">
        <v>36324232</v>
      </c>
      <c r="H2750" s="2">
        <v>1</v>
      </c>
      <c r="I2750" t="str">
        <f t="shared" si="54"/>
        <v>International</v>
      </c>
    </row>
    <row r="2751" spans="1:9" x14ac:dyDescent="0.3">
      <c r="A2751">
        <v>2013</v>
      </c>
      <c r="B2751">
        <v>150</v>
      </c>
      <c r="C2751" t="s">
        <v>1946</v>
      </c>
      <c r="D2751" s="5">
        <v>36185741</v>
      </c>
      <c r="G2751" s="5">
        <v>36185741</v>
      </c>
      <c r="H2751" s="2">
        <v>1</v>
      </c>
      <c r="I2751" t="str">
        <f t="shared" si="54"/>
        <v>International</v>
      </c>
    </row>
    <row r="2752" spans="1:9" x14ac:dyDescent="0.3">
      <c r="A2752">
        <v>2013</v>
      </c>
      <c r="B2752">
        <v>151</v>
      </c>
      <c r="C2752" t="s">
        <v>1947</v>
      </c>
      <c r="D2752" s="5">
        <v>35659824</v>
      </c>
      <c r="G2752" s="5">
        <v>35659824</v>
      </c>
      <c r="H2752" s="2">
        <v>1</v>
      </c>
      <c r="I2752" t="str">
        <f t="shared" si="54"/>
        <v>International</v>
      </c>
    </row>
    <row r="2753" spans="1:9" x14ac:dyDescent="0.3">
      <c r="A2753">
        <v>2013</v>
      </c>
      <c r="B2753">
        <v>152</v>
      </c>
      <c r="C2753" t="s">
        <v>1948</v>
      </c>
      <c r="D2753" s="5">
        <v>35461505</v>
      </c>
      <c r="G2753" s="5">
        <v>35461505</v>
      </c>
      <c r="H2753" s="2">
        <v>1</v>
      </c>
      <c r="I2753" t="str">
        <f t="shared" si="54"/>
        <v>International</v>
      </c>
    </row>
    <row r="2754" spans="1:9" x14ac:dyDescent="0.3">
      <c r="A2754">
        <v>2013</v>
      </c>
      <c r="B2754">
        <v>153</v>
      </c>
      <c r="C2754" t="s">
        <v>1949</v>
      </c>
      <c r="D2754" s="5">
        <v>34958596</v>
      </c>
      <c r="G2754" s="5">
        <v>34958596</v>
      </c>
      <c r="H2754" s="2">
        <v>1</v>
      </c>
      <c r="I2754" t="str">
        <f t="shared" si="54"/>
        <v>International</v>
      </c>
    </row>
    <row r="2755" spans="1:9" x14ac:dyDescent="0.3">
      <c r="A2755">
        <v>2013</v>
      </c>
      <c r="B2755">
        <v>154</v>
      </c>
      <c r="C2755" t="s">
        <v>1950</v>
      </c>
      <c r="D2755" s="5">
        <v>34737199</v>
      </c>
      <c r="E2755" s="5">
        <v>19701164</v>
      </c>
      <c r="F2755" s="1">
        <v>0.56699999999999995</v>
      </c>
      <c r="G2755" s="5">
        <v>15036035</v>
      </c>
      <c r="H2755" s="1">
        <v>0.433</v>
      </c>
      <c r="I2755" t="str">
        <f t="shared" si="54"/>
        <v>USA</v>
      </c>
    </row>
    <row r="2756" spans="1:9" x14ac:dyDescent="0.3">
      <c r="A2756">
        <v>2013</v>
      </c>
      <c r="B2756">
        <v>155</v>
      </c>
      <c r="C2756" t="s">
        <v>1951</v>
      </c>
      <c r="D2756" s="5">
        <v>32935319</v>
      </c>
      <c r="E2756" s="5">
        <v>13235319</v>
      </c>
      <c r="F2756" s="1">
        <v>0.40200000000000002</v>
      </c>
      <c r="G2756" s="5">
        <v>19700000</v>
      </c>
      <c r="H2756" s="1">
        <v>0.59799999999999998</v>
      </c>
      <c r="I2756" t="str">
        <f t="shared" si="54"/>
        <v>USA</v>
      </c>
    </row>
    <row r="2757" spans="1:9" x14ac:dyDescent="0.3">
      <c r="A2757">
        <v>2013</v>
      </c>
      <c r="B2757">
        <v>156</v>
      </c>
      <c r="C2757" t="s">
        <v>1952</v>
      </c>
      <c r="D2757" s="5">
        <v>32849727</v>
      </c>
      <c r="G2757" s="5">
        <v>32849727</v>
      </c>
      <c r="H2757" s="2">
        <v>1</v>
      </c>
      <c r="I2757" t="str">
        <f t="shared" si="54"/>
        <v>International</v>
      </c>
    </row>
    <row r="2758" spans="1:9" x14ac:dyDescent="0.3">
      <c r="A2758">
        <v>2013</v>
      </c>
      <c r="B2758">
        <v>157</v>
      </c>
      <c r="C2758" t="s">
        <v>1953</v>
      </c>
      <c r="D2758" s="5">
        <v>32613173</v>
      </c>
      <c r="E2758" s="5">
        <v>21590086</v>
      </c>
      <c r="F2758" s="1">
        <v>0.66200000000000003</v>
      </c>
      <c r="G2758" s="5">
        <v>11023087</v>
      </c>
      <c r="H2758" s="1">
        <v>0.33800000000000002</v>
      </c>
      <c r="I2758" t="str">
        <f t="shared" si="54"/>
        <v>USA</v>
      </c>
    </row>
    <row r="2759" spans="1:9" x14ac:dyDescent="0.3">
      <c r="A2759">
        <v>2013</v>
      </c>
      <c r="B2759">
        <v>158</v>
      </c>
      <c r="C2759" t="s">
        <v>1954</v>
      </c>
      <c r="D2759" s="5">
        <v>32514549</v>
      </c>
      <c r="G2759" s="5">
        <v>32514549</v>
      </c>
      <c r="H2759" s="2">
        <v>1</v>
      </c>
      <c r="I2759" t="str">
        <f t="shared" si="54"/>
        <v>International</v>
      </c>
    </row>
    <row r="2760" spans="1:9" x14ac:dyDescent="0.3">
      <c r="A2760">
        <v>2013</v>
      </c>
      <c r="B2760">
        <v>159</v>
      </c>
      <c r="C2760" t="s">
        <v>1955</v>
      </c>
      <c r="D2760" s="5">
        <v>32318051</v>
      </c>
      <c r="E2760" s="5">
        <v>32244051</v>
      </c>
      <c r="F2760" s="1">
        <v>0.998</v>
      </c>
      <c r="G2760" s="5">
        <v>74000</v>
      </c>
      <c r="H2760" s="1">
        <v>2E-3</v>
      </c>
      <c r="I2760" t="str">
        <f t="shared" si="54"/>
        <v>USA</v>
      </c>
    </row>
    <row r="2761" spans="1:9" x14ac:dyDescent="0.3">
      <c r="A2761">
        <v>2013</v>
      </c>
      <c r="B2761">
        <v>160</v>
      </c>
      <c r="C2761" t="s">
        <v>1956</v>
      </c>
      <c r="D2761" s="5">
        <v>32293377</v>
      </c>
      <c r="G2761" s="5">
        <v>32293377</v>
      </c>
      <c r="H2761" s="2">
        <v>1</v>
      </c>
      <c r="I2761" t="str">
        <f t="shared" si="54"/>
        <v>International</v>
      </c>
    </row>
    <row r="2762" spans="1:9" x14ac:dyDescent="0.3">
      <c r="A2762">
        <v>2013</v>
      </c>
      <c r="B2762">
        <v>161</v>
      </c>
      <c r="C2762" t="s">
        <v>1957</v>
      </c>
      <c r="D2762" s="5">
        <v>32160741</v>
      </c>
      <c r="G2762" s="5">
        <v>32160741</v>
      </c>
      <c r="H2762" s="2">
        <v>1</v>
      </c>
      <c r="I2762" t="str">
        <f t="shared" si="54"/>
        <v>International</v>
      </c>
    </row>
    <row r="2763" spans="1:9" x14ac:dyDescent="0.3">
      <c r="A2763">
        <v>2013</v>
      </c>
      <c r="B2763">
        <v>162</v>
      </c>
      <c r="C2763" t="s">
        <v>1958</v>
      </c>
      <c r="D2763" s="5">
        <v>31775719</v>
      </c>
      <c r="G2763" s="5">
        <v>31775719</v>
      </c>
      <c r="H2763" s="2">
        <v>1</v>
      </c>
      <c r="I2763" t="str">
        <f t="shared" si="54"/>
        <v>International</v>
      </c>
    </row>
    <row r="2764" spans="1:9" x14ac:dyDescent="0.3">
      <c r="A2764">
        <v>2013</v>
      </c>
      <c r="B2764">
        <v>163</v>
      </c>
      <c r="C2764" t="s">
        <v>1959</v>
      </c>
      <c r="D2764" s="5">
        <v>31724284</v>
      </c>
      <c r="E2764" s="5">
        <v>14124284</v>
      </c>
      <c r="F2764" s="1">
        <v>0.44500000000000001</v>
      </c>
      <c r="G2764" s="5">
        <v>17600000</v>
      </c>
      <c r="H2764" s="1">
        <v>0.55500000000000005</v>
      </c>
      <c r="I2764" t="str">
        <f t="shared" si="54"/>
        <v>USA</v>
      </c>
    </row>
    <row r="2765" spans="1:9" x14ac:dyDescent="0.3">
      <c r="A2765">
        <v>2013</v>
      </c>
      <c r="B2765">
        <v>164</v>
      </c>
      <c r="C2765" t="s">
        <v>1960</v>
      </c>
      <c r="D2765" s="5">
        <v>31670607</v>
      </c>
      <c r="E2765" s="5">
        <v>457806</v>
      </c>
      <c r="F2765" s="1">
        <v>1.4E-2</v>
      </c>
      <c r="G2765" s="5">
        <v>31212801</v>
      </c>
      <c r="H2765" s="1">
        <v>0.98599999999999999</v>
      </c>
      <c r="I2765" t="str">
        <f t="shared" si="54"/>
        <v>International</v>
      </c>
    </row>
    <row r="2766" spans="1:9" x14ac:dyDescent="0.3">
      <c r="A2766">
        <v>2013</v>
      </c>
      <c r="B2766">
        <v>165</v>
      </c>
      <c r="C2766" t="s">
        <v>1961</v>
      </c>
      <c r="D2766" s="5">
        <v>31283838</v>
      </c>
      <c r="G2766" s="5">
        <v>31283838</v>
      </c>
      <c r="H2766" s="2">
        <v>1</v>
      </c>
      <c r="I2766" t="str">
        <f t="shared" si="54"/>
        <v>International</v>
      </c>
    </row>
    <row r="2767" spans="1:9" x14ac:dyDescent="0.3">
      <c r="A2767">
        <v>2013</v>
      </c>
      <c r="B2767">
        <v>166</v>
      </c>
      <c r="C2767" t="s">
        <v>1962</v>
      </c>
      <c r="D2767" s="5">
        <v>30665036</v>
      </c>
      <c r="E2767" s="5">
        <v>14350</v>
      </c>
      <c r="F2767" s="1">
        <v>1E-3</v>
      </c>
      <c r="G2767" s="5">
        <v>30650686</v>
      </c>
      <c r="H2767" s="2">
        <v>1</v>
      </c>
      <c r="I2767" t="str">
        <f t="shared" si="54"/>
        <v>International</v>
      </c>
    </row>
    <row r="2768" spans="1:9" x14ac:dyDescent="0.3">
      <c r="A2768">
        <v>2013</v>
      </c>
      <c r="B2768">
        <v>167</v>
      </c>
      <c r="C2768" t="s">
        <v>1963</v>
      </c>
      <c r="D2768" s="5">
        <v>29315945</v>
      </c>
      <c r="G2768" s="5">
        <v>29315945</v>
      </c>
      <c r="H2768" s="2">
        <v>1</v>
      </c>
      <c r="I2768" t="str">
        <f t="shared" si="54"/>
        <v>International</v>
      </c>
    </row>
    <row r="2769" spans="1:9" x14ac:dyDescent="0.3">
      <c r="A2769">
        <v>2013</v>
      </c>
      <c r="B2769">
        <v>168</v>
      </c>
      <c r="C2769" t="s">
        <v>1964</v>
      </c>
      <c r="D2769" s="5">
        <v>29139936</v>
      </c>
      <c r="E2769" s="5">
        <v>12666</v>
      </c>
      <c r="F2769" s="1">
        <v>1E-3</v>
      </c>
      <c r="G2769" s="5">
        <v>29127270</v>
      </c>
      <c r="H2769" s="2">
        <v>1</v>
      </c>
      <c r="I2769" t="str">
        <f t="shared" si="54"/>
        <v>International</v>
      </c>
    </row>
    <row r="2770" spans="1:9" x14ac:dyDescent="0.3">
      <c r="A2770">
        <v>2013</v>
      </c>
      <c r="B2770">
        <v>169</v>
      </c>
      <c r="C2770" t="s">
        <v>1965</v>
      </c>
      <c r="D2770" s="5">
        <v>28811936</v>
      </c>
      <c r="G2770" s="5">
        <v>28811936</v>
      </c>
      <c r="H2770" s="2">
        <v>1</v>
      </c>
      <c r="I2770" t="str">
        <f t="shared" si="54"/>
        <v>International</v>
      </c>
    </row>
    <row r="2771" spans="1:9" x14ac:dyDescent="0.3">
      <c r="A2771">
        <v>2013</v>
      </c>
      <c r="B2771">
        <v>170</v>
      </c>
      <c r="C2771" t="s">
        <v>1966</v>
      </c>
      <c r="D2771" s="5">
        <v>28674130</v>
      </c>
      <c r="E2771" s="5">
        <v>218693</v>
      </c>
      <c r="F2771" s="1">
        <v>8.0000000000000002E-3</v>
      </c>
      <c r="G2771" s="5">
        <v>28455437</v>
      </c>
      <c r="H2771" s="1">
        <v>0.99199999999999999</v>
      </c>
      <c r="I2771" t="str">
        <f t="shared" si="54"/>
        <v>International</v>
      </c>
    </row>
    <row r="2772" spans="1:9" x14ac:dyDescent="0.3">
      <c r="A2772">
        <v>2013</v>
      </c>
      <c r="B2772">
        <v>171</v>
      </c>
      <c r="C2772" t="s">
        <v>1967</v>
      </c>
      <c r="D2772" s="5">
        <v>28599970</v>
      </c>
      <c r="G2772" s="5">
        <v>28599970</v>
      </c>
      <c r="H2772" s="2">
        <v>1</v>
      </c>
      <c r="I2772" t="str">
        <f t="shared" si="54"/>
        <v>International</v>
      </c>
    </row>
    <row r="2773" spans="1:9" x14ac:dyDescent="0.3">
      <c r="A2773">
        <v>2013</v>
      </c>
      <c r="B2773">
        <v>172</v>
      </c>
      <c r="C2773" t="s">
        <v>1968</v>
      </c>
      <c r="D2773" s="5">
        <v>28338665</v>
      </c>
      <c r="G2773" s="5">
        <v>28338665</v>
      </c>
      <c r="H2773" s="2">
        <v>1</v>
      </c>
      <c r="I2773" t="str">
        <f t="shared" si="54"/>
        <v>International</v>
      </c>
    </row>
    <row r="2774" spans="1:9" x14ac:dyDescent="0.3">
      <c r="A2774">
        <v>2013</v>
      </c>
      <c r="B2774">
        <v>173</v>
      </c>
      <c r="C2774" t="s">
        <v>1969</v>
      </c>
      <c r="D2774" s="5">
        <v>28328531</v>
      </c>
      <c r="E2774" s="5">
        <v>34657</v>
      </c>
      <c r="F2774" s="1">
        <v>1E-3</v>
      </c>
      <c r="G2774" s="5">
        <v>28293874</v>
      </c>
      <c r="H2774" s="1">
        <v>0.999</v>
      </c>
      <c r="I2774" t="str">
        <f t="shared" si="54"/>
        <v>International</v>
      </c>
    </row>
    <row r="2775" spans="1:9" x14ac:dyDescent="0.3">
      <c r="A2775">
        <v>2013</v>
      </c>
      <c r="B2775">
        <v>174</v>
      </c>
      <c r="C2775" t="s">
        <v>1970</v>
      </c>
      <c r="D2775" s="5">
        <v>27985788</v>
      </c>
      <c r="E2775" s="5">
        <v>8323085</v>
      </c>
      <c r="F2775" s="1">
        <v>0.29699999999999999</v>
      </c>
      <c r="G2775" s="5">
        <v>19662703</v>
      </c>
      <c r="H2775" s="1">
        <v>0.70299999999999996</v>
      </c>
      <c r="I2775" t="str">
        <f t="shared" si="54"/>
        <v>USA</v>
      </c>
    </row>
    <row r="2776" spans="1:9" x14ac:dyDescent="0.3">
      <c r="A2776">
        <v>2013</v>
      </c>
      <c r="B2776">
        <v>175</v>
      </c>
      <c r="C2776" t="s">
        <v>1971</v>
      </c>
      <c r="D2776" s="5">
        <v>27858103</v>
      </c>
      <c r="E2776" s="5">
        <v>17418667</v>
      </c>
      <c r="F2776" s="1">
        <v>0.625</v>
      </c>
      <c r="G2776" s="5">
        <v>10439436</v>
      </c>
      <c r="H2776" s="1">
        <v>0.375</v>
      </c>
      <c r="I2776" t="str">
        <f t="shared" si="54"/>
        <v>USA</v>
      </c>
    </row>
    <row r="2777" spans="1:9" x14ac:dyDescent="0.3">
      <c r="A2777">
        <v>2013</v>
      </c>
      <c r="B2777">
        <v>176</v>
      </c>
      <c r="C2777" t="s">
        <v>1972</v>
      </c>
      <c r="D2777" s="5">
        <v>27682872</v>
      </c>
      <c r="E2777" s="5">
        <v>17654912</v>
      </c>
      <c r="F2777" s="1">
        <v>0.63800000000000001</v>
      </c>
      <c r="G2777" s="5">
        <v>10027960</v>
      </c>
      <c r="H2777" s="1">
        <v>0.36199999999999999</v>
      </c>
      <c r="I2777" t="str">
        <f t="shared" si="54"/>
        <v>USA</v>
      </c>
    </row>
    <row r="2778" spans="1:9" x14ac:dyDescent="0.3">
      <c r="A2778">
        <v>2013</v>
      </c>
      <c r="B2778">
        <v>177</v>
      </c>
      <c r="C2778" t="s">
        <v>1973</v>
      </c>
      <c r="D2778" s="5">
        <v>27437881</v>
      </c>
      <c r="E2778" s="5">
        <v>22537881</v>
      </c>
      <c r="F2778" s="1">
        <v>0.82099999999999995</v>
      </c>
      <c r="G2778" s="5">
        <v>4900000</v>
      </c>
      <c r="H2778" s="1">
        <v>0.17899999999999999</v>
      </c>
      <c r="I2778" t="str">
        <f t="shared" si="54"/>
        <v>USA</v>
      </c>
    </row>
    <row r="2779" spans="1:9" x14ac:dyDescent="0.3">
      <c r="A2779">
        <v>2013</v>
      </c>
      <c r="B2779">
        <v>178</v>
      </c>
      <c r="C2779" t="s">
        <v>1974</v>
      </c>
      <c r="D2779" s="5">
        <v>27369902</v>
      </c>
      <c r="G2779" s="5">
        <v>27369902</v>
      </c>
      <c r="H2779" s="2">
        <v>1</v>
      </c>
      <c r="I2779" t="str">
        <f t="shared" si="54"/>
        <v>International</v>
      </c>
    </row>
    <row r="2780" spans="1:9" x14ac:dyDescent="0.3">
      <c r="A2780">
        <v>2013</v>
      </c>
      <c r="B2780">
        <v>179</v>
      </c>
      <c r="C2780" t="s">
        <v>1975</v>
      </c>
      <c r="D2780" s="5">
        <v>27187375</v>
      </c>
      <c r="E2780" s="5">
        <v>1029</v>
      </c>
      <c r="F2780" s="1">
        <v>1E-3</v>
      </c>
      <c r="G2780" s="5">
        <v>27186346</v>
      </c>
      <c r="H2780" s="2">
        <v>1</v>
      </c>
      <c r="I2780" t="str">
        <f t="shared" si="54"/>
        <v>International</v>
      </c>
    </row>
    <row r="2781" spans="1:9" x14ac:dyDescent="0.3">
      <c r="A2781">
        <v>2013</v>
      </c>
      <c r="B2781">
        <v>180</v>
      </c>
      <c r="C2781" t="s">
        <v>1976</v>
      </c>
      <c r="D2781" s="5">
        <v>26895481</v>
      </c>
      <c r="E2781" s="5">
        <v>18494006</v>
      </c>
      <c r="F2781" s="1">
        <v>0.68799999999999994</v>
      </c>
      <c r="G2781" s="5">
        <v>8401475</v>
      </c>
      <c r="H2781" s="1">
        <v>0.312</v>
      </c>
      <c r="I2781" t="str">
        <f t="shared" si="54"/>
        <v>USA</v>
      </c>
    </row>
    <row r="2782" spans="1:9" x14ac:dyDescent="0.3">
      <c r="A2782">
        <v>2013</v>
      </c>
      <c r="B2782">
        <v>181</v>
      </c>
      <c r="C2782" t="s">
        <v>1977</v>
      </c>
      <c r="D2782" s="5">
        <v>26835201</v>
      </c>
      <c r="G2782" s="5">
        <v>26835201</v>
      </c>
      <c r="H2782" s="2">
        <v>1</v>
      </c>
      <c r="I2782" t="str">
        <f t="shared" si="54"/>
        <v>International</v>
      </c>
    </row>
    <row r="2783" spans="1:9" x14ac:dyDescent="0.3">
      <c r="A2783">
        <v>2013</v>
      </c>
      <c r="B2783">
        <v>182</v>
      </c>
      <c r="C2783" t="s">
        <v>1978</v>
      </c>
      <c r="D2783" s="5">
        <v>26477012</v>
      </c>
      <c r="G2783" s="5">
        <v>26477012</v>
      </c>
      <c r="H2783" s="2">
        <v>1</v>
      </c>
      <c r="I2783" t="str">
        <f t="shared" si="54"/>
        <v>International</v>
      </c>
    </row>
    <row r="2784" spans="1:9" x14ac:dyDescent="0.3">
      <c r="A2784">
        <v>2013</v>
      </c>
      <c r="B2784">
        <v>183</v>
      </c>
      <c r="C2784" t="s">
        <v>1979</v>
      </c>
      <c r="D2784" s="5">
        <v>26474920</v>
      </c>
      <c r="E2784" s="5">
        <v>21506546</v>
      </c>
      <c r="F2784" s="1">
        <v>0.81200000000000006</v>
      </c>
      <c r="G2784" s="5">
        <v>4968374</v>
      </c>
      <c r="H2784" s="1">
        <v>0.188</v>
      </c>
      <c r="I2784" t="str">
        <f t="shared" si="54"/>
        <v>USA</v>
      </c>
    </row>
    <row r="2785" spans="1:9" x14ac:dyDescent="0.3">
      <c r="A2785">
        <v>2013</v>
      </c>
      <c r="B2785">
        <v>184</v>
      </c>
      <c r="C2785" t="s">
        <v>1980</v>
      </c>
      <c r="D2785" s="5">
        <v>26433651</v>
      </c>
      <c r="G2785" s="5">
        <v>26433651</v>
      </c>
      <c r="H2785" s="2">
        <v>1</v>
      </c>
      <c r="I2785" t="str">
        <f t="shared" si="54"/>
        <v>International</v>
      </c>
    </row>
    <row r="2786" spans="1:9" x14ac:dyDescent="0.3">
      <c r="A2786">
        <v>2013</v>
      </c>
      <c r="B2786">
        <v>185</v>
      </c>
      <c r="C2786" t="s">
        <v>1981</v>
      </c>
      <c r="D2786" s="5">
        <v>26249553</v>
      </c>
      <c r="G2786" s="5">
        <v>26249553</v>
      </c>
      <c r="H2786" s="2">
        <v>1</v>
      </c>
      <c r="I2786" t="str">
        <f t="shared" si="54"/>
        <v>International</v>
      </c>
    </row>
    <row r="2787" spans="1:9" x14ac:dyDescent="0.3">
      <c r="A2787">
        <v>2013</v>
      </c>
      <c r="B2787">
        <v>186</v>
      </c>
      <c r="C2787" t="s">
        <v>1982</v>
      </c>
      <c r="D2787" s="5">
        <v>26220159</v>
      </c>
      <c r="G2787" s="5">
        <v>26220159</v>
      </c>
      <c r="H2787" s="2">
        <v>1</v>
      </c>
      <c r="I2787" t="str">
        <f t="shared" si="54"/>
        <v>International</v>
      </c>
    </row>
    <row r="2788" spans="1:9" x14ac:dyDescent="0.3">
      <c r="A2788">
        <v>2013</v>
      </c>
      <c r="B2788">
        <v>187</v>
      </c>
      <c r="C2788" t="s">
        <v>1983</v>
      </c>
      <c r="D2788" s="5">
        <v>26052718</v>
      </c>
      <c r="G2788" s="5">
        <v>26052718</v>
      </c>
      <c r="H2788" s="2">
        <v>1</v>
      </c>
      <c r="I2788" t="str">
        <f t="shared" si="54"/>
        <v>International</v>
      </c>
    </row>
    <row r="2789" spans="1:9" x14ac:dyDescent="0.3">
      <c r="A2789">
        <v>2013</v>
      </c>
      <c r="B2789">
        <v>188</v>
      </c>
      <c r="C2789" t="s">
        <v>1984</v>
      </c>
      <c r="D2789" s="5">
        <v>25860404</v>
      </c>
      <c r="G2789" s="5">
        <v>25860404</v>
      </c>
      <c r="H2789" s="2">
        <v>1</v>
      </c>
      <c r="I2789" t="str">
        <f t="shared" si="54"/>
        <v>International</v>
      </c>
    </row>
    <row r="2790" spans="1:9" x14ac:dyDescent="0.3">
      <c r="A2790">
        <v>2013</v>
      </c>
      <c r="B2790">
        <v>189</v>
      </c>
      <c r="C2790" t="s">
        <v>1985</v>
      </c>
      <c r="D2790" s="5">
        <v>25816154</v>
      </c>
      <c r="G2790" s="5">
        <v>25816154</v>
      </c>
      <c r="H2790" s="2">
        <v>1</v>
      </c>
      <c r="I2790" t="str">
        <f t="shared" si="54"/>
        <v>International</v>
      </c>
    </row>
    <row r="2791" spans="1:9" x14ac:dyDescent="0.3">
      <c r="A2791">
        <v>2013</v>
      </c>
      <c r="B2791">
        <v>190</v>
      </c>
      <c r="C2791" t="s">
        <v>1986</v>
      </c>
      <c r="D2791" s="5">
        <v>25774679</v>
      </c>
      <c r="G2791" s="5">
        <v>25774679</v>
      </c>
      <c r="H2791" s="2">
        <v>1</v>
      </c>
      <c r="I2791" t="str">
        <f t="shared" si="54"/>
        <v>International</v>
      </c>
    </row>
    <row r="2792" spans="1:9" x14ac:dyDescent="0.3">
      <c r="A2792">
        <v>2013</v>
      </c>
      <c r="B2792">
        <v>191</v>
      </c>
      <c r="C2792" t="s">
        <v>1987</v>
      </c>
      <c r="D2792" s="5">
        <v>25288872</v>
      </c>
      <c r="E2792" s="5">
        <v>17550872</v>
      </c>
      <c r="F2792" s="1">
        <v>0.69399999999999995</v>
      </c>
      <c r="G2792" s="5">
        <v>7738000</v>
      </c>
      <c r="H2792" s="1">
        <v>0.30599999999999999</v>
      </c>
      <c r="I2792" t="str">
        <f t="shared" si="54"/>
        <v>USA</v>
      </c>
    </row>
    <row r="2793" spans="1:9" x14ac:dyDescent="0.3">
      <c r="A2793">
        <v>2013</v>
      </c>
      <c r="B2793">
        <v>192</v>
      </c>
      <c r="C2793" t="s">
        <v>1988</v>
      </c>
      <c r="D2793" s="5">
        <v>25051865</v>
      </c>
      <c r="E2793" s="5">
        <v>15179302</v>
      </c>
      <c r="F2793" s="1">
        <v>0.60599999999999998</v>
      </c>
      <c r="G2793" s="5">
        <v>9872563</v>
      </c>
      <c r="H2793" s="1">
        <v>0.39400000000000002</v>
      </c>
      <c r="I2793" t="str">
        <f t="shared" si="54"/>
        <v>USA</v>
      </c>
    </row>
    <row r="2794" spans="1:9" x14ac:dyDescent="0.3">
      <c r="A2794">
        <v>2013</v>
      </c>
      <c r="B2794">
        <v>193</v>
      </c>
      <c r="C2794" t="s">
        <v>1989</v>
      </c>
      <c r="D2794" s="5">
        <v>24991467</v>
      </c>
      <c r="G2794" s="5">
        <v>24991467</v>
      </c>
      <c r="H2794" s="2">
        <v>1</v>
      </c>
      <c r="I2794" t="str">
        <f t="shared" si="54"/>
        <v>International</v>
      </c>
    </row>
    <row r="2795" spans="1:9" x14ac:dyDescent="0.3">
      <c r="A2795">
        <v>2013</v>
      </c>
      <c r="B2795">
        <v>194</v>
      </c>
      <c r="C2795" t="s">
        <v>1990</v>
      </c>
      <c r="D2795" s="5">
        <v>24676341</v>
      </c>
      <c r="E2795" s="5">
        <v>128195</v>
      </c>
      <c r="F2795" s="1">
        <v>5.0000000000000001E-3</v>
      </c>
      <c r="G2795" s="5">
        <v>24548146</v>
      </c>
      <c r="H2795" s="1">
        <v>0.995</v>
      </c>
      <c r="I2795" t="str">
        <f t="shared" ref="I2795:I2801" si="55">IF(F2795&gt;10%,"USA","International")</f>
        <v>International</v>
      </c>
    </row>
    <row r="2796" spans="1:9" x14ac:dyDescent="0.3">
      <c r="A2796">
        <v>2013</v>
      </c>
      <c r="B2796">
        <v>195</v>
      </c>
      <c r="C2796" t="s">
        <v>1991</v>
      </c>
      <c r="D2796" s="5">
        <v>24434485</v>
      </c>
      <c r="E2796" s="5">
        <v>703232</v>
      </c>
      <c r="F2796" s="1">
        <v>2.9000000000000001E-2</v>
      </c>
      <c r="G2796" s="5">
        <v>23731253</v>
      </c>
      <c r="H2796" s="1">
        <v>0.97099999999999997</v>
      </c>
      <c r="I2796" t="str">
        <f t="shared" si="55"/>
        <v>International</v>
      </c>
    </row>
    <row r="2797" spans="1:9" x14ac:dyDescent="0.3">
      <c r="A2797">
        <v>2013</v>
      </c>
      <c r="B2797">
        <v>196</v>
      </c>
      <c r="C2797" t="s">
        <v>1992</v>
      </c>
      <c r="D2797" s="5">
        <v>24337766</v>
      </c>
      <c r="E2797" s="5">
        <v>2852400</v>
      </c>
      <c r="F2797" s="1">
        <v>0.11700000000000001</v>
      </c>
      <c r="G2797" s="5">
        <v>21485366</v>
      </c>
      <c r="H2797" s="1">
        <v>0.88300000000000001</v>
      </c>
      <c r="I2797" t="str">
        <f t="shared" si="55"/>
        <v>USA</v>
      </c>
    </row>
    <row r="2798" spans="1:9" x14ac:dyDescent="0.3">
      <c r="A2798">
        <v>2013</v>
      </c>
      <c r="B2798">
        <v>197</v>
      </c>
      <c r="C2798" t="s">
        <v>1993</v>
      </c>
      <c r="D2798" s="5">
        <v>24261569</v>
      </c>
      <c r="E2798" s="5">
        <v>2328743</v>
      </c>
      <c r="F2798" s="1">
        <v>9.6000000000000002E-2</v>
      </c>
      <c r="G2798" s="5">
        <v>21932826</v>
      </c>
      <c r="H2798" s="1">
        <v>0.90400000000000003</v>
      </c>
      <c r="I2798" t="str">
        <f t="shared" si="55"/>
        <v>International</v>
      </c>
    </row>
    <row r="2799" spans="1:9" x14ac:dyDescent="0.3">
      <c r="A2799">
        <v>2013</v>
      </c>
      <c r="B2799">
        <v>198</v>
      </c>
      <c r="C2799" t="s">
        <v>1994</v>
      </c>
      <c r="D2799" s="5">
        <v>24174885</v>
      </c>
      <c r="E2799" s="5">
        <v>4438438</v>
      </c>
      <c r="F2799" s="1">
        <v>0.184</v>
      </c>
      <c r="G2799" s="5">
        <v>19736447</v>
      </c>
      <c r="H2799" s="1">
        <v>0.81599999999999995</v>
      </c>
      <c r="I2799" t="str">
        <f t="shared" si="55"/>
        <v>USA</v>
      </c>
    </row>
    <row r="2800" spans="1:9" x14ac:dyDescent="0.3">
      <c r="A2800">
        <v>2013</v>
      </c>
      <c r="B2800">
        <v>199</v>
      </c>
      <c r="C2800" t="s">
        <v>1995</v>
      </c>
      <c r="D2800" s="5">
        <v>24109886</v>
      </c>
      <c r="G2800" s="5">
        <v>24109886</v>
      </c>
      <c r="H2800" s="2">
        <v>1</v>
      </c>
      <c r="I2800" t="str">
        <f t="shared" si="55"/>
        <v>International</v>
      </c>
    </row>
    <row r="2801" spans="1:9" x14ac:dyDescent="0.3">
      <c r="A2801">
        <v>2013</v>
      </c>
      <c r="B2801">
        <v>200</v>
      </c>
      <c r="C2801" t="s">
        <v>1996</v>
      </c>
      <c r="D2801" s="5">
        <v>23980000</v>
      </c>
      <c r="G2801" s="5">
        <v>23980000</v>
      </c>
      <c r="H2801" s="2">
        <v>1</v>
      </c>
      <c r="I2801" t="str">
        <f t="shared" si="55"/>
        <v>International</v>
      </c>
    </row>
    <row r="2802" spans="1:9" x14ac:dyDescent="0.3">
      <c r="A2802">
        <v>2014</v>
      </c>
      <c r="B2802">
        <v>1</v>
      </c>
      <c r="C2802" t="s">
        <v>1601</v>
      </c>
      <c r="D2802" s="5">
        <v>1104054072</v>
      </c>
      <c r="E2802" s="5">
        <v>245439076</v>
      </c>
      <c r="F2802" s="1">
        <v>0.222</v>
      </c>
      <c r="G2802" s="5">
        <v>858614996</v>
      </c>
      <c r="H2802" s="1">
        <v>0.77800000000000002</v>
      </c>
      <c r="I2802" t="str">
        <f>IF(F2802&gt;10%,"USA","International")</f>
        <v>USA</v>
      </c>
    </row>
    <row r="2803" spans="1:9" x14ac:dyDescent="0.3">
      <c r="A2803">
        <v>2014</v>
      </c>
      <c r="B2803">
        <v>2</v>
      </c>
      <c r="C2803" t="s">
        <v>1602</v>
      </c>
      <c r="D2803" s="5">
        <v>956019788</v>
      </c>
      <c r="E2803" s="5">
        <v>255119788</v>
      </c>
      <c r="F2803" s="1">
        <v>0.26700000000000002</v>
      </c>
      <c r="G2803" s="5">
        <v>700900000</v>
      </c>
      <c r="H2803" s="1">
        <v>0.73299999999999998</v>
      </c>
      <c r="I2803" t="str">
        <f t="shared" ref="I2803:I2866" si="56">IF(F2803&gt;10%,"USA","International")</f>
        <v>USA</v>
      </c>
    </row>
    <row r="2804" spans="1:9" x14ac:dyDescent="0.3">
      <c r="A2804">
        <v>2014</v>
      </c>
      <c r="B2804">
        <v>3</v>
      </c>
      <c r="C2804" t="s">
        <v>1603</v>
      </c>
      <c r="D2804" s="5">
        <v>772776600</v>
      </c>
      <c r="E2804" s="5">
        <v>333176600</v>
      </c>
      <c r="F2804" s="1">
        <v>0.43099999999999999</v>
      </c>
      <c r="G2804" s="5">
        <v>439600000</v>
      </c>
      <c r="H2804" s="1">
        <v>0.56899999999999995</v>
      </c>
      <c r="I2804" t="str">
        <f t="shared" si="56"/>
        <v>USA</v>
      </c>
    </row>
    <row r="2805" spans="1:9" x14ac:dyDescent="0.3">
      <c r="A2805">
        <v>2014</v>
      </c>
      <c r="B2805">
        <v>4</v>
      </c>
      <c r="C2805" t="s">
        <v>1604</v>
      </c>
      <c r="D2805" s="5">
        <v>758410378</v>
      </c>
      <c r="E2805" s="5">
        <v>241410378</v>
      </c>
      <c r="F2805" s="1">
        <v>0.318</v>
      </c>
      <c r="G2805" s="5">
        <v>517000000</v>
      </c>
      <c r="H2805" s="1">
        <v>0.68200000000000005</v>
      </c>
      <c r="I2805" t="str">
        <f t="shared" si="56"/>
        <v>USA</v>
      </c>
    </row>
    <row r="2806" spans="1:9" x14ac:dyDescent="0.3">
      <c r="A2806">
        <v>2014</v>
      </c>
      <c r="B2806">
        <v>5</v>
      </c>
      <c r="C2806" t="s">
        <v>1605</v>
      </c>
      <c r="D2806" s="5">
        <v>755356711</v>
      </c>
      <c r="E2806" s="5">
        <v>337135885</v>
      </c>
      <c r="F2806" s="1">
        <v>0.44600000000000001</v>
      </c>
      <c r="G2806" s="5">
        <v>418220826</v>
      </c>
      <c r="H2806" s="1">
        <v>0.55400000000000005</v>
      </c>
      <c r="I2806" t="str">
        <f t="shared" si="56"/>
        <v>USA</v>
      </c>
    </row>
    <row r="2807" spans="1:9" x14ac:dyDescent="0.3">
      <c r="A2807">
        <v>2014</v>
      </c>
      <c r="B2807">
        <v>6</v>
      </c>
      <c r="C2807" t="s">
        <v>1606</v>
      </c>
      <c r="D2807" s="5">
        <v>746045700</v>
      </c>
      <c r="E2807" s="5">
        <v>233921534</v>
      </c>
      <c r="F2807" s="1">
        <v>0.314</v>
      </c>
      <c r="G2807" s="5">
        <v>512124166</v>
      </c>
      <c r="H2807" s="1">
        <v>0.68600000000000005</v>
      </c>
      <c r="I2807" t="str">
        <f t="shared" si="56"/>
        <v>USA</v>
      </c>
    </row>
    <row r="2808" spans="1:9" x14ac:dyDescent="0.3">
      <c r="A2808">
        <v>2014</v>
      </c>
      <c r="B2808">
        <v>7</v>
      </c>
      <c r="C2808" t="s">
        <v>1607</v>
      </c>
      <c r="D2808" s="5">
        <v>714421503</v>
      </c>
      <c r="E2808" s="5">
        <v>259766572</v>
      </c>
      <c r="F2808" s="1">
        <v>0.36399999999999999</v>
      </c>
      <c r="G2808" s="5">
        <v>454654931</v>
      </c>
      <c r="H2808" s="1">
        <v>0.63600000000000001</v>
      </c>
      <c r="I2808" t="str">
        <f t="shared" si="56"/>
        <v>USA</v>
      </c>
    </row>
    <row r="2809" spans="1:9" x14ac:dyDescent="0.3">
      <c r="A2809">
        <v>2014</v>
      </c>
      <c r="B2809">
        <v>8</v>
      </c>
      <c r="C2809" t="s">
        <v>1608</v>
      </c>
      <c r="D2809" s="5">
        <v>710644566</v>
      </c>
      <c r="E2809" s="5">
        <v>208545589</v>
      </c>
      <c r="F2809" s="1">
        <v>0.29299999999999998</v>
      </c>
      <c r="G2809" s="5">
        <v>502098977</v>
      </c>
      <c r="H2809" s="1">
        <v>0.70699999999999996</v>
      </c>
      <c r="I2809" t="str">
        <f t="shared" si="56"/>
        <v>USA</v>
      </c>
    </row>
    <row r="2810" spans="1:9" x14ac:dyDescent="0.3">
      <c r="A2810">
        <v>2014</v>
      </c>
      <c r="B2810">
        <v>9</v>
      </c>
      <c r="C2810" t="s">
        <v>1609</v>
      </c>
      <c r="D2810" s="5">
        <v>708982323</v>
      </c>
      <c r="E2810" s="5">
        <v>202853933</v>
      </c>
      <c r="F2810" s="1">
        <v>0.28599999999999998</v>
      </c>
      <c r="G2810" s="5">
        <v>506128390</v>
      </c>
      <c r="H2810" s="1">
        <v>0.71399999999999997</v>
      </c>
      <c r="I2810" t="str">
        <f t="shared" si="56"/>
        <v>USA</v>
      </c>
    </row>
    <row r="2811" spans="1:9" x14ac:dyDescent="0.3">
      <c r="A2811">
        <v>2014</v>
      </c>
      <c r="B2811">
        <v>10</v>
      </c>
      <c r="C2811" t="s">
        <v>1610</v>
      </c>
      <c r="D2811" s="5">
        <v>681070397</v>
      </c>
      <c r="E2811" s="5">
        <v>188020017</v>
      </c>
      <c r="F2811" s="1">
        <v>0.27600000000000002</v>
      </c>
      <c r="G2811" s="5">
        <v>493050380</v>
      </c>
      <c r="H2811" s="1">
        <v>0.72399999999999998</v>
      </c>
      <c r="I2811" t="str">
        <f t="shared" si="56"/>
        <v>USA</v>
      </c>
    </row>
    <row r="2812" spans="1:9" x14ac:dyDescent="0.3">
      <c r="A2812">
        <v>2014</v>
      </c>
      <c r="B2812">
        <v>11</v>
      </c>
      <c r="C2812" t="s">
        <v>1611</v>
      </c>
      <c r="D2812" s="5">
        <v>657827828</v>
      </c>
      <c r="E2812" s="5">
        <v>222527828</v>
      </c>
      <c r="F2812" s="1">
        <v>0.33800000000000002</v>
      </c>
      <c r="G2812" s="5">
        <v>435300000</v>
      </c>
      <c r="H2812" s="1">
        <v>0.66200000000000003</v>
      </c>
      <c r="I2812" t="str">
        <f t="shared" si="56"/>
        <v>USA</v>
      </c>
    </row>
    <row r="2813" spans="1:9" x14ac:dyDescent="0.3">
      <c r="A2813">
        <v>2014</v>
      </c>
      <c r="B2813">
        <v>12</v>
      </c>
      <c r="C2813" t="s">
        <v>1612</v>
      </c>
      <c r="D2813" s="5">
        <v>621537519</v>
      </c>
      <c r="E2813" s="5">
        <v>177002924</v>
      </c>
      <c r="F2813" s="1">
        <v>0.28499999999999998</v>
      </c>
      <c r="G2813" s="5">
        <v>444534595</v>
      </c>
      <c r="H2813" s="1">
        <v>0.71499999999999997</v>
      </c>
      <c r="I2813" t="str">
        <f t="shared" si="56"/>
        <v>USA</v>
      </c>
    </row>
    <row r="2814" spans="1:9" x14ac:dyDescent="0.3">
      <c r="A2814">
        <v>2014</v>
      </c>
      <c r="B2814">
        <v>13</v>
      </c>
      <c r="C2814" t="s">
        <v>1613</v>
      </c>
      <c r="D2814" s="5">
        <v>547426372</v>
      </c>
      <c r="E2814" s="5">
        <v>350126372</v>
      </c>
      <c r="F2814" s="2">
        <v>0.64</v>
      </c>
      <c r="G2814" s="5">
        <v>197300000</v>
      </c>
      <c r="H2814" s="2">
        <v>0.36</v>
      </c>
      <c r="I2814" t="str">
        <f t="shared" si="56"/>
        <v>USA</v>
      </c>
    </row>
    <row r="2815" spans="1:9" x14ac:dyDescent="0.3">
      <c r="A2815">
        <v>2014</v>
      </c>
      <c r="B2815">
        <v>14</v>
      </c>
      <c r="C2815" t="s">
        <v>1614</v>
      </c>
      <c r="D2815" s="5">
        <v>524976069</v>
      </c>
      <c r="E2815" s="5">
        <v>200676069</v>
      </c>
      <c r="F2815" s="1">
        <v>0.38200000000000001</v>
      </c>
      <c r="G2815" s="5">
        <v>324300000</v>
      </c>
      <c r="H2815" s="1">
        <v>0.61799999999999999</v>
      </c>
      <c r="I2815" t="str">
        <f t="shared" si="56"/>
        <v>USA</v>
      </c>
    </row>
    <row r="2816" spans="1:9" x14ac:dyDescent="0.3">
      <c r="A2816">
        <v>2014</v>
      </c>
      <c r="B2816">
        <v>15</v>
      </c>
      <c r="C2816" t="s">
        <v>1615</v>
      </c>
      <c r="D2816" s="5">
        <v>498781117</v>
      </c>
      <c r="E2816" s="5">
        <v>131538435</v>
      </c>
      <c r="F2816" s="1">
        <v>0.26400000000000001</v>
      </c>
      <c r="G2816" s="5">
        <v>367242682</v>
      </c>
      <c r="H2816" s="1">
        <v>0.73599999999999999</v>
      </c>
      <c r="I2816" t="str">
        <f t="shared" si="56"/>
        <v>USA</v>
      </c>
    </row>
    <row r="2817" spans="1:9" x14ac:dyDescent="0.3">
      <c r="A2817">
        <v>2014</v>
      </c>
      <c r="B2817">
        <v>16</v>
      </c>
      <c r="C2817" t="s">
        <v>1616</v>
      </c>
      <c r="D2817" s="5">
        <v>485004754</v>
      </c>
      <c r="E2817" s="5">
        <v>191204754</v>
      </c>
      <c r="F2817" s="1">
        <v>0.39400000000000002</v>
      </c>
      <c r="G2817" s="5">
        <v>293800000</v>
      </c>
      <c r="H2817" s="1">
        <v>0.60599999999999998</v>
      </c>
      <c r="I2817" t="str">
        <f t="shared" si="56"/>
        <v>USA</v>
      </c>
    </row>
    <row r="2818" spans="1:9" x14ac:dyDescent="0.3">
      <c r="A2818">
        <v>2014</v>
      </c>
      <c r="B2818">
        <v>17</v>
      </c>
      <c r="C2818" t="s">
        <v>1617</v>
      </c>
      <c r="D2818" s="5">
        <v>468060692</v>
      </c>
      <c r="E2818" s="5">
        <v>257760692</v>
      </c>
      <c r="F2818" s="1">
        <v>0.55100000000000005</v>
      </c>
      <c r="G2818" s="5">
        <v>210300000</v>
      </c>
      <c r="H2818" s="1">
        <v>0.44900000000000001</v>
      </c>
      <c r="I2818" t="str">
        <f t="shared" si="56"/>
        <v>USA</v>
      </c>
    </row>
    <row r="2819" spans="1:9" x14ac:dyDescent="0.3">
      <c r="A2819">
        <v>2014</v>
      </c>
      <c r="B2819">
        <v>18</v>
      </c>
      <c r="C2819" t="s">
        <v>1618</v>
      </c>
      <c r="D2819" s="5">
        <v>458863600</v>
      </c>
      <c r="E2819" s="5">
        <v>126663600</v>
      </c>
      <c r="F2819" s="1">
        <v>0.27600000000000002</v>
      </c>
      <c r="G2819" s="5">
        <v>332200000</v>
      </c>
      <c r="H2819" s="1">
        <v>0.72399999999999998</v>
      </c>
      <c r="I2819" t="str">
        <f t="shared" si="56"/>
        <v>USA</v>
      </c>
    </row>
    <row r="2820" spans="1:9" x14ac:dyDescent="0.3">
      <c r="A2820">
        <v>2014</v>
      </c>
      <c r="B2820">
        <v>19</v>
      </c>
      <c r="C2820" t="s">
        <v>1619</v>
      </c>
      <c r="D2820" s="5">
        <v>373515621</v>
      </c>
      <c r="E2820" s="5">
        <v>83850911</v>
      </c>
      <c r="F2820" s="1">
        <v>0.224</v>
      </c>
      <c r="G2820" s="5">
        <v>289664710</v>
      </c>
      <c r="H2820" s="1">
        <v>0.77600000000000002</v>
      </c>
      <c r="I2820" t="str">
        <f t="shared" si="56"/>
        <v>USA</v>
      </c>
    </row>
    <row r="2821" spans="1:9" x14ac:dyDescent="0.3">
      <c r="A2821">
        <v>2014</v>
      </c>
      <c r="B2821">
        <v>20</v>
      </c>
      <c r="C2821" t="s">
        <v>1620</v>
      </c>
      <c r="D2821" s="5">
        <v>370541256</v>
      </c>
      <c r="E2821" s="5">
        <v>100206256</v>
      </c>
      <c r="F2821" s="2">
        <v>0.27</v>
      </c>
      <c r="G2821" s="5">
        <v>270335000</v>
      </c>
      <c r="H2821" s="2">
        <v>0.73</v>
      </c>
      <c r="I2821" t="str">
        <f t="shared" si="56"/>
        <v>USA</v>
      </c>
    </row>
    <row r="2822" spans="1:9" x14ac:dyDescent="0.3">
      <c r="A2822">
        <v>2014</v>
      </c>
      <c r="B2822">
        <v>21</v>
      </c>
      <c r="C2822" t="s">
        <v>1621</v>
      </c>
      <c r="D2822" s="5">
        <v>369330363</v>
      </c>
      <c r="E2822" s="5">
        <v>167767189</v>
      </c>
      <c r="F2822" s="1">
        <v>0.45400000000000001</v>
      </c>
      <c r="G2822" s="5">
        <v>201563174</v>
      </c>
      <c r="H2822" s="1">
        <v>0.54600000000000004</v>
      </c>
      <c r="I2822" t="str">
        <f t="shared" si="56"/>
        <v>USA</v>
      </c>
    </row>
    <row r="2823" spans="1:9" x14ac:dyDescent="0.3">
      <c r="A2823">
        <v>2014</v>
      </c>
      <c r="B2823">
        <v>22</v>
      </c>
      <c r="C2823" t="s">
        <v>1622</v>
      </c>
      <c r="D2823" s="5">
        <v>363204635</v>
      </c>
      <c r="E2823" s="5">
        <v>113746621</v>
      </c>
      <c r="F2823" s="1">
        <v>0.313</v>
      </c>
      <c r="G2823" s="5">
        <v>249458014</v>
      </c>
      <c r="H2823" s="1">
        <v>0.68700000000000006</v>
      </c>
      <c r="I2823" t="str">
        <f t="shared" si="56"/>
        <v>USA</v>
      </c>
    </row>
    <row r="2824" spans="1:9" x14ac:dyDescent="0.3">
      <c r="A2824">
        <v>2014</v>
      </c>
      <c r="B2824">
        <v>23</v>
      </c>
      <c r="C2824" t="s">
        <v>1623</v>
      </c>
      <c r="D2824" s="5">
        <v>359200044</v>
      </c>
      <c r="E2824" s="5">
        <v>101200044</v>
      </c>
      <c r="F2824" s="1">
        <v>0.28199999999999997</v>
      </c>
      <c r="G2824" s="5">
        <v>258000000</v>
      </c>
      <c r="H2824" s="1">
        <v>0.71799999999999997</v>
      </c>
      <c r="I2824" t="str">
        <f t="shared" si="56"/>
        <v>USA</v>
      </c>
    </row>
    <row r="2825" spans="1:9" x14ac:dyDescent="0.3">
      <c r="A2825">
        <v>2014</v>
      </c>
      <c r="B2825">
        <v>24</v>
      </c>
      <c r="C2825" t="s">
        <v>1624</v>
      </c>
      <c r="D2825" s="5">
        <v>348319861</v>
      </c>
      <c r="E2825" s="5">
        <v>102427862</v>
      </c>
      <c r="F2825" s="1">
        <v>0.29399999999999998</v>
      </c>
      <c r="G2825" s="5">
        <v>245891999</v>
      </c>
      <c r="H2825" s="1">
        <v>0.70599999999999996</v>
      </c>
      <c r="I2825" t="str">
        <f t="shared" si="56"/>
        <v>USA</v>
      </c>
    </row>
    <row r="2826" spans="1:9" x14ac:dyDescent="0.3">
      <c r="A2826">
        <v>2014</v>
      </c>
      <c r="B2826">
        <v>25</v>
      </c>
      <c r="C2826" t="s">
        <v>1625</v>
      </c>
      <c r="D2826" s="5">
        <v>337580051</v>
      </c>
      <c r="E2826" s="5">
        <v>106580051</v>
      </c>
      <c r="F2826" s="1">
        <v>0.316</v>
      </c>
      <c r="G2826" s="5">
        <v>231000000</v>
      </c>
      <c r="H2826" s="1">
        <v>0.68400000000000005</v>
      </c>
      <c r="I2826" t="str">
        <f t="shared" si="56"/>
        <v>USA</v>
      </c>
    </row>
    <row r="2827" spans="1:9" x14ac:dyDescent="0.3">
      <c r="A2827">
        <v>2014</v>
      </c>
      <c r="B2827">
        <v>26</v>
      </c>
      <c r="C2827" t="s">
        <v>1626</v>
      </c>
      <c r="D2827" s="5">
        <v>331333876</v>
      </c>
      <c r="E2827" s="5">
        <v>191719337</v>
      </c>
      <c r="F2827" s="1">
        <v>0.57899999999999996</v>
      </c>
      <c r="G2827" s="5">
        <v>139614539</v>
      </c>
      <c r="H2827" s="1">
        <v>0.42099999999999999</v>
      </c>
      <c r="I2827" t="str">
        <f t="shared" si="56"/>
        <v>USA</v>
      </c>
    </row>
    <row r="2828" spans="1:9" x14ac:dyDescent="0.3">
      <c r="A2828">
        <v>2014</v>
      </c>
      <c r="B2828">
        <v>27</v>
      </c>
      <c r="C2828" t="s">
        <v>1627</v>
      </c>
      <c r="D2828" s="5">
        <v>307166834</v>
      </c>
      <c r="E2828" s="5">
        <v>124872350</v>
      </c>
      <c r="F2828" s="1">
        <v>0.40699999999999997</v>
      </c>
      <c r="G2828" s="5">
        <v>182294484</v>
      </c>
      <c r="H2828" s="1">
        <v>0.59299999999999997</v>
      </c>
      <c r="I2828" t="str">
        <f t="shared" si="56"/>
        <v>USA</v>
      </c>
    </row>
    <row r="2829" spans="1:9" x14ac:dyDescent="0.3">
      <c r="A2829">
        <v>2014</v>
      </c>
      <c r="B2829">
        <v>28</v>
      </c>
      <c r="C2829" t="s">
        <v>1628</v>
      </c>
      <c r="D2829" s="5">
        <v>288885818</v>
      </c>
      <c r="E2829" s="5">
        <v>150947895</v>
      </c>
      <c r="F2829" s="1">
        <v>0.52300000000000002</v>
      </c>
      <c r="G2829" s="5">
        <v>137937923</v>
      </c>
      <c r="H2829" s="1">
        <v>0.47699999999999998</v>
      </c>
      <c r="I2829" t="str">
        <f t="shared" si="56"/>
        <v>USA</v>
      </c>
    </row>
    <row r="2830" spans="1:9" x14ac:dyDescent="0.3">
      <c r="A2830">
        <v>2014</v>
      </c>
      <c r="B2830">
        <v>29</v>
      </c>
      <c r="C2830" t="s">
        <v>1629</v>
      </c>
      <c r="D2830" s="5">
        <v>282370135</v>
      </c>
      <c r="E2830" s="5">
        <v>76271832</v>
      </c>
      <c r="F2830" s="2">
        <v>0.27</v>
      </c>
      <c r="G2830" s="5">
        <v>206098303</v>
      </c>
      <c r="H2830" s="2">
        <v>0.73</v>
      </c>
      <c r="I2830" t="str">
        <f t="shared" si="56"/>
        <v>USA</v>
      </c>
    </row>
    <row r="2831" spans="1:9" x14ac:dyDescent="0.3">
      <c r="A2831">
        <v>2014</v>
      </c>
      <c r="B2831">
        <v>30</v>
      </c>
      <c r="C2831" t="s">
        <v>1630</v>
      </c>
      <c r="D2831" s="5">
        <v>275698039</v>
      </c>
      <c r="E2831" s="5">
        <v>111506430</v>
      </c>
      <c r="F2831" s="1">
        <v>0.40400000000000003</v>
      </c>
      <c r="G2831" s="5">
        <v>164191609</v>
      </c>
      <c r="H2831" s="1">
        <v>0.59599999999999997</v>
      </c>
      <c r="I2831" t="str">
        <f t="shared" si="56"/>
        <v>USA</v>
      </c>
    </row>
    <row r="2832" spans="1:9" x14ac:dyDescent="0.3">
      <c r="A2832">
        <v>2014</v>
      </c>
      <c r="B2832">
        <v>31</v>
      </c>
      <c r="C2832" t="s">
        <v>1631</v>
      </c>
      <c r="D2832" s="5">
        <v>270665134</v>
      </c>
      <c r="E2832" s="5">
        <v>150157400</v>
      </c>
      <c r="F2832" s="1">
        <v>0.55500000000000005</v>
      </c>
      <c r="G2832" s="5">
        <v>120507734</v>
      </c>
      <c r="H2832" s="1">
        <v>0.44500000000000001</v>
      </c>
      <c r="I2832" t="str">
        <f t="shared" si="56"/>
        <v>USA</v>
      </c>
    </row>
    <row r="2833" spans="1:9" x14ac:dyDescent="0.3">
      <c r="A2833">
        <v>2014</v>
      </c>
      <c r="B2833">
        <v>32</v>
      </c>
      <c r="C2833" t="s">
        <v>1632</v>
      </c>
      <c r="D2833" s="5">
        <v>268175631</v>
      </c>
      <c r="E2833" s="5">
        <v>65014513</v>
      </c>
      <c r="F2833" s="1">
        <v>0.24199999999999999</v>
      </c>
      <c r="G2833" s="5">
        <v>203161118</v>
      </c>
      <c r="H2833" s="1">
        <v>0.75800000000000001</v>
      </c>
      <c r="I2833" t="str">
        <f t="shared" si="56"/>
        <v>USA</v>
      </c>
    </row>
    <row r="2834" spans="1:9" x14ac:dyDescent="0.3">
      <c r="A2834">
        <v>2014</v>
      </c>
      <c r="B2834">
        <v>33</v>
      </c>
      <c r="C2834" t="s">
        <v>1633</v>
      </c>
      <c r="D2834" s="5">
        <v>257047661</v>
      </c>
      <c r="E2834" s="5">
        <v>84273813</v>
      </c>
      <c r="F2834" s="1">
        <v>0.32800000000000001</v>
      </c>
      <c r="G2834" s="5">
        <v>172773848</v>
      </c>
      <c r="H2834" s="1">
        <v>0.67200000000000004</v>
      </c>
      <c r="I2834" t="str">
        <f t="shared" si="56"/>
        <v>USA</v>
      </c>
    </row>
    <row r="2835" spans="1:9" x14ac:dyDescent="0.3">
      <c r="A2835">
        <v>2014</v>
      </c>
      <c r="B2835">
        <v>34</v>
      </c>
      <c r="C2835" t="s">
        <v>1634</v>
      </c>
      <c r="D2835" s="5">
        <v>244819862</v>
      </c>
      <c r="E2835" s="5">
        <v>72688614</v>
      </c>
      <c r="F2835" s="1">
        <v>0.29699999999999999</v>
      </c>
      <c r="G2835" s="5">
        <v>172131248</v>
      </c>
      <c r="H2835" s="1">
        <v>0.70299999999999996</v>
      </c>
      <c r="I2835" t="str">
        <f t="shared" si="56"/>
        <v>USA</v>
      </c>
    </row>
    <row r="2836" spans="1:9" x14ac:dyDescent="0.3">
      <c r="A2836">
        <v>2014</v>
      </c>
      <c r="B2836">
        <v>35</v>
      </c>
      <c r="C2836" t="s">
        <v>1635</v>
      </c>
      <c r="D2836" s="5">
        <v>242688965</v>
      </c>
      <c r="E2836" s="5">
        <v>58607007</v>
      </c>
      <c r="F2836" s="1">
        <v>0.24099999999999999</v>
      </c>
      <c r="G2836" s="5">
        <v>184081958</v>
      </c>
      <c r="H2836" s="1">
        <v>0.75900000000000001</v>
      </c>
      <c r="I2836" t="str">
        <f t="shared" si="56"/>
        <v>USA</v>
      </c>
    </row>
    <row r="2837" spans="1:9" x14ac:dyDescent="0.3">
      <c r="A2837">
        <v>2014</v>
      </c>
      <c r="B2837">
        <v>36</v>
      </c>
      <c r="C2837" t="s">
        <v>1636</v>
      </c>
      <c r="D2837" s="5">
        <v>233555708</v>
      </c>
      <c r="E2837" s="5">
        <v>91125683</v>
      </c>
      <c r="F2837" s="2">
        <v>0.39</v>
      </c>
      <c r="G2837" s="5">
        <v>142430025</v>
      </c>
      <c r="H2837" s="2">
        <v>0.61</v>
      </c>
      <c r="I2837" t="str">
        <f t="shared" si="56"/>
        <v>USA</v>
      </c>
    </row>
    <row r="2838" spans="1:9" x14ac:dyDescent="0.3">
      <c r="A2838">
        <v>2014</v>
      </c>
      <c r="B2838">
        <v>37</v>
      </c>
      <c r="C2838" t="s">
        <v>1637</v>
      </c>
      <c r="D2838" s="5">
        <v>222809600</v>
      </c>
      <c r="E2838" s="5">
        <v>92168600</v>
      </c>
      <c r="F2838" s="1">
        <v>0.41399999999999998</v>
      </c>
      <c r="G2838" s="5">
        <v>130641000</v>
      </c>
      <c r="H2838" s="1">
        <v>0.58599999999999997</v>
      </c>
      <c r="I2838" t="str">
        <f t="shared" si="56"/>
        <v>USA</v>
      </c>
    </row>
    <row r="2839" spans="1:9" x14ac:dyDescent="0.3">
      <c r="A2839">
        <v>2014</v>
      </c>
      <c r="B2839">
        <v>38</v>
      </c>
      <c r="C2839" t="s">
        <v>1638</v>
      </c>
      <c r="D2839" s="5">
        <v>217124280</v>
      </c>
      <c r="E2839" s="5">
        <v>56280355</v>
      </c>
      <c r="F2839" s="1">
        <v>0.25900000000000001</v>
      </c>
      <c r="G2839" s="5">
        <v>160843925</v>
      </c>
      <c r="H2839" s="1">
        <v>0.74099999999999999</v>
      </c>
      <c r="I2839" t="str">
        <f t="shared" si="56"/>
        <v>USA</v>
      </c>
    </row>
    <row r="2840" spans="1:9" x14ac:dyDescent="0.3">
      <c r="A2840">
        <v>2014</v>
      </c>
      <c r="B2840">
        <v>39</v>
      </c>
      <c r="C2840" t="s">
        <v>1639</v>
      </c>
      <c r="D2840" s="5">
        <v>214657577</v>
      </c>
      <c r="E2840" s="5">
        <v>39322544</v>
      </c>
      <c r="F2840" s="1">
        <v>0.183</v>
      </c>
      <c r="G2840" s="5">
        <v>175335033</v>
      </c>
      <c r="H2840" s="1">
        <v>0.81699999999999995</v>
      </c>
      <c r="I2840" t="str">
        <f t="shared" si="56"/>
        <v>USA</v>
      </c>
    </row>
    <row r="2841" spans="1:9" x14ac:dyDescent="0.3">
      <c r="A2841">
        <v>2014</v>
      </c>
      <c r="B2841">
        <v>40</v>
      </c>
      <c r="C2841" t="s">
        <v>1640</v>
      </c>
      <c r="D2841" s="5">
        <v>212902372</v>
      </c>
      <c r="E2841" s="5">
        <v>128002372</v>
      </c>
      <c r="F2841" s="1">
        <v>0.60099999999999998</v>
      </c>
      <c r="G2841" s="5">
        <v>84900000</v>
      </c>
      <c r="H2841" s="1">
        <v>0.39900000000000002</v>
      </c>
      <c r="I2841" t="str">
        <f t="shared" si="56"/>
        <v>USA</v>
      </c>
    </row>
    <row r="2842" spans="1:9" x14ac:dyDescent="0.3">
      <c r="A2842">
        <v>2014</v>
      </c>
      <c r="B2842">
        <v>41</v>
      </c>
      <c r="C2842" t="s">
        <v>1641</v>
      </c>
      <c r="D2842" s="5">
        <v>211817906</v>
      </c>
      <c r="E2842" s="5">
        <v>85817906</v>
      </c>
      <c r="F2842" s="1">
        <v>0.40500000000000003</v>
      </c>
      <c r="G2842" s="5">
        <v>126000000</v>
      </c>
      <c r="H2842" s="1">
        <v>0.59499999999999997</v>
      </c>
      <c r="I2842" t="str">
        <f t="shared" si="56"/>
        <v>USA</v>
      </c>
    </row>
    <row r="2843" spans="1:9" x14ac:dyDescent="0.3">
      <c r="A2843">
        <v>2014</v>
      </c>
      <c r="B2843">
        <v>42</v>
      </c>
      <c r="C2843" t="s">
        <v>1642</v>
      </c>
      <c r="D2843" s="5">
        <v>203277636</v>
      </c>
      <c r="E2843" s="5">
        <v>43577636</v>
      </c>
      <c r="F2843" s="1">
        <v>0.214</v>
      </c>
      <c r="G2843" s="5">
        <v>159700000</v>
      </c>
      <c r="H2843" s="1">
        <v>0.78600000000000003</v>
      </c>
      <c r="I2843" t="str">
        <f t="shared" si="56"/>
        <v>USA</v>
      </c>
    </row>
    <row r="2844" spans="1:9" x14ac:dyDescent="0.3">
      <c r="A2844">
        <v>2014</v>
      </c>
      <c r="B2844">
        <v>43</v>
      </c>
      <c r="C2844" t="s">
        <v>1643</v>
      </c>
      <c r="D2844" s="5">
        <v>196710396</v>
      </c>
      <c r="E2844" s="5">
        <v>83911193</v>
      </c>
      <c r="F2844" s="1">
        <v>0.42699999999999999</v>
      </c>
      <c r="G2844" s="5">
        <v>112799203</v>
      </c>
      <c r="H2844" s="1">
        <v>0.57299999999999995</v>
      </c>
      <c r="I2844" t="str">
        <f t="shared" si="56"/>
        <v>USA</v>
      </c>
    </row>
    <row r="2845" spans="1:9" x14ac:dyDescent="0.3">
      <c r="A2845">
        <v>2014</v>
      </c>
      <c r="B2845">
        <v>44</v>
      </c>
      <c r="C2845" t="s">
        <v>1644</v>
      </c>
      <c r="D2845" s="5">
        <v>192330738</v>
      </c>
      <c r="E2845" s="5">
        <v>101530738</v>
      </c>
      <c r="F2845" s="1">
        <v>0.52800000000000002</v>
      </c>
      <c r="G2845" s="5">
        <v>90800000</v>
      </c>
      <c r="H2845" s="1">
        <v>0.47199999999999998</v>
      </c>
      <c r="I2845" t="str">
        <f t="shared" si="56"/>
        <v>USA</v>
      </c>
    </row>
    <row r="2846" spans="1:9" x14ac:dyDescent="0.3">
      <c r="A2846">
        <v>2014</v>
      </c>
      <c r="B2846">
        <v>45</v>
      </c>
      <c r="C2846" t="s">
        <v>1645</v>
      </c>
      <c r="D2846" s="5">
        <v>189017596</v>
      </c>
      <c r="E2846" s="5">
        <v>777896</v>
      </c>
      <c r="F2846" s="1">
        <v>4.0000000000000001E-3</v>
      </c>
      <c r="G2846" s="5">
        <v>188239700</v>
      </c>
      <c r="H2846" s="1">
        <v>0.996</v>
      </c>
      <c r="I2846" t="str">
        <f t="shared" si="56"/>
        <v>International</v>
      </c>
    </row>
    <row r="2847" spans="1:9" x14ac:dyDescent="0.3">
      <c r="A2847">
        <v>2014</v>
      </c>
      <c r="B2847">
        <v>46</v>
      </c>
      <c r="C2847" t="s">
        <v>1646</v>
      </c>
      <c r="D2847" s="5">
        <v>183442714</v>
      </c>
      <c r="G2847" s="5">
        <v>183442714</v>
      </c>
      <c r="H2847" s="2">
        <v>1</v>
      </c>
      <c r="I2847" t="str">
        <f t="shared" si="56"/>
        <v>International</v>
      </c>
    </row>
    <row r="2848" spans="1:9" x14ac:dyDescent="0.3">
      <c r="A2848">
        <v>2014</v>
      </c>
      <c r="B2848">
        <v>47</v>
      </c>
      <c r="C2848" t="s">
        <v>1647</v>
      </c>
      <c r="D2848" s="5">
        <v>176404493</v>
      </c>
      <c r="G2848" s="5">
        <v>176404493</v>
      </c>
      <c r="H2848" s="2">
        <v>1</v>
      </c>
      <c r="I2848" t="str">
        <f t="shared" si="56"/>
        <v>International</v>
      </c>
    </row>
    <row r="2849" spans="1:9" x14ac:dyDescent="0.3">
      <c r="A2849">
        <v>2014</v>
      </c>
      <c r="B2849">
        <v>48</v>
      </c>
      <c r="C2849" t="s">
        <v>1648</v>
      </c>
      <c r="D2849" s="5">
        <v>175835580</v>
      </c>
      <c r="G2849" s="5">
        <v>175835580</v>
      </c>
      <c r="H2849" s="2">
        <v>1</v>
      </c>
      <c r="I2849" t="str">
        <f t="shared" si="56"/>
        <v>International</v>
      </c>
    </row>
    <row r="2850" spans="1:9" x14ac:dyDescent="0.3">
      <c r="A2850">
        <v>2014</v>
      </c>
      <c r="B2850">
        <v>49</v>
      </c>
      <c r="C2850" t="s">
        <v>1649</v>
      </c>
      <c r="D2850" s="5">
        <v>172936941</v>
      </c>
      <c r="E2850" s="5">
        <v>59301324</v>
      </c>
      <c r="F2850" s="1">
        <v>0.34300000000000003</v>
      </c>
      <c r="G2850" s="5">
        <v>113635617</v>
      </c>
      <c r="H2850" s="1">
        <v>0.65700000000000003</v>
      </c>
      <c r="I2850" t="str">
        <f t="shared" si="56"/>
        <v>USA</v>
      </c>
    </row>
    <row r="2851" spans="1:9" x14ac:dyDescent="0.3">
      <c r="A2851">
        <v>2014</v>
      </c>
      <c r="B2851">
        <v>50</v>
      </c>
      <c r="C2851" t="s">
        <v>1650</v>
      </c>
      <c r="D2851" s="5">
        <v>169837010</v>
      </c>
      <c r="E2851" s="5">
        <v>86208010</v>
      </c>
      <c r="F2851" s="1">
        <v>0.50800000000000001</v>
      </c>
      <c r="G2851" s="5">
        <v>83629000</v>
      </c>
      <c r="H2851" s="1">
        <v>0.49199999999999999</v>
      </c>
      <c r="I2851" t="str">
        <f t="shared" si="56"/>
        <v>USA</v>
      </c>
    </row>
    <row r="2852" spans="1:9" x14ac:dyDescent="0.3">
      <c r="A2852">
        <v>2014</v>
      </c>
      <c r="B2852">
        <v>51</v>
      </c>
      <c r="C2852" t="s">
        <v>1651</v>
      </c>
      <c r="D2852" s="5">
        <v>161502194</v>
      </c>
      <c r="E2852" s="5">
        <v>47602194</v>
      </c>
      <c r="F2852" s="1">
        <v>0.29499999999999998</v>
      </c>
      <c r="G2852" s="5">
        <v>113900000</v>
      </c>
      <c r="H2852" s="1">
        <v>0.70499999999999996</v>
      </c>
      <c r="I2852" t="str">
        <f t="shared" si="56"/>
        <v>USA</v>
      </c>
    </row>
    <row r="2853" spans="1:9" x14ac:dyDescent="0.3">
      <c r="A2853">
        <v>2014</v>
      </c>
      <c r="B2853">
        <v>52</v>
      </c>
      <c r="C2853" t="s">
        <v>1652</v>
      </c>
      <c r="D2853" s="5">
        <v>161459297</v>
      </c>
      <c r="E2853" s="5">
        <v>115637895</v>
      </c>
      <c r="F2853" s="1">
        <v>0.71599999999999997</v>
      </c>
      <c r="G2853" s="5">
        <v>45821402</v>
      </c>
      <c r="H2853" s="1">
        <v>0.28399999999999997</v>
      </c>
      <c r="I2853" t="str">
        <f t="shared" si="56"/>
        <v>USA</v>
      </c>
    </row>
    <row r="2854" spans="1:9" x14ac:dyDescent="0.3">
      <c r="A2854">
        <v>2014</v>
      </c>
      <c r="B2854">
        <v>53</v>
      </c>
      <c r="C2854" t="s">
        <v>1653</v>
      </c>
      <c r="D2854" s="5">
        <v>155641650</v>
      </c>
      <c r="E2854" s="5">
        <v>78031620</v>
      </c>
      <c r="F2854" s="1">
        <v>0.501</v>
      </c>
      <c r="G2854" s="5">
        <v>77610030</v>
      </c>
      <c r="H2854" s="1">
        <v>0.499</v>
      </c>
      <c r="I2854" t="str">
        <f t="shared" si="56"/>
        <v>USA</v>
      </c>
    </row>
    <row r="2855" spans="1:9" x14ac:dyDescent="0.3">
      <c r="A2855">
        <v>2014</v>
      </c>
      <c r="B2855">
        <v>54</v>
      </c>
      <c r="C2855" t="s">
        <v>1654</v>
      </c>
      <c r="D2855" s="5">
        <v>154468902</v>
      </c>
      <c r="E2855" s="5">
        <v>134938200</v>
      </c>
      <c r="F2855" s="1">
        <v>0.874</v>
      </c>
      <c r="G2855" s="5">
        <v>19530702</v>
      </c>
      <c r="H2855" s="1">
        <v>0.126</v>
      </c>
      <c r="I2855" t="str">
        <f t="shared" si="56"/>
        <v>USA</v>
      </c>
    </row>
    <row r="2856" spans="1:9" x14ac:dyDescent="0.3">
      <c r="A2856">
        <v>2014</v>
      </c>
      <c r="B2856">
        <v>55</v>
      </c>
      <c r="C2856" t="s">
        <v>1655</v>
      </c>
      <c r="D2856" s="5">
        <v>146965787</v>
      </c>
      <c r="E2856" s="5">
        <v>59165787</v>
      </c>
      <c r="F2856" s="1">
        <v>0.40300000000000002</v>
      </c>
      <c r="G2856" s="5">
        <v>87800000</v>
      </c>
      <c r="H2856" s="1">
        <v>0.59699999999999998</v>
      </c>
      <c r="I2856" t="str">
        <f t="shared" si="56"/>
        <v>USA</v>
      </c>
    </row>
    <row r="2857" spans="1:9" x14ac:dyDescent="0.3">
      <c r="A2857">
        <v>2014</v>
      </c>
      <c r="B2857">
        <v>56</v>
      </c>
      <c r="C2857" t="s">
        <v>1656</v>
      </c>
      <c r="D2857" s="5">
        <v>141654055</v>
      </c>
      <c r="E2857" s="5">
        <v>228984</v>
      </c>
      <c r="F2857" s="1">
        <v>2E-3</v>
      </c>
      <c r="G2857" s="5">
        <v>141425071</v>
      </c>
      <c r="H2857" s="1">
        <v>0.998</v>
      </c>
      <c r="I2857" t="str">
        <f t="shared" si="56"/>
        <v>International</v>
      </c>
    </row>
    <row r="2858" spans="1:9" x14ac:dyDescent="0.3">
      <c r="A2858">
        <v>2014</v>
      </c>
      <c r="B2858">
        <v>57</v>
      </c>
      <c r="C2858" t="s">
        <v>1657</v>
      </c>
      <c r="D2858" s="5">
        <v>138342258</v>
      </c>
      <c r="E2858" s="5">
        <v>2589811</v>
      </c>
      <c r="F2858" s="1">
        <v>1.9E-2</v>
      </c>
      <c r="G2858" s="5">
        <v>135752447</v>
      </c>
      <c r="H2858" s="1">
        <v>0.98099999999999998</v>
      </c>
      <c r="I2858" t="str">
        <f t="shared" si="56"/>
        <v>International</v>
      </c>
    </row>
    <row r="2859" spans="1:9" x14ac:dyDescent="0.3">
      <c r="A2859">
        <v>2014</v>
      </c>
      <c r="B2859">
        <v>58</v>
      </c>
      <c r="C2859" t="s">
        <v>1658</v>
      </c>
      <c r="D2859" s="5">
        <v>138224951</v>
      </c>
      <c r="E2859" s="5">
        <v>82390774</v>
      </c>
      <c r="F2859" s="1">
        <v>0.59599999999999997</v>
      </c>
      <c r="G2859" s="5">
        <v>55834177</v>
      </c>
      <c r="H2859" s="1">
        <v>0.40400000000000003</v>
      </c>
      <c r="I2859" t="str">
        <f t="shared" si="56"/>
        <v>USA</v>
      </c>
    </row>
    <row r="2860" spans="1:9" x14ac:dyDescent="0.3">
      <c r="A2860">
        <v>2014</v>
      </c>
      <c r="B2860">
        <v>59</v>
      </c>
      <c r="C2860" t="s">
        <v>1659</v>
      </c>
      <c r="D2860" s="5">
        <v>136853506</v>
      </c>
      <c r="E2860" s="5">
        <v>85911262</v>
      </c>
      <c r="F2860" s="1">
        <v>0.628</v>
      </c>
      <c r="G2860" s="5">
        <v>50942244</v>
      </c>
      <c r="H2860" s="1">
        <v>0.372</v>
      </c>
      <c r="I2860" t="str">
        <f t="shared" si="56"/>
        <v>USA</v>
      </c>
    </row>
    <row r="2861" spans="1:9" x14ac:dyDescent="0.3">
      <c r="A2861">
        <v>2014</v>
      </c>
      <c r="B2861">
        <v>60</v>
      </c>
      <c r="C2861" t="s">
        <v>1660</v>
      </c>
      <c r="D2861" s="5">
        <v>135503748</v>
      </c>
      <c r="E2861" s="5">
        <v>50577412</v>
      </c>
      <c r="F2861" s="1">
        <v>0.373</v>
      </c>
      <c r="G2861" s="5">
        <v>84926336</v>
      </c>
      <c r="H2861" s="1">
        <v>0.627</v>
      </c>
      <c r="I2861" t="str">
        <f t="shared" si="56"/>
        <v>USA</v>
      </c>
    </row>
    <row r="2862" spans="1:9" x14ac:dyDescent="0.3">
      <c r="A2862">
        <v>2014</v>
      </c>
      <c r="B2862">
        <v>61</v>
      </c>
      <c r="C2862" t="s">
        <v>1661</v>
      </c>
      <c r="D2862" s="5">
        <v>127994610</v>
      </c>
      <c r="E2862" s="5">
        <v>46294610</v>
      </c>
      <c r="F2862" s="1">
        <v>0.36199999999999999</v>
      </c>
      <c r="G2862" s="5">
        <v>81700000</v>
      </c>
      <c r="H2862" s="1">
        <v>0.63800000000000001</v>
      </c>
      <c r="I2862" t="str">
        <f t="shared" si="56"/>
        <v>USA</v>
      </c>
    </row>
    <row r="2863" spans="1:9" x14ac:dyDescent="0.3">
      <c r="A2863">
        <v>2014</v>
      </c>
      <c r="B2863">
        <v>62</v>
      </c>
      <c r="C2863" t="s">
        <v>1662</v>
      </c>
      <c r="D2863" s="5">
        <v>126069509</v>
      </c>
      <c r="E2863" s="5">
        <v>38543473</v>
      </c>
      <c r="F2863" s="1">
        <v>0.30599999999999999</v>
      </c>
      <c r="G2863" s="5">
        <v>87526036</v>
      </c>
      <c r="H2863" s="1">
        <v>0.69399999999999995</v>
      </c>
      <c r="I2863" t="str">
        <f t="shared" si="56"/>
        <v>USA</v>
      </c>
    </row>
    <row r="2864" spans="1:9" x14ac:dyDescent="0.3">
      <c r="A2864">
        <v>2014</v>
      </c>
      <c r="B2864">
        <v>63</v>
      </c>
      <c r="C2864" t="s">
        <v>1663</v>
      </c>
      <c r="D2864" s="5">
        <v>123726688</v>
      </c>
      <c r="E2864" s="5">
        <v>35893537</v>
      </c>
      <c r="F2864" s="2">
        <v>0.28999999999999998</v>
      </c>
      <c r="G2864" s="5">
        <v>87833151</v>
      </c>
      <c r="H2864" s="2">
        <v>0.71</v>
      </c>
      <c r="I2864" t="str">
        <f t="shared" si="56"/>
        <v>USA</v>
      </c>
    </row>
    <row r="2865" spans="1:9" x14ac:dyDescent="0.3">
      <c r="A2865">
        <v>2014</v>
      </c>
      <c r="B2865">
        <v>64</v>
      </c>
      <c r="C2865" t="s">
        <v>1664</v>
      </c>
      <c r="D2865" s="5">
        <v>120885527</v>
      </c>
      <c r="E2865" s="5">
        <v>64251541</v>
      </c>
      <c r="F2865" s="1">
        <v>0.53200000000000003</v>
      </c>
      <c r="G2865" s="5">
        <v>56633986</v>
      </c>
      <c r="H2865" s="1">
        <v>0.46800000000000003</v>
      </c>
      <c r="I2865" t="str">
        <f t="shared" si="56"/>
        <v>USA</v>
      </c>
    </row>
    <row r="2866" spans="1:9" x14ac:dyDescent="0.3">
      <c r="A2866">
        <v>2014</v>
      </c>
      <c r="B2866">
        <v>65</v>
      </c>
      <c r="C2866" t="s">
        <v>1665</v>
      </c>
      <c r="D2866" s="5">
        <v>117831631</v>
      </c>
      <c r="E2866" s="5">
        <v>23219748</v>
      </c>
      <c r="F2866" s="1">
        <v>0.19700000000000001</v>
      </c>
      <c r="G2866" s="5">
        <v>94611883</v>
      </c>
      <c r="H2866" s="1">
        <v>0.80300000000000005</v>
      </c>
      <c r="I2866" t="str">
        <f t="shared" si="56"/>
        <v>USA</v>
      </c>
    </row>
    <row r="2867" spans="1:9" x14ac:dyDescent="0.3">
      <c r="A2867">
        <v>2014</v>
      </c>
      <c r="B2867">
        <v>66</v>
      </c>
      <c r="C2867" t="s">
        <v>1666</v>
      </c>
      <c r="D2867" s="5">
        <v>114178613</v>
      </c>
      <c r="E2867" s="5">
        <v>17223265</v>
      </c>
      <c r="F2867" s="1">
        <v>0.151</v>
      </c>
      <c r="G2867" s="5">
        <v>96955348</v>
      </c>
      <c r="H2867" s="1">
        <v>0.84899999999999998</v>
      </c>
      <c r="I2867" t="str">
        <f t="shared" ref="I2867:I2930" si="57">IF(F2867&gt;10%,"USA","International")</f>
        <v>USA</v>
      </c>
    </row>
    <row r="2868" spans="1:9" x14ac:dyDescent="0.3">
      <c r="A2868">
        <v>2014</v>
      </c>
      <c r="B2868">
        <v>67</v>
      </c>
      <c r="C2868" t="s">
        <v>1667</v>
      </c>
      <c r="D2868" s="5">
        <v>111928365</v>
      </c>
      <c r="E2868" s="5">
        <v>71962800</v>
      </c>
      <c r="F2868" s="1">
        <v>0.64300000000000002</v>
      </c>
      <c r="G2868" s="5">
        <v>39965565</v>
      </c>
      <c r="H2868" s="1">
        <v>0.35699999999999998</v>
      </c>
      <c r="I2868" t="str">
        <f t="shared" si="57"/>
        <v>USA</v>
      </c>
    </row>
    <row r="2869" spans="1:9" x14ac:dyDescent="0.3">
      <c r="A2869">
        <v>2014</v>
      </c>
      <c r="B2869">
        <v>68</v>
      </c>
      <c r="C2869" t="s">
        <v>1668</v>
      </c>
      <c r="D2869" s="5">
        <v>111870000</v>
      </c>
      <c r="G2869" s="5">
        <v>111870000</v>
      </c>
      <c r="H2869" s="2">
        <v>1</v>
      </c>
      <c r="I2869" t="str">
        <f t="shared" si="57"/>
        <v>International</v>
      </c>
    </row>
    <row r="2870" spans="1:9" x14ac:dyDescent="0.3">
      <c r="A2870">
        <v>2014</v>
      </c>
      <c r="B2870">
        <v>69</v>
      </c>
      <c r="C2870" t="s">
        <v>1669</v>
      </c>
      <c r="D2870" s="5">
        <v>108255770</v>
      </c>
      <c r="E2870" s="5">
        <v>50837305</v>
      </c>
      <c r="F2870" s="2">
        <v>0.47</v>
      </c>
      <c r="G2870" s="5">
        <v>57418465</v>
      </c>
      <c r="H2870" s="2">
        <v>0.53</v>
      </c>
      <c r="I2870" t="str">
        <f t="shared" si="57"/>
        <v>USA</v>
      </c>
    </row>
    <row r="2871" spans="1:9" x14ac:dyDescent="0.3">
      <c r="A2871">
        <v>2014</v>
      </c>
      <c r="B2871">
        <v>70</v>
      </c>
      <c r="C2871" t="s">
        <v>1670</v>
      </c>
      <c r="D2871" s="5">
        <v>107645357</v>
      </c>
      <c r="E2871" s="5">
        <v>54445357</v>
      </c>
      <c r="F2871" s="1">
        <v>0.50600000000000001</v>
      </c>
      <c r="G2871" s="5">
        <v>53200000</v>
      </c>
      <c r="H2871" s="1">
        <v>0.49399999999999999</v>
      </c>
      <c r="I2871" t="str">
        <f t="shared" si="57"/>
        <v>USA</v>
      </c>
    </row>
    <row r="2872" spans="1:9" x14ac:dyDescent="0.3">
      <c r="A2872">
        <v>2014</v>
      </c>
      <c r="B2872">
        <v>71</v>
      </c>
      <c r="C2872" t="s">
        <v>1671</v>
      </c>
      <c r="D2872" s="5">
        <v>106980263</v>
      </c>
      <c r="E2872" s="5">
        <v>208959</v>
      </c>
      <c r="F2872" s="1">
        <v>2E-3</v>
      </c>
      <c r="G2872" s="5">
        <v>106771304</v>
      </c>
      <c r="H2872" s="1">
        <v>0.998</v>
      </c>
      <c r="I2872" t="str">
        <f t="shared" si="57"/>
        <v>International</v>
      </c>
    </row>
    <row r="2873" spans="1:9" x14ac:dyDescent="0.3">
      <c r="A2873">
        <v>2014</v>
      </c>
      <c r="B2873">
        <v>72</v>
      </c>
      <c r="C2873" t="s">
        <v>1672</v>
      </c>
      <c r="D2873" s="5">
        <v>103590271</v>
      </c>
      <c r="E2873" s="5">
        <v>50856010</v>
      </c>
      <c r="F2873" s="1">
        <v>0.49099999999999999</v>
      </c>
      <c r="G2873" s="5">
        <v>52734261</v>
      </c>
      <c r="H2873" s="1">
        <v>0.50900000000000001</v>
      </c>
      <c r="I2873" t="str">
        <f t="shared" si="57"/>
        <v>USA</v>
      </c>
    </row>
    <row r="2874" spans="1:9" x14ac:dyDescent="0.3">
      <c r="A2874">
        <v>2014</v>
      </c>
      <c r="B2874">
        <v>73</v>
      </c>
      <c r="C2874" t="s">
        <v>1673</v>
      </c>
      <c r="D2874" s="5">
        <v>103215094</v>
      </c>
      <c r="E2874" s="5">
        <v>42340598</v>
      </c>
      <c r="F2874" s="2">
        <v>0.41</v>
      </c>
      <c r="G2874" s="5">
        <v>60874496</v>
      </c>
      <c r="H2874" s="2">
        <v>0.59</v>
      </c>
      <c r="I2874" t="str">
        <f t="shared" si="57"/>
        <v>USA</v>
      </c>
    </row>
    <row r="2875" spans="1:9" x14ac:dyDescent="0.3">
      <c r="A2875">
        <v>2014</v>
      </c>
      <c r="B2875">
        <v>74</v>
      </c>
      <c r="C2875" t="s">
        <v>1674</v>
      </c>
      <c r="D2875" s="5">
        <v>103039258</v>
      </c>
      <c r="E2875" s="5">
        <v>23022309</v>
      </c>
      <c r="F2875" s="1">
        <v>0.223</v>
      </c>
      <c r="G2875" s="5">
        <v>80016949</v>
      </c>
      <c r="H2875" s="1">
        <v>0.77700000000000002</v>
      </c>
      <c r="I2875" t="str">
        <f t="shared" si="57"/>
        <v>USA</v>
      </c>
    </row>
    <row r="2876" spans="1:9" x14ac:dyDescent="0.3">
      <c r="A2876">
        <v>2014</v>
      </c>
      <c r="B2876">
        <v>75</v>
      </c>
      <c r="C2876" t="s">
        <v>1675</v>
      </c>
      <c r="D2876" s="5">
        <v>101888019</v>
      </c>
      <c r="E2876" s="5">
        <v>91443253</v>
      </c>
      <c r="F2876" s="1">
        <v>0.89700000000000002</v>
      </c>
      <c r="G2876" s="5">
        <v>10444766</v>
      </c>
      <c r="H2876" s="1">
        <v>0.10299999999999999</v>
      </c>
      <c r="I2876" t="str">
        <f t="shared" si="57"/>
        <v>USA</v>
      </c>
    </row>
    <row r="2877" spans="1:9" x14ac:dyDescent="0.3">
      <c r="A2877">
        <v>2014</v>
      </c>
      <c r="B2877">
        <v>76</v>
      </c>
      <c r="C2877" t="s">
        <v>1676</v>
      </c>
      <c r="D2877" s="5">
        <v>100654149</v>
      </c>
      <c r="E2877" s="5">
        <v>66954149</v>
      </c>
      <c r="F2877" s="1">
        <v>0.66500000000000004</v>
      </c>
      <c r="G2877" s="5">
        <v>33700000</v>
      </c>
      <c r="H2877" s="1">
        <v>0.33500000000000002</v>
      </c>
      <c r="I2877" t="str">
        <f t="shared" si="57"/>
        <v>USA</v>
      </c>
    </row>
    <row r="2878" spans="1:9" x14ac:dyDescent="0.3">
      <c r="A2878">
        <v>2014</v>
      </c>
      <c r="B2878">
        <v>77</v>
      </c>
      <c r="C2878" t="s">
        <v>1677</v>
      </c>
      <c r="D2878" s="5">
        <v>100375432</v>
      </c>
      <c r="E2878" s="5">
        <v>84525432</v>
      </c>
      <c r="F2878" s="1">
        <v>0.84199999999999997</v>
      </c>
      <c r="G2878" s="5">
        <v>15850000</v>
      </c>
      <c r="H2878" s="1">
        <v>0.158</v>
      </c>
      <c r="I2878" t="str">
        <f t="shared" si="57"/>
        <v>USA</v>
      </c>
    </row>
    <row r="2879" spans="1:9" x14ac:dyDescent="0.3">
      <c r="A2879">
        <v>2014</v>
      </c>
      <c r="B2879">
        <v>78</v>
      </c>
      <c r="C2879" t="s">
        <v>1678</v>
      </c>
      <c r="D2879" s="5">
        <v>100370104</v>
      </c>
      <c r="E2879" s="5">
        <v>10616104</v>
      </c>
      <c r="F2879" s="1">
        <v>0.106</v>
      </c>
      <c r="G2879" s="5">
        <v>89754000</v>
      </c>
      <c r="H2879" s="1">
        <v>0.89400000000000002</v>
      </c>
      <c r="I2879" t="str">
        <f t="shared" si="57"/>
        <v>USA</v>
      </c>
    </row>
    <row r="2880" spans="1:9" x14ac:dyDescent="0.3">
      <c r="A2880">
        <v>2014</v>
      </c>
      <c r="B2880">
        <v>79</v>
      </c>
      <c r="C2880" t="s">
        <v>1679</v>
      </c>
      <c r="D2880" s="5">
        <v>100125957</v>
      </c>
      <c r="G2880" s="5">
        <v>100125957</v>
      </c>
      <c r="H2880" s="2">
        <v>1</v>
      </c>
      <c r="I2880" t="str">
        <f t="shared" si="57"/>
        <v>International</v>
      </c>
    </row>
    <row r="2881" spans="1:9" x14ac:dyDescent="0.3">
      <c r="A2881">
        <v>2014</v>
      </c>
      <c r="B2881">
        <v>80</v>
      </c>
      <c r="C2881" t="s">
        <v>1680</v>
      </c>
      <c r="D2881" s="5">
        <v>99783556</v>
      </c>
      <c r="E2881" s="5">
        <v>50151543</v>
      </c>
      <c r="F2881" s="1">
        <v>0.503</v>
      </c>
      <c r="G2881" s="5">
        <v>49632013</v>
      </c>
      <c r="H2881" s="1">
        <v>0.497</v>
      </c>
      <c r="I2881" t="str">
        <f t="shared" si="57"/>
        <v>USA</v>
      </c>
    </row>
    <row r="2882" spans="1:9" x14ac:dyDescent="0.3">
      <c r="A2882">
        <v>2014</v>
      </c>
      <c r="B2882">
        <v>81</v>
      </c>
      <c r="C2882" t="s">
        <v>1681</v>
      </c>
      <c r="D2882" s="5">
        <v>99085291</v>
      </c>
      <c r="E2882" s="5">
        <v>2300121</v>
      </c>
      <c r="F2882" s="1">
        <v>2.3E-2</v>
      </c>
      <c r="G2882" s="5">
        <v>96785170</v>
      </c>
      <c r="H2882" s="1">
        <v>0.97699999999999998</v>
      </c>
      <c r="I2882" t="str">
        <f t="shared" si="57"/>
        <v>International</v>
      </c>
    </row>
    <row r="2883" spans="1:9" x14ac:dyDescent="0.3">
      <c r="A2883">
        <v>2014</v>
      </c>
      <c r="B2883">
        <v>82</v>
      </c>
      <c r="C2883" t="s">
        <v>1682</v>
      </c>
      <c r="D2883" s="5">
        <v>94244191</v>
      </c>
      <c r="E2883" s="5">
        <v>569280</v>
      </c>
      <c r="F2883" s="1">
        <v>6.0000000000000001E-3</v>
      </c>
      <c r="G2883" s="5">
        <v>93674911</v>
      </c>
      <c r="H2883" s="1">
        <v>0.99399999999999999</v>
      </c>
      <c r="I2883" t="str">
        <f t="shared" si="57"/>
        <v>International</v>
      </c>
    </row>
    <row r="2884" spans="1:9" x14ac:dyDescent="0.3">
      <c r="A2884">
        <v>2014</v>
      </c>
      <c r="B2884">
        <v>83</v>
      </c>
      <c r="C2884" t="s">
        <v>1683</v>
      </c>
      <c r="D2884" s="5">
        <v>93864936</v>
      </c>
      <c r="G2884" s="5">
        <v>93864936</v>
      </c>
      <c r="H2884" s="2">
        <v>1</v>
      </c>
      <c r="I2884" t="str">
        <f t="shared" si="57"/>
        <v>International</v>
      </c>
    </row>
    <row r="2885" spans="1:9" x14ac:dyDescent="0.3">
      <c r="A2885">
        <v>2014</v>
      </c>
      <c r="B2885">
        <v>84</v>
      </c>
      <c r="C2885" t="s">
        <v>1684</v>
      </c>
      <c r="D2885" s="5">
        <v>90894962</v>
      </c>
      <c r="E2885" s="5">
        <v>32462372</v>
      </c>
      <c r="F2885" s="1">
        <v>0.35699999999999998</v>
      </c>
      <c r="G2885" s="5">
        <v>58432590</v>
      </c>
      <c r="H2885" s="1">
        <v>0.64300000000000002</v>
      </c>
      <c r="I2885" t="str">
        <f t="shared" si="57"/>
        <v>USA</v>
      </c>
    </row>
    <row r="2886" spans="1:9" x14ac:dyDescent="0.3">
      <c r="A2886">
        <v>2014</v>
      </c>
      <c r="B2886">
        <v>85</v>
      </c>
      <c r="C2886" t="s">
        <v>1685</v>
      </c>
      <c r="D2886" s="5">
        <v>89514453</v>
      </c>
      <c r="E2886" s="5">
        <v>54240821</v>
      </c>
      <c r="F2886" s="1">
        <v>0.60599999999999998</v>
      </c>
      <c r="G2886" s="5">
        <v>35273632</v>
      </c>
      <c r="H2886" s="1">
        <v>0.39400000000000002</v>
      </c>
      <c r="I2886" t="str">
        <f t="shared" si="57"/>
        <v>USA</v>
      </c>
    </row>
    <row r="2887" spans="1:9" x14ac:dyDescent="0.3">
      <c r="A2887">
        <v>2014</v>
      </c>
      <c r="B2887">
        <v>86</v>
      </c>
      <c r="C2887" t="s">
        <v>452</v>
      </c>
      <c r="D2887" s="5">
        <v>87937815</v>
      </c>
      <c r="E2887" s="5">
        <v>30577122</v>
      </c>
      <c r="F2887" s="1">
        <v>0.34799999999999998</v>
      </c>
      <c r="G2887" s="5">
        <v>57360693</v>
      </c>
      <c r="H2887" s="1">
        <v>0.65200000000000002</v>
      </c>
      <c r="I2887" t="str">
        <f t="shared" si="57"/>
        <v>USA</v>
      </c>
    </row>
    <row r="2888" spans="1:9" x14ac:dyDescent="0.3">
      <c r="A2888">
        <v>2014</v>
      </c>
      <c r="B2888">
        <v>87</v>
      </c>
      <c r="C2888" t="s">
        <v>1686</v>
      </c>
      <c r="D2888" s="5">
        <v>87189756</v>
      </c>
      <c r="E2888" s="5">
        <v>43139300</v>
      </c>
      <c r="F2888" s="1">
        <v>0.495</v>
      </c>
      <c r="G2888" s="5">
        <v>44050456</v>
      </c>
      <c r="H2888" s="1">
        <v>0.505</v>
      </c>
      <c r="I2888" t="str">
        <f t="shared" si="57"/>
        <v>USA</v>
      </c>
    </row>
    <row r="2889" spans="1:9" x14ac:dyDescent="0.3">
      <c r="A2889">
        <v>2014</v>
      </c>
      <c r="B2889">
        <v>88</v>
      </c>
      <c r="C2889" t="s">
        <v>1687</v>
      </c>
      <c r="D2889" s="5">
        <v>86165646</v>
      </c>
      <c r="E2889" s="5">
        <v>14904384</v>
      </c>
      <c r="F2889" s="1">
        <v>0.17299999999999999</v>
      </c>
      <c r="G2889" s="5">
        <v>71261262</v>
      </c>
      <c r="H2889" s="1">
        <v>0.82699999999999996</v>
      </c>
      <c r="I2889" t="str">
        <f t="shared" si="57"/>
        <v>USA</v>
      </c>
    </row>
    <row r="2890" spans="1:9" x14ac:dyDescent="0.3">
      <c r="A2890">
        <v>2014</v>
      </c>
      <c r="B2890">
        <v>89</v>
      </c>
      <c r="C2890" t="s">
        <v>1688</v>
      </c>
      <c r="D2890" s="5">
        <v>86013056</v>
      </c>
      <c r="E2890" s="5">
        <v>43037835</v>
      </c>
      <c r="F2890" s="2">
        <v>0.5</v>
      </c>
      <c r="G2890" s="5">
        <v>42975221</v>
      </c>
      <c r="H2890" s="2">
        <v>0.5</v>
      </c>
      <c r="I2890" t="str">
        <f t="shared" si="57"/>
        <v>USA</v>
      </c>
    </row>
    <row r="2891" spans="1:9" x14ac:dyDescent="0.3">
      <c r="A2891">
        <v>2014</v>
      </c>
      <c r="B2891">
        <v>90</v>
      </c>
      <c r="C2891" t="s">
        <v>1689</v>
      </c>
      <c r="D2891" s="5">
        <v>84419388</v>
      </c>
      <c r="E2891" s="5">
        <v>47119388</v>
      </c>
      <c r="F2891" s="1">
        <v>0.55800000000000005</v>
      </c>
      <c r="G2891" s="5">
        <v>37300000</v>
      </c>
      <c r="H2891" s="1">
        <v>0.442</v>
      </c>
      <c r="I2891" t="str">
        <f t="shared" si="57"/>
        <v>USA</v>
      </c>
    </row>
    <row r="2892" spans="1:9" x14ac:dyDescent="0.3">
      <c r="A2892">
        <v>2014</v>
      </c>
      <c r="B2892">
        <v>91</v>
      </c>
      <c r="C2892" t="s">
        <v>1690</v>
      </c>
      <c r="D2892" s="5">
        <v>82320000</v>
      </c>
      <c r="G2892" s="5">
        <v>82320000</v>
      </c>
      <c r="H2892" s="2">
        <v>1</v>
      </c>
      <c r="I2892" t="str">
        <f t="shared" si="57"/>
        <v>International</v>
      </c>
    </row>
    <row r="2893" spans="1:9" x14ac:dyDescent="0.3">
      <c r="A2893">
        <v>2014</v>
      </c>
      <c r="B2893">
        <v>92</v>
      </c>
      <c r="C2893" t="s">
        <v>1691</v>
      </c>
      <c r="D2893" s="5">
        <v>81387479</v>
      </c>
      <c r="G2893" s="5">
        <v>81387479</v>
      </c>
      <c r="H2893" s="2">
        <v>1</v>
      </c>
      <c r="I2893" t="str">
        <f t="shared" si="57"/>
        <v>International</v>
      </c>
    </row>
    <row r="2894" spans="1:9" x14ac:dyDescent="0.3">
      <c r="A2894">
        <v>2014</v>
      </c>
      <c r="B2894">
        <v>93</v>
      </c>
      <c r="C2894" t="s">
        <v>1692</v>
      </c>
      <c r="D2894" s="5">
        <v>80383113</v>
      </c>
      <c r="E2894" s="5">
        <v>51183113</v>
      </c>
      <c r="F2894" s="1">
        <v>0.63700000000000001</v>
      </c>
      <c r="G2894" s="5">
        <v>29200000</v>
      </c>
      <c r="H2894" s="1">
        <v>0.36299999999999999</v>
      </c>
      <c r="I2894" t="str">
        <f t="shared" si="57"/>
        <v>USA</v>
      </c>
    </row>
    <row r="2895" spans="1:9" x14ac:dyDescent="0.3">
      <c r="A2895">
        <v>2014</v>
      </c>
      <c r="B2895">
        <v>94</v>
      </c>
      <c r="C2895" t="s">
        <v>1693</v>
      </c>
      <c r="D2895" s="5">
        <v>78768613</v>
      </c>
      <c r="G2895" s="5">
        <v>78768613</v>
      </c>
      <c r="H2895" s="2">
        <v>1</v>
      </c>
      <c r="I2895" t="str">
        <f t="shared" si="57"/>
        <v>International</v>
      </c>
    </row>
    <row r="2896" spans="1:9" x14ac:dyDescent="0.3">
      <c r="A2896">
        <v>2014</v>
      </c>
      <c r="B2896">
        <v>95</v>
      </c>
      <c r="C2896" t="s">
        <v>1694</v>
      </c>
      <c r="D2896" s="5">
        <v>78274843</v>
      </c>
      <c r="E2896" s="5">
        <v>50474843</v>
      </c>
      <c r="F2896" s="1">
        <v>0.64500000000000002</v>
      </c>
      <c r="G2896" s="5">
        <v>27800000</v>
      </c>
      <c r="H2896" s="1">
        <v>0.35499999999999998</v>
      </c>
      <c r="I2896" t="str">
        <f t="shared" si="57"/>
        <v>USA</v>
      </c>
    </row>
    <row r="2897" spans="1:9" x14ac:dyDescent="0.3">
      <c r="A2897">
        <v>2014</v>
      </c>
      <c r="B2897">
        <v>96</v>
      </c>
      <c r="C2897" t="s">
        <v>1695</v>
      </c>
      <c r="D2897" s="5">
        <v>78127384</v>
      </c>
      <c r="G2897" s="5">
        <v>78127384</v>
      </c>
      <c r="H2897" s="2">
        <v>1</v>
      </c>
      <c r="I2897" t="str">
        <f t="shared" si="57"/>
        <v>International</v>
      </c>
    </row>
    <row r="2898" spans="1:9" x14ac:dyDescent="0.3">
      <c r="A2898">
        <v>2014</v>
      </c>
      <c r="B2898">
        <v>97</v>
      </c>
      <c r="C2898" t="s">
        <v>1696</v>
      </c>
      <c r="D2898" s="5">
        <v>76801179</v>
      </c>
      <c r="E2898" s="5">
        <v>19075290</v>
      </c>
      <c r="F2898" s="1">
        <v>0.248</v>
      </c>
      <c r="G2898" s="5">
        <v>57725889</v>
      </c>
      <c r="H2898" s="1">
        <v>0.752</v>
      </c>
      <c r="I2898" t="str">
        <f t="shared" si="57"/>
        <v>USA</v>
      </c>
    </row>
    <row r="2899" spans="1:9" x14ac:dyDescent="0.3">
      <c r="A2899">
        <v>2014</v>
      </c>
      <c r="B2899">
        <v>98</v>
      </c>
      <c r="C2899" t="s">
        <v>1697</v>
      </c>
      <c r="D2899" s="5">
        <v>74679822</v>
      </c>
      <c r="E2899" s="5">
        <v>31090320</v>
      </c>
      <c r="F2899" s="1">
        <v>0.41599999999999998</v>
      </c>
      <c r="G2899" s="5">
        <v>43589502</v>
      </c>
      <c r="H2899" s="1">
        <v>0.58399999999999996</v>
      </c>
      <c r="I2899" t="str">
        <f t="shared" si="57"/>
        <v>USA</v>
      </c>
    </row>
    <row r="2900" spans="1:9" x14ac:dyDescent="0.3">
      <c r="A2900">
        <v>2014</v>
      </c>
      <c r="B2900">
        <v>99</v>
      </c>
      <c r="C2900" t="s">
        <v>1698</v>
      </c>
      <c r="D2900" s="5">
        <v>73052128</v>
      </c>
      <c r="G2900" s="5">
        <v>73052128</v>
      </c>
      <c r="H2900" s="2">
        <v>1</v>
      </c>
      <c r="I2900" t="str">
        <f t="shared" si="57"/>
        <v>International</v>
      </c>
    </row>
    <row r="2901" spans="1:9" x14ac:dyDescent="0.3">
      <c r="A2901">
        <v>2014</v>
      </c>
      <c r="B2901">
        <v>100</v>
      </c>
      <c r="C2901" t="s">
        <v>1699</v>
      </c>
      <c r="D2901" s="5">
        <v>72751538</v>
      </c>
      <c r="G2901" s="5">
        <v>72751538</v>
      </c>
      <c r="H2901" s="2">
        <v>1</v>
      </c>
      <c r="I2901" t="str">
        <f t="shared" si="57"/>
        <v>International</v>
      </c>
    </row>
    <row r="2902" spans="1:9" x14ac:dyDescent="0.3">
      <c r="A2902">
        <v>2014</v>
      </c>
      <c r="B2902">
        <v>101</v>
      </c>
      <c r="C2902" t="s">
        <v>1700</v>
      </c>
      <c r="D2902" s="5">
        <v>71416730</v>
      </c>
      <c r="E2902" s="5">
        <v>20396829</v>
      </c>
      <c r="F2902" s="1">
        <v>0.28599999999999998</v>
      </c>
      <c r="G2902" s="5">
        <v>51019901</v>
      </c>
      <c r="H2902" s="1">
        <v>0.71399999999999997</v>
      </c>
      <c r="I2902" t="str">
        <f t="shared" si="57"/>
        <v>USA</v>
      </c>
    </row>
    <row r="2903" spans="1:9" x14ac:dyDescent="0.3">
      <c r="A2903">
        <v>2014</v>
      </c>
      <c r="B2903">
        <v>102</v>
      </c>
      <c r="C2903" t="s">
        <v>1701</v>
      </c>
      <c r="D2903" s="5">
        <v>70829270</v>
      </c>
      <c r="E2903" s="5">
        <v>59700064</v>
      </c>
      <c r="F2903" s="1">
        <v>0.84299999999999997</v>
      </c>
      <c r="G2903" s="5">
        <v>11129206</v>
      </c>
      <c r="H2903" s="1">
        <v>0.157</v>
      </c>
      <c r="I2903" t="str">
        <f t="shared" si="57"/>
        <v>USA</v>
      </c>
    </row>
    <row r="2904" spans="1:9" x14ac:dyDescent="0.3">
      <c r="A2904">
        <v>2014</v>
      </c>
      <c r="B2904">
        <v>103</v>
      </c>
      <c r="C2904" t="s">
        <v>1702</v>
      </c>
      <c r="D2904" s="5">
        <v>70181428</v>
      </c>
      <c r="E2904" s="5">
        <v>65182182</v>
      </c>
      <c r="F2904" s="1">
        <v>0.92900000000000005</v>
      </c>
      <c r="G2904" s="5">
        <v>4999246</v>
      </c>
      <c r="H2904" s="1">
        <v>7.0999999999999994E-2</v>
      </c>
      <c r="I2904" t="str">
        <f t="shared" si="57"/>
        <v>USA</v>
      </c>
    </row>
    <row r="2905" spans="1:9" x14ac:dyDescent="0.3">
      <c r="A2905">
        <v>2014</v>
      </c>
      <c r="B2905">
        <v>104</v>
      </c>
      <c r="C2905" t="s">
        <v>1703</v>
      </c>
      <c r="D2905" s="5">
        <v>67647013</v>
      </c>
      <c r="E2905" s="5">
        <v>47047013</v>
      </c>
      <c r="F2905" s="1">
        <v>0.69499999999999995</v>
      </c>
      <c r="G2905" s="5">
        <v>20600000</v>
      </c>
      <c r="H2905" s="1">
        <v>0.30499999999999999</v>
      </c>
      <c r="I2905" t="str">
        <f t="shared" si="57"/>
        <v>USA</v>
      </c>
    </row>
    <row r="2906" spans="1:9" x14ac:dyDescent="0.3">
      <c r="A2906">
        <v>2014</v>
      </c>
      <c r="B2906">
        <v>105</v>
      </c>
      <c r="C2906" t="s">
        <v>1704</v>
      </c>
      <c r="D2906" s="5">
        <v>66980456</v>
      </c>
      <c r="E2906" s="5">
        <v>45090374</v>
      </c>
      <c r="F2906" s="1">
        <v>0.67300000000000004</v>
      </c>
      <c r="G2906" s="5">
        <v>21890082</v>
      </c>
      <c r="H2906" s="1">
        <v>0.32700000000000001</v>
      </c>
      <c r="I2906" t="str">
        <f t="shared" si="57"/>
        <v>USA</v>
      </c>
    </row>
    <row r="2907" spans="1:9" x14ac:dyDescent="0.3">
      <c r="A2907">
        <v>2014</v>
      </c>
      <c r="B2907">
        <v>106</v>
      </c>
      <c r="C2907" t="s">
        <v>1705</v>
      </c>
      <c r="D2907" s="5">
        <v>66787908</v>
      </c>
      <c r="E2907" s="5">
        <v>52076908</v>
      </c>
      <c r="F2907" s="2">
        <v>0.78</v>
      </c>
      <c r="G2907" s="5">
        <v>14711000</v>
      </c>
      <c r="H2907" s="2">
        <v>0.22</v>
      </c>
      <c r="I2907" t="str">
        <f t="shared" si="57"/>
        <v>USA</v>
      </c>
    </row>
    <row r="2908" spans="1:9" x14ac:dyDescent="0.3">
      <c r="A2908">
        <v>2014</v>
      </c>
      <c r="B2908">
        <v>107</v>
      </c>
      <c r="C2908" t="s">
        <v>1706</v>
      </c>
      <c r="D2908" s="5">
        <v>65842375</v>
      </c>
      <c r="E2908" s="5">
        <v>428318</v>
      </c>
      <c r="F2908" s="1">
        <v>7.0000000000000001E-3</v>
      </c>
      <c r="G2908" s="5">
        <v>65414057</v>
      </c>
      <c r="H2908" s="1">
        <v>0.99299999999999999</v>
      </c>
      <c r="I2908" t="str">
        <f t="shared" si="57"/>
        <v>International</v>
      </c>
    </row>
    <row r="2909" spans="1:9" x14ac:dyDescent="0.3">
      <c r="A2909">
        <v>2014</v>
      </c>
      <c r="B2909">
        <v>108</v>
      </c>
      <c r="C2909" t="s">
        <v>1707</v>
      </c>
      <c r="D2909" s="5">
        <v>65220000</v>
      </c>
      <c r="G2909" s="5">
        <v>65220000</v>
      </c>
      <c r="H2909" s="2">
        <v>1</v>
      </c>
      <c r="I2909" t="str">
        <f t="shared" si="57"/>
        <v>International</v>
      </c>
    </row>
    <row r="2910" spans="1:9" x14ac:dyDescent="0.3">
      <c r="A2910">
        <v>2014</v>
      </c>
      <c r="B2910">
        <v>109</v>
      </c>
      <c r="C2910" t="s">
        <v>1708</v>
      </c>
      <c r="D2910" s="5">
        <v>64858224</v>
      </c>
      <c r="E2910" s="5">
        <v>415775</v>
      </c>
      <c r="F2910" s="1">
        <v>6.0000000000000001E-3</v>
      </c>
      <c r="G2910" s="5">
        <v>64442449</v>
      </c>
      <c r="H2910" s="1">
        <v>0.99399999999999999</v>
      </c>
      <c r="I2910" t="str">
        <f t="shared" si="57"/>
        <v>International</v>
      </c>
    </row>
    <row r="2911" spans="1:9" x14ac:dyDescent="0.3">
      <c r="A2911">
        <v>2014</v>
      </c>
      <c r="B2911">
        <v>110</v>
      </c>
      <c r="C2911" t="s">
        <v>1709</v>
      </c>
      <c r="D2911" s="5">
        <v>64667874</v>
      </c>
      <c r="E2911" s="5">
        <v>60755732</v>
      </c>
      <c r="F2911" s="2">
        <v>0.94</v>
      </c>
      <c r="G2911" s="5">
        <v>3912142</v>
      </c>
      <c r="H2911" s="2">
        <v>0.06</v>
      </c>
      <c r="I2911" t="str">
        <f t="shared" si="57"/>
        <v>USA</v>
      </c>
    </row>
    <row r="2912" spans="1:9" x14ac:dyDescent="0.3">
      <c r="A2912">
        <v>2014</v>
      </c>
      <c r="B2912">
        <v>111</v>
      </c>
      <c r="C2912" t="s">
        <v>1710</v>
      </c>
      <c r="D2912" s="5">
        <v>63998725</v>
      </c>
      <c r="G2912" s="5">
        <v>63998725</v>
      </c>
      <c r="H2912" s="2">
        <v>1</v>
      </c>
      <c r="I2912" t="str">
        <f t="shared" si="57"/>
        <v>International</v>
      </c>
    </row>
    <row r="2913" spans="1:9" x14ac:dyDescent="0.3">
      <c r="A2913">
        <v>2014</v>
      </c>
      <c r="B2913">
        <v>112</v>
      </c>
      <c r="C2913" t="s">
        <v>1711</v>
      </c>
      <c r="D2913" s="5">
        <v>63852235</v>
      </c>
      <c r="G2913" s="5">
        <v>63852235</v>
      </c>
      <c r="H2913" s="2">
        <v>1</v>
      </c>
      <c r="I2913" t="str">
        <f t="shared" si="57"/>
        <v>International</v>
      </c>
    </row>
    <row r="2914" spans="1:9" x14ac:dyDescent="0.3">
      <c r="A2914">
        <v>2014</v>
      </c>
      <c r="B2914">
        <v>113</v>
      </c>
      <c r="C2914" t="s">
        <v>1712</v>
      </c>
      <c r="D2914" s="5">
        <v>63464861</v>
      </c>
      <c r="E2914" s="5">
        <v>16170632</v>
      </c>
      <c r="F2914" s="1">
        <v>0.255</v>
      </c>
      <c r="G2914" s="5">
        <v>47294229</v>
      </c>
      <c r="H2914" s="1">
        <v>0.745</v>
      </c>
      <c r="I2914" t="str">
        <f t="shared" si="57"/>
        <v>USA</v>
      </c>
    </row>
    <row r="2915" spans="1:9" x14ac:dyDescent="0.3">
      <c r="A2915">
        <v>2014</v>
      </c>
      <c r="B2915">
        <v>114</v>
      </c>
      <c r="C2915" t="s">
        <v>1713</v>
      </c>
      <c r="D2915" s="5">
        <v>62515046</v>
      </c>
      <c r="G2915" s="5">
        <v>62515046</v>
      </c>
      <c r="H2915" s="2">
        <v>1</v>
      </c>
      <c r="I2915" t="str">
        <f t="shared" si="57"/>
        <v>International</v>
      </c>
    </row>
    <row r="2916" spans="1:9" x14ac:dyDescent="0.3">
      <c r="A2916">
        <v>2014</v>
      </c>
      <c r="B2916">
        <v>115</v>
      </c>
      <c r="C2916" t="s">
        <v>1714</v>
      </c>
      <c r="D2916" s="5">
        <v>61181942</v>
      </c>
      <c r="E2916" s="5">
        <v>10137502</v>
      </c>
      <c r="F2916" s="1">
        <v>0.16600000000000001</v>
      </c>
      <c r="G2916" s="5">
        <v>51044440</v>
      </c>
      <c r="H2916" s="1">
        <v>0.83399999999999996</v>
      </c>
      <c r="I2916" t="str">
        <f t="shared" si="57"/>
        <v>USA</v>
      </c>
    </row>
    <row r="2917" spans="1:9" x14ac:dyDescent="0.3">
      <c r="A2917">
        <v>2014</v>
      </c>
      <c r="B2917">
        <v>116</v>
      </c>
      <c r="C2917" t="s">
        <v>1520</v>
      </c>
      <c r="D2917" s="5">
        <v>58940254</v>
      </c>
      <c r="G2917" s="5">
        <v>58940254</v>
      </c>
      <c r="H2917" s="2">
        <v>1</v>
      </c>
      <c r="I2917" t="str">
        <f t="shared" si="57"/>
        <v>International</v>
      </c>
    </row>
    <row r="2918" spans="1:9" x14ac:dyDescent="0.3">
      <c r="A2918">
        <v>2014</v>
      </c>
      <c r="B2918">
        <v>117</v>
      </c>
      <c r="C2918" t="s">
        <v>1715</v>
      </c>
      <c r="D2918" s="5">
        <v>58834384</v>
      </c>
      <c r="E2918" s="5">
        <v>26307600</v>
      </c>
      <c r="F2918" s="1">
        <v>0.44700000000000001</v>
      </c>
      <c r="G2918" s="5">
        <v>32526784</v>
      </c>
      <c r="H2918" s="1">
        <v>0.55300000000000005</v>
      </c>
      <c r="I2918" t="str">
        <f t="shared" si="57"/>
        <v>USA</v>
      </c>
    </row>
    <row r="2919" spans="1:9" x14ac:dyDescent="0.3">
      <c r="A2919">
        <v>2014</v>
      </c>
      <c r="B2919">
        <v>118</v>
      </c>
      <c r="C2919" t="s">
        <v>1716</v>
      </c>
      <c r="D2919" s="5">
        <v>57824533</v>
      </c>
      <c r="E2919" s="5">
        <v>42024533</v>
      </c>
      <c r="F2919" s="1">
        <v>0.72699999999999998</v>
      </c>
      <c r="G2919" s="5">
        <v>15800000</v>
      </c>
      <c r="H2919" s="1">
        <v>0.27300000000000002</v>
      </c>
      <c r="I2919" t="str">
        <f t="shared" si="57"/>
        <v>USA</v>
      </c>
    </row>
    <row r="2920" spans="1:9" x14ac:dyDescent="0.3">
      <c r="A2920">
        <v>2014</v>
      </c>
      <c r="B2920">
        <v>119</v>
      </c>
      <c r="C2920" t="s">
        <v>1717</v>
      </c>
      <c r="D2920" s="5">
        <v>54837234</v>
      </c>
      <c r="E2920" s="5">
        <v>44137712</v>
      </c>
      <c r="F2920" s="1">
        <v>0.80500000000000005</v>
      </c>
      <c r="G2920" s="5">
        <v>10699522</v>
      </c>
      <c r="H2920" s="1">
        <v>0.19500000000000001</v>
      </c>
      <c r="I2920" t="str">
        <f t="shared" si="57"/>
        <v>USA</v>
      </c>
    </row>
    <row r="2921" spans="1:9" x14ac:dyDescent="0.3">
      <c r="A2921">
        <v>2014</v>
      </c>
      <c r="B2921">
        <v>120</v>
      </c>
      <c r="C2921" t="s">
        <v>1718</v>
      </c>
      <c r="D2921" s="5">
        <v>54323210</v>
      </c>
      <c r="E2921" s="5">
        <v>52543632</v>
      </c>
      <c r="F2921" s="1">
        <v>0.96699999999999997</v>
      </c>
      <c r="G2921" s="5">
        <v>1779578</v>
      </c>
      <c r="H2921" s="1">
        <v>3.3000000000000002E-2</v>
      </c>
      <c r="I2921" t="str">
        <f t="shared" si="57"/>
        <v>USA</v>
      </c>
    </row>
    <row r="2922" spans="1:9" x14ac:dyDescent="0.3">
      <c r="A2922">
        <v>2014</v>
      </c>
      <c r="B2922">
        <v>121</v>
      </c>
      <c r="C2922" t="s">
        <v>1719</v>
      </c>
      <c r="D2922" s="5">
        <v>53493428</v>
      </c>
      <c r="G2922" s="5">
        <v>53493428</v>
      </c>
      <c r="H2922" s="2">
        <v>1</v>
      </c>
      <c r="I2922" t="str">
        <f t="shared" si="57"/>
        <v>International</v>
      </c>
    </row>
    <row r="2923" spans="1:9" x14ac:dyDescent="0.3">
      <c r="A2923">
        <v>2014</v>
      </c>
      <c r="B2923">
        <v>122</v>
      </c>
      <c r="C2923" t="s">
        <v>1720</v>
      </c>
      <c r="D2923" s="5">
        <v>53425036</v>
      </c>
      <c r="G2923" s="5">
        <v>53425036</v>
      </c>
      <c r="H2923" s="2">
        <v>1</v>
      </c>
      <c r="I2923" t="str">
        <f t="shared" si="57"/>
        <v>International</v>
      </c>
    </row>
    <row r="2924" spans="1:9" x14ac:dyDescent="0.3">
      <c r="A2924">
        <v>2014</v>
      </c>
      <c r="B2924">
        <v>123</v>
      </c>
      <c r="C2924" t="s">
        <v>1721</v>
      </c>
      <c r="D2924" s="5">
        <v>53260230</v>
      </c>
      <c r="E2924" s="5">
        <v>30697999</v>
      </c>
      <c r="F2924" s="1">
        <v>0.57599999999999996</v>
      </c>
      <c r="G2924" s="5">
        <v>22562231</v>
      </c>
      <c r="H2924" s="1">
        <v>0.42399999999999999</v>
      </c>
      <c r="I2924" t="str">
        <f t="shared" si="57"/>
        <v>USA</v>
      </c>
    </row>
    <row r="2925" spans="1:9" x14ac:dyDescent="0.3">
      <c r="A2925">
        <v>2014</v>
      </c>
      <c r="B2925">
        <v>124</v>
      </c>
      <c r="C2925" t="s">
        <v>1722</v>
      </c>
      <c r="D2925" s="5">
        <v>52696176</v>
      </c>
      <c r="G2925" s="5">
        <v>52696176</v>
      </c>
      <c r="H2925" s="2">
        <v>1</v>
      </c>
      <c r="I2925" t="str">
        <f t="shared" si="57"/>
        <v>International</v>
      </c>
    </row>
    <row r="2926" spans="1:9" x14ac:dyDescent="0.3">
      <c r="A2926">
        <v>2014</v>
      </c>
      <c r="B2926">
        <v>125</v>
      </c>
      <c r="C2926" t="s">
        <v>1723</v>
      </c>
      <c r="D2926" s="5">
        <v>52501541</v>
      </c>
      <c r="E2926" s="5">
        <v>37880356</v>
      </c>
      <c r="F2926" s="1">
        <v>0.72199999999999998</v>
      </c>
      <c r="G2926" s="5">
        <v>14621185</v>
      </c>
      <c r="H2926" s="1">
        <v>0.27800000000000002</v>
      </c>
      <c r="I2926" t="str">
        <f t="shared" si="57"/>
        <v>USA</v>
      </c>
    </row>
    <row r="2927" spans="1:9" x14ac:dyDescent="0.3">
      <c r="A2927">
        <v>2014</v>
      </c>
      <c r="B2927">
        <v>126</v>
      </c>
      <c r="C2927" t="s">
        <v>1724</v>
      </c>
      <c r="D2927" s="5">
        <v>51029361</v>
      </c>
      <c r="E2927" s="5">
        <v>10539326</v>
      </c>
      <c r="F2927" s="1">
        <v>0.20699999999999999</v>
      </c>
      <c r="G2927" s="5">
        <v>40490035</v>
      </c>
      <c r="H2927" s="1">
        <v>0.79300000000000004</v>
      </c>
      <c r="I2927" t="str">
        <f t="shared" si="57"/>
        <v>USA</v>
      </c>
    </row>
    <row r="2928" spans="1:9" x14ac:dyDescent="0.3">
      <c r="A2928">
        <v>2014</v>
      </c>
      <c r="B2928">
        <v>127</v>
      </c>
      <c r="C2928" t="s">
        <v>1725</v>
      </c>
      <c r="D2928" s="5">
        <v>50445860</v>
      </c>
      <c r="E2928" s="5">
        <v>48637684</v>
      </c>
      <c r="F2928" s="1">
        <v>0.96399999999999997</v>
      </c>
      <c r="G2928" s="5">
        <v>1808176</v>
      </c>
      <c r="H2928" s="1">
        <v>3.5999999999999997E-2</v>
      </c>
      <c r="I2928" t="str">
        <f t="shared" si="57"/>
        <v>USA</v>
      </c>
    </row>
    <row r="2929" spans="1:9" x14ac:dyDescent="0.3">
      <c r="A2929">
        <v>2014</v>
      </c>
      <c r="B2929">
        <v>128</v>
      </c>
      <c r="C2929" t="s">
        <v>1726</v>
      </c>
      <c r="D2929" s="5">
        <v>50000583</v>
      </c>
      <c r="G2929" s="5">
        <v>50000583</v>
      </c>
      <c r="H2929" s="2">
        <v>1</v>
      </c>
      <c r="I2929" t="str">
        <f t="shared" si="57"/>
        <v>International</v>
      </c>
    </row>
    <row r="2930" spans="1:9" x14ac:dyDescent="0.3">
      <c r="A2930">
        <v>2014</v>
      </c>
      <c r="B2930">
        <v>129</v>
      </c>
      <c r="C2930" t="s">
        <v>1727</v>
      </c>
      <c r="D2930" s="5">
        <v>48982041</v>
      </c>
      <c r="E2930" s="5">
        <v>13092000</v>
      </c>
      <c r="F2930" s="1">
        <v>0.26700000000000002</v>
      </c>
      <c r="G2930" s="5">
        <v>35890041</v>
      </c>
      <c r="H2930" s="1">
        <v>0.73299999999999998</v>
      </c>
      <c r="I2930" t="str">
        <f t="shared" si="57"/>
        <v>USA</v>
      </c>
    </row>
    <row r="2931" spans="1:9" x14ac:dyDescent="0.3">
      <c r="A2931">
        <v>2014</v>
      </c>
      <c r="B2931">
        <v>130</v>
      </c>
      <c r="C2931" t="s">
        <v>1728</v>
      </c>
      <c r="D2931" s="5">
        <v>48428048</v>
      </c>
      <c r="E2931" s="5">
        <v>31424003</v>
      </c>
      <c r="F2931" s="1">
        <v>0.64900000000000002</v>
      </c>
      <c r="G2931" s="5">
        <v>17004045</v>
      </c>
      <c r="H2931" s="1">
        <v>0.35099999999999998</v>
      </c>
      <c r="I2931" t="str">
        <f t="shared" ref="I2931:I2994" si="58">IF(F2931&gt;10%,"USA","International")</f>
        <v>USA</v>
      </c>
    </row>
    <row r="2932" spans="1:9" x14ac:dyDescent="0.3">
      <c r="A2932">
        <v>2014</v>
      </c>
      <c r="B2932">
        <v>131</v>
      </c>
      <c r="C2932" t="s">
        <v>1729</v>
      </c>
      <c r="D2932" s="5">
        <v>48137666</v>
      </c>
      <c r="E2932" s="5">
        <v>25352281</v>
      </c>
      <c r="F2932" s="1">
        <v>0.52700000000000002</v>
      </c>
      <c r="G2932" s="5">
        <v>22785385</v>
      </c>
      <c r="H2932" s="1">
        <v>0.47299999999999998</v>
      </c>
      <c r="I2932" t="str">
        <f t="shared" si="58"/>
        <v>USA</v>
      </c>
    </row>
    <row r="2933" spans="1:9" x14ac:dyDescent="0.3">
      <c r="A2933">
        <v>2014</v>
      </c>
      <c r="B2933">
        <v>132</v>
      </c>
      <c r="C2933" t="s">
        <v>1730</v>
      </c>
      <c r="D2933" s="5">
        <v>47587984</v>
      </c>
      <c r="E2933" s="5">
        <v>377607</v>
      </c>
      <c r="F2933" s="1">
        <v>8.0000000000000002E-3</v>
      </c>
      <c r="G2933" s="5">
        <v>47210377</v>
      </c>
      <c r="H2933" s="1">
        <v>0.99199999999999999</v>
      </c>
      <c r="I2933" t="str">
        <f t="shared" si="58"/>
        <v>International</v>
      </c>
    </row>
    <row r="2934" spans="1:9" x14ac:dyDescent="0.3">
      <c r="A2934">
        <v>2014</v>
      </c>
      <c r="B2934">
        <v>133</v>
      </c>
      <c r="C2934" t="s">
        <v>1007</v>
      </c>
      <c r="D2934" s="5">
        <v>47430624</v>
      </c>
      <c r="G2934" s="5">
        <v>47430624</v>
      </c>
      <c r="H2934" s="2">
        <v>1</v>
      </c>
      <c r="I2934" t="str">
        <f t="shared" si="58"/>
        <v>International</v>
      </c>
    </row>
    <row r="2935" spans="1:9" x14ac:dyDescent="0.3">
      <c r="A2935">
        <v>2014</v>
      </c>
      <c r="B2935">
        <v>134</v>
      </c>
      <c r="C2935" t="s">
        <v>1731</v>
      </c>
      <c r="D2935" s="5">
        <v>47426517</v>
      </c>
      <c r="E2935" s="5">
        <v>32381217</v>
      </c>
      <c r="F2935" s="1">
        <v>0.68300000000000005</v>
      </c>
      <c r="G2935" s="5">
        <v>15045300</v>
      </c>
      <c r="H2935" s="1">
        <v>0.317</v>
      </c>
      <c r="I2935" t="str">
        <f t="shared" si="58"/>
        <v>USA</v>
      </c>
    </row>
    <row r="2936" spans="1:9" x14ac:dyDescent="0.3">
      <c r="A2936">
        <v>2014</v>
      </c>
      <c r="B2936">
        <v>135</v>
      </c>
      <c r="C2936" t="s">
        <v>1732</v>
      </c>
      <c r="D2936" s="5">
        <v>45681062</v>
      </c>
      <c r="E2936" s="5">
        <v>38934842</v>
      </c>
      <c r="F2936" s="1">
        <v>0.85199999999999998</v>
      </c>
      <c r="G2936" s="5">
        <v>6746220</v>
      </c>
      <c r="H2936" s="1">
        <v>0.14799999999999999</v>
      </c>
      <c r="I2936" t="str">
        <f t="shared" si="58"/>
        <v>USA</v>
      </c>
    </row>
    <row r="2937" spans="1:9" x14ac:dyDescent="0.3">
      <c r="A2937">
        <v>2014</v>
      </c>
      <c r="B2937">
        <v>136</v>
      </c>
      <c r="C2937" t="s">
        <v>1733</v>
      </c>
      <c r="D2937" s="5">
        <v>45640143</v>
      </c>
      <c r="E2937" s="5">
        <v>26068955</v>
      </c>
      <c r="F2937" s="1">
        <v>0.57099999999999995</v>
      </c>
      <c r="G2937" s="5">
        <v>19571188</v>
      </c>
      <c r="H2937" s="1">
        <v>0.42899999999999999</v>
      </c>
      <c r="I2937" t="str">
        <f t="shared" si="58"/>
        <v>USA</v>
      </c>
    </row>
    <row r="2938" spans="1:9" x14ac:dyDescent="0.3">
      <c r="A2938">
        <v>2014</v>
      </c>
      <c r="B2938">
        <v>137</v>
      </c>
      <c r="C2938" t="s">
        <v>1734</v>
      </c>
      <c r="D2938" s="5">
        <v>45386560</v>
      </c>
      <c r="E2938" s="5">
        <v>271734</v>
      </c>
      <c r="F2938" s="1">
        <v>6.0000000000000001E-3</v>
      </c>
      <c r="G2938" s="5">
        <v>45114826</v>
      </c>
      <c r="H2938" s="1">
        <v>0.99399999999999999</v>
      </c>
      <c r="I2938" t="str">
        <f t="shared" si="58"/>
        <v>International</v>
      </c>
    </row>
    <row r="2939" spans="1:9" x14ac:dyDescent="0.3">
      <c r="A2939">
        <v>2014</v>
      </c>
      <c r="B2939">
        <v>138</v>
      </c>
      <c r="C2939" t="s">
        <v>1735</v>
      </c>
      <c r="D2939" s="5">
        <v>44446287</v>
      </c>
      <c r="E2939" s="5">
        <v>27695246</v>
      </c>
      <c r="F2939" s="1">
        <v>0.623</v>
      </c>
      <c r="G2939" s="5">
        <v>16751041</v>
      </c>
      <c r="H2939" s="1">
        <v>0.377</v>
      </c>
      <c r="I2939" t="str">
        <f t="shared" si="58"/>
        <v>USA</v>
      </c>
    </row>
    <row r="2940" spans="1:9" x14ac:dyDescent="0.3">
      <c r="A2940">
        <v>2014</v>
      </c>
      <c r="B2940">
        <v>139</v>
      </c>
      <c r="C2940" t="s">
        <v>1736</v>
      </c>
      <c r="D2940" s="5">
        <v>44077818</v>
      </c>
      <c r="G2940" s="5">
        <v>44077818</v>
      </c>
      <c r="H2940" s="2">
        <v>1</v>
      </c>
      <c r="I2940" t="str">
        <f t="shared" si="58"/>
        <v>International</v>
      </c>
    </row>
    <row r="2941" spans="1:9" x14ac:dyDescent="0.3">
      <c r="A2941">
        <v>2014</v>
      </c>
      <c r="B2941">
        <v>140</v>
      </c>
      <c r="C2941" t="s">
        <v>1737</v>
      </c>
      <c r="D2941" s="5">
        <v>43996483</v>
      </c>
      <c r="E2941" s="5">
        <v>2472695</v>
      </c>
      <c r="F2941" s="1">
        <v>5.6000000000000001E-2</v>
      </c>
      <c r="G2941" s="5">
        <v>41523788</v>
      </c>
      <c r="H2941" s="1">
        <v>0.94399999999999995</v>
      </c>
      <c r="I2941" t="str">
        <f t="shared" si="58"/>
        <v>International</v>
      </c>
    </row>
    <row r="2942" spans="1:9" x14ac:dyDescent="0.3">
      <c r="A2942">
        <v>2014</v>
      </c>
      <c r="B2942">
        <v>141</v>
      </c>
      <c r="C2942" t="s">
        <v>1738</v>
      </c>
      <c r="D2942" s="5">
        <v>42830578</v>
      </c>
      <c r="G2942" s="5">
        <v>42830578</v>
      </c>
      <c r="H2942" s="2">
        <v>1</v>
      </c>
      <c r="I2942" t="str">
        <f t="shared" si="58"/>
        <v>International</v>
      </c>
    </row>
    <row r="2943" spans="1:9" x14ac:dyDescent="0.3">
      <c r="A2943">
        <v>2014</v>
      </c>
      <c r="B2943">
        <v>142</v>
      </c>
      <c r="C2943" t="s">
        <v>1739</v>
      </c>
      <c r="D2943" s="5">
        <v>42473163</v>
      </c>
      <c r="G2943" s="5">
        <v>42473163</v>
      </c>
      <c r="H2943" s="2">
        <v>1</v>
      </c>
      <c r="I2943" t="str">
        <f t="shared" si="58"/>
        <v>International</v>
      </c>
    </row>
    <row r="2944" spans="1:9" x14ac:dyDescent="0.3">
      <c r="A2944">
        <v>2014</v>
      </c>
      <c r="B2944">
        <v>143</v>
      </c>
      <c r="C2944" t="s">
        <v>1740</v>
      </c>
      <c r="D2944" s="5">
        <v>42045981</v>
      </c>
      <c r="E2944" s="5">
        <v>2546172</v>
      </c>
      <c r="F2944" s="1">
        <v>6.0999999999999999E-2</v>
      </c>
      <c r="G2944" s="5">
        <v>39499809</v>
      </c>
      <c r="H2944" s="1">
        <v>0.93899999999999995</v>
      </c>
      <c r="I2944" t="str">
        <f t="shared" si="58"/>
        <v>International</v>
      </c>
    </row>
    <row r="2945" spans="1:9" x14ac:dyDescent="0.3">
      <c r="A2945">
        <v>2014</v>
      </c>
      <c r="B2945">
        <v>144</v>
      </c>
      <c r="C2945" t="s">
        <v>1741</v>
      </c>
      <c r="D2945" s="5">
        <v>42028116</v>
      </c>
      <c r="G2945" s="5">
        <v>42028116</v>
      </c>
      <c r="H2945" s="2">
        <v>1</v>
      </c>
      <c r="I2945" t="str">
        <f t="shared" si="58"/>
        <v>International</v>
      </c>
    </row>
    <row r="2946" spans="1:9" x14ac:dyDescent="0.3">
      <c r="A2946">
        <v>2014</v>
      </c>
      <c r="B2946">
        <v>145</v>
      </c>
      <c r="C2946" t="s">
        <v>1742</v>
      </c>
      <c r="D2946" s="5">
        <v>41900000</v>
      </c>
      <c r="G2946" s="5">
        <v>41900000</v>
      </c>
      <c r="H2946" s="2">
        <v>1</v>
      </c>
      <c r="I2946" t="str">
        <f t="shared" si="58"/>
        <v>International</v>
      </c>
    </row>
    <row r="2947" spans="1:9" x14ac:dyDescent="0.3">
      <c r="A2947">
        <v>2014</v>
      </c>
      <c r="B2947">
        <v>146</v>
      </c>
      <c r="C2947" t="s">
        <v>1743</v>
      </c>
      <c r="D2947" s="5">
        <v>41898409</v>
      </c>
      <c r="E2947" s="5">
        <v>21321100</v>
      </c>
      <c r="F2947" s="1">
        <v>0.50900000000000001</v>
      </c>
      <c r="G2947" s="5">
        <v>20577309</v>
      </c>
      <c r="H2947" s="1">
        <v>0.49099999999999999</v>
      </c>
      <c r="I2947" t="str">
        <f t="shared" si="58"/>
        <v>USA</v>
      </c>
    </row>
    <row r="2948" spans="1:9" x14ac:dyDescent="0.3">
      <c r="A2948">
        <v>2014</v>
      </c>
      <c r="B2948">
        <v>147</v>
      </c>
      <c r="C2948" t="s">
        <v>1744</v>
      </c>
      <c r="D2948" s="5">
        <v>41296320</v>
      </c>
      <c r="E2948" s="5">
        <v>34296320</v>
      </c>
      <c r="F2948" s="2">
        <v>0.83</v>
      </c>
      <c r="G2948" s="5">
        <v>7000000</v>
      </c>
      <c r="H2948" s="2">
        <v>0.17</v>
      </c>
      <c r="I2948" t="str">
        <f t="shared" si="58"/>
        <v>USA</v>
      </c>
    </row>
    <row r="2949" spans="1:9" x14ac:dyDescent="0.3">
      <c r="A2949">
        <v>2014</v>
      </c>
      <c r="B2949">
        <v>148</v>
      </c>
      <c r="C2949" t="s">
        <v>1745</v>
      </c>
      <c r="D2949" s="5">
        <v>40163675</v>
      </c>
      <c r="G2949" s="5">
        <v>40163675</v>
      </c>
      <c r="H2949" s="2">
        <v>1</v>
      </c>
      <c r="I2949" t="str">
        <f t="shared" si="58"/>
        <v>International</v>
      </c>
    </row>
    <row r="2950" spans="1:9" x14ac:dyDescent="0.3">
      <c r="A2950">
        <v>2014</v>
      </c>
      <c r="B2950">
        <v>149</v>
      </c>
      <c r="C2950" t="s">
        <v>1746</v>
      </c>
      <c r="D2950" s="5">
        <v>39661919</v>
      </c>
      <c r="E2950" s="5">
        <v>25018119</v>
      </c>
      <c r="F2950" s="1">
        <v>0.63100000000000001</v>
      </c>
      <c r="G2950" s="5">
        <v>14643800</v>
      </c>
      <c r="H2950" s="1">
        <v>0.36899999999999999</v>
      </c>
      <c r="I2950" t="str">
        <f t="shared" si="58"/>
        <v>USA</v>
      </c>
    </row>
    <row r="2951" spans="1:9" x14ac:dyDescent="0.3">
      <c r="A2951">
        <v>2014</v>
      </c>
      <c r="B2951">
        <v>150</v>
      </c>
      <c r="C2951" t="s">
        <v>1747</v>
      </c>
      <c r="D2951" s="5">
        <v>39477906</v>
      </c>
      <c r="G2951" s="5">
        <v>39477906</v>
      </c>
      <c r="H2951" s="2">
        <v>1</v>
      </c>
      <c r="I2951" t="str">
        <f t="shared" si="58"/>
        <v>International</v>
      </c>
    </row>
    <row r="2952" spans="1:9" x14ac:dyDescent="0.3">
      <c r="A2952">
        <v>2014</v>
      </c>
      <c r="B2952">
        <v>151</v>
      </c>
      <c r="C2952" t="s">
        <v>1748</v>
      </c>
      <c r="D2952" s="5">
        <v>39407616</v>
      </c>
      <c r="E2952" s="5">
        <v>13757804</v>
      </c>
      <c r="F2952" s="1">
        <v>0.34899999999999998</v>
      </c>
      <c r="G2952" s="5">
        <v>25649812</v>
      </c>
      <c r="H2952" s="1">
        <v>0.65100000000000002</v>
      </c>
      <c r="I2952" t="str">
        <f t="shared" si="58"/>
        <v>USA</v>
      </c>
    </row>
    <row r="2953" spans="1:9" x14ac:dyDescent="0.3">
      <c r="A2953">
        <v>2014</v>
      </c>
      <c r="B2953">
        <v>152</v>
      </c>
      <c r="C2953" t="s">
        <v>1749</v>
      </c>
      <c r="D2953" s="5">
        <v>39280992</v>
      </c>
      <c r="E2953" s="5">
        <v>33680992</v>
      </c>
      <c r="F2953" s="1">
        <v>0.85699999999999998</v>
      </c>
      <c r="G2953" s="5">
        <v>5600000</v>
      </c>
      <c r="H2953" s="1">
        <v>0.14299999999999999</v>
      </c>
      <c r="I2953" t="str">
        <f t="shared" si="58"/>
        <v>USA</v>
      </c>
    </row>
    <row r="2954" spans="1:9" x14ac:dyDescent="0.3">
      <c r="A2954">
        <v>2014</v>
      </c>
      <c r="B2954">
        <v>153</v>
      </c>
      <c r="C2954" t="s">
        <v>1750</v>
      </c>
      <c r="D2954" s="5">
        <v>39178695</v>
      </c>
      <c r="E2954" s="5">
        <v>151530</v>
      </c>
      <c r="F2954" s="1">
        <v>4.0000000000000001E-3</v>
      </c>
      <c r="G2954" s="5">
        <v>39027165</v>
      </c>
      <c r="H2954" s="1">
        <v>0.996</v>
      </c>
      <c r="I2954" t="str">
        <f t="shared" si="58"/>
        <v>International</v>
      </c>
    </row>
    <row r="2955" spans="1:9" x14ac:dyDescent="0.3">
      <c r="A2955">
        <v>2014</v>
      </c>
      <c r="B2955">
        <v>154</v>
      </c>
      <c r="C2955" t="s">
        <v>1751</v>
      </c>
      <c r="D2955" s="5">
        <v>39156132</v>
      </c>
      <c r="E2955" s="5">
        <v>375495</v>
      </c>
      <c r="F2955" s="2">
        <v>0.01</v>
      </c>
      <c r="G2955" s="5">
        <v>38780637</v>
      </c>
      <c r="H2955" s="2">
        <v>0.99</v>
      </c>
      <c r="I2955" t="str">
        <f t="shared" si="58"/>
        <v>International</v>
      </c>
    </row>
    <row r="2956" spans="1:9" x14ac:dyDescent="0.3">
      <c r="A2956">
        <v>2014</v>
      </c>
      <c r="B2956">
        <v>155</v>
      </c>
      <c r="C2956" t="s">
        <v>1752</v>
      </c>
      <c r="D2956" s="5">
        <v>38885962</v>
      </c>
      <c r="G2956" s="5">
        <v>38885962</v>
      </c>
      <c r="H2956" s="2">
        <v>1</v>
      </c>
      <c r="I2956" t="str">
        <f t="shared" si="58"/>
        <v>International</v>
      </c>
    </row>
    <row r="2957" spans="1:9" x14ac:dyDescent="0.3">
      <c r="A2957">
        <v>2014</v>
      </c>
      <c r="B2957">
        <v>156</v>
      </c>
      <c r="C2957" t="s">
        <v>1753</v>
      </c>
      <c r="D2957" s="5">
        <v>38609668</v>
      </c>
      <c r="E2957" s="5">
        <v>26766213</v>
      </c>
      <c r="F2957" s="1">
        <v>0.69299999999999995</v>
      </c>
      <c r="G2957" s="5">
        <v>11843455</v>
      </c>
      <c r="H2957" s="1">
        <v>0.307</v>
      </c>
      <c r="I2957" t="str">
        <f t="shared" si="58"/>
        <v>USA</v>
      </c>
    </row>
    <row r="2958" spans="1:9" x14ac:dyDescent="0.3">
      <c r="A2958">
        <v>2014</v>
      </c>
      <c r="B2958">
        <v>157</v>
      </c>
      <c r="C2958" t="s">
        <v>1754</v>
      </c>
      <c r="D2958" s="5">
        <v>38483455</v>
      </c>
      <c r="E2958" s="5">
        <v>36457627</v>
      </c>
      <c r="F2958" s="1">
        <v>0.94699999999999995</v>
      </c>
      <c r="G2958" s="5">
        <v>2025828</v>
      </c>
      <c r="H2958" s="1">
        <v>5.2999999999999999E-2</v>
      </c>
      <c r="I2958" t="str">
        <f t="shared" si="58"/>
        <v>USA</v>
      </c>
    </row>
    <row r="2959" spans="1:9" x14ac:dyDescent="0.3">
      <c r="A2959">
        <v>2014</v>
      </c>
      <c r="B2959">
        <v>158</v>
      </c>
      <c r="C2959" t="s">
        <v>1755</v>
      </c>
      <c r="D2959" s="5">
        <v>38176317</v>
      </c>
      <c r="E2959" s="5">
        <v>4196641</v>
      </c>
      <c r="F2959" s="2">
        <v>0.11</v>
      </c>
      <c r="G2959" s="5">
        <v>33979676</v>
      </c>
      <c r="H2959" s="2">
        <v>0.89</v>
      </c>
      <c r="I2959" t="str">
        <f t="shared" si="58"/>
        <v>USA</v>
      </c>
    </row>
    <row r="2960" spans="1:9" x14ac:dyDescent="0.3">
      <c r="A2960">
        <v>2014</v>
      </c>
      <c r="B2960">
        <v>159</v>
      </c>
      <c r="C2960" t="s">
        <v>1756</v>
      </c>
      <c r="D2960" s="5">
        <v>38039248</v>
      </c>
      <c r="E2960" s="5">
        <v>430760</v>
      </c>
      <c r="F2960" s="1">
        <v>1.0999999999999999E-2</v>
      </c>
      <c r="G2960" s="5">
        <v>37608488</v>
      </c>
      <c r="H2960" s="1">
        <v>0.98899999999999999</v>
      </c>
      <c r="I2960" t="str">
        <f t="shared" si="58"/>
        <v>International</v>
      </c>
    </row>
    <row r="2961" spans="1:9" x14ac:dyDescent="0.3">
      <c r="A2961">
        <v>2014</v>
      </c>
      <c r="B2961">
        <v>160</v>
      </c>
      <c r="C2961" t="s">
        <v>1757</v>
      </c>
      <c r="D2961" s="5">
        <v>36921560</v>
      </c>
      <c r="E2961" s="5">
        <v>15821461</v>
      </c>
      <c r="F2961" s="1">
        <v>0.42899999999999999</v>
      </c>
      <c r="G2961" s="5">
        <v>21100099</v>
      </c>
      <c r="H2961" s="1">
        <v>0.57099999999999995</v>
      </c>
      <c r="I2961" t="str">
        <f t="shared" si="58"/>
        <v>USA</v>
      </c>
    </row>
    <row r="2962" spans="1:9" x14ac:dyDescent="0.3">
      <c r="A2962">
        <v>2014</v>
      </c>
      <c r="B2962">
        <v>161</v>
      </c>
      <c r="C2962" t="s">
        <v>1758</v>
      </c>
      <c r="D2962" s="5">
        <v>36233517</v>
      </c>
      <c r="E2962" s="5">
        <v>17237855</v>
      </c>
      <c r="F2962" s="1">
        <v>0.47599999999999998</v>
      </c>
      <c r="G2962" s="5">
        <v>18995662</v>
      </c>
      <c r="H2962" s="1">
        <v>0.52400000000000002</v>
      </c>
      <c r="I2962" t="str">
        <f t="shared" si="58"/>
        <v>USA</v>
      </c>
    </row>
    <row r="2963" spans="1:9" x14ac:dyDescent="0.3">
      <c r="A2963">
        <v>2014</v>
      </c>
      <c r="B2963">
        <v>162</v>
      </c>
      <c r="C2963" t="s">
        <v>1759</v>
      </c>
      <c r="D2963" s="5">
        <v>35941291</v>
      </c>
      <c r="E2963" s="5">
        <v>280958</v>
      </c>
      <c r="F2963" s="1">
        <v>8.0000000000000002E-3</v>
      </c>
      <c r="G2963" s="5">
        <v>35660333</v>
      </c>
      <c r="H2963" s="1">
        <v>0.99199999999999999</v>
      </c>
      <c r="I2963" t="str">
        <f t="shared" si="58"/>
        <v>International</v>
      </c>
    </row>
    <row r="2964" spans="1:9" x14ac:dyDescent="0.3">
      <c r="A2964">
        <v>2014</v>
      </c>
      <c r="B2964">
        <v>163</v>
      </c>
      <c r="C2964" t="s">
        <v>1760</v>
      </c>
      <c r="D2964" s="5">
        <v>35861856</v>
      </c>
      <c r="G2964" s="5">
        <v>35861856</v>
      </c>
      <c r="H2964" s="2">
        <v>1</v>
      </c>
      <c r="I2964" t="str">
        <f t="shared" si="58"/>
        <v>International</v>
      </c>
    </row>
    <row r="2965" spans="1:9" x14ac:dyDescent="0.3">
      <c r="A2965">
        <v>2014</v>
      </c>
      <c r="B2965">
        <v>164</v>
      </c>
      <c r="C2965" t="s">
        <v>1761</v>
      </c>
      <c r="D2965" s="5">
        <v>34949567</v>
      </c>
      <c r="E2965" s="5">
        <v>561085</v>
      </c>
      <c r="F2965" s="1">
        <v>1.6E-2</v>
      </c>
      <c r="G2965" s="5">
        <v>34388482</v>
      </c>
      <c r="H2965" s="1">
        <v>0.98399999999999999</v>
      </c>
      <c r="I2965" t="str">
        <f t="shared" si="58"/>
        <v>International</v>
      </c>
    </row>
    <row r="2966" spans="1:9" x14ac:dyDescent="0.3">
      <c r="A2966">
        <v>2014</v>
      </c>
      <c r="B2966">
        <v>165</v>
      </c>
      <c r="C2966" t="s">
        <v>1762</v>
      </c>
      <c r="D2966" s="5">
        <v>34718173</v>
      </c>
      <c r="E2966" s="5">
        <v>23438250</v>
      </c>
      <c r="F2966" s="1">
        <v>0.67500000000000004</v>
      </c>
      <c r="G2966" s="5">
        <v>11279923</v>
      </c>
      <c r="H2966" s="1">
        <v>0.32500000000000001</v>
      </c>
      <c r="I2966" t="str">
        <f t="shared" si="58"/>
        <v>USA</v>
      </c>
    </row>
    <row r="2967" spans="1:9" x14ac:dyDescent="0.3">
      <c r="A2967">
        <v>2014</v>
      </c>
      <c r="B2967">
        <v>166</v>
      </c>
      <c r="C2967" t="s">
        <v>1763</v>
      </c>
      <c r="D2967" s="5">
        <v>34146896</v>
      </c>
      <c r="G2967" s="5">
        <v>34146896</v>
      </c>
      <c r="H2967" s="2">
        <v>1</v>
      </c>
      <c r="I2967" t="str">
        <f t="shared" si="58"/>
        <v>International</v>
      </c>
    </row>
    <row r="2968" spans="1:9" x14ac:dyDescent="0.3">
      <c r="A2968">
        <v>2014</v>
      </c>
      <c r="B2968">
        <v>167</v>
      </c>
      <c r="C2968" t="s">
        <v>1764</v>
      </c>
      <c r="D2968" s="5">
        <v>34012261</v>
      </c>
      <c r="G2968" s="5">
        <v>34012261</v>
      </c>
      <c r="H2968" s="2">
        <v>1</v>
      </c>
      <c r="I2968" t="str">
        <f t="shared" si="58"/>
        <v>International</v>
      </c>
    </row>
    <row r="2969" spans="1:9" x14ac:dyDescent="0.3">
      <c r="A2969">
        <v>2014</v>
      </c>
      <c r="B2969">
        <v>168</v>
      </c>
      <c r="C2969" t="s">
        <v>1765</v>
      </c>
      <c r="D2969" s="5">
        <v>33801759</v>
      </c>
      <c r="G2969" s="5">
        <v>33801759</v>
      </c>
      <c r="H2969" s="2">
        <v>1</v>
      </c>
      <c r="I2969" t="str">
        <f t="shared" si="58"/>
        <v>International</v>
      </c>
    </row>
    <row r="2970" spans="1:9" x14ac:dyDescent="0.3">
      <c r="A2970">
        <v>2014</v>
      </c>
      <c r="B2970">
        <v>169</v>
      </c>
      <c r="C2970" t="s">
        <v>1766</v>
      </c>
      <c r="D2970" s="5">
        <v>33448971</v>
      </c>
      <c r="E2970" s="5">
        <v>30703100</v>
      </c>
      <c r="F2970" s="1">
        <v>0.91800000000000004</v>
      </c>
      <c r="G2970" s="5">
        <v>2745871</v>
      </c>
      <c r="H2970" s="1">
        <v>8.2000000000000003E-2</v>
      </c>
      <c r="I2970" t="str">
        <f t="shared" si="58"/>
        <v>USA</v>
      </c>
    </row>
    <row r="2971" spans="1:9" x14ac:dyDescent="0.3">
      <c r="A2971">
        <v>2014</v>
      </c>
      <c r="B2971">
        <v>170</v>
      </c>
      <c r="C2971" t="s">
        <v>1767</v>
      </c>
      <c r="D2971" s="5">
        <v>33325338</v>
      </c>
      <c r="G2971" s="5">
        <v>33325338</v>
      </c>
      <c r="H2971" s="2">
        <v>1</v>
      </c>
      <c r="I2971" t="str">
        <f t="shared" si="58"/>
        <v>International</v>
      </c>
    </row>
    <row r="2972" spans="1:9" x14ac:dyDescent="0.3">
      <c r="A2972">
        <v>2014</v>
      </c>
      <c r="B2972">
        <v>171</v>
      </c>
      <c r="C2972" t="s">
        <v>1768</v>
      </c>
      <c r="D2972" s="5">
        <v>32806475</v>
      </c>
      <c r="G2972" s="5">
        <v>32806475</v>
      </c>
      <c r="H2972" s="2">
        <v>1</v>
      </c>
      <c r="I2972" t="str">
        <f t="shared" si="58"/>
        <v>International</v>
      </c>
    </row>
    <row r="2973" spans="1:9" x14ac:dyDescent="0.3">
      <c r="A2973">
        <v>2014</v>
      </c>
      <c r="B2973">
        <v>172</v>
      </c>
      <c r="C2973" t="s">
        <v>1769</v>
      </c>
      <c r="D2973" s="5">
        <v>32800000</v>
      </c>
      <c r="G2973" s="5">
        <v>32800000</v>
      </c>
      <c r="H2973" s="2">
        <v>1</v>
      </c>
      <c r="I2973" t="str">
        <f t="shared" si="58"/>
        <v>International</v>
      </c>
    </row>
    <row r="2974" spans="1:9" x14ac:dyDescent="0.3">
      <c r="A2974">
        <v>2014</v>
      </c>
      <c r="B2974">
        <v>173</v>
      </c>
      <c r="C2974" t="s">
        <v>1770</v>
      </c>
      <c r="D2974" s="5">
        <v>31836701</v>
      </c>
      <c r="G2974" s="5">
        <v>31836701</v>
      </c>
      <c r="H2974" s="2">
        <v>1</v>
      </c>
      <c r="I2974" t="str">
        <f t="shared" si="58"/>
        <v>International</v>
      </c>
    </row>
    <row r="2975" spans="1:9" x14ac:dyDescent="0.3">
      <c r="A2975">
        <v>2014</v>
      </c>
      <c r="B2975">
        <v>174</v>
      </c>
      <c r="C2975" t="s">
        <v>1771</v>
      </c>
      <c r="D2975" s="5">
        <v>31521335</v>
      </c>
      <c r="G2975" s="5">
        <v>31521335</v>
      </c>
      <c r="H2975" s="2">
        <v>1</v>
      </c>
      <c r="I2975" t="str">
        <f t="shared" si="58"/>
        <v>International</v>
      </c>
    </row>
    <row r="2976" spans="1:9" x14ac:dyDescent="0.3">
      <c r="A2976">
        <v>2014</v>
      </c>
      <c r="B2976">
        <v>175</v>
      </c>
      <c r="C2976" t="s">
        <v>1772</v>
      </c>
      <c r="D2976" s="5">
        <v>31478893</v>
      </c>
      <c r="E2976" s="5">
        <v>3106530</v>
      </c>
      <c r="F2976" s="1">
        <v>9.9000000000000005E-2</v>
      </c>
      <c r="G2976" s="5">
        <v>28372363</v>
      </c>
      <c r="H2976" s="1">
        <v>0.90100000000000002</v>
      </c>
      <c r="I2976" t="str">
        <f t="shared" si="58"/>
        <v>International</v>
      </c>
    </row>
    <row r="2977" spans="1:9" x14ac:dyDescent="0.3">
      <c r="A2977">
        <v>2014</v>
      </c>
      <c r="B2977">
        <v>176</v>
      </c>
      <c r="C2977" t="s">
        <v>1773</v>
      </c>
      <c r="D2977" s="5">
        <v>31278476</v>
      </c>
      <c r="E2977" s="5">
        <v>251555</v>
      </c>
      <c r="F2977" s="1">
        <v>8.0000000000000002E-3</v>
      </c>
      <c r="G2977" s="5">
        <v>31026921</v>
      </c>
      <c r="H2977" s="1">
        <v>0.99199999999999999</v>
      </c>
      <c r="I2977" t="str">
        <f t="shared" si="58"/>
        <v>International</v>
      </c>
    </row>
    <row r="2978" spans="1:9" x14ac:dyDescent="0.3">
      <c r="A2978">
        <v>2014</v>
      </c>
      <c r="B2978">
        <v>177</v>
      </c>
      <c r="C2978" t="s">
        <v>1774</v>
      </c>
      <c r="D2978" s="5">
        <v>31116264</v>
      </c>
      <c r="G2978" s="5">
        <v>31116264</v>
      </c>
      <c r="H2978" s="2">
        <v>1</v>
      </c>
      <c r="I2978" t="str">
        <f t="shared" si="58"/>
        <v>International</v>
      </c>
    </row>
    <row r="2979" spans="1:9" x14ac:dyDescent="0.3">
      <c r="A2979">
        <v>2014</v>
      </c>
      <c r="B2979">
        <v>178</v>
      </c>
      <c r="C2979" t="s">
        <v>1775</v>
      </c>
      <c r="D2979" s="5">
        <v>30932534</v>
      </c>
      <c r="G2979" s="5">
        <v>30932534</v>
      </c>
      <c r="H2979" s="2">
        <v>1</v>
      </c>
      <c r="I2979" t="str">
        <f t="shared" si="58"/>
        <v>International</v>
      </c>
    </row>
    <row r="2980" spans="1:9" x14ac:dyDescent="0.3">
      <c r="A2980">
        <v>2014</v>
      </c>
      <c r="B2980">
        <v>179</v>
      </c>
      <c r="C2980" t="s">
        <v>1776</v>
      </c>
      <c r="D2980" s="5">
        <v>30800231</v>
      </c>
      <c r="E2980" s="5">
        <v>12600231</v>
      </c>
      <c r="F2980" s="1">
        <v>0.40899999999999997</v>
      </c>
      <c r="G2980" s="5">
        <v>18200000</v>
      </c>
      <c r="H2980" s="1">
        <v>0.59099999999999997</v>
      </c>
      <c r="I2980" t="str">
        <f t="shared" si="58"/>
        <v>USA</v>
      </c>
    </row>
    <row r="2981" spans="1:9" x14ac:dyDescent="0.3">
      <c r="A2981">
        <v>2014</v>
      </c>
      <c r="B2981">
        <v>180</v>
      </c>
      <c r="C2981" t="s">
        <v>1777</v>
      </c>
      <c r="D2981" s="5">
        <v>30138754</v>
      </c>
      <c r="E2981" s="5">
        <v>30127963</v>
      </c>
      <c r="F2981" s="2">
        <v>1</v>
      </c>
      <c r="G2981" s="5">
        <v>10791</v>
      </c>
      <c r="H2981" s="1">
        <v>1E-3</v>
      </c>
      <c r="I2981" t="str">
        <f t="shared" si="58"/>
        <v>USA</v>
      </c>
    </row>
    <row r="2982" spans="1:9" x14ac:dyDescent="0.3">
      <c r="A2982">
        <v>2014</v>
      </c>
      <c r="B2982">
        <v>181</v>
      </c>
      <c r="C2982" t="s">
        <v>1778</v>
      </c>
      <c r="D2982" s="5">
        <v>29824199</v>
      </c>
      <c r="E2982" s="5">
        <v>28842237</v>
      </c>
      <c r="F2982" s="1">
        <v>0.96699999999999997</v>
      </c>
      <c r="G2982" s="5">
        <v>981962</v>
      </c>
      <c r="H2982" s="1">
        <v>3.3000000000000002E-2</v>
      </c>
      <c r="I2982" t="str">
        <f t="shared" si="58"/>
        <v>USA</v>
      </c>
    </row>
    <row r="2983" spans="1:9" x14ac:dyDescent="0.3">
      <c r="A2983">
        <v>2014</v>
      </c>
      <c r="B2983">
        <v>182</v>
      </c>
      <c r="C2983" t="s">
        <v>1779</v>
      </c>
      <c r="D2983" s="5">
        <v>29253166</v>
      </c>
      <c r="E2983" s="5">
        <v>14482031</v>
      </c>
      <c r="F2983" s="1">
        <v>0.495</v>
      </c>
      <c r="G2983" s="5">
        <v>14771135</v>
      </c>
      <c r="H2983" s="1">
        <v>0.505</v>
      </c>
      <c r="I2983" t="str">
        <f t="shared" si="58"/>
        <v>USA</v>
      </c>
    </row>
    <row r="2984" spans="1:9" x14ac:dyDescent="0.3">
      <c r="A2984">
        <v>2014</v>
      </c>
      <c r="B2984">
        <v>183</v>
      </c>
      <c r="C2984" t="s">
        <v>1780</v>
      </c>
      <c r="D2984" s="5">
        <v>29060186</v>
      </c>
      <c r="G2984" s="5">
        <v>29060186</v>
      </c>
      <c r="H2984" s="2">
        <v>1</v>
      </c>
      <c r="I2984" t="str">
        <f t="shared" si="58"/>
        <v>International</v>
      </c>
    </row>
    <row r="2985" spans="1:9" x14ac:dyDescent="0.3">
      <c r="A2985">
        <v>2014</v>
      </c>
      <c r="B2985">
        <v>184</v>
      </c>
      <c r="C2985" t="s">
        <v>1781</v>
      </c>
      <c r="D2985" s="5">
        <v>28638603</v>
      </c>
      <c r="G2985" s="5">
        <v>28638603</v>
      </c>
      <c r="H2985" s="2">
        <v>1</v>
      </c>
      <c r="I2985" t="str">
        <f t="shared" si="58"/>
        <v>International</v>
      </c>
    </row>
    <row r="2986" spans="1:9" x14ac:dyDescent="0.3">
      <c r="A2986">
        <v>2014</v>
      </c>
      <c r="B2986">
        <v>185</v>
      </c>
      <c r="C2986" t="s">
        <v>1782</v>
      </c>
      <c r="D2986" s="5">
        <v>28595105</v>
      </c>
      <c r="G2986" s="5">
        <v>28595105</v>
      </c>
      <c r="H2986" s="2">
        <v>1</v>
      </c>
      <c r="I2986" t="str">
        <f t="shared" si="58"/>
        <v>International</v>
      </c>
    </row>
    <row r="2987" spans="1:9" x14ac:dyDescent="0.3">
      <c r="A2987">
        <v>2014</v>
      </c>
      <c r="B2987">
        <v>186</v>
      </c>
      <c r="C2987" t="s">
        <v>1783</v>
      </c>
      <c r="D2987" s="5">
        <v>27926871</v>
      </c>
      <c r="E2987" s="5">
        <v>136707</v>
      </c>
      <c r="F2987" s="1">
        <v>5.0000000000000001E-3</v>
      </c>
      <c r="G2987" s="5">
        <v>27790164</v>
      </c>
      <c r="H2987" s="1">
        <v>0.995</v>
      </c>
      <c r="I2987" t="str">
        <f t="shared" si="58"/>
        <v>International</v>
      </c>
    </row>
    <row r="2988" spans="1:9" x14ac:dyDescent="0.3">
      <c r="A2988">
        <v>2014</v>
      </c>
      <c r="B2988">
        <v>187</v>
      </c>
      <c r="C2988" t="s">
        <v>1784</v>
      </c>
      <c r="D2988" s="5">
        <v>27567832</v>
      </c>
      <c r="G2988" s="5">
        <v>27567832</v>
      </c>
      <c r="H2988" s="2">
        <v>1</v>
      </c>
      <c r="I2988" t="str">
        <f t="shared" si="58"/>
        <v>International</v>
      </c>
    </row>
    <row r="2989" spans="1:9" x14ac:dyDescent="0.3">
      <c r="A2989">
        <v>2014</v>
      </c>
      <c r="B2989">
        <v>188</v>
      </c>
      <c r="C2989" t="s">
        <v>1785</v>
      </c>
      <c r="D2989" s="5">
        <v>27515247</v>
      </c>
      <c r="G2989" s="5">
        <v>27515247</v>
      </c>
      <c r="H2989" s="2">
        <v>1</v>
      </c>
      <c r="I2989" t="str">
        <f t="shared" si="58"/>
        <v>International</v>
      </c>
    </row>
    <row r="2990" spans="1:9" x14ac:dyDescent="0.3">
      <c r="A2990">
        <v>2014</v>
      </c>
      <c r="B2990">
        <v>189</v>
      </c>
      <c r="C2990" t="s">
        <v>1786</v>
      </c>
      <c r="D2990" s="5">
        <v>27405896</v>
      </c>
      <c r="E2990" s="5">
        <v>14019924</v>
      </c>
      <c r="F2990" s="1">
        <v>0.51200000000000001</v>
      </c>
      <c r="G2990" s="5">
        <v>13385972</v>
      </c>
      <c r="H2990" s="1">
        <v>0.48799999999999999</v>
      </c>
      <c r="I2990" t="str">
        <f t="shared" si="58"/>
        <v>USA</v>
      </c>
    </row>
    <row r="2991" spans="1:9" x14ac:dyDescent="0.3">
      <c r="A2991">
        <v>2014</v>
      </c>
      <c r="B2991">
        <v>190</v>
      </c>
      <c r="C2991" t="s">
        <v>1787</v>
      </c>
      <c r="D2991" s="5">
        <v>27088817</v>
      </c>
      <c r="G2991" s="5">
        <v>27088817</v>
      </c>
      <c r="H2991" s="2">
        <v>1</v>
      </c>
      <c r="I2991" t="str">
        <f t="shared" si="58"/>
        <v>International</v>
      </c>
    </row>
    <row r="2992" spans="1:9" x14ac:dyDescent="0.3">
      <c r="A2992">
        <v>2014</v>
      </c>
      <c r="B2992">
        <v>191</v>
      </c>
      <c r="C2992" t="s">
        <v>1788</v>
      </c>
      <c r="D2992" s="5">
        <v>26488847</v>
      </c>
      <c r="E2992" s="5">
        <v>19004</v>
      </c>
      <c r="F2992" s="1">
        <v>1E-3</v>
      </c>
      <c r="G2992" s="5">
        <v>26469843</v>
      </c>
      <c r="H2992" s="1">
        <v>0.999</v>
      </c>
      <c r="I2992" t="str">
        <f t="shared" si="58"/>
        <v>International</v>
      </c>
    </row>
    <row r="2993" spans="1:9" x14ac:dyDescent="0.3">
      <c r="A2993">
        <v>2014</v>
      </c>
      <c r="B2993">
        <v>192</v>
      </c>
      <c r="C2993" t="s">
        <v>1789</v>
      </c>
      <c r="D2993" s="5">
        <v>26117471</v>
      </c>
      <c r="E2993" s="5">
        <v>25317471</v>
      </c>
      <c r="F2993" s="1">
        <v>0.96899999999999997</v>
      </c>
      <c r="G2993" s="5">
        <v>800000</v>
      </c>
      <c r="H2993" s="1">
        <v>3.1E-2</v>
      </c>
      <c r="I2993" t="str">
        <f t="shared" si="58"/>
        <v>USA</v>
      </c>
    </row>
    <row r="2994" spans="1:9" x14ac:dyDescent="0.3">
      <c r="A2994">
        <v>2014</v>
      </c>
      <c r="B2994">
        <v>193</v>
      </c>
      <c r="C2994" t="s">
        <v>1790</v>
      </c>
      <c r="D2994" s="5">
        <v>26033917</v>
      </c>
      <c r="E2994" s="5">
        <v>7679</v>
      </c>
      <c r="F2994" s="1">
        <v>1E-3</v>
      </c>
      <c r="G2994" s="5">
        <v>26026238</v>
      </c>
      <c r="H2994" s="2">
        <v>1</v>
      </c>
      <c r="I2994" t="str">
        <f t="shared" si="58"/>
        <v>International</v>
      </c>
    </row>
    <row r="2995" spans="1:9" x14ac:dyDescent="0.3">
      <c r="A2995">
        <v>2014</v>
      </c>
      <c r="B2995">
        <v>194</v>
      </c>
      <c r="C2995" t="s">
        <v>1791</v>
      </c>
      <c r="D2995" s="5">
        <v>25948636</v>
      </c>
      <c r="G2995" s="5">
        <v>25948636</v>
      </c>
      <c r="H2995" s="2">
        <v>1</v>
      </c>
      <c r="I2995" t="str">
        <f t="shared" ref="I2995:I3001" si="59">IF(F2995&gt;10%,"USA","International")</f>
        <v>International</v>
      </c>
    </row>
    <row r="2996" spans="1:9" x14ac:dyDescent="0.3">
      <c r="A2996">
        <v>2014</v>
      </c>
      <c r="B2996">
        <v>195</v>
      </c>
      <c r="C2996" t="s">
        <v>1792</v>
      </c>
      <c r="D2996" s="5">
        <v>25574387</v>
      </c>
      <c r="E2996" s="5">
        <v>20431</v>
      </c>
      <c r="F2996" s="1">
        <v>1E-3</v>
      </c>
      <c r="G2996" s="5">
        <v>25553956</v>
      </c>
      <c r="H2996" s="1">
        <v>0.999</v>
      </c>
      <c r="I2996" t="str">
        <f t="shared" si="59"/>
        <v>International</v>
      </c>
    </row>
    <row r="2997" spans="1:9" x14ac:dyDescent="0.3">
      <c r="A2997">
        <v>2014</v>
      </c>
      <c r="B2997">
        <v>196</v>
      </c>
      <c r="C2997" t="s">
        <v>1793</v>
      </c>
      <c r="D2997" s="5">
        <v>25358716</v>
      </c>
      <c r="E2997" s="5">
        <v>17329486</v>
      </c>
      <c r="F2997" s="1">
        <v>0.68300000000000005</v>
      </c>
      <c r="G2997" s="5">
        <v>8029230</v>
      </c>
      <c r="H2997" s="1">
        <v>0.317</v>
      </c>
      <c r="I2997" t="str">
        <f t="shared" si="59"/>
        <v>USA</v>
      </c>
    </row>
    <row r="2998" spans="1:9" x14ac:dyDescent="0.3">
      <c r="A2998">
        <v>2014</v>
      </c>
      <c r="B2998">
        <v>197</v>
      </c>
      <c r="C2998" t="s">
        <v>1794</v>
      </c>
      <c r="D2998" s="5">
        <v>25312387</v>
      </c>
      <c r="E2998" s="5">
        <v>15160801</v>
      </c>
      <c r="F2998" s="1">
        <v>0.59899999999999998</v>
      </c>
      <c r="G2998" s="5">
        <v>10151586</v>
      </c>
      <c r="H2998" s="1">
        <v>0.40100000000000002</v>
      </c>
      <c r="I2998" t="str">
        <f t="shared" si="59"/>
        <v>USA</v>
      </c>
    </row>
    <row r="2999" spans="1:9" x14ac:dyDescent="0.3">
      <c r="A2999">
        <v>2014</v>
      </c>
      <c r="B2999">
        <v>198</v>
      </c>
      <c r="C2999" t="s">
        <v>1795</v>
      </c>
      <c r="D2999" s="5">
        <v>24070765</v>
      </c>
      <c r="E2999" s="5">
        <v>129784</v>
      </c>
      <c r="F2999" s="1">
        <v>5.0000000000000001E-3</v>
      </c>
      <c r="G2999" s="5">
        <v>23940981</v>
      </c>
      <c r="H2999" s="1">
        <v>0.995</v>
      </c>
      <c r="I2999" t="str">
        <f t="shared" si="59"/>
        <v>International</v>
      </c>
    </row>
    <row r="3000" spans="1:9" x14ac:dyDescent="0.3">
      <c r="A3000">
        <v>2014</v>
      </c>
      <c r="B3000">
        <v>199</v>
      </c>
      <c r="C3000" t="s">
        <v>1796</v>
      </c>
      <c r="D3000" s="5">
        <v>22916313</v>
      </c>
      <c r="G3000" s="5">
        <v>22916313</v>
      </c>
      <c r="H3000" s="2">
        <v>1</v>
      </c>
      <c r="I3000" t="str">
        <f t="shared" si="59"/>
        <v>International</v>
      </c>
    </row>
    <row r="3001" spans="1:9" x14ac:dyDescent="0.3">
      <c r="A3001">
        <v>2014</v>
      </c>
      <c r="B3001">
        <v>200</v>
      </c>
      <c r="C3001" t="s">
        <v>1797</v>
      </c>
      <c r="D3001" s="5">
        <v>22706304</v>
      </c>
      <c r="E3001" s="5">
        <v>3769873</v>
      </c>
      <c r="F3001" s="1">
        <v>0.16600000000000001</v>
      </c>
      <c r="G3001" s="5">
        <v>18936431</v>
      </c>
      <c r="H3001" s="1">
        <v>0.83399999999999996</v>
      </c>
      <c r="I3001" t="str">
        <f t="shared" si="59"/>
        <v>USA</v>
      </c>
    </row>
    <row r="3002" spans="1:9" x14ac:dyDescent="0.3">
      <c r="A3002">
        <v>2015</v>
      </c>
      <c r="B3002">
        <v>1</v>
      </c>
      <c r="C3002" t="s">
        <v>1403</v>
      </c>
      <c r="D3002" s="5">
        <v>2068223624</v>
      </c>
      <c r="E3002" s="5">
        <v>936662225</v>
      </c>
      <c r="F3002" s="1">
        <v>0.45300000000000001</v>
      </c>
      <c r="G3002" s="5">
        <v>1131561399</v>
      </c>
      <c r="H3002" s="1">
        <v>0.54700000000000004</v>
      </c>
      <c r="I3002" t="str">
        <f>IF(F3002&gt;10%,"USA","International")</f>
        <v>USA</v>
      </c>
    </row>
    <row r="3003" spans="1:9" x14ac:dyDescent="0.3">
      <c r="A3003">
        <v>2015</v>
      </c>
      <c r="B3003">
        <v>2</v>
      </c>
      <c r="C3003" t="s">
        <v>1404</v>
      </c>
      <c r="D3003" s="5">
        <v>1670400637</v>
      </c>
      <c r="E3003" s="5">
        <v>652270625</v>
      </c>
      <c r="F3003" s="1">
        <v>0.39</v>
      </c>
      <c r="G3003" s="5">
        <v>1018130012</v>
      </c>
      <c r="H3003" s="1">
        <v>0.61</v>
      </c>
      <c r="I3003" t="str">
        <f t="shared" ref="I3003:I3066" si="60">IF(F3003&gt;10%,"USA","International")</f>
        <v>USA</v>
      </c>
    </row>
    <row r="3004" spans="1:9" x14ac:dyDescent="0.3">
      <c r="A3004">
        <v>2015</v>
      </c>
      <c r="B3004">
        <v>3</v>
      </c>
      <c r="C3004" t="s">
        <v>1405</v>
      </c>
      <c r="D3004" s="5">
        <v>1515047671</v>
      </c>
      <c r="E3004" s="5">
        <v>353007020</v>
      </c>
      <c r="F3004" s="1">
        <v>0.23300000000000001</v>
      </c>
      <c r="G3004" s="5">
        <v>1162040651</v>
      </c>
      <c r="H3004" s="1">
        <v>0.76700000000000002</v>
      </c>
      <c r="I3004" t="str">
        <f t="shared" si="60"/>
        <v>USA</v>
      </c>
    </row>
    <row r="3005" spans="1:9" x14ac:dyDescent="0.3">
      <c r="A3005">
        <v>2015</v>
      </c>
      <c r="B3005">
        <v>4</v>
      </c>
      <c r="C3005" t="s">
        <v>1406</v>
      </c>
      <c r="D3005" s="5">
        <v>1402805868</v>
      </c>
      <c r="E3005" s="5">
        <v>459005868</v>
      </c>
      <c r="F3005" s="1">
        <v>0.32700000000000001</v>
      </c>
      <c r="G3005" s="5">
        <v>943800000</v>
      </c>
      <c r="H3005" s="1">
        <v>0.67300000000000004</v>
      </c>
      <c r="I3005" t="str">
        <f t="shared" si="60"/>
        <v>USA</v>
      </c>
    </row>
    <row r="3006" spans="1:9" x14ac:dyDescent="0.3">
      <c r="A3006">
        <v>2015</v>
      </c>
      <c r="B3006">
        <v>5</v>
      </c>
      <c r="C3006" t="s">
        <v>1407</v>
      </c>
      <c r="D3006" s="5">
        <v>1159398397</v>
      </c>
      <c r="E3006" s="5">
        <v>336045770</v>
      </c>
      <c r="F3006" s="1">
        <v>0.28999999999999998</v>
      </c>
      <c r="G3006" s="5">
        <v>823352627</v>
      </c>
      <c r="H3006" s="1">
        <v>0.71</v>
      </c>
      <c r="I3006" t="str">
        <f t="shared" si="60"/>
        <v>USA</v>
      </c>
    </row>
    <row r="3007" spans="1:9" x14ac:dyDescent="0.3">
      <c r="A3007">
        <v>2015</v>
      </c>
      <c r="B3007">
        <v>6</v>
      </c>
      <c r="C3007" t="s">
        <v>1408</v>
      </c>
      <c r="D3007" s="5">
        <v>880674609</v>
      </c>
      <c r="E3007" s="5">
        <v>200074609</v>
      </c>
      <c r="F3007" s="1">
        <v>0.22700000000000001</v>
      </c>
      <c r="G3007" s="5">
        <v>680600000</v>
      </c>
      <c r="H3007" s="1">
        <v>0.77300000000000002</v>
      </c>
      <c r="I3007" t="str">
        <f t="shared" si="60"/>
        <v>USA</v>
      </c>
    </row>
    <row r="3008" spans="1:9" x14ac:dyDescent="0.3">
      <c r="A3008">
        <v>2015</v>
      </c>
      <c r="B3008">
        <v>7</v>
      </c>
      <c r="C3008" t="s">
        <v>1409</v>
      </c>
      <c r="D3008" s="5">
        <v>857611174</v>
      </c>
      <c r="E3008" s="5">
        <v>356461711</v>
      </c>
      <c r="F3008" s="1">
        <v>0.41599999999999998</v>
      </c>
      <c r="G3008" s="5">
        <v>501149463</v>
      </c>
      <c r="H3008" s="1">
        <v>0.58399999999999996</v>
      </c>
      <c r="I3008" t="str">
        <f t="shared" si="60"/>
        <v>USA</v>
      </c>
    </row>
    <row r="3009" spans="1:9" x14ac:dyDescent="0.3">
      <c r="A3009">
        <v>2015</v>
      </c>
      <c r="B3009">
        <v>8</v>
      </c>
      <c r="C3009" t="s">
        <v>1410</v>
      </c>
      <c r="D3009" s="5">
        <v>682714267</v>
      </c>
      <c r="E3009" s="5">
        <v>195042377</v>
      </c>
      <c r="F3009" s="1">
        <v>0.28599999999999998</v>
      </c>
      <c r="G3009" s="5">
        <v>487671890</v>
      </c>
      <c r="H3009" s="1">
        <v>0.71399999999999997</v>
      </c>
      <c r="I3009" t="str">
        <f t="shared" si="60"/>
        <v>USA</v>
      </c>
    </row>
    <row r="3010" spans="1:9" x14ac:dyDescent="0.3">
      <c r="A3010">
        <v>2015</v>
      </c>
      <c r="B3010">
        <v>9</v>
      </c>
      <c r="C3010" t="s">
        <v>1411</v>
      </c>
      <c r="D3010" s="5">
        <v>653428261</v>
      </c>
      <c r="E3010" s="5">
        <v>281723902</v>
      </c>
      <c r="F3010" s="1">
        <v>0.43099999999999999</v>
      </c>
      <c r="G3010" s="5">
        <v>371704359</v>
      </c>
      <c r="H3010" s="1">
        <v>0.56899999999999995</v>
      </c>
      <c r="I3010" t="str">
        <f t="shared" si="60"/>
        <v>USA</v>
      </c>
    </row>
    <row r="3011" spans="1:9" x14ac:dyDescent="0.3">
      <c r="A3011">
        <v>2015</v>
      </c>
      <c r="B3011">
        <v>10</v>
      </c>
      <c r="C3011" t="s">
        <v>1412</v>
      </c>
      <c r="D3011" s="5">
        <v>630161890</v>
      </c>
      <c r="E3011" s="5">
        <v>228433663</v>
      </c>
      <c r="F3011" s="1">
        <v>0.36199999999999999</v>
      </c>
      <c r="G3011" s="5">
        <v>401728227</v>
      </c>
      <c r="H3011" s="1">
        <v>0.63800000000000001</v>
      </c>
      <c r="I3011" t="str">
        <f t="shared" si="60"/>
        <v>USA</v>
      </c>
    </row>
    <row r="3012" spans="1:9" x14ac:dyDescent="0.3">
      <c r="A3012">
        <v>2015</v>
      </c>
      <c r="B3012">
        <v>11</v>
      </c>
      <c r="C3012" t="s">
        <v>1413</v>
      </c>
      <c r="D3012" s="5">
        <v>569651467</v>
      </c>
      <c r="E3012" s="5">
        <v>166167230</v>
      </c>
      <c r="F3012" s="1">
        <v>0.29199999999999998</v>
      </c>
      <c r="G3012" s="5">
        <v>403484237</v>
      </c>
      <c r="H3012" s="1">
        <v>0.70799999999999996</v>
      </c>
      <c r="I3012" t="str">
        <f t="shared" si="60"/>
        <v>USA</v>
      </c>
    </row>
    <row r="3013" spans="1:9" x14ac:dyDescent="0.3">
      <c r="A3013">
        <v>2015</v>
      </c>
      <c r="B3013">
        <v>12</v>
      </c>
      <c r="C3013" t="s">
        <v>1414</v>
      </c>
      <c r="D3013" s="5">
        <v>542351353</v>
      </c>
      <c r="E3013" s="5">
        <v>201151353</v>
      </c>
      <c r="F3013" s="1">
        <v>0.371</v>
      </c>
      <c r="G3013" s="5">
        <v>341200000</v>
      </c>
      <c r="H3013" s="1">
        <v>0.629</v>
      </c>
      <c r="I3013" t="str">
        <f t="shared" si="60"/>
        <v>USA</v>
      </c>
    </row>
    <row r="3014" spans="1:9" x14ac:dyDescent="0.3">
      <c r="A3014">
        <v>2015</v>
      </c>
      <c r="B3014">
        <v>13</v>
      </c>
      <c r="C3014" t="s">
        <v>1415</v>
      </c>
      <c r="D3014" s="5">
        <v>532950503</v>
      </c>
      <c r="E3014" s="5">
        <v>183637894</v>
      </c>
      <c r="F3014" s="1">
        <v>0.34499999999999997</v>
      </c>
      <c r="G3014" s="5">
        <v>349312609</v>
      </c>
      <c r="H3014" s="1">
        <v>0.65500000000000003</v>
      </c>
      <c r="I3014" t="str">
        <f t="shared" si="60"/>
        <v>USA</v>
      </c>
    </row>
    <row r="3015" spans="1:9" x14ac:dyDescent="0.3">
      <c r="A3015">
        <v>2015</v>
      </c>
      <c r="B3015">
        <v>14</v>
      </c>
      <c r="C3015" t="s">
        <v>1416</v>
      </c>
      <c r="D3015" s="5">
        <v>519311965</v>
      </c>
      <c r="E3015" s="5">
        <v>180202163</v>
      </c>
      <c r="F3015" s="1">
        <v>0.34699999999999998</v>
      </c>
      <c r="G3015" s="5">
        <v>339109802</v>
      </c>
      <c r="H3015" s="1">
        <v>0.65300000000000002</v>
      </c>
      <c r="I3015" t="str">
        <f t="shared" si="60"/>
        <v>USA</v>
      </c>
    </row>
    <row r="3016" spans="1:9" x14ac:dyDescent="0.3">
      <c r="A3016">
        <v>2015</v>
      </c>
      <c r="B3016">
        <v>15</v>
      </c>
      <c r="C3016" t="s">
        <v>1417</v>
      </c>
      <c r="D3016" s="5">
        <v>474800000</v>
      </c>
      <c r="E3016" s="5">
        <v>169700110</v>
      </c>
      <c r="F3016" s="1">
        <v>0.35699999999999998</v>
      </c>
      <c r="G3016" s="5">
        <v>305099890</v>
      </c>
      <c r="H3016" s="1">
        <v>0.64300000000000002</v>
      </c>
      <c r="I3016" t="str">
        <f t="shared" si="60"/>
        <v>USA</v>
      </c>
    </row>
    <row r="3017" spans="1:9" x14ac:dyDescent="0.3">
      <c r="A3017">
        <v>2015</v>
      </c>
      <c r="B3017">
        <v>16</v>
      </c>
      <c r="C3017" t="s">
        <v>1418</v>
      </c>
      <c r="D3017" s="5">
        <v>473990832</v>
      </c>
      <c r="E3017" s="5">
        <v>155190832</v>
      </c>
      <c r="F3017" s="1">
        <v>0.32700000000000001</v>
      </c>
      <c r="G3017" s="5">
        <v>318800000</v>
      </c>
      <c r="H3017" s="1">
        <v>0.67300000000000004</v>
      </c>
      <c r="I3017" t="str">
        <f t="shared" si="60"/>
        <v>USA</v>
      </c>
    </row>
    <row r="3018" spans="1:9" x14ac:dyDescent="0.3">
      <c r="A3018">
        <v>2015</v>
      </c>
      <c r="B3018">
        <v>17</v>
      </c>
      <c r="C3018" t="s">
        <v>1419</v>
      </c>
      <c r="D3018" s="5">
        <v>440603537</v>
      </c>
      <c r="E3018" s="5">
        <v>89760956</v>
      </c>
      <c r="F3018" s="1">
        <v>0.20399999999999999</v>
      </c>
      <c r="G3018" s="5">
        <v>350842581</v>
      </c>
      <c r="H3018" s="1">
        <v>0.79600000000000004</v>
      </c>
      <c r="I3018" t="str">
        <f t="shared" si="60"/>
        <v>USA</v>
      </c>
    </row>
    <row r="3019" spans="1:9" x14ac:dyDescent="0.3">
      <c r="A3019">
        <v>2015</v>
      </c>
      <c r="B3019">
        <v>18</v>
      </c>
      <c r="C3019" t="s">
        <v>1420</v>
      </c>
      <c r="D3019" s="5">
        <v>414351546</v>
      </c>
      <c r="E3019" s="5">
        <v>128261724</v>
      </c>
      <c r="F3019" s="1">
        <v>0.31</v>
      </c>
      <c r="G3019" s="5">
        <v>286089822</v>
      </c>
      <c r="H3019" s="1">
        <v>0.69</v>
      </c>
      <c r="I3019" t="str">
        <f t="shared" si="60"/>
        <v>USA</v>
      </c>
    </row>
    <row r="3020" spans="1:9" x14ac:dyDescent="0.3">
      <c r="A3020">
        <v>2015</v>
      </c>
      <c r="B3020">
        <v>19</v>
      </c>
      <c r="C3020" t="s">
        <v>1421</v>
      </c>
      <c r="D3020" s="5">
        <v>387053506</v>
      </c>
      <c r="E3020" s="5">
        <v>32766</v>
      </c>
      <c r="F3020" s="1">
        <v>1E-3</v>
      </c>
      <c r="G3020" s="5">
        <v>387020740</v>
      </c>
      <c r="H3020" s="1">
        <v>1</v>
      </c>
      <c r="I3020" t="str">
        <f t="shared" si="60"/>
        <v>International</v>
      </c>
    </row>
    <row r="3021" spans="1:9" x14ac:dyDescent="0.3">
      <c r="A3021">
        <v>2015</v>
      </c>
      <c r="B3021">
        <v>20</v>
      </c>
      <c r="C3021" t="s">
        <v>1422</v>
      </c>
      <c r="D3021" s="5">
        <v>386041607</v>
      </c>
      <c r="E3021" s="5">
        <v>177397510</v>
      </c>
      <c r="F3021" s="1">
        <v>0.46</v>
      </c>
      <c r="G3021" s="5">
        <v>208644097</v>
      </c>
      <c r="H3021" s="1">
        <v>0.54</v>
      </c>
      <c r="I3021" t="str">
        <f t="shared" si="60"/>
        <v>USA</v>
      </c>
    </row>
    <row r="3022" spans="1:9" x14ac:dyDescent="0.3">
      <c r="A3022">
        <v>2015</v>
      </c>
      <c r="B3022">
        <v>21</v>
      </c>
      <c r="C3022" t="s">
        <v>1423</v>
      </c>
      <c r="D3022" s="5">
        <v>374736354</v>
      </c>
      <c r="E3022" s="5">
        <v>153636354</v>
      </c>
      <c r="F3022" s="1">
        <v>0.41</v>
      </c>
      <c r="G3022" s="5">
        <v>221100000</v>
      </c>
      <c r="H3022" s="1">
        <v>0.59</v>
      </c>
      <c r="I3022" t="str">
        <f t="shared" si="60"/>
        <v>USA</v>
      </c>
    </row>
    <row r="3023" spans="1:9" x14ac:dyDescent="0.3">
      <c r="A3023">
        <v>2015</v>
      </c>
      <c r="B3023">
        <v>22</v>
      </c>
      <c r="C3023" t="s">
        <v>1424</v>
      </c>
      <c r="D3023" s="5">
        <v>332207671</v>
      </c>
      <c r="E3023" s="5">
        <v>123087120</v>
      </c>
      <c r="F3023" s="1">
        <v>0.371</v>
      </c>
      <c r="G3023" s="5">
        <v>209120551</v>
      </c>
      <c r="H3023" s="1">
        <v>0.629</v>
      </c>
      <c r="I3023" t="str">
        <f t="shared" si="60"/>
        <v>USA</v>
      </c>
    </row>
    <row r="3024" spans="1:9" x14ac:dyDescent="0.3">
      <c r="A3024">
        <v>2015</v>
      </c>
      <c r="B3024">
        <v>23</v>
      </c>
      <c r="C3024" t="s">
        <v>1425</v>
      </c>
      <c r="D3024" s="5">
        <v>326479141</v>
      </c>
      <c r="E3024" s="5">
        <v>89256424</v>
      </c>
      <c r="F3024" s="1">
        <v>0.27300000000000002</v>
      </c>
      <c r="G3024" s="5">
        <v>237222717</v>
      </c>
      <c r="H3024" s="1">
        <v>0.72699999999999998</v>
      </c>
      <c r="I3024" t="str">
        <f t="shared" si="60"/>
        <v>USA</v>
      </c>
    </row>
    <row r="3025" spans="1:9" x14ac:dyDescent="0.3">
      <c r="A3025">
        <v>2015</v>
      </c>
      <c r="B3025">
        <v>24</v>
      </c>
      <c r="C3025" t="s">
        <v>1426</v>
      </c>
      <c r="D3025" s="5">
        <v>325186032</v>
      </c>
      <c r="E3025" s="5">
        <v>162994032</v>
      </c>
      <c r="F3025" s="1">
        <v>0.501</v>
      </c>
      <c r="G3025" s="5">
        <v>162192000</v>
      </c>
      <c r="H3025" s="1">
        <v>0.499</v>
      </c>
      <c r="I3025" t="str">
        <f t="shared" si="60"/>
        <v>USA</v>
      </c>
    </row>
    <row r="3026" spans="1:9" x14ac:dyDescent="0.3">
      <c r="A3026">
        <v>2015</v>
      </c>
      <c r="B3026">
        <v>25</v>
      </c>
      <c r="C3026" t="s">
        <v>1427</v>
      </c>
      <c r="D3026" s="5">
        <v>312296056</v>
      </c>
      <c r="E3026" s="5">
        <v>81697192</v>
      </c>
      <c r="F3026" s="1">
        <v>0.26200000000000001</v>
      </c>
      <c r="G3026" s="5">
        <v>230598864</v>
      </c>
      <c r="H3026" s="1">
        <v>0.73799999999999999</v>
      </c>
      <c r="I3026" t="str">
        <f t="shared" si="60"/>
        <v>USA</v>
      </c>
    </row>
    <row r="3027" spans="1:9" x14ac:dyDescent="0.3">
      <c r="A3027">
        <v>2015</v>
      </c>
      <c r="B3027">
        <v>26</v>
      </c>
      <c r="C3027" t="s">
        <v>1428</v>
      </c>
      <c r="D3027" s="5">
        <v>297002527</v>
      </c>
      <c r="E3027" s="5">
        <v>130179072</v>
      </c>
      <c r="F3027" s="1">
        <v>0.438</v>
      </c>
      <c r="G3027" s="5">
        <v>166823455</v>
      </c>
      <c r="H3027" s="1">
        <v>0.56200000000000006</v>
      </c>
      <c r="I3027" t="str">
        <f t="shared" si="60"/>
        <v>USA</v>
      </c>
    </row>
    <row r="3028" spans="1:9" x14ac:dyDescent="0.3">
      <c r="A3028">
        <v>2015</v>
      </c>
      <c r="B3028">
        <v>27</v>
      </c>
      <c r="C3028" t="s">
        <v>1429</v>
      </c>
      <c r="D3028" s="5">
        <v>287144079</v>
      </c>
      <c r="E3028" s="5">
        <v>184296230</v>
      </c>
      <c r="F3028" s="1">
        <v>0.64200000000000002</v>
      </c>
      <c r="G3028" s="5">
        <v>102847849</v>
      </c>
      <c r="H3028" s="1">
        <v>0.35799999999999998</v>
      </c>
      <c r="I3028" t="str">
        <f t="shared" si="60"/>
        <v>USA</v>
      </c>
    </row>
    <row r="3029" spans="1:9" x14ac:dyDescent="0.3">
      <c r="A3029">
        <v>2015</v>
      </c>
      <c r="B3029">
        <v>28</v>
      </c>
      <c r="C3029" t="s">
        <v>1430</v>
      </c>
      <c r="D3029" s="5">
        <v>259368448</v>
      </c>
      <c r="E3029" s="5">
        <v>1243810</v>
      </c>
      <c r="F3029" s="1">
        <v>5.0000000000000001E-3</v>
      </c>
      <c r="G3029" s="5">
        <v>258124638</v>
      </c>
      <c r="H3029" s="1">
        <v>0.995</v>
      </c>
      <c r="I3029" t="str">
        <f t="shared" si="60"/>
        <v>International</v>
      </c>
    </row>
    <row r="3030" spans="1:9" x14ac:dyDescent="0.3">
      <c r="A3030">
        <v>2015</v>
      </c>
      <c r="B3030">
        <v>29</v>
      </c>
      <c r="C3030" t="s">
        <v>1431</v>
      </c>
      <c r="D3030" s="5">
        <v>256283912</v>
      </c>
      <c r="E3030" s="5">
        <v>1302281</v>
      </c>
      <c r="F3030" s="2">
        <v>5.0000000000000001E-3</v>
      </c>
      <c r="G3030" s="5">
        <v>254981631</v>
      </c>
      <c r="H3030" s="2">
        <v>0.995</v>
      </c>
      <c r="I3030" t="str">
        <f t="shared" si="60"/>
        <v>International</v>
      </c>
    </row>
    <row r="3031" spans="1:9" x14ac:dyDescent="0.3">
      <c r="A3031">
        <v>2015</v>
      </c>
      <c r="B3031">
        <v>30</v>
      </c>
      <c r="C3031" t="s">
        <v>1432</v>
      </c>
      <c r="D3031" s="5">
        <v>246233113</v>
      </c>
      <c r="E3031" s="5">
        <v>130178411</v>
      </c>
      <c r="F3031" s="1">
        <v>0.52900000000000003</v>
      </c>
      <c r="G3031" s="5">
        <v>116054702</v>
      </c>
      <c r="H3031" s="1">
        <v>0.47099999999999997</v>
      </c>
      <c r="I3031" t="str">
        <f t="shared" si="60"/>
        <v>USA</v>
      </c>
    </row>
    <row r="3032" spans="1:9" x14ac:dyDescent="0.3">
      <c r="A3032">
        <v>2015</v>
      </c>
      <c r="B3032">
        <v>31</v>
      </c>
      <c r="C3032" t="s">
        <v>1433</v>
      </c>
      <c r="D3032" s="5">
        <v>244874809</v>
      </c>
      <c r="E3032" s="5">
        <v>78747585</v>
      </c>
      <c r="F3032" s="1">
        <v>0.32200000000000001</v>
      </c>
      <c r="G3032" s="5">
        <v>166127224</v>
      </c>
      <c r="H3032" s="1">
        <v>0.67800000000000005</v>
      </c>
      <c r="I3032" t="str">
        <f t="shared" si="60"/>
        <v>USA</v>
      </c>
    </row>
    <row r="3033" spans="1:9" x14ac:dyDescent="0.3">
      <c r="A3033">
        <v>2015</v>
      </c>
      <c r="B3033">
        <v>32</v>
      </c>
      <c r="C3033" t="s">
        <v>1434</v>
      </c>
      <c r="D3033" s="5">
        <v>242786137</v>
      </c>
      <c r="E3033" s="5">
        <v>150357137</v>
      </c>
      <c r="F3033" s="2">
        <v>0.61899999999999999</v>
      </c>
      <c r="G3033" s="5">
        <v>92429000</v>
      </c>
      <c r="H3033" s="2">
        <v>0.38100000000000001</v>
      </c>
      <c r="I3033" t="str">
        <f t="shared" si="60"/>
        <v>USA</v>
      </c>
    </row>
    <row r="3034" spans="1:9" x14ac:dyDescent="0.3">
      <c r="A3034">
        <v>2015</v>
      </c>
      <c r="B3034">
        <v>33</v>
      </c>
      <c r="C3034" t="s">
        <v>1435</v>
      </c>
      <c r="D3034" s="5">
        <v>235666219</v>
      </c>
      <c r="E3034" s="5">
        <v>110825712</v>
      </c>
      <c r="F3034" s="1">
        <v>0.47</v>
      </c>
      <c r="G3034" s="5">
        <v>124840507</v>
      </c>
      <c r="H3034" s="1">
        <v>0.53</v>
      </c>
      <c r="I3034" t="str">
        <f t="shared" si="60"/>
        <v>USA</v>
      </c>
    </row>
    <row r="3035" spans="1:9" x14ac:dyDescent="0.3">
      <c r="A3035">
        <v>2015</v>
      </c>
      <c r="B3035">
        <v>34</v>
      </c>
      <c r="C3035" t="s">
        <v>1436</v>
      </c>
      <c r="D3035" s="5">
        <v>234798636</v>
      </c>
      <c r="E3035" s="5">
        <v>85886987</v>
      </c>
      <c r="F3035" s="1">
        <v>0.36599999999999999</v>
      </c>
      <c r="G3035" s="5">
        <v>148911649</v>
      </c>
      <c r="H3035" s="1">
        <v>0.63400000000000001</v>
      </c>
      <c r="I3035" t="str">
        <f t="shared" si="60"/>
        <v>USA</v>
      </c>
    </row>
    <row r="3036" spans="1:9" x14ac:dyDescent="0.3">
      <c r="A3036">
        <v>2015</v>
      </c>
      <c r="B3036">
        <v>35</v>
      </c>
      <c r="C3036" t="s">
        <v>1437</v>
      </c>
      <c r="D3036" s="5">
        <v>228122928</v>
      </c>
      <c r="E3036" s="5">
        <v>1293626</v>
      </c>
      <c r="F3036" s="1">
        <v>6.0000000000000001E-3</v>
      </c>
      <c r="G3036" s="5">
        <v>226829302</v>
      </c>
      <c r="H3036" s="1">
        <v>0.99399999999999999</v>
      </c>
      <c r="I3036" t="str">
        <f t="shared" si="60"/>
        <v>International</v>
      </c>
    </row>
    <row r="3037" spans="1:9" x14ac:dyDescent="0.3">
      <c r="A3037">
        <v>2015</v>
      </c>
      <c r="B3037">
        <v>36</v>
      </c>
      <c r="C3037" t="s">
        <v>1438</v>
      </c>
      <c r="D3037" s="5">
        <v>215863606</v>
      </c>
      <c r="E3037" s="5">
        <v>81476385</v>
      </c>
      <c r="F3037" s="1">
        <v>0.377</v>
      </c>
      <c r="G3037" s="5">
        <v>134387221</v>
      </c>
      <c r="H3037" s="1">
        <v>0.623</v>
      </c>
      <c r="I3037" t="str">
        <f t="shared" si="60"/>
        <v>USA</v>
      </c>
    </row>
    <row r="3038" spans="1:9" x14ac:dyDescent="0.3">
      <c r="A3038">
        <v>2015</v>
      </c>
      <c r="B3038">
        <v>37</v>
      </c>
      <c r="C3038" t="s">
        <v>1439</v>
      </c>
      <c r="D3038" s="5">
        <v>209035668</v>
      </c>
      <c r="E3038" s="5">
        <v>93436322</v>
      </c>
      <c r="F3038" s="1">
        <v>0.44700000000000001</v>
      </c>
      <c r="G3038" s="5">
        <v>115599346</v>
      </c>
      <c r="H3038" s="1">
        <v>0.55300000000000005</v>
      </c>
      <c r="I3038" t="str">
        <f t="shared" si="60"/>
        <v>USA</v>
      </c>
    </row>
    <row r="3039" spans="1:9" x14ac:dyDescent="0.3">
      <c r="A3039">
        <v>2015</v>
      </c>
      <c r="B3039">
        <v>38</v>
      </c>
      <c r="C3039" t="s">
        <v>1440</v>
      </c>
      <c r="D3039" s="5">
        <v>203427584</v>
      </c>
      <c r="E3039" s="5">
        <v>43482270</v>
      </c>
      <c r="F3039" s="1">
        <v>0.214</v>
      </c>
      <c r="G3039" s="5">
        <v>159945314</v>
      </c>
      <c r="H3039" s="1">
        <v>0.78600000000000003</v>
      </c>
      <c r="I3039" t="str">
        <f t="shared" si="60"/>
        <v>USA</v>
      </c>
    </row>
    <row r="3040" spans="1:9" x14ac:dyDescent="0.3">
      <c r="A3040">
        <v>2015</v>
      </c>
      <c r="B3040">
        <v>39</v>
      </c>
      <c r="C3040" t="s">
        <v>1441</v>
      </c>
      <c r="D3040" s="5">
        <v>201634991</v>
      </c>
      <c r="E3040" s="5">
        <v>161197785</v>
      </c>
      <c r="F3040" s="2">
        <v>0.79900000000000004</v>
      </c>
      <c r="G3040" s="5">
        <v>40437206</v>
      </c>
      <c r="H3040" s="2">
        <v>0.20100000000000001</v>
      </c>
      <c r="I3040" t="str">
        <f t="shared" si="60"/>
        <v>USA</v>
      </c>
    </row>
    <row r="3041" spans="1:9" x14ac:dyDescent="0.3">
      <c r="A3041">
        <v>2015</v>
      </c>
      <c r="B3041">
        <v>40</v>
      </c>
      <c r="C3041" t="s">
        <v>1442</v>
      </c>
      <c r="D3041" s="5">
        <v>194564672</v>
      </c>
      <c r="E3041" s="5">
        <v>75764672</v>
      </c>
      <c r="F3041" s="1">
        <v>0.38900000000000001</v>
      </c>
      <c r="G3041" s="5">
        <v>118800000</v>
      </c>
      <c r="H3041" s="1">
        <v>0.61099999999999999</v>
      </c>
      <c r="I3041" t="str">
        <f t="shared" si="60"/>
        <v>USA</v>
      </c>
    </row>
    <row r="3042" spans="1:9" x14ac:dyDescent="0.3">
      <c r="A3042">
        <v>2015</v>
      </c>
      <c r="B3042">
        <v>41</v>
      </c>
      <c r="C3042" t="s">
        <v>1443</v>
      </c>
      <c r="D3042" s="5">
        <v>186683536</v>
      </c>
      <c r="F3042" s="1"/>
      <c r="G3042" s="5">
        <v>186683536</v>
      </c>
      <c r="H3042" s="1">
        <v>1</v>
      </c>
      <c r="I3042" t="str">
        <f t="shared" si="60"/>
        <v>International</v>
      </c>
    </row>
    <row r="3043" spans="1:9" x14ac:dyDescent="0.3">
      <c r="A3043">
        <v>2015</v>
      </c>
      <c r="B3043">
        <v>42</v>
      </c>
      <c r="C3043" t="s">
        <v>1444</v>
      </c>
      <c r="D3043" s="5">
        <v>183887723</v>
      </c>
      <c r="E3043" s="5">
        <v>47387723</v>
      </c>
      <c r="F3043" s="1">
        <v>0.25800000000000001</v>
      </c>
      <c r="G3043" s="5">
        <v>136500000</v>
      </c>
      <c r="H3043" s="1">
        <v>0.74199999999999999</v>
      </c>
      <c r="I3043" t="str">
        <f t="shared" si="60"/>
        <v>USA</v>
      </c>
    </row>
    <row r="3044" spans="1:9" x14ac:dyDescent="0.3">
      <c r="A3044">
        <v>2015</v>
      </c>
      <c r="B3044">
        <v>43</v>
      </c>
      <c r="C3044" t="s">
        <v>1445</v>
      </c>
      <c r="D3044" s="5">
        <v>173567581</v>
      </c>
      <c r="E3044" s="5">
        <v>109767581</v>
      </c>
      <c r="F3044" s="2">
        <v>0.63200000000000001</v>
      </c>
      <c r="G3044" s="5">
        <v>63800000</v>
      </c>
      <c r="H3044" s="2">
        <v>0.36799999999999999</v>
      </c>
      <c r="I3044" t="str">
        <f t="shared" si="60"/>
        <v>USA</v>
      </c>
    </row>
    <row r="3045" spans="1:9" x14ac:dyDescent="0.3">
      <c r="A3045">
        <v>2015</v>
      </c>
      <c r="B3045">
        <v>44</v>
      </c>
      <c r="C3045" t="s">
        <v>1446</v>
      </c>
      <c r="D3045" s="5">
        <v>167882881</v>
      </c>
      <c r="E3045" s="5">
        <v>56117548</v>
      </c>
      <c r="F3045" s="1">
        <v>0.33400000000000002</v>
      </c>
      <c r="G3045" s="5">
        <v>111765333</v>
      </c>
      <c r="H3045" s="1">
        <v>0.66600000000000004</v>
      </c>
      <c r="I3045" t="str">
        <f t="shared" si="60"/>
        <v>USA</v>
      </c>
    </row>
    <row r="3046" spans="1:9" x14ac:dyDescent="0.3">
      <c r="A3046">
        <v>2015</v>
      </c>
      <c r="B3046">
        <v>45</v>
      </c>
      <c r="C3046" t="s">
        <v>1447</v>
      </c>
      <c r="D3046" s="5">
        <v>165478348</v>
      </c>
      <c r="E3046" s="5">
        <v>72313754</v>
      </c>
      <c r="F3046" s="1">
        <v>0.437</v>
      </c>
      <c r="G3046" s="5">
        <v>93164594</v>
      </c>
      <c r="H3046" s="1">
        <v>0.56299999999999994</v>
      </c>
      <c r="I3046" t="str">
        <f t="shared" si="60"/>
        <v>USA</v>
      </c>
    </row>
    <row r="3047" spans="1:9" x14ac:dyDescent="0.3">
      <c r="A3047">
        <v>2015</v>
      </c>
      <c r="B3047">
        <v>46</v>
      </c>
      <c r="C3047" t="s">
        <v>1448</v>
      </c>
      <c r="D3047" s="5">
        <v>163877532</v>
      </c>
      <c r="F3047" s="1"/>
      <c r="G3047" s="5">
        <v>163877532</v>
      </c>
      <c r="H3047" s="1">
        <v>1</v>
      </c>
      <c r="I3047" t="str">
        <f t="shared" si="60"/>
        <v>International</v>
      </c>
    </row>
    <row r="3048" spans="1:9" x14ac:dyDescent="0.3">
      <c r="A3048">
        <v>2015</v>
      </c>
      <c r="B3048">
        <v>47</v>
      </c>
      <c r="C3048" t="s">
        <v>1449</v>
      </c>
      <c r="D3048" s="5">
        <v>158762963</v>
      </c>
      <c r="E3048" s="5">
        <v>53862963</v>
      </c>
      <c r="F3048" s="1">
        <v>0.33900000000000002</v>
      </c>
      <c r="G3048" s="5">
        <v>104900000</v>
      </c>
      <c r="H3048" s="1">
        <v>0.66100000000000003</v>
      </c>
      <c r="I3048" t="str">
        <f t="shared" si="60"/>
        <v>USA</v>
      </c>
    </row>
    <row r="3049" spans="1:9" x14ac:dyDescent="0.3">
      <c r="A3049">
        <v>2015</v>
      </c>
      <c r="B3049">
        <v>48</v>
      </c>
      <c r="C3049" t="s">
        <v>1450</v>
      </c>
      <c r="D3049" s="5">
        <v>158260952</v>
      </c>
      <c r="E3049" s="5">
        <v>80080379</v>
      </c>
      <c r="F3049" s="1">
        <v>0.50600000000000001</v>
      </c>
      <c r="G3049" s="5">
        <v>78180573</v>
      </c>
      <c r="H3049" s="1">
        <v>0.49399999999999999</v>
      </c>
      <c r="I3049" t="str">
        <f t="shared" si="60"/>
        <v>USA</v>
      </c>
    </row>
    <row r="3050" spans="1:9" x14ac:dyDescent="0.3">
      <c r="A3050">
        <v>2015</v>
      </c>
      <c r="B3050">
        <v>49</v>
      </c>
      <c r="C3050" t="s">
        <v>1451</v>
      </c>
      <c r="D3050" s="5">
        <v>156954938</v>
      </c>
      <c r="E3050" s="5">
        <v>2679437</v>
      </c>
      <c r="F3050" s="1">
        <v>1.7000000000000001E-2</v>
      </c>
      <c r="G3050" s="5">
        <v>154275501</v>
      </c>
      <c r="H3050" s="1">
        <v>0.98299999999999998</v>
      </c>
      <c r="I3050" t="str">
        <f t="shared" si="60"/>
        <v>International</v>
      </c>
    </row>
    <row r="3051" spans="1:9" x14ac:dyDescent="0.3">
      <c r="A3051">
        <v>2015</v>
      </c>
      <c r="B3051">
        <v>50</v>
      </c>
      <c r="C3051" t="s">
        <v>1452</v>
      </c>
      <c r="D3051" s="5">
        <v>155760117</v>
      </c>
      <c r="E3051" s="5">
        <v>54117416</v>
      </c>
      <c r="F3051" s="1">
        <v>0.34699999999999998</v>
      </c>
      <c r="G3051" s="5">
        <v>101642701</v>
      </c>
      <c r="H3051" s="2">
        <v>0.65300000000000002</v>
      </c>
      <c r="I3051" t="str">
        <f t="shared" si="60"/>
        <v>USA</v>
      </c>
    </row>
    <row r="3052" spans="1:9" x14ac:dyDescent="0.3">
      <c r="A3052">
        <v>2015</v>
      </c>
      <c r="B3052">
        <v>51</v>
      </c>
      <c r="C3052" t="s">
        <v>1453</v>
      </c>
      <c r="D3052" s="5">
        <v>153262397</v>
      </c>
      <c r="F3052" s="1"/>
      <c r="G3052" s="5">
        <v>153262397</v>
      </c>
      <c r="H3052" s="1">
        <v>1</v>
      </c>
      <c r="I3052" t="str">
        <f t="shared" si="60"/>
        <v>International</v>
      </c>
    </row>
    <row r="3053" spans="1:9" x14ac:dyDescent="0.3">
      <c r="A3053">
        <v>2015</v>
      </c>
      <c r="B3053">
        <v>52</v>
      </c>
      <c r="C3053" t="s">
        <v>1454</v>
      </c>
      <c r="D3053" s="5">
        <v>150680864</v>
      </c>
      <c r="E3053" s="5">
        <v>31153464</v>
      </c>
      <c r="F3053" s="1">
        <v>0.20699999999999999</v>
      </c>
      <c r="G3053" s="5">
        <v>119527400</v>
      </c>
      <c r="H3053" s="1">
        <v>0.79300000000000004</v>
      </c>
      <c r="I3053" t="str">
        <f t="shared" si="60"/>
        <v>USA</v>
      </c>
    </row>
    <row r="3054" spans="1:9" x14ac:dyDescent="0.3">
      <c r="A3054">
        <v>2015</v>
      </c>
      <c r="B3054">
        <v>53</v>
      </c>
      <c r="C3054" t="s">
        <v>1455</v>
      </c>
      <c r="D3054" s="5">
        <v>146936910</v>
      </c>
      <c r="E3054" s="5">
        <v>27367660</v>
      </c>
      <c r="F3054" s="1">
        <v>0.186</v>
      </c>
      <c r="G3054" s="5">
        <v>119569250</v>
      </c>
      <c r="H3054" s="1">
        <v>0.81399999999999995</v>
      </c>
      <c r="I3054" t="str">
        <f t="shared" si="60"/>
        <v>USA</v>
      </c>
    </row>
    <row r="3055" spans="1:9" x14ac:dyDescent="0.3">
      <c r="A3055">
        <v>2015</v>
      </c>
      <c r="B3055">
        <v>54</v>
      </c>
      <c r="C3055" t="s">
        <v>1456</v>
      </c>
      <c r="D3055" s="5">
        <v>140795793</v>
      </c>
      <c r="E3055" s="5">
        <v>110212700</v>
      </c>
      <c r="F3055" s="1">
        <v>0.78300000000000003</v>
      </c>
      <c r="G3055" s="5">
        <v>30583093</v>
      </c>
      <c r="H3055" s="1">
        <v>0.217</v>
      </c>
      <c r="I3055" t="str">
        <f t="shared" si="60"/>
        <v>USA</v>
      </c>
    </row>
    <row r="3056" spans="1:9" x14ac:dyDescent="0.3">
      <c r="A3056">
        <v>2015</v>
      </c>
      <c r="B3056">
        <v>55</v>
      </c>
      <c r="C3056" t="s">
        <v>1457</v>
      </c>
      <c r="D3056" s="5">
        <v>139191345</v>
      </c>
      <c r="E3056" s="5">
        <v>1415450</v>
      </c>
      <c r="F3056" s="1">
        <v>0.01</v>
      </c>
      <c r="G3056" s="5">
        <v>137775895</v>
      </c>
      <c r="H3056" s="1">
        <v>0.99</v>
      </c>
      <c r="I3056" t="str">
        <f t="shared" si="60"/>
        <v>International</v>
      </c>
    </row>
    <row r="3057" spans="1:9" x14ac:dyDescent="0.3">
      <c r="A3057">
        <v>2015</v>
      </c>
      <c r="B3057">
        <v>56</v>
      </c>
      <c r="C3057" t="s">
        <v>1458</v>
      </c>
      <c r="D3057" s="5">
        <v>133718711</v>
      </c>
      <c r="E3057" s="5">
        <v>28782481</v>
      </c>
      <c r="F3057" s="1">
        <v>0.215</v>
      </c>
      <c r="G3057" s="5">
        <v>104936230</v>
      </c>
      <c r="H3057" s="1">
        <v>0.78500000000000003</v>
      </c>
      <c r="I3057" t="str">
        <f t="shared" si="60"/>
        <v>USA</v>
      </c>
    </row>
    <row r="3058" spans="1:9" x14ac:dyDescent="0.3">
      <c r="A3058">
        <v>2015</v>
      </c>
      <c r="B3058">
        <v>57</v>
      </c>
      <c r="C3058" t="s">
        <v>1459</v>
      </c>
      <c r="D3058" s="5">
        <v>133440870</v>
      </c>
      <c r="E3058" s="5">
        <v>70259870</v>
      </c>
      <c r="F3058" s="1">
        <v>0.52700000000000002</v>
      </c>
      <c r="G3058" s="5">
        <v>63181000</v>
      </c>
      <c r="H3058" s="1">
        <v>0.47299999999999998</v>
      </c>
      <c r="I3058" t="str">
        <f t="shared" si="60"/>
        <v>USA</v>
      </c>
    </row>
    <row r="3059" spans="1:9" x14ac:dyDescent="0.3">
      <c r="A3059">
        <v>2015</v>
      </c>
      <c r="B3059">
        <v>58</v>
      </c>
      <c r="C3059" t="s">
        <v>1460</v>
      </c>
      <c r="D3059" s="5">
        <v>128388320</v>
      </c>
      <c r="E3059" s="5">
        <v>35088320</v>
      </c>
      <c r="F3059" s="1">
        <v>0.27300000000000002</v>
      </c>
      <c r="G3059" s="5">
        <v>93300000</v>
      </c>
      <c r="H3059" s="1">
        <v>0.72699999999999998</v>
      </c>
      <c r="I3059" t="str">
        <f t="shared" si="60"/>
        <v>USA</v>
      </c>
    </row>
    <row r="3060" spans="1:9" x14ac:dyDescent="0.3">
      <c r="A3060">
        <v>2015</v>
      </c>
      <c r="B3060">
        <v>59</v>
      </c>
      <c r="C3060" t="s">
        <v>1461</v>
      </c>
      <c r="D3060" s="5">
        <v>125842935</v>
      </c>
      <c r="E3060" s="5">
        <v>474252</v>
      </c>
      <c r="F3060" s="1">
        <v>4.0000000000000001E-3</v>
      </c>
      <c r="G3060" s="5">
        <v>125368683</v>
      </c>
      <c r="H3060" s="1">
        <v>0.996</v>
      </c>
      <c r="I3060" t="str">
        <f t="shared" si="60"/>
        <v>International</v>
      </c>
    </row>
    <row r="3061" spans="1:9" x14ac:dyDescent="0.3">
      <c r="A3061">
        <v>2015</v>
      </c>
      <c r="B3061">
        <v>60</v>
      </c>
      <c r="C3061" t="s">
        <v>1462</v>
      </c>
      <c r="D3061" s="5">
        <v>125837070</v>
      </c>
      <c r="E3061" s="5">
        <v>210591</v>
      </c>
      <c r="F3061" s="1">
        <v>2E-3</v>
      </c>
      <c r="G3061" s="5">
        <v>125626479</v>
      </c>
      <c r="H3061" s="1">
        <v>0.998</v>
      </c>
      <c r="I3061" t="str">
        <f t="shared" si="60"/>
        <v>International</v>
      </c>
    </row>
    <row r="3062" spans="1:9" x14ac:dyDescent="0.3">
      <c r="A3062">
        <v>2015</v>
      </c>
      <c r="B3062">
        <v>61</v>
      </c>
      <c r="C3062" t="s">
        <v>1463</v>
      </c>
      <c r="D3062" s="5">
        <v>124605297</v>
      </c>
      <c r="E3062" s="5">
        <v>91221830</v>
      </c>
      <c r="F3062" s="1">
        <v>0.73199999999999998</v>
      </c>
      <c r="G3062" s="5">
        <v>33383467</v>
      </c>
      <c r="H3062" s="2">
        <v>0.26800000000000002</v>
      </c>
      <c r="I3062" t="str">
        <f t="shared" si="60"/>
        <v>USA</v>
      </c>
    </row>
    <row r="3063" spans="1:9" x14ac:dyDescent="0.3">
      <c r="A3063">
        <v>2015</v>
      </c>
      <c r="B3063">
        <v>62</v>
      </c>
      <c r="C3063" t="s">
        <v>1464</v>
      </c>
      <c r="D3063" s="5">
        <v>122593849</v>
      </c>
      <c r="E3063" s="5">
        <v>74068</v>
      </c>
      <c r="F3063" s="1">
        <v>1E-3</v>
      </c>
      <c r="G3063" s="5">
        <v>122519781</v>
      </c>
      <c r="H3063" s="1">
        <v>0.999</v>
      </c>
      <c r="I3063" t="str">
        <f t="shared" si="60"/>
        <v>International</v>
      </c>
    </row>
    <row r="3064" spans="1:9" x14ac:dyDescent="0.3">
      <c r="A3064">
        <v>2015</v>
      </c>
      <c r="B3064">
        <v>63</v>
      </c>
      <c r="C3064" t="s">
        <v>1465</v>
      </c>
      <c r="D3064" s="5">
        <v>117813057</v>
      </c>
      <c r="E3064" s="5">
        <v>66013057</v>
      </c>
      <c r="F3064" s="1">
        <v>0.56000000000000005</v>
      </c>
      <c r="G3064" s="5">
        <v>51800000</v>
      </c>
      <c r="H3064" s="1">
        <v>0.44</v>
      </c>
      <c r="I3064" t="str">
        <f t="shared" si="60"/>
        <v>USA</v>
      </c>
    </row>
    <row r="3065" spans="1:9" x14ac:dyDescent="0.3">
      <c r="A3065">
        <v>2015</v>
      </c>
      <c r="B3065">
        <v>64</v>
      </c>
      <c r="C3065" t="s">
        <v>1466</v>
      </c>
      <c r="D3065" s="5">
        <v>112983889</v>
      </c>
      <c r="E3065" s="5">
        <v>52218558</v>
      </c>
      <c r="F3065" s="1">
        <v>0.46200000000000002</v>
      </c>
      <c r="G3065" s="5">
        <v>60765331</v>
      </c>
      <c r="H3065" s="1">
        <v>0.53800000000000003</v>
      </c>
      <c r="I3065" t="str">
        <f t="shared" si="60"/>
        <v>USA</v>
      </c>
    </row>
    <row r="3066" spans="1:9" x14ac:dyDescent="0.3">
      <c r="A3066">
        <v>2015</v>
      </c>
      <c r="B3066">
        <v>65</v>
      </c>
      <c r="C3066" t="s">
        <v>1467</v>
      </c>
      <c r="D3066" s="5">
        <v>111711453</v>
      </c>
      <c r="E3066" s="5">
        <v>90411453</v>
      </c>
      <c r="F3066" s="1">
        <v>0.80900000000000005</v>
      </c>
      <c r="G3066" s="5">
        <v>21300000</v>
      </c>
      <c r="H3066" s="2">
        <v>0.191</v>
      </c>
      <c r="I3066" t="str">
        <f t="shared" si="60"/>
        <v>USA</v>
      </c>
    </row>
    <row r="3067" spans="1:9" x14ac:dyDescent="0.3">
      <c r="A3067">
        <v>2015</v>
      </c>
      <c r="B3067">
        <v>66</v>
      </c>
      <c r="C3067" t="s">
        <v>1468</v>
      </c>
      <c r="D3067" s="5">
        <v>109906372</v>
      </c>
      <c r="E3067" s="5">
        <v>34916787</v>
      </c>
      <c r="F3067" s="1">
        <v>0.318</v>
      </c>
      <c r="G3067" s="5">
        <v>74989585</v>
      </c>
      <c r="H3067" s="1">
        <v>0.68200000000000005</v>
      </c>
      <c r="I3067" t="str">
        <f t="shared" ref="I3067:I3130" si="61">IF(F3067&gt;10%,"USA","International")</f>
        <v>USA</v>
      </c>
    </row>
    <row r="3068" spans="1:9" x14ac:dyDescent="0.3">
      <c r="A3068">
        <v>2015</v>
      </c>
      <c r="B3068">
        <v>67</v>
      </c>
      <c r="C3068" t="s">
        <v>1469</v>
      </c>
      <c r="D3068" s="5">
        <v>107588225</v>
      </c>
      <c r="E3068" s="5">
        <v>71038190</v>
      </c>
      <c r="F3068" s="1">
        <v>0.66</v>
      </c>
      <c r="G3068" s="5">
        <v>36550035</v>
      </c>
      <c r="H3068" s="1">
        <v>0.34</v>
      </c>
      <c r="I3068" t="str">
        <f t="shared" si="61"/>
        <v>USA</v>
      </c>
    </row>
    <row r="3069" spans="1:9" x14ac:dyDescent="0.3">
      <c r="A3069">
        <v>2015</v>
      </c>
      <c r="B3069">
        <v>68</v>
      </c>
      <c r="C3069" t="s">
        <v>1470</v>
      </c>
      <c r="D3069" s="5">
        <v>107228221</v>
      </c>
      <c r="E3069" s="5">
        <v>58884188</v>
      </c>
      <c r="F3069" s="1">
        <v>0.54900000000000004</v>
      </c>
      <c r="G3069" s="5">
        <v>48344033</v>
      </c>
      <c r="H3069" s="1">
        <v>0.45100000000000001</v>
      </c>
      <c r="I3069" t="str">
        <f t="shared" si="61"/>
        <v>USA</v>
      </c>
    </row>
    <row r="3070" spans="1:9" x14ac:dyDescent="0.3">
      <c r="A3070">
        <v>2015</v>
      </c>
      <c r="B3070">
        <v>69</v>
      </c>
      <c r="C3070" t="s">
        <v>1471</v>
      </c>
      <c r="D3070" s="5">
        <v>107045109</v>
      </c>
      <c r="E3070" s="5">
        <v>45445109</v>
      </c>
      <c r="F3070" s="1">
        <v>0.42499999999999999</v>
      </c>
      <c r="G3070" s="5">
        <v>61600000</v>
      </c>
      <c r="H3070" s="1">
        <v>0.57499999999999996</v>
      </c>
      <c r="I3070" t="str">
        <f t="shared" si="61"/>
        <v>USA</v>
      </c>
    </row>
    <row r="3071" spans="1:9" x14ac:dyDescent="0.3">
      <c r="A3071">
        <v>2015</v>
      </c>
      <c r="B3071">
        <v>70</v>
      </c>
      <c r="C3071" t="s">
        <v>1472</v>
      </c>
      <c r="D3071" s="5">
        <v>106380000</v>
      </c>
      <c r="F3071" s="1"/>
      <c r="G3071" s="5">
        <v>106380000</v>
      </c>
      <c r="H3071" s="1">
        <v>1</v>
      </c>
      <c r="I3071" t="str">
        <f t="shared" si="61"/>
        <v>International</v>
      </c>
    </row>
    <row r="3072" spans="1:9" x14ac:dyDescent="0.3">
      <c r="A3072">
        <v>2015</v>
      </c>
      <c r="B3072">
        <v>71</v>
      </c>
      <c r="C3072" t="s">
        <v>1473</v>
      </c>
      <c r="D3072" s="5">
        <v>106209378</v>
      </c>
      <c r="E3072" s="5">
        <v>19375982</v>
      </c>
      <c r="F3072" s="1">
        <v>0.182</v>
      </c>
      <c r="G3072" s="5">
        <v>86833396</v>
      </c>
      <c r="H3072" s="1">
        <v>0.81799999999999995</v>
      </c>
      <c r="I3072" t="str">
        <f t="shared" si="61"/>
        <v>USA</v>
      </c>
    </row>
    <row r="3073" spans="1:9" x14ac:dyDescent="0.3">
      <c r="A3073">
        <v>2015</v>
      </c>
      <c r="B3073">
        <v>72</v>
      </c>
      <c r="C3073" t="s">
        <v>1474</v>
      </c>
      <c r="D3073" s="5">
        <v>105011053</v>
      </c>
      <c r="E3073" s="5">
        <v>87044645</v>
      </c>
      <c r="F3073" s="1">
        <v>0.82899999999999996</v>
      </c>
      <c r="G3073" s="5">
        <v>17966408</v>
      </c>
      <c r="H3073" s="1">
        <v>0.17100000000000001</v>
      </c>
      <c r="I3073" t="str">
        <f t="shared" si="61"/>
        <v>USA</v>
      </c>
    </row>
    <row r="3074" spans="1:9" x14ac:dyDescent="0.3">
      <c r="A3074">
        <v>2015</v>
      </c>
      <c r="B3074">
        <v>73</v>
      </c>
      <c r="C3074" t="s">
        <v>1475</v>
      </c>
      <c r="D3074" s="5">
        <v>102811889</v>
      </c>
      <c r="E3074" s="5">
        <v>31569268</v>
      </c>
      <c r="F3074" s="1">
        <v>0.307</v>
      </c>
      <c r="G3074" s="5">
        <v>71242621</v>
      </c>
      <c r="H3074" s="2">
        <v>0.69299999999999995</v>
      </c>
      <c r="I3074" t="str">
        <f t="shared" si="61"/>
        <v>USA</v>
      </c>
    </row>
    <row r="3075" spans="1:9" x14ac:dyDescent="0.3">
      <c r="A3075">
        <v>2015</v>
      </c>
      <c r="B3075">
        <v>74</v>
      </c>
      <c r="C3075" t="s">
        <v>1476</v>
      </c>
      <c r="D3075" s="5">
        <v>101134059</v>
      </c>
      <c r="E3075" s="5">
        <v>56451232</v>
      </c>
      <c r="F3075" s="1">
        <v>0.55800000000000005</v>
      </c>
      <c r="G3075" s="5">
        <v>44682827</v>
      </c>
      <c r="H3075" s="1">
        <v>0.442</v>
      </c>
      <c r="I3075" t="str">
        <f t="shared" si="61"/>
        <v>USA</v>
      </c>
    </row>
    <row r="3076" spans="1:9" x14ac:dyDescent="0.3">
      <c r="A3076">
        <v>2015</v>
      </c>
      <c r="B3076">
        <v>75</v>
      </c>
      <c r="C3076" t="s">
        <v>1477</v>
      </c>
      <c r="D3076" s="5">
        <v>99775678</v>
      </c>
      <c r="E3076" s="5">
        <v>62575678</v>
      </c>
      <c r="F3076" s="1">
        <v>0.627</v>
      </c>
      <c r="G3076" s="5">
        <v>37200000</v>
      </c>
      <c r="H3076" s="1">
        <v>0.373</v>
      </c>
      <c r="I3076" t="str">
        <f t="shared" si="61"/>
        <v>USA</v>
      </c>
    </row>
    <row r="3077" spans="1:9" x14ac:dyDescent="0.3">
      <c r="A3077">
        <v>2015</v>
      </c>
      <c r="B3077">
        <v>76</v>
      </c>
      <c r="C3077" t="s">
        <v>1478</v>
      </c>
      <c r="D3077" s="5">
        <v>98690254</v>
      </c>
      <c r="E3077" s="5">
        <v>45055776</v>
      </c>
      <c r="F3077" s="1">
        <v>0.45700000000000002</v>
      </c>
      <c r="G3077" s="5">
        <v>53634478</v>
      </c>
      <c r="H3077" s="1">
        <v>0.54300000000000004</v>
      </c>
      <c r="I3077" t="str">
        <f t="shared" si="61"/>
        <v>USA</v>
      </c>
    </row>
    <row r="3078" spans="1:9" x14ac:dyDescent="0.3">
      <c r="A3078">
        <v>2015</v>
      </c>
      <c r="B3078">
        <v>77</v>
      </c>
      <c r="C3078" t="s">
        <v>1479</v>
      </c>
      <c r="D3078" s="5">
        <v>98599942</v>
      </c>
      <c r="E3078" s="5">
        <v>131058</v>
      </c>
      <c r="F3078" s="1">
        <v>1E-3</v>
      </c>
      <c r="G3078" s="5">
        <v>98468884</v>
      </c>
      <c r="H3078" s="1">
        <v>0.999</v>
      </c>
      <c r="I3078" t="str">
        <f t="shared" si="61"/>
        <v>International</v>
      </c>
    </row>
    <row r="3079" spans="1:9" x14ac:dyDescent="0.3">
      <c r="A3079">
        <v>2015</v>
      </c>
      <c r="B3079">
        <v>78</v>
      </c>
      <c r="C3079" t="s">
        <v>1480</v>
      </c>
      <c r="D3079" s="5">
        <v>98450062</v>
      </c>
      <c r="E3079" s="5">
        <v>65206105</v>
      </c>
      <c r="F3079" s="1">
        <v>0.66200000000000003</v>
      </c>
      <c r="G3079" s="5">
        <v>33243957</v>
      </c>
      <c r="H3079" s="1">
        <v>0.33800000000000002</v>
      </c>
      <c r="I3079" t="str">
        <f t="shared" si="61"/>
        <v>USA</v>
      </c>
    </row>
    <row r="3080" spans="1:9" x14ac:dyDescent="0.3">
      <c r="A3080">
        <v>2015</v>
      </c>
      <c r="B3080">
        <v>79</v>
      </c>
      <c r="C3080" t="s">
        <v>1481</v>
      </c>
      <c r="D3080" s="5">
        <v>97571250</v>
      </c>
      <c r="E3080" s="5">
        <v>1339152</v>
      </c>
      <c r="F3080" s="1">
        <v>1.4E-2</v>
      </c>
      <c r="G3080" s="5">
        <v>96232098</v>
      </c>
      <c r="H3080" s="1">
        <v>0.98599999999999999</v>
      </c>
      <c r="I3080" t="str">
        <f t="shared" si="61"/>
        <v>International</v>
      </c>
    </row>
    <row r="3081" spans="1:9" x14ac:dyDescent="0.3">
      <c r="A3081">
        <v>2015</v>
      </c>
      <c r="B3081">
        <v>80</v>
      </c>
      <c r="C3081" t="s">
        <v>1482</v>
      </c>
      <c r="D3081" s="5">
        <v>96119773</v>
      </c>
      <c r="E3081" s="5">
        <v>1904682</v>
      </c>
      <c r="F3081" s="1">
        <v>0.02</v>
      </c>
      <c r="G3081" s="5">
        <v>94215091</v>
      </c>
      <c r="H3081" s="1">
        <v>0.98</v>
      </c>
      <c r="I3081" t="str">
        <f t="shared" si="61"/>
        <v>International</v>
      </c>
    </row>
    <row r="3082" spans="1:9" x14ac:dyDescent="0.3">
      <c r="A3082">
        <v>2015</v>
      </c>
      <c r="B3082">
        <v>81</v>
      </c>
      <c r="C3082" t="s">
        <v>1483</v>
      </c>
      <c r="D3082" s="5">
        <v>95437994</v>
      </c>
      <c r="E3082" s="5">
        <v>47425125</v>
      </c>
      <c r="F3082" s="1">
        <v>0.497</v>
      </c>
      <c r="G3082" s="5">
        <v>48012869</v>
      </c>
      <c r="H3082" s="1">
        <v>0.503</v>
      </c>
      <c r="I3082" t="str">
        <f t="shared" si="61"/>
        <v>USA</v>
      </c>
    </row>
    <row r="3083" spans="1:9" x14ac:dyDescent="0.3">
      <c r="A3083">
        <v>2015</v>
      </c>
      <c r="B3083">
        <v>82</v>
      </c>
      <c r="C3083" t="s">
        <v>1484</v>
      </c>
      <c r="D3083" s="5">
        <v>94393020</v>
      </c>
      <c r="E3083" s="5">
        <v>1200627</v>
      </c>
      <c r="F3083" s="1">
        <v>1.2999999999999999E-2</v>
      </c>
      <c r="G3083" s="5">
        <v>93192393</v>
      </c>
      <c r="H3083" s="1">
        <v>0.98699999999999999</v>
      </c>
      <c r="I3083" t="str">
        <f t="shared" si="61"/>
        <v>International</v>
      </c>
    </row>
    <row r="3084" spans="1:9" x14ac:dyDescent="0.3">
      <c r="A3084">
        <v>2015</v>
      </c>
      <c r="B3084">
        <v>83</v>
      </c>
      <c r="C3084" t="s">
        <v>1485</v>
      </c>
      <c r="D3084" s="5">
        <v>93920758</v>
      </c>
      <c r="E3084" s="5">
        <v>25020758</v>
      </c>
      <c r="F3084" s="2">
        <v>0.26600000000000001</v>
      </c>
      <c r="G3084" s="5">
        <v>68900000</v>
      </c>
      <c r="H3084" s="2">
        <v>0.73399999999999999</v>
      </c>
      <c r="I3084" t="str">
        <f t="shared" si="61"/>
        <v>USA</v>
      </c>
    </row>
    <row r="3085" spans="1:9" x14ac:dyDescent="0.3">
      <c r="A3085">
        <v>2015</v>
      </c>
      <c r="B3085">
        <v>84</v>
      </c>
      <c r="C3085" t="s">
        <v>1486</v>
      </c>
      <c r="D3085" s="5">
        <v>93638358</v>
      </c>
      <c r="E3085" s="5">
        <v>11998</v>
      </c>
      <c r="F3085" s="1">
        <v>1E-3</v>
      </c>
      <c r="G3085" s="5">
        <v>93626360</v>
      </c>
      <c r="H3085" s="1">
        <v>1</v>
      </c>
      <c r="I3085" t="str">
        <f t="shared" si="61"/>
        <v>International</v>
      </c>
    </row>
    <row r="3086" spans="1:9" x14ac:dyDescent="0.3">
      <c r="A3086">
        <v>2015</v>
      </c>
      <c r="B3086">
        <v>85</v>
      </c>
      <c r="C3086" t="s">
        <v>1487</v>
      </c>
      <c r="D3086" s="5">
        <v>91970827</v>
      </c>
      <c r="E3086" s="5">
        <v>52421953</v>
      </c>
      <c r="F3086" s="1">
        <v>0.56999999999999995</v>
      </c>
      <c r="G3086" s="5">
        <v>39548874</v>
      </c>
      <c r="H3086" s="1">
        <v>0.43</v>
      </c>
      <c r="I3086" t="str">
        <f t="shared" si="61"/>
        <v>USA</v>
      </c>
    </row>
    <row r="3087" spans="1:9" x14ac:dyDescent="0.3">
      <c r="A3087">
        <v>2015</v>
      </c>
      <c r="B3087">
        <v>86</v>
      </c>
      <c r="C3087" t="s">
        <v>1488</v>
      </c>
      <c r="D3087" s="5">
        <v>85978266</v>
      </c>
      <c r="E3087" s="5">
        <v>33078266</v>
      </c>
      <c r="F3087" s="2">
        <v>0.38500000000000001</v>
      </c>
      <c r="G3087" s="5">
        <v>52900000</v>
      </c>
      <c r="H3087" s="2">
        <v>0.61499999999999999</v>
      </c>
      <c r="I3087" t="str">
        <f t="shared" si="61"/>
        <v>USA</v>
      </c>
    </row>
    <row r="3088" spans="1:9" x14ac:dyDescent="0.3">
      <c r="A3088">
        <v>2015</v>
      </c>
      <c r="B3088">
        <v>87</v>
      </c>
      <c r="C3088" t="s">
        <v>1489</v>
      </c>
      <c r="D3088" s="5">
        <v>85512300</v>
      </c>
      <c r="E3088" s="5">
        <v>32000304</v>
      </c>
      <c r="F3088" s="1">
        <v>0.374</v>
      </c>
      <c r="G3088" s="5">
        <v>53511996</v>
      </c>
      <c r="H3088" s="2">
        <v>0.626</v>
      </c>
      <c r="I3088" t="str">
        <f t="shared" si="61"/>
        <v>USA</v>
      </c>
    </row>
    <row r="3089" spans="1:9" x14ac:dyDescent="0.3">
      <c r="A3089">
        <v>2015</v>
      </c>
      <c r="B3089">
        <v>88</v>
      </c>
      <c r="C3089" t="s">
        <v>1490</v>
      </c>
      <c r="D3089" s="5">
        <v>84872444</v>
      </c>
      <c r="E3089" s="5">
        <v>46889293</v>
      </c>
      <c r="F3089" s="1">
        <v>0.55200000000000005</v>
      </c>
      <c r="G3089" s="5">
        <v>37983151</v>
      </c>
      <c r="H3089" s="1">
        <v>0.44800000000000001</v>
      </c>
      <c r="I3089" t="str">
        <f t="shared" si="61"/>
        <v>USA</v>
      </c>
    </row>
    <row r="3090" spans="1:9" x14ac:dyDescent="0.3">
      <c r="A3090">
        <v>2015</v>
      </c>
      <c r="B3090">
        <v>89</v>
      </c>
      <c r="C3090" t="s">
        <v>1491</v>
      </c>
      <c r="D3090" s="5">
        <v>83867493</v>
      </c>
      <c r="F3090" s="1"/>
      <c r="G3090" s="5">
        <v>83867493</v>
      </c>
      <c r="H3090" s="1">
        <v>1</v>
      </c>
      <c r="I3090" t="str">
        <f t="shared" si="61"/>
        <v>International</v>
      </c>
    </row>
    <row r="3091" spans="1:9" x14ac:dyDescent="0.3">
      <c r="A3091">
        <v>2015</v>
      </c>
      <c r="B3091">
        <v>90</v>
      </c>
      <c r="C3091" t="s">
        <v>1492</v>
      </c>
      <c r="D3091" s="5">
        <v>83027924</v>
      </c>
      <c r="G3091" s="5">
        <v>83027924</v>
      </c>
      <c r="H3091" s="2">
        <v>1</v>
      </c>
      <c r="I3091" t="str">
        <f t="shared" si="61"/>
        <v>International</v>
      </c>
    </row>
    <row r="3092" spans="1:9" x14ac:dyDescent="0.3">
      <c r="A3092">
        <v>2015</v>
      </c>
      <c r="B3092">
        <v>91</v>
      </c>
      <c r="C3092" t="s">
        <v>1493</v>
      </c>
      <c r="D3092" s="5">
        <v>82347656</v>
      </c>
      <c r="E3092" s="5">
        <v>22467450</v>
      </c>
      <c r="F3092" s="1">
        <v>0.27300000000000002</v>
      </c>
      <c r="G3092" s="5">
        <v>59880206</v>
      </c>
      <c r="H3092" s="1">
        <v>0.72699999999999998</v>
      </c>
      <c r="I3092" t="str">
        <f t="shared" si="61"/>
        <v>USA</v>
      </c>
    </row>
    <row r="3093" spans="1:9" x14ac:dyDescent="0.3">
      <c r="A3093">
        <v>2015</v>
      </c>
      <c r="B3093">
        <v>92</v>
      </c>
      <c r="C3093" t="s">
        <v>1494</v>
      </c>
      <c r="D3093" s="5">
        <v>81411331</v>
      </c>
      <c r="F3093" s="1"/>
      <c r="G3093" s="5">
        <v>81411331</v>
      </c>
      <c r="H3093" s="1">
        <v>1</v>
      </c>
      <c r="I3093" t="str">
        <f t="shared" si="61"/>
        <v>International</v>
      </c>
    </row>
    <row r="3094" spans="1:9" x14ac:dyDescent="0.3">
      <c r="A3094">
        <v>2015</v>
      </c>
      <c r="B3094">
        <v>93</v>
      </c>
      <c r="C3094" t="s">
        <v>1495</v>
      </c>
      <c r="D3094" s="5">
        <v>80606893</v>
      </c>
      <c r="E3094" s="5">
        <v>286639</v>
      </c>
      <c r="F3094" s="2">
        <v>4.0000000000000001E-3</v>
      </c>
      <c r="G3094" s="5">
        <v>80320254</v>
      </c>
      <c r="H3094" s="2">
        <v>0.996</v>
      </c>
      <c r="I3094" t="str">
        <f t="shared" si="61"/>
        <v>International</v>
      </c>
    </row>
    <row r="3095" spans="1:9" x14ac:dyDescent="0.3">
      <c r="A3095">
        <v>2015</v>
      </c>
      <c r="B3095">
        <v>94</v>
      </c>
      <c r="C3095" t="s">
        <v>1496</v>
      </c>
      <c r="D3095" s="5">
        <v>79799880</v>
      </c>
      <c r="E3095" s="5">
        <v>64460211</v>
      </c>
      <c r="F3095" s="1">
        <v>0.80800000000000005</v>
      </c>
      <c r="G3095" s="5">
        <v>15339669</v>
      </c>
      <c r="H3095" s="1">
        <v>0.192</v>
      </c>
      <c r="I3095" t="str">
        <f t="shared" si="61"/>
        <v>USA</v>
      </c>
    </row>
    <row r="3096" spans="1:9" x14ac:dyDescent="0.3">
      <c r="A3096">
        <v>2015</v>
      </c>
      <c r="B3096">
        <v>95</v>
      </c>
      <c r="C3096" t="s">
        <v>1497</v>
      </c>
      <c r="D3096" s="5">
        <v>78903124</v>
      </c>
      <c r="E3096" s="5">
        <v>18300124</v>
      </c>
      <c r="F3096" s="1">
        <v>0.23200000000000001</v>
      </c>
      <c r="G3096" s="5">
        <v>60603000</v>
      </c>
      <c r="H3096" s="1">
        <v>0.76800000000000002</v>
      </c>
      <c r="I3096" t="str">
        <f t="shared" si="61"/>
        <v>USA</v>
      </c>
    </row>
    <row r="3097" spans="1:9" x14ac:dyDescent="0.3">
      <c r="A3097">
        <v>2015</v>
      </c>
      <c r="B3097">
        <v>96</v>
      </c>
      <c r="C3097" t="s">
        <v>1498</v>
      </c>
      <c r="D3097" s="5">
        <v>78015473</v>
      </c>
      <c r="F3097" s="1"/>
      <c r="G3097" s="5">
        <v>78015473</v>
      </c>
      <c r="H3097" s="1">
        <v>1</v>
      </c>
      <c r="I3097" t="str">
        <f t="shared" si="61"/>
        <v>International</v>
      </c>
    </row>
    <row r="3098" spans="1:9" x14ac:dyDescent="0.3">
      <c r="A3098">
        <v>2015</v>
      </c>
      <c r="B3098">
        <v>97</v>
      </c>
      <c r="C3098" t="s">
        <v>1499</v>
      </c>
      <c r="D3098" s="5">
        <v>77750000</v>
      </c>
      <c r="F3098" s="1"/>
      <c r="G3098" s="5">
        <v>77750000</v>
      </c>
      <c r="H3098" s="1">
        <v>1</v>
      </c>
      <c r="I3098" t="str">
        <f t="shared" si="61"/>
        <v>International</v>
      </c>
    </row>
    <row r="3099" spans="1:9" x14ac:dyDescent="0.3">
      <c r="A3099">
        <v>2015</v>
      </c>
      <c r="B3099">
        <v>98</v>
      </c>
      <c r="C3099" t="s">
        <v>1500</v>
      </c>
      <c r="D3099" s="5">
        <v>75547184</v>
      </c>
      <c r="E3099" s="5">
        <v>8178001</v>
      </c>
      <c r="F3099" s="1">
        <v>0.108</v>
      </c>
      <c r="G3099" s="5">
        <v>67369183</v>
      </c>
      <c r="H3099" s="1">
        <v>0.89200000000000002</v>
      </c>
      <c r="I3099" t="str">
        <f t="shared" si="61"/>
        <v>USA</v>
      </c>
    </row>
    <row r="3100" spans="1:9" x14ac:dyDescent="0.3">
      <c r="A3100">
        <v>2015</v>
      </c>
      <c r="B3100">
        <v>99</v>
      </c>
      <c r="C3100" t="s">
        <v>1501</v>
      </c>
      <c r="D3100" s="5">
        <v>73267874</v>
      </c>
      <c r="E3100" s="5">
        <v>67790117</v>
      </c>
      <c r="F3100" s="2">
        <v>0.92500000000000004</v>
      </c>
      <c r="G3100" s="5">
        <v>5477757</v>
      </c>
      <c r="H3100" s="2">
        <v>7.4999999999999997E-2</v>
      </c>
      <c r="I3100" t="str">
        <f t="shared" si="61"/>
        <v>USA</v>
      </c>
    </row>
    <row r="3101" spans="1:9" x14ac:dyDescent="0.3">
      <c r="A3101">
        <v>2015</v>
      </c>
      <c r="B3101">
        <v>100</v>
      </c>
      <c r="C3101" t="s">
        <v>1502</v>
      </c>
      <c r="D3101" s="5">
        <v>72629670</v>
      </c>
      <c r="E3101" s="5">
        <v>16029670</v>
      </c>
      <c r="F3101" s="1">
        <v>0.221</v>
      </c>
      <c r="G3101" s="5">
        <v>56600000</v>
      </c>
      <c r="H3101" s="2">
        <v>0.77900000000000003</v>
      </c>
      <c r="I3101" t="str">
        <f t="shared" si="61"/>
        <v>USA</v>
      </c>
    </row>
    <row r="3102" spans="1:9" x14ac:dyDescent="0.3">
      <c r="A3102">
        <v>2015</v>
      </c>
      <c r="B3102">
        <v>101</v>
      </c>
      <c r="C3102" t="s">
        <v>1503</v>
      </c>
      <c r="D3102" s="5">
        <v>71561644</v>
      </c>
      <c r="E3102" s="5">
        <v>26461644</v>
      </c>
      <c r="F3102" s="1">
        <v>0.37</v>
      </c>
      <c r="G3102" s="5">
        <v>45100000</v>
      </c>
      <c r="H3102" s="1">
        <v>0.63</v>
      </c>
      <c r="I3102" t="str">
        <f t="shared" si="61"/>
        <v>USA</v>
      </c>
    </row>
    <row r="3103" spans="1:9" x14ac:dyDescent="0.3">
      <c r="A3103">
        <v>2015</v>
      </c>
      <c r="B3103">
        <v>102</v>
      </c>
      <c r="C3103" t="s">
        <v>1504</v>
      </c>
      <c r="D3103" s="5">
        <v>69411370</v>
      </c>
      <c r="E3103" s="5">
        <v>52853219</v>
      </c>
      <c r="F3103" s="1">
        <v>0.76100000000000001</v>
      </c>
      <c r="G3103" s="5">
        <v>16558151</v>
      </c>
      <c r="H3103" s="1">
        <v>0.23899999999999999</v>
      </c>
      <c r="I3103" t="str">
        <f t="shared" si="61"/>
        <v>USA</v>
      </c>
    </row>
    <row r="3104" spans="1:9" x14ac:dyDescent="0.3">
      <c r="A3104">
        <v>2015</v>
      </c>
      <c r="B3104">
        <v>103</v>
      </c>
      <c r="C3104" t="s">
        <v>1505</v>
      </c>
      <c r="D3104" s="5">
        <v>68782475</v>
      </c>
      <c r="E3104" s="5">
        <v>310978</v>
      </c>
      <c r="F3104" s="1">
        <v>5.0000000000000001E-3</v>
      </c>
      <c r="G3104" s="5">
        <v>68471497</v>
      </c>
      <c r="H3104" s="1">
        <v>0.995</v>
      </c>
      <c r="I3104" t="str">
        <f t="shared" si="61"/>
        <v>International</v>
      </c>
    </row>
    <row r="3105" spans="1:9" x14ac:dyDescent="0.3">
      <c r="A3105">
        <v>2015</v>
      </c>
      <c r="B3105">
        <v>104</v>
      </c>
      <c r="C3105" t="s">
        <v>1506</v>
      </c>
      <c r="D3105" s="5">
        <v>66736633</v>
      </c>
      <c r="G3105" s="5">
        <v>66736633</v>
      </c>
      <c r="H3105" s="2">
        <v>1</v>
      </c>
      <c r="I3105" t="str">
        <f t="shared" si="61"/>
        <v>International</v>
      </c>
    </row>
    <row r="3106" spans="1:9" x14ac:dyDescent="0.3">
      <c r="A3106">
        <v>2015</v>
      </c>
      <c r="B3106">
        <v>105</v>
      </c>
      <c r="C3106" t="s">
        <v>1507</v>
      </c>
      <c r="D3106" s="5">
        <v>65663276</v>
      </c>
      <c r="E3106" s="5">
        <v>42629776</v>
      </c>
      <c r="F3106" s="1">
        <v>0.64900000000000002</v>
      </c>
      <c r="G3106" s="5">
        <v>23033500</v>
      </c>
      <c r="H3106" s="1">
        <v>0.35099999999999998</v>
      </c>
      <c r="I3106" t="str">
        <f t="shared" si="61"/>
        <v>USA</v>
      </c>
    </row>
    <row r="3107" spans="1:9" x14ac:dyDescent="0.3">
      <c r="A3107">
        <v>2015</v>
      </c>
      <c r="B3107">
        <v>106</v>
      </c>
      <c r="C3107" t="s">
        <v>1508</v>
      </c>
      <c r="D3107" s="5">
        <v>64455686</v>
      </c>
      <c r="F3107" s="1"/>
      <c r="G3107" s="5">
        <v>64455686</v>
      </c>
      <c r="H3107" s="1">
        <v>1</v>
      </c>
      <c r="I3107" t="str">
        <f t="shared" si="61"/>
        <v>International</v>
      </c>
    </row>
    <row r="3108" spans="1:9" x14ac:dyDescent="0.3">
      <c r="A3108">
        <v>2015</v>
      </c>
      <c r="B3108">
        <v>107</v>
      </c>
      <c r="C3108" t="s">
        <v>1509</v>
      </c>
      <c r="D3108" s="5">
        <v>64325947</v>
      </c>
      <c r="E3108" s="5">
        <v>165428</v>
      </c>
      <c r="F3108" s="1">
        <v>3.0000000000000001E-3</v>
      </c>
      <c r="G3108" s="5">
        <v>64160519</v>
      </c>
      <c r="H3108" s="1">
        <v>0.997</v>
      </c>
      <c r="I3108" t="str">
        <f t="shared" si="61"/>
        <v>International</v>
      </c>
    </row>
    <row r="3109" spans="1:9" x14ac:dyDescent="0.3">
      <c r="A3109">
        <v>2015</v>
      </c>
      <c r="B3109">
        <v>108</v>
      </c>
      <c r="C3109" t="s">
        <v>1510</v>
      </c>
      <c r="D3109" s="5">
        <v>64191523</v>
      </c>
      <c r="E3109" s="5">
        <v>11114018</v>
      </c>
      <c r="F3109" s="1">
        <v>0.17299999999999999</v>
      </c>
      <c r="G3109" s="5">
        <v>53077505</v>
      </c>
      <c r="H3109" s="1">
        <v>0.82699999999999996</v>
      </c>
      <c r="I3109" t="str">
        <f t="shared" si="61"/>
        <v>USA</v>
      </c>
    </row>
    <row r="3110" spans="1:9" x14ac:dyDescent="0.3">
      <c r="A3110">
        <v>2015</v>
      </c>
      <c r="B3110">
        <v>109</v>
      </c>
      <c r="C3110" t="s">
        <v>1511</v>
      </c>
      <c r="D3110" s="5">
        <v>64188367</v>
      </c>
      <c r="E3110" s="5">
        <v>35819556</v>
      </c>
      <c r="F3110" s="1">
        <v>0.55800000000000005</v>
      </c>
      <c r="G3110" s="5">
        <v>28368811</v>
      </c>
      <c r="H3110" s="1">
        <v>0.442</v>
      </c>
      <c r="I3110" t="str">
        <f t="shared" si="61"/>
        <v>USA</v>
      </c>
    </row>
    <row r="3111" spans="1:9" x14ac:dyDescent="0.3">
      <c r="A3111">
        <v>2015</v>
      </c>
      <c r="B3111">
        <v>110</v>
      </c>
      <c r="C3111" t="s">
        <v>1512</v>
      </c>
      <c r="D3111" s="5">
        <v>63230000</v>
      </c>
      <c r="F3111" s="1"/>
      <c r="G3111" s="5">
        <v>63230000</v>
      </c>
      <c r="H3111" s="1">
        <v>1</v>
      </c>
      <c r="I3111" t="str">
        <f t="shared" si="61"/>
        <v>International</v>
      </c>
    </row>
    <row r="3112" spans="1:9" x14ac:dyDescent="0.3">
      <c r="A3112">
        <v>2015</v>
      </c>
      <c r="B3112">
        <v>111</v>
      </c>
      <c r="C3112" t="s">
        <v>1513</v>
      </c>
      <c r="D3112" s="5">
        <v>62944815</v>
      </c>
      <c r="E3112" s="5">
        <v>37446117</v>
      </c>
      <c r="F3112" s="1">
        <v>0.59499999999999997</v>
      </c>
      <c r="G3112" s="5">
        <v>25498698</v>
      </c>
      <c r="H3112" s="1">
        <v>0.40500000000000003</v>
      </c>
      <c r="I3112" t="str">
        <f t="shared" si="61"/>
        <v>USA</v>
      </c>
    </row>
    <row r="3113" spans="1:9" x14ac:dyDescent="0.3">
      <c r="A3113">
        <v>2015</v>
      </c>
      <c r="B3113">
        <v>112</v>
      </c>
      <c r="C3113" t="s">
        <v>1514</v>
      </c>
      <c r="D3113" s="5">
        <v>62882090</v>
      </c>
      <c r="E3113" s="5">
        <v>32482090</v>
      </c>
      <c r="F3113" s="1">
        <v>0.51700000000000002</v>
      </c>
      <c r="G3113" s="5">
        <v>30400000</v>
      </c>
      <c r="H3113" s="1">
        <v>0.48299999999999998</v>
      </c>
      <c r="I3113" t="str">
        <f t="shared" si="61"/>
        <v>USA</v>
      </c>
    </row>
    <row r="3114" spans="1:9" x14ac:dyDescent="0.3">
      <c r="A3114">
        <v>2015</v>
      </c>
      <c r="B3114">
        <v>113</v>
      </c>
      <c r="C3114" t="s">
        <v>1515</v>
      </c>
      <c r="D3114" s="5">
        <v>62076141</v>
      </c>
      <c r="E3114" s="5">
        <v>38322743</v>
      </c>
      <c r="F3114" s="1">
        <v>0.61699999999999999</v>
      </c>
      <c r="G3114" s="5">
        <v>23753398</v>
      </c>
      <c r="H3114" s="1">
        <v>0.38300000000000001</v>
      </c>
      <c r="I3114" t="str">
        <f t="shared" si="61"/>
        <v>USA</v>
      </c>
    </row>
    <row r="3115" spans="1:9" x14ac:dyDescent="0.3">
      <c r="A3115">
        <v>2015</v>
      </c>
      <c r="B3115">
        <v>114</v>
      </c>
      <c r="C3115" t="s">
        <v>1516</v>
      </c>
      <c r="D3115" s="5">
        <v>61768190</v>
      </c>
      <c r="E3115" s="5">
        <v>8008363</v>
      </c>
      <c r="F3115" s="1">
        <v>0.13</v>
      </c>
      <c r="G3115" s="5">
        <v>53759827</v>
      </c>
      <c r="H3115" s="1">
        <v>0.87</v>
      </c>
      <c r="I3115" t="str">
        <f t="shared" si="61"/>
        <v>USA</v>
      </c>
    </row>
    <row r="3116" spans="1:9" x14ac:dyDescent="0.3">
      <c r="A3116">
        <v>2015</v>
      </c>
      <c r="B3116">
        <v>115</v>
      </c>
      <c r="C3116" t="s">
        <v>1517</v>
      </c>
      <c r="D3116" s="5">
        <v>61619773</v>
      </c>
      <c r="E3116" s="5">
        <v>33307793</v>
      </c>
      <c r="F3116" s="1">
        <v>0.54100000000000004</v>
      </c>
      <c r="G3116" s="5">
        <v>28311980</v>
      </c>
      <c r="H3116" s="1">
        <v>0.45900000000000002</v>
      </c>
      <c r="I3116" t="str">
        <f t="shared" si="61"/>
        <v>USA</v>
      </c>
    </row>
    <row r="3117" spans="1:9" x14ac:dyDescent="0.3">
      <c r="A3117">
        <v>2015</v>
      </c>
      <c r="B3117">
        <v>116</v>
      </c>
      <c r="C3117" t="s">
        <v>1518</v>
      </c>
      <c r="D3117" s="5">
        <v>61548707</v>
      </c>
      <c r="E3117" s="5">
        <v>42725475</v>
      </c>
      <c r="F3117" s="2">
        <v>0.69399999999999995</v>
      </c>
      <c r="G3117" s="5">
        <v>18823232</v>
      </c>
      <c r="H3117" s="2">
        <v>0.30599999999999999</v>
      </c>
      <c r="I3117" t="str">
        <f t="shared" si="61"/>
        <v>USA</v>
      </c>
    </row>
    <row r="3118" spans="1:9" x14ac:dyDescent="0.3">
      <c r="A3118">
        <v>2015</v>
      </c>
      <c r="B3118">
        <v>117</v>
      </c>
      <c r="C3118" t="s">
        <v>1519</v>
      </c>
      <c r="D3118" s="5">
        <v>60273173</v>
      </c>
      <c r="E3118" s="5">
        <v>57027435</v>
      </c>
      <c r="F3118" s="1">
        <v>0.94599999999999995</v>
      </c>
      <c r="G3118" s="5">
        <v>3245738</v>
      </c>
      <c r="H3118" s="2">
        <v>5.3999999999999999E-2</v>
      </c>
      <c r="I3118" t="str">
        <f t="shared" si="61"/>
        <v>USA</v>
      </c>
    </row>
    <row r="3119" spans="1:9" x14ac:dyDescent="0.3">
      <c r="A3119">
        <v>2015</v>
      </c>
      <c r="B3119">
        <v>118</v>
      </c>
      <c r="C3119" t="s">
        <v>1076</v>
      </c>
      <c r="D3119" s="5">
        <v>59981902</v>
      </c>
      <c r="E3119" s="5">
        <v>149761</v>
      </c>
      <c r="F3119" s="1">
        <v>2E-3</v>
      </c>
      <c r="G3119" s="5">
        <v>59832141</v>
      </c>
      <c r="H3119" s="1">
        <v>0.998</v>
      </c>
      <c r="I3119" t="str">
        <f t="shared" si="61"/>
        <v>International</v>
      </c>
    </row>
    <row r="3120" spans="1:9" x14ac:dyDescent="0.3">
      <c r="A3120">
        <v>2015</v>
      </c>
      <c r="B3120">
        <v>119</v>
      </c>
      <c r="C3120" t="s">
        <v>1520</v>
      </c>
      <c r="D3120" s="5">
        <v>59396311</v>
      </c>
      <c r="E3120" s="5">
        <v>234573</v>
      </c>
      <c r="F3120" s="1">
        <v>4.0000000000000001E-3</v>
      </c>
      <c r="G3120" s="5">
        <v>59161738</v>
      </c>
      <c r="H3120" s="1">
        <v>0.996</v>
      </c>
      <c r="I3120" t="str">
        <f t="shared" si="61"/>
        <v>International</v>
      </c>
    </row>
    <row r="3121" spans="1:9" x14ac:dyDescent="0.3">
      <c r="A3121">
        <v>2015</v>
      </c>
      <c r="B3121">
        <v>120</v>
      </c>
      <c r="C3121" t="s">
        <v>1521</v>
      </c>
      <c r="D3121" s="5">
        <v>58978653</v>
      </c>
      <c r="E3121" s="5">
        <v>43787265</v>
      </c>
      <c r="F3121" s="1">
        <v>0.74199999999999999</v>
      </c>
      <c r="G3121" s="5">
        <v>15191388</v>
      </c>
      <c r="H3121" s="2">
        <v>0.25800000000000001</v>
      </c>
      <c r="I3121" t="str">
        <f t="shared" si="61"/>
        <v>USA</v>
      </c>
    </row>
    <row r="3122" spans="1:9" x14ac:dyDescent="0.3">
      <c r="A3122">
        <v>2015</v>
      </c>
      <c r="B3122">
        <v>121</v>
      </c>
      <c r="C3122" t="s">
        <v>1522</v>
      </c>
      <c r="D3122" s="5">
        <v>56640000</v>
      </c>
      <c r="F3122" s="1"/>
      <c r="G3122" s="5">
        <v>56640000</v>
      </c>
      <c r="H3122" s="1">
        <v>1</v>
      </c>
      <c r="I3122" t="str">
        <f t="shared" si="61"/>
        <v>International</v>
      </c>
    </row>
    <row r="3123" spans="1:9" x14ac:dyDescent="0.3">
      <c r="A3123">
        <v>2015</v>
      </c>
      <c r="B3123">
        <v>122</v>
      </c>
      <c r="C3123" t="s">
        <v>1523</v>
      </c>
      <c r="D3123" s="5">
        <v>54418872</v>
      </c>
      <c r="E3123" s="5">
        <v>27288872</v>
      </c>
      <c r="F3123" s="1">
        <v>0.501</v>
      </c>
      <c r="G3123" s="5">
        <v>27130000</v>
      </c>
      <c r="H3123" s="1">
        <v>0.499</v>
      </c>
      <c r="I3123" t="str">
        <f t="shared" si="61"/>
        <v>USA</v>
      </c>
    </row>
    <row r="3124" spans="1:9" x14ac:dyDescent="0.3">
      <c r="A3124">
        <v>2015</v>
      </c>
      <c r="B3124">
        <v>123</v>
      </c>
      <c r="C3124" t="s">
        <v>1524</v>
      </c>
      <c r="D3124" s="5">
        <v>53329150</v>
      </c>
      <c r="E3124" s="5">
        <v>27740955</v>
      </c>
      <c r="F3124" s="2">
        <v>0.52</v>
      </c>
      <c r="G3124" s="5">
        <v>25588195</v>
      </c>
      <c r="H3124" s="2">
        <v>0.48</v>
      </c>
      <c r="I3124" t="str">
        <f t="shared" si="61"/>
        <v>USA</v>
      </c>
    </row>
    <row r="3125" spans="1:9" x14ac:dyDescent="0.3">
      <c r="A3125">
        <v>2015</v>
      </c>
      <c r="B3125">
        <v>124</v>
      </c>
      <c r="C3125" t="s">
        <v>1525</v>
      </c>
      <c r="D3125" s="5">
        <v>52920296</v>
      </c>
      <c r="F3125" s="1"/>
      <c r="G3125" s="5">
        <v>52920296</v>
      </c>
      <c r="H3125" s="1">
        <v>1</v>
      </c>
      <c r="I3125" t="str">
        <f t="shared" si="61"/>
        <v>International</v>
      </c>
    </row>
    <row r="3126" spans="1:9" x14ac:dyDescent="0.3">
      <c r="A3126">
        <v>2015</v>
      </c>
      <c r="B3126">
        <v>125</v>
      </c>
      <c r="C3126" t="s">
        <v>1526</v>
      </c>
      <c r="D3126" s="5">
        <v>52715771</v>
      </c>
      <c r="E3126" s="5">
        <v>4364639</v>
      </c>
      <c r="F3126" s="1">
        <v>8.3000000000000004E-2</v>
      </c>
      <c r="G3126" s="5">
        <v>48351132</v>
      </c>
      <c r="H3126" s="2">
        <v>0.91700000000000004</v>
      </c>
      <c r="I3126" t="str">
        <f t="shared" si="61"/>
        <v>International</v>
      </c>
    </row>
    <row r="3127" spans="1:9" x14ac:dyDescent="0.3">
      <c r="A3127">
        <v>2015</v>
      </c>
      <c r="B3127">
        <v>126</v>
      </c>
      <c r="C3127" t="s">
        <v>1527</v>
      </c>
      <c r="D3127" s="5">
        <v>52425855</v>
      </c>
      <c r="E3127" s="5">
        <v>35423380</v>
      </c>
      <c r="F3127" s="1">
        <v>0.67600000000000005</v>
      </c>
      <c r="G3127" s="5">
        <v>17002475</v>
      </c>
      <c r="H3127" s="1">
        <v>0.32400000000000001</v>
      </c>
      <c r="I3127" t="str">
        <f t="shared" si="61"/>
        <v>USA</v>
      </c>
    </row>
    <row r="3128" spans="1:9" x14ac:dyDescent="0.3">
      <c r="A3128">
        <v>2015</v>
      </c>
      <c r="B3128">
        <v>127</v>
      </c>
      <c r="C3128" t="s">
        <v>1528</v>
      </c>
      <c r="D3128" s="5">
        <v>52395996</v>
      </c>
      <c r="E3128" s="5">
        <v>43047372</v>
      </c>
      <c r="F3128" s="2">
        <v>0.82199999999999995</v>
      </c>
      <c r="G3128" s="5">
        <v>9348624</v>
      </c>
      <c r="H3128" s="2">
        <v>0.17799999999999999</v>
      </c>
      <c r="I3128" t="str">
        <f t="shared" si="61"/>
        <v>USA</v>
      </c>
    </row>
    <row r="3129" spans="1:9" x14ac:dyDescent="0.3">
      <c r="A3129">
        <v>2015</v>
      </c>
      <c r="B3129">
        <v>128</v>
      </c>
      <c r="C3129" t="s">
        <v>1529</v>
      </c>
      <c r="D3129" s="5">
        <v>52265070</v>
      </c>
      <c r="F3129" s="2"/>
      <c r="G3129" s="5">
        <v>52265070</v>
      </c>
      <c r="H3129" s="2">
        <v>1</v>
      </c>
      <c r="I3129" t="str">
        <f t="shared" si="61"/>
        <v>International</v>
      </c>
    </row>
    <row r="3130" spans="1:9" x14ac:dyDescent="0.3">
      <c r="A3130">
        <v>2015</v>
      </c>
      <c r="B3130">
        <v>129</v>
      </c>
      <c r="C3130" t="s">
        <v>1530</v>
      </c>
      <c r="D3130" s="5">
        <v>51838845</v>
      </c>
      <c r="E3130" s="5">
        <v>257343</v>
      </c>
      <c r="F3130" s="1">
        <v>5.0000000000000001E-3</v>
      </c>
      <c r="G3130" s="5">
        <v>51581502</v>
      </c>
      <c r="H3130" s="1">
        <v>0.995</v>
      </c>
      <c r="I3130" t="str">
        <f t="shared" si="61"/>
        <v>International</v>
      </c>
    </row>
    <row r="3131" spans="1:9" x14ac:dyDescent="0.3">
      <c r="A3131">
        <v>2015</v>
      </c>
      <c r="B3131">
        <v>130</v>
      </c>
      <c r="C3131" t="s">
        <v>1531</v>
      </c>
      <c r="D3131" s="5">
        <v>51380201</v>
      </c>
      <c r="E3131" s="5">
        <v>34580201</v>
      </c>
      <c r="F3131" s="1">
        <v>0.67300000000000004</v>
      </c>
      <c r="G3131" s="5">
        <v>16800000</v>
      </c>
      <c r="H3131" s="2">
        <v>0.32700000000000001</v>
      </c>
      <c r="I3131" t="str">
        <f t="shared" ref="I3131:I3194" si="62">IF(F3131&gt;10%,"USA","International")</f>
        <v>USA</v>
      </c>
    </row>
    <row r="3132" spans="1:9" x14ac:dyDescent="0.3">
      <c r="A3132">
        <v>2015</v>
      </c>
      <c r="B3132">
        <v>131</v>
      </c>
      <c r="C3132" t="s">
        <v>1532</v>
      </c>
      <c r="D3132" s="5">
        <v>50544493</v>
      </c>
      <c r="E3132" s="5">
        <v>696717</v>
      </c>
      <c r="F3132" s="1">
        <v>1.4E-2</v>
      </c>
      <c r="G3132" s="5">
        <v>49847776</v>
      </c>
      <c r="H3132" s="1">
        <v>0.98599999999999999</v>
      </c>
      <c r="I3132" t="str">
        <f t="shared" si="62"/>
        <v>International</v>
      </c>
    </row>
    <row r="3133" spans="1:9" x14ac:dyDescent="0.3">
      <c r="A3133">
        <v>2015</v>
      </c>
      <c r="B3133">
        <v>132</v>
      </c>
      <c r="C3133" t="s">
        <v>1533</v>
      </c>
      <c r="D3133" s="5">
        <v>49714378</v>
      </c>
      <c r="E3133" s="5">
        <v>490643</v>
      </c>
      <c r="F3133" s="1">
        <v>0.01</v>
      </c>
      <c r="G3133" s="5">
        <v>49223735</v>
      </c>
      <c r="H3133" s="1">
        <v>0.99</v>
      </c>
      <c r="I3133" t="str">
        <f t="shared" si="62"/>
        <v>International</v>
      </c>
    </row>
    <row r="3134" spans="1:9" x14ac:dyDescent="0.3">
      <c r="A3134">
        <v>2015</v>
      </c>
      <c r="B3134">
        <v>133</v>
      </c>
      <c r="C3134" t="s">
        <v>1534</v>
      </c>
      <c r="D3134" s="5">
        <v>49567466</v>
      </c>
      <c r="F3134" s="1"/>
      <c r="G3134" s="5">
        <v>49567466</v>
      </c>
      <c r="H3134" s="1">
        <v>1</v>
      </c>
      <c r="I3134" t="str">
        <f t="shared" si="62"/>
        <v>International</v>
      </c>
    </row>
    <row r="3135" spans="1:9" x14ac:dyDescent="0.3">
      <c r="A3135">
        <v>2015</v>
      </c>
      <c r="B3135">
        <v>134</v>
      </c>
      <c r="C3135" t="s">
        <v>1535</v>
      </c>
      <c r="D3135" s="5">
        <v>49263404</v>
      </c>
      <c r="E3135" s="5">
        <v>32363404</v>
      </c>
      <c r="F3135" s="2">
        <v>0.65700000000000003</v>
      </c>
      <c r="G3135" s="5">
        <v>16900000</v>
      </c>
      <c r="H3135" s="2">
        <v>0.34300000000000003</v>
      </c>
      <c r="I3135" t="str">
        <f t="shared" si="62"/>
        <v>USA</v>
      </c>
    </row>
    <row r="3136" spans="1:9" x14ac:dyDescent="0.3">
      <c r="A3136">
        <v>2015</v>
      </c>
      <c r="B3136">
        <v>135</v>
      </c>
      <c r="C3136" t="s">
        <v>1536</v>
      </c>
      <c r="D3136" s="5">
        <v>48854305</v>
      </c>
      <c r="E3136" s="5">
        <v>26501323</v>
      </c>
      <c r="F3136" s="1">
        <v>0.54200000000000004</v>
      </c>
      <c r="G3136" s="5">
        <v>22352982</v>
      </c>
      <c r="H3136" s="2">
        <v>0.45800000000000002</v>
      </c>
      <c r="I3136" t="str">
        <f t="shared" si="62"/>
        <v>USA</v>
      </c>
    </row>
    <row r="3137" spans="1:9" x14ac:dyDescent="0.3">
      <c r="A3137">
        <v>2015</v>
      </c>
      <c r="B3137">
        <v>136</v>
      </c>
      <c r="C3137" t="s">
        <v>1537</v>
      </c>
      <c r="D3137" s="5">
        <v>48623572</v>
      </c>
      <c r="E3137" s="5">
        <v>34542474</v>
      </c>
      <c r="F3137" s="1">
        <v>0.71</v>
      </c>
      <c r="G3137" s="5">
        <v>14081098</v>
      </c>
      <c r="H3137" s="1">
        <v>0.28999999999999998</v>
      </c>
      <c r="I3137" t="str">
        <f t="shared" si="62"/>
        <v>USA</v>
      </c>
    </row>
    <row r="3138" spans="1:9" x14ac:dyDescent="0.3">
      <c r="A3138">
        <v>2015</v>
      </c>
      <c r="B3138">
        <v>137</v>
      </c>
      <c r="C3138" t="s">
        <v>1538</v>
      </c>
      <c r="D3138" s="5">
        <v>47616503</v>
      </c>
      <c r="F3138" s="1"/>
      <c r="G3138" s="5">
        <v>47616503</v>
      </c>
      <c r="H3138" s="1">
        <v>1</v>
      </c>
      <c r="I3138" t="str">
        <f t="shared" si="62"/>
        <v>International</v>
      </c>
    </row>
    <row r="3139" spans="1:9" x14ac:dyDescent="0.3">
      <c r="A3139">
        <v>2015</v>
      </c>
      <c r="B3139">
        <v>138</v>
      </c>
      <c r="C3139" t="s">
        <v>1539</v>
      </c>
      <c r="D3139" s="5">
        <v>47600000</v>
      </c>
      <c r="F3139" s="2"/>
      <c r="G3139" s="5">
        <v>47600000</v>
      </c>
      <c r="H3139" s="2">
        <v>1</v>
      </c>
      <c r="I3139" t="str">
        <f t="shared" si="62"/>
        <v>International</v>
      </c>
    </row>
    <row r="3140" spans="1:9" x14ac:dyDescent="0.3">
      <c r="A3140">
        <v>2015</v>
      </c>
      <c r="B3140">
        <v>139</v>
      </c>
      <c r="C3140" t="s">
        <v>1540</v>
      </c>
      <c r="D3140" s="5">
        <v>47581416</v>
      </c>
      <c r="F3140" s="1"/>
      <c r="G3140" s="5">
        <v>47581416</v>
      </c>
      <c r="H3140" s="1">
        <v>1</v>
      </c>
      <c r="I3140" t="str">
        <f t="shared" si="62"/>
        <v>International</v>
      </c>
    </row>
    <row r="3141" spans="1:9" x14ac:dyDescent="0.3">
      <c r="A3141">
        <v>2015</v>
      </c>
      <c r="B3141">
        <v>140</v>
      </c>
      <c r="C3141" t="s">
        <v>1541</v>
      </c>
      <c r="D3141" s="5">
        <v>47275695</v>
      </c>
      <c r="E3141" s="5">
        <v>7696134</v>
      </c>
      <c r="F3141" s="2">
        <v>0.16300000000000001</v>
      </c>
      <c r="G3141" s="5">
        <v>39579561</v>
      </c>
      <c r="H3141" s="2">
        <v>0.83699999999999997</v>
      </c>
      <c r="I3141" t="str">
        <f t="shared" si="62"/>
        <v>USA</v>
      </c>
    </row>
    <row r="3142" spans="1:9" x14ac:dyDescent="0.3">
      <c r="A3142">
        <v>2015</v>
      </c>
      <c r="B3142">
        <v>141</v>
      </c>
      <c r="C3142" t="s">
        <v>1542</v>
      </c>
      <c r="D3142" s="5">
        <v>45972724</v>
      </c>
      <c r="E3142" s="5">
        <v>462918</v>
      </c>
      <c r="F3142" s="2">
        <v>0.01</v>
      </c>
      <c r="G3142" s="5">
        <v>45509806</v>
      </c>
      <c r="H3142" s="2">
        <v>0.99</v>
      </c>
      <c r="I3142" t="str">
        <f t="shared" si="62"/>
        <v>International</v>
      </c>
    </row>
    <row r="3143" spans="1:9" x14ac:dyDescent="0.3">
      <c r="A3143">
        <v>2015</v>
      </c>
      <c r="B3143">
        <v>142</v>
      </c>
      <c r="C3143" t="s">
        <v>1543</v>
      </c>
      <c r="D3143" s="5">
        <v>45737711</v>
      </c>
      <c r="E3143" s="5">
        <v>482341</v>
      </c>
      <c r="F3143" s="2">
        <v>1.0999999999999999E-2</v>
      </c>
      <c r="G3143" s="5">
        <v>45255370</v>
      </c>
      <c r="H3143" s="2">
        <v>0.98899999999999999</v>
      </c>
      <c r="I3143" t="str">
        <f t="shared" si="62"/>
        <v>International</v>
      </c>
    </row>
    <row r="3144" spans="1:9" x14ac:dyDescent="0.3">
      <c r="A3144">
        <v>2015</v>
      </c>
      <c r="B3144">
        <v>143</v>
      </c>
      <c r="C3144" t="s">
        <v>1544</v>
      </c>
      <c r="D3144" s="5">
        <v>45710059</v>
      </c>
      <c r="E3144" s="5">
        <v>44482410</v>
      </c>
      <c r="F3144" s="1">
        <v>0.97299999999999998</v>
      </c>
      <c r="G3144" s="5">
        <v>1227649</v>
      </c>
      <c r="H3144" s="1">
        <v>2.7E-2</v>
      </c>
      <c r="I3144" t="str">
        <f t="shared" si="62"/>
        <v>USA</v>
      </c>
    </row>
    <row r="3145" spans="1:9" x14ac:dyDescent="0.3">
      <c r="A3145">
        <v>2015</v>
      </c>
      <c r="B3145">
        <v>144</v>
      </c>
      <c r="C3145" t="s">
        <v>94</v>
      </c>
      <c r="D3145" s="5">
        <v>45565534</v>
      </c>
      <c r="E3145" s="5">
        <v>88675</v>
      </c>
      <c r="F3145" s="1">
        <v>2E-3</v>
      </c>
      <c r="G3145" s="5">
        <v>45476859</v>
      </c>
      <c r="H3145" s="2">
        <v>0.998</v>
      </c>
      <c r="I3145" t="str">
        <f t="shared" si="62"/>
        <v>International</v>
      </c>
    </row>
    <row r="3146" spans="1:9" x14ac:dyDescent="0.3">
      <c r="A3146">
        <v>2015</v>
      </c>
      <c r="B3146">
        <v>145</v>
      </c>
      <c r="C3146" t="s">
        <v>1545</v>
      </c>
      <c r="D3146" s="5">
        <v>44779195</v>
      </c>
      <c r="E3146" s="5">
        <v>18754371</v>
      </c>
      <c r="F3146" s="1">
        <v>0.41899999999999998</v>
      </c>
      <c r="G3146" s="5">
        <v>26024824</v>
      </c>
      <c r="H3146" s="2">
        <v>0.58099999999999996</v>
      </c>
      <c r="I3146" t="str">
        <f t="shared" si="62"/>
        <v>USA</v>
      </c>
    </row>
    <row r="3147" spans="1:9" x14ac:dyDescent="0.3">
      <c r="A3147">
        <v>2015</v>
      </c>
      <c r="B3147">
        <v>146</v>
      </c>
      <c r="C3147" t="s">
        <v>1546</v>
      </c>
      <c r="D3147" s="5">
        <v>43967255</v>
      </c>
      <c r="E3147" s="5">
        <v>42656255</v>
      </c>
      <c r="F3147" s="2">
        <v>0.97</v>
      </c>
      <c r="G3147" s="5">
        <v>1311000</v>
      </c>
      <c r="H3147" s="2">
        <v>0.03</v>
      </c>
      <c r="I3147" t="str">
        <f t="shared" si="62"/>
        <v>USA</v>
      </c>
    </row>
    <row r="3148" spans="1:9" x14ac:dyDescent="0.3">
      <c r="A3148">
        <v>2015</v>
      </c>
      <c r="B3148">
        <v>147</v>
      </c>
      <c r="C3148" t="s">
        <v>1547</v>
      </c>
      <c r="D3148" s="5">
        <v>43709744</v>
      </c>
      <c r="E3148" s="5">
        <v>34030343</v>
      </c>
      <c r="F3148" s="1">
        <v>0.77900000000000003</v>
      </c>
      <c r="G3148" s="5">
        <v>9679401</v>
      </c>
      <c r="H3148" s="1">
        <v>0.221</v>
      </c>
      <c r="I3148" t="str">
        <f t="shared" si="62"/>
        <v>USA</v>
      </c>
    </row>
    <row r="3149" spans="1:9" x14ac:dyDescent="0.3">
      <c r="A3149">
        <v>2015</v>
      </c>
      <c r="B3149">
        <v>148</v>
      </c>
      <c r="C3149" t="s">
        <v>1548</v>
      </c>
      <c r="D3149" s="5">
        <v>42972994</v>
      </c>
      <c r="E3149" s="5">
        <v>1872994</v>
      </c>
      <c r="F3149" s="1">
        <v>4.3999999999999997E-2</v>
      </c>
      <c r="G3149" s="5">
        <v>41100000</v>
      </c>
      <c r="H3149" s="2">
        <v>0.95599999999999996</v>
      </c>
      <c r="I3149" t="str">
        <f t="shared" si="62"/>
        <v>International</v>
      </c>
    </row>
    <row r="3150" spans="1:9" x14ac:dyDescent="0.3">
      <c r="A3150">
        <v>2015</v>
      </c>
      <c r="B3150">
        <v>149</v>
      </c>
      <c r="C3150" t="s">
        <v>1549</v>
      </c>
      <c r="D3150" s="5">
        <v>42964410</v>
      </c>
      <c r="E3150" s="5">
        <v>22764410</v>
      </c>
      <c r="F3150" s="1">
        <v>0.53</v>
      </c>
      <c r="G3150" s="5">
        <v>20200000</v>
      </c>
      <c r="H3150" s="1">
        <v>0.47</v>
      </c>
      <c r="I3150" t="str">
        <f t="shared" si="62"/>
        <v>USA</v>
      </c>
    </row>
    <row r="3151" spans="1:9" x14ac:dyDescent="0.3">
      <c r="A3151">
        <v>2015</v>
      </c>
      <c r="B3151">
        <v>150</v>
      </c>
      <c r="C3151" t="s">
        <v>1550</v>
      </c>
      <c r="D3151" s="5">
        <v>42426912</v>
      </c>
      <c r="E3151" s="5">
        <v>26302731</v>
      </c>
      <c r="F3151" s="1">
        <v>0.62</v>
      </c>
      <c r="G3151" s="5">
        <v>16124181</v>
      </c>
      <c r="H3151" s="1">
        <v>0.38</v>
      </c>
      <c r="I3151" t="str">
        <f t="shared" si="62"/>
        <v>USA</v>
      </c>
    </row>
    <row r="3152" spans="1:9" x14ac:dyDescent="0.3">
      <c r="A3152">
        <v>2015</v>
      </c>
      <c r="B3152">
        <v>151</v>
      </c>
      <c r="C3152" t="s">
        <v>1551</v>
      </c>
      <c r="D3152" s="5">
        <v>42165755</v>
      </c>
      <c r="G3152" s="5">
        <v>42165755</v>
      </c>
      <c r="H3152" s="2">
        <v>1</v>
      </c>
      <c r="I3152" t="str">
        <f t="shared" si="62"/>
        <v>International</v>
      </c>
    </row>
    <row r="3153" spans="1:9" x14ac:dyDescent="0.3">
      <c r="A3153">
        <v>2015</v>
      </c>
      <c r="B3153">
        <v>152</v>
      </c>
      <c r="C3153" t="s">
        <v>1552</v>
      </c>
      <c r="D3153" s="5">
        <v>41387687</v>
      </c>
      <c r="E3153" s="5">
        <v>10021175</v>
      </c>
      <c r="F3153" s="2">
        <v>0.24199999999999999</v>
      </c>
      <c r="G3153" s="5">
        <v>31366512</v>
      </c>
      <c r="H3153" s="2">
        <v>0.75800000000000001</v>
      </c>
      <c r="I3153" t="str">
        <f t="shared" si="62"/>
        <v>USA</v>
      </c>
    </row>
    <row r="3154" spans="1:9" x14ac:dyDescent="0.3">
      <c r="A3154">
        <v>2015</v>
      </c>
      <c r="B3154">
        <v>153</v>
      </c>
      <c r="C3154" t="s">
        <v>1553</v>
      </c>
      <c r="D3154" s="5">
        <v>41325328</v>
      </c>
      <c r="E3154" s="5">
        <v>26822144</v>
      </c>
      <c r="F3154" s="1">
        <v>0.64900000000000002</v>
      </c>
      <c r="G3154" s="5">
        <v>14503184</v>
      </c>
      <c r="H3154" s="2">
        <v>0.35099999999999998</v>
      </c>
      <c r="I3154" t="str">
        <f t="shared" si="62"/>
        <v>USA</v>
      </c>
    </row>
    <row r="3155" spans="1:9" x14ac:dyDescent="0.3">
      <c r="A3155">
        <v>2015</v>
      </c>
      <c r="B3155">
        <v>154</v>
      </c>
      <c r="C3155" t="s">
        <v>1554</v>
      </c>
      <c r="D3155" s="5">
        <v>40591862</v>
      </c>
      <c r="G3155" s="5">
        <v>40591862</v>
      </c>
      <c r="H3155" s="2">
        <v>1</v>
      </c>
      <c r="I3155" t="str">
        <f t="shared" si="62"/>
        <v>International</v>
      </c>
    </row>
    <row r="3156" spans="1:9" x14ac:dyDescent="0.3">
      <c r="A3156">
        <v>2015</v>
      </c>
      <c r="B3156">
        <v>155</v>
      </c>
      <c r="C3156" t="s">
        <v>1555</v>
      </c>
      <c r="D3156" s="5">
        <v>40272135</v>
      </c>
      <c r="E3156" s="5">
        <v>12711491</v>
      </c>
      <c r="F3156" s="1">
        <v>0.316</v>
      </c>
      <c r="G3156" s="5">
        <v>27560644</v>
      </c>
      <c r="H3156" s="2">
        <v>0.68400000000000005</v>
      </c>
      <c r="I3156" t="str">
        <f t="shared" si="62"/>
        <v>USA</v>
      </c>
    </row>
    <row r="3157" spans="1:9" x14ac:dyDescent="0.3">
      <c r="A3157">
        <v>2015</v>
      </c>
      <c r="B3157">
        <v>156</v>
      </c>
      <c r="C3157" t="s">
        <v>1556</v>
      </c>
      <c r="D3157" s="5">
        <v>40034677</v>
      </c>
      <c r="E3157" s="5">
        <v>337907</v>
      </c>
      <c r="F3157" s="1">
        <v>8.0000000000000002E-3</v>
      </c>
      <c r="G3157" s="5">
        <v>39696770</v>
      </c>
      <c r="H3157" s="1">
        <v>0.99199999999999999</v>
      </c>
      <c r="I3157" t="str">
        <f t="shared" si="62"/>
        <v>International</v>
      </c>
    </row>
    <row r="3158" spans="1:9" x14ac:dyDescent="0.3">
      <c r="A3158">
        <v>2015</v>
      </c>
      <c r="B3158">
        <v>157</v>
      </c>
      <c r="C3158" t="s">
        <v>1557</v>
      </c>
      <c r="D3158" s="5">
        <v>39108291</v>
      </c>
      <c r="G3158" s="5">
        <v>39108291</v>
      </c>
      <c r="H3158" s="2">
        <v>1</v>
      </c>
      <c r="I3158" t="str">
        <f t="shared" si="62"/>
        <v>International</v>
      </c>
    </row>
    <row r="3159" spans="1:9" x14ac:dyDescent="0.3">
      <c r="A3159">
        <v>2015</v>
      </c>
      <c r="B3159">
        <v>158</v>
      </c>
      <c r="C3159" t="s">
        <v>1558</v>
      </c>
      <c r="D3159" s="5">
        <v>38803993</v>
      </c>
      <c r="E3159" s="5">
        <v>14708696</v>
      </c>
      <c r="F3159" s="1">
        <v>0.379</v>
      </c>
      <c r="G3159" s="5">
        <v>24095297</v>
      </c>
      <c r="H3159" s="2">
        <v>0.621</v>
      </c>
      <c r="I3159" t="str">
        <f t="shared" si="62"/>
        <v>USA</v>
      </c>
    </row>
    <row r="3160" spans="1:9" x14ac:dyDescent="0.3">
      <c r="A3160">
        <v>2015</v>
      </c>
      <c r="B3160">
        <v>159</v>
      </c>
      <c r="C3160" t="s">
        <v>1559</v>
      </c>
      <c r="D3160" s="5">
        <v>38362448</v>
      </c>
      <c r="E3160" s="5">
        <v>919651</v>
      </c>
      <c r="F3160" s="1">
        <v>2.4E-2</v>
      </c>
      <c r="G3160" s="5">
        <v>37442797</v>
      </c>
      <c r="H3160" s="1">
        <v>0.97599999999999998</v>
      </c>
      <c r="I3160" t="str">
        <f t="shared" si="62"/>
        <v>International</v>
      </c>
    </row>
    <row r="3161" spans="1:9" x14ac:dyDescent="0.3">
      <c r="A3161">
        <v>2015</v>
      </c>
      <c r="B3161">
        <v>160</v>
      </c>
      <c r="C3161" t="s">
        <v>1560</v>
      </c>
      <c r="D3161" s="5">
        <v>38356892</v>
      </c>
      <c r="E3161" s="5">
        <v>25801570</v>
      </c>
      <c r="F3161" s="1">
        <v>0.67300000000000004</v>
      </c>
      <c r="G3161" s="5">
        <v>12555322</v>
      </c>
      <c r="H3161" s="2">
        <v>0.32700000000000001</v>
      </c>
      <c r="I3161" t="str">
        <f t="shared" si="62"/>
        <v>USA</v>
      </c>
    </row>
    <row r="3162" spans="1:9" x14ac:dyDescent="0.3">
      <c r="A3162">
        <v>2015</v>
      </c>
      <c r="B3162">
        <v>161</v>
      </c>
      <c r="C3162" t="s">
        <v>1561</v>
      </c>
      <c r="D3162" s="5">
        <v>37938005</v>
      </c>
      <c r="F3162" s="1"/>
      <c r="G3162" s="5">
        <v>37938005</v>
      </c>
      <c r="H3162" s="1">
        <v>1</v>
      </c>
      <c r="I3162" t="str">
        <f t="shared" si="62"/>
        <v>International</v>
      </c>
    </row>
    <row r="3163" spans="1:9" x14ac:dyDescent="0.3">
      <c r="A3163">
        <v>2015</v>
      </c>
      <c r="B3163">
        <v>162</v>
      </c>
      <c r="C3163" t="s">
        <v>1562</v>
      </c>
      <c r="D3163" s="5">
        <v>37461274</v>
      </c>
      <c r="E3163" s="5">
        <v>29504281</v>
      </c>
      <c r="F3163" s="2">
        <v>0.78800000000000003</v>
      </c>
      <c r="G3163" s="5">
        <v>7956993</v>
      </c>
      <c r="H3163" s="2">
        <v>0.21199999999999999</v>
      </c>
      <c r="I3163" t="str">
        <f t="shared" si="62"/>
        <v>USA</v>
      </c>
    </row>
    <row r="3164" spans="1:9" x14ac:dyDescent="0.3">
      <c r="A3164">
        <v>2015</v>
      </c>
      <c r="B3164">
        <v>163</v>
      </c>
      <c r="C3164" t="s">
        <v>1563</v>
      </c>
      <c r="D3164" s="5">
        <v>36869414</v>
      </c>
      <c r="E3164" s="5">
        <v>25442958</v>
      </c>
      <c r="F3164" s="2">
        <v>0.69</v>
      </c>
      <c r="G3164" s="5">
        <v>11426456</v>
      </c>
      <c r="H3164" s="2">
        <v>0.31</v>
      </c>
      <c r="I3164" t="str">
        <f t="shared" si="62"/>
        <v>USA</v>
      </c>
    </row>
    <row r="3165" spans="1:9" x14ac:dyDescent="0.3">
      <c r="A3165">
        <v>2015</v>
      </c>
      <c r="B3165">
        <v>164</v>
      </c>
      <c r="C3165" t="s">
        <v>1564</v>
      </c>
      <c r="D3165" s="5">
        <v>36606743</v>
      </c>
      <c r="E3165" s="5">
        <v>13651946</v>
      </c>
      <c r="F3165" s="1">
        <v>0.373</v>
      </c>
      <c r="G3165" s="5">
        <v>22954797</v>
      </c>
      <c r="H3165" s="1">
        <v>0.627</v>
      </c>
      <c r="I3165" t="str">
        <f t="shared" si="62"/>
        <v>USA</v>
      </c>
    </row>
    <row r="3166" spans="1:9" x14ac:dyDescent="0.3">
      <c r="A3166">
        <v>2015</v>
      </c>
      <c r="B3166">
        <v>165</v>
      </c>
      <c r="C3166" t="s">
        <v>1565</v>
      </c>
      <c r="D3166" s="5">
        <v>36577134</v>
      </c>
      <c r="E3166" s="5">
        <v>185093</v>
      </c>
      <c r="F3166" s="2">
        <v>5.0000000000000001E-3</v>
      </c>
      <c r="G3166" s="5">
        <v>36392041</v>
      </c>
      <c r="H3166" s="2">
        <v>0.995</v>
      </c>
      <c r="I3166" t="str">
        <f t="shared" si="62"/>
        <v>International</v>
      </c>
    </row>
    <row r="3167" spans="1:9" x14ac:dyDescent="0.3">
      <c r="A3167">
        <v>2015</v>
      </c>
      <c r="B3167">
        <v>166</v>
      </c>
      <c r="C3167" t="s">
        <v>1566</v>
      </c>
      <c r="D3167" s="5">
        <v>35771820</v>
      </c>
      <c r="F3167" s="1"/>
      <c r="G3167" s="5">
        <v>35771820</v>
      </c>
      <c r="H3167" s="1">
        <v>1</v>
      </c>
      <c r="I3167" t="str">
        <f t="shared" si="62"/>
        <v>International</v>
      </c>
    </row>
    <row r="3168" spans="1:9" x14ac:dyDescent="0.3">
      <c r="A3168">
        <v>2015</v>
      </c>
      <c r="B3168">
        <v>167</v>
      </c>
      <c r="C3168" t="s">
        <v>1567</v>
      </c>
      <c r="D3168" s="5">
        <v>35755670</v>
      </c>
      <c r="F3168" s="1"/>
      <c r="G3168" s="5">
        <v>35755670</v>
      </c>
      <c r="H3168" s="1">
        <v>1</v>
      </c>
      <c r="I3168" t="str">
        <f t="shared" si="62"/>
        <v>International</v>
      </c>
    </row>
    <row r="3169" spans="1:9" x14ac:dyDescent="0.3">
      <c r="A3169">
        <v>2015</v>
      </c>
      <c r="B3169">
        <v>168</v>
      </c>
      <c r="C3169" t="s">
        <v>1568</v>
      </c>
      <c r="D3169" s="5">
        <v>35401758</v>
      </c>
      <c r="E3169" s="5">
        <v>14677654</v>
      </c>
      <c r="F3169" s="1">
        <v>0.41499999999999998</v>
      </c>
      <c r="G3169" s="5">
        <v>20724104</v>
      </c>
      <c r="H3169" s="1">
        <v>0.58499999999999996</v>
      </c>
      <c r="I3169" t="str">
        <f t="shared" si="62"/>
        <v>USA</v>
      </c>
    </row>
    <row r="3170" spans="1:9" x14ac:dyDescent="0.3">
      <c r="A3170">
        <v>2015</v>
      </c>
      <c r="B3170">
        <v>169</v>
      </c>
      <c r="C3170" t="s">
        <v>1569</v>
      </c>
      <c r="D3170" s="5">
        <v>34930177</v>
      </c>
      <c r="E3170" s="5">
        <v>188817</v>
      </c>
      <c r="F3170" s="1">
        <v>5.0000000000000001E-3</v>
      </c>
      <c r="G3170" s="5">
        <v>34741360</v>
      </c>
      <c r="H3170" s="2">
        <v>0.995</v>
      </c>
      <c r="I3170" t="str">
        <f t="shared" si="62"/>
        <v>International</v>
      </c>
    </row>
    <row r="3171" spans="1:9" x14ac:dyDescent="0.3">
      <c r="A3171">
        <v>2015</v>
      </c>
      <c r="B3171">
        <v>170</v>
      </c>
      <c r="C3171" t="s">
        <v>1570</v>
      </c>
      <c r="D3171" s="5">
        <v>34854990</v>
      </c>
      <c r="E3171" s="5">
        <v>20180155</v>
      </c>
      <c r="F3171" s="1">
        <v>0.57899999999999996</v>
      </c>
      <c r="G3171" s="5">
        <v>14674835</v>
      </c>
      <c r="H3171" s="2">
        <v>0.42099999999999999</v>
      </c>
      <c r="I3171" t="str">
        <f t="shared" si="62"/>
        <v>USA</v>
      </c>
    </row>
    <row r="3172" spans="1:9" x14ac:dyDescent="0.3">
      <c r="A3172">
        <v>2015</v>
      </c>
      <c r="B3172">
        <v>171</v>
      </c>
      <c r="C3172" t="s">
        <v>1571</v>
      </c>
      <c r="D3172" s="5">
        <v>34840000</v>
      </c>
      <c r="F3172" s="1"/>
      <c r="G3172" s="5">
        <v>34840000</v>
      </c>
      <c r="H3172" s="1">
        <v>1</v>
      </c>
      <c r="I3172" t="str">
        <f t="shared" si="62"/>
        <v>International</v>
      </c>
    </row>
    <row r="3173" spans="1:9" x14ac:dyDescent="0.3">
      <c r="A3173">
        <v>2015</v>
      </c>
      <c r="B3173">
        <v>172</v>
      </c>
      <c r="C3173" t="s">
        <v>1572</v>
      </c>
      <c r="D3173" s="5">
        <v>34811747</v>
      </c>
      <c r="F3173" s="1"/>
      <c r="G3173" s="5">
        <v>34811747</v>
      </c>
      <c r="H3173" s="1">
        <v>1</v>
      </c>
      <c r="I3173" t="str">
        <f t="shared" si="62"/>
        <v>International</v>
      </c>
    </row>
    <row r="3174" spans="1:9" x14ac:dyDescent="0.3">
      <c r="A3174">
        <v>2015</v>
      </c>
      <c r="B3174">
        <v>173</v>
      </c>
      <c r="C3174" t="s">
        <v>1573</v>
      </c>
      <c r="D3174" s="5">
        <v>34441873</v>
      </c>
      <c r="E3174" s="5">
        <v>17766658</v>
      </c>
      <c r="F3174" s="1">
        <v>0.51600000000000001</v>
      </c>
      <c r="G3174" s="5">
        <v>16675215</v>
      </c>
      <c r="H3174" s="2">
        <v>0.48399999999999999</v>
      </c>
      <c r="I3174" t="str">
        <f t="shared" si="62"/>
        <v>USA</v>
      </c>
    </row>
    <row r="3175" spans="1:9" x14ac:dyDescent="0.3">
      <c r="A3175">
        <v>2015</v>
      </c>
      <c r="B3175">
        <v>174</v>
      </c>
      <c r="C3175" t="s">
        <v>1574</v>
      </c>
      <c r="D3175" s="5">
        <v>34227298</v>
      </c>
      <c r="E3175" s="5">
        <v>5775076</v>
      </c>
      <c r="F3175" s="1">
        <v>0.16900000000000001</v>
      </c>
      <c r="G3175" s="5">
        <v>28452222</v>
      </c>
      <c r="H3175" s="2">
        <v>0.83099999999999996</v>
      </c>
      <c r="I3175" t="str">
        <f t="shared" si="62"/>
        <v>USA</v>
      </c>
    </row>
    <row r="3176" spans="1:9" x14ac:dyDescent="0.3">
      <c r="A3176">
        <v>2015</v>
      </c>
      <c r="B3176">
        <v>175</v>
      </c>
      <c r="C3176" t="s">
        <v>1575</v>
      </c>
      <c r="D3176" s="5">
        <v>33963557</v>
      </c>
      <c r="E3176" s="5">
        <v>418063</v>
      </c>
      <c r="F3176" s="1">
        <v>1.2E-2</v>
      </c>
      <c r="G3176" s="5">
        <v>33545494</v>
      </c>
      <c r="H3176" s="1">
        <v>0.98799999999999999</v>
      </c>
      <c r="I3176" t="str">
        <f t="shared" si="62"/>
        <v>International</v>
      </c>
    </row>
    <row r="3177" spans="1:9" x14ac:dyDescent="0.3">
      <c r="A3177">
        <v>2015</v>
      </c>
      <c r="B3177">
        <v>176</v>
      </c>
      <c r="C3177" t="s">
        <v>1576</v>
      </c>
      <c r="D3177" s="5">
        <v>33213241</v>
      </c>
      <c r="E3177" s="5">
        <v>22348241</v>
      </c>
      <c r="F3177" s="1">
        <v>0.67300000000000004</v>
      </c>
      <c r="G3177" s="5">
        <v>10865000</v>
      </c>
      <c r="H3177" s="2">
        <v>0.32700000000000001</v>
      </c>
      <c r="I3177" t="str">
        <f t="shared" si="62"/>
        <v>USA</v>
      </c>
    </row>
    <row r="3178" spans="1:9" x14ac:dyDescent="0.3">
      <c r="A3178">
        <v>2015</v>
      </c>
      <c r="B3178">
        <v>177</v>
      </c>
      <c r="C3178" t="s">
        <v>1577</v>
      </c>
      <c r="D3178" s="5">
        <v>31994323</v>
      </c>
      <c r="E3178" s="5">
        <v>4871263</v>
      </c>
      <c r="F3178" s="1">
        <v>0.152</v>
      </c>
      <c r="G3178" s="5">
        <v>27123060</v>
      </c>
      <c r="H3178" s="2">
        <v>0.84799999999999998</v>
      </c>
      <c r="I3178" t="str">
        <f t="shared" si="62"/>
        <v>USA</v>
      </c>
    </row>
    <row r="3179" spans="1:9" x14ac:dyDescent="0.3">
      <c r="A3179">
        <v>2015</v>
      </c>
      <c r="B3179">
        <v>178</v>
      </c>
      <c r="C3179" t="s">
        <v>1578</v>
      </c>
      <c r="D3179" s="5">
        <v>31972096</v>
      </c>
      <c r="E3179" s="5">
        <v>4702420</v>
      </c>
      <c r="F3179" s="1">
        <v>0.14699999999999999</v>
      </c>
      <c r="G3179" s="5">
        <v>27269676</v>
      </c>
      <c r="H3179" s="1">
        <v>0.85299999999999998</v>
      </c>
      <c r="I3179" t="str">
        <f t="shared" si="62"/>
        <v>USA</v>
      </c>
    </row>
    <row r="3180" spans="1:9" x14ac:dyDescent="0.3">
      <c r="A3180">
        <v>2015</v>
      </c>
      <c r="B3180">
        <v>179</v>
      </c>
      <c r="C3180" t="s">
        <v>1579</v>
      </c>
      <c r="D3180" s="5">
        <v>31807156</v>
      </c>
      <c r="E3180" s="5">
        <v>12279691</v>
      </c>
      <c r="F3180" s="1">
        <v>0.38600000000000001</v>
      </c>
      <c r="G3180" s="5">
        <v>19527465</v>
      </c>
      <c r="H3180" s="1">
        <v>0.61399999999999999</v>
      </c>
      <c r="I3180" t="str">
        <f t="shared" si="62"/>
        <v>USA</v>
      </c>
    </row>
    <row r="3181" spans="1:9" x14ac:dyDescent="0.3">
      <c r="A3181">
        <v>2015</v>
      </c>
      <c r="B3181">
        <v>180</v>
      </c>
      <c r="C3181" t="s">
        <v>1580</v>
      </c>
      <c r="D3181" s="5">
        <v>31222161</v>
      </c>
      <c r="E3181" s="5">
        <v>92696</v>
      </c>
      <c r="F3181" s="1">
        <v>3.0000000000000001E-3</v>
      </c>
      <c r="G3181" s="5">
        <v>31129465</v>
      </c>
      <c r="H3181" s="1">
        <v>0.997</v>
      </c>
      <c r="I3181" t="str">
        <f t="shared" si="62"/>
        <v>International</v>
      </c>
    </row>
    <row r="3182" spans="1:9" x14ac:dyDescent="0.3">
      <c r="A3182">
        <v>2015</v>
      </c>
      <c r="B3182">
        <v>181</v>
      </c>
      <c r="C3182" t="s">
        <v>1581</v>
      </c>
      <c r="D3182" s="5">
        <v>30810658</v>
      </c>
      <c r="E3182" s="5">
        <v>449523</v>
      </c>
      <c r="F3182" s="1">
        <v>1.4999999999999999E-2</v>
      </c>
      <c r="G3182" s="5">
        <v>30361135</v>
      </c>
      <c r="H3182" s="1">
        <v>0.98499999999999999</v>
      </c>
      <c r="I3182" t="str">
        <f t="shared" si="62"/>
        <v>International</v>
      </c>
    </row>
    <row r="3183" spans="1:9" x14ac:dyDescent="0.3">
      <c r="A3183">
        <v>2015</v>
      </c>
      <c r="B3183">
        <v>182</v>
      </c>
      <c r="C3183" t="s">
        <v>1582</v>
      </c>
      <c r="D3183" s="5">
        <v>30692889</v>
      </c>
      <c r="E3183" s="5">
        <v>3479315</v>
      </c>
      <c r="F3183" s="1">
        <v>0.113</v>
      </c>
      <c r="G3183" s="5">
        <v>27213574</v>
      </c>
      <c r="H3183" s="1">
        <v>0.88700000000000001</v>
      </c>
      <c r="I3183" t="str">
        <f t="shared" si="62"/>
        <v>USA</v>
      </c>
    </row>
    <row r="3184" spans="1:9" x14ac:dyDescent="0.3">
      <c r="A3184">
        <v>2015</v>
      </c>
      <c r="B3184">
        <v>183</v>
      </c>
      <c r="C3184" t="s">
        <v>1583</v>
      </c>
      <c r="D3184" s="5">
        <v>30229977</v>
      </c>
      <c r="E3184" s="5">
        <v>12236500</v>
      </c>
      <c r="F3184" s="1">
        <v>0.40500000000000003</v>
      </c>
      <c r="G3184" s="5">
        <v>17993477</v>
      </c>
      <c r="H3184" s="2">
        <v>0.59499999999999997</v>
      </c>
      <c r="I3184" t="str">
        <f t="shared" si="62"/>
        <v>USA</v>
      </c>
    </row>
    <row r="3185" spans="1:9" x14ac:dyDescent="0.3">
      <c r="A3185">
        <v>2015</v>
      </c>
      <c r="B3185">
        <v>184</v>
      </c>
      <c r="C3185" t="s">
        <v>1584</v>
      </c>
      <c r="D3185" s="5">
        <v>29355203</v>
      </c>
      <c r="E3185" s="5">
        <v>17737646</v>
      </c>
      <c r="F3185" s="1">
        <v>0.60399999999999998</v>
      </c>
      <c r="G3185" s="5">
        <v>11617557</v>
      </c>
      <c r="H3185" s="1">
        <v>0.39600000000000002</v>
      </c>
      <c r="I3185" t="str">
        <f t="shared" si="62"/>
        <v>USA</v>
      </c>
    </row>
    <row r="3186" spans="1:9" x14ac:dyDescent="0.3">
      <c r="A3186">
        <v>2015</v>
      </c>
      <c r="B3186">
        <v>185</v>
      </c>
      <c r="C3186" t="s">
        <v>1585</v>
      </c>
      <c r="D3186" s="5">
        <v>28641776</v>
      </c>
      <c r="E3186" s="5">
        <v>12551031</v>
      </c>
      <c r="F3186" s="1">
        <v>0.438</v>
      </c>
      <c r="G3186" s="5">
        <v>16090745</v>
      </c>
      <c r="H3186" s="1">
        <v>0.56200000000000006</v>
      </c>
      <c r="I3186" t="str">
        <f t="shared" si="62"/>
        <v>USA</v>
      </c>
    </row>
    <row r="3187" spans="1:9" x14ac:dyDescent="0.3">
      <c r="A3187">
        <v>2015</v>
      </c>
      <c r="B3187">
        <v>186</v>
      </c>
      <c r="C3187" t="s">
        <v>1586</v>
      </c>
      <c r="D3187" s="5">
        <v>28525563</v>
      </c>
      <c r="G3187" s="5">
        <v>28525563</v>
      </c>
      <c r="H3187" s="2">
        <v>1</v>
      </c>
      <c r="I3187" t="str">
        <f t="shared" si="62"/>
        <v>International</v>
      </c>
    </row>
    <row r="3188" spans="1:9" x14ac:dyDescent="0.3">
      <c r="A3188">
        <v>2015</v>
      </c>
      <c r="B3188">
        <v>187</v>
      </c>
      <c r="C3188" t="s">
        <v>1587</v>
      </c>
      <c r="D3188" s="5">
        <v>28085162</v>
      </c>
      <c r="G3188" s="5">
        <v>28085162</v>
      </c>
      <c r="H3188" s="2">
        <v>1</v>
      </c>
      <c r="I3188" t="str">
        <f t="shared" si="62"/>
        <v>International</v>
      </c>
    </row>
    <row r="3189" spans="1:9" x14ac:dyDescent="0.3">
      <c r="A3189">
        <v>2015</v>
      </c>
      <c r="B3189">
        <v>188</v>
      </c>
      <c r="C3189" t="s">
        <v>1588</v>
      </c>
      <c r="D3189" s="5">
        <v>27972023</v>
      </c>
      <c r="E3189" s="5">
        <v>12227722</v>
      </c>
      <c r="F3189" s="1">
        <v>0.437</v>
      </c>
      <c r="G3189" s="5">
        <v>15744301</v>
      </c>
      <c r="H3189" s="1">
        <v>0.56299999999999994</v>
      </c>
      <c r="I3189" t="str">
        <f t="shared" si="62"/>
        <v>USA</v>
      </c>
    </row>
    <row r="3190" spans="1:9" x14ac:dyDescent="0.3">
      <c r="A3190">
        <v>2015</v>
      </c>
      <c r="B3190">
        <v>189</v>
      </c>
      <c r="C3190" t="s">
        <v>1589</v>
      </c>
      <c r="D3190" s="5">
        <v>27670000</v>
      </c>
      <c r="G3190" s="5">
        <v>27670000</v>
      </c>
      <c r="H3190" s="2">
        <v>1</v>
      </c>
      <c r="I3190" t="str">
        <f t="shared" si="62"/>
        <v>International</v>
      </c>
    </row>
    <row r="3191" spans="1:9" x14ac:dyDescent="0.3">
      <c r="A3191">
        <v>2015</v>
      </c>
      <c r="B3191">
        <v>190</v>
      </c>
      <c r="C3191" t="s">
        <v>1590</v>
      </c>
      <c r="D3191" s="5">
        <v>27391084</v>
      </c>
      <c r="E3191" s="5">
        <v>4030360</v>
      </c>
      <c r="F3191" s="2">
        <v>0.14699999999999999</v>
      </c>
      <c r="G3191" s="5">
        <v>23360724</v>
      </c>
      <c r="H3191" s="2">
        <v>0.85299999999999998</v>
      </c>
      <c r="I3191" t="str">
        <f t="shared" si="62"/>
        <v>USA</v>
      </c>
    </row>
    <row r="3192" spans="1:9" x14ac:dyDescent="0.3">
      <c r="A3192">
        <v>2015</v>
      </c>
      <c r="B3192">
        <v>191</v>
      </c>
      <c r="C3192" t="s">
        <v>1591</v>
      </c>
      <c r="D3192" s="5">
        <v>27387870</v>
      </c>
      <c r="E3192" s="5">
        <v>185367</v>
      </c>
      <c r="F3192" s="1">
        <v>7.0000000000000001E-3</v>
      </c>
      <c r="G3192" s="5">
        <v>27202503</v>
      </c>
      <c r="H3192" s="1">
        <v>0.99299999999999999</v>
      </c>
      <c r="I3192" t="str">
        <f t="shared" si="62"/>
        <v>International</v>
      </c>
    </row>
    <row r="3193" spans="1:9" x14ac:dyDescent="0.3">
      <c r="A3193">
        <v>2015</v>
      </c>
      <c r="B3193">
        <v>192</v>
      </c>
      <c r="C3193" t="s">
        <v>1592</v>
      </c>
      <c r="D3193" s="5">
        <v>27267799</v>
      </c>
      <c r="F3193" s="1"/>
      <c r="G3193" s="5">
        <v>27267799</v>
      </c>
      <c r="H3193" s="1">
        <v>1</v>
      </c>
      <c r="I3193" t="str">
        <f t="shared" si="62"/>
        <v>International</v>
      </c>
    </row>
    <row r="3194" spans="1:9" x14ac:dyDescent="0.3">
      <c r="A3194">
        <v>2015</v>
      </c>
      <c r="B3194">
        <v>193</v>
      </c>
      <c r="C3194" t="s">
        <v>1593</v>
      </c>
      <c r="D3194" s="5">
        <v>27262374</v>
      </c>
      <c r="E3194" s="5">
        <v>14440985</v>
      </c>
      <c r="F3194" s="1">
        <v>0.53</v>
      </c>
      <c r="G3194" s="5">
        <v>12821389</v>
      </c>
      <c r="H3194" s="1">
        <v>0.47</v>
      </c>
      <c r="I3194" t="str">
        <f t="shared" si="62"/>
        <v>USA</v>
      </c>
    </row>
    <row r="3195" spans="1:9" x14ac:dyDescent="0.3">
      <c r="A3195">
        <v>2015</v>
      </c>
      <c r="B3195">
        <v>194</v>
      </c>
      <c r="C3195" t="s">
        <v>1594</v>
      </c>
      <c r="D3195" s="5">
        <v>26261536</v>
      </c>
      <c r="F3195" s="2"/>
      <c r="G3195" s="5">
        <v>26261536</v>
      </c>
      <c r="H3195" s="2">
        <v>1</v>
      </c>
      <c r="I3195" t="str">
        <f t="shared" ref="I3195:I3201" si="63">IF(F3195&gt;10%,"USA","International")</f>
        <v>International</v>
      </c>
    </row>
    <row r="3196" spans="1:9" x14ac:dyDescent="0.3">
      <c r="A3196">
        <v>2015</v>
      </c>
      <c r="B3196">
        <v>195</v>
      </c>
      <c r="C3196" t="s">
        <v>1595</v>
      </c>
      <c r="D3196" s="5">
        <v>26250020</v>
      </c>
      <c r="E3196" s="5">
        <v>21067116</v>
      </c>
      <c r="F3196" s="2">
        <v>0.80300000000000005</v>
      </c>
      <c r="G3196" s="5">
        <v>5182904</v>
      </c>
      <c r="H3196" s="2">
        <v>0.19700000000000001</v>
      </c>
      <c r="I3196" t="str">
        <f t="shared" si="63"/>
        <v>USA</v>
      </c>
    </row>
    <row r="3197" spans="1:9" x14ac:dyDescent="0.3">
      <c r="A3197">
        <v>2015</v>
      </c>
      <c r="B3197">
        <v>196</v>
      </c>
      <c r="C3197" t="s">
        <v>1596</v>
      </c>
      <c r="D3197" s="5">
        <v>25892561</v>
      </c>
      <c r="E3197" s="5">
        <v>9080818</v>
      </c>
      <c r="F3197" s="1">
        <v>0.35099999999999998</v>
      </c>
      <c r="G3197" s="5">
        <v>16811743</v>
      </c>
      <c r="H3197" s="1">
        <v>0.64900000000000002</v>
      </c>
      <c r="I3197" t="str">
        <f t="shared" si="63"/>
        <v>USA</v>
      </c>
    </row>
    <row r="3198" spans="1:9" x14ac:dyDescent="0.3">
      <c r="A3198">
        <v>2015</v>
      </c>
      <c r="B3198">
        <v>197</v>
      </c>
      <c r="C3198" t="s">
        <v>1597</v>
      </c>
      <c r="D3198" s="5">
        <v>25836668</v>
      </c>
      <c r="F3198" s="1"/>
      <c r="G3198" s="5">
        <v>25836668</v>
      </c>
      <c r="H3198" s="1">
        <v>1</v>
      </c>
      <c r="I3198" t="str">
        <f t="shared" si="63"/>
        <v>International</v>
      </c>
    </row>
    <row r="3199" spans="1:9" x14ac:dyDescent="0.3">
      <c r="A3199">
        <v>2015</v>
      </c>
      <c r="B3199">
        <v>198</v>
      </c>
      <c r="C3199" t="s">
        <v>1598</v>
      </c>
      <c r="D3199" s="5">
        <v>25513752</v>
      </c>
      <c r="F3199" s="1"/>
      <c r="G3199" s="5">
        <v>25513752</v>
      </c>
      <c r="H3199" s="1">
        <v>1</v>
      </c>
      <c r="I3199" t="str">
        <f t="shared" si="63"/>
        <v>International</v>
      </c>
    </row>
    <row r="3200" spans="1:9" x14ac:dyDescent="0.3">
      <c r="A3200">
        <v>2015</v>
      </c>
      <c r="B3200">
        <v>199</v>
      </c>
      <c r="C3200" t="s">
        <v>1599</v>
      </c>
      <c r="D3200" s="5">
        <v>25364150</v>
      </c>
      <c r="F3200" s="1"/>
      <c r="G3200" s="5">
        <v>25364150</v>
      </c>
      <c r="H3200" s="1">
        <v>1</v>
      </c>
      <c r="I3200" t="str">
        <f t="shared" si="63"/>
        <v>International</v>
      </c>
    </row>
    <row r="3201" spans="1:9" x14ac:dyDescent="0.3">
      <c r="A3201">
        <v>2015</v>
      </c>
      <c r="B3201">
        <v>200</v>
      </c>
      <c r="C3201" t="s">
        <v>1600</v>
      </c>
      <c r="D3201" s="5">
        <v>24817852</v>
      </c>
      <c r="E3201" s="5">
        <v>34866</v>
      </c>
      <c r="F3201" s="1">
        <v>1E-3</v>
      </c>
      <c r="G3201" s="5">
        <v>24782986</v>
      </c>
      <c r="H3201" s="2">
        <v>0.999</v>
      </c>
      <c r="I3201" t="str">
        <f t="shared" si="63"/>
        <v>International</v>
      </c>
    </row>
    <row r="3202" spans="1:9" x14ac:dyDescent="0.3">
      <c r="A3202">
        <v>2016</v>
      </c>
      <c r="B3202">
        <v>1</v>
      </c>
      <c r="C3202" t="s">
        <v>1205</v>
      </c>
      <c r="D3202" s="5">
        <v>1153296293</v>
      </c>
      <c r="E3202" s="5">
        <v>408084349</v>
      </c>
      <c r="F3202" s="1">
        <v>0.35399999999999998</v>
      </c>
      <c r="G3202" s="5">
        <v>745211944</v>
      </c>
      <c r="H3202" s="1">
        <v>0.64600000000000002</v>
      </c>
      <c r="I3202" t="str">
        <f>IF(F3202&gt;10%,"USA","International")</f>
        <v>USA</v>
      </c>
    </row>
    <row r="3203" spans="1:9" x14ac:dyDescent="0.3">
      <c r="A3203">
        <v>2016</v>
      </c>
      <c r="B3203">
        <v>2</v>
      </c>
      <c r="C3203" t="s">
        <v>1206</v>
      </c>
      <c r="D3203" s="5">
        <v>1056057273</v>
      </c>
      <c r="E3203" s="5">
        <v>532177324</v>
      </c>
      <c r="F3203" s="1">
        <v>0.504</v>
      </c>
      <c r="G3203" s="5">
        <v>523879949</v>
      </c>
      <c r="H3203" s="1">
        <v>0.496</v>
      </c>
      <c r="I3203" t="str">
        <f t="shared" ref="I3203:I3266" si="64">IF(F3203&gt;10%,"USA","International")</f>
        <v>USA</v>
      </c>
    </row>
    <row r="3204" spans="1:9" x14ac:dyDescent="0.3">
      <c r="A3204">
        <v>2016</v>
      </c>
      <c r="B3204">
        <v>3</v>
      </c>
      <c r="C3204" t="s">
        <v>1207</v>
      </c>
      <c r="D3204" s="5">
        <v>1028570889</v>
      </c>
      <c r="E3204" s="5">
        <v>486295561</v>
      </c>
      <c r="F3204" s="1">
        <v>0.47299999999999998</v>
      </c>
      <c r="G3204" s="5">
        <v>542275328</v>
      </c>
      <c r="H3204" s="1">
        <v>0.52700000000000002</v>
      </c>
      <c r="I3204" t="str">
        <f t="shared" si="64"/>
        <v>USA</v>
      </c>
    </row>
    <row r="3205" spans="1:9" x14ac:dyDescent="0.3">
      <c r="A3205">
        <v>2016</v>
      </c>
      <c r="B3205">
        <v>4</v>
      </c>
      <c r="C3205" t="s">
        <v>1208</v>
      </c>
      <c r="D3205" s="5">
        <v>1023784195</v>
      </c>
      <c r="E3205" s="5">
        <v>341268248</v>
      </c>
      <c r="F3205" s="1">
        <v>0.33300000000000002</v>
      </c>
      <c r="G3205" s="5">
        <v>682515947</v>
      </c>
      <c r="H3205" s="1">
        <v>0.66700000000000004</v>
      </c>
      <c r="I3205" t="str">
        <f t="shared" si="64"/>
        <v>USA</v>
      </c>
    </row>
    <row r="3206" spans="1:9" x14ac:dyDescent="0.3">
      <c r="A3206">
        <v>2016</v>
      </c>
      <c r="B3206">
        <v>5</v>
      </c>
      <c r="C3206" t="s">
        <v>1209</v>
      </c>
      <c r="D3206" s="5">
        <v>966550600</v>
      </c>
      <c r="E3206" s="5">
        <v>364001123</v>
      </c>
      <c r="F3206" s="1">
        <v>0.377</v>
      </c>
      <c r="G3206" s="5">
        <v>602549477</v>
      </c>
      <c r="H3206" s="1">
        <v>0.623</v>
      </c>
      <c r="I3206" t="str">
        <f t="shared" si="64"/>
        <v>USA</v>
      </c>
    </row>
    <row r="3207" spans="1:9" x14ac:dyDescent="0.3">
      <c r="A3207">
        <v>2016</v>
      </c>
      <c r="B3207">
        <v>6</v>
      </c>
      <c r="C3207" t="s">
        <v>1210</v>
      </c>
      <c r="D3207" s="5">
        <v>875457937</v>
      </c>
      <c r="E3207" s="5">
        <v>368384330</v>
      </c>
      <c r="F3207" s="1">
        <v>0.42099999999999999</v>
      </c>
      <c r="G3207" s="5">
        <v>507073607</v>
      </c>
      <c r="H3207" s="1">
        <v>0.57899999999999996</v>
      </c>
      <c r="I3207" t="str">
        <f t="shared" si="64"/>
        <v>USA</v>
      </c>
    </row>
    <row r="3208" spans="1:9" x14ac:dyDescent="0.3">
      <c r="A3208">
        <v>2016</v>
      </c>
      <c r="B3208">
        <v>7</v>
      </c>
      <c r="C3208" t="s">
        <v>1211</v>
      </c>
      <c r="D3208" s="5">
        <v>873634919</v>
      </c>
      <c r="E3208" s="5">
        <v>330360194</v>
      </c>
      <c r="F3208" s="1">
        <v>0.378</v>
      </c>
      <c r="G3208" s="5">
        <v>543274725</v>
      </c>
      <c r="H3208" s="1">
        <v>0.622</v>
      </c>
      <c r="I3208" t="str">
        <f t="shared" si="64"/>
        <v>USA</v>
      </c>
    </row>
    <row r="3209" spans="1:9" x14ac:dyDescent="0.3">
      <c r="A3209">
        <v>2016</v>
      </c>
      <c r="B3209">
        <v>8</v>
      </c>
      <c r="C3209" t="s">
        <v>1212</v>
      </c>
      <c r="D3209" s="5">
        <v>814037575</v>
      </c>
      <c r="E3209" s="5">
        <v>234037575</v>
      </c>
      <c r="F3209" s="1">
        <v>0.28799999999999998</v>
      </c>
      <c r="G3209" s="5">
        <v>580000000</v>
      </c>
      <c r="H3209" s="1">
        <v>0.71199999999999997</v>
      </c>
      <c r="I3209" t="str">
        <f t="shared" si="64"/>
        <v>USA</v>
      </c>
    </row>
    <row r="3210" spans="1:9" x14ac:dyDescent="0.3">
      <c r="A3210">
        <v>2016</v>
      </c>
      <c r="B3210">
        <v>9</v>
      </c>
      <c r="C3210" t="s">
        <v>1213</v>
      </c>
      <c r="D3210" s="5">
        <v>782612155</v>
      </c>
      <c r="E3210" s="5">
        <v>363070709</v>
      </c>
      <c r="F3210" s="1">
        <v>0.46400000000000002</v>
      </c>
      <c r="G3210" s="5">
        <v>419541446</v>
      </c>
      <c r="H3210" s="1">
        <v>0.53600000000000003</v>
      </c>
      <c r="I3210" t="str">
        <f t="shared" si="64"/>
        <v>USA</v>
      </c>
    </row>
    <row r="3211" spans="1:9" x14ac:dyDescent="0.3">
      <c r="A3211">
        <v>2016</v>
      </c>
      <c r="B3211">
        <v>10</v>
      </c>
      <c r="C3211" t="s">
        <v>1214</v>
      </c>
      <c r="D3211" s="5">
        <v>746846894</v>
      </c>
      <c r="E3211" s="5">
        <v>325100054</v>
      </c>
      <c r="F3211" s="1">
        <v>0.435</v>
      </c>
      <c r="G3211" s="5">
        <v>421746840</v>
      </c>
      <c r="H3211" s="1">
        <v>0.56499999999999995</v>
      </c>
      <c r="I3211" t="str">
        <f t="shared" si="64"/>
        <v>USA</v>
      </c>
    </row>
    <row r="3212" spans="1:9" x14ac:dyDescent="0.3">
      <c r="A3212">
        <v>2016</v>
      </c>
      <c r="B3212">
        <v>11</v>
      </c>
      <c r="C3212" t="s">
        <v>1215</v>
      </c>
      <c r="D3212" s="5">
        <v>677718395</v>
      </c>
      <c r="E3212" s="5">
        <v>232641920</v>
      </c>
      <c r="F3212" s="1">
        <v>0.34300000000000003</v>
      </c>
      <c r="G3212" s="5">
        <v>445076475</v>
      </c>
      <c r="H3212" s="1">
        <v>0.65700000000000003</v>
      </c>
      <c r="I3212" t="str">
        <f t="shared" si="64"/>
        <v>USA</v>
      </c>
    </row>
    <row r="3213" spans="1:9" x14ac:dyDescent="0.3">
      <c r="A3213">
        <v>2016</v>
      </c>
      <c r="B3213">
        <v>12</v>
      </c>
      <c r="C3213" t="s">
        <v>1216</v>
      </c>
      <c r="D3213" s="5">
        <v>643331111</v>
      </c>
      <c r="E3213" s="5">
        <v>248757044</v>
      </c>
      <c r="F3213" s="1">
        <v>0.38700000000000001</v>
      </c>
      <c r="G3213" s="5">
        <v>394574067</v>
      </c>
      <c r="H3213" s="1">
        <v>0.61299999999999999</v>
      </c>
      <c r="I3213" t="str">
        <f t="shared" si="64"/>
        <v>USA</v>
      </c>
    </row>
    <row r="3214" spans="1:9" x14ac:dyDescent="0.3">
      <c r="A3214">
        <v>2016</v>
      </c>
      <c r="B3214">
        <v>13</v>
      </c>
      <c r="C3214" t="s">
        <v>1217</v>
      </c>
      <c r="D3214" s="5">
        <v>634151679</v>
      </c>
      <c r="E3214" s="5">
        <v>270395425</v>
      </c>
      <c r="F3214" s="1">
        <v>0.42599999999999999</v>
      </c>
      <c r="G3214" s="5">
        <v>363756254</v>
      </c>
      <c r="H3214" s="1">
        <v>0.57399999999999995</v>
      </c>
      <c r="I3214" t="str">
        <f t="shared" si="64"/>
        <v>USA</v>
      </c>
    </row>
    <row r="3215" spans="1:9" x14ac:dyDescent="0.3">
      <c r="A3215">
        <v>2016</v>
      </c>
      <c r="B3215">
        <v>14</v>
      </c>
      <c r="C3215" t="s">
        <v>1218</v>
      </c>
      <c r="D3215" s="5">
        <v>553810228</v>
      </c>
      <c r="E3215" s="5">
        <v>3232685</v>
      </c>
      <c r="F3215" s="1">
        <v>6.0000000000000001E-3</v>
      </c>
      <c r="G3215" s="5">
        <v>550577543</v>
      </c>
      <c r="H3215" s="1">
        <v>0.99399999999999999</v>
      </c>
      <c r="I3215" t="str">
        <f t="shared" si="64"/>
        <v>International</v>
      </c>
    </row>
    <row r="3216" spans="1:9" x14ac:dyDescent="0.3">
      <c r="A3216">
        <v>2016</v>
      </c>
      <c r="B3216">
        <v>15</v>
      </c>
      <c r="C3216" t="s">
        <v>1219</v>
      </c>
      <c r="D3216" s="5">
        <v>543934105</v>
      </c>
      <c r="E3216" s="5">
        <v>155442489</v>
      </c>
      <c r="F3216" s="1">
        <v>0.28599999999999998</v>
      </c>
      <c r="G3216" s="5">
        <v>388491616</v>
      </c>
      <c r="H3216" s="1">
        <v>0.71399999999999997</v>
      </c>
      <c r="I3216" t="str">
        <f t="shared" si="64"/>
        <v>USA</v>
      </c>
    </row>
    <row r="3217" spans="1:9" x14ac:dyDescent="0.3">
      <c r="A3217">
        <v>2016</v>
      </c>
      <c r="B3217">
        <v>16</v>
      </c>
      <c r="C3217" t="s">
        <v>1220</v>
      </c>
      <c r="D3217" s="5">
        <v>521170825</v>
      </c>
      <c r="E3217" s="5">
        <v>143528619</v>
      </c>
      <c r="F3217" s="1">
        <v>0.27500000000000002</v>
      </c>
      <c r="G3217" s="5">
        <v>377642206</v>
      </c>
      <c r="H3217" s="1">
        <v>0.72499999999999998</v>
      </c>
      <c r="I3217" t="str">
        <f t="shared" si="64"/>
        <v>USA</v>
      </c>
    </row>
    <row r="3218" spans="1:9" x14ac:dyDescent="0.3">
      <c r="A3218">
        <v>2016</v>
      </c>
      <c r="B3218">
        <v>17</v>
      </c>
      <c r="C3218" t="s">
        <v>1221</v>
      </c>
      <c r="D3218" s="5">
        <v>447407695</v>
      </c>
      <c r="E3218" s="5">
        <v>151101803</v>
      </c>
      <c r="F3218" s="1">
        <v>0.33800000000000002</v>
      </c>
      <c r="G3218" s="5">
        <v>296305892</v>
      </c>
      <c r="H3218" s="1">
        <v>0.66200000000000003</v>
      </c>
      <c r="I3218" t="str">
        <f t="shared" si="64"/>
        <v>USA</v>
      </c>
    </row>
    <row r="3219" spans="1:9" x14ac:dyDescent="0.3">
      <c r="A3219">
        <v>2016</v>
      </c>
      <c r="B3219">
        <v>18</v>
      </c>
      <c r="C3219" t="s">
        <v>1222</v>
      </c>
      <c r="D3219" s="5">
        <v>439048914</v>
      </c>
      <c r="E3219" s="5">
        <v>47365290</v>
      </c>
      <c r="F3219" s="1">
        <v>0.108</v>
      </c>
      <c r="G3219" s="5">
        <v>391683624</v>
      </c>
      <c r="H3219" s="1">
        <v>0.89200000000000002</v>
      </c>
      <c r="I3219" t="str">
        <f t="shared" si="64"/>
        <v>USA</v>
      </c>
    </row>
    <row r="3220" spans="1:9" x14ac:dyDescent="0.3">
      <c r="A3220">
        <v>2016</v>
      </c>
      <c r="B3220">
        <v>19</v>
      </c>
      <c r="C3220" t="s">
        <v>1223</v>
      </c>
      <c r="D3220" s="5">
        <v>415484914</v>
      </c>
      <c r="E3220" s="5">
        <v>162434410</v>
      </c>
      <c r="F3220" s="1">
        <v>0.39100000000000001</v>
      </c>
      <c r="G3220" s="5">
        <v>253050504</v>
      </c>
      <c r="H3220" s="1">
        <v>0.60899999999999999</v>
      </c>
      <c r="I3220" t="str">
        <f t="shared" si="64"/>
        <v>USA</v>
      </c>
    </row>
    <row r="3221" spans="1:9" x14ac:dyDescent="0.3">
      <c r="A3221">
        <v>2016</v>
      </c>
      <c r="B3221">
        <v>20</v>
      </c>
      <c r="C3221" t="s">
        <v>1224</v>
      </c>
      <c r="D3221" s="5">
        <v>408579038</v>
      </c>
      <c r="E3221" s="5">
        <v>64063008</v>
      </c>
      <c r="F3221" s="1">
        <v>0.157</v>
      </c>
      <c r="G3221" s="5">
        <v>344516030</v>
      </c>
      <c r="H3221" s="1">
        <v>0.84299999999999997</v>
      </c>
      <c r="I3221" t="str">
        <f t="shared" si="64"/>
        <v>USA</v>
      </c>
    </row>
    <row r="3222" spans="1:9" x14ac:dyDescent="0.3">
      <c r="A3222">
        <v>2016</v>
      </c>
      <c r="B3222">
        <v>21</v>
      </c>
      <c r="C3222" t="s">
        <v>1225</v>
      </c>
      <c r="D3222" s="5">
        <v>389681935</v>
      </c>
      <c r="E3222" s="5">
        <v>103144286</v>
      </c>
      <c r="F3222" s="1">
        <v>0.26500000000000001</v>
      </c>
      <c r="G3222" s="5">
        <v>286537649</v>
      </c>
      <c r="H3222" s="1">
        <v>0.73499999999999999</v>
      </c>
      <c r="I3222" t="str">
        <f t="shared" si="64"/>
        <v>USA</v>
      </c>
    </row>
    <row r="3223" spans="1:9" x14ac:dyDescent="0.3">
      <c r="A3223">
        <v>2016</v>
      </c>
      <c r="B3223">
        <v>22</v>
      </c>
      <c r="C3223" t="s">
        <v>1226</v>
      </c>
      <c r="D3223" s="5">
        <v>357986087</v>
      </c>
      <c r="E3223" s="5">
        <v>5017246</v>
      </c>
      <c r="F3223" s="1">
        <v>1.4E-2</v>
      </c>
      <c r="G3223" s="5">
        <v>352968841</v>
      </c>
      <c r="H3223" s="1">
        <v>0.98599999999999999</v>
      </c>
      <c r="I3223" t="str">
        <f t="shared" si="64"/>
        <v>International</v>
      </c>
    </row>
    <row r="3224" spans="1:9" x14ac:dyDescent="0.3">
      <c r="A3224">
        <v>2016</v>
      </c>
      <c r="B3224">
        <v>23</v>
      </c>
      <c r="C3224" t="s">
        <v>1227</v>
      </c>
      <c r="D3224" s="5">
        <v>356700357</v>
      </c>
      <c r="E3224" s="5">
        <v>126643061</v>
      </c>
      <c r="F3224" s="1">
        <v>0.35499999999999998</v>
      </c>
      <c r="G3224" s="5">
        <v>230057296</v>
      </c>
      <c r="H3224" s="1">
        <v>0.64500000000000002</v>
      </c>
      <c r="I3224" t="str">
        <f t="shared" si="64"/>
        <v>USA</v>
      </c>
    </row>
    <row r="3225" spans="1:9" x14ac:dyDescent="0.3">
      <c r="A3225">
        <v>2016</v>
      </c>
      <c r="B3225">
        <v>24</v>
      </c>
      <c r="C3225" t="s">
        <v>1228</v>
      </c>
      <c r="D3225" s="5">
        <v>352333929</v>
      </c>
      <c r="E3225" s="5">
        <v>107509366</v>
      </c>
      <c r="F3225" s="1">
        <v>0.30499999999999999</v>
      </c>
      <c r="G3225" s="5">
        <v>244824563</v>
      </c>
      <c r="H3225" s="1">
        <v>0.69499999999999995</v>
      </c>
      <c r="I3225" t="str">
        <f t="shared" si="64"/>
        <v>USA</v>
      </c>
    </row>
    <row r="3226" spans="1:9" x14ac:dyDescent="0.3">
      <c r="A3226">
        <v>2016</v>
      </c>
      <c r="B3226">
        <v>25</v>
      </c>
      <c r="C3226" t="s">
        <v>1229</v>
      </c>
      <c r="D3226" s="5">
        <v>346864462</v>
      </c>
      <c r="E3226" s="5">
        <v>153707064</v>
      </c>
      <c r="F3226" s="1">
        <v>0.443</v>
      </c>
      <c r="G3226" s="5">
        <v>193157398</v>
      </c>
      <c r="H3226" s="1">
        <v>0.55700000000000005</v>
      </c>
      <c r="I3226" t="str">
        <f t="shared" si="64"/>
        <v>USA</v>
      </c>
    </row>
    <row r="3227" spans="1:9" x14ac:dyDescent="0.3">
      <c r="A3227">
        <v>2016</v>
      </c>
      <c r="B3227">
        <v>26</v>
      </c>
      <c r="C3227" t="s">
        <v>1230</v>
      </c>
      <c r="D3227" s="5">
        <v>343471816</v>
      </c>
      <c r="E3227" s="5">
        <v>158848340</v>
      </c>
      <c r="F3227" s="1">
        <v>0.46200000000000002</v>
      </c>
      <c r="G3227" s="5">
        <v>184623476</v>
      </c>
      <c r="H3227" s="1">
        <v>0.53800000000000003</v>
      </c>
      <c r="I3227" t="str">
        <f t="shared" si="64"/>
        <v>USA</v>
      </c>
    </row>
    <row r="3228" spans="1:9" x14ac:dyDescent="0.3">
      <c r="A3228">
        <v>2016</v>
      </c>
      <c r="B3228">
        <v>27</v>
      </c>
      <c r="C3228" t="s">
        <v>1231</v>
      </c>
      <c r="D3228" s="5">
        <v>334933831</v>
      </c>
      <c r="E3228" s="5">
        <v>45540830</v>
      </c>
      <c r="F3228" s="1">
        <v>0.13600000000000001</v>
      </c>
      <c r="G3228" s="5">
        <v>289393001</v>
      </c>
      <c r="H3228" s="1">
        <v>0.86399999999999999</v>
      </c>
      <c r="I3228" t="str">
        <f t="shared" si="64"/>
        <v>USA</v>
      </c>
    </row>
    <row r="3229" spans="1:9" x14ac:dyDescent="0.3">
      <c r="A3229">
        <v>2016</v>
      </c>
      <c r="B3229">
        <v>28</v>
      </c>
      <c r="C3229" t="s">
        <v>1232</v>
      </c>
      <c r="D3229" s="5">
        <v>334897606</v>
      </c>
      <c r="E3229" s="5">
        <v>65075540</v>
      </c>
      <c r="F3229" s="1">
        <v>0.19400000000000001</v>
      </c>
      <c r="G3229" s="5">
        <v>269822066</v>
      </c>
      <c r="H3229" s="1">
        <v>0.80600000000000005</v>
      </c>
      <c r="I3229" t="str">
        <f t="shared" si="64"/>
        <v>USA</v>
      </c>
    </row>
    <row r="3230" spans="1:9" x14ac:dyDescent="0.3">
      <c r="A3230">
        <v>2016</v>
      </c>
      <c r="B3230">
        <v>29</v>
      </c>
      <c r="C3230" t="s">
        <v>1233</v>
      </c>
      <c r="D3230" s="5">
        <v>320392818</v>
      </c>
      <c r="E3230" s="5">
        <v>102470008</v>
      </c>
      <c r="F3230" s="2">
        <v>0.32</v>
      </c>
      <c r="G3230" s="5">
        <v>217922810</v>
      </c>
      <c r="H3230" s="2">
        <v>0.68</v>
      </c>
      <c r="I3230" t="str">
        <f t="shared" si="64"/>
        <v>USA</v>
      </c>
    </row>
    <row r="3231" spans="1:9" x14ac:dyDescent="0.3">
      <c r="A3231">
        <v>2016</v>
      </c>
      <c r="B3231">
        <v>30</v>
      </c>
      <c r="C3231" t="s">
        <v>1234</v>
      </c>
      <c r="D3231" s="5">
        <v>312242626</v>
      </c>
      <c r="E3231" s="5">
        <v>26830068</v>
      </c>
      <c r="F3231" s="1">
        <v>8.5999999999999993E-2</v>
      </c>
      <c r="G3231" s="5">
        <v>285412558</v>
      </c>
      <c r="H3231" s="1">
        <v>0.91400000000000003</v>
      </c>
      <c r="I3231" t="str">
        <f t="shared" si="64"/>
        <v>International</v>
      </c>
    </row>
    <row r="3232" spans="1:9" x14ac:dyDescent="0.3">
      <c r="A3232">
        <v>2016</v>
      </c>
      <c r="B3232">
        <v>31</v>
      </c>
      <c r="C3232" t="s">
        <v>1235</v>
      </c>
      <c r="D3232" s="5">
        <v>303723636</v>
      </c>
      <c r="E3232" s="5">
        <v>12391761</v>
      </c>
      <c r="F3232" s="1">
        <v>4.1000000000000002E-2</v>
      </c>
      <c r="G3232" s="5">
        <v>291331875</v>
      </c>
      <c r="H3232" s="1">
        <v>0.95899999999999996</v>
      </c>
      <c r="I3232" t="str">
        <f t="shared" si="64"/>
        <v>International</v>
      </c>
    </row>
    <row r="3233" spans="1:9" x14ac:dyDescent="0.3">
      <c r="A3233">
        <v>2016</v>
      </c>
      <c r="B3233">
        <v>32</v>
      </c>
      <c r="C3233" t="s">
        <v>1236</v>
      </c>
      <c r="D3233" s="5">
        <v>303144152</v>
      </c>
      <c r="E3233" s="5">
        <v>100014699</v>
      </c>
      <c r="F3233" s="2">
        <v>0.33</v>
      </c>
      <c r="G3233" s="5">
        <v>203129453</v>
      </c>
      <c r="H3233" s="2">
        <v>0.67</v>
      </c>
      <c r="I3233" t="str">
        <f t="shared" si="64"/>
        <v>USA</v>
      </c>
    </row>
    <row r="3234" spans="1:9" x14ac:dyDescent="0.3">
      <c r="A3234">
        <v>2016</v>
      </c>
      <c r="B3234">
        <v>33</v>
      </c>
      <c r="C3234" t="s">
        <v>1237</v>
      </c>
      <c r="D3234" s="5">
        <v>299457024</v>
      </c>
      <c r="E3234" s="5">
        <v>77041381</v>
      </c>
      <c r="F3234" s="1">
        <v>0.25700000000000001</v>
      </c>
      <c r="G3234" s="5">
        <v>222415643</v>
      </c>
      <c r="H3234" s="1">
        <v>0.74299999999999999</v>
      </c>
      <c r="I3234" t="str">
        <f t="shared" si="64"/>
        <v>USA</v>
      </c>
    </row>
    <row r="3235" spans="1:9" x14ac:dyDescent="0.3">
      <c r="A3235">
        <v>2016</v>
      </c>
      <c r="B3235">
        <v>34</v>
      </c>
      <c r="C3235" t="s">
        <v>1238</v>
      </c>
      <c r="D3235" s="5">
        <v>296482446</v>
      </c>
      <c r="E3235" s="5">
        <v>87242834</v>
      </c>
      <c r="F3235" s="1">
        <v>0.29399999999999998</v>
      </c>
      <c r="G3235" s="5">
        <v>209239612</v>
      </c>
      <c r="H3235" s="1">
        <v>0.70599999999999996</v>
      </c>
      <c r="I3235" t="str">
        <f t="shared" si="64"/>
        <v>USA</v>
      </c>
    </row>
    <row r="3236" spans="1:9" x14ac:dyDescent="0.3">
      <c r="A3236">
        <v>2016</v>
      </c>
      <c r="B3236">
        <v>35</v>
      </c>
      <c r="C3236" t="s">
        <v>1239</v>
      </c>
      <c r="D3236" s="5">
        <v>245623848</v>
      </c>
      <c r="E3236" s="5">
        <v>82051601</v>
      </c>
      <c r="F3236" s="1">
        <v>0.33400000000000002</v>
      </c>
      <c r="G3236" s="5">
        <v>163572247</v>
      </c>
      <c r="H3236" s="1">
        <v>0.66600000000000004</v>
      </c>
      <c r="I3236" t="str">
        <f t="shared" si="64"/>
        <v>USA</v>
      </c>
    </row>
    <row r="3237" spans="1:9" x14ac:dyDescent="0.3">
      <c r="A3237">
        <v>2016</v>
      </c>
      <c r="B3237">
        <v>36</v>
      </c>
      <c r="C3237" t="s">
        <v>1240</v>
      </c>
      <c r="D3237" s="5">
        <v>240797623</v>
      </c>
      <c r="E3237" s="5">
        <v>125070033</v>
      </c>
      <c r="F3237" s="1">
        <v>0.51900000000000002</v>
      </c>
      <c r="G3237" s="5">
        <v>115727590</v>
      </c>
      <c r="H3237" s="1">
        <v>0.48099999999999998</v>
      </c>
      <c r="I3237" t="str">
        <f t="shared" si="64"/>
        <v>USA</v>
      </c>
    </row>
    <row r="3238" spans="1:9" x14ac:dyDescent="0.3">
      <c r="A3238">
        <v>2016</v>
      </c>
      <c r="B3238">
        <v>37</v>
      </c>
      <c r="C3238" t="s">
        <v>1241</v>
      </c>
      <c r="D3238" s="5">
        <v>240697856</v>
      </c>
      <c r="E3238" s="5">
        <v>54647948</v>
      </c>
      <c r="F3238" s="1">
        <v>0.22700000000000001</v>
      </c>
      <c r="G3238" s="5">
        <v>186049908</v>
      </c>
      <c r="H3238" s="1">
        <v>0.77300000000000002</v>
      </c>
      <c r="I3238" t="str">
        <f t="shared" si="64"/>
        <v>USA</v>
      </c>
    </row>
    <row r="3239" spans="1:9" x14ac:dyDescent="0.3">
      <c r="A3239">
        <v>2016</v>
      </c>
      <c r="B3239">
        <v>38</v>
      </c>
      <c r="C3239" t="s">
        <v>1242</v>
      </c>
      <c r="D3239" s="5">
        <v>235956898</v>
      </c>
      <c r="E3239" s="5">
        <v>169607287</v>
      </c>
      <c r="F3239" s="1">
        <v>0.71899999999999997</v>
      </c>
      <c r="G3239" s="5">
        <v>66349611</v>
      </c>
      <c r="H3239" s="1">
        <v>0.28100000000000003</v>
      </c>
      <c r="I3239" t="str">
        <f t="shared" si="64"/>
        <v>USA</v>
      </c>
    </row>
    <row r="3240" spans="1:9" x14ac:dyDescent="0.3">
      <c r="A3240">
        <v>2016</v>
      </c>
      <c r="B3240">
        <v>39</v>
      </c>
      <c r="C3240" t="s">
        <v>1243</v>
      </c>
      <c r="D3240" s="5">
        <v>229147509</v>
      </c>
      <c r="E3240" s="5">
        <v>128350574</v>
      </c>
      <c r="F3240" s="2">
        <v>0.56000000000000005</v>
      </c>
      <c r="G3240" s="5">
        <v>100796935</v>
      </c>
      <c r="H3240" s="2">
        <v>0.44</v>
      </c>
      <c r="I3240" t="str">
        <f t="shared" si="64"/>
        <v>USA</v>
      </c>
    </row>
    <row r="3241" spans="1:9" x14ac:dyDescent="0.3">
      <c r="A3241">
        <v>2016</v>
      </c>
      <c r="B3241">
        <v>40</v>
      </c>
      <c r="C3241" t="s">
        <v>1244</v>
      </c>
      <c r="D3241" s="5">
        <v>220021259</v>
      </c>
      <c r="E3241" s="5">
        <v>34343574</v>
      </c>
      <c r="F3241" s="1">
        <v>0.156</v>
      </c>
      <c r="G3241" s="5">
        <v>185677685</v>
      </c>
      <c r="H3241" s="1">
        <v>0.84399999999999997</v>
      </c>
      <c r="I3241" t="str">
        <f t="shared" si="64"/>
        <v>USA</v>
      </c>
    </row>
    <row r="3242" spans="1:9" x14ac:dyDescent="0.3">
      <c r="A3242">
        <v>2016</v>
      </c>
      <c r="B3242">
        <v>41</v>
      </c>
      <c r="C3242" t="s">
        <v>1245</v>
      </c>
      <c r="D3242" s="5">
        <v>216972543</v>
      </c>
      <c r="E3242" s="5">
        <v>127440871</v>
      </c>
      <c r="F3242" s="1">
        <v>0.58699999999999997</v>
      </c>
      <c r="G3242" s="5">
        <v>89531672</v>
      </c>
      <c r="H3242" s="1">
        <v>0.41299999999999998</v>
      </c>
      <c r="I3242" t="str">
        <f t="shared" si="64"/>
        <v>USA</v>
      </c>
    </row>
    <row r="3243" spans="1:9" x14ac:dyDescent="0.3">
      <c r="A3243">
        <v>2016</v>
      </c>
      <c r="B3243">
        <v>42</v>
      </c>
      <c r="C3243" t="s">
        <v>1246</v>
      </c>
      <c r="D3243" s="5">
        <v>211952420</v>
      </c>
      <c r="E3243" s="5">
        <v>24252420</v>
      </c>
      <c r="F3243" s="1">
        <v>0.114</v>
      </c>
      <c r="G3243" s="5">
        <v>187700000</v>
      </c>
      <c r="H3243" s="1">
        <v>0.88600000000000001</v>
      </c>
      <c r="I3243" t="str">
        <f t="shared" si="64"/>
        <v>USA</v>
      </c>
    </row>
    <row r="3244" spans="1:9" x14ac:dyDescent="0.3">
      <c r="A3244">
        <v>2016</v>
      </c>
      <c r="B3244">
        <v>43</v>
      </c>
      <c r="C3244" t="s">
        <v>1247</v>
      </c>
      <c r="D3244" s="5">
        <v>208314186</v>
      </c>
      <c r="E3244" s="5">
        <v>56245075</v>
      </c>
      <c r="F3244" s="2">
        <v>0.27</v>
      </c>
      <c r="G3244" s="5">
        <v>152069111</v>
      </c>
      <c r="H3244" s="2">
        <v>0.73</v>
      </c>
      <c r="I3244" t="str">
        <f t="shared" si="64"/>
        <v>USA</v>
      </c>
    </row>
    <row r="3245" spans="1:9" x14ac:dyDescent="0.3">
      <c r="A3245">
        <v>2016</v>
      </c>
      <c r="B3245">
        <v>44</v>
      </c>
      <c r="C3245" t="s">
        <v>1248</v>
      </c>
      <c r="D3245" s="5">
        <v>205754447</v>
      </c>
      <c r="E3245" s="5">
        <v>62524260</v>
      </c>
      <c r="F3245" s="1">
        <v>0.30399999999999999</v>
      </c>
      <c r="G3245" s="5">
        <v>143230187</v>
      </c>
      <c r="H3245" s="1">
        <v>0.69599999999999995</v>
      </c>
      <c r="I3245" t="str">
        <f t="shared" si="64"/>
        <v>USA</v>
      </c>
    </row>
    <row r="3246" spans="1:9" x14ac:dyDescent="0.3">
      <c r="A3246">
        <v>2016</v>
      </c>
      <c r="B3246">
        <v>45</v>
      </c>
      <c r="C3246" t="s">
        <v>1249</v>
      </c>
      <c r="D3246" s="5">
        <v>203388186</v>
      </c>
      <c r="E3246" s="5">
        <v>100546139</v>
      </c>
      <c r="F3246" s="1">
        <v>0.49399999999999999</v>
      </c>
      <c r="G3246" s="5">
        <v>102842047</v>
      </c>
      <c r="H3246" s="1">
        <v>0.50600000000000001</v>
      </c>
      <c r="I3246" t="str">
        <f t="shared" si="64"/>
        <v>USA</v>
      </c>
    </row>
    <row r="3247" spans="1:9" x14ac:dyDescent="0.3">
      <c r="A3247">
        <v>2016</v>
      </c>
      <c r="B3247">
        <v>46</v>
      </c>
      <c r="C3247" t="s">
        <v>1250</v>
      </c>
      <c r="D3247" s="5">
        <v>195243411</v>
      </c>
      <c r="E3247" s="5">
        <v>55483770</v>
      </c>
      <c r="F3247" s="1">
        <v>0.28399999999999997</v>
      </c>
      <c r="G3247" s="5">
        <v>139759641</v>
      </c>
      <c r="H3247" s="1">
        <v>0.71599999999999997</v>
      </c>
      <c r="I3247" t="str">
        <f t="shared" si="64"/>
        <v>USA</v>
      </c>
    </row>
    <row r="3248" spans="1:9" x14ac:dyDescent="0.3">
      <c r="A3248">
        <v>2016</v>
      </c>
      <c r="B3248">
        <v>47</v>
      </c>
      <c r="C3248" t="s">
        <v>1251</v>
      </c>
      <c r="D3248" s="5">
        <v>193678298</v>
      </c>
      <c r="E3248" s="5">
        <v>709982</v>
      </c>
      <c r="F3248" s="1">
        <v>4.0000000000000001E-3</v>
      </c>
      <c r="G3248" s="5">
        <v>192968316</v>
      </c>
      <c r="H3248" s="1">
        <v>0.996</v>
      </c>
      <c r="I3248" t="str">
        <f t="shared" si="64"/>
        <v>International</v>
      </c>
    </row>
    <row r="3249" spans="1:9" x14ac:dyDescent="0.3">
      <c r="A3249">
        <v>2016</v>
      </c>
      <c r="B3249">
        <v>48</v>
      </c>
      <c r="C3249" t="s">
        <v>1252</v>
      </c>
      <c r="D3249" s="5">
        <v>183936074</v>
      </c>
      <c r="E3249" s="5">
        <v>113257297</v>
      </c>
      <c r="F3249" s="1">
        <v>0.61599999999999999</v>
      </c>
      <c r="G3249" s="5">
        <v>70678777</v>
      </c>
      <c r="H3249" s="1">
        <v>0.38400000000000001</v>
      </c>
      <c r="I3249" t="str">
        <f t="shared" si="64"/>
        <v>USA</v>
      </c>
    </row>
    <row r="3250" spans="1:9" x14ac:dyDescent="0.3">
      <c r="A3250">
        <v>2016</v>
      </c>
      <c r="B3250">
        <v>49</v>
      </c>
      <c r="C3250" t="s">
        <v>1253</v>
      </c>
      <c r="D3250" s="5">
        <v>183388953</v>
      </c>
      <c r="E3250" s="5">
        <v>72679278</v>
      </c>
      <c r="F3250" s="1">
        <v>0.39600000000000002</v>
      </c>
      <c r="G3250" s="5">
        <v>110709675</v>
      </c>
      <c r="H3250" s="1">
        <v>0.60399999999999998</v>
      </c>
      <c r="I3250" t="str">
        <f t="shared" si="64"/>
        <v>USA</v>
      </c>
    </row>
    <row r="3251" spans="1:9" x14ac:dyDescent="0.3">
      <c r="A3251">
        <v>2016</v>
      </c>
      <c r="B3251">
        <v>50</v>
      </c>
      <c r="C3251" t="s">
        <v>1254</v>
      </c>
      <c r="D3251" s="5">
        <v>181732879</v>
      </c>
      <c r="G3251" s="5">
        <v>181732879</v>
      </c>
      <c r="H3251" s="2">
        <v>1</v>
      </c>
      <c r="I3251" t="str">
        <f t="shared" si="64"/>
        <v>International</v>
      </c>
    </row>
    <row r="3252" spans="1:9" x14ac:dyDescent="0.3">
      <c r="A3252">
        <v>2016</v>
      </c>
      <c r="B3252">
        <v>51</v>
      </c>
      <c r="C3252" t="s">
        <v>1255</v>
      </c>
      <c r="D3252" s="5">
        <v>180563636</v>
      </c>
      <c r="E3252" s="5">
        <v>67209615</v>
      </c>
      <c r="F3252" s="1">
        <v>0.372</v>
      </c>
      <c r="G3252" s="5">
        <v>113354021</v>
      </c>
      <c r="H3252" s="1">
        <v>0.628</v>
      </c>
      <c r="I3252" t="str">
        <f t="shared" si="64"/>
        <v>USA</v>
      </c>
    </row>
    <row r="3253" spans="1:9" x14ac:dyDescent="0.3">
      <c r="A3253">
        <v>2016</v>
      </c>
      <c r="B3253">
        <v>52</v>
      </c>
      <c r="C3253" t="s">
        <v>1256</v>
      </c>
      <c r="D3253" s="5">
        <v>179246868</v>
      </c>
      <c r="E3253" s="5">
        <v>66184051</v>
      </c>
      <c r="F3253" s="1">
        <v>0.36899999999999999</v>
      </c>
      <c r="G3253" s="5">
        <v>113062817</v>
      </c>
      <c r="H3253" s="1">
        <v>0.63100000000000001</v>
      </c>
      <c r="I3253" t="str">
        <f t="shared" si="64"/>
        <v>USA</v>
      </c>
    </row>
    <row r="3254" spans="1:9" x14ac:dyDescent="0.3">
      <c r="A3254">
        <v>2016</v>
      </c>
      <c r="B3254">
        <v>53</v>
      </c>
      <c r="C3254" t="s">
        <v>1257</v>
      </c>
      <c r="D3254" s="5">
        <v>173839072</v>
      </c>
      <c r="E3254" s="5">
        <v>800012</v>
      </c>
      <c r="F3254" s="1">
        <v>5.0000000000000001E-3</v>
      </c>
      <c r="G3254" s="5">
        <v>173039060</v>
      </c>
      <c r="H3254" s="1">
        <v>0.995</v>
      </c>
      <c r="I3254" t="str">
        <f t="shared" si="64"/>
        <v>International</v>
      </c>
    </row>
    <row r="3255" spans="1:9" x14ac:dyDescent="0.3">
      <c r="A3255">
        <v>2016</v>
      </c>
      <c r="B3255">
        <v>54</v>
      </c>
      <c r="C3255" t="s">
        <v>1258</v>
      </c>
      <c r="D3255" s="5">
        <v>173185859</v>
      </c>
      <c r="E3255" s="5">
        <v>75395035</v>
      </c>
      <c r="F3255" s="1">
        <v>0.435</v>
      </c>
      <c r="G3255" s="5">
        <v>97790824</v>
      </c>
      <c r="H3255" s="1">
        <v>0.56499999999999995</v>
      </c>
      <c r="I3255" t="str">
        <f t="shared" si="64"/>
        <v>USA</v>
      </c>
    </row>
    <row r="3256" spans="1:9" x14ac:dyDescent="0.3">
      <c r="A3256">
        <v>2016</v>
      </c>
      <c r="B3256">
        <v>55</v>
      </c>
      <c r="C3256" t="s">
        <v>1259</v>
      </c>
      <c r="D3256" s="5">
        <v>164989338</v>
      </c>
      <c r="E3256" s="5">
        <v>48390190</v>
      </c>
      <c r="F3256" s="1">
        <v>0.29299999999999998</v>
      </c>
      <c r="G3256" s="5">
        <v>116599148</v>
      </c>
      <c r="H3256" s="1">
        <v>0.70699999999999996</v>
      </c>
      <c r="I3256" t="str">
        <f t="shared" si="64"/>
        <v>USA</v>
      </c>
    </row>
    <row r="3257" spans="1:9" x14ac:dyDescent="0.3">
      <c r="A3257">
        <v>2016</v>
      </c>
      <c r="B3257">
        <v>56</v>
      </c>
      <c r="C3257" t="s">
        <v>1260</v>
      </c>
      <c r="D3257" s="5">
        <v>162360636</v>
      </c>
      <c r="E3257" s="5">
        <v>93432655</v>
      </c>
      <c r="F3257" s="1">
        <v>0.57499999999999996</v>
      </c>
      <c r="G3257" s="5">
        <v>68927981</v>
      </c>
      <c r="H3257" s="1">
        <v>0.42499999999999999</v>
      </c>
      <c r="I3257" t="str">
        <f t="shared" si="64"/>
        <v>USA</v>
      </c>
    </row>
    <row r="3258" spans="1:9" x14ac:dyDescent="0.3">
      <c r="A3258">
        <v>2016</v>
      </c>
      <c r="B3258">
        <v>57</v>
      </c>
      <c r="C3258" t="s">
        <v>1261</v>
      </c>
      <c r="D3258" s="5">
        <v>162146076</v>
      </c>
      <c r="E3258" s="5">
        <v>58697076</v>
      </c>
      <c r="F3258" s="1">
        <v>0.36199999999999999</v>
      </c>
      <c r="G3258" s="5">
        <v>103449000</v>
      </c>
      <c r="H3258" s="1">
        <v>0.63800000000000001</v>
      </c>
      <c r="I3258" t="str">
        <f t="shared" si="64"/>
        <v>USA</v>
      </c>
    </row>
    <row r="3259" spans="1:9" x14ac:dyDescent="0.3">
      <c r="A3259">
        <v>2016</v>
      </c>
      <c r="B3259">
        <v>58</v>
      </c>
      <c r="C3259" t="s">
        <v>1262</v>
      </c>
      <c r="D3259" s="5">
        <v>157761002</v>
      </c>
      <c r="E3259" s="5">
        <v>89217875</v>
      </c>
      <c r="F3259" s="1">
        <v>0.56599999999999995</v>
      </c>
      <c r="G3259" s="5">
        <v>68543127</v>
      </c>
      <c r="H3259" s="1">
        <v>0.434</v>
      </c>
      <c r="I3259" t="str">
        <f t="shared" si="64"/>
        <v>USA</v>
      </c>
    </row>
    <row r="3260" spans="1:9" x14ac:dyDescent="0.3">
      <c r="A3260">
        <v>2016</v>
      </c>
      <c r="B3260">
        <v>59</v>
      </c>
      <c r="C3260" t="s">
        <v>1263</v>
      </c>
      <c r="D3260" s="5">
        <v>155160045</v>
      </c>
      <c r="E3260" s="5">
        <v>86260045</v>
      </c>
      <c r="F3260" s="1">
        <v>0.55600000000000005</v>
      </c>
      <c r="G3260" s="5">
        <v>68900000</v>
      </c>
      <c r="H3260" s="1">
        <v>0.44400000000000001</v>
      </c>
      <c r="I3260" t="str">
        <f t="shared" si="64"/>
        <v>USA</v>
      </c>
    </row>
    <row r="3261" spans="1:9" x14ac:dyDescent="0.3">
      <c r="A3261">
        <v>2016</v>
      </c>
      <c r="B3261">
        <v>60</v>
      </c>
      <c r="C3261" t="s">
        <v>1264</v>
      </c>
      <c r="D3261" s="5">
        <v>148868835</v>
      </c>
      <c r="E3261" s="5">
        <v>67268835</v>
      </c>
      <c r="F3261" s="1">
        <v>0.45200000000000001</v>
      </c>
      <c r="G3261" s="5">
        <v>81600000</v>
      </c>
      <c r="H3261" s="1">
        <v>0.54800000000000004</v>
      </c>
      <c r="I3261" t="str">
        <f t="shared" si="64"/>
        <v>USA</v>
      </c>
    </row>
    <row r="3262" spans="1:9" x14ac:dyDescent="0.3">
      <c r="A3262">
        <v>2016</v>
      </c>
      <c r="B3262">
        <v>61</v>
      </c>
      <c r="C3262" t="s">
        <v>1265</v>
      </c>
      <c r="D3262" s="5">
        <v>145819137</v>
      </c>
      <c r="G3262" s="5">
        <v>145819137</v>
      </c>
      <c r="H3262" s="2">
        <v>1</v>
      </c>
      <c r="I3262" t="str">
        <f t="shared" si="64"/>
        <v>International</v>
      </c>
    </row>
    <row r="3263" spans="1:9" x14ac:dyDescent="0.3">
      <c r="A3263">
        <v>2016</v>
      </c>
      <c r="B3263">
        <v>62</v>
      </c>
      <c r="C3263" t="s">
        <v>1266</v>
      </c>
      <c r="D3263" s="5">
        <v>143695338</v>
      </c>
      <c r="E3263" s="5">
        <v>76233151</v>
      </c>
      <c r="F3263" s="1">
        <v>0.53100000000000003</v>
      </c>
      <c r="G3263" s="5">
        <v>67462187</v>
      </c>
      <c r="H3263" s="1">
        <v>0.46899999999999997</v>
      </c>
      <c r="I3263" t="str">
        <f t="shared" si="64"/>
        <v>USA</v>
      </c>
    </row>
    <row r="3264" spans="1:9" x14ac:dyDescent="0.3">
      <c r="A3264">
        <v>2016</v>
      </c>
      <c r="B3264">
        <v>63</v>
      </c>
      <c r="C3264" t="s">
        <v>1267</v>
      </c>
      <c r="D3264" s="5">
        <v>140705322</v>
      </c>
      <c r="E3264" s="5">
        <v>97685686</v>
      </c>
      <c r="F3264" s="1">
        <v>0.69399999999999995</v>
      </c>
      <c r="G3264" s="5">
        <v>43019636</v>
      </c>
      <c r="H3264" s="1">
        <v>0.30599999999999999</v>
      </c>
      <c r="I3264" t="str">
        <f t="shared" si="64"/>
        <v>USA</v>
      </c>
    </row>
    <row r="3265" spans="1:9" x14ac:dyDescent="0.3">
      <c r="A3265">
        <v>2016</v>
      </c>
      <c r="B3265">
        <v>64</v>
      </c>
      <c r="C3265" t="s">
        <v>1268</v>
      </c>
      <c r="D3265" s="5">
        <v>140312928</v>
      </c>
      <c r="E3265" s="5">
        <v>51738905</v>
      </c>
      <c r="F3265" s="1">
        <v>0.36899999999999999</v>
      </c>
      <c r="G3265" s="5">
        <v>88574023</v>
      </c>
      <c r="H3265" s="1">
        <v>0.63100000000000001</v>
      </c>
      <c r="I3265" t="str">
        <f t="shared" si="64"/>
        <v>USA</v>
      </c>
    </row>
    <row r="3266" spans="1:9" x14ac:dyDescent="0.3">
      <c r="A3266">
        <v>2016</v>
      </c>
      <c r="B3266">
        <v>65</v>
      </c>
      <c r="C3266" t="s">
        <v>1269</v>
      </c>
      <c r="D3266" s="5">
        <v>136579287</v>
      </c>
      <c r="G3266" s="5">
        <v>136579287</v>
      </c>
      <c r="H3266" s="2">
        <v>1</v>
      </c>
      <c r="I3266" t="str">
        <f t="shared" si="64"/>
        <v>International</v>
      </c>
    </row>
    <row r="3267" spans="1:9" x14ac:dyDescent="0.3">
      <c r="A3267">
        <v>2016</v>
      </c>
      <c r="B3267">
        <v>66</v>
      </c>
      <c r="C3267" t="s">
        <v>1270</v>
      </c>
      <c r="D3267" s="5">
        <v>125729635</v>
      </c>
      <c r="E3267" s="5">
        <v>21218403</v>
      </c>
      <c r="F3267" s="1">
        <v>0.16900000000000001</v>
      </c>
      <c r="G3267" s="5">
        <v>104511232</v>
      </c>
      <c r="H3267" s="1">
        <v>0.83099999999999996</v>
      </c>
      <c r="I3267" t="str">
        <f t="shared" ref="I3267:I3330" si="65">IF(F3267&gt;10%,"USA","International")</f>
        <v>USA</v>
      </c>
    </row>
    <row r="3268" spans="1:9" x14ac:dyDescent="0.3">
      <c r="A3268">
        <v>2016</v>
      </c>
      <c r="B3268">
        <v>67</v>
      </c>
      <c r="C3268" t="s">
        <v>1271</v>
      </c>
      <c r="D3268" s="5">
        <v>121790373</v>
      </c>
      <c r="E3268" s="5">
        <v>61433527</v>
      </c>
      <c r="F3268" s="1">
        <v>0.504</v>
      </c>
      <c r="G3268" s="5">
        <v>60356846</v>
      </c>
      <c r="H3268" s="1">
        <v>0.496</v>
      </c>
      <c r="I3268" t="str">
        <f t="shared" si="65"/>
        <v>USA</v>
      </c>
    </row>
    <row r="3269" spans="1:9" x14ac:dyDescent="0.3">
      <c r="A3269">
        <v>2016</v>
      </c>
      <c r="B3269">
        <v>68</v>
      </c>
      <c r="C3269" t="s">
        <v>1272</v>
      </c>
      <c r="D3269" s="5">
        <v>119520023</v>
      </c>
      <c r="E3269" s="5">
        <v>40098064</v>
      </c>
      <c r="F3269" s="1">
        <v>0.33500000000000002</v>
      </c>
      <c r="G3269" s="5">
        <v>79421959</v>
      </c>
      <c r="H3269" s="1">
        <v>0.66500000000000004</v>
      </c>
      <c r="I3269" t="str">
        <f t="shared" si="65"/>
        <v>USA</v>
      </c>
    </row>
    <row r="3270" spans="1:9" x14ac:dyDescent="0.3">
      <c r="A3270">
        <v>2016</v>
      </c>
      <c r="B3270">
        <v>69</v>
      </c>
      <c r="C3270" t="s">
        <v>1273</v>
      </c>
      <c r="D3270" s="5">
        <v>119107580</v>
      </c>
      <c r="E3270" s="5">
        <v>744541</v>
      </c>
      <c r="F3270" s="1">
        <v>6.0000000000000001E-3</v>
      </c>
      <c r="G3270" s="5">
        <v>118363039</v>
      </c>
      <c r="H3270" s="1">
        <v>0.99399999999999999</v>
      </c>
      <c r="I3270" t="str">
        <f t="shared" si="65"/>
        <v>International</v>
      </c>
    </row>
    <row r="3271" spans="1:9" x14ac:dyDescent="0.3">
      <c r="A3271">
        <v>2016</v>
      </c>
      <c r="B3271">
        <v>70</v>
      </c>
      <c r="C3271" t="s">
        <v>1274</v>
      </c>
      <c r="D3271" s="5">
        <v>119100758</v>
      </c>
      <c r="E3271" s="5">
        <v>55124043</v>
      </c>
      <c r="F3271" s="1">
        <v>0.46300000000000002</v>
      </c>
      <c r="G3271" s="5">
        <v>63976715</v>
      </c>
      <c r="H3271" s="1">
        <v>0.53700000000000003</v>
      </c>
      <c r="I3271" t="str">
        <f t="shared" si="65"/>
        <v>USA</v>
      </c>
    </row>
    <row r="3272" spans="1:9" x14ac:dyDescent="0.3">
      <c r="A3272">
        <v>2016</v>
      </c>
      <c r="B3272">
        <v>71</v>
      </c>
      <c r="C3272" t="s">
        <v>1275</v>
      </c>
      <c r="D3272" s="5">
        <v>118587880</v>
      </c>
      <c r="E3272" s="5">
        <v>79213375</v>
      </c>
      <c r="F3272" s="1">
        <v>0.66800000000000004</v>
      </c>
      <c r="G3272" s="5">
        <v>39374505</v>
      </c>
      <c r="H3272" s="1">
        <v>0.33200000000000002</v>
      </c>
      <c r="I3272" t="str">
        <f t="shared" si="65"/>
        <v>USA</v>
      </c>
    </row>
    <row r="3273" spans="1:9" x14ac:dyDescent="0.3">
      <c r="A3273">
        <v>2016</v>
      </c>
      <c r="B3273">
        <v>72</v>
      </c>
      <c r="C3273" t="s">
        <v>1276</v>
      </c>
      <c r="D3273" s="5">
        <v>118102725</v>
      </c>
      <c r="E3273" s="5">
        <v>60323786</v>
      </c>
      <c r="F3273" s="1">
        <v>0.51100000000000001</v>
      </c>
      <c r="G3273" s="5">
        <v>57778939</v>
      </c>
      <c r="H3273" s="1">
        <v>0.48899999999999999</v>
      </c>
      <c r="I3273" t="str">
        <f t="shared" si="65"/>
        <v>USA</v>
      </c>
    </row>
    <row r="3274" spans="1:9" x14ac:dyDescent="0.3">
      <c r="A3274">
        <v>2016</v>
      </c>
      <c r="B3274">
        <v>73</v>
      </c>
      <c r="C3274" t="s">
        <v>1277</v>
      </c>
      <c r="D3274" s="5">
        <v>114679097</v>
      </c>
      <c r="G3274" s="5">
        <v>114679097</v>
      </c>
      <c r="H3274" s="2">
        <v>1</v>
      </c>
      <c r="I3274" t="str">
        <f t="shared" si="65"/>
        <v>International</v>
      </c>
    </row>
    <row r="3275" spans="1:9" x14ac:dyDescent="0.3">
      <c r="A3275">
        <v>2016</v>
      </c>
      <c r="B3275">
        <v>74</v>
      </c>
      <c r="C3275" t="s">
        <v>1278</v>
      </c>
      <c r="D3275" s="5">
        <v>114501299</v>
      </c>
      <c r="E3275" s="5">
        <v>54767494</v>
      </c>
      <c r="F3275" s="1">
        <v>0.47799999999999998</v>
      </c>
      <c r="G3275" s="5">
        <v>59733805</v>
      </c>
      <c r="H3275" s="1">
        <v>0.52200000000000002</v>
      </c>
      <c r="I3275" t="str">
        <f t="shared" si="65"/>
        <v>USA</v>
      </c>
    </row>
    <row r="3276" spans="1:9" x14ac:dyDescent="0.3">
      <c r="A3276">
        <v>2016</v>
      </c>
      <c r="B3276">
        <v>75</v>
      </c>
      <c r="C3276" t="s">
        <v>1279</v>
      </c>
      <c r="D3276" s="5">
        <v>112343513</v>
      </c>
      <c r="E3276" s="5">
        <v>46843513</v>
      </c>
      <c r="F3276" s="1">
        <v>0.41699999999999998</v>
      </c>
      <c r="G3276" s="5">
        <v>65500000</v>
      </c>
      <c r="H3276" s="1">
        <v>0.58299999999999996</v>
      </c>
      <c r="I3276" t="str">
        <f t="shared" si="65"/>
        <v>USA</v>
      </c>
    </row>
    <row r="3277" spans="1:9" x14ac:dyDescent="0.3">
      <c r="A3277">
        <v>2016</v>
      </c>
      <c r="B3277">
        <v>76</v>
      </c>
      <c r="C3277" t="s">
        <v>1280</v>
      </c>
      <c r="D3277" s="5">
        <v>110216998</v>
      </c>
      <c r="E3277" s="5">
        <v>72082998</v>
      </c>
      <c r="F3277" s="1">
        <v>0.65400000000000003</v>
      </c>
      <c r="G3277" s="5">
        <v>38134000</v>
      </c>
      <c r="H3277" s="1">
        <v>0.34599999999999997</v>
      </c>
      <c r="I3277" t="str">
        <f t="shared" si="65"/>
        <v>USA</v>
      </c>
    </row>
    <row r="3278" spans="1:9" x14ac:dyDescent="0.3">
      <c r="A3278">
        <v>2016</v>
      </c>
      <c r="B3278">
        <v>77</v>
      </c>
      <c r="C3278" t="s">
        <v>1281</v>
      </c>
      <c r="D3278" s="5">
        <v>108007109</v>
      </c>
      <c r="E3278" s="5">
        <v>55455765</v>
      </c>
      <c r="F3278" s="1">
        <v>0.51300000000000001</v>
      </c>
      <c r="G3278" s="5">
        <v>52551344</v>
      </c>
      <c r="H3278" s="1">
        <v>0.48699999999999999</v>
      </c>
      <c r="I3278" t="str">
        <f t="shared" si="65"/>
        <v>USA</v>
      </c>
    </row>
    <row r="3279" spans="1:9" x14ac:dyDescent="0.3">
      <c r="A3279">
        <v>2016</v>
      </c>
      <c r="B3279">
        <v>78</v>
      </c>
      <c r="C3279" t="s">
        <v>1282</v>
      </c>
      <c r="D3279" s="5">
        <v>103197501</v>
      </c>
      <c r="E3279" s="5">
        <v>560824</v>
      </c>
      <c r="F3279" s="1">
        <v>5.0000000000000001E-3</v>
      </c>
      <c r="G3279" s="5">
        <v>102636677</v>
      </c>
      <c r="H3279" s="1">
        <v>0.995</v>
      </c>
      <c r="I3279" t="str">
        <f t="shared" si="65"/>
        <v>International</v>
      </c>
    </row>
    <row r="3280" spans="1:9" x14ac:dyDescent="0.3">
      <c r="A3280">
        <v>2016</v>
      </c>
      <c r="B3280">
        <v>79</v>
      </c>
      <c r="C3280" t="s">
        <v>1283</v>
      </c>
      <c r="D3280" s="5">
        <v>102205175</v>
      </c>
      <c r="E3280" s="5">
        <v>218044</v>
      </c>
      <c r="F3280" s="1">
        <v>2E-3</v>
      </c>
      <c r="G3280" s="5">
        <v>101987131</v>
      </c>
      <c r="H3280" s="1">
        <v>0.998</v>
      </c>
      <c r="I3280" t="str">
        <f t="shared" si="65"/>
        <v>International</v>
      </c>
    </row>
    <row r="3281" spans="1:9" x14ac:dyDescent="0.3">
      <c r="A3281">
        <v>2016</v>
      </c>
      <c r="B3281">
        <v>80</v>
      </c>
      <c r="C3281" t="s">
        <v>1284</v>
      </c>
      <c r="D3281" s="5">
        <v>95721752</v>
      </c>
      <c r="E3281" s="5">
        <v>100026</v>
      </c>
      <c r="F3281" s="1">
        <v>1E-3</v>
      </c>
      <c r="G3281" s="5">
        <v>95621726</v>
      </c>
      <c r="H3281" s="1">
        <v>0.999</v>
      </c>
      <c r="I3281" t="str">
        <f t="shared" si="65"/>
        <v>International</v>
      </c>
    </row>
    <row r="3282" spans="1:9" x14ac:dyDescent="0.3">
      <c r="A3282">
        <v>2016</v>
      </c>
      <c r="B3282">
        <v>81</v>
      </c>
      <c r="C3282" t="s">
        <v>1285</v>
      </c>
      <c r="D3282" s="5">
        <v>94073028</v>
      </c>
      <c r="E3282" s="5">
        <v>35593113</v>
      </c>
      <c r="F3282" s="1">
        <v>0.378</v>
      </c>
      <c r="G3282" s="5">
        <v>58479915</v>
      </c>
      <c r="H3282" s="1">
        <v>0.622</v>
      </c>
      <c r="I3282" t="str">
        <f t="shared" si="65"/>
        <v>USA</v>
      </c>
    </row>
    <row r="3283" spans="1:9" x14ac:dyDescent="0.3">
      <c r="A3283">
        <v>2016</v>
      </c>
      <c r="B3283">
        <v>82</v>
      </c>
      <c r="C3283" t="s">
        <v>1286</v>
      </c>
      <c r="D3283" s="5">
        <v>94061311</v>
      </c>
      <c r="E3283" s="5">
        <v>26410477</v>
      </c>
      <c r="F3283" s="1">
        <v>0.28100000000000003</v>
      </c>
      <c r="G3283" s="5">
        <v>67650834</v>
      </c>
      <c r="H3283" s="1">
        <v>0.71899999999999997</v>
      </c>
      <c r="I3283" t="str">
        <f t="shared" si="65"/>
        <v>USA</v>
      </c>
    </row>
    <row r="3284" spans="1:9" x14ac:dyDescent="0.3">
      <c r="A3284">
        <v>2016</v>
      </c>
      <c r="B3284">
        <v>83</v>
      </c>
      <c r="C3284" t="s">
        <v>1287</v>
      </c>
      <c r="D3284" s="5">
        <v>93282604</v>
      </c>
      <c r="E3284" s="5">
        <v>41012075</v>
      </c>
      <c r="F3284" s="2">
        <v>0.44</v>
      </c>
      <c r="G3284" s="5">
        <v>52270529</v>
      </c>
      <c r="H3284" s="2">
        <v>0.56000000000000005</v>
      </c>
      <c r="I3284" t="str">
        <f t="shared" si="65"/>
        <v>USA</v>
      </c>
    </row>
    <row r="3285" spans="1:9" x14ac:dyDescent="0.3">
      <c r="A3285">
        <v>2016</v>
      </c>
      <c r="B3285">
        <v>84</v>
      </c>
      <c r="C3285" t="s">
        <v>1288</v>
      </c>
      <c r="D3285" s="5">
        <v>92742323</v>
      </c>
      <c r="E3285" s="5">
        <v>2129768</v>
      </c>
      <c r="F3285" s="1">
        <v>2.3E-2</v>
      </c>
      <c r="G3285" s="5">
        <v>90612555</v>
      </c>
      <c r="H3285" s="1">
        <v>0.97699999999999998</v>
      </c>
      <c r="I3285" t="str">
        <f t="shared" si="65"/>
        <v>International</v>
      </c>
    </row>
    <row r="3286" spans="1:9" x14ac:dyDescent="0.3">
      <c r="A3286">
        <v>2016</v>
      </c>
      <c r="B3286">
        <v>85</v>
      </c>
      <c r="C3286" t="s">
        <v>1289</v>
      </c>
      <c r="D3286" s="5">
        <v>90632641</v>
      </c>
      <c r="E3286" s="5">
        <v>59689605</v>
      </c>
      <c r="F3286" s="1">
        <v>0.65900000000000003</v>
      </c>
      <c r="G3286" s="5">
        <v>30943036</v>
      </c>
      <c r="H3286" s="1">
        <v>0.34100000000000003</v>
      </c>
      <c r="I3286" t="str">
        <f t="shared" si="65"/>
        <v>USA</v>
      </c>
    </row>
    <row r="3287" spans="1:9" x14ac:dyDescent="0.3">
      <c r="A3287">
        <v>2016</v>
      </c>
      <c r="B3287">
        <v>86</v>
      </c>
      <c r="C3287" t="s">
        <v>1290</v>
      </c>
      <c r="D3287" s="5">
        <v>88528280</v>
      </c>
      <c r="E3287" s="5">
        <v>31016021</v>
      </c>
      <c r="F3287" s="2">
        <v>0.35</v>
      </c>
      <c r="G3287" s="5">
        <v>57512259</v>
      </c>
      <c r="H3287" s="2">
        <v>0.65</v>
      </c>
      <c r="I3287" t="str">
        <f t="shared" si="65"/>
        <v>USA</v>
      </c>
    </row>
    <row r="3288" spans="1:9" x14ac:dyDescent="0.3">
      <c r="A3288">
        <v>2016</v>
      </c>
      <c r="B3288">
        <v>87</v>
      </c>
      <c r="C3288" t="s">
        <v>1291</v>
      </c>
      <c r="D3288" s="5">
        <v>88228755</v>
      </c>
      <c r="G3288" s="5">
        <v>88228755</v>
      </c>
      <c r="H3288" s="2">
        <v>1</v>
      </c>
      <c r="I3288" t="str">
        <f t="shared" si="65"/>
        <v>International</v>
      </c>
    </row>
    <row r="3289" spans="1:9" x14ac:dyDescent="0.3">
      <c r="A3289">
        <v>2016</v>
      </c>
      <c r="B3289">
        <v>88</v>
      </c>
      <c r="C3289" t="s">
        <v>1292</v>
      </c>
      <c r="D3289" s="5">
        <v>87280000</v>
      </c>
      <c r="E3289" s="5">
        <v>6200000</v>
      </c>
      <c r="F3289" s="1">
        <v>7.0999999999999994E-2</v>
      </c>
      <c r="G3289" s="5">
        <v>81080000</v>
      </c>
      <c r="H3289" s="1">
        <v>0.92900000000000005</v>
      </c>
      <c r="I3289" t="str">
        <f t="shared" si="65"/>
        <v>International</v>
      </c>
    </row>
    <row r="3290" spans="1:9" x14ac:dyDescent="0.3">
      <c r="A3290">
        <v>2016</v>
      </c>
      <c r="B3290">
        <v>89</v>
      </c>
      <c r="C3290" t="s">
        <v>1293</v>
      </c>
      <c r="D3290" s="5">
        <v>86234523</v>
      </c>
      <c r="E3290" s="5">
        <v>43034523</v>
      </c>
      <c r="F3290" s="1">
        <v>0.499</v>
      </c>
      <c r="G3290" s="5">
        <v>43200000</v>
      </c>
      <c r="H3290" s="1">
        <v>0.501</v>
      </c>
      <c r="I3290" t="str">
        <f t="shared" si="65"/>
        <v>USA</v>
      </c>
    </row>
    <row r="3291" spans="1:9" x14ac:dyDescent="0.3">
      <c r="A3291">
        <v>2016</v>
      </c>
      <c r="B3291">
        <v>90</v>
      </c>
      <c r="C3291" t="s">
        <v>1294</v>
      </c>
      <c r="D3291" s="5">
        <v>85409373</v>
      </c>
      <c r="G3291" s="5">
        <v>85409373</v>
      </c>
      <c r="H3291" s="2">
        <v>1</v>
      </c>
      <c r="I3291" t="str">
        <f t="shared" si="65"/>
        <v>International</v>
      </c>
    </row>
    <row r="3292" spans="1:9" x14ac:dyDescent="0.3">
      <c r="A3292">
        <v>2016</v>
      </c>
      <c r="B3292">
        <v>91</v>
      </c>
      <c r="C3292" t="s">
        <v>1295</v>
      </c>
      <c r="D3292" s="5">
        <v>85251425</v>
      </c>
      <c r="E3292" s="5">
        <v>38583626</v>
      </c>
      <c r="F3292" s="1">
        <v>0.45300000000000001</v>
      </c>
      <c r="G3292" s="5">
        <v>46667799</v>
      </c>
      <c r="H3292" s="1">
        <v>0.54700000000000004</v>
      </c>
      <c r="I3292" t="str">
        <f t="shared" si="65"/>
        <v>USA</v>
      </c>
    </row>
    <row r="3293" spans="1:9" x14ac:dyDescent="0.3">
      <c r="A3293">
        <v>2016</v>
      </c>
      <c r="B3293">
        <v>92</v>
      </c>
      <c r="C3293" t="s">
        <v>1296</v>
      </c>
      <c r="D3293" s="5">
        <v>84197417</v>
      </c>
      <c r="E3293" s="5">
        <v>2844490</v>
      </c>
      <c r="F3293" s="1">
        <v>3.4000000000000002E-2</v>
      </c>
      <c r="G3293" s="5">
        <v>81352927</v>
      </c>
      <c r="H3293" s="1">
        <v>0.96599999999999997</v>
      </c>
      <c r="I3293" t="str">
        <f t="shared" si="65"/>
        <v>International</v>
      </c>
    </row>
    <row r="3294" spans="1:9" x14ac:dyDescent="0.3">
      <c r="A3294">
        <v>2016</v>
      </c>
      <c r="B3294">
        <v>93</v>
      </c>
      <c r="C3294" t="s">
        <v>1297</v>
      </c>
      <c r="D3294" s="5">
        <v>81705746</v>
      </c>
      <c r="E3294" s="5">
        <v>35144505</v>
      </c>
      <c r="F3294" s="2">
        <v>0.43</v>
      </c>
      <c r="G3294" s="5">
        <v>46561241</v>
      </c>
      <c r="H3294" s="2">
        <v>0.56999999999999995</v>
      </c>
      <c r="I3294" t="str">
        <f t="shared" si="65"/>
        <v>USA</v>
      </c>
    </row>
    <row r="3295" spans="1:9" x14ac:dyDescent="0.3">
      <c r="A3295">
        <v>2016</v>
      </c>
      <c r="B3295">
        <v>94</v>
      </c>
      <c r="C3295" t="s">
        <v>1298</v>
      </c>
      <c r="D3295" s="5">
        <v>81093313</v>
      </c>
      <c r="E3295" s="5">
        <v>30353973</v>
      </c>
      <c r="F3295" s="1">
        <v>0.374</v>
      </c>
      <c r="G3295" s="5">
        <v>50739340</v>
      </c>
      <c r="H3295" s="1">
        <v>0.626</v>
      </c>
      <c r="I3295" t="str">
        <f t="shared" si="65"/>
        <v>USA</v>
      </c>
    </row>
    <row r="3296" spans="1:9" x14ac:dyDescent="0.3">
      <c r="A3296">
        <v>2016</v>
      </c>
      <c r="B3296">
        <v>95</v>
      </c>
      <c r="C3296" t="s">
        <v>1299</v>
      </c>
      <c r="D3296" s="5">
        <v>78988148</v>
      </c>
      <c r="E3296" s="5">
        <v>47695371</v>
      </c>
      <c r="F3296" s="1">
        <v>0.60399999999999998</v>
      </c>
      <c r="G3296" s="5">
        <v>31292777</v>
      </c>
      <c r="H3296" s="1">
        <v>0.39600000000000002</v>
      </c>
      <c r="I3296" t="str">
        <f t="shared" si="65"/>
        <v>USA</v>
      </c>
    </row>
    <row r="3297" spans="1:9" x14ac:dyDescent="0.3">
      <c r="A3297">
        <v>2016</v>
      </c>
      <c r="B3297">
        <v>96</v>
      </c>
      <c r="C3297" t="s">
        <v>1300</v>
      </c>
      <c r="D3297" s="5">
        <v>78844582</v>
      </c>
      <c r="E3297" s="5">
        <v>63285885</v>
      </c>
      <c r="F3297" s="1">
        <v>0.80300000000000005</v>
      </c>
      <c r="G3297" s="5">
        <v>15558697</v>
      </c>
      <c r="H3297" s="1">
        <v>0.19700000000000001</v>
      </c>
      <c r="I3297" t="str">
        <f t="shared" si="65"/>
        <v>USA</v>
      </c>
    </row>
    <row r="3298" spans="1:9" x14ac:dyDescent="0.3">
      <c r="A3298">
        <v>2016</v>
      </c>
      <c r="B3298">
        <v>97</v>
      </c>
      <c r="C3298" t="s">
        <v>1301</v>
      </c>
      <c r="D3298" s="5">
        <v>77947607</v>
      </c>
      <c r="E3298" s="5">
        <v>1918403</v>
      </c>
      <c r="F3298" s="1">
        <v>2.5000000000000001E-2</v>
      </c>
      <c r="G3298" s="5">
        <v>76029204</v>
      </c>
      <c r="H3298" s="1">
        <v>0.97499999999999998</v>
      </c>
      <c r="I3298" t="str">
        <f t="shared" si="65"/>
        <v>International</v>
      </c>
    </row>
    <row r="3299" spans="1:9" x14ac:dyDescent="0.3">
      <c r="A3299">
        <v>2016</v>
      </c>
      <c r="B3299">
        <v>98</v>
      </c>
      <c r="C3299" t="s">
        <v>1302</v>
      </c>
      <c r="D3299" s="5">
        <v>77068246</v>
      </c>
      <c r="E3299" s="5">
        <v>46009673</v>
      </c>
      <c r="F3299" s="1">
        <v>0.59699999999999998</v>
      </c>
      <c r="G3299" s="5">
        <v>31058573</v>
      </c>
      <c r="H3299" s="1">
        <v>0.40300000000000002</v>
      </c>
      <c r="I3299" t="str">
        <f t="shared" si="65"/>
        <v>USA</v>
      </c>
    </row>
    <row r="3300" spans="1:9" x14ac:dyDescent="0.3">
      <c r="A3300">
        <v>2016</v>
      </c>
      <c r="B3300">
        <v>99</v>
      </c>
      <c r="C3300" t="s">
        <v>1303</v>
      </c>
      <c r="D3300" s="5">
        <v>76249438</v>
      </c>
      <c r="E3300" s="5">
        <v>48023088</v>
      </c>
      <c r="F3300" s="2">
        <v>0.63</v>
      </c>
      <c r="G3300" s="5">
        <v>28226350</v>
      </c>
      <c r="H3300" s="2">
        <v>0.37</v>
      </c>
      <c r="I3300" t="str">
        <f t="shared" si="65"/>
        <v>USA</v>
      </c>
    </row>
    <row r="3301" spans="1:9" x14ac:dyDescent="0.3">
      <c r="A3301">
        <v>2016</v>
      </c>
      <c r="B3301">
        <v>100</v>
      </c>
      <c r="C3301" t="s">
        <v>1304</v>
      </c>
      <c r="D3301" s="5">
        <v>75878701</v>
      </c>
      <c r="G3301" s="5">
        <v>75878701</v>
      </c>
      <c r="H3301" s="2">
        <v>1</v>
      </c>
      <c r="I3301" t="str">
        <f t="shared" si="65"/>
        <v>International</v>
      </c>
    </row>
    <row r="3302" spans="1:9" x14ac:dyDescent="0.3">
      <c r="A3302">
        <v>2016</v>
      </c>
      <c r="B3302">
        <v>101</v>
      </c>
      <c r="C3302" t="s">
        <v>1305</v>
      </c>
      <c r="D3302" s="5">
        <v>74827344</v>
      </c>
      <c r="E3302" s="5">
        <v>73206343</v>
      </c>
      <c r="F3302" s="1">
        <v>0.97799999999999998</v>
      </c>
      <c r="G3302" s="5">
        <v>1621001</v>
      </c>
      <c r="H3302" s="1">
        <v>2.1999999999999999E-2</v>
      </c>
      <c r="I3302" t="str">
        <f t="shared" si="65"/>
        <v>USA</v>
      </c>
    </row>
    <row r="3303" spans="1:9" x14ac:dyDescent="0.3">
      <c r="A3303">
        <v>2016</v>
      </c>
      <c r="B3303">
        <v>102</v>
      </c>
      <c r="C3303" t="s">
        <v>1306</v>
      </c>
      <c r="D3303" s="5">
        <v>73983003</v>
      </c>
      <c r="E3303" s="5">
        <v>61705123</v>
      </c>
      <c r="F3303" s="1">
        <v>0.83399999999999996</v>
      </c>
      <c r="G3303" s="5">
        <v>12277880</v>
      </c>
      <c r="H3303" s="1">
        <v>0.16600000000000001</v>
      </c>
      <c r="I3303" t="str">
        <f t="shared" si="65"/>
        <v>USA</v>
      </c>
    </row>
    <row r="3304" spans="1:9" x14ac:dyDescent="0.3">
      <c r="A3304">
        <v>2016</v>
      </c>
      <c r="B3304">
        <v>103</v>
      </c>
      <c r="C3304" t="s">
        <v>1307</v>
      </c>
      <c r="D3304" s="5">
        <v>70826207</v>
      </c>
      <c r="E3304" s="5">
        <v>436798</v>
      </c>
      <c r="F3304" s="1">
        <v>6.0000000000000001E-3</v>
      </c>
      <c r="G3304" s="5">
        <v>70389409</v>
      </c>
      <c r="H3304" s="1">
        <v>0.99399999999999999</v>
      </c>
      <c r="I3304" t="str">
        <f t="shared" si="65"/>
        <v>International</v>
      </c>
    </row>
    <row r="3305" spans="1:9" x14ac:dyDescent="0.3">
      <c r="A3305">
        <v>2016</v>
      </c>
      <c r="B3305">
        <v>104</v>
      </c>
      <c r="C3305" t="s">
        <v>1308</v>
      </c>
      <c r="D3305" s="5">
        <v>70065569</v>
      </c>
      <c r="G3305" s="5">
        <v>70065569</v>
      </c>
      <c r="H3305" s="2">
        <v>1</v>
      </c>
      <c r="I3305" t="str">
        <f t="shared" si="65"/>
        <v>International</v>
      </c>
    </row>
    <row r="3306" spans="1:9" x14ac:dyDescent="0.3">
      <c r="A3306">
        <v>2016</v>
      </c>
      <c r="B3306">
        <v>105</v>
      </c>
      <c r="C3306" t="s">
        <v>1309</v>
      </c>
      <c r="D3306" s="5">
        <v>66207073</v>
      </c>
      <c r="E3306" s="5">
        <v>423593</v>
      </c>
      <c r="F3306" s="1">
        <v>6.0000000000000001E-3</v>
      </c>
      <c r="G3306" s="5">
        <v>65783480</v>
      </c>
      <c r="H3306" s="1">
        <v>0.99399999999999999</v>
      </c>
      <c r="I3306" t="str">
        <f t="shared" si="65"/>
        <v>International</v>
      </c>
    </row>
    <row r="3307" spans="1:9" x14ac:dyDescent="0.3">
      <c r="A3307">
        <v>2016</v>
      </c>
      <c r="B3307">
        <v>106</v>
      </c>
      <c r="C3307" t="s">
        <v>1310</v>
      </c>
      <c r="D3307" s="5">
        <v>65172611</v>
      </c>
      <c r="E3307" s="5">
        <v>27854932</v>
      </c>
      <c r="F3307" s="1">
        <v>0.42699999999999999</v>
      </c>
      <c r="G3307" s="5">
        <v>37317679</v>
      </c>
      <c r="H3307" s="1">
        <v>0.57299999999999995</v>
      </c>
      <c r="I3307" t="str">
        <f t="shared" si="65"/>
        <v>USA</v>
      </c>
    </row>
    <row r="3308" spans="1:9" x14ac:dyDescent="0.3">
      <c r="A3308">
        <v>2016</v>
      </c>
      <c r="B3308">
        <v>107</v>
      </c>
      <c r="C3308" t="s">
        <v>1311</v>
      </c>
      <c r="D3308" s="5">
        <v>64493915</v>
      </c>
      <c r="E3308" s="5">
        <v>33370166</v>
      </c>
      <c r="F3308" s="1">
        <v>0.51700000000000002</v>
      </c>
      <c r="G3308" s="5">
        <v>31123749</v>
      </c>
      <c r="H3308" s="1">
        <v>0.48299999999999998</v>
      </c>
      <c r="I3308" t="str">
        <f t="shared" si="65"/>
        <v>USA</v>
      </c>
    </row>
    <row r="3309" spans="1:9" x14ac:dyDescent="0.3">
      <c r="A3309">
        <v>2016</v>
      </c>
      <c r="B3309">
        <v>108</v>
      </c>
      <c r="C3309" t="s">
        <v>1312</v>
      </c>
      <c r="D3309" s="5">
        <v>64414761</v>
      </c>
      <c r="E3309" s="5">
        <v>57682904</v>
      </c>
      <c r="F3309" s="1">
        <v>0.89500000000000002</v>
      </c>
      <c r="G3309" s="5">
        <v>6731857</v>
      </c>
      <c r="H3309" s="1">
        <v>0.105</v>
      </c>
      <c r="I3309" t="str">
        <f t="shared" si="65"/>
        <v>USA</v>
      </c>
    </row>
    <row r="3310" spans="1:9" x14ac:dyDescent="0.3">
      <c r="A3310">
        <v>2016</v>
      </c>
      <c r="B3310">
        <v>109</v>
      </c>
      <c r="C3310" t="s">
        <v>1313</v>
      </c>
      <c r="D3310" s="5">
        <v>63647656</v>
      </c>
      <c r="E3310" s="5">
        <v>30498085</v>
      </c>
      <c r="F3310" s="1">
        <v>0.47899999999999998</v>
      </c>
      <c r="G3310" s="5">
        <v>33149571</v>
      </c>
      <c r="H3310" s="1">
        <v>0.52100000000000002</v>
      </c>
      <c r="I3310" t="str">
        <f t="shared" si="65"/>
        <v>USA</v>
      </c>
    </row>
    <row r="3311" spans="1:9" x14ac:dyDescent="0.3">
      <c r="A3311">
        <v>2016</v>
      </c>
      <c r="B3311">
        <v>110</v>
      </c>
      <c r="C3311" t="s">
        <v>1314</v>
      </c>
      <c r="D3311" s="5">
        <v>62788218</v>
      </c>
      <c r="E3311" s="5">
        <v>36261763</v>
      </c>
      <c r="F3311" s="1">
        <v>0.57799999999999996</v>
      </c>
      <c r="G3311" s="5">
        <v>26526455</v>
      </c>
      <c r="H3311" s="1">
        <v>0.42199999999999999</v>
      </c>
      <c r="I3311" t="str">
        <f t="shared" si="65"/>
        <v>USA</v>
      </c>
    </row>
    <row r="3312" spans="1:9" x14ac:dyDescent="0.3">
      <c r="A3312">
        <v>2016</v>
      </c>
      <c r="B3312">
        <v>111</v>
      </c>
      <c r="C3312" t="s">
        <v>1315</v>
      </c>
      <c r="D3312" s="5">
        <v>58106427</v>
      </c>
      <c r="E3312" s="5">
        <v>779818</v>
      </c>
      <c r="F3312" s="1">
        <v>1.2999999999999999E-2</v>
      </c>
      <c r="G3312" s="5">
        <v>57326609</v>
      </c>
      <c r="H3312" s="1">
        <v>0.98699999999999999</v>
      </c>
      <c r="I3312" t="str">
        <f t="shared" si="65"/>
        <v>International</v>
      </c>
    </row>
    <row r="3313" spans="1:9" x14ac:dyDescent="0.3">
      <c r="A3313">
        <v>2016</v>
      </c>
      <c r="B3313">
        <v>112</v>
      </c>
      <c r="C3313" t="s">
        <v>1316</v>
      </c>
      <c r="D3313" s="5">
        <v>58089494</v>
      </c>
      <c r="E3313" s="5">
        <v>350456</v>
      </c>
      <c r="F3313" s="1">
        <v>6.0000000000000001E-3</v>
      </c>
      <c r="G3313" s="5">
        <v>57739038</v>
      </c>
      <c r="H3313" s="1">
        <v>0.99399999999999999</v>
      </c>
      <c r="I3313" t="str">
        <f t="shared" si="65"/>
        <v>International</v>
      </c>
    </row>
    <row r="3314" spans="1:9" x14ac:dyDescent="0.3">
      <c r="A3314">
        <v>2016</v>
      </c>
      <c r="B3314">
        <v>113</v>
      </c>
      <c r="C3314" t="s">
        <v>1317</v>
      </c>
      <c r="D3314" s="5">
        <v>57814445</v>
      </c>
      <c r="E3314" s="5">
        <v>19700032</v>
      </c>
      <c r="F3314" s="1">
        <v>0.34100000000000003</v>
      </c>
      <c r="G3314" s="5">
        <v>38114413</v>
      </c>
      <c r="H3314" s="1">
        <v>0.65900000000000003</v>
      </c>
      <c r="I3314" t="str">
        <f t="shared" si="65"/>
        <v>USA</v>
      </c>
    </row>
    <row r="3315" spans="1:9" x14ac:dyDescent="0.3">
      <c r="A3315">
        <v>2016</v>
      </c>
      <c r="B3315">
        <v>114</v>
      </c>
      <c r="C3315" t="s">
        <v>1318</v>
      </c>
      <c r="D3315" s="5">
        <v>56722693</v>
      </c>
      <c r="E3315" s="5">
        <v>28848693</v>
      </c>
      <c r="F3315" s="1">
        <v>0.50900000000000001</v>
      </c>
      <c r="G3315" s="5">
        <v>27874000</v>
      </c>
      <c r="H3315" s="1">
        <v>0.49099999999999999</v>
      </c>
      <c r="I3315" t="str">
        <f t="shared" si="65"/>
        <v>USA</v>
      </c>
    </row>
    <row r="3316" spans="1:9" x14ac:dyDescent="0.3">
      <c r="A3316">
        <v>2016</v>
      </c>
      <c r="B3316">
        <v>115</v>
      </c>
      <c r="C3316" t="s">
        <v>1319</v>
      </c>
      <c r="D3316" s="5">
        <v>55030051</v>
      </c>
      <c r="E3316" s="5">
        <v>54030051</v>
      </c>
      <c r="F3316" s="1">
        <v>0.98199999999999998</v>
      </c>
      <c r="G3316" s="5">
        <v>1000000</v>
      </c>
      <c r="H3316" s="1">
        <v>1.7999999999999999E-2</v>
      </c>
      <c r="I3316" t="str">
        <f t="shared" si="65"/>
        <v>USA</v>
      </c>
    </row>
    <row r="3317" spans="1:9" x14ac:dyDescent="0.3">
      <c r="A3317">
        <v>2016</v>
      </c>
      <c r="B3317">
        <v>116</v>
      </c>
      <c r="C3317" t="s">
        <v>1320</v>
      </c>
      <c r="D3317" s="5">
        <v>54491162</v>
      </c>
      <c r="E3317" s="5">
        <v>541719</v>
      </c>
      <c r="F3317" s="2">
        <v>0.01</v>
      </c>
      <c r="G3317" s="5">
        <v>53949443</v>
      </c>
      <c r="H3317" s="2">
        <v>0.99</v>
      </c>
      <c r="I3317" t="str">
        <f t="shared" si="65"/>
        <v>International</v>
      </c>
    </row>
    <row r="3318" spans="1:9" x14ac:dyDescent="0.3">
      <c r="A3318">
        <v>2016</v>
      </c>
      <c r="B3318">
        <v>117</v>
      </c>
      <c r="C3318" t="s">
        <v>1321</v>
      </c>
      <c r="D3318" s="5">
        <v>53306108</v>
      </c>
      <c r="G3318" s="5">
        <v>53306108</v>
      </c>
      <c r="H3318" s="2">
        <v>1</v>
      </c>
      <c r="I3318" t="str">
        <f t="shared" si="65"/>
        <v>International</v>
      </c>
    </row>
    <row r="3319" spans="1:9" x14ac:dyDescent="0.3">
      <c r="A3319">
        <v>2016</v>
      </c>
      <c r="B3319">
        <v>118</v>
      </c>
      <c r="C3319" t="s">
        <v>1322</v>
      </c>
      <c r="D3319" s="5">
        <v>52444295</v>
      </c>
      <c r="E3319" s="5">
        <v>568876</v>
      </c>
      <c r="F3319" s="1">
        <v>1.0999999999999999E-2</v>
      </c>
      <c r="G3319" s="5">
        <v>51875419</v>
      </c>
      <c r="H3319" s="1">
        <v>0.98899999999999999</v>
      </c>
      <c r="I3319" t="str">
        <f t="shared" si="65"/>
        <v>International</v>
      </c>
    </row>
    <row r="3320" spans="1:9" x14ac:dyDescent="0.3">
      <c r="A3320">
        <v>2016</v>
      </c>
      <c r="B3320">
        <v>119</v>
      </c>
      <c r="C3320" t="s">
        <v>1323</v>
      </c>
      <c r="D3320" s="5">
        <v>52185751</v>
      </c>
      <c r="E3320" s="5">
        <v>31886361</v>
      </c>
      <c r="F3320" s="1">
        <v>0.61099999999999999</v>
      </c>
      <c r="G3320" s="5">
        <v>20299390</v>
      </c>
      <c r="H3320" s="1">
        <v>0.38900000000000001</v>
      </c>
      <c r="I3320" t="str">
        <f t="shared" si="65"/>
        <v>USA</v>
      </c>
    </row>
    <row r="3321" spans="1:9" x14ac:dyDescent="0.3">
      <c r="A3321">
        <v>2016</v>
      </c>
      <c r="B3321">
        <v>120</v>
      </c>
      <c r="C3321" t="s">
        <v>1324</v>
      </c>
      <c r="D3321" s="5">
        <v>52165873</v>
      </c>
      <c r="G3321" s="5">
        <v>52165873</v>
      </c>
      <c r="H3321" s="2">
        <v>1</v>
      </c>
      <c r="I3321" t="str">
        <f t="shared" si="65"/>
        <v>International</v>
      </c>
    </row>
    <row r="3322" spans="1:9" x14ac:dyDescent="0.3">
      <c r="A3322">
        <v>2016</v>
      </c>
      <c r="B3322">
        <v>121</v>
      </c>
      <c r="C3322" t="s">
        <v>1325</v>
      </c>
      <c r="D3322" s="5">
        <v>52099090</v>
      </c>
      <c r="E3322" s="5">
        <v>27569558</v>
      </c>
      <c r="F3322" s="1">
        <v>0.52900000000000003</v>
      </c>
      <c r="G3322" s="5">
        <v>24529532</v>
      </c>
      <c r="H3322" s="1">
        <v>0.47099999999999997</v>
      </c>
      <c r="I3322" t="str">
        <f t="shared" si="65"/>
        <v>USA</v>
      </c>
    </row>
    <row r="3323" spans="1:9" x14ac:dyDescent="0.3">
      <c r="A3323">
        <v>2016</v>
      </c>
      <c r="B3323">
        <v>122</v>
      </c>
      <c r="C3323" t="s">
        <v>300</v>
      </c>
      <c r="D3323" s="5">
        <v>51636415</v>
      </c>
      <c r="E3323" s="5">
        <v>597251</v>
      </c>
      <c r="F3323" s="1">
        <v>1.2E-2</v>
      </c>
      <c r="G3323" s="5">
        <v>51039164</v>
      </c>
      <c r="H3323" s="1">
        <v>0.98799999999999999</v>
      </c>
      <c r="I3323" t="str">
        <f t="shared" si="65"/>
        <v>International</v>
      </c>
    </row>
    <row r="3324" spans="1:9" x14ac:dyDescent="0.3">
      <c r="A3324">
        <v>2016</v>
      </c>
      <c r="B3324">
        <v>123</v>
      </c>
      <c r="C3324" t="s">
        <v>1326</v>
      </c>
      <c r="D3324" s="5">
        <v>50939840</v>
      </c>
      <c r="G3324" s="5">
        <v>50939840</v>
      </c>
      <c r="H3324" s="2">
        <v>1</v>
      </c>
      <c r="I3324" t="str">
        <f t="shared" si="65"/>
        <v>International</v>
      </c>
    </row>
    <row r="3325" spans="1:9" x14ac:dyDescent="0.3">
      <c r="A3325">
        <v>2016</v>
      </c>
      <c r="B3325">
        <v>124</v>
      </c>
      <c r="C3325" t="s">
        <v>1327</v>
      </c>
      <c r="D3325" s="5">
        <v>49851770</v>
      </c>
      <c r="E3325" s="5">
        <v>786633</v>
      </c>
      <c r="F3325" s="1">
        <v>1.6E-2</v>
      </c>
      <c r="G3325" s="5">
        <v>49065137</v>
      </c>
      <c r="H3325" s="1">
        <v>0.98399999999999999</v>
      </c>
      <c r="I3325" t="str">
        <f t="shared" si="65"/>
        <v>International</v>
      </c>
    </row>
    <row r="3326" spans="1:9" x14ac:dyDescent="0.3">
      <c r="A3326">
        <v>2016</v>
      </c>
      <c r="B3326">
        <v>125</v>
      </c>
      <c r="C3326" t="s">
        <v>1328</v>
      </c>
      <c r="D3326" s="5">
        <v>49619118</v>
      </c>
      <c r="G3326" s="5">
        <v>49619118</v>
      </c>
      <c r="H3326" s="2">
        <v>1</v>
      </c>
      <c r="I3326" t="str">
        <f t="shared" si="65"/>
        <v>International</v>
      </c>
    </row>
    <row r="3327" spans="1:9" x14ac:dyDescent="0.3">
      <c r="A3327">
        <v>2016</v>
      </c>
      <c r="B3327">
        <v>126</v>
      </c>
      <c r="C3327" t="s">
        <v>1329</v>
      </c>
      <c r="D3327" s="5">
        <v>48980792</v>
      </c>
      <c r="E3327" s="5">
        <v>96421</v>
      </c>
      <c r="F3327" s="1">
        <v>2E-3</v>
      </c>
      <c r="G3327" s="5">
        <v>48884371</v>
      </c>
      <c r="H3327" s="1">
        <v>0.998</v>
      </c>
      <c r="I3327" t="str">
        <f t="shared" si="65"/>
        <v>International</v>
      </c>
    </row>
    <row r="3328" spans="1:9" x14ac:dyDescent="0.3">
      <c r="A3328">
        <v>2016</v>
      </c>
      <c r="B3328">
        <v>127</v>
      </c>
      <c r="C3328" t="s">
        <v>1330</v>
      </c>
      <c r="D3328" s="5">
        <v>48913975</v>
      </c>
      <c r="E3328" s="5">
        <v>466505</v>
      </c>
      <c r="F3328" s="2">
        <v>0.01</v>
      </c>
      <c r="G3328" s="5">
        <v>48447470</v>
      </c>
      <c r="H3328" s="2">
        <v>0.99</v>
      </c>
      <c r="I3328" t="str">
        <f t="shared" si="65"/>
        <v>International</v>
      </c>
    </row>
    <row r="3329" spans="1:9" x14ac:dyDescent="0.3">
      <c r="A3329">
        <v>2016</v>
      </c>
      <c r="B3329">
        <v>128</v>
      </c>
      <c r="C3329" t="s">
        <v>1331</v>
      </c>
      <c r="D3329" s="5">
        <v>48902953</v>
      </c>
      <c r="E3329" s="5">
        <v>27383770</v>
      </c>
      <c r="F3329" s="2">
        <v>0.56000000000000005</v>
      </c>
      <c r="G3329" s="5">
        <v>21519183</v>
      </c>
      <c r="H3329" s="2">
        <v>0.44</v>
      </c>
      <c r="I3329" t="str">
        <f t="shared" si="65"/>
        <v>USA</v>
      </c>
    </row>
    <row r="3330" spans="1:9" x14ac:dyDescent="0.3">
      <c r="A3330">
        <v>2016</v>
      </c>
      <c r="B3330">
        <v>129</v>
      </c>
      <c r="C3330" t="s">
        <v>1332</v>
      </c>
      <c r="D3330" s="5">
        <v>48782670</v>
      </c>
      <c r="E3330" s="5">
        <v>32492859</v>
      </c>
      <c r="F3330" s="1">
        <v>0.66600000000000004</v>
      </c>
      <c r="G3330" s="5">
        <v>16289811</v>
      </c>
      <c r="H3330" s="1">
        <v>0.33400000000000002</v>
      </c>
      <c r="I3330" t="str">
        <f t="shared" si="65"/>
        <v>USA</v>
      </c>
    </row>
    <row r="3331" spans="1:9" x14ac:dyDescent="0.3">
      <c r="A3331">
        <v>2016</v>
      </c>
      <c r="B3331">
        <v>130</v>
      </c>
      <c r="C3331" t="s">
        <v>1333</v>
      </c>
      <c r="D3331" s="5">
        <v>47642462</v>
      </c>
      <c r="G3331" s="5">
        <v>47642462</v>
      </c>
      <c r="H3331" s="2">
        <v>1</v>
      </c>
      <c r="I3331" t="str">
        <f t="shared" ref="I3331:I3394" si="66">IF(F3331&gt;10%,"USA","International")</f>
        <v>International</v>
      </c>
    </row>
    <row r="3332" spans="1:9" x14ac:dyDescent="0.3">
      <c r="A3332">
        <v>2016</v>
      </c>
      <c r="B3332">
        <v>131</v>
      </c>
      <c r="C3332" t="s">
        <v>1334</v>
      </c>
      <c r="D3332" s="5">
        <v>47309313</v>
      </c>
      <c r="E3332" s="5">
        <v>3740823</v>
      </c>
      <c r="F3332" s="1">
        <v>7.9000000000000001E-2</v>
      </c>
      <c r="G3332" s="5">
        <v>43568490</v>
      </c>
      <c r="H3332" s="1">
        <v>0.92100000000000004</v>
      </c>
      <c r="I3332" t="str">
        <f t="shared" si="66"/>
        <v>International</v>
      </c>
    </row>
    <row r="3333" spans="1:9" x14ac:dyDescent="0.3">
      <c r="A3333">
        <v>2016</v>
      </c>
      <c r="B3333">
        <v>132</v>
      </c>
      <c r="C3333" t="s">
        <v>1335</v>
      </c>
      <c r="D3333" s="5">
        <v>46432579</v>
      </c>
      <c r="E3333" s="5">
        <v>36880033</v>
      </c>
      <c r="F3333" s="1">
        <v>0.79400000000000004</v>
      </c>
      <c r="G3333" s="5">
        <v>9552546</v>
      </c>
      <c r="H3333" s="1">
        <v>0.20599999999999999</v>
      </c>
      <c r="I3333" t="str">
        <f t="shared" si="66"/>
        <v>USA</v>
      </c>
    </row>
    <row r="3334" spans="1:9" x14ac:dyDescent="0.3">
      <c r="A3334">
        <v>2016</v>
      </c>
      <c r="B3334">
        <v>133</v>
      </c>
      <c r="C3334" t="s">
        <v>1336</v>
      </c>
      <c r="D3334" s="5">
        <v>46152800</v>
      </c>
      <c r="E3334" s="5">
        <v>15789389</v>
      </c>
      <c r="F3334" s="1">
        <v>0.34200000000000003</v>
      </c>
      <c r="G3334" s="5">
        <v>30363411</v>
      </c>
      <c r="H3334" s="1">
        <v>0.65800000000000003</v>
      </c>
      <c r="I3334" t="str">
        <f t="shared" si="66"/>
        <v>USA</v>
      </c>
    </row>
    <row r="3335" spans="1:9" x14ac:dyDescent="0.3">
      <c r="A3335">
        <v>2016</v>
      </c>
      <c r="B3335">
        <v>134</v>
      </c>
      <c r="C3335" t="s">
        <v>1337</v>
      </c>
      <c r="D3335" s="5">
        <v>45173154</v>
      </c>
      <c r="E3335" s="5">
        <v>20777061</v>
      </c>
      <c r="F3335" s="2">
        <v>0.46</v>
      </c>
      <c r="G3335" s="5">
        <v>24396093</v>
      </c>
      <c r="H3335" s="2">
        <v>0.54</v>
      </c>
      <c r="I3335" t="str">
        <f t="shared" si="66"/>
        <v>USA</v>
      </c>
    </row>
    <row r="3336" spans="1:9" x14ac:dyDescent="0.3">
      <c r="A3336">
        <v>2016</v>
      </c>
      <c r="B3336">
        <v>135</v>
      </c>
      <c r="C3336" t="s">
        <v>1338</v>
      </c>
      <c r="D3336" s="5">
        <v>45150390</v>
      </c>
      <c r="G3336" s="5">
        <v>45150390</v>
      </c>
      <c r="H3336" s="2">
        <v>1</v>
      </c>
      <c r="I3336" t="str">
        <f t="shared" si="66"/>
        <v>International</v>
      </c>
    </row>
    <row r="3337" spans="1:9" x14ac:dyDescent="0.3">
      <c r="A3337">
        <v>2016</v>
      </c>
      <c r="B3337">
        <v>136</v>
      </c>
      <c r="C3337" t="s">
        <v>1339</v>
      </c>
      <c r="D3337" s="5">
        <v>43763247</v>
      </c>
      <c r="E3337" s="5">
        <v>11103205</v>
      </c>
      <c r="F3337" s="1">
        <v>0.254</v>
      </c>
      <c r="G3337" s="5">
        <v>32660042</v>
      </c>
      <c r="H3337" s="1">
        <v>0.746</v>
      </c>
      <c r="I3337" t="str">
        <f t="shared" si="66"/>
        <v>USA</v>
      </c>
    </row>
    <row r="3338" spans="1:9" x14ac:dyDescent="0.3">
      <c r="A3338">
        <v>2016</v>
      </c>
      <c r="B3338">
        <v>137</v>
      </c>
      <c r="C3338" t="s">
        <v>1340</v>
      </c>
      <c r="D3338" s="5">
        <v>43498766</v>
      </c>
      <c r="E3338" s="5">
        <v>181633</v>
      </c>
      <c r="F3338" s="1">
        <v>4.0000000000000001E-3</v>
      </c>
      <c r="G3338" s="5">
        <v>43317133</v>
      </c>
      <c r="H3338" s="1">
        <v>0.996</v>
      </c>
      <c r="I3338" t="str">
        <f t="shared" si="66"/>
        <v>International</v>
      </c>
    </row>
    <row r="3339" spans="1:9" x14ac:dyDescent="0.3">
      <c r="A3339">
        <v>2016</v>
      </c>
      <c r="B3339">
        <v>138</v>
      </c>
      <c r="C3339" t="s">
        <v>1341</v>
      </c>
      <c r="D3339" s="5">
        <v>42580920</v>
      </c>
      <c r="E3339" s="5">
        <v>42158780</v>
      </c>
      <c r="F3339" s="2">
        <v>0.99</v>
      </c>
      <c r="G3339" s="5">
        <v>422140</v>
      </c>
      <c r="H3339" s="2">
        <v>0.01</v>
      </c>
      <c r="I3339" t="str">
        <f t="shared" si="66"/>
        <v>USA</v>
      </c>
    </row>
    <row r="3340" spans="1:9" x14ac:dyDescent="0.3">
      <c r="A3340">
        <v>2016</v>
      </c>
      <c r="B3340">
        <v>139</v>
      </c>
      <c r="C3340" t="s">
        <v>1342</v>
      </c>
      <c r="D3340" s="5">
        <v>40423945</v>
      </c>
      <c r="E3340" s="5">
        <v>25138705</v>
      </c>
      <c r="F3340" s="1">
        <v>0.622</v>
      </c>
      <c r="G3340" s="5">
        <v>15285240</v>
      </c>
      <c r="H3340" s="1">
        <v>0.378</v>
      </c>
      <c r="I3340" t="str">
        <f t="shared" si="66"/>
        <v>USA</v>
      </c>
    </row>
    <row r="3341" spans="1:9" x14ac:dyDescent="0.3">
      <c r="A3341">
        <v>2016</v>
      </c>
      <c r="B3341">
        <v>140</v>
      </c>
      <c r="C3341" t="s">
        <v>1343</v>
      </c>
      <c r="D3341" s="5">
        <v>40075446</v>
      </c>
      <c r="E3341" s="5">
        <v>8005586</v>
      </c>
      <c r="F3341" s="2">
        <v>0.2</v>
      </c>
      <c r="G3341" s="5">
        <v>32069860</v>
      </c>
      <c r="H3341" s="2">
        <v>0.8</v>
      </c>
      <c r="I3341" t="str">
        <f t="shared" si="66"/>
        <v>USA</v>
      </c>
    </row>
    <row r="3342" spans="1:9" x14ac:dyDescent="0.3">
      <c r="A3342">
        <v>2016</v>
      </c>
      <c r="B3342">
        <v>141</v>
      </c>
      <c r="C3342" t="s">
        <v>1344</v>
      </c>
      <c r="D3342" s="5">
        <v>39969537</v>
      </c>
      <c r="G3342" s="5">
        <v>39969537</v>
      </c>
      <c r="H3342" s="2">
        <v>1</v>
      </c>
      <c r="I3342" t="str">
        <f t="shared" si="66"/>
        <v>International</v>
      </c>
    </row>
    <row r="3343" spans="1:9" x14ac:dyDescent="0.3">
      <c r="A3343">
        <v>2016</v>
      </c>
      <c r="B3343">
        <v>142</v>
      </c>
      <c r="C3343" t="s">
        <v>1345</v>
      </c>
      <c r="D3343" s="5">
        <v>39712000</v>
      </c>
      <c r="E3343" s="5">
        <v>26594261</v>
      </c>
      <c r="F3343" s="2">
        <v>0.67</v>
      </c>
      <c r="G3343" s="5">
        <v>13117739</v>
      </c>
      <c r="H3343" s="2">
        <v>0.33</v>
      </c>
      <c r="I3343" t="str">
        <f t="shared" si="66"/>
        <v>USA</v>
      </c>
    </row>
    <row r="3344" spans="1:9" x14ac:dyDescent="0.3">
      <c r="A3344">
        <v>2016</v>
      </c>
      <c r="B3344">
        <v>143</v>
      </c>
      <c r="C3344" t="s">
        <v>1346</v>
      </c>
      <c r="D3344" s="5">
        <v>39219109</v>
      </c>
      <c r="E3344" s="5">
        <v>4772155</v>
      </c>
      <c r="F3344" s="1">
        <v>0.122</v>
      </c>
      <c r="G3344" s="5">
        <v>34446954</v>
      </c>
      <c r="H3344" s="1">
        <v>0.878</v>
      </c>
      <c r="I3344" t="str">
        <f t="shared" si="66"/>
        <v>USA</v>
      </c>
    </row>
    <row r="3345" spans="1:9" x14ac:dyDescent="0.3">
      <c r="A3345">
        <v>2016</v>
      </c>
      <c r="B3345">
        <v>144</v>
      </c>
      <c r="C3345" t="s">
        <v>1347</v>
      </c>
      <c r="D3345" s="5">
        <v>39195565</v>
      </c>
      <c r="G3345" s="5">
        <v>39195565</v>
      </c>
      <c r="H3345" s="2">
        <v>1</v>
      </c>
      <c r="I3345" t="str">
        <f t="shared" si="66"/>
        <v>International</v>
      </c>
    </row>
    <row r="3346" spans="1:9" x14ac:dyDescent="0.3">
      <c r="A3346">
        <v>2016</v>
      </c>
      <c r="B3346">
        <v>145</v>
      </c>
      <c r="C3346" t="s">
        <v>1348</v>
      </c>
      <c r="D3346" s="5">
        <v>39139204</v>
      </c>
      <c r="G3346" s="5">
        <v>39139204</v>
      </c>
      <c r="H3346" s="2">
        <v>1</v>
      </c>
      <c r="I3346" t="str">
        <f t="shared" si="66"/>
        <v>International</v>
      </c>
    </row>
    <row r="3347" spans="1:9" x14ac:dyDescent="0.3">
      <c r="A3347">
        <v>2016</v>
      </c>
      <c r="B3347">
        <v>146</v>
      </c>
      <c r="C3347" t="s">
        <v>1349</v>
      </c>
      <c r="D3347" s="5">
        <v>38659039</v>
      </c>
      <c r="G3347" s="5">
        <v>38659039</v>
      </c>
      <c r="H3347" s="2">
        <v>1</v>
      </c>
      <c r="I3347" t="str">
        <f t="shared" si="66"/>
        <v>International</v>
      </c>
    </row>
    <row r="3348" spans="1:9" x14ac:dyDescent="0.3">
      <c r="A3348">
        <v>2016</v>
      </c>
      <c r="B3348">
        <v>147</v>
      </c>
      <c r="C3348" t="s">
        <v>1350</v>
      </c>
      <c r="D3348" s="5">
        <v>37879877</v>
      </c>
      <c r="E3348" s="5">
        <v>27007844</v>
      </c>
      <c r="F3348" s="1">
        <v>0.71299999999999997</v>
      </c>
      <c r="G3348" s="5">
        <v>10872033</v>
      </c>
      <c r="H3348" s="1">
        <v>0.28699999999999998</v>
      </c>
      <c r="I3348" t="str">
        <f t="shared" si="66"/>
        <v>USA</v>
      </c>
    </row>
    <row r="3349" spans="1:9" x14ac:dyDescent="0.3">
      <c r="A3349">
        <v>2016</v>
      </c>
      <c r="B3349">
        <v>148</v>
      </c>
      <c r="C3349" t="s">
        <v>1351</v>
      </c>
      <c r="D3349" s="5">
        <v>37749848</v>
      </c>
      <c r="G3349" s="5">
        <v>37749848</v>
      </c>
      <c r="H3349" s="2">
        <v>1</v>
      </c>
      <c r="I3349" t="str">
        <f t="shared" si="66"/>
        <v>International</v>
      </c>
    </row>
    <row r="3350" spans="1:9" x14ac:dyDescent="0.3">
      <c r="A3350">
        <v>2016</v>
      </c>
      <c r="B3350">
        <v>149</v>
      </c>
      <c r="C3350" t="s">
        <v>1352</v>
      </c>
      <c r="D3350" s="5">
        <v>37692886</v>
      </c>
      <c r="E3350" s="5">
        <v>2006788</v>
      </c>
      <c r="F3350" s="1">
        <v>5.2999999999999999E-2</v>
      </c>
      <c r="G3350" s="5">
        <v>35686098</v>
      </c>
      <c r="H3350" s="1">
        <v>0.94699999999999995</v>
      </c>
      <c r="I3350" t="str">
        <f t="shared" si="66"/>
        <v>International</v>
      </c>
    </row>
    <row r="3351" spans="1:9" x14ac:dyDescent="0.3">
      <c r="A3351">
        <v>2016</v>
      </c>
      <c r="B3351">
        <v>150</v>
      </c>
      <c r="C3351" t="s">
        <v>1353</v>
      </c>
      <c r="D3351" s="5">
        <v>37357216</v>
      </c>
      <c r="E3351" s="5">
        <v>21587519</v>
      </c>
      <c r="F3351" s="1">
        <v>0.57799999999999996</v>
      </c>
      <c r="G3351" s="5">
        <v>15769697</v>
      </c>
      <c r="H3351" s="1">
        <v>0.42199999999999999</v>
      </c>
      <c r="I3351" t="str">
        <f t="shared" si="66"/>
        <v>USA</v>
      </c>
    </row>
    <row r="3352" spans="1:9" x14ac:dyDescent="0.3">
      <c r="A3352">
        <v>2016</v>
      </c>
      <c r="B3352">
        <v>151</v>
      </c>
      <c r="C3352" t="s">
        <v>1354</v>
      </c>
      <c r="D3352" s="5">
        <v>36187594</v>
      </c>
      <c r="G3352" s="5">
        <v>36187594</v>
      </c>
      <c r="H3352" s="2">
        <v>1</v>
      </c>
      <c r="I3352" t="str">
        <f t="shared" si="66"/>
        <v>International</v>
      </c>
    </row>
    <row r="3353" spans="1:9" x14ac:dyDescent="0.3">
      <c r="A3353">
        <v>2016</v>
      </c>
      <c r="B3353">
        <v>152</v>
      </c>
      <c r="C3353" t="s">
        <v>1355</v>
      </c>
      <c r="D3353" s="5">
        <v>35259653</v>
      </c>
      <c r="E3353" s="5">
        <v>18704595</v>
      </c>
      <c r="F3353" s="2">
        <v>0.53</v>
      </c>
      <c r="G3353" s="5">
        <v>16555058</v>
      </c>
      <c r="H3353" s="2">
        <v>0.47</v>
      </c>
      <c r="I3353" t="str">
        <f t="shared" si="66"/>
        <v>USA</v>
      </c>
    </row>
    <row r="3354" spans="1:9" x14ac:dyDescent="0.3">
      <c r="A3354">
        <v>2016</v>
      </c>
      <c r="B3354">
        <v>153</v>
      </c>
      <c r="C3354" t="s">
        <v>1356</v>
      </c>
      <c r="D3354" s="5">
        <v>35210425</v>
      </c>
      <c r="G3354" s="5">
        <v>35210425</v>
      </c>
      <c r="H3354" s="2">
        <v>1</v>
      </c>
      <c r="I3354" t="str">
        <f t="shared" si="66"/>
        <v>International</v>
      </c>
    </row>
    <row r="3355" spans="1:9" x14ac:dyDescent="0.3">
      <c r="A3355">
        <v>2016</v>
      </c>
      <c r="B3355">
        <v>154</v>
      </c>
      <c r="C3355" t="s">
        <v>1357</v>
      </c>
      <c r="D3355" s="5">
        <v>31998251</v>
      </c>
      <c r="G3355" s="5">
        <v>31998251</v>
      </c>
      <c r="H3355" s="2">
        <v>1</v>
      </c>
      <c r="I3355" t="str">
        <f t="shared" si="66"/>
        <v>International</v>
      </c>
    </row>
    <row r="3356" spans="1:9" x14ac:dyDescent="0.3">
      <c r="A3356">
        <v>2016</v>
      </c>
      <c r="B3356">
        <v>155</v>
      </c>
      <c r="C3356" t="s">
        <v>1358</v>
      </c>
      <c r="D3356" s="5">
        <v>31918573</v>
      </c>
      <c r="G3356" s="5">
        <v>31918573</v>
      </c>
      <c r="H3356" s="2">
        <v>1</v>
      </c>
      <c r="I3356" t="str">
        <f t="shared" si="66"/>
        <v>International</v>
      </c>
    </row>
    <row r="3357" spans="1:9" x14ac:dyDescent="0.3">
      <c r="A3357">
        <v>2016</v>
      </c>
      <c r="B3357">
        <v>156</v>
      </c>
      <c r="C3357" t="s">
        <v>1359</v>
      </c>
      <c r="D3357" s="5">
        <v>31668920</v>
      </c>
      <c r="E3357" s="5">
        <v>4264983</v>
      </c>
      <c r="F3357" s="1">
        <v>0.13500000000000001</v>
      </c>
      <c r="G3357" s="5">
        <v>27403937</v>
      </c>
      <c r="H3357" s="1">
        <v>0.86499999999999999</v>
      </c>
      <c r="I3357" t="str">
        <f t="shared" si="66"/>
        <v>USA</v>
      </c>
    </row>
    <row r="3358" spans="1:9" x14ac:dyDescent="0.3">
      <c r="A3358">
        <v>2016</v>
      </c>
      <c r="B3358">
        <v>157</v>
      </c>
      <c r="C3358" t="s">
        <v>1360</v>
      </c>
      <c r="D3358" s="5">
        <v>31352921</v>
      </c>
      <c r="G3358" s="5">
        <v>31352921</v>
      </c>
      <c r="H3358" s="2">
        <v>1</v>
      </c>
      <c r="I3358" t="str">
        <f t="shared" si="66"/>
        <v>International</v>
      </c>
    </row>
    <row r="3359" spans="1:9" x14ac:dyDescent="0.3">
      <c r="A3359">
        <v>2016</v>
      </c>
      <c r="B3359">
        <v>158</v>
      </c>
      <c r="C3359" t="s">
        <v>1163</v>
      </c>
      <c r="D3359" s="5">
        <v>31254929</v>
      </c>
      <c r="G3359" s="5">
        <v>31254929</v>
      </c>
      <c r="H3359" s="2">
        <v>1</v>
      </c>
      <c r="I3359" t="str">
        <f t="shared" si="66"/>
        <v>International</v>
      </c>
    </row>
    <row r="3360" spans="1:9" x14ac:dyDescent="0.3">
      <c r="A3360">
        <v>2016</v>
      </c>
      <c r="B3360">
        <v>159</v>
      </c>
      <c r="C3360" t="s">
        <v>1361</v>
      </c>
      <c r="D3360" s="5">
        <v>30930984</v>
      </c>
      <c r="E3360" s="5">
        <v>1738477</v>
      </c>
      <c r="F3360" s="1">
        <v>5.6000000000000001E-2</v>
      </c>
      <c r="G3360" s="5">
        <v>29192507</v>
      </c>
      <c r="H3360" s="1">
        <v>0.94399999999999995</v>
      </c>
      <c r="I3360" t="str">
        <f t="shared" si="66"/>
        <v>International</v>
      </c>
    </row>
    <row r="3361" spans="1:9" x14ac:dyDescent="0.3">
      <c r="A3361">
        <v>2016</v>
      </c>
      <c r="B3361">
        <v>160</v>
      </c>
      <c r="C3361" t="s">
        <v>1362</v>
      </c>
      <c r="D3361" s="5">
        <v>30896701</v>
      </c>
      <c r="G3361" s="5">
        <v>30896701</v>
      </c>
      <c r="H3361" s="2">
        <v>1</v>
      </c>
      <c r="I3361" t="str">
        <f t="shared" si="66"/>
        <v>International</v>
      </c>
    </row>
    <row r="3362" spans="1:9" x14ac:dyDescent="0.3">
      <c r="A3362">
        <v>2016</v>
      </c>
      <c r="B3362">
        <v>161</v>
      </c>
      <c r="C3362" t="s">
        <v>1363</v>
      </c>
      <c r="D3362" s="5">
        <v>30734502</v>
      </c>
      <c r="E3362" s="5">
        <v>17062499</v>
      </c>
      <c r="F3362" s="1">
        <v>0.55500000000000005</v>
      </c>
      <c r="G3362" s="5">
        <v>13672003</v>
      </c>
      <c r="H3362" s="1">
        <v>0.44500000000000001</v>
      </c>
      <c r="I3362" t="str">
        <f t="shared" si="66"/>
        <v>USA</v>
      </c>
    </row>
    <row r="3363" spans="1:9" x14ac:dyDescent="0.3">
      <c r="A3363">
        <v>2016</v>
      </c>
      <c r="B3363">
        <v>162</v>
      </c>
      <c r="C3363" t="s">
        <v>1364</v>
      </c>
      <c r="D3363" s="5">
        <v>30658387</v>
      </c>
      <c r="E3363" s="5">
        <v>29747603</v>
      </c>
      <c r="F3363" s="2">
        <v>0.97</v>
      </c>
      <c r="G3363" s="5">
        <v>910784</v>
      </c>
      <c r="H3363" s="2">
        <v>0.03</v>
      </c>
      <c r="I3363" t="str">
        <f t="shared" si="66"/>
        <v>USA</v>
      </c>
    </row>
    <row r="3364" spans="1:9" x14ac:dyDescent="0.3">
      <c r="A3364">
        <v>2016</v>
      </c>
      <c r="B3364">
        <v>163</v>
      </c>
      <c r="C3364" t="s">
        <v>1365</v>
      </c>
      <c r="D3364" s="5">
        <v>30381402</v>
      </c>
      <c r="G3364" s="5">
        <v>30381402</v>
      </c>
      <c r="H3364" s="2">
        <v>1</v>
      </c>
      <c r="I3364" t="str">
        <f t="shared" si="66"/>
        <v>International</v>
      </c>
    </row>
    <row r="3365" spans="1:9" x14ac:dyDescent="0.3">
      <c r="A3365">
        <v>2016</v>
      </c>
      <c r="B3365">
        <v>164</v>
      </c>
      <c r="C3365" t="s">
        <v>1366</v>
      </c>
      <c r="D3365" s="5">
        <v>30311857</v>
      </c>
      <c r="E3365" s="5">
        <v>10663357</v>
      </c>
      <c r="F3365" s="1">
        <v>0.35199999999999998</v>
      </c>
      <c r="G3365" s="5">
        <v>19648500</v>
      </c>
      <c r="H3365" s="1">
        <v>0.64800000000000002</v>
      </c>
      <c r="I3365" t="str">
        <f t="shared" si="66"/>
        <v>USA</v>
      </c>
    </row>
    <row r="3366" spans="1:9" x14ac:dyDescent="0.3">
      <c r="A3366">
        <v>2016</v>
      </c>
      <c r="B3366">
        <v>165</v>
      </c>
      <c r="C3366" t="s">
        <v>1367</v>
      </c>
      <c r="D3366" s="5">
        <v>30277098</v>
      </c>
      <c r="E3366" s="5">
        <v>310407</v>
      </c>
      <c r="F3366" s="2">
        <v>0.01</v>
      </c>
      <c r="G3366" s="5">
        <v>29966691</v>
      </c>
      <c r="H3366" s="2">
        <v>0.99</v>
      </c>
      <c r="I3366" t="str">
        <f t="shared" si="66"/>
        <v>International</v>
      </c>
    </row>
    <row r="3367" spans="1:9" x14ac:dyDescent="0.3">
      <c r="A3367">
        <v>2016</v>
      </c>
      <c r="B3367">
        <v>166</v>
      </c>
      <c r="C3367" t="s">
        <v>1368</v>
      </c>
      <c r="D3367" s="5">
        <v>29918745</v>
      </c>
      <c r="E3367" s="5">
        <v>14904426</v>
      </c>
      <c r="F3367" s="1">
        <v>0.498</v>
      </c>
      <c r="G3367" s="5">
        <v>15014319</v>
      </c>
      <c r="H3367" s="1">
        <v>0.502</v>
      </c>
      <c r="I3367" t="str">
        <f t="shared" si="66"/>
        <v>USA</v>
      </c>
    </row>
    <row r="3368" spans="1:9" x14ac:dyDescent="0.3">
      <c r="A3368">
        <v>2016</v>
      </c>
      <c r="B3368">
        <v>167</v>
      </c>
      <c r="C3368" t="s">
        <v>1369</v>
      </c>
      <c r="D3368" s="5">
        <v>29777777</v>
      </c>
      <c r="E3368" s="5">
        <v>13960394</v>
      </c>
      <c r="F3368" s="1">
        <v>0.46899999999999997</v>
      </c>
      <c r="G3368" s="5">
        <v>15817383</v>
      </c>
      <c r="H3368" s="1">
        <v>0.53100000000000003</v>
      </c>
      <c r="I3368" t="str">
        <f t="shared" si="66"/>
        <v>USA</v>
      </c>
    </row>
    <row r="3369" spans="1:9" x14ac:dyDescent="0.3">
      <c r="A3369">
        <v>2016</v>
      </c>
      <c r="B3369">
        <v>168</v>
      </c>
      <c r="C3369" t="s">
        <v>1370</v>
      </c>
      <c r="D3369" s="5">
        <v>29674699</v>
      </c>
      <c r="E3369" s="5">
        <v>17368022</v>
      </c>
      <c r="F3369" s="1">
        <v>0.58499999999999996</v>
      </c>
      <c r="G3369" s="5">
        <v>12306677</v>
      </c>
      <c r="H3369" s="1">
        <v>0.41499999999999998</v>
      </c>
      <c r="I3369" t="str">
        <f t="shared" si="66"/>
        <v>USA</v>
      </c>
    </row>
    <row r="3370" spans="1:9" x14ac:dyDescent="0.3">
      <c r="A3370">
        <v>2016</v>
      </c>
      <c r="B3370">
        <v>169</v>
      </c>
      <c r="C3370" t="s">
        <v>1371</v>
      </c>
      <c r="D3370" s="5">
        <v>29171110</v>
      </c>
      <c r="G3370" s="5">
        <v>29171110</v>
      </c>
      <c r="H3370" s="2">
        <v>1</v>
      </c>
      <c r="I3370" t="str">
        <f t="shared" si="66"/>
        <v>International</v>
      </c>
    </row>
    <row r="3371" spans="1:9" x14ac:dyDescent="0.3">
      <c r="A3371">
        <v>2016</v>
      </c>
      <c r="B3371">
        <v>170</v>
      </c>
      <c r="C3371" t="s">
        <v>1372</v>
      </c>
      <c r="D3371" s="5">
        <v>29161298</v>
      </c>
      <c r="G3371" s="5">
        <v>29161298</v>
      </c>
      <c r="H3371" s="2">
        <v>1</v>
      </c>
      <c r="I3371" t="str">
        <f t="shared" si="66"/>
        <v>International</v>
      </c>
    </row>
    <row r="3372" spans="1:9" x14ac:dyDescent="0.3">
      <c r="A3372">
        <v>2016</v>
      </c>
      <c r="B3372">
        <v>171</v>
      </c>
      <c r="C3372" t="s">
        <v>1373</v>
      </c>
      <c r="D3372" s="5">
        <v>28903047</v>
      </c>
      <c r="E3372" s="5">
        <v>1801550</v>
      </c>
      <c r="F3372" s="1">
        <v>6.2E-2</v>
      </c>
      <c r="G3372" s="5">
        <v>27101497</v>
      </c>
      <c r="H3372" s="1">
        <v>0.93799999999999994</v>
      </c>
      <c r="I3372" t="str">
        <f t="shared" si="66"/>
        <v>International</v>
      </c>
    </row>
    <row r="3373" spans="1:9" x14ac:dyDescent="0.3">
      <c r="A3373">
        <v>2016</v>
      </c>
      <c r="B3373">
        <v>172</v>
      </c>
      <c r="C3373" t="s">
        <v>1374</v>
      </c>
      <c r="D3373" s="5">
        <v>28240000</v>
      </c>
      <c r="E3373" s="5">
        <v>2300000</v>
      </c>
      <c r="F3373" s="1">
        <v>8.1000000000000003E-2</v>
      </c>
      <c r="G3373" s="5">
        <v>25940000</v>
      </c>
      <c r="H3373" s="1">
        <v>0.91900000000000004</v>
      </c>
      <c r="I3373" t="str">
        <f t="shared" si="66"/>
        <v>International</v>
      </c>
    </row>
    <row r="3374" spans="1:9" x14ac:dyDescent="0.3">
      <c r="A3374">
        <v>2016</v>
      </c>
      <c r="B3374">
        <v>173</v>
      </c>
      <c r="C3374" t="s">
        <v>1375</v>
      </c>
      <c r="D3374" s="5">
        <v>28110245</v>
      </c>
      <c r="G3374" s="5">
        <v>28110245</v>
      </c>
      <c r="H3374" s="2">
        <v>1</v>
      </c>
      <c r="I3374" t="str">
        <f t="shared" si="66"/>
        <v>International</v>
      </c>
    </row>
    <row r="3375" spans="1:9" x14ac:dyDescent="0.3">
      <c r="A3375">
        <v>2016</v>
      </c>
      <c r="B3375">
        <v>174</v>
      </c>
      <c r="C3375" t="s">
        <v>1376</v>
      </c>
      <c r="D3375" s="5">
        <v>28036021</v>
      </c>
      <c r="G3375" s="5">
        <v>28036021</v>
      </c>
      <c r="H3375" s="2">
        <v>1</v>
      </c>
      <c r="I3375" t="str">
        <f t="shared" si="66"/>
        <v>International</v>
      </c>
    </row>
    <row r="3376" spans="1:9" x14ac:dyDescent="0.3">
      <c r="A3376">
        <v>2016</v>
      </c>
      <c r="B3376">
        <v>175</v>
      </c>
      <c r="C3376" t="s">
        <v>1377</v>
      </c>
      <c r="D3376" s="5">
        <v>27979040</v>
      </c>
      <c r="E3376" s="5">
        <v>6874837</v>
      </c>
      <c r="F3376" s="1">
        <v>0.246</v>
      </c>
      <c r="G3376" s="5">
        <v>21104203</v>
      </c>
      <c r="H3376" s="1">
        <v>0.754</v>
      </c>
      <c r="I3376" t="str">
        <f t="shared" si="66"/>
        <v>USA</v>
      </c>
    </row>
    <row r="3377" spans="1:9" x14ac:dyDescent="0.3">
      <c r="A3377">
        <v>2016</v>
      </c>
      <c r="B3377">
        <v>176</v>
      </c>
      <c r="C3377" t="s">
        <v>1378</v>
      </c>
      <c r="D3377" s="5">
        <v>27863090</v>
      </c>
      <c r="G3377" s="5">
        <v>27863090</v>
      </c>
      <c r="H3377" s="2">
        <v>1</v>
      </c>
      <c r="I3377" t="str">
        <f t="shared" si="66"/>
        <v>International</v>
      </c>
    </row>
    <row r="3378" spans="1:9" x14ac:dyDescent="0.3">
      <c r="A3378">
        <v>2016</v>
      </c>
      <c r="B3378">
        <v>177</v>
      </c>
      <c r="C3378" t="s">
        <v>1379</v>
      </c>
      <c r="D3378" s="5">
        <v>27413790</v>
      </c>
      <c r="G3378" s="5">
        <v>27413790</v>
      </c>
      <c r="H3378" s="2">
        <v>1</v>
      </c>
      <c r="I3378" t="str">
        <f t="shared" si="66"/>
        <v>International</v>
      </c>
    </row>
    <row r="3379" spans="1:9" x14ac:dyDescent="0.3">
      <c r="A3379">
        <v>2016</v>
      </c>
      <c r="B3379">
        <v>178</v>
      </c>
      <c r="C3379" t="s">
        <v>1380</v>
      </c>
      <c r="D3379" s="5">
        <v>25975621</v>
      </c>
      <c r="E3379" s="5">
        <v>12545979</v>
      </c>
      <c r="F3379" s="1">
        <v>0.48299999999999998</v>
      </c>
      <c r="G3379" s="5">
        <v>13429642</v>
      </c>
      <c r="H3379" s="1">
        <v>0.51700000000000002</v>
      </c>
      <c r="I3379" t="str">
        <f t="shared" si="66"/>
        <v>USA</v>
      </c>
    </row>
    <row r="3380" spans="1:9" x14ac:dyDescent="0.3">
      <c r="A3380">
        <v>2016</v>
      </c>
      <c r="B3380">
        <v>179</v>
      </c>
      <c r="C3380" t="s">
        <v>1381</v>
      </c>
      <c r="D3380" s="5">
        <v>25730120</v>
      </c>
      <c r="E3380" s="5">
        <v>15650615</v>
      </c>
      <c r="F3380" s="1">
        <v>0.60799999999999998</v>
      </c>
      <c r="G3380" s="5">
        <v>10079505</v>
      </c>
      <c r="H3380" s="1">
        <v>0.39200000000000002</v>
      </c>
      <c r="I3380" t="str">
        <f t="shared" si="66"/>
        <v>USA</v>
      </c>
    </row>
    <row r="3381" spans="1:9" x14ac:dyDescent="0.3">
      <c r="A3381">
        <v>2016</v>
      </c>
      <c r="B3381">
        <v>180</v>
      </c>
      <c r="C3381" t="s">
        <v>1382</v>
      </c>
      <c r="D3381" s="5">
        <v>25537759</v>
      </c>
      <c r="E3381" s="5">
        <v>356255</v>
      </c>
      <c r="F3381" s="1">
        <v>1.4E-2</v>
      </c>
      <c r="G3381" s="5">
        <v>25181504</v>
      </c>
      <c r="H3381" s="1">
        <v>0.98599999999999999</v>
      </c>
      <c r="I3381" t="str">
        <f t="shared" si="66"/>
        <v>International</v>
      </c>
    </row>
    <row r="3382" spans="1:9" x14ac:dyDescent="0.3">
      <c r="A3382">
        <v>2016</v>
      </c>
      <c r="B3382">
        <v>181</v>
      </c>
      <c r="C3382" t="s">
        <v>1383</v>
      </c>
      <c r="D3382" s="5">
        <v>25081168</v>
      </c>
      <c r="E3382" s="5">
        <v>13873211</v>
      </c>
      <c r="F3382" s="1">
        <v>0.55300000000000005</v>
      </c>
      <c r="G3382" s="5">
        <v>11207957</v>
      </c>
      <c r="H3382" s="1">
        <v>0.44700000000000001</v>
      </c>
      <c r="I3382" t="str">
        <f t="shared" si="66"/>
        <v>USA</v>
      </c>
    </row>
    <row r="3383" spans="1:9" x14ac:dyDescent="0.3">
      <c r="A3383">
        <v>2016</v>
      </c>
      <c r="B3383">
        <v>182</v>
      </c>
      <c r="C3383" t="s">
        <v>1384</v>
      </c>
      <c r="D3383" s="5">
        <v>25070261</v>
      </c>
      <c r="E3383" s="5">
        <v>19206207</v>
      </c>
      <c r="F3383" s="1">
        <v>0.76600000000000001</v>
      </c>
      <c r="G3383" s="5">
        <v>5864054</v>
      </c>
      <c r="H3383" s="1">
        <v>0.23400000000000001</v>
      </c>
      <c r="I3383" t="str">
        <f t="shared" si="66"/>
        <v>USA</v>
      </c>
    </row>
    <row r="3384" spans="1:9" x14ac:dyDescent="0.3">
      <c r="A3384">
        <v>2016</v>
      </c>
      <c r="B3384">
        <v>183</v>
      </c>
      <c r="C3384" t="s">
        <v>1385</v>
      </c>
      <c r="D3384" s="5">
        <v>25040561</v>
      </c>
      <c r="G3384" s="5">
        <v>25040561</v>
      </c>
      <c r="H3384" s="2">
        <v>1</v>
      </c>
      <c r="I3384" t="str">
        <f t="shared" si="66"/>
        <v>International</v>
      </c>
    </row>
    <row r="3385" spans="1:9" x14ac:dyDescent="0.3">
      <c r="A3385">
        <v>2016</v>
      </c>
      <c r="B3385">
        <v>184</v>
      </c>
      <c r="C3385" t="s">
        <v>1386</v>
      </c>
      <c r="D3385" s="5">
        <v>25035950</v>
      </c>
      <c r="E3385" s="5">
        <v>20810036</v>
      </c>
      <c r="F3385" s="1">
        <v>0.83099999999999996</v>
      </c>
      <c r="G3385" s="5">
        <v>4225914</v>
      </c>
      <c r="H3385" s="1">
        <v>0.16900000000000001</v>
      </c>
      <c r="I3385" t="str">
        <f t="shared" si="66"/>
        <v>USA</v>
      </c>
    </row>
    <row r="3386" spans="1:9" x14ac:dyDescent="0.3">
      <c r="A3386">
        <v>2016</v>
      </c>
      <c r="B3386">
        <v>185</v>
      </c>
      <c r="C3386" t="s">
        <v>1387</v>
      </c>
      <c r="D3386" s="5">
        <v>24972139</v>
      </c>
      <c r="E3386" s="5">
        <v>23083334</v>
      </c>
      <c r="F3386" s="1">
        <v>0.92400000000000004</v>
      </c>
      <c r="G3386" s="5">
        <v>1888805</v>
      </c>
      <c r="H3386" s="1">
        <v>7.5999999999999998E-2</v>
      </c>
      <c r="I3386" t="str">
        <f t="shared" si="66"/>
        <v>USA</v>
      </c>
    </row>
    <row r="3387" spans="1:9" x14ac:dyDescent="0.3">
      <c r="A3387">
        <v>2016</v>
      </c>
      <c r="B3387">
        <v>186</v>
      </c>
      <c r="C3387" t="s">
        <v>1388</v>
      </c>
      <c r="D3387" s="5">
        <v>24684439</v>
      </c>
      <c r="G3387" s="5">
        <v>24684439</v>
      </c>
      <c r="H3387" s="2">
        <v>1</v>
      </c>
      <c r="I3387" t="str">
        <f t="shared" si="66"/>
        <v>International</v>
      </c>
    </row>
    <row r="3388" spans="1:9" x14ac:dyDescent="0.3">
      <c r="A3388">
        <v>2016</v>
      </c>
      <c r="B3388">
        <v>187</v>
      </c>
      <c r="C3388" t="s">
        <v>1389</v>
      </c>
      <c r="D3388" s="5">
        <v>24644317</v>
      </c>
      <c r="G3388" s="5">
        <v>24644317</v>
      </c>
      <c r="H3388" s="2">
        <v>1</v>
      </c>
      <c r="I3388" t="str">
        <f t="shared" si="66"/>
        <v>International</v>
      </c>
    </row>
    <row r="3389" spans="1:9" x14ac:dyDescent="0.3">
      <c r="A3389">
        <v>2016</v>
      </c>
      <c r="B3389">
        <v>188</v>
      </c>
      <c r="C3389" t="s">
        <v>1390</v>
      </c>
      <c r="D3389" s="5">
        <v>24487848</v>
      </c>
      <c r="E3389" s="5">
        <v>20774575</v>
      </c>
      <c r="F3389" s="1">
        <v>0.84799999999999998</v>
      </c>
      <c r="G3389" s="5">
        <v>3713273</v>
      </c>
      <c r="H3389" s="1">
        <v>0.152</v>
      </c>
      <c r="I3389" t="str">
        <f t="shared" si="66"/>
        <v>USA</v>
      </c>
    </row>
    <row r="3390" spans="1:9" x14ac:dyDescent="0.3">
      <c r="A3390">
        <v>2016</v>
      </c>
      <c r="B3390">
        <v>189</v>
      </c>
      <c r="C3390" t="s">
        <v>1391</v>
      </c>
      <c r="D3390" s="5">
        <v>24224579</v>
      </c>
      <c r="G3390" s="5">
        <v>24224579</v>
      </c>
      <c r="H3390" s="2">
        <v>1</v>
      </c>
      <c r="I3390" t="str">
        <f t="shared" si="66"/>
        <v>International</v>
      </c>
    </row>
    <row r="3391" spans="1:9" x14ac:dyDescent="0.3">
      <c r="A3391">
        <v>2016</v>
      </c>
      <c r="B3391">
        <v>190</v>
      </c>
      <c r="C3391" t="s">
        <v>1392</v>
      </c>
      <c r="D3391" s="5">
        <v>24121245</v>
      </c>
      <c r="E3391" s="5">
        <v>12786053</v>
      </c>
      <c r="F3391" s="2">
        <v>0.53</v>
      </c>
      <c r="G3391" s="5">
        <v>11335192</v>
      </c>
      <c r="H3391" s="2">
        <v>0.47</v>
      </c>
      <c r="I3391" t="str">
        <f t="shared" si="66"/>
        <v>USA</v>
      </c>
    </row>
    <row r="3392" spans="1:9" x14ac:dyDescent="0.3">
      <c r="A3392">
        <v>2016</v>
      </c>
      <c r="B3392">
        <v>191</v>
      </c>
      <c r="C3392" t="s">
        <v>1393</v>
      </c>
      <c r="D3392" s="5">
        <v>24079268</v>
      </c>
      <c r="E3392" s="5">
        <v>17782178</v>
      </c>
      <c r="F3392" s="1">
        <v>0.73799999999999999</v>
      </c>
      <c r="G3392" s="5">
        <v>6297090</v>
      </c>
      <c r="H3392" s="1">
        <v>0.26200000000000001</v>
      </c>
      <c r="I3392" t="str">
        <f t="shared" si="66"/>
        <v>USA</v>
      </c>
    </row>
    <row r="3393" spans="1:9" x14ac:dyDescent="0.3">
      <c r="A3393">
        <v>2016</v>
      </c>
      <c r="B3393">
        <v>192</v>
      </c>
      <c r="C3393" t="s">
        <v>1394</v>
      </c>
      <c r="D3393" s="5">
        <v>23857217</v>
      </c>
      <c r="E3393" s="5">
        <v>125616</v>
      </c>
      <c r="F3393" s="1">
        <v>5.0000000000000001E-3</v>
      </c>
      <c r="G3393" s="5">
        <v>23731601</v>
      </c>
      <c r="H3393" s="1">
        <v>0.995</v>
      </c>
      <c r="I3393" t="str">
        <f t="shared" si="66"/>
        <v>International</v>
      </c>
    </row>
    <row r="3394" spans="1:9" x14ac:dyDescent="0.3">
      <c r="A3394">
        <v>2016</v>
      </c>
      <c r="B3394">
        <v>193</v>
      </c>
      <c r="C3394" t="s">
        <v>1395</v>
      </c>
      <c r="D3394" s="5">
        <v>23834809</v>
      </c>
      <c r="E3394" s="5">
        <v>7100177</v>
      </c>
      <c r="F3394" s="1">
        <v>0.29799999999999999</v>
      </c>
      <c r="G3394" s="5">
        <v>16734632</v>
      </c>
      <c r="H3394" s="1">
        <v>0.70199999999999996</v>
      </c>
      <c r="I3394" t="str">
        <f t="shared" si="66"/>
        <v>USA</v>
      </c>
    </row>
    <row r="3395" spans="1:9" x14ac:dyDescent="0.3">
      <c r="A3395">
        <v>2016</v>
      </c>
      <c r="B3395">
        <v>194</v>
      </c>
      <c r="C3395" t="s">
        <v>1396</v>
      </c>
      <c r="D3395" s="5">
        <v>23591043</v>
      </c>
      <c r="E3395" s="5">
        <v>23591043</v>
      </c>
      <c r="F3395" s="2">
        <v>1</v>
      </c>
      <c r="I3395" t="str">
        <f t="shared" ref="I3395:I3401" si="67">IF(F3395&gt;10%,"USA","International")</f>
        <v>USA</v>
      </c>
    </row>
    <row r="3396" spans="1:9" x14ac:dyDescent="0.3">
      <c r="A3396">
        <v>2016</v>
      </c>
      <c r="B3396">
        <v>195</v>
      </c>
      <c r="C3396" t="s">
        <v>1397</v>
      </c>
      <c r="D3396" s="5">
        <v>23540937</v>
      </c>
      <c r="E3396" s="5">
        <v>11528613</v>
      </c>
      <c r="F3396" s="2">
        <v>0.49</v>
      </c>
      <c r="G3396" s="5">
        <v>12012324</v>
      </c>
      <c r="H3396" s="2">
        <v>0.51</v>
      </c>
      <c r="I3396" t="str">
        <f t="shared" si="67"/>
        <v>USA</v>
      </c>
    </row>
    <row r="3397" spans="1:9" x14ac:dyDescent="0.3">
      <c r="A3397">
        <v>2016</v>
      </c>
      <c r="B3397">
        <v>196</v>
      </c>
      <c r="C3397" t="s">
        <v>1398</v>
      </c>
      <c r="D3397" s="5">
        <v>23316139</v>
      </c>
      <c r="E3397" s="5">
        <v>20007149</v>
      </c>
      <c r="F3397" s="1">
        <v>0.85799999999999998</v>
      </c>
      <c r="G3397" s="5">
        <v>3308990</v>
      </c>
      <c r="H3397" s="1">
        <v>0.14199999999999999</v>
      </c>
      <c r="I3397" t="str">
        <f t="shared" si="67"/>
        <v>USA</v>
      </c>
    </row>
    <row r="3398" spans="1:9" x14ac:dyDescent="0.3">
      <c r="A3398">
        <v>2016</v>
      </c>
      <c r="B3398">
        <v>197</v>
      </c>
      <c r="C3398" t="s">
        <v>1399</v>
      </c>
      <c r="D3398" s="5">
        <v>23177948</v>
      </c>
      <c r="E3398" s="5">
        <v>12639297</v>
      </c>
      <c r="F3398" s="1">
        <v>0.54500000000000004</v>
      </c>
      <c r="G3398" s="5">
        <v>10538651</v>
      </c>
      <c r="H3398" s="1">
        <v>0.45500000000000002</v>
      </c>
      <c r="I3398" t="str">
        <f t="shared" si="67"/>
        <v>USA</v>
      </c>
    </row>
    <row r="3399" spans="1:9" x14ac:dyDescent="0.3">
      <c r="A3399">
        <v>2016</v>
      </c>
      <c r="B3399">
        <v>198</v>
      </c>
      <c r="C3399" t="s">
        <v>1400</v>
      </c>
      <c r="D3399" s="5">
        <v>23139802</v>
      </c>
      <c r="E3399" s="5">
        <v>9420546</v>
      </c>
      <c r="F3399" s="1">
        <v>0.40699999999999997</v>
      </c>
      <c r="G3399" s="5">
        <v>13719256</v>
      </c>
      <c r="H3399" s="1">
        <v>0.59299999999999997</v>
      </c>
      <c r="I3399" t="str">
        <f t="shared" si="67"/>
        <v>USA</v>
      </c>
    </row>
    <row r="3400" spans="1:9" x14ac:dyDescent="0.3">
      <c r="A3400">
        <v>2016</v>
      </c>
      <c r="B3400">
        <v>199</v>
      </c>
      <c r="C3400" t="s">
        <v>1401</v>
      </c>
      <c r="D3400" s="5">
        <v>23064015</v>
      </c>
      <c r="E3400" s="5">
        <v>18730891</v>
      </c>
      <c r="F3400" s="1">
        <v>0.81200000000000006</v>
      </c>
      <c r="G3400" s="5">
        <v>4333124</v>
      </c>
      <c r="H3400" s="1">
        <v>0.188</v>
      </c>
      <c r="I3400" t="str">
        <f t="shared" si="67"/>
        <v>USA</v>
      </c>
    </row>
    <row r="3401" spans="1:9" x14ac:dyDescent="0.3">
      <c r="A3401">
        <v>2016</v>
      </c>
      <c r="B3401">
        <v>200</v>
      </c>
      <c r="C3401" t="s">
        <v>1402</v>
      </c>
      <c r="D3401" s="5">
        <v>22955486</v>
      </c>
      <c r="G3401" s="5">
        <v>22955486</v>
      </c>
      <c r="H3401" s="2">
        <v>1</v>
      </c>
      <c r="I3401" t="str">
        <f t="shared" si="67"/>
        <v>International</v>
      </c>
    </row>
    <row r="3402" spans="1:9" x14ac:dyDescent="0.3">
      <c r="A3402">
        <v>2017</v>
      </c>
      <c r="B3402">
        <v>1</v>
      </c>
      <c r="C3402" t="s">
        <v>1006</v>
      </c>
      <c r="D3402" s="5">
        <v>1332539889</v>
      </c>
      <c r="E3402" s="5">
        <v>620181382</v>
      </c>
      <c r="F3402" s="1">
        <v>0.46500000000000002</v>
      </c>
      <c r="G3402" s="5">
        <v>712358507</v>
      </c>
      <c r="H3402" s="1">
        <v>0.53500000000000003</v>
      </c>
      <c r="I3402" t="str">
        <f>IF(F3402&gt;10%,"USA","International")</f>
        <v>USA</v>
      </c>
    </row>
    <row r="3403" spans="1:9" x14ac:dyDescent="0.3">
      <c r="A3403">
        <v>2017</v>
      </c>
      <c r="B3403">
        <v>2</v>
      </c>
      <c r="C3403" t="s">
        <v>1007</v>
      </c>
      <c r="D3403" s="5">
        <v>1263521126</v>
      </c>
      <c r="E3403" s="5">
        <v>504014165</v>
      </c>
      <c r="F3403" s="1">
        <v>0.39900000000000002</v>
      </c>
      <c r="G3403" s="5">
        <v>759506961</v>
      </c>
      <c r="H3403" s="1">
        <v>0.60099999999999998</v>
      </c>
      <c r="I3403" t="str">
        <f t="shared" ref="I3403:I3466" si="68">IF(F3403&gt;10%,"USA","International")</f>
        <v>USA</v>
      </c>
    </row>
    <row r="3404" spans="1:9" x14ac:dyDescent="0.3">
      <c r="A3404">
        <v>2017</v>
      </c>
      <c r="B3404">
        <v>3</v>
      </c>
      <c r="C3404" t="s">
        <v>1008</v>
      </c>
      <c r="D3404" s="5">
        <v>1236005118</v>
      </c>
      <c r="E3404" s="5">
        <v>226008385</v>
      </c>
      <c r="F3404" s="1">
        <v>0.183</v>
      </c>
      <c r="G3404" s="5">
        <v>1009996733</v>
      </c>
      <c r="H3404" s="1">
        <v>0.81699999999999995</v>
      </c>
      <c r="I3404" t="str">
        <f t="shared" si="68"/>
        <v>USA</v>
      </c>
    </row>
    <row r="3405" spans="1:9" x14ac:dyDescent="0.3">
      <c r="A3405">
        <v>2017</v>
      </c>
      <c r="B3405">
        <v>4</v>
      </c>
      <c r="C3405" t="s">
        <v>1009</v>
      </c>
      <c r="D3405" s="5">
        <v>1034799409</v>
      </c>
      <c r="E3405" s="5">
        <v>264624300</v>
      </c>
      <c r="F3405" s="1">
        <v>0.25600000000000001</v>
      </c>
      <c r="G3405" s="5">
        <v>770175109</v>
      </c>
      <c r="H3405" s="1">
        <v>0.74399999999999999</v>
      </c>
      <c r="I3405" t="str">
        <f t="shared" si="68"/>
        <v>USA</v>
      </c>
    </row>
    <row r="3406" spans="1:9" x14ac:dyDescent="0.3">
      <c r="A3406">
        <v>2017</v>
      </c>
      <c r="B3406">
        <v>5</v>
      </c>
      <c r="C3406" t="s">
        <v>1010</v>
      </c>
      <c r="D3406" s="5">
        <v>962077546</v>
      </c>
      <c r="E3406" s="5">
        <v>404515480</v>
      </c>
      <c r="F3406" s="2">
        <v>0.42</v>
      </c>
      <c r="G3406" s="5">
        <v>557562066</v>
      </c>
      <c r="H3406" s="2">
        <v>0.57999999999999996</v>
      </c>
      <c r="I3406" t="str">
        <f t="shared" si="68"/>
        <v>USA</v>
      </c>
    </row>
    <row r="3407" spans="1:9" x14ac:dyDescent="0.3">
      <c r="A3407">
        <v>2017</v>
      </c>
      <c r="B3407">
        <v>6</v>
      </c>
      <c r="C3407" t="s">
        <v>1011</v>
      </c>
      <c r="D3407" s="5">
        <v>880166924</v>
      </c>
      <c r="E3407" s="5">
        <v>334201140</v>
      </c>
      <c r="F3407" s="2">
        <v>0.38</v>
      </c>
      <c r="G3407" s="5">
        <v>545965784</v>
      </c>
      <c r="H3407" s="2">
        <v>0.62</v>
      </c>
      <c r="I3407" t="str">
        <f t="shared" si="68"/>
        <v>USA</v>
      </c>
    </row>
    <row r="3408" spans="1:9" x14ac:dyDescent="0.3">
      <c r="A3408">
        <v>2017</v>
      </c>
      <c r="B3408">
        <v>7</v>
      </c>
      <c r="C3408" t="s">
        <v>1012</v>
      </c>
      <c r="D3408" s="5">
        <v>870325439</v>
      </c>
      <c r="E3408" s="5">
        <v>2721100</v>
      </c>
      <c r="F3408" s="1">
        <v>3.0000000000000001E-3</v>
      </c>
      <c r="G3408" s="5">
        <v>867604339</v>
      </c>
      <c r="H3408" s="1">
        <v>0.997</v>
      </c>
      <c r="I3408" t="str">
        <f t="shared" si="68"/>
        <v>International</v>
      </c>
    </row>
    <row r="3409" spans="1:9" x14ac:dyDescent="0.3">
      <c r="A3409">
        <v>2017</v>
      </c>
      <c r="B3409">
        <v>8</v>
      </c>
      <c r="C3409" t="s">
        <v>1013</v>
      </c>
      <c r="D3409" s="5">
        <v>863756051</v>
      </c>
      <c r="E3409" s="5">
        <v>389813101</v>
      </c>
      <c r="F3409" s="1">
        <v>0.45100000000000001</v>
      </c>
      <c r="G3409" s="5">
        <v>473942950</v>
      </c>
      <c r="H3409" s="1">
        <v>0.54900000000000004</v>
      </c>
      <c r="I3409" t="str">
        <f t="shared" si="68"/>
        <v>USA</v>
      </c>
    </row>
    <row r="3410" spans="1:9" x14ac:dyDescent="0.3">
      <c r="A3410">
        <v>2017</v>
      </c>
      <c r="B3410">
        <v>9</v>
      </c>
      <c r="C3410" t="s">
        <v>1014</v>
      </c>
      <c r="D3410" s="5">
        <v>853977126</v>
      </c>
      <c r="E3410" s="5">
        <v>315058289</v>
      </c>
      <c r="F3410" s="1">
        <v>0.36899999999999999</v>
      </c>
      <c r="G3410" s="5">
        <v>538918837</v>
      </c>
      <c r="H3410" s="1">
        <v>0.63100000000000001</v>
      </c>
      <c r="I3410" t="str">
        <f>IF(F3410&gt;10%,"USA","International")</f>
        <v>USA</v>
      </c>
    </row>
    <row r="3411" spans="1:9" x14ac:dyDescent="0.3">
      <c r="A3411">
        <v>2017</v>
      </c>
      <c r="B3411">
        <v>10</v>
      </c>
      <c r="C3411" t="s">
        <v>1015</v>
      </c>
      <c r="D3411" s="5">
        <v>821847012</v>
      </c>
      <c r="E3411" s="5">
        <v>412563408</v>
      </c>
      <c r="F3411" s="1">
        <v>0.502</v>
      </c>
      <c r="G3411" s="5">
        <v>409283604</v>
      </c>
      <c r="H3411" s="1">
        <v>0.498</v>
      </c>
      <c r="I3411" t="str">
        <f t="shared" si="68"/>
        <v>USA</v>
      </c>
    </row>
    <row r="3412" spans="1:9" x14ac:dyDescent="0.3">
      <c r="A3412">
        <v>2017</v>
      </c>
      <c r="B3412">
        <v>11</v>
      </c>
      <c r="C3412" t="s">
        <v>1016</v>
      </c>
      <c r="D3412" s="5">
        <v>807816196</v>
      </c>
      <c r="E3412" s="5">
        <v>210460015</v>
      </c>
      <c r="F3412" s="1">
        <v>0.26100000000000001</v>
      </c>
      <c r="G3412" s="5">
        <v>597356181</v>
      </c>
      <c r="H3412" s="1">
        <v>0.73899999999999999</v>
      </c>
      <c r="I3412" t="str">
        <f t="shared" si="68"/>
        <v>USA</v>
      </c>
    </row>
    <row r="3413" spans="1:9" x14ac:dyDescent="0.3">
      <c r="A3413">
        <v>2017</v>
      </c>
      <c r="B3413">
        <v>12</v>
      </c>
      <c r="C3413" t="s">
        <v>1017</v>
      </c>
      <c r="D3413" s="5">
        <v>794861794</v>
      </c>
      <c r="E3413" s="5">
        <v>172558876</v>
      </c>
      <c r="F3413" s="1">
        <v>0.217</v>
      </c>
      <c r="G3413" s="5">
        <v>622302918</v>
      </c>
      <c r="H3413" s="1">
        <v>0.78300000000000003</v>
      </c>
      <c r="I3413" t="str">
        <f t="shared" si="68"/>
        <v>USA</v>
      </c>
    </row>
    <row r="3414" spans="1:9" x14ac:dyDescent="0.3">
      <c r="A3414">
        <v>2017</v>
      </c>
      <c r="B3414">
        <v>13</v>
      </c>
      <c r="C3414" t="s">
        <v>1018</v>
      </c>
      <c r="D3414" s="5">
        <v>700381748</v>
      </c>
      <c r="E3414" s="5">
        <v>327481748</v>
      </c>
      <c r="F3414" s="1">
        <v>0.46800000000000003</v>
      </c>
      <c r="G3414" s="5">
        <v>372900000</v>
      </c>
      <c r="H3414" s="1">
        <v>0.53200000000000003</v>
      </c>
      <c r="I3414" t="str">
        <f t="shared" si="68"/>
        <v>USA</v>
      </c>
    </row>
    <row r="3415" spans="1:9" x14ac:dyDescent="0.3">
      <c r="A3415">
        <v>2017</v>
      </c>
      <c r="B3415">
        <v>14</v>
      </c>
      <c r="C3415" t="s">
        <v>1019</v>
      </c>
      <c r="D3415" s="5">
        <v>657924295</v>
      </c>
      <c r="E3415" s="5">
        <v>229024295</v>
      </c>
      <c r="F3415" s="1">
        <v>0.34799999999999998</v>
      </c>
      <c r="G3415" s="5">
        <v>428900000</v>
      </c>
      <c r="H3415" s="1">
        <v>0.65200000000000002</v>
      </c>
      <c r="I3415" t="str">
        <f t="shared" si="68"/>
        <v>USA</v>
      </c>
    </row>
    <row r="3416" spans="1:9" x14ac:dyDescent="0.3">
      <c r="A3416">
        <v>2017</v>
      </c>
      <c r="B3416">
        <v>15</v>
      </c>
      <c r="C3416" t="s">
        <v>1020</v>
      </c>
      <c r="D3416" s="5">
        <v>619021436</v>
      </c>
      <c r="E3416" s="5">
        <v>226277068</v>
      </c>
      <c r="F3416" s="1">
        <v>0.36599999999999999</v>
      </c>
      <c r="G3416" s="5">
        <v>392744368</v>
      </c>
      <c r="H3416" s="1">
        <v>0.63400000000000001</v>
      </c>
      <c r="I3416" t="str">
        <f t="shared" si="68"/>
        <v>USA</v>
      </c>
    </row>
    <row r="3417" spans="1:9" x14ac:dyDescent="0.3">
      <c r="A3417">
        <v>2017</v>
      </c>
      <c r="B3417">
        <v>16</v>
      </c>
      <c r="C3417" t="s">
        <v>1021</v>
      </c>
      <c r="D3417" s="5">
        <v>605425157</v>
      </c>
      <c r="E3417" s="5">
        <v>130168683</v>
      </c>
      <c r="F3417" s="1">
        <v>0.215</v>
      </c>
      <c r="G3417" s="5">
        <v>475256474</v>
      </c>
      <c r="H3417" s="1">
        <v>0.78500000000000003</v>
      </c>
      <c r="I3417" t="str">
        <f t="shared" si="68"/>
        <v>USA</v>
      </c>
    </row>
    <row r="3418" spans="1:9" x14ac:dyDescent="0.3">
      <c r="A3418">
        <v>2017</v>
      </c>
      <c r="B3418">
        <v>17</v>
      </c>
      <c r="C3418" t="s">
        <v>1022</v>
      </c>
      <c r="D3418" s="5">
        <v>566652812</v>
      </c>
      <c r="E3418" s="5">
        <v>168052812</v>
      </c>
      <c r="F3418" s="1">
        <v>0.29699999999999999</v>
      </c>
      <c r="G3418" s="5">
        <v>398600000</v>
      </c>
      <c r="H3418" s="1">
        <v>0.70299999999999996</v>
      </c>
      <c r="I3418" t="str">
        <f t="shared" si="68"/>
        <v>USA</v>
      </c>
    </row>
    <row r="3419" spans="1:9" x14ac:dyDescent="0.3">
      <c r="A3419">
        <v>2017</v>
      </c>
      <c r="B3419">
        <v>18</v>
      </c>
      <c r="C3419" t="s">
        <v>1023</v>
      </c>
      <c r="D3419" s="5">
        <v>527965936</v>
      </c>
      <c r="E3419" s="5">
        <v>175003033</v>
      </c>
      <c r="F3419" s="1">
        <v>0.33100000000000002</v>
      </c>
      <c r="G3419" s="5">
        <v>352962903</v>
      </c>
      <c r="H3419" s="1">
        <v>0.66900000000000004</v>
      </c>
      <c r="I3419" t="str">
        <f t="shared" si="68"/>
        <v>USA</v>
      </c>
    </row>
    <row r="3420" spans="1:9" x14ac:dyDescent="0.3">
      <c r="A3420">
        <v>2017</v>
      </c>
      <c r="B3420">
        <v>19</v>
      </c>
      <c r="C3420" t="s">
        <v>1024</v>
      </c>
      <c r="D3420" s="5">
        <v>525245546</v>
      </c>
      <c r="E3420" s="5">
        <v>188045546</v>
      </c>
      <c r="F3420" s="1">
        <v>0.35799999999999998</v>
      </c>
      <c r="G3420" s="5">
        <v>337200000</v>
      </c>
      <c r="H3420" s="1">
        <v>0.64200000000000002</v>
      </c>
      <c r="I3420" t="str">
        <f t="shared" si="68"/>
        <v>USA</v>
      </c>
    </row>
    <row r="3421" spans="1:9" x14ac:dyDescent="0.3">
      <c r="A3421">
        <v>2017</v>
      </c>
      <c r="B3421">
        <v>20</v>
      </c>
      <c r="C3421" t="s">
        <v>1025</v>
      </c>
      <c r="D3421" s="5">
        <v>490719763</v>
      </c>
      <c r="E3421" s="5">
        <v>146880162</v>
      </c>
      <c r="F3421" s="1">
        <v>0.29899999999999999</v>
      </c>
      <c r="G3421" s="5">
        <v>343839601</v>
      </c>
      <c r="H3421" s="1">
        <v>0.70099999999999996</v>
      </c>
      <c r="I3421" t="str">
        <f t="shared" si="68"/>
        <v>USA</v>
      </c>
    </row>
    <row r="3422" spans="1:9" x14ac:dyDescent="0.3">
      <c r="A3422">
        <v>2017</v>
      </c>
      <c r="B3422">
        <v>21</v>
      </c>
      <c r="C3422" t="s">
        <v>1026</v>
      </c>
      <c r="D3422" s="5">
        <v>434993183</v>
      </c>
      <c r="E3422" s="5">
        <v>174340174</v>
      </c>
      <c r="F3422" s="1">
        <v>0.40100000000000002</v>
      </c>
      <c r="G3422" s="5">
        <v>260653009</v>
      </c>
      <c r="H3422" s="1">
        <v>0.59899999999999998</v>
      </c>
      <c r="I3422" t="str">
        <f t="shared" si="68"/>
        <v>USA</v>
      </c>
    </row>
    <row r="3423" spans="1:9" x14ac:dyDescent="0.3">
      <c r="A3423">
        <v>2017</v>
      </c>
      <c r="B3423">
        <v>22</v>
      </c>
      <c r="C3423" t="s">
        <v>1027</v>
      </c>
      <c r="D3423" s="5">
        <v>410902662</v>
      </c>
      <c r="E3423" s="5">
        <v>100234838</v>
      </c>
      <c r="F3423" s="1">
        <v>0.24399999999999999</v>
      </c>
      <c r="G3423" s="5">
        <v>310667824</v>
      </c>
      <c r="H3423" s="1">
        <v>0.75600000000000001</v>
      </c>
      <c r="I3423" t="str">
        <f t="shared" si="68"/>
        <v>USA</v>
      </c>
    </row>
    <row r="3424" spans="1:9" x14ac:dyDescent="0.3">
      <c r="A3424">
        <v>2017</v>
      </c>
      <c r="B3424">
        <v>23</v>
      </c>
      <c r="C3424" t="s">
        <v>1028</v>
      </c>
      <c r="D3424" s="5">
        <v>409231607</v>
      </c>
      <c r="E3424" s="5">
        <v>80227895</v>
      </c>
      <c r="F3424" s="1">
        <v>0.19600000000000001</v>
      </c>
      <c r="G3424" s="5">
        <v>329003712</v>
      </c>
      <c r="H3424" s="1">
        <v>0.80400000000000005</v>
      </c>
      <c r="I3424" t="str">
        <f t="shared" si="68"/>
        <v>USA</v>
      </c>
    </row>
    <row r="3425" spans="1:9" x14ac:dyDescent="0.3">
      <c r="A3425">
        <v>2017</v>
      </c>
      <c r="B3425">
        <v>24</v>
      </c>
      <c r="C3425" t="s">
        <v>1029</v>
      </c>
      <c r="D3425" s="5">
        <v>383930656</v>
      </c>
      <c r="E3425" s="5">
        <v>152901115</v>
      </c>
      <c r="F3425" s="1">
        <v>0.39800000000000002</v>
      </c>
      <c r="G3425" s="5">
        <v>231029541</v>
      </c>
      <c r="H3425" s="1">
        <v>0.60199999999999998</v>
      </c>
      <c r="I3425" t="str">
        <f t="shared" si="68"/>
        <v>USA</v>
      </c>
    </row>
    <row r="3426" spans="1:9" x14ac:dyDescent="0.3">
      <c r="A3426">
        <v>2017</v>
      </c>
      <c r="B3426">
        <v>25</v>
      </c>
      <c r="C3426" t="s">
        <v>1030</v>
      </c>
      <c r="D3426" s="5">
        <v>381545846</v>
      </c>
      <c r="E3426" s="5">
        <v>114581250</v>
      </c>
      <c r="F3426" s="2">
        <v>0.3</v>
      </c>
      <c r="G3426" s="5">
        <v>266964596</v>
      </c>
      <c r="H3426" s="2">
        <v>0.7</v>
      </c>
      <c r="I3426" t="str">
        <f t="shared" si="68"/>
        <v>USA</v>
      </c>
    </row>
    <row r="3427" spans="1:9" x14ac:dyDescent="0.3">
      <c r="A3427">
        <v>2017</v>
      </c>
      <c r="B3427">
        <v>26</v>
      </c>
      <c r="C3427" t="s">
        <v>1031</v>
      </c>
      <c r="D3427" s="5">
        <v>352789811</v>
      </c>
      <c r="E3427" s="5">
        <v>102826543</v>
      </c>
      <c r="F3427" s="1">
        <v>0.29099999999999998</v>
      </c>
      <c r="G3427" s="5">
        <v>249963268</v>
      </c>
      <c r="H3427" s="1">
        <v>0.70899999999999996</v>
      </c>
      <c r="I3427" t="str">
        <f t="shared" si="68"/>
        <v>USA</v>
      </c>
    </row>
    <row r="3428" spans="1:9" x14ac:dyDescent="0.3">
      <c r="A3428">
        <v>2017</v>
      </c>
      <c r="B3428">
        <v>27</v>
      </c>
      <c r="C3428" t="s">
        <v>1032</v>
      </c>
      <c r="D3428" s="5">
        <v>346118277</v>
      </c>
      <c r="E3428" s="5">
        <v>44898413</v>
      </c>
      <c r="F3428" s="2">
        <v>0.13</v>
      </c>
      <c r="G3428" s="5">
        <v>301219864</v>
      </c>
      <c r="H3428" s="2">
        <v>0.87</v>
      </c>
      <c r="I3428" t="str">
        <f t="shared" si="68"/>
        <v>USA</v>
      </c>
    </row>
    <row r="3429" spans="1:9" x14ac:dyDescent="0.3">
      <c r="A3429">
        <v>2017</v>
      </c>
      <c r="B3429">
        <v>28</v>
      </c>
      <c r="C3429" t="s">
        <v>1033</v>
      </c>
      <c r="D3429" s="5">
        <v>334530869</v>
      </c>
      <c r="G3429" s="5">
        <v>334530869</v>
      </c>
      <c r="H3429" s="2">
        <v>1</v>
      </c>
      <c r="I3429" t="str">
        <f t="shared" si="68"/>
        <v>International</v>
      </c>
    </row>
    <row r="3430" spans="1:9" x14ac:dyDescent="0.3">
      <c r="A3430">
        <v>2017</v>
      </c>
      <c r="B3430">
        <v>29</v>
      </c>
      <c r="C3430" t="s">
        <v>1034</v>
      </c>
      <c r="D3430" s="5">
        <v>311950384</v>
      </c>
      <c r="E3430" s="5">
        <v>175750384</v>
      </c>
      <c r="F3430" s="1">
        <v>0.56299999999999994</v>
      </c>
      <c r="G3430" s="5">
        <v>136200000</v>
      </c>
      <c r="H3430" s="1">
        <v>0.437</v>
      </c>
      <c r="I3430" t="str">
        <f t="shared" si="68"/>
        <v>USA</v>
      </c>
    </row>
    <row r="3431" spans="1:9" x14ac:dyDescent="0.3">
      <c r="A3431">
        <v>2017</v>
      </c>
      <c r="B3431">
        <v>30</v>
      </c>
      <c r="C3431" t="s">
        <v>1035</v>
      </c>
      <c r="D3431" s="5">
        <v>307592427</v>
      </c>
      <c r="E3431" s="5">
        <v>838959</v>
      </c>
      <c r="F3431" s="1">
        <v>3.0000000000000001E-3</v>
      </c>
      <c r="G3431" s="5">
        <v>306753468</v>
      </c>
      <c r="H3431" s="1">
        <v>0.997</v>
      </c>
      <c r="I3431" t="str">
        <f t="shared" si="68"/>
        <v>International</v>
      </c>
    </row>
    <row r="3432" spans="1:9" x14ac:dyDescent="0.3">
      <c r="A3432">
        <v>2017</v>
      </c>
      <c r="B3432">
        <v>31</v>
      </c>
      <c r="C3432" t="s">
        <v>1036</v>
      </c>
      <c r="D3432" s="5">
        <v>306515884</v>
      </c>
      <c r="E3432" s="5">
        <v>102092201</v>
      </c>
      <c r="F3432" s="1">
        <v>0.33300000000000002</v>
      </c>
      <c r="G3432" s="5">
        <v>204423683</v>
      </c>
      <c r="H3432" s="1">
        <v>0.66700000000000004</v>
      </c>
      <c r="I3432" t="str">
        <f t="shared" si="68"/>
        <v>USA</v>
      </c>
    </row>
    <row r="3433" spans="1:9" x14ac:dyDescent="0.3">
      <c r="A3433">
        <v>2017</v>
      </c>
      <c r="B3433">
        <v>32</v>
      </c>
      <c r="C3433" t="s">
        <v>1037</v>
      </c>
      <c r="D3433" s="5">
        <v>305937718</v>
      </c>
      <c r="E3433" s="5">
        <v>132422809</v>
      </c>
      <c r="F3433" s="1">
        <v>0.433</v>
      </c>
      <c r="G3433" s="5">
        <v>173514909</v>
      </c>
      <c r="H3433" s="1">
        <v>0.56699999999999995</v>
      </c>
      <c r="I3433" t="str">
        <f t="shared" si="68"/>
        <v>USA</v>
      </c>
    </row>
    <row r="3434" spans="1:9" x14ac:dyDescent="0.3">
      <c r="A3434">
        <v>2017</v>
      </c>
      <c r="B3434">
        <v>33</v>
      </c>
      <c r="C3434" t="s">
        <v>1038</v>
      </c>
      <c r="D3434" s="5">
        <v>296069199</v>
      </c>
      <c r="E3434" s="5">
        <v>84410380</v>
      </c>
      <c r="F3434" s="1">
        <v>0.28499999999999998</v>
      </c>
      <c r="G3434" s="5">
        <v>211658819</v>
      </c>
      <c r="H3434" s="1">
        <v>0.71499999999999997</v>
      </c>
      <c r="I3434" t="str">
        <f t="shared" si="68"/>
        <v>USA</v>
      </c>
    </row>
    <row r="3435" spans="1:9" x14ac:dyDescent="0.3">
      <c r="A3435">
        <v>2017</v>
      </c>
      <c r="B3435">
        <v>34</v>
      </c>
      <c r="C3435" t="s">
        <v>1039</v>
      </c>
      <c r="D3435" s="5">
        <v>278454358</v>
      </c>
      <c r="E3435" s="5">
        <v>138291365</v>
      </c>
      <c r="F3435" s="1">
        <v>0.497</v>
      </c>
      <c r="G3435" s="5">
        <v>140162993</v>
      </c>
      <c r="H3435" s="1">
        <v>0.503</v>
      </c>
      <c r="I3435" t="str">
        <f t="shared" si="68"/>
        <v>USA</v>
      </c>
    </row>
    <row r="3436" spans="1:9" x14ac:dyDescent="0.3">
      <c r="A3436">
        <v>2017</v>
      </c>
      <c r="B3436">
        <v>35</v>
      </c>
      <c r="C3436" t="s">
        <v>1040</v>
      </c>
      <c r="D3436" s="5">
        <v>259239658</v>
      </c>
      <c r="E3436" s="5">
        <v>92054159</v>
      </c>
      <c r="F3436" s="1">
        <v>0.35499999999999998</v>
      </c>
      <c r="G3436" s="5">
        <v>167185499</v>
      </c>
      <c r="H3436" s="1">
        <v>0.64500000000000002</v>
      </c>
      <c r="I3436" t="str">
        <f t="shared" si="68"/>
        <v>USA</v>
      </c>
    </row>
    <row r="3437" spans="1:9" x14ac:dyDescent="0.3">
      <c r="A3437">
        <v>2017</v>
      </c>
      <c r="B3437">
        <v>36</v>
      </c>
      <c r="C3437" t="s">
        <v>1041</v>
      </c>
      <c r="D3437" s="5">
        <v>257743016</v>
      </c>
      <c r="E3437" s="5">
        <v>362657</v>
      </c>
      <c r="F3437" s="1">
        <v>1E-3</v>
      </c>
      <c r="G3437" s="5">
        <v>257380359</v>
      </c>
      <c r="H3437" s="1">
        <v>0.999</v>
      </c>
      <c r="I3437" t="str">
        <f t="shared" si="68"/>
        <v>International</v>
      </c>
    </row>
    <row r="3438" spans="1:9" x14ac:dyDescent="0.3">
      <c r="A3438">
        <v>2017</v>
      </c>
      <c r="B3438">
        <v>37</v>
      </c>
      <c r="C3438" t="s">
        <v>1042</v>
      </c>
      <c r="D3438" s="5">
        <v>255407969</v>
      </c>
      <c r="E3438" s="5">
        <v>176040665</v>
      </c>
      <c r="F3438" s="1">
        <v>0.68899999999999995</v>
      </c>
      <c r="G3438" s="5">
        <v>79367304</v>
      </c>
      <c r="H3438" s="1">
        <v>0.311</v>
      </c>
      <c r="I3438" t="str">
        <f t="shared" si="68"/>
        <v>USA</v>
      </c>
    </row>
    <row r="3439" spans="1:9" x14ac:dyDescent="0.3">
      <c r="A3439">
        <v>2017</v>
      </c>
      <c r="B3439">
        <v>38</v>
      </c>
      <c r="C3439" t="s">
        <v>1043</v>
      </c>
      <c r="D3439" s="5">
        <v>254158390</v>
      </c>
      <c r="E3439" s="5">
        <v>20186659</v>
      </c>
      <c r="F3439" s="1">
        <v>7.9000000000000001E-2</v>
      </c>
      <c r="G3439" s="5">
        <v>233971731</v>
      </c>
      <c r="H3439" s="1">
        <v>0.92100000000000004</v>
      </c>
      <c r="I3439" t="str">
        <f t="shared" si="68"/>
        <v>International</v>
      </c>
    </row>
    <row r="3440" spans="1:9" x14ac:dyDescent="0.3">
      <c r="A3440">
        <v>2017</v>
      </c>
      <c r="B3440">
        <v>39</v>
      </c>
      <c r="C3440" t="s">
        <v>1044</v>
      </c>
      <c r="D3440" s="5">
        <v>247585244</v>
      </c>
      <c r="E3440" s="5">
        <v>880346</v>
      </c>
      <c r="F3440" s="1">
        <v>4.0000000000000001E-3</v>
      </c>
      <c r="G3440" s="5">
        <v>246704898</v>
      </c>
      <c r="H3440" s="1">
        <v>0.996</v>
      </c>
      <c r="I3440" t="str">
        <f t="shared" si="68"/>
        <v>International</v>
      </c>
    </row>
    <row r="3441" spans="1:9" x14ac:dyDescent="0.3">
      <c r="A3441">
        <v>2017</v>
      </c>
      <c r="B3441">
        <v>40</v>
      </c>
      <c r="C3441" t="s">
        <v>1045</v>
      </c>
      <c r="D3441" s="5">
        <v>240891763</v>
      </c>
      <c r="E3441" s="5">
        <v>74262031</v>
      </c>
      <c r="F3441" s="1">
        <v>0.308</v>
      </c>
      <c r="G3441" s="5">
        <v>166629732</v>
      </c>
      <c r="H3441" s="1">
        <v>0.69199999999999995</v>
      </c>
      <c r="I3441" t="str">
        <f t="shared" si="68"/>
        <v>USA</v>
      </c>
    </row>
    <row r="3442" spans="1:9" x14ac:dyDescent="0.3">
      <c r="A3442">
        <v>2017</v>
      </c>
      <c r="B3442">
        <v>41</v>
      </c>
      <c r="C3442" t="s">
        <v>1046</v>
      </c>
      <c r="D3442" s="5">
        <v>227978523</v>
      </c>
      <c r="E3442" s="5">
        <v>40891591</v>
      </c>
      <c r="F3442" s="1">
        <v>0.17899999999999999</v>
      </c>
      <c r="G3442" s="5">
        <v>187086932</v>
      </c>
      <c r="H3442" s="1">
        <v>0.82099999999999995</v>
      </c>
      <c r="I3442" t="str">
        <f t="shared" si="68"/>
        <v>USA</v>
      </c>
    </row>
    <row r="3443" spans="1:9" x14ac:dyDescent="0.3">
      <c r="A3443">
        <v>2017</v>
      </c>
      <c r="B3443">
        <v>42</v>
      </c>
      <c r="C3443" t="s">
        <v>1047</v>
      </c>
      <c r="D3443" s="5">
        <v>227091290</v>
      </c>
      <c r="E3443" s="5">
        <v>1891956</v>
      </c>
      <c r="F3443" s="1">
        <v>8.0000000000000002E-3</v>
      </c>
      <c r="G3443" s="5">
        <v>225199334</v>
      </c>
      <c r="H3443" s="1">
        <v>0.99199999999999999</v>
      </c>
      <c r="I3443" t="str">
        <f t="shared" si="68"/>
        <v>International</v>
      </c>
    </row>
    <row r="3444" spans="1:9" x14ac:dyDescent="0.3">
      <c r="A3444">
        <v>2017</v>
      </c>
      <c r="B3444">
        <v>43</v>
      </c>
      <c r="C3444" t="s">
        <v>1048</v>
      </c>
      <c r="D3444" s="5">
        <v>226945087</v>
      </c>
      <c r="E3444" s="5">
        <v>107825862</v>
      </c>
      <c r="F3444" s="1">
        <v>0.47499999999999998</v>
      </c>
      <c r="G3444" s="5">
        <v>119119225</v>
      </c>
      <c r="H3444" s="1">
        <v>0.52500000000000002</v>
      </c>
      <c r="I3444" t="str">
        <f t="shared" si="68"/>
        <v>USA</v>
      </c>
    </row>
    <row r="3445" spans="1:9" x14ac:dyDescent="0.3">
      <c r="A3445">
        <v>2017</v>
      </c>
      <c r="B3445">
        <v>44</v>
      </c>
      <c r="C3445" t="s">
        <v>1049</v>
      </c>
      <c r="D3445" s="5">
        <v>225874228</v>
      </c>
      <c r="E3445" s="5">
        <v>41189488</v>
      </c>
      <c r="F3445" s="1">
        <v>0.182</v>
      </c>
      <c r="G3445" s="5">
        <v>184684740</v>
      </c>
      <c r="H3445" s="1">
        <v>0.81799999999999995</v>
      </c>
      <c r="I3445" t="str">
        <f t="shared" si="68"/>
        <v>USA</v>
      </c>
    </row>
    <row r="3446" spans="1:9" x14ac:dyDescent="0.3">
      <c r="A3446">
        <v>2017</v>
      </c>
      <c r="B3446">
        <v>45</v>
      </c>
      <c r="C3446" t="s">
        <v>1050</v>
      </c>
      <c r="D3446" s="5">
        <v>221600160</v>
      </c>
      <c r="E3446" s="5">
        <v>33700160</v>
      </c>
      <c r="F3446" s="1">
        <v>0.152</v>
      </c>
      <c r="G3446" s="5">
        <v>187900000</v>
      </c>
      <c r="H3446" s="1">
        <v>0.84799999999999998</v>
      </c>
      <c r="I3446" t="str">
        <f t="shared" si="68"/>
        <v>USA</v>
      </c>
    </row>
    <row r="3447" spans="1:9" x14ac:dyDescent="0.3">
      <c r="A3447">
        <v>2017</v>
      </c>
      <c r="B3447">
        <v>46</v>
      </c>
      <c r="C3447" t="s">
        <v>1051</v>
      </c>
      <c r="D3447" s="5">
        <v>217776646</v>
      </c>
      <c r="E3447" s="5">
        <v>86089513</v>
      </c>
      <c r="F3447" s="1">
        <v>0.39500000000000002</v>
      </c>
      <c r="G3447" s="5">
        <v>131687133</v>
      </c>
      <c r="H3447" s="1">
        <v>0.60499999999999998</v>
      </c>
      <c r="I3447" t="str">
        <f t="shared" si="68"/>
        <v>USA</v>
      </c>
    </row>
    <row r="3448" spans="1:9" x14ac:dyDescent="0.3">
      <c r="A3448">
        <v>2017</v>
      </c>
      <c r="B3448">
        <v>47</v>
      </c>
      <c r="C3448" t="s">
        <v>1052</v>
      </c>
      <c r="D3448" s="5">
        <v>205035819</v>
      </c>
      <c r="E3448" s="5">
        <v>64508620</v>
      </c>
      <c r="F3448" s="1">
        <v>0.315</v>
      </c>
      <c r="G3448" s="5">
        <v>140527199</v>
      </c>
      <c r="H3448" s="1">
        <v>0.68500000000000005</v>
      </c>
      <c r="I3448" t="str">
        <f t="shared" si="68"/>
        <v>USA</v>
      </c>
    </row>
    <row r="3449" spans="1:9" x14ac:dyDescent="0.3">
      <c r="A3449">
        <v>2017</v>
      </c>
      <c r="B3449">
        <v>48</v>
      </c>
      <c r="C3449" t="s">
        <v>1053</v>
      </c>
      <c r="D3449" s="5">
        <v>197183546</v>
      </c>
      <c r="E3449" s="5">
        <v>45020282</v>
      </c>
      <c r="F3449" s="1">
        <v>0.22800000000000001</v>
      </c>
      <c r="G3449" s="5">
        <v>152163264</v>
      </c>
      <c r="H3449" s="1">
        <v>0.77200000000000002</v>
      </c>
      <c r="I3449" t="str">
        <f t="shared" si="68"/>
        <v>USA</v>
      </c>
    </row>
    <row r="3450" spans="1:9" x14ac:dyDescent="0.3">
      <c r="A3450">
        <v>2017</v>
      </c>
      <c r="B3450">
        <v>49</v>
      </c>
      <c r="C3450" t="s">
        <v>1054</v>
      </c>
      <c r="D3450" s="5">
        <v>195243464</v>
      </c>
      <c r="E3450" s="5">
        <v>63859435</v>
      </c>
      <c r="F3450" s="1">
        <v>0.32700000000000001</v>
      </c>
      <c r="G3450" s="5">
        <v>131384029</v>
      </c>
      <c r="H3450" s="1">
        <v>0.67300000000000004</v>
      </c>
      <c r="I3450" t="str">
        <f t="shared" si="68"/>
        <v>USA</v>
      </c>
    </row>
    <row r="3451" spans="1:9" x14ac:dyDescent="0.3">
      <c r="A3451">
        <v>2017</v>
      </c>
      <c r="B3451">
        <v>50</v>
      </c>
      <c r="C3451" t="s">
        <v>1055</v>
      </c>
      <c r="D3451" s="5">
        <v>185400345</v>
      </c>
      <c r="E3451" s="5">
        <v>104897530</v>
      </c>
      <c r="F3451" s="1">
        <v>0.56599999999999995</v>
      </c>
      <c r="G3451" s="5">
        <v>80502815</v>
      </c>
      <c r="H3451" s="1">
        <v>0.434</v>
      </c>
      <c r="I3451" t="str">
        <f t="shared" si="68"/>
        <v>USA</v>
      </c>
    </row>
    <row r="3452" spans="1:9" x14ac:dyDescent="0.3">
      <c r="A3452">
        <v>2017</v>
      </c>
      <c r="B3452">
        <v>51</v>
      </c>
      <c r="C3452" t="s">
        <v>1056</v>
      </c>
      <c r="D3452" s="5">
        <v>183415183</v>
      </c>
      <c r="E3452" s="5">
        <v>75468583</v>
      </c>
      <c r="F3452" s="1">
        <v>0.41099999999999998</v>
      </c>
      <c r="G3452" s="5">
        <v>107946600</v>
      </c>
      <c r="H3452" s="1">
        <v>0.58899999999999997</v>
      </c>
      <c r="I3452" t="str">
        <f t="shared" si="68"/>
        <v>USA</v>
      </c>
    </row>
    <row r="3453" spans="1:9" x14ac:dyDescent="0.3">
      <c r="A3453">
        <v>2017</v>
      </c>
      <c r="B3453">
        <v>52</v>
      </c>
      <c r="C3453" t="s">
        <v>1057</v>
      </c>
      <c r="D3453" s="5">
        <v>180613180</v>
      </c>
      <c r="E3453" s="5">
        <v>104029443</v>
      </c>
      <c r="F3453" s="1">
        <v>0.57599999999999996</v>
      </c>
      <c r="G3453" s="5">
        <v>76583737</v>
      </c>
      <c r="H3453" s="1">
        <v>0.42399999999999999</v>
      </c>
      <c r="I3453" t="str">
        <f t="shared" si="68"/>
        <v>USA</v>
      </c>
    </row>
    <row r="3454" spans="1:9" x14ac:dyDescent="0.3">
      <c r="A3454">
        <v>2017</v>
      </c>
      <c r="B3454">
        <v>53</v>
      </c>
      <c r="C3454" t="s">
        <v>1058</v>
      </c>
      <c r="D3454" s="5">
        <v>179769457</v>
      </c>
      <c r="E3454" s="5">
        <v>81903458</v>
      </c>
      <c r="F3454" s="1">
        <v>0.45600000000000002</v>
      </c>
      <c r="G3454" s="5">
        <v>97865999</v>
      </c>
      <c r="H3454" s="1">
        <v>0.54400000000000004</v>
      </c>
      <c r="I3454" t="str">
        <f t="shared" si="68"/>
        <v>USA</v>
      </c>
    </row>
    <row r="3455" spans="1:9" x14ac:dyDescent="0.3">
      <c r="A3455">
        <v>2017</v>
      </c>
      <c r="B3455">
        <v>54</v>
      </c>
      <c r="C3455" t="s">
        <v>1059</v>
      </c>
      <c r="D3455" s="5">
        <v>177856751</v>
      </c>
      <c r="E3455" s="5">
        <v>58060186</v>
      </c>
      <c r="F3455" s="1">
        <v>0.32600000000000001</v>
      </c>
      <c r="G3455" s="5">
        <v>119796565</v>
      </c>
      <c r="H3455" s="1">
        <v>0.67400000000000004</v>
      </c>
      <c r="I3455" t="str">
        <f t="shared" si="68"/>
        <v>USA</v>
      </c>
    </row>
    <row r="3456" spans="1:9" x14ac:dyDescent="0.3">
      <c r="A3456">
        <v>2017</v>
      </c>
      <c r="B3456">
        <v>55</v>
      </c>
      <c r="C3456" t="s">
        <v>1060</v>
      </c>
      <c r="D3456" s="5">
        <v>171539887</v>
      </c>
      <c r="E3456" s="5">
        <v>92029184</v>
      </c>
      <c r="F3456" s="1">
        <v>0.53600000000000003</v>
      </c>
      <c r="G3456" s="5">
        <v>79510703</v>
      </c>
      <c r="H3456" s="1">
        <v>0.46400000000000002</v>
      </c>
      <c r="I3456" t="str">
        <f t="shared" si="68"/>
        <v>USA</v>
      </c>
    </row>
    <row r="3457" spans="1:9" x14ac:dyDescent="0.3">
      <c r="A3457">
        <v>2017</v>
      </c>
      <c r="B3457">
        <v>56</v>
      </c>
      <c r="C3457" t="s">
        <v>1061</v>
      </c>
      <c r="D3457" s="5">
        <v>169801921</v>
      </c>
      <c r="E3457" s="5">
        <v>40563557</v>
      </c>
      <c r="F3457" s="1">
        <v>0.23899999999999999</v>
      </c>
      <c r="G3457" s="5">
        <v>129238364</v>
      </c>
      <c r="H3457" s="1">
        <v>0.76100000000000001</v>
      </c>
      <c r="I3457" t="str">
        <f t="shared" si="68"/>
        <v>USA</v>
      </c>
    </row>
    <row r="3458" spans="1:9" x14ac:dyDescent="0.3">
      <c r="A3458">
        <v>2017</v>
      </c>
      <c r="B3458">
        <v>57</v>
      </c>
      <c r="C3458" t="s">
        <v>1062</v>
      </c>
      <c r="D3458" s="5">
        <v>160060063</v>
      </c>
      <c r="E3458" s="5">
        <v>54513740</v>
      </c>
      <c r="F3458" s="1">
        <v>0.34100000000000003</v>
      </c>
      <c r="G3458" s="5">
        <v>105546323</v>
      </c>
      <c r="H3458" s="1">
        <v>0.65900000000000003</v>
      </c>
      <c r="I3458" t="str">
        <f t="shared" si="68"/>
        <v>USA</v>
      </c>
    </row>
    <row r="3459" spans="1:9" x14ac:dyDescent="0.3">
      <c r="A3459">
        <v>2017</v>
      </c>
      <c r="B3459">
        <v>58</v>
      </c>
      <c r="C3459" t="s">
        <v>1063</v>
      </c>
      <c r="D3459" s="5">
        <v>152894264</v>
      </c>
      <c r="E3459" s="5">
        <v>471575</v>
      </c>
      <c r="F3459" s="1">
        <v>3.0000000000000001E-3</v>
      </c>
      <c r="G3459" s="5">
        <v>152422689</v>
      </c>
      <c r="H3459" s="1">
        <v>0.997</v>
      </c>
      <c r="I3459" t="str">
        <f t="shared" si="68"/>
        <v>International</v>
      </c>
    </row>
    <row r="3460" spans="1:9" x14ac:dyDescent="0.3">
      <c r="A3460">
        <v>2017</v>
      </c>
      <c r="B3460">
        <v>59</v>
      </c>
      <c r="C3460" t="s">
        <v>1064</v>
      </c>
      <c r="D3460" s="5">
        <v>150847207</v>
      </c>
      <c r="E3460" s="5">
        <v>56468410</v>
      </c>
      <c r="F3460" s="1">
        <v>0.374</v>
      </c>
      <c r="G3460" s="5">
        <v>94378797</v>
      </c>
      <c r="H3460" s="1">
        <v>0.626</v>
      </c>
      <c r="I3460" t="str">
        <f t="shared" si="68"/>
        <v>USA</v>
      </c>
    </row>
    <row r="3461" spans="1:9" x14ac:dyDescent="0.3">
      <c r="A3461">
        <v>2017</v>
      </c>
      <c r="B3461">
        <v>60</v>
      </c>
      <c r="C3461" t="s">
        <v>1065</v>
      </c>
      <c r="D3461" s="5">
        <v>148675066</v>
      </c>
      <c r="E3461" s="5">
        <v>39175066</v>
      </c>
      <c r="F3461" s="1">
        <v>0.26300000000000001</v>
      </c>
      <c r="G3461" s="5">
        <v>109500000</v>
      </c>
      <c r="H3461" s="1">
        <v>0.73699999999999999</v>
      </c>
      <c r="I3461" t="str">
        <f t="shared" si="68"/>
        <v>USA</v>
      </c>
    </row>
    <row r="3462" spans="1:9" x14ac:dyDescent="0.3">
      <c r="A3462">
        <v>2017</v>
      </c>
      <c r="B3462">
        <v>61</v>
      </c>
      <c r="C3462" t="s">
        <v>1066</v>
      </c>
      <c r="D3462" s="5">
        <v>145374099</v>
      </c>
      <c r="E3462" s="5">
        <v>34393507</v>
      </c>
      <c r="F3462" s="1">
        <v>0.23699999999999999</v>
      </c>
      <c r="G3462" s="5">
        <v>110980592</v>
      </c>
      <c r="H3462" s="1">
        <v>0.76300000000000001</v>
      </c>
      <c r="I3462" t="str">
        <f t="shared" si="68"/>
        <v>USA</v>
      </c>
    </row>
    <row r="3463" spans="1:9" x14ac:dyDescent="0.3">
      <c r="A3463">
        <v>2017</v>
      </c>
      <c r="B3463">
        <v>62</v>
      </c>
      <c r="C3463" t="s">
        <v>1067</v>
      </c>
      <c r="D3463" s="5">
        <v>142337240</v>
      </c>
      <c r="E3463" s="5">
        <v>85364450</v>
      </c>
      <c r="F3463" s="2">
        <v>0.6</v>
      </c>
      <c r="G3463" s="5">
        <v>56972790</v>
      </c>
      <c r="H3463" s="2">
        <v>0.4</v>
      </c>
      <c r="I3463" t="str">
        <f t="shared" si="68"/>
        <v>USA</v>
      </c>
    </row>
    <row r="3464" spans="1:9" x14ac:dyDescent="0.3">
      <c r="A3464">
        <v>2017</v>
      </c>
      <c r="B3464">
        <v>63</v>
      </c>
      <c r="C3464" t="s">
        <v>1068</v>
      </c>
      <c r="D3464" s="5">
        <v>140552359</v>
      </c>
      <c r="E3464" s="5">
        <v>115171585</v>
      </c>
      <c r="F3464" s="1">
        <v>0.81899999999999995</v>
      </c>
      <c r="G3464" s="5">
        <v>25380774</v>
      </c>
      <c r="H3464" s="1">
        <v>0.18099999999999999</v>
      </c>
      <c r="I3464" t="str">
        <f t="shared" si="68"/>
        <v>USA</v>
      </c>
    </row>
    <row r="3465" spans="1:9" x14ac:dyDescent="0.3">
      <c r="A3465">
        <v>2017</v>
      </c>
      <c r="B3465">
        <v>64</v>
      </c>
      <c r="C3465" t="s">
        <v>1069</v>
      </c>
      <c r="D3465" s="5">
        <v>134866593</v>
      </c>
      <c r="E3465" s="5">
        <v>51342000</v>
      </c>
      <c r="F3465" s="1">
        <v>0.38100000000000001</v>
      </c>
      <c r="G3465" s="5">
        <v>83524593</v>
      </c>
      <c r="H3465" s="1">
        <v>0.61899999999999999</v>
      </c>
      <c r="I3465" t="str">
        <f t="shared" si="68"/>
        <v>USA</v>
      </c>
    </row>
    <row r="3466" spans="1:9" x14ac:dyDescent="0.3">
      <c r="A3466">
        <v>2017</v>
      </c>
      <c r="B3466">
        <v>65</v>
      </c>
      <c r="C3466" t="s">
        <v>1070</v>
      </c>
      <c r="D3466" s="5">
        <v>130560428</v>
      </c>
      <c r="E3466" s="5">
        <v>72110659</v>
      </c>
      <c r="F3466" s="1">
        <v>0.55200000000000005</v>
      </c>
      <c r="G3466" s="5">
        <v>58449769</v>
      </c>
      <c r="H3466" s="1">
        <v>0.44800000000000001</v>
      </c>
      <c r="I3466" t="str">
        <f t="shared" si="68"/>
        <v>USA</v>
      </c>
    </row>
    <row r="3467" spans="1:9" x14ac:dyDescent="0.3">
      <c r="A3467">
        <v>2017</v>
      </c>
      <c r="B3467">
        <v>66</v>
      </c>
      <c r="C3467" t="s">
        <v>1071</v>
      </c>
      <c r="D3467" s="5">
        <v>125479266</v>
      </c>
      <c r="E3467" s="5">
        <v>55683845</v>
      </c>
      <c r="F3467" s="1">
        <v>0.44400000000000001</v>
      </c>
      <c r="G3467" s="5">
        <v>69795421</v>
      </c>
      <c r="H3467" s="1">
        <v>0.55600000000000005</v>
      </c>
      <c r="I3467" t="str">
        <f t="shared" ref="I3467:I3530" si="69">IF(F3467&gt;10%,"USA","International")</f>
        <v>USA</v>
      </c>
    </row>
    <row r="3468" spans="1:9" x14ac:dyDescent="0.3">
      <c r="A3468">
        <v>2017</v>
      </c>
      <c r="B3468">
        <v>67</v>
      </c>
      <c r="C3468" t="s">
        <v>1072</v>
      </c>
      <c r="D3468" s="5">
        <v>125427681</v>
      </c>
      <c r="E3468" s="5">
        <v>73921000</v>
      </c>
      <c r="F3468" s="1">
        <v>0.58899999999999997</v>
      </c>
      <c r="G3468" s="5">
        <v>51506681</v>
      </c>
      <c r="H3468" s="1">
        <v>0.41099999999999998</v>
      </c>
      <c r="I3468" t="str">
        <f t="shared" si="69"/>
        <v>USA</v>
      </c>
    </row>
    <row r="3469" spans="1:9" x14ac:dyDescent="0.3">
      <c r="A3469">
        <v>2017</v>
      </c>
      <c r="B3469">
        <v>68</v>
      </c>
      <c r="C3469" t="s">
        <v>1073</v>
      </c>
      <c r="D3469" s="5">
        <v>123081555</v>
      </c>
      <c r="E3469" s="5">
        <v>59281555</v>
      </c>
      <c r="F3469" s="1">
        <v>0.48199999999999998</v>
      </c>
      <c r="G3469" s="5">
        <v>63800000</v>
      </c>
      <c r="H3469" s="1">
        <v>0.51800000000000002</v>
      </c>
      <c r="I3469" t="str">
        <f t="shared" si="69"/>
        <v>USA</v>
      </c>
    </row>
    <row r="3470" spans="1:9" x14ac:dyDescent="0.3">
      <c r="A3470">
        <v>2017</v>
      </c>
      <c r="B3470">
        <v>69</v>
      </c>
      <c r="C3470" t="s">
        <v>1074</v>
      </c>
      <c r="D3470" s="5">
        <v>122026260</v>
      </c>
      <c r="G3470" s="5">
        <v>122026260</v>
      </c>
      <c r="H3470" s="2">
        <v>1</v>
      </c>
      <c r="I3470" t="str">
        <f t="shared" si="69"/>
        <v>International</v>
      </c>
    </row>
    <row r="3471" spans="1:9" x14ac:dyDescent="0.3">
      <c r="A3471">
        <v>2017</v>
      </c>
      <c r="B3471">
        <v>70</v>
      </c>
      <c r="C3471" t="s">
        <v>1075</v>
      </c>
      <c r="D3471" s="5">
        <v>119942387</v>
      </c>
      <c r="E3471" s="5">
        <v>36343858</v>
      </c>
      <c r="F3471" s="1">
        <v>0.30299999999999999</v>
      </c>
      <c r="G3471" s="5">
        <v>83598529</v>
      </c>
      <c r="H3471" s="1">
        <v>0.69699999999999995</v>
      </c>
      <c r="I3471" t="str">
        <f t="shared" si="69"/>
        <v>USA</v>
      </c>
    </row>
    <row r="3472" spans="1:9" x14ac:dyDescent="0.3">
      <c r="A3472">
        <v>2017</v>
      </c>
      <c r="B3472">
        <v>71</v>
      </c>
      <c r="C3472" t="s">
        <v>1076</v>
      </c>
      <c r="D3472" s="5">
        <v>119055731</v>
      </c>
      <c r="G3472" s="5">
        <v>119055731</v>
      </c>
      <c r="H3472" s="2">
        <v>1</v>
      </c>
      <c r="I3472" t="str">
        <f t="shared" si="69"/>
        <v>International</v>
      </c>
    </row>
    <row r="3473" spans="1:9" x14ac:dyDescent="0.3">
      <c r="A3473">
        <v>2017</v>
      </c>
      <c r="B3473">
        <v>72</v>
      </c>
      <c r="C3473" t="s">
        <v>1077</v>
      </c>
      <c r="D3473" s="5">
        <v>113231078</v>
      </c>
      <c r="E3473" s="5">
        <v>50701325</v>
      </c>
      <c r="F3473" s="1">
        <v>0.44800000000000001</v>
      </c>
      <c r="G3473" s="5">
        <v>62529753</v>
      </c>
      <c r="H3473" s="1">
        <v>0.55200000000000005</v>
      </c>
      <c r="I3473" t="str">
        <f t="shared" si="69"/>
        <v>USA</v>
      </c>
    </row>
    <row r="3474" spans="1:9" x14ac:dyDescent="0.3">
      <c r="A3474">
        <v>2017</v>
      </c>
      <c r="B3474">
        <v>73</v>
      </c>
      <c r="C3474" t="s">
        <v>1078</v>
      </c>
      <c r="D3474" s="5">
        <v>110155128</v>
      </c>
      <c r="E3474" s="5">
        <v>293194</v>
      </c>
      <c r="F3474" s="1">
        <v>3.0000000000000001E-3</v>
      </c>
      <c r="G3474" s="5">
        <v>109861934</v>
      </c>
      <c r="H3474" s="1">
        <v>0.997</v>
      </c>
      <c r="I3474" t="str">
        <f t="shared" si="69"/>
        <v>International</v>
      </c>
    </row>
    <row r="3475" spans="1:9" x14ac:dyDescent="0.3">
      <c r="A3475">
        <v>2017</v>
      </c>
      <c r="B3475">
        <v>74</v>
      </c>
      <c r="C3475" t="s">
        <v>1079</v>
      </c>
      <c r="D3475" s="5">
        <v>109383972</v>
      </c>
      <c r="E3475" s="5">
        <v>1908823</v>
      </c>
      <c r="F3475" s="1">
        <v>1.7000000000000001E-2</v>
      </c>
      <c r="G3475" s="5">
        <v>107475149</v>
      </c>
      <c r="H3475" s="1">
        <v>0.98299999999999998</v>
      </c>
      <c r="I3475" t="str">
        <f t="shared" si="69"/>
        <v>International</v>
      </c>
    </row>
    <row r="3476" spans="1:9" x14ac:dyDescent="0.3">
      <c r="A3476">
        <v>2017</v>
      </c>
      <c r="B3476">
        <v>75</v>
      </c>
      <c r="C3476" t="s">
        <v>1080</v>
      </c>
      <c r="D3476" s="5">
        <v>103818506</v>
      </c>
      <c r="G3476" s="5">
        <v>103818506</v>
      </c>
      <c r="H3476" s="2">
        <v>1</v>
      </c>
      <c r="I3476" t="str">
        <f t="shared" si="69"/>
        <v>International</v>
      </c>
    </row>
    <row r="3477" spans="1:9" x14ac:dyDescent="0.3">
      <c r="A3477">
        <v>2017</v>
      </c>
      <c r="B3477">
        <v>76</v>
      </c>
      <c r="C3477" t="s">
        <v>1081</v>
      </c>
      <c r="D3477" s="5">
        <v>102952888</v>
      </c>
      <c r="E3477" s="5">
        <v>38052832</v>
      </c>
      <c r="F3477" s="2">
        <v>0.37</v>
      </c>
      <c r="G3477" s="5">
        <v>64900056</v>
      </c>
      <c r="H3477" s="2">
        <v>0.63</v>
      </c>
      <c r="I3477" t="str">
        <f t="shared" si="69"/>
        <v>USA</v>
      </c>
    </row>
    <row r="3478" spans="1:9" x14ac:dyDescent="0.3">
      <c r="A3478">
        <v>2017</v>
      </c>
      <c r="B3478">
        <v>77</v>
      </c>
      <c r="C3478" t="s">
        <v>1082</v>
      </c>
      <c r="D3478" s="5">
        <v>100541806</v>
      </c>
      <c r="E3478" s="5">
        <v>30234022</v>
      </c>
      <c r="F3478" s="1">
        <v>0.30099999999999999</v>
      </c>
      <c r="G3478" s="5">
        <v>70307784</v>
      </c>
      <c r="H3478" s="1">
        <v>0.69899999999999995</v>
      </c>
      <c r="I3478" t="str">
        <f t="shared" si="69"/>
        <v>USA</v>
      </c>
    </row>
    <row r="3479" spans="1:9" x14ac:dyDescent="0.3">
      <c r="A3479">
        <v>2017</v>
      </c>
      <c r="B3479">
        <v>78</v>
      </c>
      <c r="C3479" t="s">
        <v>1083</v>
      </c>
      <c r="D3479" s="5">
        <v>100014025</v>
      </c>
      <c r="E3479" s="5">
        <v>51687870</v>
      </c>
      <c r="F3479" s="1">
        <v>0.51700000000000002</v>
      </c>
      <c r="G3479" s="5">
        <v>48326155</v>
      </c>
      <c r="H3479" s="1">
        <v>0.48299999999999998</v>
      </c>
      <c r="I3479" t="str">
        <f t="shared" si="69"/>
        <v>USA</v>
      </c>
    </row>
    <row r="3480" spans="1:9" x14ac:dyDescent="0.3">
      <c r="A3480">
        <v>2017</v>
      </c>
      <c r="B3480">
        <v>79</v>
      </c>
      <c r="C3480" t="s">
        <v>1084</v>
      </c>
      <c r="D3480" s="5">
        <v>97051623</v>
      </c>
      <c r="G3480" s="5">
        <v>97051623</v>
      </c>
      <c r="H3480" s="2">
        <v>1</v>
      </c>
      <c r="I3480" t="str">
        <f t="shared" si="69"/>
        <v>International</v>
      </c>
    </row>
    <row r="3481" spans="1:9" x14ac:dyDescent="0.3">
      <c r="A3481">
        <v>2017</v>
      </c>
      <c r="B3481">
        <v>80</v>
      </c>
      <c r="C3481" t="s">
        <v>1085</v>
      </c>
      <c r="D3481" s="5">
        <v>96942115</v>
      </c>
      <c r="E3481" s="5">
        <v>57386418</v>
      </c>
      <c r="F3481" s="1">
        <v>0.59199999999999997</v>
      </c>
      <c r="G3481" s="5">
        <v>39555697</v>
      </c>
      <c r="H3481" s="1">
        <v>0.40799999999999997</v>
      </c>
      <c r="I3481" t="str">
        <f t="shared" si="69"/>
        <v>USA</v>
      </c>
    </row>
    <row r="3482" spans="1:9" x14ac:dyDescent="0.3">
      <c r="A3482">
        <v>2017</v>
      </c>
      <c r="B3482">
        <v>81</v>
      </c>
      <c r="C3482" t="s">
        <v>1086</v>
      </c>
      <c r="D3482" s="5">
        <v>87965942</v>
      </c>
      <c r="E3482" s="5">
        <v>456854</v>
      </c>
      <c r="F3482" s="1">
        <v>5.0000000000000001E-3</v>
      </c>
      <c r="G3482" s="5">
        <v>87509088</v>
      </c>
      <c r="H3482" s="1">
        <v>0.995</v>
      </c>
      <c r="I3482" t="str">
        <f t="shared" si="69"/>
        <v>International</v>
      </c>
    </row>
    <row r="3483" spans="1:9" x14ac:dyDescent="0.3">
      <c r="A3483">
        <v>2017</v>
      </c>
      <c r="B3483">
        <v>82</v>
      </c>
      <c r="C3483" t="s">
        <v>1087</v>
      </c>
      <c r="D3483" s="5">
        <v>87320000</v>
      </c>
      <c r="E3483" s="5">
        <v>5560921</v>
      </c>
      <c r="F3483" s="1">
        <v>6.4000000000000001E-2</v>
      </c>
      <c r="G3483" s="5">
        <v>81759079</v>
      </c>
      <c r="H3483" s="1">
        <v>0.93600000000000005</v>
      </c>
      <c r="I3483" t="str">
        <f t="shared" si="69"/>
        <v>International</v>
      </c>
    </row>
    <row r="3484" spans="1:9" x14ac:dyDescent="0.3">
      <c r="A3484">
        <v>2017</v>
      </c>
      <c r="B3484">
        <v>83</v>
      </c>
      <c r="C3484" t="s">
        <v>1088</v>
      </c>
      <c r="D3484" s="5">
        <v>86252940</v>
      </c>
      <c r="E3484" s="5">
        <v>1527829</v>
      </c>
      <c r="F3484" s="1">
        <v>1.7999999999999999E-2</v>
      </c>
      <c r="G3484" s="5">
        <v>84725111</v>
      </c>
      <c r="H3484" s="1">
        <v>0.98199999999999998</v>
      </c>
      <c r="I3484" t="str">
        <f t="shared" si="69"/>
        <v>International</v>
      </c>
    </row>
    <row r="3485" spans="1:9" x14ac:dyDescent="0.3">
      <c r="A3485">
        <v>2017</v>
      </c>
      <c r="B3485">
        <v>84</v>
      </c>
      <c r="C3485" t="s">
        <v>1089</v>
      </c>
      <c r="D3485" s="5">
        <v>84918541</v>
      </c>
      <c r="E3485" s="5">
        <v>45018541</v>
      </c>
      <c r="F3485" s="2">
        <v>0.53</v>
      </c>
      <c r="G3485" s="5">
        <v>39900000</v>
      </c>
      <c r="H3485" s="2">
        <v>0.47</v>
      </c>
      <c r="I3485" t="str">
        <f t="shared" si="69"/>
        <v>USA</v>
      </c>
    </row>
    <row r="3486" spans="1:9" x14ac:dyDescent="0.3">
      <c r="A3486">
        <v>2017</v>
      </c>
      <c r="B3486">
        <v>85</v>
      </c>
      <c r="C3486" t="s">
        <v>1090</v>
      </c>
      <c r="D3486" s="5">
        <v>83080890</v>
      </c>
      <c r="E3486" s="5">
        <v>27793018</v>
      </c>
      <c r="F3486" s="1">
        <v>0.33500000000000002</v>
      </c>
      <c r="G3486" s="5">
        <v>55287872</v>
      </c>
      <c r="H3486" s="1">
        <v>0.66500000000000004</v>
      </c>
      <c r="I3486" t="str">
        <f t="shared" si="69"/>
        <v>USA</v>
      </c>
    </row>
    <row r="3487" spans="1:9" x14ac:dyDescent="0.3">
      <c r="A3487">
        <v>2017</v>
      </c>
      <c r="B3487">
        <v>86</v>
      </c>
      <c r="C3487" t="s">
        <v>1091</v>
      </c>
      <c r="D3487" s="5">
        <v>82886178</v>
      </c>
      <c r="E3487" s="5">
        <v>485728</v>
      </c>
      <c r="F3487" s="1">
        <v>6.0000000000000001E-3</v>
      </c>
      <c r="G3487" s="5">
        <v>82400450</v>
      </c>
      <c r="H3487" s="1">
        <v>0.99399999999999999</v>
      </c>
      <c r="I3487" t="str">
        <f t="shared" si="69"/>
        <v>International</v>
      </c>
    </row>
    <row r="3488" spans="1:9" x14ac:dyDescent="0.3">
      <c r="A3488">
        <v>2017</v>
      </c>
      <c r="B3488">
        <v>87</v>
      </c>
      <c r="C3488" t="s">
        <v>1092</v>
      </c>
      <c r="D3488" s="5">
        <v>79226860</v>
      </c>
      <c r="G3488" s="5">
        <v>79226860</v>
      </c>
      <c r="H3488" s="2">
        <v>1</v>
      </c>
      <c r="I3488" t="str">
        <f t="shared" si="69"/>
        <v>International</v>
      </c>
    </row>
    <row r="3489" spans="1:9" x14ac:dyDescent="0.3">
      <c r="A3489">
        <v>2017</v>
      </c>
      <c r="B3489">
        <v>88</v>
      </c>
      <c r="C3489" t="s">
        <v>1093</v>
      </c>
      <c r="D3489" s="5">
        <v>78965611</v>
      </c>
      <c r="E3489" s="5">
        <v>48958273</v>
      </c>
      <c r="F3489" s="2">
        <v>0.62</v>
      </c>
      <c r="G3489" s="5">
        <v>30007338</v>
      </c>
      <c r="H3489" s="2">
        <v>0.38</v>
      </c>
      <c r="I3489" t="str">
        <f t="shared" si="69"/>
        <v>USA</v>
      </c>
    </row>
    <row r="3490" spans="1:9" x14ac:dyDescent="0.3">
      <c r="A3490">
        <v>2017</v>
      </c>
      <c r="B3490">
        <v>89</v>
      </c>
      <c r="C3490" t="s">
        <v>1094</v>
      </c>
      <c r="D3490" s="5">
        <v>77151096</v>
      </c>
      <c r="G3490" s="5">
        <v>77151096</v>
      </c>
      <c r="H3490" s="2">
        <v>1</v>
      </c>
      <c r="I3490" t="str">
        <f t="shared" si="69"/>
        <v>International</v>
      </c>
    </row>
    <row r="3491" spans="1:9" x14ac:dyDescent="0.3">
      <c r="A3491">
        <v>2017</v>
      </c>
      <c r="B3491">
        <v>90</v>
      </c>
      <c r="C3491" t="s">
        <v>1095</v>
      </c>
      <c r="D3491" s="5">
        <v>68743485</v>
      </c>
      <c r="E3491" s="5">
        <v>28370522</v>
      </c>
      <c r="F3491" s="1">
        <v>0.41299999999999998</v>
      </c>
      <c r="G3491" s="5">
        <v>40372963</v>
      </c>
      <c r="H3491" s="1">
        <v>0.58699999999999997</v>
      </c>
      <c r="I3491" t="str">
        <f t="shared" si="69"/>
        <v>USA</v>
      </c>
    </row>
    <row r="3492" spans="1:9" x14ac:dyDescent="0.3">
      <c r="A3492">
        <v>2017</v>
      </c>
      <c r="B3492">
        <v>91</v>
      </c>
      <c r="C3492" t="s">
        <v>1096</v>
      </c>
      <c r="D3492" s="5">
        <v>67234188</v>
      </c>
      <c r="E3492" s="5">
        <v>36249674</v>
      </c>
      <c r="F3492" s="1">
        <v>0.53900000000000003</v>
      </c>
      <c r="G3492" s="5">
        <v>30984514</v>
      </c>
      <c r="H3492" s="1">
        <v>0.46100000000000002</v>
      </c>
      <c r="I3492" t="str">
        <f t="shared" si="69"/>
        <v>USA</v>
      </c>
    </row>
    <row r="3493" spans="1:9" x14ac:dyDescent="0.3">
      <c r="A3493">
        <v>2017</v>
      </c>
      <c r="B3493">
        <v>92</v>
      </c>
      <c r="C3493" t="s">
        <v>1097</v>
      </c>
      <c r="D3493" s="5">
        <v>66558465</v>
      </c>
      <c r="E3493" s="5">
        <v>22245070</v>
      </c>
      <c r="F3493" s="1">
        <v>0.33400000000000002</v>
      </c>
      <c r="G3493" s="5">
        <v>44313395</v>
      </c>
      <c r="H3493" s="1">
        <v>0.66600000000000004</v>
      </c>
      <c r="I3493" t="str">
        <f t="shared" si="69"/>
        <v>USA</v>
      </c>
    </row>
    <row r="3494" spans="1:9" x14ac:dyDescent="0.3">
      <c r="A3494">
        <v>2017</v>
      </c>
      <c r="B3494">
        <v>93</v>
      </c>
      <c r="C3494" t="s">
        <v>1098</v>
      </c>
      <c r="D3494" s="5">
        <v>64236772</v>
      </c>
      <c r="G3494" s="5">
        <v>64236772</v>
      </c>
      <c r="H3494" s="2">
        <v>1</v>
      </c>
      <c r="I3494" t="str">
        <f t="shared" si="69"/>
        <v>International</v>
      </c>
    </row>
    <row r="3495" spans="1:9" x14ac:dyDescent="0.3">
      <c r="A3495">
        <v>2017</v>
      </c>
      <c r="B3495">
        <v>94</v>
      </c>
      <c r="C3495" t="s">
        <v>1099</v>
      </c>
      <c r="D3495" s="5">
        <v>63144805</v>
      </c>
      <c r="G3495" s="5">
        <v>63144805</v>
      </c>
      <c r="H3495" s="2">
        <v>1</v>
      </c>
      <c r="I3495" t="str">
        <f t="shared" si="69"/>
        <v>International</v>
      </c>
    </row>
    <row r="3496" spans="1:9" x14ac:dyDescent="0.3">
      <c r="A3496">
        <v>2017</v>
      </c>
      <c r="B3496">
        <v>95</v>
      </c>
      <c r="C3496" t="s">
        <v>1100</v>
      </c>
      <c r="D3496" s="5">
        <v>62832209</v>
      </c>
      <c r="E3496" s="5">
        <v>30348555</v>
      </c>
      <c r="F3496" s="1">
        <v>0.48299999999999998</v>
      </c>
      <c r="G3496" s="5">
        <v>32483654</v>
      </c>
      <c r="H3496" s="1">
        <v>0.51700000000000002</v>
      </c>
      <c r="I3496" t="str">
        <f t="shared" si="69"/>
        <v>USA</v>
      </c>
    </row>
    <row r="3497" spans="1:9" x14ac:dyDescent="0.3">
      <c r="A3497">
        <v>2017</v>
      </c>
      <c r="B3497">
        <v>96</v>
      </c>
      <c r="C3497" t="s">
        <v>1101</v>
      </c>
      <c r="D3497" s="5">
        <v>62812974</v>
      </c>
      <c r="E3497" s="5">
        <v>40852824</v>
      </c>
      <c r="F3497" s="2">
        <v>0.65</v>
      </c>
      <c r="G3497" s="5">
        <v>21960150</v>
      </c>
      <c r="H3497" s="2">
        <v>0.35</v>
      </c>
      <c r="I3497" t="str">
        <f t="shared" si="69"/>
        <v>USA</v>
      </c>
    </row>
    <row r="3498" spans="1:9" x14ac:dyDescent="0.3">
      <c r="A3498">
        <v>2017</v>
      </c>
      <c r="B3498">
        <v>97</v>
      </c>
      <c r="C3498" t="s">
        <v>1102</v>
      </c>
      <c r="D3498" s="5">
        <v>62547032</v>
      </c>
      <c r="E3498" s="5">
        <v>32149404</v>
      </c>
      <c r="F3498" s="1">
        <v>0.51400000000000001</v>
      </c>
      <c r="G3498" s="5">
        <v>30397628</v>
      </c>
      <c r="H3498" s="1">
        <v>0.48599999999999999</v>
      </c>
      <c r="I3498" t="str">
        <f t="shared" si="69"/>
        <v>USA</v>
      </c>
    </row>
    <row r="3499" spans="1:9" x14ac:dyDescent="0.3">
      <c r="A3499">
        <v>2017</v>
      </c>
      <c r="B3499">
        <v>98</v>
      </c>
      <c r="C3499" t="s">
        <v>1103</v>
      </c>
      <c r="D3499" s="5">
        <v>62187529</v>
      </c>
      <c r="E3499" s="5">
        <v>44307191</v>
      </c>
      <c r="F3499" s="1">
        <v>0.71199999999999997</v>
      </c>
      <c r="G3499" s="5">
        <v>17880338</v>
      </c>
      <c r="H3499" s="1">
        <v>0.28799999999999998</v>
      </c>
      <c r="I3499" t="str">
        <f t="shared" si="69"/>
        <v>USA</v>
      </c>
    </row>
    <row r="3500" spans="1:9" x14ac:dyDescent="0.3">
      <c r="A3500">
        <v>2017</v>
      </c>
      <c r="B3500">
        <v>99</v>
      </c>
      <c r="C3500" t="s">
        <v>1104</v>
      </c>
      <c r="D3500" s="5">
        <v>61621140</v>
      </c>
      <c r="E3500" s="5">
        <v>34121140</v>
      </c>
      <c r="F3500" s="1">
        <v>0.55400000000000005</v>
      </c>
      <c r="G3500" s="5">
        <v>27500000</v>
      </c>
      <c r="H3500" s="1">
        <v>0.44600000000000001</v>
      </c>
      <c r="I3500" t="str">
        <f t="shared" si="69"/>
        <v>USA</v>
      </c>
    </row>
    <row r="3501" spans="1:9" x14ac:dyDescent="0.3">
      <c r="A3501">
        <v>2017</v>
      </c>
      <c r="B3501">
        <v>100</v>
      </c>
      <c r="C3501" t="s">
        <v>1105</v>
      </c>
      <c r="D3501" s="5">
        <v>61153455</v>
      </c>
      <c r="G3501" s="5">
        <v>61153455</v>
      </c>
      <c r="H3501" s="2">
        <v>1</v>
      </c>
      <c r="I3501" t="str">
        <f t="shared" si="69"/>
        <v>International</v>
      </c>
    </row>
    <row r="3502" spans="1:9" x14ac:dyDescent="0.3">
      <c r="A3502">
        <v>2017</v>
      </c>
      <c r="B3502">
        <v>101</v>
      </c>
      <c r="C3502" t="s">
        <v>1106</v>
      </c>
      <c r="D3502" s="5">
        <v>60845711</v>
      </c>
      <c r="E3502" s="5">
        <v>45852178</v>
      </c>
      <c r="F3502" s="1">
        <v>0.754</v>
      </c>
      <c r="G3502" s="5">
        <v>14993533</v>
      </c>
      <c r="H3502" s="1">
        <v>0.246</v>
      </c>
      <c r="I3502" t="str">
        <f t="shared" si="69"/>
        <v>USA</v>
      </c>
    </row>
    <row r="3503" spans="1:9" x14ac:dyDescent="0.3">
      <c r="A3503">
        <v>2017</v>
      </c>
      <c r="B3503">
        <v>102</v>
      </c>
      <c r="C3503" t="s">
        <v>1107</v>
      </c>
      <c r="D3503" s="5">
        <v>60600361</v>
      </c>
      <c r="G3503" s="5">
        <v>60600361</v>
      </c>
      <c r="H3503" s="2">
        <v>1</v>
      </c>
      <c r="I3503" t="str">
        <f t="shared" si="69"/>
        <v>International</v>
      </c>
    </row>
    <row r="3504" spans="1:9" x14ac:dyDescent="0.3">
      <c r="A3504">
        <v>2017</v>
      </c>
      <c r="B3504">
        <v>103</v>
      </c>
      <c r="C3504" t="s">
        <v>1108</v>
      </c>
      <c r="D3504" s="5">
        <v>60330833</v>
      </c>
      <c r="E3504" s="5">
        <v>21885107</v>
      </c>
      <c r="F3504" s="1">
        <v>0.36299999999999999</v>
      </c>
      <c r="G3504" s="5">
        <v>38445726</v>
      </c>
      <c r="H3504" s="1">
        <v>0.63700000000000001</v>
      </c>
      <c r="I3504" t="str">
        <f t="shared" si="69"/>
        <v>USA</v>
      </c>
    </row>
    <row r="3505" spans="1:9" x14ac:dyDescent="0.3">
      <c r="A3505">
        <v>2017</v>
      </c>
      <c r="B3505">
        <v>104</v>
      </c>
      <c r="C3505" t="s">
        <v>1109</v>
      </c>
      <c r="D3505" s="5">
        <v>59284015</v>
      </c>
      <c r="E3505" s="5">
        <v>28780744</v>
      </c>
      <c r="F3505" s="1">
        <v>0.48499999999999999</v>
      </c>
      <c r="G3505" s="5">
        <v>30503271</v>
      </c>
      <c r="H3505" s="1">
        <v>0.51500000000000001</v>
      </c>
      <c r="I3505" t="str">
        <f t="shared" si="69"/>
        <v>USA</v>
      </c>
    </row>
    <row r="3506" spans="1:9" x14ac:dyDescent="0.3">
      <c r="A3506">
        <v>2017</v>
      </c>
      <c r="B3506">
        <v>105</v>
      </c>
      <c r="C3506" t="s">
        <v>1110</v>
      </c>
      <c r="D3506" s="5">
        <v>59035664</v>
      </c>
      <c r="E3506" s="5">
        <v>686435</v>
      </c>
      <c r="F3506" s="1">
        <v>1.2E-2</v>
      </c>
      <c r="G3506" s="5">
        <v>58349229</v>
      </c>
      <c r="H3506" s="1">
        <v>0.98799999999999999</v>
      </c>
      <c r="I3506" t="str">
        <f t="shared" si="69"/>
        <v>International</v>
      </c>
    </row>
    <row r="3507" spans="1:9" x14ac:dyDescent="0.3">
      <c r="A3507">
        <v>2017</v>
      </c>
      <c r="B3507">
        <v>106</v>
      </c>
      <c r="C3507" t="s">
        <v>1111</v>
      </c>
      <c r="D3507" s="5">
        <v>58824459</v>
      </c>
      <c r="G3507" s="5">
        <v>58824459</v>
      </c>
      <c r="H3507" s="2">
        <v>1</v>
      </c>
      <c r="I3507" t="str">
        <f t="shared" si="69"/>
        <v>International</v>
      </c>
    </row>
    <row r="3508" spans="1:9" x14ac:dyDescent="0.3">
      <c r="A3508">
        <v>2017</v>
      </c>
      <c r="B3508">
        <v>107</v>
      </c>
      <c r="C3508" t="s">
        <v>1112</v>
      </c>
      <c r="D3508" s="5">
        <v>57628292</v>
      </c>
      <c r="E3508" s="5">
        <v>186135</v>
      </c>
      <c r="F3508" s="1">
        <v>3.0000000000000001E-3</v>
      </c>
      <c r="G3508" s="5">
        <v>57442157</v>
      </c>
      <c r="H3508" s="1">
        <v>0.997</v>
      </c>
      <c r="I3508" t="str">
        <f t="shared" si="69"/>
        <v>International</v>
      </c>
    </row>
    <row r="3509" spans="1:9" x14ac:dyDescent="0.3">
      <c r="A3509">
        <v>2017</v>
      </c>
      <c r="B3509">
        <v>108</v>
      </c>
      <c r="C3509" t="s">
        <v>1113</v>
      </c>
      <c r="D3509" s="5">
        <v>56996304</v>
      </c>
      <c r="E3509" s="5">
        <v>25113707</v>
      </c>
      <c r="F3509" s="1">
        <v>0.441</v>
      </c>
      <c r="G3509" s="5">
        <v>31882597</v>
      </c>
      <c r="H3509" s="1">
        <v>0.55900000000000005</v>
      </c>
      <c r="I3509" t="str">
        <f t="shared" si="69"/>
        <v>USA</v>
      </c>
    </row>
    <row r="3510" spans="1:9" x14ac:dyDescent="0.3">
      <c r="A3510">
        <v>2017</v>
      </c>
      <c r="B3510">
        <v>109</v>
      </c>
      <c r="C3510" t="s">
        <v>1114</v>
      </c>
      <c r="D3510" s="5">
        <v>56411585</v>
      </c>
      <c r="E3510" s="5">
        <v>42873127</v>
      </c>
      <c r="F3510" s="2">
        <v>0.76</v>
      </c>
      <c r="G3510" s="5">
        <v>13538458</v>
      </c>
      <c r="H3510" s="2">
        <v>0.24</v>
      </c>
      <c r="I3510" t="str">
        <f t="shared" si="69"/>
        <v>USA</v>
      </c>
    </row>
    <row r="3511" spans="1:9" x14ac:dyDescent="0.3">
      <c r="A3511">
        <v>2017</v>
      </c>
      <c r="B3511">
        <v>110</v>
      </c>
      <c r="C3511" t="s">
        <v>1115</v>
      </c>
      <c r="D3511" s="5">
        <v>55972241</v>
      </c>
      <c r="E3511" s="5">
        <v>475618</v>
      </c>
      <c r="F3511" s="1">
        <v>8.0000000000000002E-3</v>
      </c>
      <c r="G3511" s="5">
        <v>55496623</v>
      </c>
      <c r="H3511" s="1">
        <v>0.99199999999999999</v>
      </c>
      <c r="I3511" t="str">
        <f t="shared" si="69"/>
        <v>International</v>
      </c>
    </row>
    <row r="3512" spans="1:9" x14ac:dyDescent="0.3">
      <c r="A3512">
        <v>2017</v>
      </c>
      <c r="B3512">
        <v>111</v>
      </c>
      <c r="C3512" t="s">
        <v>1116</v>
      </c>
      <c r="D3512" s="5">
        <v>55668698</v>
      </c>
      <c r="E3512" s="5">
        <v>44922302</v>
      </c>
      <c r="F3512" s="1">
        <v>0.80700000000000005</v>
      </c>
      <c r="G3512" s="5">
        <v>10746396</v>
      </c>
      <c r="H3512" s="1">
        <v>0.193</v>
      </c>
      <c r="I3512" t="str">
        <f t="shared" si="69"/>
        <v>USA</v>
      </c>
    </row>
    <row r="3513" spans="1:9" x14ac:dyDescent="0.3">
      <c r="A3513">
        <v>2017</v>
      </c>
      <c r="B3513">
        <v>112</v>
      </c>
      <c r="C3513" t="s">
        <v>1117</v>
      </c>
      <c r="D3513" s="5">
        <v>55003890</v>
      </c>
      <c r="E3513" s="5">
        <v>24449754</v>
      </c>
      <c r="F3513" s="1">
        <v>0.44500000000000001</v>
      </c>
      <c r="G3513" s="5">
        <v>30554136</v>
      </c>
      <c r="H3513" s="1">
        <v>0.55500000000000005</v>
      </c>
      <c r="I3513" t="str">
        <f t="shared" si="69"/>
        <v>USA</v>
      </c>
    </row>
    <row r="3514" spans="1:9" x14ac:dyDescent="0.3">
      <c r="A3514">
        <v>2017</v>
      </c>
      <c r="B3514">
        <v>113</v>
      </c>
      <c r="C3514" t="s">
        <v>1118</v>
      </c>
      <c r="D3514" s="5">
        <v>53939297</v>
      </c>
      <c r="E3514" s="5">
        <v>30014539</v>
      </c>
      <c r="F3514" s="1">
        <v>0.55600000000000005</v>
      </c>
      <c r="G3514" s="5">
        <v>23924758</v>
      </c>
      <c r="H3514" s="1">
        <v>0.44400000000000001</v>
      </c>
      <c r="I3514" t="str">
        <f t="shared" si="69"/>
        <v>USA</v>
      </c>
    </row>
    <row r="3515" spans="1:9" x14ac:dyDescent="0.3">
      <c r="A3515">
        <v>2017</v>
      </c>
      <c r="B3515">
        <v>114</v>
      </c>
      <c r="C3515" t="s">
        <v>1119</v>
      </c>
      <c r="D3515" s="5">
        <v>53834292</v>
      </c>
      <c r="G3515" s="5">
        <v>53834292</v>
      </c>
      <c r="H3515" s="2">
        <v>1</v>
      </c>
      <c r="I3515" t="str">
        <f t="shared" si="69"/>
        <v>International</v>
      </c>
    </row>
    <row r="3516" spans="1:9" x14ac:dyDescent="0.3">
      <c r="A3516">
        <v>2017</v>
      </c>
      <c r="B3516">
        <v>115</v>
      </c>
      <c r="C3516" t="s">
        <v>1120</v>
      </c>
      <c r="D3516" s="5">
        <v>52946454</v>
      </c>
      <c r="G3516" s="5">
        <v>52946454</v>
      </c>
      <c r="H3516" s="2">
        <v>1</v>
      </c>
      <c r="I3516" t="str">
        <f t="shared" si="69"/>
        <v>International</v>
      </c>
    </row>
    <row r="3517" spans="1:9" x14ac:dyDescent="0.3">
      <c r="A3517">
        <v>2017</v>
      </c>
      <c r="B3517">
        <v>116</v>
      </c>
      <c r="C3517" t="s">
        <v>1121</v>
      </c>
      <c r="D3517" s="5">
        <v>48825526</v>
      </c>
      <c r="G3517" s="5">
        <v>48825526</v>
      </c>
      <c r="H3517" s="2">
        <v>1</v>
      </c>
      <c r="I3517" t="str">
        <f t="shared" si="69"/>
        <v>International</v>
      </c>
    </row>
    <row r="3518" spans="1:9" x14ac:dyDescent="0.3">
      <c r="A3518">
        <v>2017</v>
      </c>
      <c r="B3518">
        <v>117</v>
      </c>
      <c r="C3518" t="s">
        <v>1122</v>
      </c>
      <c r="D3518" s="5">
        <v>48453605</v>
      </c>
      <c r="E3518" s="5">
        <v>27780977</v>
      </c>
      <c r="F3518" s="1">
        <v>0.57299999999999995</v>
      </c>
      <c r="G3518" s="5">
        <v>20672628</v>
      </c>
      <c r="H3518" s="1">
        <v>0.42699999999999999</v>
      </c>
      <c r="I3518" t="str">
        <f t="shared" si="69"/>
        <v>USA</v>
      </c>
    </row>
    <row r="3519" spans="1:9" x14ac:dyDescent="0.3">
      <c r="A3519">
        <v>2017</v>
      </c>
      <c r="B3519">
        <v>118</v>
      </c>
      <c r="C3519" t="s">
        <v>1123</v>
      </c>
      <c r="D3519" s="5">
        <v>48333932</v>
      </c>
      <c r="E3519" s="5">
        <v>47319572</v>
      </c>
      <c r="F3519" s="1">
        <v>0.97899999999999998</v>
      </c>
      <c r="G3519" s="5">
        <v>1014360</v>
      </c>
      <c r="H3519" s="1">
        <v>2.1000000000000001E-2</v>
      </c>
      <c r="I3519" t="str">
        <f t="shared" si="69"/>
        <v>USA</v>
      </c>
    </row>
    <row r="3520" spans="1:9" x14ac:dyDescent="0.3">
      <c r="A3520">
        <v>2017</v>
      </c>
      <c r="B3520">
        <v>119</v>
      </c>
      <c r="C3520" t="s">
        <v>1124</v>
      </c>
      <c r="D3520" s="5">
        <v>48065601</v>
      </c>
      <c r="G3520" s="5">
        <v>48065601</v>
      </c>
      <c r="H3520" s="2">
        <v>1</v>
      </c>
      <c r="I3520" t="str">
        <f t="shared" si="69"/>
        <v>International</v>
      </c>
    </row>
    <row r="3521" spans="1:9" x14ac:dyDescent="0.3">
      <c r="A3521">
        <v>2017</v>
      </c>
      <c r="B3521">
        <v>120</v>
      </c>
      <c r="C3521" t="s">
        <v>1125</v>
      </c>
      <c r="D3521" s="5">
        <v>47756590</v>
      </c>
      <c r="E3521" s="5">
        <v>21198205</v>
      </c>
      <c r="F3521" s="1">
        <v>0.44400000000000001</v>
      </c>
      <c r="G3521" s="5">
        <v>26558385</v>
      </c>
      <c r="H3521" s="1">
        <v>0.55600000000000005</v>
      </c>
      <c r="I3521" t="str">
        <f t="shared" si="69"/>
        <v>USA</v>
      </c>
    </row>
    <row r="3522" spans="1:9" x14ac:dyDescent="0.3">
      <c r="A3522">
        <v>2017</v>
      </c>
      <c r="B3522">
        <v>121</v>
      </c>
      <c r="C3522" t="s">
        <v>1126</v>
      </c>
      <c r="D3522" s="5">
        <v>47347283</v>
      </c>
      <c r="E3522" s="5">
        <v>22105643</v>
      </c>
      <c r="F3522" s="1">
        <v>0.46700000000000003</v>
      </c>
      <c r="G3522" s="5">
        <v>25241640</v>
      </c>
      <c r="H3522" s="1">
        <v>0.53300000000000003</v>
      </c>
      <c r="I3522" t="str">
        <f t="shared" si="69"/>
        <v>USA</v>
      </c>
    </row>
    <row r="3523" spans="1:9" x14ac:dyDescent="0.3">
      <c r="A3523">
        <v>2017</v>
      </c>
      <c r="B3523">
        <v>122</v>
      </c>
      <c r="C3523" t="s">
        <v>1127</v>
      </c>
      <c r="D3523" s="5">
        <v>47046281</v>
      </c>
      <c r="E3523" s="5">
        <v>289308</v>
      </c>
      <c r="F3523" s="1">
        <v>6.0000000000000001E-3</v>
      </c>
      <c r="G3523" s="5">
        <v>46756973</v>
      </c>
      <c r="H3523" s="1">
        <v>0.99399999999999999</v>
      </c>
      <c r="I3523" t="str">
        <f t="shared" si="69"/>
        <v>International</v>
      </c>
    </row>
    <row r="3524" spans="1:9" x14ac:dyDescent="0.3">
      <c r="A3524">
        <v>2017</v>
      </c>
      <c r="B3524">
        <v>123</v>
      </c>
      <c r="C3524" t="s">
        <v>1128</v>
      </c>
      <c r="D3524" s="5">
        <v>46596415</v>
      </c>
      <c r="G3524" s="5">
        <v>46596415</v>
      </c>
      <c r="H3524" s="2">
        <v>1</v>
      </c>
      <c r="I3524" t="str">
        <f t="shared" si="69"/>
        <v>International</v>
      </c>
    </row>
    <row r="3525" spans="1:9" x14ac:dyDescent="0.3">
      <c r="A3525">
        <v>2017</v>
      </c>
      <c r="B3525">
        <v>124</v>
      </c>
      <c r="C3525" t="s">
        <v>1129</v>
      </c>
      <c r="D3525" s="5">
        <v>46263237</v>
      </c>
      <c r="E3525" s="5">
        <v>124187</v>
      </c>
      <c r="F3525" s="1">
        <v>3.0000000000000001E-3</v>
      </c>
      <c r="G3525" s="5">
        <v>46139050</v>
      </c>
      <c r="H3525" s="1">
        <v>0.997</v>
      </c>
      <c r="I3525" t="str">
        <f t="shared" si="69"/>
        <v>International</v>
      </c>
    </row>
    <row r="3526" spans="1:9" x14ac:dyDescent="0.3">
      <c r="A3526">
        <v>2017</v>
      </c>
      <c r="B3526">
        <v>125</v>
      </c>
      <c r="C3526" t="s">
        <v>1130</v>
      </c>
      <c r="D3526" s="5">
        <v>46183383</v>
      </c>
      <c r="E3526" s="5">
        <v>1104957</v>
      </c>
      <c r="F3526" s="1">
        <v>2.4E-2</v>
      </c>
      <c r="G3526" s="5">
        <v>45078426</v>
      </c>
      <c r="H3526" s="1">
        <v>0.97599999999999998</v>
      </c>
      <c r="I3526" t="str">
        <f t="shared" si="69"/>
        <v>International</v>
      </c>
    </row>
    <row r="3527" spans="1:9" x14ac:dyDescent="0.3">
      <c r="A3527">
        <v>2017</v>
      </c>
      <c r="B3527">
        <v>126</v>
      </c>
      <c r="C3527" t="s">
        <v>1131</v>
      </c>
      <c r="D3527" s="5">
        <v>46154323</v>
      </c>
      <c r="G3527" s="5">
        <v>46154323</v>
      </c>
      <c r="H3527" s="2">
        <v>1</v>
      </c>
      <c r="I3527" t="str">
        <f t="shared" si="69"/>
        <v>International</v>
      </c>
    </row>
    <row r="3528" spans="1:9" x14ac:dyDescent="0.3">
      <c r="A3528">
        <v>2017</v>
      </c>
      <c r="B3528">
        <v>127</v>
      </c>
      <c r="C3528" t="s">
        <v>1132</v>
      </c>
      <c r="D3528" s="5">
        <v>45746967</v>
      </c>
      <c r="G3528" s="5">
        <v>45746967</v>
      </c>
      <c r="H3528" s="2">
        <v>1</v>
      </c>
      <c r="I3528" t="str">
        <f t="shared" si="69"/>
        <v>International</v>
      </c>
    </row>
    <row r="3529" spans="1:9" x14ac:dyDescent="0.3">
      <c r="A3529">
        <v>2017</v>
      </c>
      <c r="B3529">
        <v>128</v>
      </c>
      <c r="C3529" t="s">
        <v>1133</v>
      </c>
      <c r="D3529" s="5">
        <v>45698503</v>
      </c>
      <c r="G3529" s="5">
        <v>45698503</v>
      </c>
      <c r="H3529" s="2">
        <v>1</v>
      </c>
      <c r="I3529" t="str">
        <f t="shared" si="69"/>
        <v>International</v>
      </c>
    </row>
    <row r="3530" spans="1:9" x14ac:dyDescent="0.3">
      <c r="A3530">
        <v>2017</v>
      </c>
      <c r="B3530">
        <v>129</v>
      </c>
      <c r="C3530" t="s">
        <v>1134</v>
      </c>
      <c r="D3530" s="5">
        <v>45158254</v>
      </c>
      <c r="E3530" s="5">
        <v>16883115</v>
      </c>
      <c r="F3530" s="1">
        <v>0.374</v>
      </c>
      <c r="G3530" s="5">
        <v>28275139</v>
      </c>
      <c r="H3530" s="1">
        <v>0.626</v>
      </c>
      <c r="I3530" t="str">
        <f t="shared" si="69"/>
        <v>USA</v>
      </c>
    </row>
    <row r="3531" spans="1:9" x14ac:dyDescent="0.3">
      <c r="A3531">
        <v>2017</v>
      </c>
      <c r="B3531">
        <v>130</v>
      </c>
      <c r="C3531" t="s">
        <v>1135</v>
      </c>
      <c r="D3531" s="5">
        <v>44560421</v>
      </c>
      <c r="G3531" s="5">
        <v>44560421</v>
      </c>
      <c r="H3531" s="2">
        <v>1</v>
      </c>
      <c r="I3531" t="str">
        <f t="shared" ref="I3531:I3594" si="70">IF(F3531&gt;10%,"USA","International")</f>
        <v>International</v>
      </c>
    </row>
    <row r="3532" spans="1:9" x14ac:dyDescent="0.3">
      <c r="A3532">
        <v>2017</v>
      </c>
      <c r="B3532">
        <v>131</v>
      </c>
      <c r="C3532" t="s">
        <v>1136</v>
      </c>
      <c r="D3532" s="5">
        <v>44516999</v>
      </c>
      <c r="E3532" s="5">
        <v>17800004</v>
      </c>
      <c r="F3532" s="2">
        <v>0.4</v>
      </c>
      <c r="G3532" s="5">
        <v>26716995</v>
      </c>
      <c r="H3532" s="2">
        <v>0.6</v>
      </c>
      <c r="I3532" t="str">
        <f t="shared" si="70"/>
        <v>USA</v>
      </c>
    </row>
    <row r="3533" spans="1:9" x14ac:dyDescent="0.3">
      <c r="A3533">
        <v>2017</v>
      </c>
      <c r="B3533">
        <v>132</v>
      </c>
      <c r="C3533" t="s">
        <v>1137</v>
      </c>
      <c r="D3533" s="5">
        <v>43980821</v>
      </c>
      <c r="E3533" s="5">
        <v>33800859</v>
      </c>
      <c r="F3533" s="1">
        <v>0.76900000000000002</v>
      </c>
      <c r="G3533" s="5">
        <v>10179962</v>
      </c>
      <c r="H3533" s="1">
        <v>0.23100000000000001</v>
      </c>
      <c r="I3533" t="str">
        <f t="shared" si="70"/>
        <v>USA</v>
      </c>
    </row>
    <row r="3534" spans="1:9" x14ac:dyDescent="0.3">
      <c r="A3534">
        <v>2017</v>
      </c>
      <c r="B3534">
        <v>133</v>
      </c>
      <c r="C3534" t="s">
        <v>1138</v>
      </c>
      <c r="D3534" s="5">
        <v>43892362</v>
      </c>
      <c r="E3534" s="5">
        <v>594552</v>
      </c>
      <c r="F3534" s="1">
        <v>1.4E-2</v>
      </c>
      <c r="G3534" s="5">
        <v>43297810</v>
      </c>
      <c r="H3534" s="1">
        <v>0.98599999999999999</v>
      </c>
      <c r="I3534" t="str">
        <f t="shared" si="70"/>
        <v>International</v>
      </c>
    </row>
    <row r="3535" spans="1:9" x14ac:dyDescent="0.3">
      <c r="A3535">
        <v>2017</v>
      </c>
      <c r="B3535">
        <v>134</v>
      </c>
      <c r="C3535" t="s">
        <v>1139</v>
      </c>
      <c r="D3535" s="5">
        <v>43155261</v>
      </c>
      <c r="E3535" s="5">
        <v>6700035</v>
      </c>
      <c r="F3535" s="1">
        <v>0.155</v>
      </c>
      <c r="G3535" s="5">
        <v>36455226</v>
      </c>
      <c r="H3535" s="1">
        <v>0.84499999999999997</v>
      </c>
      <c r="I3535" t="str">
        <f t="shared" si="70"/>
        <v>USA</v>
      </c>
    </row>
    <row r="3536" spans="1:9" x14ac:dyDescent="0.3">
      <c r="A3536">
        <v>2017</v>
      </c>
      <c r="B3536">
        <v>135</v>
      </c>
      <c r="C3536" t="s">
        <v>1140</v>
      </c>
      <c r="D3536" s="5">
        <v>43046590</v>
      </c>
      <c r="E3536" s="5">
        <v>24801212</v>
      </c>
      <c r="F3536" s="1">
        <v>0.57599999999999996</v>
      </c>
      <c r="G3536" s="5">
        <v>18245378</v>
      </c>
      <c r="H3536" s="1">
        <v>0.42399999999999999</v>
      </c>
      <c r="I3536" t="str">
        <f t="shared" si="70"/>
        <v>USA</v>
      </c>
    </row>
    <row r="3537" spans="1:9" x14ac:dyDescent="0.3">
      <c r="A3537">
        <v>2017</v>
      </c>
      <c r="B3537">
        <v>136</v>
      </c>
      <c r="C3537" t="s">
        <v>1141</v>
      </c>
      <c r="D3537" s="5">
        <v>42187665</v>
      </c>
      <c r="E3537" s="5">
        <v>6735118</v>
      </c>
      <c r="F3537" s="2">
        <v>0.16</v>
      </c>
      <c r="G3537" s="5">
        <v>35452547</v>
      </c>
      <c r="H3537" s="2">
        <v>0.84</v>
      </c>
      <c r="I3537" t="str">
        <f t="shared" si="70"/>
        <v>USA</v>
      </c>
    </row>
    <row r="3538" spans="1:9" x14ac:dyDescent="0.3">
      <c r="A3538">
        <v>2017</v>
      </c>
      <c r="B3538">
        <v>137</v>
      </c>
      <c r="C3538" t="s">
        <v>1142</v>
      </c>
      <c r="D3538" s="5">
        <v>41978431</v>
      </c>
      <c r="E3538" s="5">
        <v>2418404</v>
      </c>
      <c r="F3538" s="1">
        <v>5.8000000000000003E-2</v>
      </c>
      <c r="G3538" s="5">
        <v>39560027</v>
      </c>
      <c r="H3538" s="1">
        <v>0.94199999999999995</v>
      </c>
      <c r="I3538" t="str">
        <f t="shared" si="70"/>
        <v>International</v>
      </c>
    </row>
    <row r="3539" spans="1:9" x14ac:dyDescent="0.3">
      <c r="A3539">
        <v>2017</v>
      </c>
      <c r="B3539">
        <v>138</v>
      </c>
      <c r="C3539" t="s">
        <v>1143</v>
      </c>
      <c r="D3539" s="5">
        <v>41887595</v>
      </c>
      <c r="E3539" s="5">
        <v>18095701</v>
      </c>
      <c r="F3539" s="1">
        <v>0.432</v>
      </c>
      <c r="G3539" s="5">
        <v>23791894</v>
      </c>
      <c r="H3539" s="1">
        <v>0.56799999999999995</v>
      </c>
      <c r="I3539" t="str">
        <f t="shared" si="70"/>
        <v>USA</v>
      </c>
    </row>
    <row r="3540" spans="1:9" x14ac:dyDescent="0.3">
      <c r="A3540">
        <v>2017</v>
      </c>
      <c r="B3540">
        <v>139</v>
      </c>
      <c r="C3540" t="s">
        <v>1144</v>
      </c>
      <c r="D3540" s="5">
        <v>41681746</v>
      </c>
      <c r="E3540" s="5">
        <v>2402004</v>
      </c>
      <c r="F3540" s="1">
        <v>5.8000000000000003E-2</v>
      </c>
      <c r="G3540" s="5">
        <v>39279742</v>
      </c>
      <c r="H3540" s="1">
        <v>0.94199999999999995</v>
      </c>
      <c r="I3540" t="str">
        <f t="shared" si="70"/>
        <v>International</v>
      </c>
    </row>
    <row r="3541" spans="1:9" x14ac:dyDescent="0.3">
      <c r="A3541">
        <v>2017</v>
      </c>
      <c r="B3541">
        <v>140</v>
      </c>
      <c r="C3541" t="s">
        <v>1145</v>
      </c>
      <c r="D3541" s="5">
        <v>41087017</v>
      </c>
      <c r="E3541" s="5">
        <v>32187017</v>
      </c>
      <c r="F3541" s="1">
        <v>0.78300000000000003</v>
      </c>
      <c r="G3541" s="5">
        <v>8900000</v>
      </c>
      <c r="H3541" s="1">
        <v>0.217</v>
      </c>
      <c r="I3541" t="str">
        <f t="shared" si="70"/>
        <v>USA</v>
      </c>
    </row>
    <row r="3542" spans="1:9" x14ac:dyDescent="0.3">
      <c r="A3542">
        <v>2017</v>
      </c>
      <c r="B3542">
        <v>141</v>
      </c>
      <c r="C3542" t="s">
        <v>1146</v>
      </c>
      <c r="D3542" s="5">
        <v>40656399</v>
      </c>
      <c r="E3542" s="5">
        <v>20497844</v>
      </c>
      <c r="F3542" s="1">
        <v>0.504</v>
      </c>
      <c r="G3542" s="5">
        <v>20158555</v>
      </c>
      <c r="H3542" s="1">
        <v>0.496</v>
      </c>
      <c r="I3542" t="str">
        <f t="shared" si="70"/>
        <v>USA</v>
      </c>
    </row>
    <row r="3543" spans="1:9" x14ac:dyDescent="0.3">
      <c r="A3543">
        <v>2017</v>
      </c>
      <c r="B3543">
        <v>142</v>
      </c>
      <c r="C3543" t="s">
        <v>1147</v>
      </c>
      <c r="D3543" s="5">
        <v>40140972</v>
      </c>
      <c r="E3543" s="5">
        <v>20738724</v>
      </c>
      <c r="F3543" s="1">
        <v>0.51700000000000002</v>
      </c>
      <c r="G3543" s="5">
        <v>19402248</v>
      </c>
      <c r="H3543" s="1">
        <v>0.48299999999999998</v>
      </c>
      <c r="I3543" t="str">
        <f t="shared" si="70"/>
        <v>USA</v>
      </c>
    </row>
    <row r="3544" spans="1:9" x14ac:dyDescent="0.3">
      <c r="A3544">
        <v>2017</v>
      </c>
      <c r="B3544">
        <v>143</v>
      </c>
      <c r="C3544" t="s">
        <v>1148</v>
      </c>
      <c r="D3544" s="5">
        <v>39966092</v>
      </c>
      <c r="E3544" s="5">
        <v>14204</v>
      </c>
      <c r="F3544" s="1">
        <v>1E-3</v>
      </c>
      <c r="G3544" s="5">
        <v>39951888</v>
      </c>
      <c r="H3544" s="2">
        <v>1</v>
      </c>
      <c r="I3544" t="str">
        <f t="shared" si="70"/>
        <v>International</v>
      </c>
    </row>
    <row r="3545" spans="1:9" x14ac:dyDescent="0.3">
      <c r="A3545">
        <v>2017</v>
      </c>
      <c r="B3545">
        <v>144</v>
      </c>
      <c r="C3545" t="s">
        <v>1149</v>
      </c>
      <c r="D3545" s="5">
        <v>39730433</v>
      </c>
      <c r="G3545" s="5">
        <v>39730433</v>
      </c>
      <c r="H3545" s="2">
        <v>1</v>
      </c>
      <c r="I3545" t="str">
        <f t="shared" si="70"/>
        <v>International</v>
      </c>
    </row>
    <row r="3546" spans="1:9" x14ac:dyDescent="0.3">
      <c r="A3546">
        <v>2017</v>
      </c>
      <c r="B3546">
        <v>145</v>
      </c>
      <c r="C3546" t="s">
        <v>1150</v>
      </c>
      <c r="D3546" s="5">
        <v>37886707</v>
      </c>
      <c r="G3546" s="5">
        <v>37886707</v>
      </c>
      <c r="H3546" s="2">
        <v>1</v>
      </c>
      <c r="I3546" t="str">
        <f t="shared" si="70"/>
        <v>International</v>
      </c>
    </row>
    <row r="3547" spans="1:9" x14ac:dyDescent="0.3">
      <c r="A3547">
        <v>2017</v>
      </c>
      <c r="B3547">
        <v>146</v>
      </c>
      <c r="C3547" t="s">
        <v>1151</v>
      </c>
      <c r="D3547" s="5">
        <v>37552144</v>
      </c>
      <c r="E3547" s="5">
        <v>2401722</v>
      </c>
      <c r="F3547" s="1">
        <v>6.4000000000000001E-2</v>
      </c>
      <c r="G3547" s="5">
        <v>35150422</v>
      </c>
      <c r="H3547" s="1">
        <v>0.93600000000000005</v>
      </c>
      <c r="I3547" t="str">
        <f t="shared" si="70"/>
        <v>International</v>
      </c>
    </row>
    <row r="3548" spans="1:9" x14ac:dyDescent="0.3">
      <c r="A3548">
        <v>2017</v>
      </c>
      <c r="B3548">
        <v>147</v>
      </c>
      <c r="C3548" t="s">
        <v>1152</v>
      </c>
      <c r="D3548" s="5">
        <v>37270721</v>
      </c>
      <c r="E3548" s="5">
        <v>27020284</v>
      </c>
      <c r="F3548" s="1">
        <v>0.72499999999999998</v>
      </c>
      <c r="G3548" s="5">
        <v>10250437</v>
      </c>
      <c r="H3548" s="1">
        <v>0.27500000000000002</v>
      </c>
      <c r="I3548" t="str">
        <f t="shared" si="70"/>
        <v>USA</v>
      </c>
    </row>
    <row r="3549" spans="1:9" x14ac:dyDescent="0.3">
      <c r="A3549">
        <v>2017</v>
      </c>
      <c r="B3549">
        <v>148</v>
      </c>
      <c r="C3549" t="s">
        <v>1153</v>
      </c>
      <c r="D3549" s="5">
        <v>36796816</v>
      </c>
      <c r="E3549" s="5">
        <v>216556</v>
      </c>
      <c r="F3549" s="1">
        <v>6.0000000000000001E-3</v>
      </c>
      <c r="G3549" s="5">
        <v>36580260</v>
      </c>
      <c r="H3549" s="1">
        <v>0.99399999999999999</v>
      </c>
      <c r="I3549" t="str">
        <f t="shared" si="70"/>
        <v>International</v>
      </c>
    </row>
    <row r="3550" spans="1:9" x14ac:dyDescent="0.3">
      <c r="A3550">
        <v>2017</v>
      </c>
      <c r="B3550">
        <v>149</v>
      </c>
      <c r="C3550" t="s">
        <v>1154</v>
      </c>
      <c r="D3550" s="5">
        <v>35704046</v>
      </c>
      <c r="E3550" s="5">
        <v>5874</v>
      </c>
      <c r="F3550" s="1">
        <v>1E-3</v>
      </c>
      <c r="G3550" s="5">
        <v>35698172</v>
      </c>
      <c r="H3550" s="2">
        <v>1</v>
      </c>
      <c r="I3550" t="str">
        <f t="shared" si="70"/>
        <v>International</v>
      </c>
    </row>
    <row r="3551" spans="1:9" x14ac:dyDescent="0.3">
      <c r="A3551">
        <v>2017</v>
      </c>
      <c r="B3551">
        <v>150</v>
      </c>
      <c r="C3551" t="s">
        <v>1155</v>
      </c>
      <c r="D3551" s="5">
        <v>35669017</v>
      </c>
      <c r="E3551" s="5">
        <v>29819114</v>
      </c>
      <c r="F3551" s="1">
        <v>0.83599999999999997</v>
      </c>
      <c r="G3551" s="5">
        <v>5849903</v>
      </c>
      <c r="H3551" s="1">
        <v>0.16400000000000001</v>
      </c>
      <c r="I3551" t="str">
        <f t="shared" si="70"/>
        <v>USA</v>
      </c>
    </row>
    <row r="3552" spans="1:9" x14ac:dyDescent="0.3">
      <c r="A3552">
        <v>2017</v>
      </c>
      <c r="B3552">
        <v>151</v>
      </c>
      <c r="C3552" t="s">
        <v>1156</v>
      </c>
      <c r="D3552" s="5">
        <v>35351623</v>
      </c>
      <c r="E3552" s="5">
        <v>70814</v>
      </c>
      <c r="F3552" s="1">
        <v>2E-3</v>
      </c>
      <c r="G3552" s="5">
        <v>35280809</v>
      </c>
      <c r="H3552" s="1">
        <v>0.998</v>
      </c>
      <c r="I3552" t="str">
        <f t="shared" si="70"/>
        <v>International</v>
      </c>
    </row>
    <row r="3553" spans="1:9" x14ac:dyDescent="0.3">
      <c r="A3553">
        <v>2017</v>
      </c>
      <c r="B3553">
        <v>152</v>
      </c>
      <c r="C3553" t="s">
        <v>1157</v>
      </c>
      <c r="D3553" s="5">
        <v>35166640</v>
      </c>
      <c r="G3553" s="5">
        <v>35166640</v>
      </c>
      <c r="H3553" s="2">
        <v>1</v>
      </c>
      <c r="I3553" t="str">
        <f t="shared" si="70"/>
        <v>International</v>
      </c>
    </row>
    <row r="3554" spans="1:9" x14ac:dyDescent="0.3">
      <c r="A3554">
        <v>2017</v>
      </c>
      <c r="B3554">
        <v>153</v>
      </c>
      <c r="C3554" t="s">
        <v>1158</v>
      </c>
      <c r="D3554" s="5">
        <v>35046130</v>
      </c>
      <c r="G3554" s="5">
        <v>35046130</v>
      </c>
      <c r="H3554" s="2">
        <v>1</v>
      </c>
      <c r="I3554" t="str">
        <f t="shared" si="70"/>
        <v>International</v>
      </c>
    </row>
    <row r="3555" spans="1:9" x14ac:dyDescent="0.3">
      <c r="A3555">
        <v>2017</v>
      </c>
      <c r="B3555">
        <v>154</v>
      </c>
      <c r="C3555" t="s">
        <v>1159</v>
      </c>
      <c r="D3555" s="5">
        <v>34814102</v>
      </c>
      <c r="E3555" s="5">
        <v>30971040</v>
      </c>
      <c r="F3555" s="2">
        <v>0.89</v>
      </c>
      <c r="G3555" s="5">
        <v>3843062</v>
      </c>
      <c r="H3555" s="2">
        <v>0.11</v>
      </c>
      <c r="I3555" t="str">
        <f t="shared" si="70"/>
        <v>USA</v>
      </c>
    </row>
    <row r="3556" spans="1:9" x14ac:dyDescent="0.3">
      <c r="A3556">
        <v>2017</v>
      </c>
      <c r="B3556">
        <v>155</v>
      </c>
      <c r="C3556" t="s">
        <v>1160</v>
      </c>
      <c r="D3556" s="5">
        <v>34598750</v>
      </c>
      <c r="G3556" s="5">
        <v>34598750</v>
      </c>
      <c r="H3556" s="2">
        <v>1</v>
      </c>
      <c r="I3556" t="str">
        <f t="shared" si="70"/>
        <v>International</v>
      </c>
    </row>
    <row r="3557" spans="1:9" x14ac:dyDescent="0.3">
      <c r="A3557">
        <v>2017</v>
      </c>
      <c r="B3557">
        <v>156</v>
      </c>
      <c r="C3557" t="s">
        <v>1161</v>
      </c>
      <c r="D3557" s="5">
        <v>34184504</v>
      </c>
      <c r="E3557" s="5">
        <v>25584504</v>
      </c>
      <c r="F3557" s="1">
        <v>0.748</v>
      </c>
      <c r="G3557" s="5">
        <v>8600000</v>
      </c>
      <c r="H3557" s="1">
        <v>0.252</v>
      </c>
      <c r="I3557" t="str">
        <f t="shared" si="70"/>
        <v>USA</v>
      </c>
    </row>
    <row r="3558" spans="1:9" x14ac:dyDescent="0.3">
      <c r="A3558">
        <v>2017</v>
      </c>
      <c r="B3558">
        <v>157</v>
      </c>
      <c r="C3558" t="s">
        <v>1162</v>
      </c>
      <c r="D3558" s="5">
        <v>33748006</v>
      </c>
      <c r="E3558" s="5">
        <v>277019</v>
      </c>
      <c r="F3558" s="1">
        <v>8.0000000000000002E-3</v>
      </c>
      <c r="G3558" s="5">
        <v>33470987</v>
      </c>
      <c r="H3558" s="1">
        <v>0.99199999999999999</v>
      </c>
      <c r="I3558" t="str">
        <f t="shared" si="70"/>
        <v>International</v>
      </c>
    </row>
    <row r="3559" spans="1:9" x14ac:dyDescent="0.3">
      <c r="A3559">
        <v>2017</v>
      </c>
      <c r="B3559">
        <v>158</v>
      </c>
      <c r="C3559" t="s">
        <v>1163</v>
      </c>
      <c r="D3559" s="5">
        <v>33262366</v>
      </c>
      <c r="E3559" s="5">
        <v>1014507</v>
      </c>
      <c r="F3559" s="1">
        <v>3.1E-2</v>
      </c>
      <c r="G3559" s="5">
        <v>32247859</v>
      </c>
      <c r="H3559" s="1">
        <v>0.96899999999999997</v>
      </c>
      <c r="I3559" t="str">
        <f t="shared" si="70"/>
        <v>International</v>
      </c>
    </row>
    <row r="3560" spans="1:9" x14ac:dyDescent="0.3">
      <c r="A3560">
        <v>2017</v>
      </c>
      <c r="B3560">
        <v>159</v>
      </c>
      <c r="C3560" t="s">
        <v>1164</v>
      </c>
      <c r="D3560" s="5">
        <v>32917353</v>
      </c>
      <c r="E3560" s="5">
        <v>20783704</v>
      </c>
      <c r="F3560" s="1">
        <v>0.63100000000000001</v>
      </c>
      <c r="G3560" s="5">
        <v>12133649</v>
      </c>
      <c r="H3560" s="1">
        <v>0.36899999999999999</v>
      </c>
      <c r="I3560" t="str">
        <f t="shared" si="70"/>
        <v>USA</v>
      </c>
    </row>
    <row r="3561" spans="1:9" x14ac:dyDescent="0.3">
      <c r="A3561">
        <v>2017</v>
      </c>
      <c r="B3561">
        <v>160</v>
      </c>
      <c r="C3561" t="s">
        <v>1165</v>
      </c>
      <c r="D3561" s="5">
        <v>32841493</v>
      </c>
      <c r="G3561" s="5">
        <v>32841493</v>
      </c>
      <c r="H3561" s="2">
        <v>1</v>
      </c>
      <c r="I3561" t="str">
        <f t="shared" si="70"/>
        <v>International</v>
      </c>
    </row>
    <row r="3562" spans="1:9" x14ac:dyDescent="0.3">
      <c r="A3562">
        <v>2017</v>
      </c>
      <c r="B3562">
        <v>161</v>
      </c>
      <c r="C3562" t="s">
        <v>1166</v>
      </c>
      <c r="D3562" s="5">
        <v>32783733</v>
      </c>
      <c r="G3562" s="5">
        <v>32783733</v>
      </c>
      <c r="H3562" s="2">
        <v>1</v>
      </c>
      <c r="I3562" t="str">
        <f t="shared" si="70"/>
        <v>International</v>
      </c>
    </row>
    <row r="3563" spans="1:9" x14ac:dyDescent="0.3">
      <c r="A3563">
        <v>2017</v>
      </c>
      <c r="B3563">
        <v>162</v>
      </c>
      <c r="C3563" t="s">
        <v>1167</v>
      </c>
      <c r="D3563" s="5">
        <v>32433588</v>
      </c>
      <c r="G3563" s="5">
        <v>32433588</v>
      </c>
      <c r="H3563" s="2">
        <v>1</v>
      </c>
      <c r="I3563" t="str">
        <f t="shared" si="70"/>
        <v>International</v>
      </c>
    </row>
    <row r="3564" spans="1:9" x14ac:dyDescent="0.3">
      <c r="A3564">
        <v>2017</v>
      </c>
      <c r="B3564">
        <v>163</v>
      </c>
      <c r="C3564" t="s">
        <v>1168</v>
      </c>
      <c r="D3564" s="5">
        <v>31191910</v>
      </c>
      <c r="G3564" s="5">
        <v>31191910</v>
      </c>
      <c r="H3564" s="2">
        <v>1</v>
      </c>
      <c r="I3564" t="str">
        <f t="shared" si="70"/>
        <v>International</v>
      </c>
    </row>
    <row r="3565" spans="1:9" x14ac:dyDescent="0.3">
      <c r="A3565">
        <v>2017</v>
      </c>
      <c r="B3565">
        <v>164</v>
      </c>
      <c r="C3565" t="s">
        <v>1169</v>
      </c>
      <c r="D3565" s="5">
        <v>30996615</v>
      </c>
      <c r="E3565" s="5">
        <v>337670</v>
      </c>
      <c r="F3565" s="1">
        <v>1.0999999999999999E-2</v>
      </c>
      <c r="G3565" s="5">
        <v>30658945</v>
      </c>
      <c r="H3565" s="1">
        <v>0.98899999999999999</v>
      </c>
      <c r="I3565" t="str">
        <f t="shared" si="70"/>
        <v>International</v>
      </c>
    </row>
    <row r="3566" spans="1:9" x14ac:dyDescent="0.3">
      <c r="A3566">
        <v>2017</v>
      </c>
      <c r="B3566">
        <v>165</v>
      </c>
      <c r="C3566" t="s">
        <v>365</v>
      </c>
      <c r="D3566" s="5">
        <v>30618274</v>
      </c>
      <c r="G3566" s="5">
        <v>30618274</v>
      </c>
      <c r="H3566" s="2">
        <v>1</v>
      </c>
      <c r="I3566" t="str">
        <f t="shared" si="70"/>
        <v>International</v>
      </c>
    </row>
    <row r="3567" spans="1:9" x14ac:dyDescent="0.3">
      <c r="A3567">
        <v>2017</v>
      </c>
      <c r="B3567">
        <v>166</v>
      </c>
      <c r="C3567" t="s">
        <v>1170</v>
      </c>
      <c r="D3567" s="5">
        <v>29949252</v>
      </c>
      <c r="E3567" s="5">
        <v>108970</v>
      </c>
      <c r="F3567" s="1">
        <v>4.0000000000000001E-3</v>
      </c>
      <c r="G3567" s="5">
        <v>29840282</v>
      </c>
      <c r="H3567" s="1">
        <v>0.996</v>
      </c>
      <c r="I3567" t="str">
        <f t="shared" si="70"/>
        <v>International</v>
      </c>
    </row>
    <row r="3568" spans="1:9" x14ac:dyDescent="0.3">
      <c r="A3568">
        <v>2017</v>
      </c>
      <c r="B3568">
        <v>167</v>
      </c>
      <c r="C3568" t="s">
        <v>1171</v>
      </c>
      <c r="D3568" s="5">
        <v>29874280</v>
      </c>
      <c r="E3568" s="5">
        <v>22395806</v>
      </c>
      <c r="F3568" s="2">
        <v>0.75</v>
      </c>
      <c r="G3568" s="5">
        <v>7478474</v>
      </c>
      <c r="H3568" s="2">
        <v>0.25</v>
      </c>
      <c r="I3568" t="str">
        <f t="shared" si="70"/>
        <v>USA</v>
      </c>
    </row>
    <row r="3569" spans="1:9" x14ac:dyDescent="0.3">
      <c r="A3569">
        <v>2017</v>
      </c>
      <c r="B3569">
        <v>168</v>
      </c>
      <c r="C3569" t="s">
        <v>1172</v>
      </c>
      <c r="D3569" s="5">
        <v>29820616</v>
      </c>
      <c r="E3569" s="5">
        <v>21120616</v>
      </c>
      <c r="F3569" s="1">
        <v>0.70799999999999996</v>
      </c>
      <c r="G3569" s="5">
        <v>8700000</v>
      </c>
      <c r="H3569" s="1">
        <v>0.29199999999999998</v>
      </c>
      <c r="I3569" t="str">
        <f t="shared" si="70"/>
        <v>USA</v>
      </c>
    </row>
    <row r="3570" spans="1:9" x14ac:dyDescent="0.3">
      <c r="A3570">
        <v>2017</v>
      </c>
      <c r="B3570">
        <v>169</v>
      </c>
      <c r="C3570" t="s">
        <v>1173</v>
      </c>
      <c r="D3570" s="5">
        <v>29721916</v>
      </c>
      <c r="E3570" s="5">
        <v>241916</v>
      </c>
      <c r="F3570" s="1">
        <v>8.0000000000000002E-3</v>
      </c>
      <c r="G3570" s="5">
        <v>29480000</v>
      </c>
      <c r="H3570" s="1">
        <v>0.99199999999999999</v>
      </c>
      <c r="I3570" t="str">
        <f t="shared" si="70"/>
        <v>International</v>
      </c>
    </row>
    <row r="3571" spans="1:9" x14ac:dyDescent="0.3">
      <c r="A3571">
        <v>2017</v>
      </c>
      <c r="B3571">
        <v>170</v>
      </c>
      <c r="C3571" t="s">
        <v>1174</v>
      </c>
      <c r="D3571" s="5">
        <v>29370592</v>
      </c>
      <c r="G3571" s="5">
        <v>29370592</v>
      </c>
      <c r="H3571" s="2">
        <v>1</v>
      </c>
      <c r="I3571" t="str">
        <f t="shared" si="70"/>
        <v>International</v>
      </c>
    </row>
    <row r="3572" spans="1:9" x14ac:dyDescent="0.3">
      <c r="A3572">
        <v>2017</v>
      </c>
      <c r="B3572">
        <v>171</v>
      </c>
      <c r="C3572" t="s">
        <v>1175</v>
      </c>
      <c r="D3572" s="5">
        <v>29322339</v>
      </c>
      <c r="E3572" s="5">
        <v>1522976</v>
      </c>
      <c r="F3572" s="1">
        <v>5.1999999999999998E-2</v>
      </c>
      <c r="G3572" s="5">
        <v>27799363</v>
      </c>
      <c r="H3572" s="1">
        <v>0.94799999999999995</v>
      </c>
      <c r="I3572" t="str">
        <f t="shared" si="70"/>
        <v>International</v>
      </c>
    </row>
    <row r="3573" spans="1:9" x14ac:dyDescent="0.3">
      <c r="A3573">
        <v>2017</v>
      </c>
      <c r="B3573">
        <v>172</v>
      </c>
      <c r="C3573" t="s">
        <v>1176</v>
      </c>
      <c r="D3573" s="5">
        <v>28952258</v>
      </c>
      <c r="G3573" s="5">
        <v>28952258</v>
      </c>
      <c r="H3573" s="2">
        <v>1</v>
      </c>
      <c r="I3573" t="str">
        <f t="shared" si="70"/>
        <v>International</v>
      </c>
    </row>
    <row r="3574" spans="1:9" x14ac:dyDescent="0.3">
      <c r="A3574">
        <v>2017</v>
      </c>
      <c r="B3574">
        <v>173</v>
      </c>
      <c r="C3574" t="s">
        <v>1177</v>
      </c>
      <c r="D3574" s="5">
        <v>28733523</v>
      </c>
      <c r="E3574" s="5">
        <v>1431255</v>
      </c>
      <c r="F3574" s="2">
        <v>0.05</v>
      </c>
      <c r="G3574" s="5">
        <v>27302268</v>
      </c>
      <c r="H3574" s="2">
        <v>0.95</v>
      </c>
      <c r="I3574" t="str">
        <f t="shared" si="70"/>
        <v>International</v>
      </c>
    </row>
    <row r="3575" spans="1:9" x14ac:dyDescent="0.3">
      <c r="A3575">
        <v>2017</v>
      </c>
      <c r="B3575">
        <v>174</v>
      </c>
      <c r="C3575" t="s">
        <v>1178</v>
      </c>
      <c r="D3575" s="5">
        <v>28645448</v>
      </c>
      <c r="E3575" s="5">
        <v>252895</v>
      </c>
      <c r="F3575" s="1">
        <v>8.9999999999999993E-3</v>
      </c>
      <c r="G3575" s="5">
        <v>28392553</v>
      </c>
      <c r="H3575" s="1">
        <v>0.99099999999999999</v>
      </c>
      <c r="I3575" t="str">
        <f t="shared" si="70"/>
        <v>International</v>
      </c>
    </row>
    <row r="3576" spans="1:9" x14ac:dyDescent="0.3">
      <c r="A3576">
        <v>2017</v>
      </c>
      <c r="B3576">
        <v>175</v>
      </c>
      <c r="C3576" t="s">
        <v>1179</v>
      </c>
      <c r="D3576" s="5">
        <v>27975429</v>
      </c>
      <c r="G3576" s="5">
        <v>27975429</v>
      </c>
      <c r="H3576" s="2">
        <v>1</v>
      </c>
      <c r="I3576" t="str">
        <f t="shared" si="70"/>
        <v>International</v>
      </c>
    </row>
    <row r="3577" spans="1:9" x14ac:dyDescent="0.3">
      <c r="A3577">
        <v>2017</v>
      </c>
      <c r="B3577">
        <v>176</v>
      </c>
      <c r="C3577" t="s">
        <v>1180</v>
      </c>
      <c r="D3577" s="5">
        <v>27890108</v>
      </c>
      <c r="E3577" s="5">
        <v>127259</v>
      </c>
      <c r="F3577" s="1">
        <v>5.0000000000000001E-3</v>
      </c>
      <c r="G3577" s="5">
        <v>27762849</v>
      </c>
      <c r="H3577" s="1">
        <v>0.995</v>
      </c>
      <c r="I3577" t="str">
        <f t="shared" si="70"/>
        <v>International</v>
      </c>
    </row>
    <row r="3578" spans="1:9" x14ac:dyDescent="0.3">
      <c r="A3578">
        <v>2017</v>
      </c>
      <c r="B3578">
        <v>177</v>
      </c>
      <c r="C3578" t="s">
        <v>1181</v>
      </c>
      <c r="D3578" s="5">
        <v>27869129</v>
      </c>
      <c r="E3578" s="5">
        <v>10709995</v>
      </c>
      <c r="F3578" s="1">
        <v>0.38400000000000001</v>
      </c>
      <c r="G3578" s="5">
        <v>17159134</v>
      </c>
      <c r="H3578" s="1">
        <v>0.61599999999999999</v>
      </c>
      <c r="I3578" t="str">
        <f t="shared" si="70"/>
        <v>USA</v>
      </c>
    </row>
    <row r="3579" spans="1:9" x14ac:dyDescent="0.3">
      <c r="A3579">
        <v>2017</v>
      </c>
      <c r="B3579">
        <v>178</v>
      </c>
      <c r="C3579" t="s">
        <v>1182</v>
      </c>
      <c r="D3579" s="5">
        <v>26800152</v>
      </c>
      <c r="E3579" s="5">
        <v>18600152</v>
      </c>
      <c r="F3579" s="1">
        <v>0.69399999999999995</v>
      </c>
      <c r="G3579" s="5">
        <v>8200000</v>
      </c>
      <c r="H3579" s="1">
        <v>0.30599999999999999</v>
      </c>
      <c r="I3579" t="str">
        <f t="shared" si="70"/>
        <v>USA</v>
      </c>
    </row>
    <row r="3580" spans="1:9" x14ac:dyDescent="0.3">
      <c r="A3580">
        <v>2017</v>
      </c>
      <c r="B3580">
        <v>179</v>
      </c>
      <c r="C3580" t="s">
        <v>1183</v>
      </c>
      <c r="D3580" s="5">
        <v>26620002</v>
      </c>
      <c r="E3580" s="5">
        <v>8106986</v>
      </c>
      <c r="F3580" s="1">
        <v>0.30499999999999999</v>
      </c>
      <c r="G3580" s="5">
        <v>18513016</v>
      </c>
      <c r="H3580" s="1">
        <v>0.69499999999999995</v>
      </c>
      <c r="I3580" t="str">
        <f t="shared" si="70"/>
        <v>USA</v>
      </c>
    </row>
    <row r="3581" spans="1:9" x14ac:dyDescent="0.3">
      <c r="A3581">
        <v>2017</v>
      </c>
      <c r="B3581">
        <v>180</v>
      </c>
      <c r="C3581" t="s">
        <v>1184</v>
      </c>
      <c r="D3581" s="5">
        <v>26351322</v>
      </c>
      <c r="E3581" s="5">
        <v>18343983</v>
      </c>
      <c r="F3581" s="1">
        <v>0.69599999999999995</v>
      </c>
      <c r="G3581" s="5">
        <v>8007339</v>
      </c>
      <c r="H3581" s="1">
        <v>0.30399999999999999</v>
      </c>
      <c r="I3581" t="str">
        <f t="shared" si="70"/>
        <v>USA</v>
      </c>
    </row>
    <row r="3582" spans="1:9" x14ac:dyDescent="0.3">
      <c r="A3582">
        <v>2017</v>
      </c>
      <c r="B3582">
        <v>181</v>
      </c>
      <c r="C3582" t="s">
        <v>1185</v>
      </c>
      <c r="D3582" s="5">
        <v>26289378</v>
      </c>
      <c r="E3582" s="5">
        <v>46796</v>
      </c>
      <c r="F3582" s="1">
        <v>2E-3</v>
      </c>
      <c r="G3582" s="5">
        <v>26242582</v>
      </c>
      <c r="H3582" s="1">
        <v>0.998</v>
      </c>
      <c r="I3582" t="str">
        <f t="shared" si="70"/>
        <v>International</v>
      </c>
    </row>
    <row r="3583" spans="1:9" x14ac:dyDescent="0.3">
      <c r="A3583">
        <v>2017</v>
      </c>
      <c r="B3583">
        <v>182</v>
      </c>
      <c r="C3583" t="s">
        <v>1186</v>
      </c>
      <c r="D3583" s="5">
        <v>26152835</v>
      </c>
      <c r="E3583" s="5">
        <v>17571660</v>
      </c>
      <c r="F3583" s="1">
        <v>0.67200000000000004</v>
      </c>
      <c r="G3583" s="5">
        <v>8581175</v>
      </c>
      <c r="H3583" s="1">
        <v>0.32800000000000001</v>
      </c>
      <c r="I3583" t="str">
        <f t="shared" si="70"/>
        <v>USA</v>
      </c>
    </row>
    <row r="3584" spans="1:9" x14ac:dyDescent="0.3">
      <c r="A3584">
        <v>2017</v>
      </c>
      <c r="B3584">
        <v>183</v>
      </c>
      <c r="C3584" t="s">
        <v>1187</v>
      </c>
      <c r="D3584" s="5">
        <v>26134309</v>
      </c>
      <c r="E3584" s="5">
        <v>1993259</v>
      </c>
      <c r="F3584" s="1">
        <v>7.5999999999999998E-2</v>
      </c>
      <c r="G3584" s="5">
        <v>24141050</v>
      </c>
      <c r="H3584" s="1">
        <v>0.92400000000000004</v>
      </c>
      <c r="I3584" t="str">
        <f t="shared" si="70"/>
        <v>International</v>
      </c>
    </row>
    <row r="3585" spans="1:9" x14ac:dyDescent="0.3">
      <c r="A3585">
        <v>2017</v>
      </c>
      <c r="B3585">
        <v>184</v>
      </c>
      <c r="C3585" t="s">
        <v>1188</v>
      </c>
      <c r="D3585" s="5">
        <v>25960664</v>
      </c>
      <c r="G3585" s="5">
        <v>25960664</v>
      </c>
      <c r="H3585" s="2">
        <v>1</v>
      </c>
      <c r="I3585" t="str">
        <f t="shared" si="70"/>
        <v>International</v>
      </c>
    </row>
    <row r="3586" spans="1:9" x14ac:dyDescent="0.3">
      <c r="A3586">
        <v>2017</v>
      </c>
      <c r="B3586">
        <v>185</v>
      </c>
      <c r="C3586" t="s">
        <v>1189</v>
      </c>
      <c r="D3586" s="5">
        <v>25959989</v>
      </c>
      <c r="G3586" s="5">
        <v>25959989</v>
      </c>
      <c r="H3586" s="2">
        <v>1</v>
      </c>
      <c r="I3586" t="str">
        <f t="shared" si="70"/>
        <v>International</v>
      </c>
    </row>
    <row r="3587" spans="1:9" x14ac:dyDescent="0.3">
      <c r="A3587">
        <v>2017</v>
      </c>
      <c r="B3587">
        <v>186</v>
      </c>
      <c r="C3587" t="s">
        <v>1190</v>
      </c>
      <c r="D3587" s="5">
        <v>25672406</v>
      </c>
      <c r="E3587" s="5">
        <v>525280</v>
      </c>
      <c r="F3587" s="2">
        <v>0.02</v>
      </c>
      <c r="G3587" s="5">
        <v>25147126</v>
      </c>
      <c r="H3587" s="2">
        <v>0.98</v>
      </c>
      <c r="I3587" t="str">
        <f t="shared" si="70"/>
        <v>International</v>
      </c>
    </row>
    <row r="3588" spans="1:9" x14ac:dyDescent="0.3">
      <c r="A3588">
        <v>2017</v>
      </c>
      <c r="B3588">
        <v>187</v>
      </c>
      <c r="C3588" t="s">
        <v>1191</v>
      </c>
      <c r="D3588" s="5">
        <v>25601244</v>
      </c>
      <c r="E3588" s="5">
        <v>17501244</v>
      </c>
      <c r="F3588" s="1">
        <v>0.68400000000000005</v>
      </c>
      <c r="G3588" s="5">
        <v>8100000</v>
      </c>
      <c r="H3588" s="1">
        <v>0.316</v>
      </c>
      <c r="I3588" t="str">
        <f t="shared" si="70"/>
        <v>USA</v>
      </c>
    </row>
    <row r="3589" spans="1:9" x14ac:dyDescent="0.3">
      <c r="A3589">
        <v>2017</v>
      </c>
      <c r="B3589">
        <v>188</v>
      </c>
      <c r="C3589" t="s">
        <v>1192</v>
      </c>
      <c r="D3589" s="5">
        <v>25403753</v>
      </c>
      <c r="G3589" s="5">
        <v>25403753</v>
      </c>
      <c r="H3589" s="2">
        <v>1</v>
      </c>
      <c r="I3589" t="str">
        <f t="shared" si="70"/>
        <v>International</v>
      </c>
    </row>
    <row r="3590" spans="1:9" x14ac:dyDescent="0.3">
      <c r="A3590">
        <v>2017</v>
      </c>
      <c r="B3590">
        <v>189</v>
      </c>
      <c r="C3590" t="s">
        <v>1193</v>
      </c>
      <c r="D3590" s="5">
        <v>25376094</v>
      </c>
      <c r="E3590" s="5">
        <v>21858070</v>
      </c>
      <c r="F3590" s="1">
        <v>0.86099999999999999</v>
      </c>
      <c r="G3590" s="5">
        <v>3518024</v>
      </c>
      <c r="H3590" s="1">
        <v>0.13900000000000001</v>
      </c>
      <c r="I3590" t="str">
        <f t="shared" si="70"/>
        <v>USA</v>
      </c>
    </row>
    <row r="3591" spans="1:9" x14ac:dyDescent="0.3">
      <c r="A3591">
        <v>2017</v>
      </c>
      <c r="B3591">
        <v>190</v>
      </c>
      <c r="C3591" t="s">
        <v>1194</v>
      </c>
      <c r="D3591" s="5">
        <v>24646055</v>
      </c>
      <c r="E3591" s="5">
        <v>8047856</v>
      </c>
      <c r="F3591" s="1">
        <v>0.32700000000000001</v>
      </c>
      <c r="G3591" s="5">
        <v>16598199</v>
      </c>
      <c r="H3591" s="1">
        <v>0.67300000000000004</v>
      </c>
      <c r="I3591" t="str">
        <f t="shared" si="70"/>
        <v>USA</v>
      </c>
    </row>
    <row r="3592" spans="1:9" x14ac:dyDescent="0.3">
      <c r="A3592">
        <v>2017</v>
      </c>
      <c r="B3592">
        <v>191</v>
      </c>
      <c r="C3592" t="s">
        <v>1195</v>
      </c>
      <c r="D3592" s="5">
        <v>24425963</v>
      </c>
      <c r="G3592" s="5">
        <v>24425963</v>
      </c>
      <c r="H3592" s="2">
        <v>1</v>
      </c>
      <c r="I3592" t="str">
        <f t="shared" si="70"/>
        <v>International</v>
      </c>
    </row>
    <row r="3593" spans="1:9" x14ac:dyDescent="0.3">
      <c r="A3593">
        <v>2017</v>
      </c>
      <c r="B3593">
        <v>192</v>
      </c>
      <c r="C3593" t="s">
        <v>1196</v>
      </c>
      <c r="D3593" s="5">
        <v>24214186</v>
      </c>
      <c r="E3593" s="5">
        <v>1654254</v>
      </c>
      <c r="F3593" s="1">
        <v>6.8000000000000005E-2</v>
      </c>
      <c r="G3593" s="5">
        <v>22559932</v>
      </c>
      <c r="H3593" s="1">
        <v>0.93200000000000005</v>
      </c>
      <c r="I3593" t="str">
        <f t="shared" si="70"/>
        <v>International</v>
      </c>
    </row>
    <row r="3594" spans="1:9" x14ac:dyDescent="0.3">
      <c r="A3594">
        <v>2017</v>
      </c>
      <c r="B3594">
        <v>193</v>
      </c>
      <c r="C3594" t="s">
        <v>1197</v>
      </c>
      <c r="D3594" s="5">
        <v>24024444</v>
      </c>
      <c r="E3594" s="5">
        <v>63239</v>
      </c>
      <c r="F3594" s="1">
        <v>3.0000000000000001E-3</v>
      </c>
      <c r="G3594" s="5">
        <v>23961205</v>
      </c>
      <c r="H3594" s="1">
        <v>0.997</v>
      </c>
      <c r="I3594" t="str">
        <f t="shared" si="70"/>
        <v>International</v>
      </c>
    </row>
    <row r="3595" spans="1:9" x14ac:dyDescent="0.3">
      <c r="A3595">
        <v>2017</v>
      </c>
      <c r="B3595">
        <v>194</v>
      </c>
      <c r="C3595" t="s">
        <v>1198</v>
      </c>
      <c r="D3595" s="5">
        <v>23468586</v>
      </c>
      <c r="E3595" s="5">
        <v>14301505</v>
      </c>
      <c r="F3595" s="1">
        <v>0.60899999999999999</v>
      </c>
      <c r="G3595" s="5">
        <v>9167081</v>
      </c>
      <c r="H3595" s="1">
        <v>0.39100000000000001</v>
      </c>
      <c r="I3595" t="str">
        <f t="shared" ref="I3595:I3601" si="71">IF(F3595&gt;10%,"USA","International")</f>
        <v>USA</v>
      </c>
    </row>
    <row r="3596" spans="1:9" x14ac:dyDescent="0.3">
      <c r="A3596">
        <v>2017</v>
      </c>
      <c r="B3596">
        <v>195</v>
      </c>
      <c r="C3596" t="s">
        <v>1199</v>
      </c>
      <c r="D3596" s="5">
        <v>23355100</v>
      </c>
      <c r="E3596" s="5">
        <v>16790139</v>
      </c>
      <c r="F3596" s="1">
        <v>0.71899999999999997</v>
      </c>
      <c r="G3596" s="5">
        <v>6564961</v>
      </c>
      <c r="H3596" s="1">
        <v>0.28100000000000003</v>
      </c>
      <c r="I3596" t="str">
        <f t="shared" si="71"/>
        <v>USA</v>
      </c>
    </row>
    <row r="3597" spans="1:9" x14ac:dyDescent="0.3">
      <c r="A3597">
        <v>2017</v>
      </c>
      <c r="B3597">
        <v>196</v>
      </c>
      <c r="C3597" t="s">
        <v>1200</v>
      </c>
      <c r="D3597" s="5">
        <v>22757764</v>
      </c>
      <c r="E3597" s="5">
        <v>54174</v>
      </c>
      <c r="F3597" s="1">
        <v>2E-3</v>
      </c>
      <c r="G3597" s="5">
        <v>22703590</v>
      </c>
      <c r="H3597" s="1">
        <v>0.998</v>
      </c>
      <c r="I3597" t="str">
        <f t="shared" si="71"/>
        <v>International</v>
      </c>
    </row>
    <row r="3598" spans="1:9" x14ac:dyDescent="0.3">
      <c r="A3598">
        <v>2017</v>
      </c>
      <c r="B3598">
        <v>197</v>
      </c>
      <c r="C3598" t="s">
        <v>1201</v>
      </c>
      <c r="D3598" s="5">
        <v>22088533</v>
      </c>
      <c r="E3598" s="5">
        <v>17273059</v>
      </c>
      <c r="F3598" s="1">
        <v>0.78200000000000003</v>
      </c>
      <c r="G3598" s="5">
        <v>4815474</v>
      </c>
      <c r="H3598" s="1">
        <v>0.218</v>
      </c>
      <c r="I3598" t="str">
        <f t="shared" si="71"/>
        <v>USA</v>
      </c>
    </row>
    <row r="3599" spans="1:9" x14ac:dyDescent="0.3">
      <c r="A3599">
        <v>2017</v>
      </c>
      <c r="B3599">
        <v>198</v>
      </c>
      <c r="C3599" t="s">
        <v>1202</v>
      </c>
      <c r="D3599" s="5">
        <v>21571464</v>
      </c>
      <c r="G3599" s="5">
        <v>21571464</v>
      </c>
      <c r="H3599" s="2">
        <v>1</v>
      </c>
      <c r="I3599" t="str">
        <f t="shared" si="71"/>
        <v>International</v>
      </c>
    </row>
    <row r="3600" spans="1:9" x14ac:dyDescent="0.3">
      <c r="A3600">
        <v>2017</v>
      </c>
      <c r="B3600">
        <v>199</v>
      </c>
      <c r="C3600" t="s">
        <v>1203</v>
      </c>
      <c r="D3600" s="5">
        <v>21205329</v>
      </c>
      <c r="E3600" s="5">
        <v>207481</v>
      </c>
      <c r="F3600" s="2">
        <v>0.01</v>
      </c>
      <c r="G3600" s="5">
        <v>20997848</v>
      </c>
      <c r="H3600" s="2">
        <v>0.99</v>
      </c>
      <c r="I3600" t="str">
        <f t="shared" si="71"/>
        <v>International</v>
      </c>
    </row>
    <row r="3601" spans="1:9" x14ac:dyDescent="0.3">
      <c r="A3601">
        <v>2017</v>
      </c>
      <c r="B3601">
        <v>200</v>
      </c>
      <c r="C3601" t="s">
        <v>1204</v>
      </c>
      <c r="D3601" s="5">
        <v>20460352</v>
      </c>
      <c r="G3601" s="5">
        <v>20460352</v>
      </c>
      <c r="H3601" s="2">
        <v>1</v>
      </c>
      <c r="I3601" t="str">
        <f t="shared" si="71"/>
        <v>International</v>
      </c>
    </row>
    <row r="3602" spans="1:9" x14ac:dyDescent="0.3">
      <c r="A3602">
        <v>2018</v>
      </c>
      <c r="B3602">
        <v>1</v>
      </c>
      <c r="C3602" t="s">
        <v>806</v>
      </c>
      <c r="D3602" s="5">
        <v>2048359754</v>
      </c>
      <c r="E3602" s="5">
        <v>678815482</v>
      </c>
      <c r="F3602" s="1">
        <v>0.33100000000000002</v>
      </c>
      <c r="G3602" s="5">
        <v>1369544272</v>
      </c>
      <c r="H3602" s="1">
        <v>0.66900000000000004</v>
      </c>
      <c r="I3602" t="str">
        <f>IF(F3602&gt;10%,"USA","International")</f>
        <v>USA</v>
      </c>
    </row>
    <row r="3603" spans="1:9" x14ac:dyDescent="0.3">
      <c r="A3603">
        <v>2018</v>
      </c>
      <c r="B3603">
        <v>2</v>
      </c>
      <c r="C3603" t="s">
        <v>807</v>
      </c>
      <c r="D3603" s="5">
        <v>1346913161</v>
      </c>
      <c r="E3603" s="5">
        <v>700059566</v>
      </c>
      <c r="F3603" s="2">
        <v>0.52</v>
      </c>
      <c r="G3603" s="5">
        <v>646853595</v>
      </c>
      <c r="H3603" s="2">
        <v>0.48</v>
      </c>
      <c r="I3603" t="str">
        <f t="shared" ref="I3603:I3666" si="72">IF(F3603&gt;10%,"USA","International")</f>
        <v>USA</v>
      </c>
    </row>
    <row r="3604" spans="1:9" x14ac:dyDescent="0.3">
      <c r="A3604">
        <v>2018</v>
      </c>
      <c r="B3604">
        <v>3</v>
      </c>
      <c r="C3604" t="s">
        <v>808</v>
      </c>
      <c r="D3604" s="5">
        <v>1308467944</v>
      </c>
      <c r="E3604" s="5">
        <v>417719760</v>
      </c>
      <c r="F3604" s="1">
        <v>0.31900000000000001</v>
      </c>
      <c r="G3604" s="5">
        <v>890748184</v>
      </c>
      <c r="H3604" s="1">
        <v>0.68100000000000005</v>
      </c>
      <c r="I3604" t="str">
        <f t="shared" si="72"/>
        <v>USA</v>
      </c>
    </row>
    <row r="3605" spans="1:9" x14ac:dyDescent="0.3">
      <c r="A3605">
        <v>2018</v>
      </c>
      <c r="B3605">
        <v>4</v>
      </c>
      <c r="C3605" t="s">
        <v>809</v>
      </c>
      <c r="D3605" s="5">
        <v>1242805359</v>
      </c>
      <c r="E3605" s="5">
        <v>608581744</v>
      </c>
      <c r="F3605" s="2">
        <v>0.49</v>
      </c>
      <c r="G3605" s="5">
        <v>634223615</v>
      </c>
      <c r="H3605" s="2">
        <v>0.51</v>
      </c>
      <c r="I3605" t="str">
        <f t="shared" si="72"/>
        <v>USA</v>
      </c>
    </row>
    <row r="3606" spans="1:9" x14ac:dyDescent="0.3">
      <c r="A3606">
        <v>2018</v>
      </c>
      <c r="B3606">
        <v>5</v>
      </c>
      <c r="C3606" t="s">
        <v>810</v>
      </c>
      <c r="D3606" s="5">
        <v>1148461807</v>
      </c>
      <c r="E3606" s="5">
        <v>335061807</v>
      </c>
      <c r="F3606" s="1">
        <v>0.29199999999999998</v>
      </c>
      <c r="G3606" s="5">
        <v>813400000</v>
      </c>
      <c r="H3606" s="1">
        <v>0.70799999999999996</v>
      </c>
      <c r="I3606" t="str">
        <f t="shared" si="72"/>
        <v>USA</v>
      </c>
    </row>
    <row r="3607" spans="1:9" x14ac:dyDescent="0.3">
      <c r="A3607">
        <v>2018</v>
      </c>
      <c r="B3607">
        <v>6</v>
      </c>
      <c r="C3607" t="s">
        <v>811</v>
      </c>
      <c r="D3607" s="5">
        <v>903655259</v>
      </c>
      <c r="E3607" s="5">
        <v>216428042</v>
      </c>
      <c r="F3607" s="2">
        <v>0.24</v>
      </c>
      <c r="G3607" s="5">
        <v>687227217</v>
      </c>
      <c r="H3607" s="2">
        <v>0.76</v>
      </c>
      <c r="I3607" t="str">
        <f t="shared" si="72"/>
        <v>USA</v>
      </c>
    </row>
    <row r="3608" spans="1:9" x14ac:dyDescent="0.3">
      <c r="A3608">
        <v>2018</v>
      </c>
      <c r="B3608">
        <v>7</v>
      </c>
      <c r="C3608" t="s">
        <v>812</v>
      </c>
      <c r="D3608" s="5">
        <v>856085151</v>
      </c>
      <c r="E3608" s="5">
        <v>213515506</v>
      </c>
      <c r="F3608" s="1">
        <v>0.249</v>
      </c>
      <c r="G3608" s="5">
        <v>642569645</v>
      </c>
      <c r="H3608" s="1">
        <v>0.751</v>
      </c>
      <c r="I3608" t="str">
        <f t="shared" si="72"/>
        <v>USA</v>
      </c>
    </row>
    <row r="3609" spans="1:9" x14ac:dyDescent="0.3">
      <c r="A3609">
        <v>2018</v>
      </c>
      <c r="B3609">
        <v>8</v>
      </c>
      <c r="C3609" t="s">
        <v>813</v>
      </c>
      <c r="D3609" s="5">
        <v>791115104</v>
      </c>
      <c r="E3609" s="5">
        <v>220159104</v>
      </c>
      <c r="F3609" s="1">
        <v>0.27800000000000002</v>
      </c>
      <c r="G3609" s="5">
        <v>570956000</v>
      </c>
      <c r="H3609" s="1">
        <v>0.72199999999999998</v>
      </c>
      <c r="I3609" t="str">
        <f t="shared" si="72"/>
        <v>USA</v>
      </c>
    </row>
    <row r="3610" spans="1:9" x14ac:dyDescent="0.3">
      <c r="A3610">
        <v>2018</v>
      </c>
      <c r="B3610">
        <v>9</v>
      </c>
      <c r="C3610" t="s">
        <v>814</v>
      </c>
      <c r="D3610" s="5">
        <v>734546611</v>
      </c>
      <c r="E3610" s="5">
        <v>318491426</v>
      </c>
      <c r="F3610" s="1">
        <v>0.434</v>
      </c>
      <c r="G3610" s="5">
        <v>416055185</v>
      </c>
      <c r="H3610" s="1">
        <v>0.56599999999999995</v>
      </c>
      <c r="I3610" t="str">
        <f t="shared" si="72"/>
        <v>USA</v>
      </c>
    </row>
    <row r="3611" spans="1:9" x14ac:dyDescent="0.3">
      <c r="A3611">
        <v>2018</v>
      </c>
      <c r="B3611">
        <v>10</v>
      </c>
      <c r="C3611" t="s">
        <v>815</v>
      </c>
      <c r="D3611" s="5">
        <v>654855901</v>
      </c>
      <c r="E3611" s="5">
        <v>159555901</v>
      </c>
      <c r="F3611" s="1">
        <v>0.24399999999999999</v>
      </c>
      <c r="G3611" s="5">
        <v>495300000</v>
      </c>
      <c r="H3611" s="1">
        <v>0.75600000000000001</v>
      </c>
      <c r="I3611" t="str">
        <f t="shared" si="72"/>
        <v>USA</v>
      </c>
    </row>
    <row r="3612" spans="1:9" x14ac:dyDescent="0.3">
      <c r="A3612">
        <v>2018</v>
      </c>
      <c r="B3612">
        <v>11</v>
      </c>
      <c r="C3612" t="s">
        <v>816</v>
      </c>
      <c r="D3612" s="5">
        <v>622674139</v>
      </c>
      <c r="E3612" s="5">
        <v>216648740</v>
      </c>
      <c r="F3612" s="1">
        <v>0.34799999999999998</v>
      </c>
      <c r="G3612" s="5">
        <v>406025399</v>
      </c>
      <c r="H3612" s="1">
        <v>0.65200000000000002</v>
      </c>
      <c r="I3612" t="str">
        <f t="shared" si="72"/>
        <v>USA</v>
      </c>
    </row>
    <row r="3613" spans="1:9" x14ac:dyDescent="0.3">
      <c r="A3613">
        <v>2018</v>
      </c>
      <c r="B3613">
        <v>12</v>
      </c>
      <c r="C3613" t="s">
        <v>817</v>
      </c>
      <c r="D3613" s="5">
        <v>582890172</v>
      </c>
      <c r="E3613" s="5">
        <v>137690172</v>
      </c>
      <c r="F3613" s="1">
        <v>0.23599999999999999</v>
      </c>
      <c r="G3613" s="5">
        <v>445200000</v>
      </c>
      <c r="H3613" s="1">
        <v>0.76400000000000001</v>
      </c>
      <c r="I3613" t="str">
        <f t="shared" si="72"/>
        <v>USA</v>
      </c>
    </row>
    <row r="3614" spans="1:9" x14ac:dyDescent="0.3">
      <c r="A3614">
        <v>2018</v>
      </c>
      <c r="B3614">
        <v>13</v>
      </c>
      <c r="C3614" t="s">
        <v>818</v>
      </c>
      <c r="D3614" s="5">
        <v>579330426</v>
      </c>
      <c r="E3614" s="5">
        <v>1543547</v>
      </c>
      <c r="F3614" s="1">
        <v>3.0000000000000001E-3</v>
      </c>
      <c r="G3614" s="5">
        <v>577786879</v>
      </c>
      <c r="H3614" s="1">
        <v>0.997</v>
      </c>
      <c r="I3614" t="str">
        <f t="shared" si="72"/>
        <v>International</v>
      </c>
    </row>
    <row r="3615" spans="1:9" x14ac:dyDescent="0.3">
      <c r="A3615">
        <v>2018</v>
      </c>
      <c r="B3615">
        <v>14</v>
      </c>
      <c r="C3615" t="s">
        <v>819</v>
      </c>
      <c r="D3615" s="5">
        <v>544185156</v>
      </c>
      <c r="E3615" s="5">
        <v>1983984</v>
      </c>
      <c r="F3615" s="1">
        <v>4.0000000000000001E-3</v>
      </c>
      <c r="G3615" s="5">
        <v>542201172</v>
      </c>
      <c r="H3615" s="1">
        <v>0.996</v>
      </c>
      <c r="I3615" t="str">
        <f t="shared" si="72"/>
        <v>International</v>
      </c>
    </row>
    <row r="3616" spans="1:9" x14ac:dyDescent="0.3">
      <c r="A3616">
        <v>2018</v>
      </c>
      <c r="B3616">
        <v>15</v>
      </c>
      <c r="C3616" t="s">
        <v>820</v>
      </c>
      <c r="D3616" s="5">
        <v>529323962</v>
      </c>
      <c r="E3616" s="5">
        <v>201091711</v>
      </c>
      <c r="F3616" s="2">
        <v>0.38</v>
      </c>
      <c r="G3616" s="5">
        <v>328232251</v>
      </c>
      <c r="H3616" s="2">
        <v>0.62</v>
      </c>
      <c r="I3616" t="str">
        <f t="shared" si="72"/>
        <v>USA</v>
      </c>
    </row>
    <row r="3617" spans="1:9" x14ac:dyDescent="0.3">
      <c r="A3617">
        <v>2018</v>
      </c>
      <c r="B3617">
        <v>16</v>
      </c>
      <c r="C3617" t="s">
        <v>821</v>
      </c>
      <c r="D3617" s="5">
        <v>529243742</v>
      </c>
      <c r="E3617" s="5">
        <v>145443742</v>
      </c>
      <c r="F3617" s="1">
        <v>0.27500000000000002</v>
      </c>
      <c r="G3617" s="5">
        <v>383800000</v>
      </c>
      <c r="H3617" s="1">
        <v>0.72499999999999998</v>
      </c>
      <c r="I3617" t="str">
        <f t="shared" si="72"/>
        <v>USA</v>
      </c>
    </row>
    <row r="3618" spans="1:9" x14ac:dyDescent="0.3">
      <c r="A3618">
        <v>2018</v>
      </c>
      <c r="B3618">
        <v>17</v>
      </c>
      <c r="C3618" t="s">
        <v>822</v>
      </c>
      <c r="D3618" s="5">
        <v>528583774</v>
      </c>
      <c r="E3618" s="5">
        <v>167510016</v>
      </c>
      <c r="F3618" s="1">
        <v>0.317</v>
      </c>
      <c r="G3618" s="5">
        <v>361073758</v>
      </c>
      <c r="H3618" s="1">
        <v>0.68300000000000005</v>
      </c>
      <c r="I3618" t="str">
        <f t="shared" si="72"/>
        <v>USA</v>
      </c>
    </row>
    <row r="3619" spans="1:9" x14ac:dyDescent="0.3">
      <c r="A3619">
        <v>2018</v>
      </c>
      <c r="B3619">
        <v>18</v>
      </c>
      <c r="C3619" t="s">
        <v>823</v>
      </c>
      <c r="D3619" s="5">
        <v>511595957</v>
      </c>
      <c r="E3619" s="5">
        <v>270620950</v>
      </c>
      <c r="F3619" s="1">
        <v>0.52900000000000003</v>
      </c>
      <c r="G3619" s="5">
        <v>240975007</v>
      </c>
      <c r="H3619" s="1">
        <v>0.47099999999999997</v>
      </c>
      <c r="I3619" t="str">
        <f t="shared" si="72"/>
        <v>USA</v>
      </c>
    </row>
    <row r="3620" spans="1:9" x14ac:dyDescent="0.3">
      <c r="A3620">
        <v>2018</v>
      </c>
      <c r="B3620">
        <v>19</v>
      </c>
      <c r="C3620" t="s">
        <v>824</v>
      </c>
      <c r="D3620" s="5">
        <v>467989645</v>
      </c>
      <c r="E3620" s="5">
        <v>127195589</v>
      </c>
      <c r="F3620" s="1">
        <v>0.27200000000000002</v>
      </c>
      <c r="G3620" s="5">
        <v>340794056</v>
      </c>
      <c r="H3620" s="1">
        <v>0.72799999999999998</v>
      </c>
      <c r="I3620" t="str">
        <f t="shared" si="72"/>
        <v>USA</v>
      </c>
    </row>
    <row r="3621" spans="1:9" x14ac:dyDescent="0.3">
      <c r="A3621">
        <v>2018</v>
      </c>
      <c r="B3621">
        <v>20</v>
      </c>
      <c r="C3621" t="s">
        <v>825</v>
      </c>
      <c r="D3621" s="5">
        <v>451176639</v>
      </c>
      <c r="G3621" s="5">
        <v>451176639</v>
      </c>
      <c r="H3621" s="2">
        <v>1</v>
      </c>
      <c r="I3621" t="str">
        <f t="shared" si="72"/>
        <v>International</v>
      </c>
    </row>
    <row r="3622" spans="1:9" x14ac:dyDescent="0.3">
      <c r="A3622">
        <v>2018</v>
      </c>
      <c r="B3622">
        <v>21</v>
      </c>
      <c r="C3622" t="s">
        <v>826</v>
      </c>
      <c r="D3622" s="5">
        <v>436188866</v>
      </c>
      <c r="E3622" s="5">
        <v>215288866</v>
      </c>
      <c r="F3622" s="1">
        <v>0.49399999999999999</v>
      </c>
      <c r="G3622" s="5">
        <v>220900000</v>
      </c>
      <c r="H3622" s="1">
        <v>0.50600000000000001</v>
      </c>
      <c r="I3622" t="str">
        <f t="shared" si="72"/>
        <v>USA</v>
      </c>
    </row>
    <row r="3623" spans="1:9" x14ac:dyDescent="0.3">
      <c r="A3623">
        <v>2018</v>
      </c>
      <c r="B3623">
        <v>22</v>
      </c>
      <c r="C3623" t="s">
        <v>827</v>
      </c>
      <c r="D3623" s="5">
        <v>428028233</v>
      </c>
      <c r="E3623" s="5">
        <v>101028233</v>
      </c>
      <c r="F3623" s="1">
        <v>0.23599999999999999</v>
      </c>
      <c r="G3623" s="5">
        <v>327000000</v>
      </c>
      <c r="H3623" s="1">
        <v>0.76400000000000001</v>
      </c>
      <c r="I3623" t="str">
        <f t="shared" si="72"/>
        <v>USA</v>
      </c>
    </row>
    <row r="3624" spans="1:9" x14ac:dyDescent="0.3">
      <c r="A3624">
        <v>2018</v>
      </c>
      <c r="B3624">
        <v>23</v>
      </c>
      <c r="C3624" t="s">
        <v>828</v>
      </c>
      <c r="D3624" s="5">
        <v>395044706</v>
      </c>
      <c r="E3624" s="5">
        <v>120634935</v>
      </c>
      <c r="F3624" s="1">
        <v>0.30499999999999999</v>
      </c>
      <c r="G3624" s="5">
        <v>274409771</v>
      </c>
      <c r="H3624" s="1">
        <v>0.69499999999999995</v>
      </c>
      <c r="I3624" t="str">
        <f t="shared" si="72"/>
        <v>USA</v>
      </c>
    </row>
    <row r="3625" spans="1:9" x14ac:dyDescent="0.3">
      <c r="A3625">
        <v>2018</v>
      </c>
      <c r="B3625">
        <v>24</v>
      </c>
      <c r="C3625" t="s">
        <v>829</v>
      </c>
      <c r="D3625" s="5">
        <v>392924807</v>
      </c>
      <c r="E3625" s="5">
        <v>213767512</v>
      </c>
      <c r="F3625" s="1">
        <v>0.54400000000000004</v>
      </c>
      <c r="G3625" s="5">
        <v>179157295</v>
      </c>
      <c r="H3625" s="1">
        <v>0.45600000000000002</v>
      </c>
      <c r="I3625" t="str">
        <f t="shared" si="72"/>
        <v>USA</v>
      </c>
    </row>
    <row r="3626" spans="1:9" x14ac:dyDescent="0.3">
      <c r="A3626">
        <v>2018</v>
      </c>
      <c r="B3626">
        <v>25</v>
      </c>
      <c r="C3626" t="s">
        <v>830</v>
      </c>
      <c r="D3626" s="5">
        <v>375540831</v>
      </c>
      <c r="E3626" s="5">
        <v>190241310</v>
      </c>
      <c r="F3626" s="1">
        <v>0.50700000000000001</v>
      </c>
      <c r="G3626" s="5">
        <v>185299521</v>
      </c>
      <c r="H3626" s="1">
        <v>0.49299999999999999</v>
      </c>
      <c r="I3626" t="str">
        <f t="shared" si="72"/>
        <v>USA</v>
      </c>
    </row>
    <row r="3627" spans="1:9" x14ac:dyDescent="0.3">
      <c r="A3627">
        <v>2018</v>
      </c>
      <c r="B3627">
        <v>26</v>
      </c>
      <c r="C3627" t="s">
        <v>831</v>
      </c>
      <c r="D3627" s="5">
        <v>371985018</v>
      </c>
      <c r="E3627" s="5">
        <v>100407760</v>
      </c>
      <c r="F3627" s="2">
        <v>0.27</v>
      </c>
      <c r="G3627" s="5">
        <v>271577258</v>
      </c>
      <c r="H3627" s="2">
        <v>0.73</v>
      </c>
      <c r="I3627" t="str">
        <f t="shared" si="72"/>
        <v>USA</v>
      </c>
    </row>
    <row r="3628" spans="1:9" x14ac:dyDescent="0.3">
      <c r="A3628">
        <v>2018</v>
      </c>
      <c r="B3628">
        <v>27</v>
      </c>
      <c r="C3628" t="s">
        <v>832</v>
      </c>
      <c r="D3628" s="5">
        <v>366961907</v>
      </c>
      <c r="G3628" s="5">
        <v>366961907</v>
      </c>
      <c r="H3628" s="2">
        <v>1</v>
      </c>
      <c r="I3628" t="str">
        <f t="shared" si="72"/>
        <v>International</v>
      </c>
    </row>
    <row r="3629" spans="1:9" x14ac:dyDescent="0.3">
      <c r="A3629">
        <v>2018</v>
      </c>
      <c r="B3629">
        <v>28</v>
      </c>
      <c r="C3629" t="s">
        <v>833</v>
      </c>
      <c r="D3629" s="5">
        <v>365550119</v>
      </c>
      <c r="E3629" s="5">
        <v>117450119</v>
      </c>
      <c r="F3629" s="1">
        <v>0.32100000000000001</v>
      </c>
      <c r="G3629" s="5">
        <v>248100000</v>
      </c>
      <c r="H3629" s="1">
        <v>0.67900000000000005</v>
      </c>
      <c r="I3629" t="str">
        <f t="shared" si="72"/>
        <v>USA</v>
      </c>
    </row>
    <row r="3630" spans="1:9" x14ac:dyDescent="0.3">
      <c r="A3630">
        <v>2018</v>
      </c>
      <c r="B3630">
        <v>29</v>
      </c>
      <c r="C3630" t="s">
        <v>834</v>
      </c>
      <c r="D3630" s="5">
        <v>361682618</v>
      </c>
      <c r="E3630" s="5">
        <v>706153</v>
      </c>
      <c r="F3630" s="1">
        <v>2E-3</v>
      </c>
      <c r="G3630" s="5">
        <v>360976465</v>
      </c>
      <c r="H3630" s="1">
        <v>0.998</v>
      </c>
      <c r="I3630" t="str">
        <f t="shared" si="72"/>
        <v>International</v>
      </c>
    </row>
    <row r="3631" spans="1:9" x14ac:dyDescent="0.3">
      <c r="A3631">
        <v>2018</v>
      </c>
      <c r="B3631">
        <v>30</v>
      </c>
      <c r="C3631" t="s">
        <v>835</v>
      </c>
      <c r="D3631" s="5">
        <v>351266433</v>
      </c>
      <c r="E3631" s="5">
        <v>115253424</v>
      </c>
      <c r="F3631" s="1">
        <v>0.32800000000000001</v>
      </c>
      <c r="G3631" s="5">
        <v>236013009</v>
      </c>
      <c r="H3631" s="1">
        <v>0.67200000000000004</v>
      </c>
      <c r="I3631" t="str">
        <f t="shared" si="72"/>
        <v>USA</v>
      </c>
    </row>
    <row r="3632" spans="1:9" x14ac:dyDescent="0.3">
      <c r="A3632">
        <v>2018</v>
      </c>
      <c r="B3632">
        <v>31</v>
      </c>
      <c r="C3632" t="s">
        <v>836</v>
      </c>
      <c r="D3632" s="5">
        <v>349537494</v>
      </c>
      <c r="E3632" s="5">
        <v>171958438</v>
      </c>
      <c r="F3632" s="1">
        <v>0.49199999999999999</v>
      </c>
      <c r="G3632" s="5">
        <v>177579056</v>
      </c>
      <c r="H3632" s="1">
        <v>0.50800000000000001</v>
      </c>
      <c r="I3632" t="str">
        <f t="shared" si="72"/>
        <v>USA</v>
      </c>
    </row>
    <row r="3633" spans="1:9" x14ac:dyDescent="0.3">
      <c r="A3633">
        <v>2018</v>
      </c>
      <c r="B3633">
        <v>32</v>
      </c>
      <c r="C3633" t="s">
        <v>837</v>
      </c>
      <c r="D3633" s="5">
        <v>340939361</v>
      </c>
      <c r="E3633" s="5">
        <v>188024361</v>
      </c>
      <c r="F3633" s="1">
        <v>0.55100000000000005</v>
      </c>
      <c r="G3633" s="5">
        <v>152915000</v>
      </c>
      <c r="H3633" s="1">
        <v>0.44900000000000001</v>
      </c>
      <c r="I3633" t="str">
        <f t="shared" si="72"/>
        <v>USA</v>
      </c>
    </row>
    <row r="3634" spans="1:9" x14ac:dyDescent="0.3">
      <c r="A3634">
        <v>2018</v>
      </c>
      <c r="B3634">
        <v>33</v>
      </c>
      <c r="C3634" t="s">
        <v>838</v>
      </c>
      <c r="D3634" s="5">
        <v>321752656</v>
      </c>
      <c r="E3634" s="5">
        <v>85080171</v>
      </c>
      <c r="F3634" s="1">
        <v>0.26400000000000001</v>
      </c>
      <c r="G3634" s="5">
        <v>236672485</v>
      </c>
      <c r="H3634" s="1">
        <v>0.73599999999999999</v>
      </c>
      <c r="I3634" t="str">
        <f t="shared" si="72"/>
        <v>USA</v>
      </c>
    </row>
    <row r="3635" spans="1:9" x14ac:dyDescent="0.3">
      <c r="A3635">
        <v>2018</v>
      </c>
      <c r="B3635">
        <v>34</v>
      </c>
      <c r="C3635" t="s">
        <v>839</v>
      </c>
      <c r="D3635" s="5">
        <v>304868961</v>
      </c>
      <c r="E3635" s="5">
        <v>68420120</v>
      </c>
      <c r="F3635" s="1">
        <v>0.224</v>
      </c>
      <c r="G3635" s="5">
        <v>236448841</v>
      </c>
      <c r="H3635" s="1">
        <v>0.77600000000000002</v>
      </c>
      <c r="I3635" t="str">
        <f t="shared" si="72"/>
        <v>USA</v>
      </c>
    </row>
    <row r="3636" spans="1:9" x14ac:dyDescent="0.3">
      <c r="A3636">
        <v>2018</v>
      </c>
      <c r="B3636">
        <v>35</v>
      </c>
      <c r="C3636" t="s">
        <v>840</v>
      </c>
      <c r="D3636" s="5">
        <v>297718711</v>
      </c>
      <c r="E3636" s="5">
        <v>140218711</v>
      </c>
      <c r="F3636" s="1">
        <v>0.47099999999999997</v>
      </c>
      <c r="G3636" s="5">
        <v>157500000</v>
      </c>
      <c r="H3636" s="1">
        <v>0.52900000000000003</v>
      </c>
      <c r="I3636" t="str">
        <f t="shared" si="72"/>
        <v>USA</v>
      </c>
    </row>
    <row r="3637" spans="1:9" x14ac:dyDescent="0.3">
      <c r="A3637">
        <v>2018</v>
      </c>
      <c r="B3637">
        <v>36</v>
      </c>
      <c r="C3637" t="s">
        <v>841</v>
      </c>
      <c r="D3637" s="5">
        <v>290930148</v>
      </c>
      <c r="E3637" s="5">
        <v>59874525</v>
      </c>
      <c r="F3637" s="1">
        <v>0.20599999999999999</v>
      </c>
      <c r="G3637" s="5">
        <v>231055623</v>
      </c>
      <c r="H3637" s="1">
        <v>0.79400000000000004</v>
      </c>
      <c r="I3637" t="str">
        <f t="shared" si="72"/>
        <v>USA</v>
      </c>
    </row>
    <row r="3638" spans="1:9" x14ac:dyDescent="0.3">
      <c r="A3638">
        <v>2018</v>
      </c>
      <c r="B3638">
        <v>37</v>
      </c>
      <c r="C3638" t="s">
        <v>842</v>
      </c>
      <c r="D3638" s="5">
        <v>288175335</v>
      </c>
      <c r="E3638" s="5">
        <v>58032443</v>
      </c>
      <c r="F3638" s="1">
        <v>0.20100000000000001</v>
      </c>
      <c r="G3638" s="5">
        <v>230142892</v>
      </c>
      <c r="H3638" s="1">
        <v>0.79900000000000004</v>
      </c>
      <c r="I3638" t="str">
        <f t="shared" si="72"/>
        <v>USA</v>
      </c>
    </row>
    <row r="3639" spans="1:9" x14ac:dyDescent="0.3">
      <c r="A3639">
        <v>2018</v>
      </c>
      <c r="B3639">
        <v>38</v>
      </c>
      <c r="C3639" t="s">
        <v>843</v>
      </c>
      <c r="D3639" s="5">
        <v>274650803</v>
      </c>
      <c r="E3639" s="5">
        <v>58250803</v>
      </c>
      <c r="F3639" s="1">
        <v>0.21199999999999999</v>
      </c>
      <c r="G3639" s="5">
        <v>216400000</v>
      </c>
      <c r="H3639" s="1">
        <v>0.78800000000000003</v>
      </c>
      <c r="I3639" t="str">
        <f t="shared" si="72"/>
        <v>USA</v>
      </c>
    </row>
    <row r="3640" spans="1:9" x14ac:dyDescent="0.3">
      <c r="A3640">
        <v>2018</v>
      </c>
      <c r="B3640">
        <v>39</v>
      </c>
      <c r="C3640" t="s">
        <v>844</v>
      </c>
      <c r="D3640" s="5">
        <v>255485178</v>
      </c>
      <c r="E3640" s="5">
        <v>159342015</v>
      </c>
      <c r="F3640" s="1">
        <v>0.624</v>
      </c>
      <c r="G3640" s="5">
        <v>96143163</v>
      </c>
      <c r="H3640" s="1">
        <v>0.376</v>
      </c>
      <c r="I3640" t="str">
        <f t="shared" si="72"/>
        <v>USA</v>
      </c>
    </row>
    <row r="3641" spans="1:9" x14ac:dyDescent="0.3">
      <c r="A3641">
        <v>2018</v>
      </c>
      <c r="B3641">
        <v>40</v>
      </c>
      <c r="C3641" t="s">
        <v>845</v>
      </c>
      <c r="D3641" s="5">
        <v>238532921</v>
      </c>
      <c r="E3641" s="5">
        <v>174532921</v>
      </c>
      <c r="F3641" s="1">
        <v>0.73199999999999998</v>
      </c>
      <c r="G3641" s="5">
        <v>64000000</v>
      </c>
      <c r="H3641" s="1">
        <v>0.26800000000000002</v>
      </c>
      <c r="I3641" t="str">
        <f t="shared" si="72"/>
        <v>USA</v>
      </c>
    </row>
    <row r="3642" spans="1:9" x14ac:dyDescent="0.3">
      <c r="A3642">
        <v>2018</v>
      </c>
      <c r="B3642">
        <v>41</v>
      </c>
      <c r="C3642" t="s">
        <v>846</v>
      </c>
      <c r="D3642" s="5">
        <v>214215889</v>
      </c>
      <c r="E3642" s="5">
        <v>115715889</v>
      </c>
      <c r="F3642" s="2">
        <v>0.54</v>
      </c>
      <c r="G3642" s="5">
        <v>98500000</v>
      </c>
      <c r="H3642" s="2">
        <v>0.46</v>
      </c>
      <c r="I3642" t="str">
        <f t="shared" si="72"/>
        <v>USA</v>
      </c>
    </row>
    <row r="3643" spans="1:9" x14ac:dyDescent="0.3">
      <c r="A3643">
        <v>2018</v>
      </c>
      <c r="B3643">
        <v>42</v>
      </c>
      <c r="C3643" t="s">
        <v>847</v>
      </c>
      <c r="D3643" s="5">
        <v>214040103</v>
      </c>
      <c r="E3643" s="5">
        <v>83240103</v>
      </c>
      <c r="F3643" s="1">
        <v>0.38900000000000001</v>
      </c>
      <c r="G3643" s="5">
        <v>130800000</v>
      </c>
      <c r="H3643" s="1">
        <v>0.61099999999999999</v>
      </c>
      <c r="I3643" t="str">
        <f t="shared" si="72"/>
        <v>USA</v>
      </c>
    </row>
    <row r="3644" spans="1:9" x14ac:dyDescent="0.3">
      <c r="A3644">
        <v>2018</v>
      </c>
      <c r="B3644">
        <v>43</v>
      </c>
      <c r="C3644" t="s">
        <v>848</v>
      </c>
      <c r="D3644" s="5">
        <v>209221380</v>
      </c>
      <c r="G3644" s="5">
        <v>209221380</v>
      </c>
      <c r="H3644" s="2">
        <v>1</v>
      </c>
      <c r="I3644" t="str">
        <f t="shared" si="72"/>
        <v>International</v>
      </c>
    </row>
    <row r="3645" spans="1:9" x14ac:dyDescent="0.3">
      <c r="A3645">
        <v>2018</v>
      </c>
      <c r="B3645">
        <v>44</v>
      </c>
      <c r="C3645" t="s">
        <v>849</v>
      </c>
      <c r="D3645" s="5">
        <v>198326350</v>
      </c>
      <c r="E3645" s="5">
        <v>670883</v>
      </c>
      <c r="F3645" s="1">
        <v>3.0000000000000001E-3</v>
      </c>
      <c r="G3645" s="5">
        <v>197655467</v>
      </c>
      <c r="H3645" s="1">
        <v>0.997</v>
      </c>
      <c r="I3645" t="str">
        <f t="shared" si="72"/>
        <v>International</v>
      </c>
    </row>
    <row r="3646" spans="1:9" x14ac:dyDescent="0.3">
      <c r="A3646">
        <v>2018</v>
      </c>
      <c r="B3646">
        <v>45</v>
      </c>
      <c r="C3646" t="s">
        <v>850</v>
      </c>
      <c r="D3646" s="5">
        <v>197744377</v>
      </c>
      <c r="E3646" s="5">
        <v>99215042</v>
      </c>
      <c r="F3646" s="1">
        <v>0.502</v>
      </c>
      <c r="G3646" s="5">
        <v>98529335</v>
      </c>
      <c r="H3646" s="1">
        <v>0.498</v>
      </c>
      <c r="I3646" t="str">
        <f t="shared" si="72"/>
        <v>USA</v>
      </c>
    </row>
    <row r="3647" spans="1:9" x14ac:dyDescent="0.3">
      <c r="A3647">
        <v>2018</v>
      </c>
      <c r="B3647">
        <v>46</v>
      </c>
      <c r="C3647" t="s">
        <v>851</v>
      </c>
      <c r="D3647" s="5">
        <v>190400157</v>
      </c>
      <c r="E3647" s="5">
        <v>102084362</v>
      </c>
      <c r="F3647" s="1">
        <v>0.53600000000000003</v>
      </c>
      <c r="G3647" s="5">
        <v>88315795</v>
      </c>
      <c r="H3647" s="1">
        <v>0.46400000000000002</v>
      </c>
      <c r="I3647" t="str">
        <f t="shared" si="72"/>
        <v>USA</v>
      </c>
    </row>
    <row r="3648" spans="1:9" x14ac:dyDescent="0.3">
      <c r="A3648">
        <v>2018</v>
      </c>
      <c r="B3648">
        <v>47</v>
      </c>
      <c r="C3648" t="s">
        <v>852</v>
      </c>
      <c r="D3648" s="5">
        <v>188116796</v>
      </c>
      <c r="G3648" s="5">
        <v>188116796</v>
      </c>
      <c r="H3648" s="2">
        <v>1</v>
      </c>
      <c r="I3648" t="str">
        <f t="shared" si="72"/>
        <v>International</v>
      </c>
    </row>
    <row r="3649" spans="1:9" x14ac:dyDescent="0.3">
      <c r="A3649">
        <v>2018</v>
      </c>
      <c r="B3649">
        <v>48</v>
      </c>
      <c r="C3649" t="s">
        <v>853</v>
      </c>
      <c r="D3649" s="5">
        <v>174804407</v>
      </c>
      <c r="E3649" s="5">
        <v>103804407</v>
      </c>
      <c r="F3649" s="1">
        <v>0.59399999999999997</v>
      </c>
      <c r="G3649" s="5">
        <v>71000000</v>
      </c>
      <c r="H3649" s="1">
        <v>0.40600000000000003</v>
      </c>
      <c r="I3649" t="str">
        <f t="shared" si="72"/>
        <v>USA</v>
      </c>
    </row>
    <row r="3650" spans="1:9" x14ac:dyDescent="0.3">
      <c r="A3650">
        <v>2018</v>
      </c>
      <c r="B3650">
        <v>49</v>
      </c>
      <c r="C3650" t="s">
        <v>854</v>
      </c>
      <c r="D3650" s="5">
        <v>173961069</v>
      </c>
      <c r="E3650" s="5">
        <v>54858851</v>
      </c>
      <c r="F3650" s="1">
        <v>0.315</v>
      </c>
      <c r="G3650" s="5">
        <v>119102218</v>
      </c>
      <c r="H3650" s="1">
        <v>0.68500000000000005</v>
      </c>
      <c r="I3650" t="str">
        <f t="shared" si="72"/>
        <v>USA</v>
      </c>
    </row>
    <row r="3651" spans="1:9" x14ac:dyDescent="0.3">
      <c r="A3651">
        <v>2018</v>
      </c>
      <c r="B3651">
        <v>50</v>
      </c>
      <c r="C3651" t="s">
        <v>855</v>
      </c>
      <c r="D3651" s="5">
        <v>167885588</v>
      </c>
      <c r="E3651" s="5">
        <v>67745330</v>
      </c>
      <c r="F3651" s="1">
        <v>0.40400000000000003</v>
      </c>
      <c r="G3651" s="5">
        <v>100140258</v>
      </c>
      <c r="H3651" s="1">
        <v>0.59599999999999997</v>
      </c>
      <c r="I3651" t="str">
        <f t="shared" si="72"/>
        <v>USA</v>
      </c>
    </row>
    <row r="3652" spans="1:9" x14ac:dyDescent="0.3">
      <c r="A3652">
        <v>2018</v>
      </c>
      <c r="B3652">
        <v>51</v>
      </c>
      <c r="C3652" t="s">
        <v>856</v>
      </c>
      <c r="D3652" s="5">
        <v>160542134</v>
      </c>
      <c r="E3652" s="5">
        <v>51024708</v>
      </c>
      <c r="F3652" s="1">
        <v>0.318</v>
      </c>
      <c r="G3652" s="5">
        <v>109517426</v>
      </c>
      <c r="H3652" s="1">
        <v>0.68200000000000005</v>
      </c>
      <c r="I3652" t="str">
        <f t="shared" si="72"/>
        <v>USA</v>
      </c>
    </row>
    <row r="3653" spans="1:9" x14ac:dyDescent="0.3">
      <c r="A3653">
        <v>2018</v>
      </c>
      <c r="B3653">
        <v>52</v>
      </c>
      <c r="C3653" t="s">
        <v>857</v>
      </c>
      <c r="D3653" s="5">
        <v>158970776</v>
      </c>
      <c r="E3653" s="5">
        <v>4412170</v>
      </c>
      <c r="F3653" s="1">
        <v>2.8000000000000001E-2</v>
      </c>
      <c r="G3653" s="5">
        <v>154558606</v>
      </c>
      <c r="H3653" s="1">
        <v>0.97199999999999998</v>
      </c>
      <c r="I3653" t="str">
        <f t="shared" si="72"/>
        <v>International</v>
      </c>
    </row>
    <row r="3654" spans="1:9" x14ac:dyDescent="0.3">
      <c r="A3654">
        <v>2018</v>
      </c>
      <c r="B3654">
        <v>53</v>
      </c>
      <c r="C3654" t="s">
        <v>858</v>
      </c>
      <c r="D3654" s="5">
        <v>151572634</v>
      </c>
      <c r="E3654" s="5">
        <v>46874505</v>
      </c>
      <c r="F3654" s="1">
        <v>0.309</v>
      </c>
      <c r="G3654" s="5">
        <v>104698129</v>
      </c>
      <c r="H3654" s="1">
        <v>0.69099999999999995</v>
      </c>
      <c r="I3654" t="str">
        <f t="shared" si="72"/>
        <v>USA</v>
      </c>
    </row>
    <row r="3655" spans="1:9" x14ac:dyDescent="0.3">
      <c r="A3655">
        <v>2018</v>
      </c>
      <c r="B3655">
        <v>54</v>
      </c>
      <c r="C3655" t="s">
        <v>859</v>
      </c>
      <c r="D3655" s="5">
        <v>142958164</v>
      </c>
      <c r="E3655" s="5">
        <v>722669</v>
      </c>
      <c r="F3655" s="1">
        <v>5.0000000000000001E-3</v>
      </c>
      <c r="G3655" s="5">
        <v>142235495</v>
      </c>
      <c r="H3655" s="1">
        <v>0.995</v>
      </c>
      <c r="I3655" t="str">
        <f t="shared" si="72"/>
        <v>International</v>
      </c>
    </row>
    <row r="3656" spans="1:9" x14ac:dyDescent="0.3">
      <c r="A3656">
        <v>2018</v>
      </c>
      <c r="B3656">
        <v>55</v>
      </c>
      <c r="C3656" t="s">
        <v>860</v>
      </c>
      <c r="D3656" s="5">
        <v>137056262</v>
      </c>
      <c r="E3656" s="5">
        <v>69488745</v>
      </c>
      <c r="F3656" s="1">
        <v>0.50700000000000001</v>
      </c>
      <c r="G3656" s="5">
        <v>67567517</v>
      </c>
      <c r="H3656" s="1">
        <v>0.49299999999999999</v>
      </c>
      <c r="I3656" t="str">
        <f t="shared" si="72"/>
        <v>USA</v>
      </c>
    </row>
    <row r="3657" spans="1:9" x14ac:dyDescent="0.3">
      <c r="A3657">
        <v>2018</v>
      </c>
      <c r="B3657">
        <v>56</v>
      </c>
      <c r="C3657" t="s">
        <v>861</v>
      </c>
      <c r="D3657" s="5">
        <v>136796719</v>
      </c>
      <c r="E3657" s="5">
        <v>746933</v>
      </c>
      <c r="F3657" s="1">
        <v>5.0000000000000001E-3</v>
      </c>
      <c r="G3657" s="5">
        <v>136049786</v>
      </c>
      <c r="H3657" s="1">
        <v>0.995</v>
      </c>
      <c r="I3657" t="str">
        <f t="shared" si="72"/>
        <v>International</v>
      </c>
    </row>
    <row r="3658" spans="1:9" x14ac:dyDescent="0.3">
      <c r="A3658">
        <v>2018</v>
      </c>
      <c r="B3658">
        <v>57</v>
      </c>
      <c r="C3658" t="s">
        <v>862</v>
      </c>
      <c r="D3658" s="5">
        <v>132675864</v>
      </c>
      <c r="E3658" s="5">
        <v>100478608</v>
      </c>
      <c r="F3658" s="1">
        <v>0.75700000000000001</v>
      </c>
      <c r="G3658" s="5">
        <v>32197256</v>
      </c>
      <c r="H3658" s="1">
        <v>0.24299999999999999</v>
      </c>
      <c r="I3658" t="str">
        <f t="shared" si="72"/>
        <v>USA</v>
      </c>
    </row>
    <row r="3659" spans="1:9" x14ac:dyDescent="0.3">
      <c r="A3659">
        <v>2018</v>
      </c>
      <c r="B3659">
        <v>58</v>
      </c>
      <c r="C3659" t="s">
        <v>863</v>
      </c>
      <c r="D3659" s="5">
        <v>131457147</v>
      </c>
      <c r="E3659" s="5">
        <v>68549695</v>
      </c>
      <c r="F3659" s="1">
        <v>0.52100000000000002</v>
      </c>
      <c r="G3659" s="5">
        <v>62907452</v>
      </c>
      <c r="H3659" s="1">
        <v>0.47899999999999998</v>
      </c>
      <c r="I3659" t="str">
        <f t="shared" si="72"/>
        <v>USA</v>
      </c>
    </row>
    <row r="3660" spans="1:9" x14ac:dyDescent="0.3">
      <c r="A3660">
        <v>2018</v>
      </c>
      <c r="B3660">
        <v>59</v>
      </c>
      <c r="C3660" t="s">
        <v>864</v>
      </c>
      <c r="D3660" s="5">
        <v>120556201</v>
      </c>
      <c r="E3660" s="5">
        <v>67363237</v>
      </c>
      <c r="F3660" s="1">
        <v>0.55900000000000005</v>
      </c>
      <c r="G3660" s="5">
        <v>53192964</v>
      </c>
      <c r="H3660" s="1">
        <v>0.441</v>
      </c>
      <c r="I3660" t="str">
        <f t="shared" si="72"/>
        <v>USA</v>
      </c>
    </row>
    <row r="3661" spans="1:9" x14ac:dyDescent="0.3">
      <c r="A3661">
        <v>2018</v>
      </c>
      <c r="B3661">
        <v>60</v>
      </c>
      <c r="C3661" t="s">
        <v>865</v>
      </c>
      <c r="D3661" s="5">
        <v>118153135</v>
      </c>
      <c r="E3661" s="5">
        <v>551876</v>
      </c>
      <c r="F3661" s="1">
        <v>5.0000000000000001E-3</v>
      </c>
      <c r="G3661" s="5">
        <v>117601259</v>
      </c>
      <c r="H3661" s="1">
        <v>0.995</v>
      </c>
      <c r="I3661" t="str">
        <f t="shared" si="72"/>
        <v>International</v>
      </c>
    </row>
    <row r="3662" spans="1:9" x14ac:dyDescent="0.3">
      <c r="A3662">
        <v>2018</v>
      </c>
      <c r="B3662">
        <v>61</v>
      </c>
      <c r="C3662" t="s">
        <v>866</v>
      </c>
      <c r="D3662" s="5">
        <v>117679066</v>
      </c>
      <c r="E3662" s="5">
        <v>69179066</v>
      </c>
      <c r="F3662" s="1">
        <v>0.58799999999999997</v>
      </c>
      <c r="G3662" s="5">
        <v>48500000</v>
      </c>
      <c r="H3662" s="1">
        <v>0.41199999999999998</v>
      </c>
      <c r="I3662" t="str">
        <f t="shared" si="72"/>
        <v>USA</v>
      </c>
    </row>
    <row r="3663" spans="1:9" x14ac:dyDescent="0.3">
      <c r="A3663">
        <v>2018</v>
      </c>
      <c r="B3663">
        <v>62</v>
      </c>
      <c r="C3663" t="s">
        <v>867</v>
      </c>
      <c r="D3663" s="5">
        <v>115757940</v>
      </c>
      <c r="E3663" s="5">
        <v>30712119</v>
      </c>
      <c r="F3663" s="1">
        <v>0.26500000000000001</v>
      </c>
      <c r="G3663" s="5">
        <v>85045821</v>
      </c>
      <c r="H3663" s="1">
        <v>0.73499999999999999</v>
      </c>
      <c r="I3663" t="str">
        <f t="shared" si="72"/>
        <v>USA</v>
      </c>
    </row>
    <row r="3664" spans="1:9" x14ac:dyDescent="0.3">
      <c r="A3664">
        <v>2018</v>
      </c>
      <c r="B3664">
        <v>63</v>
      </c>
      <c r="C3664" t="s">
        <v>868</v>
      </c>
      <c r="D3664" s="5">
        <v>115084576</v>
      </c>
      <c r="E3664" s="5">
        <v>187074</v>
      </c>
      <c r="F3664" s="1">
        <v>2E-3</v>
      </c>
      <c r="G3664" s="5">
        <v>114897502</v>
      </c>
      <c r="H3664" s="1">
        <v>0.998</v>
      </c>
      <c r="I3664" t="str">
        <f t="shared" si="72"/>
        <v>International</v>
      </c>
    </row>
    <row r="3665" spans="1:9" x14ac:dyDescent="0.3">
      <c r="A3665">
        <v>2018</v>
      </c>
      <c r="B3665">
        <v>64</v>
      </c>
      <c r="C3665" t="s">
        <v>869</v>
      </c>
      <c r="D3665" s="5">
        <v>105697415</v>
      </c>
      <c r="E3665" s="5">
        <v>44936545</v>
      </c>
      <c r="F3665" s="1">
        <v>0.42499999999999999</v>
      </c>
      <c r="G3665" s="5">
        <v>60760870</v>
      </c>
      <c r="H3665" s="1">
        <v>0.57499999999999996</v>
      </c>
      <c r="I3665" t="str">
        <f t="shared" si="72"/>
        <v>USA</v>
      </c>
    </row>
    <row r="3666" spans="1:9" x14ac:dyDescent="0.3">
      <c r="A3666">
        <v>2018</v>
      </c>
      <c r="B3666">
        <v>65</v>
      </c>
      <c r="C3666" t="s">
        <v>870</v>
      </c>
      <c r="D3666" s="5">
        <v>104438188</v>
      </c>
      <c r="E3666" s="5">
        <v>68566296</v>
      </c>
      <c r="F3666" s="1">
        <v>0.65700000000000003</v>
      </c>
      <c r="G3666" s="5">
        <v>35871892</v>
      </c>
      <c r="H3666" s="1">
        <v>0.34300000000000003</v>
      </c>
      <c r="I3666" t="str">
        <f t="shared" si="72"/>
        <v>USA</v>
      </c>
    </row>
    <row r="3667" spans="1:9" x14ac:dyDescent="0.3">
      <c r="A3667">
        <v>2018</v>
      </c>
      <c r="B3667">
        <v>66</v>
      </c>
      <c r="C3667" t="s">
        <v>871</v>
      </c>
      <c r="D3667" s="5">
        <v>103105878</v>
      </c>
      <c r="E3667" s="5">
        <v>77339130</v>
      </c>
      <c r="F3667" s="2">
        <v>0.75</v>
      </c>
      <c r="G3667" s="5">
        <v>25766748</v>
      </c>
      <c r="H3667" s="2">
        <v>0.25</v>
      </c>
      <c r="I3667" t="str">
        <f t="shared" ref="I3667:I3730" si="73">IF(F3667&gt;10%,"USA","International")</f>
        <v>USA</v>
      </c>
    </row>
    <row r="3668" spans="1:9" x14ac:dyDescent="0.3">
      <c r="A3668">
        <v>2018</v>
      </c>
      <c r="B3668">
        <v>67</v>
      </c>
      <c r="C3668" t="s">
        <v>872</v>
      </c>
      <c r="D3668" s="5">
        <v>101860359</v>
      </c>
      <c r="G3668" s="5">
        <v>101860359</v>
      </c>
      <c r="H3668" s="2">
        <v>1</v>
      </c>
      <c r="I3668" t="str">
        <f t="shared" si="73"/>
        <v>International</v>
      </c>
    </row>
    <row r="3669" spans="1:9" x14ac:dyDescent="0.3">
      <c r="A3669">
        <v>2018</v>
      </c>
      <c r="B3669">
        <v>68</v>
      </c>
      <c r="C3669" t="s">
        <v>873</v>
      </c>
      <c r="D3669" s="5">
        <v>99630675</v>
      </c>
      <c r="E3669" s="5">
        <v>35857181</v>
      </c>
      <c r="F3669" s="2">
        <v>0.36</v>
      </c>
      <c r="G3669" s="5">
        <v>63773494</v>
      </c>
      <c r="H3669" s="2">
        <v>0.64</v>
      </c>
      <c r="I3669" t="str">
        <f t="shared" si="73"/>
        <v>USA</v>
      </c>
    </row>
    <row r="3670" spans="1:9" x14ac:dyDescent="0.3">
      <c r="A3670">
        <v>2018</v>
      </c>
      <c r="B3670">
        <v>69</v>
      </c>
      <c r="C3670" t="s">
        <v>874</v>
      </c>
      <c r="D3670" s="5">
        <v>97962238</v>
      </c>
      <c r="E3670" s="5">
        <v>1200246</v>
      </c>
      <c r="F3670" s="1">
        <v>1.2E-2</v>
      </c>
      <c r="G3670" s="5">
        <v>96761992</v>
      </c>
      <c r="H3670" s="1">
        <v>0.98799999999999999</v>
      </c>
      <c r="I3670" t="str">
        <f t="shared" si="73"/>
        <v>International</v>
      </c>
    </row>
    <row r="3671" spans="1:9" x14ac:dyDescent="0.3">
      <c r="A3671">
        <v>2018</v>
      </c>
      <c r="B3671">
        <v>70</v>
      </c>
      <c r="C3671" t="s">
        <v>875</v>
      </c>
      <c r="D3671" s="5">
        <v>97644617</v>
      </c>
      <c r="E3671" s="5">
        <v>53548586</v>
      </c>
      <c r="F3671" s="1">
        <v>0.54800000000000004</v>
      </c>
      <c r="G3671" s="5">
        <v>44096031</v>
      </c>
      <c r="H3671" s="1">
        <v>0.45200000000000001</v>
      </c>
      <c r="I3671" t="str">
        <f t="shared" si="73"/>
        <v>USA</v>
      </c>
    </row>
    <row r="3672" spans="1:9" x14ac:dyDescent="0.3">
      <c r="A3672">
        <v>2018</v>
      </c>
      <c r="B3672">
        <v>71</v>
      </c>
      <c r="C3672" t="s">
        <v>876</v>
      </c>
      <c r="D3672" s="5">
        <v>96845907</v>
      </c>
      <c r="G3672" s="5">
        <v>96845907</v>
      </c>
      <c r="H3672" s="2">
        <v>1</v>
      </c>
      <c r="I3672" t="str">
        <f t="shared" si="73"/>
        <v>International</v>
      </c>
    </row>
    <row r="3673" spans="1:9" x14ac:dyDescent="0.3">
      <c r="A3673">
        <v>2018</v>
      </c>
      <c r="B3673">
        <v>72</v>
      </c>
      <c r="C3673" t="s">
        <v>877</v>
      </c>
      <c r="D3673" s="5">
        <v>95918706</v>
      </c>
      <c r="E3673" s="5">
        <v>34366783</v>
      </c>
      <c r="F3673" s="1">
        <v>0.35799999999999998</v>
      </c>
      <c r="G3673" s="5">
        <v>61551923</v>
      </c>
      <c r="H3673" s="1">
        <v>0.64200000000000002</v>
      </c>
      <c r="I3673" t="str">
        <f t="shared" si="73"/>
        <v>USA</v>
      </c>
    </row>
    <row r="3674" spans="1:9" x14ac:dyDescent="0.3">
      <c r="A3674">
        <v>2018</v>
      </c>
      <c r="B3674">
        <v>73</v>
      </c>
      <c r="C3674" t="s">
        <v>878</v>
      </c>
      <c r="D3674" s="5">
        <v>95330493</v>
      </c>
      <c r="E3674" s="5">
        <v>41411015</v>
      </c>
      <c r="F3674" s="1">
        <v>0.434</v>
      </c>
      <c r="G3674" s="5">
        <v>53919478</v>
      </c>
      <c r="H3674" s="1">
        <v>0.56599999999999995</v>
      </c>
      <c r="I3674" t="str">
        <f t="shared" si="73"/>
        <v>USA</v>
      </c>
    </row>
    <row r="3675" spans="1:9" x14ac:dyDescent="0.3">
      <c r="A3675">
        <v>2018</v>
      </c>
      <c r="B3675">
        <v>74</v>
      </c>
      <c r="C3675" t="s">
        <v>879</v>
      </c>
      <c r="D3675" s="5">
        <v>94870905</v>
      </c>
      <c r="G3675" s="5">
        <v>94870905</v>
      </c>
      <c r="H3675" s="2">
        <v>1</v>
      </c>
      <c r="I3675" t="str">
        <f t="shared" si="73"/>
        <v>International</v>
      </c>
    </row>
    <row r="3676" spans="1:9" x14ac:dyDescent="0.3">
      <c r="A3676">
        <v>2018</v>
      </c>
      <c r="B3676">
        <v>75</v>
      </c>
      <c r="C3676" t="s">
        <v>880</v>
      </c>
      <c r="D3676" s="5">
        <v>94539426</v>
      </c>
      <c r="E3676" s="5">
        <v>48795601</v>
      </c>
      <c r="F3676" s="1">
        <v>0.51600000000000001</v>
      </c>
      <c r="G3676" s="5">
        <v>45743825</v>
      </c>
      <c r="H3676" s="1">
        <v>0.48399999999999999</v>
      </c>
      <c r="I3676" t="str">
        <f t="shared" si="73"/>
        <v>USA</v>
      </c>
    </row>
    <row r="3677" spans="1:9" x14ac:dyDescent="0.3">
      <c r="A3677">
        <v>2018</v>
      </c>
      <c r="B3677">
        <v>76</v>
      </c>
      <c r="C3677" t="s">
        <v>881</v>
      </c>
      <c r="D3677" s="5">
        <v>94017294</v>
      </c>
      <c r="E3677" s="5">
        <v>60311495</v>
      </c>
      <c r="F3677" s="1">
        <v>0.64100000000000001</v>
      </c>
      <c r="G3677" s="5">
        <v>33705799</v>
      </c>
      <c r="H3677" s="1">
        <v>0.35899999999999999</v>
      </c>
      <c r="I3677" t="str">
        <f t="shared" si="73"/>
        <v>USA</v>
      </c>
    </row>
    <row r="3678" spans="1:9" x14ac:dyDescent="0.3">
      <c r="A3678">
        <v>2018</v>
      </c>
      <c r="B3678">
        <v>77</v>
      </c>
      <c r="C3678" t="s">
        <v>882</v>
      </c>
      <c r="D3678" s="5">
        <v>93400823</v>
      </c>
      <c r="E3678" s="5">
        <v>49275340</v>
      </c>
      <c r="F3678" s="1">
        <v>0.52800000000000002</v>
      </c>
      <c r="G3678" s="5">
        <v>44125483</v>
      </c>
      <c r="H3678" s="1">
        <v>0.47199999999999998</v>
      </c>
      <c r="I3678" t="str">
        <f t="shared" si="73"/>
        <v>USA</v>
      </c>
    </row>
    <row r="3679" spans="1:9" x14ac:dyDescent="0.3">
      <c r="A3679">
        <v>2018</v>
      </c>
      <c r="B3679">
        <v>78</v>
      </c>
      <c r="C3679" t="s">
        <v>883</v>
      </c>
      <c r="D3679" s="5">
        <v>93320380</v>
      </c>
      <c r="E3679" s="5">
        <v>46700633</v>
      </c>
      <c r="F3679" s="2">
        <v>0.5</v>
      </c>
      <c r="G3679" s="5">
        <v>46619747</v>
      </c>
      <c r="H3679" s="2">
        <v>0.5</v>
      </c>
      <c r="I3679" t="str">
        <f t="shared" si="73"/>
        <v>USA</v>
      </c>
    </row>
    <row r="3680" spans="1:9" x14ac:dyDescent="0.3">
      <c r="A3680">
        <v>2018</v>
      </c>
      <c r="B3680">
        <v>79</v>
      </c>
      <c r="C3680" t="s">
        <v>884</v>
      </c>
      <c r="D3680" s="5">
        <v>91708374</v>
      </c>
      <c r="E3680" s="5">
        <v>521396</v>
      </c>
      <c r="F3680" s="1">
        <v>6.0000000000000001E-3</v>
      </c>
      <c r="G3680" s="5">
        <v>91186978</v>
      </c>
      <c r="H3680" s="1">
        <v>0.99399999999999999</v>
      </c>
      <c r="I3680" t="str">
        <f t="shared" si="73"/>
        <v>International</v>
      </c>
    </row>
    <row r="3681" spans="1:9" x14ac:dyDescent="0.3">
      <c r="A3681">
        <v>2018</v>
      </c>
      <c r="B3681">
        <v>80</v>
      </c>
      <c r="C3681" t="s">
        <v>885</v>
      </c>
      <c r="D3681" s="5">
        <v>91244913</v>
      </c>
      <c r="E3681" s="5">
        <v>50316123</v>
      </c>
      <c r="F3681" s="1">
        <v>0.55100000000000005</v>
      </c>
      <c r="G3681" s="5">
        <v>40928790</v>
      </c>
      <c r="H3681" s="1">
        <v>0.44900000000000001</v>
      </c>
      <c r="I3681" t="str">
        <f t="shared" si="73"/>
        <v>USA</v>
      </c>
    </row>
    <row r="3682" spans="1:9" x14ac:dyDescent="0.3">
      <c r="A3682">
        <v>2018</v>
      </c>
      <c r="B3682">
        <v>81</v>
      </c>
      <c r="C3682" t="s">
        <v>886</v>
      </c>
      <c r="D3682" s="5">
        <v>90497778</v>
      </c>
      <c r="E3682" s="5">
        <v>43242871</v>
      </c>
      <c r="F3682" s="1">
        <v>0.47799999999999998</v>
      </c>
      <c r="G3682" s="5">
        <v>47254907</v>
      </c>
      <c r="H3682" s="1">
        <v>0.52200000000000002</v>
      </c>
      <c r="I3682" t="str">
        <f t="shared" si="73"/>
        <v>USA</v>
      </c>
    </row>
    <row r="3683" spans="1:9" x14ac:dyDescent="0.3">
      <c r="A3683">
        <v>2018</v>
      </c>
      <c r="B3683">
        <v>82</v>
      </c>
      <c r="C3683" t="s">
        <v>887</v>
      </c>
      <c r="D3683" s="5">
        <v>90040771</v>
      </c>
      <c r="E3683" s="5">
        <v>262963</v>
      </c>
      <c r="F3683" s="1">
        <v>3.0000000000000001E-3</v>
      </c>
      <c r="G3683" s="5">
        <v>89777808</v>
      </c>
      <c r="H3683" s="1">
        <v>0.997</v>
      </c>
      <c r="I3683" t="str">
        <f t="shared" si="73"/>
        <v>International</v>
      </c>
    </row>
    <row r="3684" spans="1:9" x14ac:dyDescent="0.3">
      <c r="A3684">
        <v>2018</v>
      </c>
      <c r="B3684">
        <v>83</v>
      </c>
      <c r="C3684" t="s">
        <v>888</v>
      </c>
      <c r="D3684" s="5">
        <v>86874070</v>
      </c>
      <c r="G3684" s="5">
        <v>86874070</v>
      </c>
      <c r="H3684" s="2">
        <v>1</v>
      </c>
      <c r="I3684" t="str">
        <f t="shared" si="73"/>
        <v>International</v>
      </c>
    </row>
    <row r="3685" spans="1:9" x14ac:dyDescent="0.3">
      <c r="A3685">
        <v>2018</v>
      </c>
      <c r="B3685">
        <v>84</v>
      </c>
      <c r="C3685" t="s">
        <v>889</v>
      </c>
      <c r="D3685" s="5">
        <v>86489031</v>
      </c>
      <c r="E3685" s="5">
        <v>30824628</v>
      </c>
      <c r="F3685" s="1">
        <v>0.35599999999999998</v>
      </c>
      <c r="G3685" s="5">
        <v>55664403</v>
      </c>
      <c r="H3685" s="1">
        <v>0.64400000000000002</v>
      </c>
      <c r="I3685" t="str">
        <f t="shared" si="73"/>
        <v>USA</v>
      </c>
    </row>
    <row r="3686" spans="1:9" x14ac:dyDescent="0.3">
      <c r="A3686">
        <v>2018</v>
      </c>
      <c r="B3686">
        <v>85</v>
      </c>
      <c r="C3686" t="s">
        <v>890</v>
      </c>
      <c r="D3686" s="5">
        <v>86086881</v>
      </c>
      <c r="E3686" s="5">
        <v>83482352</v>
      </c>
      <c r="F3686" s="2">
        <v>0.97</v>
      </c>
      <c r="G3686" s="5">
        <v>2604529</v>
      </c>
      <c r="H3686" s="2">
        <v>0.03</v>
      </c>
      <c r="I3686" t="str">
        <f t="shared" si="73"/>
        <v>USA</v>
      </c>
    </row>
    <row r="3687" spans="1:9" x14ac:dyDescent="0.3">
      <c r="A3687">
        <v>2018</v>
      </c>
      <c r="B3687">
        <v>86</v>
      </c>
      <c r="C3687" t="s">
        <v>891</v>
      </c>
      <c r="D3687" s="5">
        <v>85170581</v>
      </c>
      <c r="G3687" s="5">
        <v>85170581</v>
      </c>
      <c r="H3687" s="2">
        <v>1</v>
      </c>
      <c r="I3687" t="str">
        <f t="shared" si="73"/>
        <v>International</v>
      </c>
    </row>
    <row r="3688" spans="1:9" x14ac:dyDescent="0.3">
      <c r="A3688">
        <v>2018</v>
      </c>
      <c r="B3688">
        <v>87</v>
      </c>
      <c r="C3688" t="s">
        <v>892</v>
      </c>
      <c r="D3688" s="5">
        <v>83672673</v>
      </c>
      <c r="E3688" s="5">
        <v>15951040</v>
      </c>
      <c r="F3688" s="1">
        <v>0.191</v>
      </c>
      <c r="G3688" s="5">
        <v>67721633</v>
      </c>
      <c r="H3688" s="1">
        <v>0.80900000000000005</v>
      </c>
      <c r="I3688" t="str">
        <f t="shared" si="73"/>
        <v>USA</v>
      </c>
    </row>
    <row r="3689" spans="1:9" x14ac:dyDescent="0.3">
      <c r="A3689">
        <v>2018</v>
      </c>
      <c r="B3689">
        <v>88</v>
      </c>
      <c r="C3689" t="s">
        <v>893</v>
      </c>
      <c r="D3689" s="5">
        <v>81096321</v>
      </c>
      <c r="G3689" s="5">
        <v>81096321</v>
      </c>
      <c r="H3689" s="2">
        <v>1</v>
      </c>
      <c r="I3689" t="str">
        <f t="shared" si="73"/>
        <v>International</v>
      </c>
    </row>
    <row r="3690" spans="1:9" x14ac:dyDescent="0.3">
      <c r="A3690">
        <v>2018</v>
      </c>
      <c r="B3690">
        <v>89</v>
      </c>
      <c r="C3690" t="s">
        <v>894</v>
      </c>
      <c r="D3690" s="5">
        <v>80920916</v>
      </c>
      <c r="G3690" s="5">
        <v>80920916</v>
      </c>
      <c r="H3690" s="2">
        <v>1</v>
      </c>
      <c r="I3690" t="str">
        <f t="shared" si="73"/>
        <v>International</v>
      </c>
    </row>
    <row r="3691" spans="1:9" x14ac:dyDescent="0.3">
      <c r="A3691">
        <v>2018</v>
      </c>
      <c r="B3691">
        <v>90</v>
      </c>
      <c r="C3691" t="s">
        <v>895</v>
      </c>
      <c r="D3691" s="5">
        <v>80509622</v>
      </c>
      <c r="E3691" s="5">
        <v>44947622</v>
      </c>
      <c r="F3691" s="1">
        <v>0.55800000000000005</v>
      </c>
      <c r="G3691" s="5">
        <v>35562000</v>
      </c>
      <c r="H3691" s="1">
        <v>0.442</v>
      </c>
      <c r="I3691" t="str">
        <f t="shared" si="73"/>
        <v>USA</v>
      </c>
    </row>
    <row r="3692" spans="1:9" x14ac:dyDescent="0.3">
      <c r="A3692">
        <v>2018</v>
      </c>
      <c r="B3692">
        <v>91</v>
      </c>
      <c r="C3692" t="s">
        <v>896</v>
      </c>
      <c r="D3692" s="5">
        <v>80200936</v>
      </c>
      <c r="E3692" s="5">
        <v>44069456</v>
      </c>
      <c r="F3692" s="1">
        <v>0.54900000000000004</v>
      </c>
      <c r="G3692" s="5">
        <v>36131480</v>
      </c>
      <c r="H3692" s="1">
        <v>0.45100000000000001</v>
      </c>
      <c r="I3692" t="str">
        <f t="shared" si="73"/>
        <v>USA</v>
      </c>
    </row>
    <row r="3693" spans="1:9" x14ac:dyDescent="0.3">
      <c r="A3693">
        <v>2018</v>
      </c>
      <c r="B3693">
        <v>92</v>
      </c>
      <c r="C3693" t="s">
        <v>897</v>
      </c>
      <c r="D3693" s="5">
        <v>78778562</v>
      </c>
      <c r="G3693" s="5">
        <v>78778562</v>
      </c>
      <c r="H3693" s="2">
        <v>1</v>
      </c>
      <c r="I3693" t="str">
        <f t="shared" si="73"/>
        <v>International</v>
      </c>
    </row>
    <row r="3694" spans="1:9" x14ac:dyDescent="0.3">
      <c r="A3694">
        <v>2018</v>
      </c>
      <c r="B3694">
        <v>93</v>
      </c>
      <c r="C3694" t="s">
        <v>898</v>
      </c>
      <c r="D3694" s="5">
        <v>78130625</v>
      </c>
      <c r="E3694" s="5">
        <v>54730625</v>
      </c>
      <c r="F3694" s="1">
        <v>0.70099999999999996</v>
      </c>
      <c r="G3694" s="5">
        <v>23400000</v>
      </c>
      <c r="H3694" s="1">
        <v>0.29899999999999999</v>
      </c>
      <c r="I3694" t="str">
        <f t="shared" si="73"/>
        <v>USA</v>
      </c>
    </row>
    <row r="3695" spans="1:9" x14ac:dyDescent="0.3">
      <c r="A3695">
        <v>2018</v>
      </c>
      <c r="B3695">
        <v>94</v>
      </c>
      <c r="C3695" t="s">
        <v>899</v>
      </c>
      <c r="D3695" s="5">
        <v>76693052</v>
      </c>
      <c r="E3695" s="5">
        <v>7909317</v>
      </c>
      <c r="F3695" s="1">
        <v>0.10299999999999999</v>
      </c>
      <c r="G3695" s="5">
        <v>68783735</v>
      </c>
      <c r="H3695" s="1">
        <v>0.89700000000000002</v>
      </c>
      <c r="I3695" t="str">
        <f t="shared" si="73"/>
        <v>USA</v>
      </c>
    </row>
    <row r="3696" spans="1:9" x14ac:dyDescent="0.3">
      <c r="A3696">
        <v>2018</v>
      </c>
      <c r="B3696">
        <v>95</v>
      </c>
      <c r="C3696" t="s">
        <v>900</v>
      </c>
      <c r="D3696" s="5">
        <v>76073488</v>
      </c>
      <c r="E3696" s="5">
        <v>47836282</v>
      </c>
      <c r="F3696" s="1">
        <v>0.629</v>
      </c>
      <c r="G3696" s="5">
        <v>28237206</v>
      </c>
      <c r="H3696" s="1">
        <v>0.371</v>
      </c>
      <c r="I3696" t="str">
        <f t="shared" si="73"/>
        <v>USA</v>
      </c>
    </row>
    <row r="3697" spans="1:9" x14ac:dyDescent="0.3">
      <c r="A3697">
        <v>2018</v>
      </c>
      <c r="B3697">
        <v>96</v>
      </c>
      <c r="C3697" t="s">
        <v>901</v>
      </c>
      <c r="D3697" s="5">
        <v>75984700</v>
      </c>
      <c r="E3697" s="5">
        <v>42402632</v>
      </c>
      <c r="F3697" s="1">
        <v>0.55800000000000005</v>
      </c>
      <c r="G3697" s="5">
        <v>33582068</v>
      </c>
      <c r="H3697" s="1">
        <v>0.442</v>
      </c>
      <c r="I3697" t="str">
        <f t="shared" si="73"/>
        <v>USA</v>
      </c>
    </row>
    <row r="3698" spans="1:9" x14ac:dyDescent="0.3">
      <c r="A3698">
        <v>2018</v>
      </c>
      <c r="B3698">
        <v>97</v>
      </c>
      <c r="C3698" t="s">
        <v>902</v>
      </c>
      <c r="D3698" s="5">
        <v>75837743</v>
      </c>
      <c r="E3698" s="5">
        <v>50072235</v>
      </c>
      <c r="F3698" s="2">
        <v>0.66</v>
      </c>
      <c r="G3698" s="5">
        <v>25765508</v>
      </c>
      <c r="H3698" s="2">
        <v>0.34</v>
      </c>
      <c r="I3698" t="str">
        <f t="shared" si="73"/>
        <v>USA</v>
      </c>
    </row>
    <row r="3699" spans="1:9" x14ac:dyDescent="0.3">
      <c r="A3699">
        <v>2018</v>
      </c>
      <c r="B3699">
        <v>98</v>
      </c>
      <c r="C3699" t="s">
        <v>903</v>
      </c>
      <c r="D3699" s="5">
        <v>75462037</v>
      </c>
      <c r="E3699" s="5">
        <v>26020957</v>
      </c>
      <c r="F3699" s="1">
        <v>0.34499999999999997</v>
      </c>
      <c r="G3699" s="5">
        <v>49441080</v>
      </c>
      <c r="H3699" s="1">
        <v>0.65500000000000003</v>
      </c>
      <c r="I3699" t="str">
        <f t="shared" si="73"/>
        <v>USA</v>
      </c>
    </row>
    <row r="3700" spans="1:9" x14ac:dyDescent="0.3">
      <c r="A3700">
        <v>2018</v>
      </c>
      <c r="B3700">
        <v>99</v>
      </c>
      <c r="C3700" t="s">
        <v>904</v>
      </c>
      <c r="D3700" s="5">
        <v>75320680</v>
      </c>
      <c r="E3700" s="5">
        <v>33562069</v>
      </c>
      <c r="F3700" s="1">
        <v>0.44600000000000001</v>
      </c>
      <c r="G3700" s="5">
        <v>41758611</v>
      </c>
      <c r="H3700" s="1">
        <v>0.55400000000000005</v>
      </c>
      <c r="I3700" t="str">
        <f t="shared" si="73"/>
        <v>USA</v>
      </c>
    </row>
    <row r="3701" spans="1:9" x14ac:dyDescent="0.3">
      <c r="A3701">
        <v>2018</v>
      </c>
      <c r="B3701">
        <v>100</v>
      </c>
      <c r="C3701" t="s">
        <v>905</v>
      </c>
      <c r="D3701" s="5">
        <v>74922830</v>
      </c>
      <c r="G3701" s="5">
        <v>74922830</v>
      </c>
      <c r="H3701" s="2">
        <v>1</v>
      </c>
      <c r="I3701" t="str">
        <f t="shared" si="73"/>
        <v>International</v>
      </c>
    </row>
    <row r="3702" spans="1:9" x14ac:dyDescent="0.3">
      <c r="A3702">
        <v>2018</v>
      </c>
      <c r="B3702">
        <v>101</v>
      </c>
      <c r="C3702" t="s">
        <v>906</v>
      </c>
      <c r="D3702" s="5">
        <v>72506343</v>
      </c>
      <c r="G3702" s="5">
        <v>72506343</v>
      </c>
      <c r="H3702" s="2">
        <v>1</v>
      </c>
      <c r="I3702" t="str">
        <f t="shared" si="73"/>
        <v>International</v>
      </c>
    </row>
    <row r="3703" spans="1:9" x14ac:dyDescent="0.3">
      <c r="A3703">
        <v>2018</v>
      </c>
      <c r="B3703">
        <v>102</v>
      </c>
      <c r="C3703" t="s">
        <v>907</v>
      </c>
      <c r="D3703" s="5">
        <v>72282227</v>
      </c>
      <c r="E3703" s="5">
        <v>39282227</v>
      </c>
      <c r="F3703" s="1">
        <v>0.54300000000000004</v>
      </c>
      <c r="G3703" s="5">
        <v>33000000</v>
      </c>
      <c r="H3703" s="1">
        <v>0.45700000000000002</v>
      </c>
      <c r="I3703" t="str">
        <f t="shared" si="73"/>
        <v>USA</v>
      </c>
    </row>
    <row r="3704" spans="1:9" x14ac:dyDescent="0.3">
      <c r="A3704">
        <v>2018</v>
      </c>
      <c r="B3704">
        <v>103</v>
      </c>
      <c r="C3704" t="s">
        <v>908</v>
      </c>
      <c r="D3704" s="5">
        <v>70186029</v>
      </c>
      <c r="E3704" s="5">
        <v>1175067</v>
      </c>
      <c r="F3704" s="1">
        <v>1.7000000000000001E-2</v>
      </c>
      <c r="G3704" s="5">
        <v>69010962</v>
      </c>
      <c r="H3704" s="1">
        <v>0.98299999999999998</v>
      </c>
      <c r="I3704" t="str">
        <f t="shared" si="73"/>
        <v>International</v>
      </c>
    </row>
    <row r="3705" spans="1:9" x14ac:dyDescent="0.3">
      <c r="A3705">
        <v>2018</v>
      </c>
      <c r="B3705">
        <v>104</v>
      </c>
      <c r="C3705" t="s">
        <v>909</v>
      </c>
      <c r="D3705" s="5">
        <v>67999335</v>
      </c>
      <c r="E3705" s="5">
        <v>3313513</v>
      </c>
      <c r="F3705" s="1">
        <v>4.9000000000000002E-2</v>
      </c>
      <c r="G3705" s="5">
        <v>64685822</v>
      </c>
      <c r="H3705" s="1">
        <v>0.95099999999999996</v>
      </c>
      <c r="I3705" t="str">
        <f t="shared" si="73"/>
        <v>International</v>
      </c>
    </row>
    <row r="3706" spans="1:9" x14ac:dyDescent="0.3">
      <c r="A3706">
        <v>2018</v>
      </c>
      <c r="B3706">
        <v>105</v>
      </c>
      <c r="C3706" t="s">
        <v>910</v>
      </c>
      <c r="D3706" s="5">
        <v>67450815</v>
      </c>
      <c r="E3706" s="5">
        <v>45819713</v>
      </c>
      <c r="F3706" s="1">
        <v>0.67900000000000005</v>
      </c>
      <c r="G3706" s="5">
        <v>21631102</v>
      </c>
      <c r="H3706" s="1">
        <v>0.32100000000000001</v>
      </c>
      <c r="I3706" t="str">
        <f t="shared" si="73"/>
        <v>USA</v>
      </c>
    </row>
    <row r="3707" spans="1:9" x14ac:dyDescent="0.3">
      <c r="A3707">
        <v>2018</v>
      </c>
      <c r="B3707">
        <v>106</v>
      </c>
      <c r="C3707" t="s">
        <v>911</v>
      </c>
      <c r="D3707" s="5">
        <v>66316289</v>
      </c>
      <c r="E3707" s="5">
        <v>40826341</v>
      </c>
      <c r="F3707" s="1">
        <v>0.61599999999999999</v>
      </c>
      <c r="G3707" s="5">
        <v>25489948</v>
      </c>
      <c r="H3707" s="1">
        <v>0.38400000000000001</v>
      </c>
      <c r="I3707" t="str">
        <f t="shared" si="73"/>
        <v>USA</v>
      </c>
    </row>
    <row r="3708" spans="1:9" x14ac:dyDescent="0.3">
      <c r="A3708">
        <v>2018</v>
      </c>
      <c r="B3708">
        <v>107</v>
      </c>
      <c r="C3708" t="s">
        <v>912</v>
      </c>
      <c r="D3708" s="5">
        <v>66308758</v>
      </c>
      <c r="E3708" s="5">
        <v>36108758</v>
      </c>
      <c r="F3708" s="1">
        <v>0.54500000000000004</v>
      </c>
      <c r="G3708" s="5">
        <v>30200000</v>
      </c>
      <c r="H3708" s="1">
        <v>0.45500000000000002</v>
      </c>
      <c r="I3708" t="str">
        <f t="shared" si="73"/>
        <v>USA</v>
      </c>
    </row>
    <row r="3709" spans="1:9" x14ac:dyDescent="0.3">
      <c r="A3709">
        <v>2018</v>
      </c>
      <c r="B3709">
        <v>108</v>
      </c>
      <c r="C3709" t="s">
        <v>913</v>
      </c>
      <c r="D3709" s="5">
        <v>65859911</v>
      </c>
      <c r="E3709" s="5">
        <v>53059911</v>
      </c>
      <c r="F3709" s="1">
        <v>0.80600000000000005</v>
      </c>
      <c r="G3709" s="5">
        <v>12800000</v>
      </c>
      <c r="H3709" s="1">
        <v>0.19400000000000001</v>
      </c>
      <c r="I3709" t="str">
        <f t="shared" si="73"/>
        <v>USA</v>
      </c>
    </row>
    <row r="3710" spans="1:9" x14ac:dyDescent="0.3">
      <c r="A3710">
        <v>2018</v>
      </c>
      <c r="B3710">
        <v>109</v>
      </c>
      <c r="C3710" t="s">
        <v>914</v>
      </c>
      <c r="D3710" s="5">
        <v>64517456</v>
      </c>
      <c r="G3710" s="5">
        <v>64517456</v>
      </c>
      <c r="H3710" s="2">
        <v>1</v>
      </c>
      <c r="I3710" t="str">
        <f t="shared" si="73"/>
        <v>International</v>
      </c>
    </row>
    <row r="3711" spans="1:9" x14ac:dyDescent="0.3">
      <c r="A3711">
        <v>2018</v>
      </c>
      <c r="B3711">
        <v>110</v>
      </c>
      <c r="C3711" t="s">
        <v>915</v>
      </c>
      <c r="D3711" s="5">
        <v>64417003</v>
      </c>
      <c r="E3711" s="5">
        <v>1661096</v>
      </c>
      <c r="F3711" s="1">
        <v>2.5999999999999999E-2</v>
      </c>
      <c r="G3711" s="5">
        <v>62755907</v>
      </c>
      <c r="H3711" s="1">
        <v>0.97399999999999998</v>
      </c>
      <c r="I3711" t="str">
        <f t="shared" si="73"/>
        <v>International</v>
      </c>
    </row>
    <row r="3712" spans="1:9" x14ac:dyDescent="0.3">
      <c r="A3712">
        <v>2018</v>
      </c>
      <c r="B3712">
        <v>111</v>
      </c>
      <c r="C3712" t="s">
        <v>916</v>
      </c>
      <c r="D3712" s="5">
        <v>64241499</v>
      </c>
      <c r="E3712" s="5">
        <v>32015231</v>
      </c>
      <c r="F3712" s="1">
        <v>0.498</v>
      </c>
      <c r="G3712" s="5">
        <v>32226268</v>
      </c>
      <c r="H3712" s="1">
        <v>0.502</v>
      </c>
      <c r="I3712" t="str">
        <f t="shared" si="73"/>
        <v>USA</v>
      </c>
    </row>
    <row r="3713" spans="1:9" x14ac:dyDescent="0.3">
      <c r="A3713">
        <v>2018</v>
      </c>
      <c r="B3713">
        <v>112</v>
      </c>
      <c r="C3713" t="s">
        <v>917</v>
      </c>
      <c r="D3713" s="5">
        <v>62475342</v>
      </c>
      <c r="E3713" s="5">
        <v>1193046</v>
      </c>
      <c r="F3713" s="1">
        <v>1.9E-2</v>
      </c>
      <c r="G3713" s="5">
        <v>61282296</v>
      </c>
      <c r="H3713" s="1">
        <v>0.98099999999999998</v>
      </c>
      <c r="I3713" t="str">
        <f t="shared" si="73"/>
        <v>International</v>
      </c>
    </row>
    <row r="3714" spans="1:9" x14ac:dyDescent="0.3">
      <c r="A3714">
        <v>2018</v>
      </c>
      <c r="B3714">
        <v>113</v>
      </c>
      <c r="C3714" t="s">
        <v>918</v>
      </c>
      <c r="D3714" s="5">
        <v>59945012</v>
      </c>
      <c r="E3714" s="5">
        <v>31445012</v>
      </c>
      <c r="F3714" s="1">
        <v>0.52500000000000002</v>
      </c>
      <c r="G3714" s="5">
        <v>28500000</v>
      </c>
      <c r="H3714" s="1">
        <v>0.47499999999999998</v>
      </c>
      <c r="I3714" t="str">
        <f t="shared" si="73"/>
        <v>USA</v>
      </c>
    </row>
    <row r="3715" spans="1:9" x14ac:dyDescent="0.3">
      <c r="A3715">
        <v>2018</v>
      </c>
      <c r="B3715">
        <v>114</v>
      </c>
      <c r="C3715" t="s">
        <v>919</v>
      </c>
      <c r="D3715" s="5">
        <v>57076286</v>
      </c>
      <c r="E3715" s="5">
        <v>36276286</v>
      </c>
      <c r="F3715" s="1">
        <v>0.63600000000000001</v>
      </c>
      <c r="G3715" s="5">
        <v>20800000</v>
      </c>
      <c r="H3715" s="1">
        <v>0.36399999999999999</v>
      </c>
      <c r="I3715" t="str">
        <f t="shared" si="73"/>
        <v>USA</v>
      </c>
    </row>
    <row r="3716" spans="1:9" x14ac:dyDescent="0.3">
      <c r="A3716">
        <v>2018</v>
      </c>
      <c r="B3716">
        <v>115</v>
      </c>
      <c r="C3716" t="s">
        <v>920</v>
      </c>
      <c r="D3716" s="5">
        <v>56239049</v>
      </c>
      <c r="G3716" s="5">
        <v>56239049</v>
      </c>
      <c r="H3716" s="2">
        <v>1</v>
      </c>
      <c r="I3716" t="str">
        <f t="shared" si="73"/>
        <v>International</v>
      </c>
    </row>
    <row r="3717" spans="1:9" x14ac:dyDescent="0.3">
      <c r="A3717">
        <v>2018</v>
      </c>
      <c r="B3717">
        <v>116</v>
      </c>
      <c r="C3717" t="s">
        <v>921</v>
      </c>
      <c r="D3717" s="5">
        <v>54663060</v>
      </c>
      <c r="G3717" s="5">
        <v>54663060</v>
      </c>
      <c r="H3717" s="2">
        <v>1</v>
      </c>
      <c r="I3717" t="str">
        <f t="shared" si="73"/>
        <v>International</v>
      </c>
    </row>
    <row r="3718" spans="1:9" x14ac:dyDescent="0.3">
      <c r="A3718">
        <v>2018</v>
      </c>
      <c r="B3718">
        <v>117</v>
      </c>
      <c r="C3718" t="s">
        <v>922</v>
      </c>
      <c r="D3718" s="5">
        <v>54622814</v>
      </c>
      <c r="E3718" s="5">
        <v>8267544</v>
      </c>
      <c r="F3718" s="1">
        <v>0.151</v>
      </c>
      <c r="G3718" s="5">
        <v>46355270</v>
      </c>
      <c r="H3718" s="1">
        <v>0.84899999999999998</v>
      </c>
      <c r="I3718" t="str">
        <f t="shared" si="73"/>
        <v>USA</v>
      </c>
    </row>
    <row r="3719" spans="1:9" x14ac:dyDescent="0.3">
      <c r="A3719">
        <v>2018</v>
      </c>
      <c r="B3719">
        <v>118</v>
      </c>
      <c r="C3719" t="s">
        <v>923</v>
      </c>
      <c r="D3719" s="5">
        <v>53918723</v>
      </c>
      <c r="E3719" s="5">
        <v>35418723</v>
      </c>
      <c r="F3719" s="1">
        <v>0.65700000000000003</v>
      </c>
      <c r="G3719" s="5">
        <v>18500000</v>
      </c>
      <c r="H3719" s="1">
        <v>0.34300000000000003</v>
      </c>
      <c r="I3719" t="str">
        <f t="shared" si="73"/>
        <v>USA</v>
      </c>
    </row>
    <row r="3720" spans="1:9" x14ac:dyDescent="0.3">
      <c r="A3720">
        <v>2018</v>
      </c>
      <c r="B3720">
        <v>119</v>
      </c>
      <c r="C3720" t="s">
        <v>924</v>
      </c>
      <c r="D3720" s="5">
        <v>52090236</v>
      </c>
      <c r="E3720" s="5">
        <v>29790236</v>
      </c>
      <c r="F3720" s="1">
        <v>0.57199999999999995</v>
      </c>
      <c r="G3720" s="5">
        <v>22300000</v>
      </c>
      <c r="H3720" s="1">
        <v>0.42799999999999999</v>
      </c>
      <c r="I3720" t="str">
        <f t="shared" si="73"/>
        <v>USA</v>
      </c>
    </row>
    <row r="3721" spans="1:9" x14ac:dyDescent="0.3">
      <c r="A3721">
        <v>2018</v>
      </c>
      <c r="B3721">
        <v>120</v>
      </c>
      <c r="C3721" t="s">
        <v>925</v>
      </c>
      <c r="D3721" s="5">
        <v>51738549</v>
      </c>
      <c r="E3721" s="5">
        <v>30569484</v>
      </c>
      <c r="F3721" s="1">
        <v>0.59099999999999997</v>
      </c>
      <c r="G3721" s="5">
        <v>21169065</v>
      </c>
      <c r="H3721" s="1">
        <v>0.40899999999999997</v>
      </c>
      <c r="I3721" t="str">
        <f t="shared" si="73"/>
        <v>USA</v>
      </c>
    </row>
    <row r="3722" spans="1:9" x14ac:dyDescent="0.3">
      <c r="A3722">
        <v>2018</v>
      </c>
      <c r="B3722">
        <v>121</v>
      </c>
      <c r="C3722" t="s">
        <v>926</v>
      </c>
      <c r="D3722" s="5">
        <v>51411620</v>
      </c>
      <c r="E3722" s="5">
        <v>46840590</v>
      </c>
      <c r="F3722" s="1">
        <v>0.91100000000000003</v>
      </c>
      <c r="G3722" s="5">
        <v>4571030</v>
      </c>
      <c r="H3722" s="1">
        <v>8.8999999999999996E-2</v>
      </c>
      <c r="I3722" t="str">
        <f t="shared" si="73"/>
        <v>USA</v>
      </c>
    </row>
    <row r="3723" spans="1:9" x14ac:dyDescent="0.3">
      <c r="A3723">
        <v>2018</v>
      </c>
      <c r="B3723">
        <v>122</v>
      </c>
      <c r="C3723" t="s">
        <v>927</v>
      </c>
      <c r="D3723" s="5">
        <v>51400614</v>
      </c>
      <c r="G3723" s="5">
        <v>51400614</v>
      </c>
      <c r="H3723" s="2">
        <v>1</v>
      </c>
      <c r="I3723" t="str">
        <f t="shared" si="73"/>
        <v>International</v>
      </c>
    </row>
    <row r="3724" spans="1:9" x14ac:dyDescent="0.3">
      <c r="A3724">
        <v>2018</v>
      </c>
      <c r="B3724">
        <v>123</v>
      </c>
      <c r="C3724" t="s">
        <v>928</v>
      </c>
      <c r="D3724" s="5">
        <v>51349833</v>
      </c>
      <c r="E3724" s="5">
        <v>6100309</v>
      </c>
      <c r="F3724" s="1">
        <v>0.11899999999999999</v>
      </c>
      <c r="G3724" s="5">
        <v>45249524</v>
      </c>
      <c r="H3724" s="1">
        <v>0.88100000000000001</v>
      </c>
      <c r="I3724" t="str">
        <f t="shared" si="73"/>
        <v>USA</v>
      </c>
    </row>
    <row r="3725" spans="1:9" x14ac:dyDescent="0.3">
      <c r="A3725">
        <v>2018</v>
      </c>
      <c r="B3725">
        <v>124</v>
      </c>
      <c r="C3725" t="s">
        <v>929</v>
      </c>
      <c r="D3725" s="5">
        <v>51329025</v>
      </c>
      <c r="E3725" s="5">
        <v>5102129</v>
      </c>
      <c r="F3725" s="1">
        <v>9.9000000000000005E-2</v>
      </c>
      <c r="G3725" s="5">
        <v>46226896</v>
      </c>
      <c r="H3725" s="1">
        <v>0.90100000000000002</v>
      </c>
      <c r="I3725" t="str">
        <f t="shared" si="73"/>
        <v>International</v>
      </c>
    </row>
    <row r="3726" spans="1:9" x14ac:dyDescent="0.3">
      <c r="A3726">
        <v>2018</v>
      </c>
      <c r="B3726">
        <v>125</v>
      </c>
      <c r="C3726" t="s">
        <v>930</v>
      </c>
      <c r="D3726" s="5">
        <v>49954866</v>
      </c>
      <c r="G3726" s="5">
        <v>49954866</v>
      </c>
      <c r="H3726" s="2">
        <v>1</v>
      </c>
      <c r="I3726" t="str">
        <f t="shared" si="73"/>
        <v>International</v>
      </c>
    </row>
    <row r="3727" spans="1:9" x14ac:dyDescent="0.3">
      <c r="A3727">
        <v>2018</v>
      </c>
      <c r="B3727">
        <v>126</v>
      </c>
      <c r="C3727" t="s">
        <v>931</v>
      </c>
      <c r="D3727" s="5">
        <v>49562710</v>
      </c>
      <c r="E3727" s="5">
        <v>34017028</v>
      </c>
      <c r="F3727" s="1">
        <v>0.68600000000000005</v>
      </c>
      <c r="G3727" s="5">
        <v>15545682</v>
      </c>
      <c r="H3727" s="1">
        <v>0.314</v>
      </c>
      <c r="I3727" t="str">
        <f t="shared" si="73"/>
        <v>USA</v>
      </c>
    </row>
    <row r="3728" spans="1:9" x14ac:dyDescent="0.3">
      <c r="A3728">
        <v>2018</v>
      </c>
      <c r="B3728">
        <v>127</v>
      </c>
      <c r="C3728" t="s">
        <v>932</v>
      </c>
      <c r="D3728" s="5">
        <v>47427990</v>
      </c>
      <c r="G3728" s="5">
        <v>47427990</v>
      </c>
      <c r="H3728" s="2">
        <v>1</v>
      </c>
      <c r="I3728" t="str">
        <f t="shared" si="73"/>
        <v>International</v>
      </c>
    </row>
    <row r="3729" spans="1:9" x14ac:dyDescent="0.3">
      <c r="A3729">
        <v>2018</v>
      </c>
      <c r="B3729">
        <v>128</v>
      </c>
      <c r="C3729" t="s">
        <v>933</v>
      </c>
      <c r="D3729" s="5">
        <v>47287851</v>
      </c>
      <c r="E3729" s="5">
        <v>285795</v>
      </c>
      <c r="F3729" s="1">
        <v>6.0000000000000001E-3</v>
      </c>
      <c r="G3729" s="5">
        <v>47002056</v>
      </c>
      <c r="H3729" s="1">
        <v>0.99399999999999999</v>
      </c>
      <c r="I3729" t="str">
        <f t="shared" si="73"/>
        <v>International</v>
      </c>
    </row>
    <row r="3730" spans="1:9" x14ac:dyDescent="0.3">
      <c r="A3730">
        <v>2018</v>
      </c>
      <c r="B3730">
        <v>129</v>
      </c>
      <c r="C3730" t="s">
        <v>934</v>
      </c>
      <c r="D3730" s="5">
        <v>46712809</v>
      </c>
      <c r="E3730" s="5">
        <v>16468499</v>
      </c>
      <c r="F3730" s="1">
        <v>0.35299999999999998</v>
      </c>
      <c r="G3730" s="5">
        <v>30244310</v>
      </c>
      <c r="H3730" s="1">
        <v>0.64700000000000002</v>
      </c>
      <c r="I3730" t="str">
        <f t="shared" si="73"/>
        <v>USA</v>
      </c>
    </row>
    <row r="3731" spans="1:9" x14ac:dyDescent="0.3">
      <c r="A3731">
        <v>2018</v>
      </c>
      <c r="B3731">
        <v>130</v>
      </c>
      <c r="C3731" t="s">
        <v>935</v>
      </c>
      <c r="D3731" s="5">
        <v>46664414</v>
      </c>
      <c r="E3731" s="5">
        <v>42469946</v>
      </c>
      <c r="F3731" s="2">
        <v>0.91</v>
      </c>
      <c r="G3731" s="5">
        <v>4194468</v>
      </c>
      <c r="H3731" s="2">
        <v>0.09</v>
      </c>
      <c r="I3731" t="str">
        <f t="shared" ref="I3731:I3794" si="74">IF(F3731&gt;10%,"USA","International")</f>
        <v>USA</v>
      </c>
    </row>
    <row r="3732" spans="1:9" x14ac:dyDescent="0.3">
      <c r="A3732">
        <v>2018</v>
      </c>
      <c r="B3732">
        <v>131</v>
      </c>
      <c r="C3732" t="s">
        <v>936</v>
      </c>
      <c r="D3732" s="5">
        <v>46403669</v>
      </c>
      <c r="E3732" s="5">
        <v>43549096</v>
      </c>
      <c r="F3732" s="1">
        <v>0.93799999999999994</v>
      </c>
      <c r="G3732" s="5">
        <v>2854573</v>
      </c>
      <c r="H3732" s="1">
        <v>6.2E-2</v>
      </c>
      <c r="I3732" t="str">
        <f t="shared" si="74"/>
        <v>USA</v>
      </c>
    </row>
    <row r="3733" spans="1:9" x14ac:dyDescent="0.3">
      <c r="A3733">
        <v>2018</v>
      </c>
      <c r="B3733">
        <v>132</v>
      </c>
      <c r="C3733" t="s">
        <v>937</v>
      </c>
      <c r="D3733" s="5">
        <v>46214121</v>
      </c>
      <c r="E3733" s="5">
        <v>1271953</v>
      </c>
      <c r="F3733" s="1">
        <v>2.8000000000000001E-2</v>
      </c>
      <c r="G3733" s="5">
        <v>44942168</v>
      </c>
      <c r="H3733" s="1">
        <v>0.97199999999999998</v>
      </c>
      <c r="I3733" t="str">
        <f t="shared" si="74"/>
        <v>International</v>
      </c>
    </row>
    <row r="3734" spans="1:9" x14ac:dyDescent="0.3">
      <c r="A3734">
        <v>2018</v>
      </c>
      <c r="B3734">
        <v>133</v>
      </c>
      <c r="C3734" t="s">
        <v>938</v>
      </c>
      <c r="D3734" s="5">
        <v>45579004</v>
      </c>
      <c r="G3734" s="5">
        <v>45579004</v>
      </c>
      <c r="H3734" s="2">
        <v>1</v>
      </c>
      <c r="I3734" t="str">
        <f t="shared" si="74"/>
        <v>International</v>
      </c>
    </row>
    <row r="3735" spans="1:9" x14ac:dyDescent="0.3">
      <c r="A3735">
        <v>2018</v>
      </c>
      <c r="B3735">
        <v>134</v>
      </c>
      <c r="C3735" t="s">
        <v>939</v>
      </c>
      <c r="D3735" s="5">
        <v>44019588</v>
      </c>
      <c r="E3735" s="5">
        <v>25091816</v>
      </c>
      <c r="F3735" s="2">
        <v>0.56999999999999995</v>
      </c>
      <c r="G3735" s="5">
        <v>18927772</v>
      </c>
      <c r="H3735" s="2">
        <v>0.43</v>
      </c>
      <c r="I3735" t="str">
        <f t="shared" si="74"/>
        <v>USA</v>
      </c>
    </row>
    <row r="3736" spans="1:9" x14ac:dyDescent="0.3">
      <c r="A3736">
        <v>2018</v>
      </c>
      <c r="B3736">
        <v>135</v>
      </c>
      <c r="C3736" t="s">
        <v>940</v>
      </c>
      <c r="D3736" s="5">
        <v>43070915</v>
      </c>
      <c r="E3736" s="5">
        <v>32732301</v>
      </c>
      <c r="F3736" s="2">
        <v>0.76</v>
      </c>
      <c r="G3736" s="5">
        <v>10338614</v>
      </c>
      <c r="H3736" s="2">
        <v>0.24</v>
      </c>
      <c r="I3736" t="str">
        <f t="shared" si="74"/>
        <v>USA</v>
      </c>
    </row>
    <row r="3737" spans="1:9" x14ac:dyDescent="0.3">
      <c r="A3737">
        <v>2018</v>
      </c>
      <c r="B3737">
        <v>136</v>
      </c>
      <c r="C3737" t="s">
        <v>941</v>
      </c>
      <c r="D3737" s="5">
        <v>43016528</v>
      </c>
      <c r="E3737" s="5">
        <v>14837422</v>
      </c>
      <c r="F3737" s="1">
        <v>0.34499999999999997</v>
      </c>
      <c r="G3737" s="5">
        <v>28179106</v>
      </c>
      <c r="H3737" s="1">
        <v>0.65500000000000003</v>
      </c>
      <c r="I3737" t="str">
        <f t="shared" si="74"/>
        <v>USA</v>
      </c>
    </row>
    <row r="3738" spans="1:9" x14ac:dyDescent="0.3">
      <c r="A3738">
        <v>2018</v>
      </c>
      <c r="B3738">
        <v>137</v>
      </c>
      <c r="C3738" t="s">
        <v>942</v>
      </c>
      <c r="D3738" s="5">
        <v>42140994</v>
      </c>
      <c r="E3738" s="5">
        <v>521365</v>
      </c>
      <c r="F3738" s="1">
        <v>1.2E-2</v>
      </c>
      <c r="G3738" s="5">
        <v>41619629</v>
      </c>
      <c r="H3738" s="1">
        <v>0.98799999999999999</v>
      </c>
      <c r="I3738" t="str">
        <f t="shared" si="74"/>
        <v>International</v>
      </c>
    </row>
    <row r="3739" spans="1:9" x14ac:dyDescent="0.3">
      <c r="A3739">
        <v>2018</v>
      </c>
      <c r="B3739">
        <v>138</v>
      </c>
      <c r="C3739" t="s">
        <v>943</v>
      </c>
      <c r="D3739" s="5">
        <v>41657844</v>
      </c>
      <c r="E3739" s="5">
        <v>21704844</v>
      </c>
      <c r="F3739" s="1">
        <v>0.52100000000000002</v>
      </c>
      <c r="G3739" s="5">
        <v>19953000</v>
      </c>
      <c r="H3739" s="1">
        <v>0.47899999999999998</v>
      </c>
      <c r="I3739" t="str">
        <f t="shared" si="74"/>
        <v>USA</v>
      </c>
    </row>
    <row r="3740" spans="1:9" x14ac:dyDescent="0.3">
      <c r="A3740">
        <v>2018</v>
      </c>
      <c r="B3740">
        <v>139</v>
      </c>
      <c r="C3740" t="s">
        <v>944</v>
      </c>
      <c r="D3740" s="5">
        <v>41509280</v>
      </c>
      <c r="E3740" s="5">
        <v>472166</v>
      </c>
      <c r="F3740" s="1">
        <v>1.0999999999999999E-2</v>
      </c>
      <c r="G3740" s="5">
        <v>41037114</v>
      </c>
      <c r="H3740" s="1">
        <v>0.98899999999999999</v>
      </c>
      <c r="I3740" t="str">
        <f t="shared" si="74"/>
        <v>International</v>
      </c>
    </row>
    <row r="3741" spans="1:9" x14ac:dyDescent="0.3">
      <c r="A3741">
        <v>2018</v>
      </c>
      <c r="B3741">
        <v>140</v>
      </c>
      <c r="C3741" t="s">
        <v>945</v>
      </c>
      <c r="D3741" s="5">
        <v>41142379</v>
      </c>
      <c r="E3741" s="5">
        <v>12695691</v>
      </c>
      <c r="F3741" s="1">
        <v>0.309</v>
      </c>
      <c r="G3741" s="5">
        <v>28446688</v>
      </c>
      <c r="H3741" s="1">
        <v>0.69099999999999995</v>
      </c>
      <c r="I3741" t="str">
        <f t="shared" si="74"/>
        <v>USA</v>
      </c>
    </row>
    <row r="3742" spans="1:9" x14ac:dyDescent="0.3">
      <c r="A3742">
        <v>2018</v>
      </c>
      <c r="B3742">
        <v>141</v>
      </c>
      <c r="C3742" t="s">
        <v>946</v>
      </c>
      <c r="D3742" s="5">
        <v>41043552</v>
      </c>
      <c r="G3742" s="5">
        <v>41043552</v>
      </c>
      <c r="H3742" s="2">
        <v>1</v>
      </c>
      <c r="I3742" t="str">
        <f t="shared" si="74"/>
        <v>International</v>
      </c>
    </row>
    <row r="3743" spans="1:9" x14ac:dyDescent="0.3">
      <c r="A3743">
        <v>2018</v>
      </c>
      <c r="B3743">
        <v>142</v>
      </c>
      <c r="C3743" t="s">
        <v>947</v>
      </c>
      <c r="D3743" s="5">
        <v>40466970</v>
      </c>
      <c r="E3743" s="5">
        <v>30573626</v>
      </c>
      <c r="F3743" s="1">
        <v>0.75600000000000001</v>
      </c>
      <c r="G3743" s="5">
        <v>9893344</v>
      </c>
      <c r="H3743" s="1">
        <v>0.24399999999999999</v>
      </c>
      <c r="I3743" t="str">
        <f t="shared" si="74"/>
        <v>USA</v>
      </c>
    </row>
    <row r="3744" spans="1:9" x14ac:dyDescent="0.3">
      <c r="A3744">
        <v>2018</v>
      </c>
      <c r="B3744">
        <v>143</v>
      </c>
      <c r="C3744" t="s">
        <v>948</v>
      </c>
      <c r="D3744" s="5">
        <v>39576060</v>
      </c>
      <c r="G3744" s="5">
        <v>39576060</v>
      </c>
      <c r="H3744" s="2">
        <v>1</v>
      </c>
      <c r="I3744" t="str">
        <f t="shared" si="74"/>
        <v>International</v>
      </c>
    </row>
    <row r="3745" spans="1:9" x14ac:dyDescent="0.3">
      <c r="A3745">
        <v>2018</v>
      </c>
      <c r="B3745">
        <v>144</v>
      </c>
      <c r="C3745" t="s">
        <v>949</v>
      </c>
      <c r="D3745" s="5">
        <v>39570044</v>
      </c>
      <c r="E3745" s="5">
        <v>1449848</v>
      </c>
      <c r="F3745" s="1">
        <v>3.6999999999999998E-2</v>
      </c>
      <c r="G3745" s="5">
        <v>38120196</v>
      </c>
      <c r="H3745" s="1">
        <v>0.96299999999999997</v>
      </c>
      <c r="I3745" t="str">
        <f t="shared" si="74"/>
        <v>International</v>
      </c>
    </row>
    <row r="3746" spans="1:9" x14ac:dyDescent="0.3">
      <c r="A3746">
        <v>2018</v>
      </c>
      <c r="B3746">
        <v>145</v>
      </c>
      <c r="C3746" t="s">
        <v>950</v>
      </c>
      <c r="D3746" s="5">
        <v>39193850</v>
      </c>
      <c r="G3746" s="5">
        <v>39193850</v>
      </c>
      <c r="H3746" s="2">
        <v>1</v>
      </c>
      <c r="I3746" t="str">
        <f t="shared" si="74"/>
        <v>International</v>
      </c>
    </row>
    <row r="3747" spans="1:9" x14ac:dyDescent="0.3">
      <c r="A3747">
        <v>2018</v>
      </c>
      <c r="B3747">
        <v>146</v>
      </c>
      <c r="C3747" t="s">
        <v>951</v>
      </c>
      <c r="D3747" s="5">
        <v>39156854</v>
      </c>
      <c r="E3747" s="5">
        <v>17857020</v>
      </c>
      <c r="F3747" s="1">
        <v>0.45600000000000002</v>
      </c>
      <c r="G3747" s="5">
        <v>21299834</v>
      </c>
      <c r="H3747" s="1">
        <v>0.54400000000000004</v>
      </c>
      <c r="I3747" t="str">
        <f t="shared" si="74"/>
        <v>USA</v>
      </c>
    </row>
    <row r="3748" spans="1:9" x14ac:dyDescent="0.3">
      <c r="A3748">
        <v>2018</v>
      </c>
      <c r="B3748">
        <v>147</v>
      </c>
      <c r="C3748" t="s">
        <v>952</v>
      </c>
      <c r="D3748" s="5">
        <v>39047153</v>
      </c>
      <c r="E3748" s="5">
        <v>365639</v>
      </c>
      <c r="F3748" s="1">
        <v>8.9999999999999993E-3</v>
      </c>
      <c r="G3748" s="5">
        <v>38681514</v>
      </c>
      <c r="H3748" s="1">
        <v>0.99099999999999999</v>
      </c>
      <c r="I3748" t="str">
        <f t="shared" si="74"/>
        <v>International</v>
      </c>
    </row>
    <row r="3749" spans="1:9" x14ac:dyDescent="0.3">
      <c r="A3749">
        <v>2018</v>
      </c>
      <c r="B3749">
        <v>148</v>
      </c>
      <c r="C3749" t="s">
        <v>953</v>
      </c>
      <c r="D3749" s="5">
        <v>38844509</v>
      </c>
      <c r="E3749" s="5">
        <v>500803</v>
      </c>
      <c r="F3749" s="1">
        <v>1.2999999999999999E-2</v>
      </c>
      <c r="G3749" s="5">
        <v>38343706</v>
      </c>
      <c r="H3749" s="1">
        <v>0.98699999999999999</v>
      </c>
      <c r="I3749" t="str">
        <f t="shared" si="74"/>
        <v>International</v>
      </c>
    </row>
    <row r="3750" spans="1:9" x14ac:dyDescent="0.3">
      <c r="A3750">
        <v>2018</v>
      </c>
      <c r="B3750">
        <v>149</v>
      </c>
      <c r="C3750" t="s">
        <v>954</v>
      </c>
      <c r="D3750" s="5">
        <v>38673750</v>
      </c>
      <c r="E3750" s="5">
        <v>24622687</v>
      </c>
      <c r="F3750" s="1">
        <v>0.63700000000000001</v>
      </c>
      <c r="G3750" s="5">
        <v>14051063</v>
      </c>
      <c r="H3750" s="1">
        <v>0.36299999999999999</v>
      </c>
      <c r="I3750" t="str">
        <f t="shared" si="74"/>
        <v>USA</v>
      </c>
    </row>
    <row r="3751" spans="1:9" x14ac:dyDescent="0.3">
      <c r="A3751">
        <v>2018</v>
      </c>
      <c r="B3751">
        <v>150</v>
      </c>
      <c r="C3751" t="s">
        <v>955</v>
      </c>
      <c r="D3751" s="5">
        <v>38598227</v>
      </c>
      <c r="G3751" s="5">
        <v>38598227</v>
      </c>
      <c r="H3751" s="2">
        <v>1</v>
      </c>
      <c r="I3751" t="str">
        <f t="shared" si="74"/>
        <v>International</v>
      </c>
    </row>
    <row r="3752" spans="1:9" x14ac:dyDescent="0.3">
      <c r="A3752">
        <v>2018</v>
      </c>
      <c r="B3752">
        <v>151</v>
      </c>
      <c r="C3752" t="s">
        <v>956</v>
      </c>
      <c r="D3752" s="5">
        <v>37496410</v>
      </c>
      <c r="G3752" s="5">
        <v>37496410</v>
      </c>
      <c r="H3752" s="2">
        <v>1</v>
      </c>
      <c r="I3752" t="str">
        <f t="shared" si="74"/>
        <v>International</v>
      </c>
    </row>
    <row r="3753" spans="1:9" x14ac:dyDescent="0.3">
      <c r="A3753">
        <v>2018</v>
      </c>
      <c r="B3753">
        <v>152</v>
      </c>
      <c r="C3753" t="s">
        <v>957</v>
      </c>
      <c r="D3753" s="5">
        <v>37013733</v>
      </c>
      <c r="E3753" s="5">
        <v>118660</v>
      </c>
      <c r="F3753" s="1">
        <v>3.0000000000000001E-3</v>
      </c>
      <c r="G3753" s="5">
        <v>36895073</v>
      </c>
      <c r="H3753" s="1">
        <v>0.997</v>
      </c>
      <c r="I3753" t="str">
        <f t="shared" si="74"/>
        <v>International</v>
      </c>
    </row>
    <row r="3754" spans="1:9" x14ac:dyDescent="0.3">
      <c r="A3754">
        <v>2018</v>
      </c>
      <c r="B3754">
        <v>153</v>
      </c>
      <c r="C3754">
        <v>2</v>
      </c>
      <c r="D3754" s="5">
        <v>36945969</v>
      </c>
      <c r="E3754" s="5">
        <v>4152000</v>
      </c>
      <c r="F3754" s="1">
        <v>0.112</v>
      </c>
      <c r="G3754" s="5">
        <v>32793969</v>
      </c>
      <c r="H3754" s="1">
        <v>0.88800000000000001</v>
      </c>
      <c r="I3754" t="str">
        <f t="shared" si="74"/>
        <v>USA</v>
      </c>
    </row>
    <row r="3755" spans="1:9" x14ac:dyDescent="0.3">
      <c r="A3755">
        <v>2018</v>
      </c>
      <c r="B3755">
        <v>154</v>
      </c>
      <c r="C3755" t="s">
        <v>958</v>
      </c>
      <c r="D3755" s="5">
        <v>36075317</v>
      </c>
      <c r="E3755" s="5">
        <v>1016188</v>
      </c>
      <c r="F3755" s="1">
        <v>2.8000000000000001E-2</v>
      </c>
      <c r="G3755" s="5">
        <v>35059129</v>
      </c>
      <c r="H3755" s="1">
        <v>0.97199999999999998</v>
      </c>
      <c r="I3755" t="str">
        <f t="shared" si="74"/>
        <v>International</v>
      </c>
    </row>
    <row r="3756" spans="1:9" x14ac:dyDescent="0.3">
      <c r="A3756">
        <v>2018</v>
      </c>
      <c r="B3756">
        <v>155</v>
      </c>
      <c r="C3756" t="s">
        <v>959</v>
      </c>
      <c r="D3756" s="5">
        <v>35487190</v>
      </c>
      <c r="E3756" s="5">
        <v>399471</v>
      </c>
      <c r="F3756" s="1">
        <v>1.0999999999999999E-2</v>
      </c>
      <c r="G3756" s="5">
        <v>35087719</v>
      </c>
      <c r="H3756" s="1">
        <v>0.98899999999999999</v>
      </c>
      <c r="I3756" t="str">
        <f t="shared" si="74"/>
        <v>International</v>
      </c>
    </row>
    <row r="3757" spans="1:9" x14ac:dyDescent="0.3">
      <c r="A3757">
        <v>2018</v>
      </c>
      <c r="B3757">
        <v>156</v>
      </c>
      <c r="C3757" t="s">
        <v>960</v>
      </c>
      <c r="D3757" s="5">
        <v>35164920</v>
      </c>
      <c r="E3757" s="5">
        <v>14841338</v>
      </c>
      <c r="F3757" s="1">
        <v>0.42199999999999999</v>
      </c>
      <c r="G3757" s="5">
        <v>20323582</v>
      </c>
      <c r="H3757" s="1">
        <v>0.57799999999999996</v>
      </c>
      <c r="I3757" t="str">
        <f t="shared" si="74"/>
        <v>USA</v>
      </c>
    </row>
    <row r="3758" spans="1:9" x14ac:dyDescent="0.3">
      <c r="A3758">
        <v>2018</v>
      </c>
      <c r="B3758">
        <v>157</v>
      </c>
      <c r="C3758" t="s">
        <v>961</v>
      </c>
      <c r="D3758" s="5">
        <v>34934009</v>
      </c>
      <c r="E3758" s="5">
        <v>29719483</v>
      </c>
      <c r="F3758" s="1">
        <v>0.85099999999999998</v>
      </c>
      <c r="G3758" s="5">
        <v>5214526</v>
      </c>
      <c r="H3758" s="1">
        <v>0.14899999999999999</v>
      </c>
      <c r="I3758" t="str">
        <f t="shared" si="74"/>
        <v>USA</v>
      </c>
    </row>
    <row r="3759" spans="1:9" x14ac:dyDescent="0.3">
      <c r="A3759">
        <v>2018</v>
      </c>
      <c r="B3759">
        <v>158</v>
      </c>
      <c r="C3759" t="s">
        <v>962</v>
      </c>
      <c r="D3759" s="5">
        <v>33705333</v>
      </c>
      <c r="E3759" s="5">
        <v>31713110</v>
      </c>
      <c r="F3759" s="1">
        <v>0.94099999999999995</v>
      </c>
      <c r="G3759" s="5">
        <v>1992223</v>
      </c>
      <c r="H3759" s="1">
        <v>5.8999999999999997E-2</v>
      </c>
      <c r="I3759" t="str">
        <f t="shared" si="74"/>
        <v>USA</v>
      </c>
    </row>
    <row r="3760" spans="1:9" x14ac:dyDescent="0.3">
      <c r="A3760">
        <v>2018</v>
      </c>
      <c r="B3760">
        <v>159</v>
      </c>
      <c r="C3760" t="s">
        <v>963</v>
      </c>
      <c r="D3760" s="5">
        <v>33139063</v>
      </c>
      <c r="E3760" s="5">
        <v>1319579</v>
      </c>
      <c r="F3760" s="2">
        <v>0.04</v>
      </c>
      <c r="G3760" s="5">
        <v>31819484</v>
      </c>
      <c r="H3760" s="2">
        <v>0.96</v>
      </c>
      <c r="I3760" t="str">
        <f t="shared" si="74"/>
        <v>International</v>
      </c>
    </row>
    <row r="3761" spans="1:9" x14ac:dyDescent="0.3">
      <c r="A3761">
        <v>2018</v>
      </c>
      <c r="B3761">
        <v>160</v>
      </c>
      <c r="C3761" t="s">
        <v>964</v>
      </c>
      <c r="D3761" s="5">
        <v>32517248</v>
      </c>
      <c r="E3761" s="5">
        <v>6115825</v>
      </c>
      <c r="F3761" s="1">
        <v>0.188</v>
      </c>
      <c r="G3761" s="5">
        <v>26401423</v>
      </c>
      <c r="H3761" s="1">
        <v>0.81200000000000006</v>
      </c>
      <c r="I3761" t="str">
        <f t="shared" si="74"/>
        <v>USA</v>
      </c>
    </row>
    <row r="3762" spans="1:9" x14ac:dyDescent="0.3">
      <c r="A3762">
        <v>2018</v>
      </c>
      <c r="B3762">
        <v>161</v>
      </c>
      <c r="C3762" t="s">
        <v>965</v>
      </c>
      <c r="D3762" s="5">
        <v>31920159</v>
      </c>
      <c r="G3762" s="5">
        <v>31920159</v>
      </c>
      <c r="H3762" s="2">
        <v>1</v>
      </c>
      <c r="I3762" t="str">
        <f t="shared" si="74"/>
        <v>International</v>
      </c>
    </row>
    <row r="3763" spans="1:9" x14ac:dyDescent="0.3">
      <c r="A3763">
        <v>2018</v>
      </c>
      <c r="B3763">
        <v>162</v>
      </c>
      <c r="C3763" t="s">
        <v>966</v>
      </c>
      <c r="D3763" s="5">
        <v>31882724</v>
      </c>
      <c r="E3763" s="5">
        <v>17839115</v>
      </c>
      <c r="F3763" s="2">
        <v>0.56000000000000005</v>
      </c>
      <c r="G3763" s="5">
        <v>14043609</v>
      </c>
      <c r="H3763" s="2">
        <v>0.44</v>
      </c>
      <c r="I3763" t="str">
        <f t="shared" si="74"/>
        <v>USA</v>
      </c>
    </row>
    <row r="3764" spans="1:9" x14ac:dyDescent="0.3">
      <c r="A3764">
        <v>2018</v>
      </c>
      <c r="B3764">
        <v>163</v>
      </c>
      <c r="C3764" t="s">
        <v>967</v>
      </c>
      <c r="D3764" s="5">
        <v>31711319</v>
      </c>
      <c r="E3764" s="5">
        <v>7649973</v>
      </c>
      <c r="F3764" s="1">
        <v>0.24099999999999999</v>
      </c>
      <c r="G3764" s="5">
        <v>24061346</v>
      </c>
      <c r="H3764" s="1">
        <v>0.75900000000000001</v>
      </c>
      <c r="I3764" t="str">
        <f t="shared" si="74"/>
        <v>USA</v>
      </c>
    </row>
    <row r="3765" spans="1:9" x14ac:dyDescent="0.3">
      <c r="A3765">
        <v>2018</v>
      </c>
      <c r="B3765">
        <v>164</v>
      </c>
      <c r="C3765" t="s">
        <v>968</v>
      </c>
      <c r="D3765" s="5">
        <v>31672678</v>
      </c>
      <c r="E3765" s="5">
        <v>15767460</v>
      </c>
      <c r="F3765" s="1">
        <v>0.498</v>
      </c>
      <c r="G3765" s="5">
        <v>15905218</v>
      </c>
      <c r="H3765" s="1">
        <v>0.502</v>
      </c>
      <c r="I3765" t="str">
        <f t="shared" si="74"/>
        <v>USA</v>
      </c>
    </row>
    <row r="3766" spans="1:9" x14ac:dyDescent="0.3">
      <c r="A3766">
        <v>2018</v>
      </c>
      <c r="B3766">
        <v>165</v>
      </c>
      <c r="C3766" t="s">
        <v>969</v>
      </c>
      <c r="D3766" s="5">
        <v>31626386</v>
      </c>
      <c r="E3766" s="5">
        <v>30617396</v>
      </c>
      <c r="F3766" s="1">
        <v>0.96799999999999997</v>
      </c>
      <c r="G3766" s="5">
        <v>1008990</v>
      </c>
      <c r="H3766" s="1">
        <v>3.2000000000000001E-2</v>
      </c>
      <c r="I3766" t="str">
        <f t="shared" si="74"/>
        <v>USA</v>
      </c>
    </row>
    <row r="3767" spans="1:9" x14ac:dyDescent="0.3">
      <c r="A3767">
        <v>2018</v>
      </c>
      <c r="B3767">
        <v>166</v>
      </c>
      <c r="C3767" t="s">
        <v>970</v>
      </c>
      <c r="D3767" s="5">
        <v>31039126</v>
      </c>
      <c r="E3767" s="5">
        <v>24586708</v>
      </c>
      <c r="F3767" s="1">
        <v>0.79200000000000004</v>
      </c>
      <c r="G3767" s="5">
        <v>6452418</v>
      </c>
      <c r="H3767" s="1">
        <v>0.20799999999999999</v>
      </c>
      <c r="I3767" t="str">
        <f t="shared" si="74"/>
        <v>USA</v>
      </c>
    </row>
    <row r="3768" spans="1:9" x14ac:dyDescent="0.3">
      <c r="A3768">
        <v>2018</v>
      </c>
      <c r="B3768">
        <v>167</v>
      </c>
      <c r="C3768" t="s">
        <v>971</v>
      </c>
      <c r="D3768" s="5">
        <v>30896653</v>
      </c>
      <c r="G3768" s="5">
        <v>30896653</v>
      </c>
      <c r="H3768" s="2">
        <v>1</v>
      </c>
      <c r="I3768" t="str">
        <f t="shared" si="74"/>
        <v>International</v>
      </c>
    </row>
    <row r="3769" spans="1:9" x14ac:dyDescent="0.3">
      <c r="A3769">
        <v>2018</v>
      </c>
      <c r="B3769">
        <v>168</v>
      </c>
      <c r="C3769" t="s">
        <v>972</v>
      </c>
      <c r="D3769" s="5">
        <v>30355804</v>
      </c>
      <c r="G3769" s="5">
        <v>30355804</v>
      </c>
      <c r="H3769" s="2">
        <v>1</v>
      </c>
      <c r="I3769" t="str">
        <f t="shared" si="74"/>
        <v>International</v>
      </c>
    </row>
    <row r="3770" spans="1:9" x14ac:dyDescent="0.3">
      <c r="A3770">
        <v>2018</v>
      </c>
      <c r="B3770">
        <v>169</v>
      </c>
      <c r="C3770" t="s">
        <v>973</v>
      </c>
      <c r="D3770" s="5">
        <v>30114115</v>
      </c>
      <c r="G3770" s="5">
        <v>30114115</v>
      </c>
      <c r="H3770" s="2">
        <v>1</v>
      </c>
      <c r="I3770" t="str">
        <f t="shared" si="74"/>
        <v>International</v>
      </c>
    </row>
    <row r="3771" spans="1:9" x14ac:dyDescent="0.3">
      <c r="A3771">
        <v>2018</v>
      </c>
      <c r="B3771">
        <v>170</v>
      </c>
      <c r="C3771" t="s">
        <v>974</v>
      </c>
      <c r="D3771" s="5">
        <v>29806210</v>
      </c>
      <c r="G3771" s="5">
        <v>29806210</v>
      </c>
      <c r="H3771" s="2">
        <v>1</v>
      </c>
      <c r="I3771" t="str">
        <f t="shared" si="74"/>
        <v>International</v>
      </c>
    </row>
    <row r="3772" spans="1:9" x14ac:dyDescent="0.3">
      <c r="A3772">
        <v>2018</v>
      </c>
      <c r="B3772">
        <v>171</v>
      </c>
      <c r="C3772" t="s">
        <v>975</v>
      </c>
      <c r="D3772" s="5">
        <v>29390279</v>
      </c>
      <c r="E3772" s="5">
        <v>17541090</v>
      </c>
      <c r="F3772" s="1">
        <v>0.59699999999999998</v>
      </c>
      <c r="G3772" s="5">
        <v>11849189</v>
      </c>
      <c r="H3772" s="1">
        <v>0.40300000000000002</v>
      </c>
      <c r="I3772" t="str">
        <f t="shared" si="74"/>
        <v>USA</v>
      </c>
    </row>
    <row r="3773" spans="1:9" x14ac:dyDescent="0.3">
      <c r="A3773">
        <v>2018</v>
      </c>
      <c r="B3773">
        <v>172</v>
      </c>
      <c r="C3773" t="s">
        <v>976</v>
      </c>
      <c r="D3773" s="5">
        <v>29176133</v>
      </c>
      <c r="G3773" s="5">
        <v>29176133</v>
      </c>
      <c r="H3773" s="2">
        <v>1</v>
      </c>
      <c r="I3773" t="str">
        <f t="shared" si="74"/>
        <v>International</v>
      </c>
    </row>
    <row r="3774" spans="1:9" x14ac:dyDescent="0.3">
      <c r="A3774">
        <v>2018</v>
      </c>
      <c r="B3774">
        <v>173</v>
      </c>
      <c r="C3774" t="s">
        <v>977</v>
      </c>
      <c r="D3774" s="5">
        <v>29045020</v>
      </c>
      <c r="E3774" s="5">
        <v>1670192</v>
      </c>
      <c r="F3774" s="1">
        <v>5.8000000000000003E-2</v>
      </c>
      <c r="G3774" s="5">
        <v>27374828</v>
      </c>
      <c r="H3774" s="1">
        <v>0.94199999999999995</v>
      </c>
      <c r="I3774" t="str">
        <f t="shared" si="74"/>
        <v>International</v>
      </c>
    </row>
    <row r="3775" spans="1:9" x14ac:dyDescent="0.3">
      <c r="A3775">
        <v>2018</v>
      </c>
      <c r="B3775">
        <v>174</v>
      </c>
      <c r="C3775" t="s">
        <v>978</v>
      </c>
      <c r="D3775" s="5">
        <v>28756961</v>
      </c>
      <c r="E3775" s="5">
        <v>812794</v>
      </c>
      <c r="F3775" s="1">
        <v>2.8000000000000001E-2</v>
      </c>
      <c r="G3775" s="5">
        <v>27944167</v>
      </c>
      <c r="H3775" s="1">
        <v>0.97199999999999998</v>
      </c>
      <c r="I3775" t="str">
        <f t="shared" si="74"/>
        <v>International</v>
      </c>
    </row>
    <row r="3776" spans="1:9" x14ac:dyDescent="0.3">
      <c r="A3776">
        <v>2018</v>
      </c>
      <c r="B3776">
        <v>175</v>
      </c>
      <c r="C3776" t="s">
        <v>979</v>
      </c>
      <c r="D3776" s="5">
        <v>27694043</v>
      </c>
      <c r="E3776" s="5">
        <v>203775</v>
      </c>
      <c r="F3776" s="1">
        <v>7.0000000000000001E-3</v>
      </c>
      <c r="G3776" s="5">
        <v>27490268</v>
      </c>
      <c r="H3776" s="1">
        <v>0.99299999999999999</v>
      </c>
      <c r="I3776" t="str">
        <f t="shared" si="74"/>
        <v>International</v>
      </c>
    </row>
    <row r="3777" spans="1:9" x14ac:dyDescent="0.3">
      <c r="A3777">
        <v>2018</v>
      </c>
      <c r="B3777">
        <v>176</v>
      </c>
      <c r="C3777" t="s">
        <v>980</v>
      </c>
      <c r="D3777" s="5">
        <v>27590180</v>
      </c>
      <c r="E3777" s="5">
        <v>52406</v>
      </c>
      <c r="F3777" s="1">
        <v>2E-3</v>
      </c>
      <c r="G3777" s="5">
        <v>27537774</v>
      </c>
      <c r="H3777" s="1">
        <v>0.998</v>
      </c>
      <c r="I3777" t="str">
        <f t="shared" si="74"/>
        <v>International</v>
      </c>
    </row>
    <row r="3778" spans="1:9" x14ac:dyDescent="0.3">
      <c r="A3778">
        <v>2018</v>
      </c>
      <c r="B3778">
        <v>177</v>
      </c>
      <c r="C3778" t="s">
        <v>981</v>
      </c>
      <c r="D3778" s="5">
        <v>27506452</v>
      </c>
      <c r="E3778" s="5">
        <v>20706452</v>
      </c>
      <c r="F3778" s="1">
        <v>0.753</v>
      </c>
      <c r="G3778" s="5">
        <v>6800000</v>
      </c>
      <c r="H3778" s="1">
        <v>0.247</v>
      </c>
      <c r="I3778" t="str">
        <f t="shared" si="74"/>
        <v>USA</v>
      </c>
    </row>
    <row r="3779" spans="1:9" x14ac:dyDescent="0.3">
      <c r="A3779">
        <v>2018</v>
      </c>
      <c r="B3779">
        <v>178</v>
      </c>
      <c r="C3779" t="s">
        <v>982</v>
      </c>
      <c r="D3779" s="5">
        <v>27365467</v>
      </c>
      <c r="E3779" s="5">
        <v>9561064</v>
      </c>
      <c r="F3779" s="1">
        <v>0.34899999999999998</v>
      </c>
      <c r="G3779" s="5">
        <v>17804403</v>
      </c>
      <c r="H3779" s="1">
        <v>0.65100000000000002</v>
      </c>
      <c r="I3779" t="str">
        <f t="shared" si="74"/>
        <v>USA</v>
      </c>
    </row>
    <row r="3780" spans="1:9" x14ac:dyDescent="0.3">
      <c r="A3780">
        <v>2018</v>
      </c>
      <c r="B3780">
        <v>179</v>
      </c>
      <c r="C3780" t="s">
        <v>983</v>
      </c>
      <c r="D3780" s="5">
        <v>27222681</v>
      </c>
      <c r="G3780" s="5">
        <v>27222681</v>
      </c>
      <c r="H3780" s="2">
        <v>1</v>
      </c>
      <c r="I3780" t="str">
        <f t="shared" si="74"/>
        <v>International</v>
      </c>
    </row>
    <row r="3781" spans="1:9" x14ac:dyDescent="0.3">
      <c r="A3781">
        <v>2018</v>
      </c>
      <c r="B3781">
        <v>180</v>
      </c>
      <c r="C3781" t="s">
        <v>984</v>
      </c>
      <c r="D3781" s="5">
        <v>27083857</v>
      </c>
      <c r="E3781" s="5">
        <v>1144649</v>
      </c>
      <c r="F3781" s="1">
        <v>4.2000000000000003E-2</v>
      </c>
      <c r="G3781" s="5">
        <v>25939208</v>
      </c>
      <c r="H3781" s="1">
        <v>0.95799999999999996</v>
      </c>
      <c r="I3781" t="str">
        <f t="shared" si="74"/>
        <v>International</v>
      </c>
    </row>
    <row r="3782" spans="1:9" x14ac:dyDescent="0.3">
      <c r="A3782">
        <v>2018</v>
      </c>
      <c r="B3782">
        <v>181</v>
      </c>
      <c r="C3782" t="s">
        <v>985</v>
      </c>
      <c r="D3782" s="5">
        <v>26796279</v>
      </c>
      <c r="G3782" s="5">
        <v>26796279</v>
      </c>
      <c r="H3782" s="2">
        <v>1</v>
      </c>
      <c r="I3782" t="str">
        <f t="shared" si="74"/>
        <v>International</v>
      </c>
    </row>
    <row r="3783" spans="1:9" x14ac:dyDescent="0.3">
      <c r="A3783">
        <v>2018</v>
      </c>
      <c r="B3783">
        <v>182</v>
      </c>
      <c r="C3783" t="s">
        <v>986</v>
      </c>
      <c r="D3783" s="5">
        <v>26125610</v>
      </c>
      <c r="G3783" s="5">
        <v>26125610</v>
      </c>
      <c r="H3783" s="2">
        <v>1</v>
      </c>
      <c r="I3783" t="str">
        <f t="shared" si="74"/>
        <v>International</v>
      </c>
    </row>
    <row r="3784" spans="1:9" x14ac:dyDescent="0.3">
      <c r="A3784">
        <v>2018</v>
      </c>
      <c r="B3784">
        <v>183</v>
      </c>
      <c r="C3784" t="s">
        <v>987</v>
      </c>
      <c r="D3784" s="5">
        <v>26055222</v>
      </c>
      <c r="E3784" s="5">
        <v>330279</v>
      </c>
      <c r="F3784" s="1">
        <v>1.2999999999999999E-2</v>
      </c>
      <c r="G3784" s="5">
        <v>25724943</v>
      </c>
      <c r="H3784" s="1">
        <v>0.98699999999999999</v>
      </c>
      <c r="I3784" t="str">
        <f t="shared" si="74"/>
        <v>International</v>
      </c>
    </row>
    <row r="3785" spans="1:9" x14ac:dyDescent="0.3">
      <c r="A3785">
        <v>2018</v>
      </c>
      <c r="B3785">
        <v>184</v>
      </c>
      <c r="C3785" t="s">
        <v>988</v>
      </c>
      <c r="D3785" s="5">
        <v>25957482</v>
      </c>
      <c r="E3785" s="5">
        <v>24011188</v>
      </c>
      <c r="F3785" s="1">
        <v>0.92500000000000004</v>
      </c>
      <c r="G3785" s="5">
        <v>1946294</v>
      </c>
      <c r="H3785" s="1">
        <v>7.4999999999999997E-2</v>
      </c>
      <c r="I3785" t="str">
        <f t="shared" si="74"/>
        <v>USA</v>
      </c>
    </row>
    <row r="3786" spans="1:9" x14ac:dyDescent="0.3">
      <c r="A3786">
        <v>2018</v>
      </c>
      <c r="B3786">
        <v>185</v>
      </c>
      <c r="C3786" t="s">
        <v>989</v>
      </c>
      <c r="D3786" s="5">
        <v>25915966</v>
      </c>
      <c r="E3786" s="5">
        <v>17560475</v>
      </c>
      <c r="F3786" s="1">
        <v>0.67800000000000005</v>
      </c>
      <c r="G3786" s="5">
        <v>8355491</v>
      </c>
      <c r="H3786" s="1">
        <v>0.32200000000000001</v>
      </c>
      <c r="I3786" t="str">
        <f t="shared" si="74"/>
        <v>USA</v>
      </c>
    </row>
    <row r="3787" spans="1:9" x14ac:dyDescent="0.3">
      <c r="A3787">
        <v>2018</v>
      </c>
      <c r="B3787">
        <v>186</v>
      </c>
      <c r="C3787" t="s">
        <v>990</v>
      </c>
      <c r="D3787" s="5">
        <v>25862688</v>
      </c>
      <c r="G3787" s="5">
        <v>25862688</v>
      </c>
      <c r="H3787" s="2">
        <v>1</v>
      </c>
      <c r="I3787" t="str">
        <f t="shared" si="74"/>
        <v>International</v>
      </c>
    </row>
    <row r="3788" spans="1:9" x14ac:dyDescent="0.3">
      <c r="A3788">
        <v>2018</v>
      </c>
      <c r="B3788">
        <v>187</v>
      </c>
      <c r="C3788" t="s">
        <v>991</v>
      </c>
      <c r="D3788" s="5">
        <v>25375866</v>
      </c>
      <c r="E3788" s="5">
        <v>75134</v>
      </c>
      <c r="F3788" s="1">
        <v>3.0000000000000001E-3</v>
      </c>
      <c r="G3788" s="5">
        <v>25300732</v>
      </c>
      <c r="H3788" s="1">
        <v>0.997</v>
      </c>
      <c r="I3788" t="str">
        <f t="shared" si="74"/>
        <v>International</v>
      </c>
    </row>
    <row r="3789" spans="1:9" x14ac:dyDescent="0.3">
      <c r="A3789">
        <v>2018</v>
      </c>
      <c r="B3789">
        <v>188</v>
      </c>
      <c r="C3789" t="s">
        <v>992</v>
      </c>
      <c r="D3789" s="5">
        <v>24420923</v>
      </c>
      <c r="E3789" s="5">
        <v>5470235</v>
      </c>
      <c r="F3789" s="1">
        <v>0.224</v>
      </c>
      <c r="G3789" s="5">
        <v>18950688</v>
      </c>
      <c r="H3789" s="1">
        <v>0.77600000000000002</v>
      </c>
      <c r="I3789" t="str">
        <f t="shared" si="74"/>
        <v>USA</v>
      </c>
    </row>
    <row r="3790" spans="1:9" x14ac:dyDescent="0.3">
      <c r="A3790">
        <v>2018</v>
      </c>
      <c r="B3790">
        <v>189</v>
      </c>
      <c r="C3790" t="s">
        <v>993</v>
      </c>
      <c r="D3790" s="5">
        <v>24340302</v>
      </c>
      <c r="G3790" s="5">
        <v>24340302</v>
      </c>
      <c r="H3790" s="2">
        <v>1</v>
      </c>
      <c r="I3790" t="str">
        <f t="shared" si="74"/>
        <v>International</v>
      </c>
    </row>
    <row r="3791" spans="1:9" x14ac:dyDescent="0.3">
      <c r="A3791">
        <v>2018</v>
      </c>
      <c r="B3791">
        <v>190</v>
      </c>
      <c r="C3791" t="s">
        <v>994</v>
      </c>
      <c r="D3791" s="5">
        <v>24243825</v>
      </c>
      <c r="E3791" s="5">
        <v>179045</v>
      </c>
      <c r="F3791" s="1">
        <v>7.0000000000000001E-3</v>
      </c>
      <c r="G3791" s="5">
        <v>24064780</v>
      </c>
      <c r="H3791" s="1">
        <v>0.99299999999999999</v>
      </c>
      <c r="I3791" t="str">
        <f t="shared" si="74"/>
        <v>International</v>
      </c>
    </row>
    <row r="3792" spans="1:9" x14ac:dyDescent="0.3">
      <c r="A3792">
        <v>2018</v>
      </c>
      <c r="B3792">
        <v>191</v>
      </c>
      <c r="C3792" t="s">
        <v>995</v>
      </c>
      <c r="D3792" s="5">
        <v>23929620</v>
      </c>
      <c r="G3792" s="5">
        <v>23929620</v>
      </c>
      <c r="H3792" s="2">
        <v>1</v>
      </c>
      <c r="I3792" t="str">
        <f t="shared" si="74"/>
        <v>International</v>
      </c>
    </row>
    <row r="3793" spans="1:9" x14ac:dyDescent="0.3">
      <c r="A3793">
        <v>2018</v>
      </c>
      <c r="B3793">
        <v>192</v>
      </c>
      <c r="C3793" t="s">
        <v>996</v>
      </c>
      <c r="D3793" s="5">
        <v>23740788</v>
      </c>
      <c r="E3793" s="5">
        <v>789170</v>
      </c>
      <c r="F3793" s="1">
        <v>3.3000000000000002E-2</v>
      </c>
      <c r="G3793" s="5">
        <v>22951618</v>
      </c>
      <c r="H3793" s="1">
        <v>0.96699999999999997</v>
      </c>
      <c r="I3793" t="str">
        <f t="shared" si="74"/>
        <v>International</v>
      </c>
    </row>
    <row r="3794" spans="1:9" x14ac:dyDescent="0.3">
      <c r="A3794">
        <v>2018</v>
      </c>
      <c r="B3794">
        <v>193</v>
      </c>
      <c r="C3794" t="s">
        <v>997</v>
      </c>
      <c r="D3794" s="5">
        <v>23148937</v>
      </c>
      <c r="G3794" s="5">
        <v>23148937</v>
      </c>
      <c r="H3794" s="2">
        <v>1</v>
      </c>
      <c r="I3794" t="str">
        <f t="shared" si="74"/>
        <v>International</v>
      </c>
    </row>
    <row r="3795" spans="1:9" x14ac:dyDescent="0.3">
      <c r="A3795">
        <v>2018</v>
      </c>
      <c r="B3795">
        <v>194</v>
      </c>
      <c r="C3795" t="s">
        <v>998</v>
      </c>
      <c r="D3795" s="5">
        <v>23144130</v>
      </c>
      <c r="G3795" s="5">
        <v>23144130</v>
      </c>
      <c r="H3795" s="2">
        <v>1</v>
      </c>
      <c r="I3795" t="str">
        <f t="shared" ref="I3795:I3801" si="75">IF(F3795&gt;10%,"USA","International")</f>
        <v>International</v>
      </c>
    </row>
    <row r="3796" spans="1:9" x14ac:dyDescent="0.3">
      <c r="A3796">
        <v>2018</v>
      </c>
      <c r="B3796">
        <v>195</v>
      </c>
      <c r="C3796" t="s">
        <v>999</v>
      </c>
      <c r="D3796" s="5">
        <v>23130469</v>
      </c>
      <c r="G3796" s="5">
        <v>23130469</v>
      </c>
      <c r="H3796" s="2">
        <v>1</v>
      </c>
      <c r="I3796" t="str">
        <f t="shared" si="75"/>
        <v>International</v>
      </c>
    </row>
    <row r="3797" spans="1:9" x14ac:dyDescent="0.3">
      <c r="A3797">
        <v>2018</v>
      </c>
      <c r="B3797">
        <v>196</v>
      </c>
      <c r="C3797" t="s">
        <v>1000</v>
      </c>
      <c r="D3797" s="5">
        <v>22991060</v>
      </c>
      <c r="E3797" s="5">
        <v>11846060</v>
      </c>
      <c r="F3797" s="1">
        <v>0.51500000000000001</v>
      </c>
      <c r="G3797" s="5">
        <v>11145000</v>
      </c>
      <c r="H3797" s="1">
        <v>0.48499999999999999</v>
      </c>
      <c r="I3797" t="str">
        <f t="shared" si="75"/>
        <v>USA</v>
      </c>
    </row>
    <row r="3798" spans="1:9" x14ac:dyDescent="0.3">
      <c r="A3798">
        <v>2018</v>
      </c>
      <c r="B3798">
        <v>197</v>
      </c>
      <c r="C3798" t="s">
        <v>1001</v>
      </c>
      <c r="D3798" s="5">
        <v>22844741</v>
      </c>
      <c r="E3798" s="5">
        <v>22835787</v>
      </c>
      <c r="F3798" s="2">
        <v>1</v>
      </c>
      <c r="G3798" s="5">
        <v>8954</v>
      </c>
      <c r="H3798" s="1">
        <v>1E-3</v>
      </c>
      <c r="I3798" t="str">
        <f t="shared" si="75"/>
        <v>USA</v>
      </c>
    </row>
    <row r="3799" spans="1:9" x14ac:dyDescent="0.3">
      <c r="A3799">
        <v>2018</v>
      </c>
      <c r="B3799">
        <v>198</v>
      </c>
      <c r="C3799" t="s">
        <v>1002</v>
      </c>
      <c r="D3799" s="5">
        <v>22435156</v>
      </c>
      <c r="G3799" s="5">
        <v>22435156</v>
      </c>
      <c r="H3799" s="2">
        <v>1</v>
      </c>
      <c r="I3799" t="str">
        <f t="shared" si="75"/>
        <v>International</v>
      </c>
    </row>
    <row r="3800" spans="1:9" x14ac:dyDescent="0.3">
      <c r="A3800">
        <v>2018</v>
      </c>
      <c r="B3800">
        <v>199</v>
      </c>
      <c r="C3800" t="s">
        <v>1003</v>
      </c>
      <c r="D3800" s="5">
        <v>22381583</v>
      </c>
      <c r="E3800" s="5">
        <v>101516</v>
      </c>
      <c r="F3800" s="1">
        <v>5.0000000000000001E-3</v>
      </c>
      <c r="G3800" s="5">
        <v>22280067</v>
      </c>
      <c r="H3800" s="1">
        <v>0.995</v>
      </c>
      <c r="I3800" t="str">
        <f t="shared" si="75"/>
        <v>International</v>
      </c>
    </row>
    <row r="3801" spans="1:9" x14ac:dyDescent="0.3">
      <c r="A3801">
        <v>2018</v>
      </c>
      <c r="B3801">
        <v>200</v>
      </c>
      <c r="C3801" t="s">
        <v>1004</v>
      </c>
      <c r="D3801" s="5">
        <v>22075730</v>
      </c>
      <c r="G3801" s="5">
        <v>22075730</v>
      </c>
      <c r="H3801" s="2">
        <v>1</v>
      </c>
      <c r="I3801" t="str">
        <f t="shared" si="75"/>
        <v>International</v>
      </c>
    </row>
    <row r="3802" spans="1:9" x14ac:dyDescent="0.3">
      <c r="A3802">
        <v>2019</v>
      </c>
      <c r="B3802">
        <v>1</v>
      </c>
      <c r="C3802" t="s">
        <v>607</v>
      </c>
      <c r="D3802" s="5">
        <v>2799439100</v>
      </c>
      <c r="E3802" s="5">
        <v>858373000</v>
      </c>
      <c r="F3802" s="1">
        <v>0.307</v>
      </c>
      <c r="G3802" s="5">
        <v>1941066100</v>
      </c>
      <c r="H3802" s="1">
        <v>0.69299999999999995</v>
      </c>
      <c r="I3802" t="str">
        <f>IF(F3802&gt;10%,"USA","International")</f>
        <v>USA</v>
      </c>
    </row>
    <row r="3803" spans="1:9" x14ac:dyDescent="0.3">
      <c r="A3803">
        <v>2019</v>
      </c>
      <c r="B3803">
        <v>2</v>
      </c>
      <c r="C3803" t="s">
        <v>608</v>
      </c>
      <c r="D3803" s="5">
        <v>1656943394</v>
      </c>
      <c r="E3803" s="5">
        <v>543638043</v>
      </c>
      <c r="F3803" s="1">
        <v>0.32800000000000001</v>
      </c>
      <c r="G3803" s="5">
        <v>1113305351</v>
      </c>
      <c r="H3803" s="1">
        <v>0.67200000000000004</v>
      </c>
      <c r="I3803" t="str">
        <f t="shared" ref="I3803:I3866" si="76">IF(F3803&gt;10%,"USA","International")</f>
        <v>USA</v>
      </c>
    </row>
    <row r="3804" spans="1:9" x14ac:dyDescent="0.3">
      <c r="A3804">
        <v>2019</v>
      </c>
      <c r="B3804">
        <v>3</v>
      </c>
      <c r="C3804" t="s">
        <v>609</v>
      </c>
      <c r="D3804" s="5">
        <v>1450026933</v>
      </c>
      <c r="E3804" s="5">
        <v>477373578</v>
      </c>
      <c r="F3804" s="1">
        <v>0.32900000000000001</v>
      </c>
      <c r="G3804" s="5">
        <v>972653355</v>
      </c>
      <c r="H3804" s="1">
        <v>0.67100000000000004</v>
      </c>
      <c r="I3804" t="str">
        <f t="shared" si="76"/>
        <v>USA</v>
      </c>
    </row>
    <row r="3805" spans="1:9" x14ac:dyDescent="0.3">
      <c r="A3805">
        <v>2019</v>
      </c>
      <c r="B3805">
        <v>4</v>
      </c>
      <c r="C3805" t="s">
        <v>610</v>
      </c>
      <c r="D3805" s="5">
        <v>1131927996</v>
      </c>
      <c r="E3805" s="5">
        <v>390532085</v>
      </c>
      <c r="F3805" s="1">
        <v>0.34499999999999997</v>
      </c>
      <c r="G3805" s="5">
        <v>741395911</v>
      </c>
      <c r="H3805" s="1">
        <v>0.65500000000000003</v>
      </c>
      <c r="I3805" t="str">
        <f t="shared" si="76"/>
        <v>USA</v>
      </c>
    </row>
    <row r="3806" spans="1:9" x14ac:dyDescent="0.3">
      <c r="A3806">
        <v>2019</v>
      </c>
      <c r="B3806">
        <v>5</v>
      </c>
      <c r="C3806" t="s">
        <v>611</v>
      </c>
      <c r="D3806" s="5">
        <v>1128274794</v>
      </c>
      <c r="E3806" s="5">
        <v>426829839</v>
      </c>
      <c r="F3806" s="1">
        <v>0.378</v>
      </c>
      <c r="G3806" s="5">
        <v>701444955</v>
      </c>
      <c r="H3806" s="1">
        <v>0.622</v>
      </c>
      <c r="I3806" t="str">
        <f t="shared" si="76"/>
        <v>USA</v>
      </c>
    </row>
    <row r="3807" spans="1:9" x14ac:dyDescent="0.3">
      <c r="A3807">
        <v>2019</v>
      </c>
      <c r="B3807">
        <v>6</v>
      </c>
      <c r="C3807" t="s">
        <v>612</v>
      </c>
      <c r="D3807" s="5">
        <v>1074251311</v>
      </c>
      <c r="E3807" s="5">
        <v>335451311</v>
      </c>
      <c r="F3807" s="1">
        <v>0.312</v>
      </c>
      <c r="G3807" s="5">
        <v>738800000</v>
      </c>
      <c r="H3807" s="1">
        <v>0.68799999999999994</v>
      </c>
      <c r="I3807" t="str">
        <f t="shared" si="76"/>
        <v>USA</v>
      </c>
    </row>
    <row r="3808" spans="1:9" x14ac:dyDescent="0.3">
      <c r="A3808">
        <v>2019</v>
      </c>
      <c r="B3808">
        <v>7</v>
      </c>
      <c r="C3808" t="s">
        <v>613</v>
      </c>
      <c r="D3808" s="5">
        <v>1074144248</v>
      </c>
      <c r="E3808" s="5">
        <v>515202542</v>
      </c>
      <c r="F3808" s="2">
        <v>0.48</v>
      </c>
      <c r="G3808" s="5">
        <v>558941706</v>
      </c>
      <c r="H3808" s="2">
        <v>0.52</v>
      </c>
      <c r="I3808" t="str">
        <f t="shared" si="76"/>
        <v>USA</v>
      </c>
    </row>
    <row r="3809" spans="1:9" x14ac:dyDescent="0.3">
      <c r="A3809">
        <v>2019</v>
      </c>
      <c r="B3809">
        <v>8</v>
      </c>
      <c r="C3809" t="s">
        <v>614</v>
      </c>
      <c r="D3809" s="5">
        <v>1073394593</v>
      </c>
      <c r="E3809" s="5">
        <v>434038008</v>
      </c>
      <c r="F3809" s="1">
        <v>0.40400000000000003</v>
      </c>
      <c r="G3809" s="5">
        <v>639356585</v>
      </c>
      <c r="H3809" s="1">
        <v>0.59599999999999997</v>
      </c>
      <c r="I3809" t="str">
        <f t="shared" si="76"/>
        <v>USA</v>
      </c>
    </row>
    <row r="3810" spans="1:9" x14ac:dyDescent="0.3">
      <c r="A3810">
        <v>2019</v>
      </c>
      <c r="B3810">
        <v>9</v>
      </c>
      <c r="C3810" t="s">
        <v>615</v>
      </c>
      <c r="D3810" s="5">
        <v>1050693953</v>
      </c>
      <c r="E3810" s="5">
        <v>355559216</v>
      </c>
      <c r="F3810" s="1">
        <v>0.33800000000000002</v>
      </c>
      <c r="G3810" s="5">
        <v>695134737</v>
      </c>
      <c r="H3810" s="1">
        <v>0.66200000000000003</v>
      </c>
      <c r="I3810" t="str">
        <f t="shared" si="76"/>
        <v>USA</v>
      </c>
    </row>
    <row r="3811" spans="1:9" x14ac:dyDescent="0.3">
      <c r="A3811">
        <v>2019</v>
      </c>
      <c r="B3811">
        <v>10</v>
      </c>
      <c r="C3811" t="s">
        <v>616</v>
      </c>
      <c r="D3811" s="5">
        <v>801693929</v>
      </c>
      <c r="E3811" s="5">
        <v>320314960</v>
      </c>
      <c r="F3811" s="2">
        <v>0.4</v>
      </c>
      <c r="G3811" s="5">
        <v>481378969</v>
      </c>
      <c r="H3811" s="2">
        <v>0.6</v>
      </c>
      <c r="I3811" t="str">
        <f t="shared" si="76"/>
        <v>USA</v>
      </c>
    </row>
    <row r="3812" spans="1:9" x14ac:dyDescent="0.3">
      <c r="A3812">
        <v>2019</v>
      </c>
      <c r="B3812">
        <v>11</v>
      </c>
      <c r="C3812" t="s">
        <v>617</v>
      </c>
      <c r="D3812" s="5">
        <v>760732926</v>
      </c>
      <c r="E3812" s="5">
        <v>173956935</v>
      </c>
      <c r="F3812" s="1">
        <v>0.22900000000000001</v>
      </c>
      <c r="G3812" s="5">
        <v>586775991</v>
      </c>
      <c r="H3812" s="1">
        <v>0.77100000000000002</v>
      </c>
      <c r="I3812" t="str">
        <f t="shared" si="76"/>
        <v>USA</v>
      </c>
    </row>
    <row r="3813" spans="1:9" x14ac:dyDescent="0.3">
      <c r="A3813">
        <v>2019</v>
      </c>
      <c r="B3813">
        <v>12</v>
      </c>
      <c r="C3813" t="s">
        <v>618</v>
      </c>
      <c r="D3813" s="5">
        <v>726063471</v>
      </c>
      <c r="E3813" s="5">
        <v>3695533</v>
      </c>
      <c r="F3813" s="1">
        <v>5.0000000000000001E-3</v>
      </c>
      <c r="G3813" s="5">
        <v>722367938</v>
      </c>
      <c r="H3813" s="1">
        <v>0.995</v>
      </c>
      <c r="I3813" t="str">
        <f t="shared" si="76"/>
        <v>International</v>
      </c>
    </row>
    <row r="3814" spans="1:9" x14ac:dyDescent="0.3">
      <c r="A3814">
        <v>2019</v>
      </c>
      <c r="B3814">
        <v>13</v>
      </c>
      <c r="C3814" t="s">
        <v>619</v>
      </c>
      <c r="D3814" s="5">
        <v>699856699</v>
      </c>
      <c r="E3814" s="5">
        <v>5971413</v>
      </c>
      <c r="F3814" s="1">
        <v>8.9999999999999993E-3</v>
      </c>
      <c r="G3814" s="5">
        <v>693885286</v>
      </c>
      <c r="H3814" s="1">
        <v>0.99099999999999999</v>
      </c>
      <c r="I3814" t="str">
        <f t="shared" si="76"/>
        <v>International</v>
      </c>
    </row>
    <row r="3815" spans="1:9" x14ac:dyDescent="0.3">
      <c r="A3815">
        <v>2019</v>
      </c>
      <c r="B3815">
        <v>14</v>
      </c>
      <c r="C3815" t="s">
        <v>620</v>
      </c>
      <c r="D3815" s="5">
        <v>521799505</v>
      </c>
      <c r="E3815" s="5">
        <v>160799505</v>
      </c>
      <c r="F3815" s="1">
        <v>0.308</v>
      </c>
      <c r="G3815" s="5">
        <v>361000000</v>
      </c>
      <c r="H3815" s="1">
        <v>0.69199999999999995</v>
      </c>
      <c r="I3815" t="str">
        <f t="shared" si="76"/>
        <v>USA</v>
      </c>
    </row>
    <row r="3816" spans="1:9" x14ac:dyDescent="0.3">
      <c r="A3816">
        <v>2019</v>
      </c>
      <c r="B3816">
        <v>15</v>
      </c>
      <c r="C3816" t="s">
        <v>621</v>
      </c>
      <c r="D3816" s="5">
        <v>491730089</v>
      </c>
      <c r="E3816" s="5">
        <v>113929605</v>
      </c>
      <c r="F3816" s="1">
        <v>0.23200000000000001</v>
      </c>
      <c r="G3816" s="5">
        <v>377800484</v>
      </c>
      <c r="H3816" s="1">
        <v>0.76800000000000002</v>
      </c>
      <c r="I3816" t="str">
        <f t="shared" si="76"/>
        <v>USA</v>
      </c>
    </row>
    <row r="3817" spans="1:9" x14ac:dyDescent="0.3">
      <c r="A3817">
        <v>2019</v>
      </c>
      <c r="B3817">
        <v>16</v>
      </c>
      <c r="C3817" t="s">
        <v>622</v>
      </c>
      <c r="D3817" s="5">
        <v>473093228</v>
      </c>
      <c r="E3817" s="5">
        <v>211593228</v>
      </c>
      <c r="F3817" s="1">
        <v>0.44700000000000001</v>
      </c>
      <c r="G3817" s="5">
        <v>261500000</v>
      </c>
      <c r="H3817" s="1">
        <v>0.55300000000000005</v>
      </c>
      <c r="I3817" t="str">
        <f t="shared" si="76"/>
        <v>USA</v>
      </c>
    </row>
    <row r="3818" spans="1:9" x14ac:dyDescent="0.3">
      <c r="A3818">
        <v>2019</v>
      </c>
      <c r="B3818">
        <v>17</v>
      </c>
      <c r="C3818" t="s">
        <v>623</v>
      </c>
      <c r="D3818" s="5">
        <v>450064993</v>
      </c>
      <c r="E3818" s="5">
        <v>2356683</v>
      </c>
      <c r="F3818" s="1">
        <v>5.0000000000000001E-3</v>
      </c>
      <c r="G3818" s="5">
        <v>447708310</v>
      </c>
      <c r="H3818" s="1">
        <v>0.995</v>
      </c>
      <c r="I3818" t="str">
        <f t="shared" si="76"/>
        <v>International</v>
      </c>
    </row>
    <row r="3819" spans="1:9" x14ac:dyDescent="0.3">
      <c r="A3819">
        <v>2019</v>
      </c>
      <c r="B3819">
        <v>18</v>
      </c>
      <c r="C3819" t="s">
        <v>624</v>
      </c>
      <c r="D3819" s="5">
        <v>433005346</v>
      </c>
      <c r="E3819" s="5">
        <v>144105346</v>
      </c>
      <c r="F3819" s="1">
        <v>0.33300000000000002</v>
      </c>
      <c r="G3819" s="5">
        <v>288900000</v>
      </c>
      <c r="H3819" s="1">
        <v>0.66700000000000004</v>
      </c>
      <c r="I3819" t="str">
        <f t="shared" si="76"/>
        <v>USA</v>
      </c>
    </row>
    <row r="3820" spans="1:9" x14ac:dyDescent="0.3">
      <c r="A3820">
        <v>2019</v>
      </c>
      <c r="B3820">
        <v>19</v>
      </c>
      <c r="C3820" t="s">
        <v>625</v>
      </c>
      <c r="D3820" s="5">
        <v>431058604</v>
      </c>
      <c r="E3820" s="5">
        <v>158874395</v>
      </c>
      <c r="F3820" s="1">
        <v>0.36899999999999999</v>
      </c>
      <c r="G3820" s="5">
        <v>272184209</v>
      </c>
      <c r="H3820" s="1">
        <v>0.63100000000000001</v>
      </c>
      <c r="I3820" t="str">
        <f t="shared" si="76"/>
        <v>USA</v>
      </c>
    </row>
    <row r="3821" spans="1:9" x14ac:dyDescent="0.3">
      <c r="A3821">
        <v>2019</v>
      </c>
      <c r="B3821">
        <v>20</v>
      </c>
      <c r="C3821" t="s">
        <v>626</v>
      </c>
      <c r="D3821" s="5">
        <v>417282021</v>
      </c>
      <c r="E3821" s="5">
        <v>706572</v>
      </c>
      <c r="F3821" s="1">
        <v>2E-3</v>
      </c>
      <c r="G3821" s="5">
        <v>416575449</v>
      </c>
      <c r="H3821" s="1">
        <v>0.998</v>
      </c>
      <c r="I3821" t="str">
        <f t="shared" si="76"/>
        <v>International</v>
      </c>
    </row>
    <row r="3822" spans="1:9" x14ac:dyDescent="0.3">
      <c r="A3822">
        <v>2019</v>
      </c>
      <c r="B3822">
        <v>21</v>
      </c>
      <c r="C3822" t="s">
        <v>627</v>
      </c>
      <c r="D3822" s="5">
        <v>404980543</v>
      </c>
      <c r="E3822" s="5">
        <v>85838210</v>
      </c>
      <c r="F3822" s="1">
        <v>0.21199999999999999</v>
      </c>
      <c r="G3822" s="5">
        <v>319142333</v>
      </c>
      <c r="H3822" s="1">
        <v>0.78800000000000003</v>
      </c>
      <c r="I3822" t="str">
        <f t="shared" si="76"/>
        <v>USA</v>
      </c>
    </row>
    <row r="3823" spans="1:9" x14ac:dyDescent="0.3">
      <c r="A3823">
        <v>2019</v>
      </c>
      <c r="B3823">
        <v>22</v>
      </c>
      <c r="C3823" t="s">
        <v>628</v>
      </c>
      <c r="D3823" s="5">
        <v>386600138</v>
      </c>
      <c r="E3823" s="5">
        <v>110500138</v>
      </c>
      <c r="F3823" s="1">
        <v>0.28599999999999998</v>
      </c>
      <c r="G3823" s="5">
        <v>276100000</v>
      </c>
      <c r="H3823" s="1">
        <v>0.71399999999999997</v>
      </c>
      <c r="I3823" t="str">
        <f t="shared" si="76"/>
        <v>USA</v>
      </c>
    </row>
    <row r="3824" spans="1:9" x14ac:dyDescent="0.3">
      <c r="A3824">
        <v>2019</v>
      </c>
      <c r="B3824">
        <v>23</v>
      </c>
      <c r="C3824">
        <v>1917</v>
      </c>
      <c r="D3824" s="5">
        <v>384579472</v>
      </c>
      <c r="E3824" s="5">
        <v>159227644</v>
      </c>
      <c r="F3824" s="1">
        <v>0.41399999999999998</v>
      </c>
      <c r="G3824" s="5">
        <v>225351828</v>
      </c>
      <c r="H3824" s="1">
        <v>0.58599999999999997</v>
      </c>
      <c r="I3824" t="str">
        <f t="shared" si="76"/>
        <v>USA</v>
      </c>
    </row>
    <row r="3825" spans="1:9" x14ac:dyDescent="0.3">
      <c r="A3825">
        <v>2019</v>
      </c>
      <c r="B3825">
        <v>24</v>
      </c>
      <c r="C3825" t="s">
        <v>629</v>
      </c>
      <c r="D3825" s="5">
        <v>377426903</v>
      </c>
      <c r="E3825" s="5">
        <v>142502728</v>
      </c>
      <c r="F3825" s="1">
        <v>0.378</v>
      </c>
      <c r="G3825" s="5">
        <v>234924175</v>
      </c>
      <c r="H3825" s="1">
        <v>0.622</v>
      </c>
      <c r="I3825" t="str">
        <f t="shared" si="76"/>
        <v>USA</v>
      </c>
    </row>
    <row r="3826" spans="1:9" x14ac:dyDescent="0.3">
      <c r="A3826">
        <v>2019</v>
      </c>
      <c r="B3826">
        <v>25</v>
      </c>
      <c r="C3826" t="s">
        <v>630</v>
      </c>
      <c r="D3826" s="5">
        <v>365971656</v>
      </c>
      <c r="E3826" s="5">
        <v>140371656</v>
      </c>
      <c r="F3826" s="1">
        <v>0.38400000000000001</v>
      </c>
      <c r="G3826" s="5">
        <v>225600000</v>
      </c>
      <c r="H3826" s="1">
        <v>0.61599999999999999</v>
      </c>
      <c r="I3826" t="str">
        <f t="shared" si="76"/>
        <v>USA</v>
      </c>
    </row>
    <row r="3827" spans="1:9" x14ac:dyDescent="0.3">
      <c r="A3827">
        <v>2019</v>
      </c>
      <c r="B3827">
        <v>26</v>
      </c>
      <c r="C3827" t="s">
        <v>631</v>
      </c>
      <c r="D3827" s="5">
        <v>353284621</v>
      </c>
      <c r="E3827" s="5">
        <v>114766307</v>
      </c>
      <c r="F3827" s="1">
        <v>0.32500000000000001</v>
      </c>
      <c r="G3827" s="5">
        <v>238518314</v>
      </c>
      <c r="H3827" s="1">
        <v>0.67500000000000004</v>
      </c>
      <c r="I3827" t="str">
        <f t="shared" si="76"/>
        <v>USA</v>
      </c>
    </row>
    <row r="3828" spans="1:9" x14ac:dyDescent="0.3">
      <c r="A3828">
        <v>2019</v>
      </c>
      <c r="B3828">
        <v>27</v>
      </c>
      <c r="C3828" t="s">
        <v>632</v>
      </c>
      <c r="D3828" s="5">
        <v>327777335</v>
      </c>
      <c r="E3828" s="5">
        <v>171015687</v>
      </c>
      <c r="F3828" s="1">
        <v>0.52200000000000002</v>
      </c>
      <c r="G3828" s="5">
        <v>156761648</v>
      </c>
      <c r="H3828" s="1">
        <v>0.47799999999999998</v>
      </c>
      <c r="I3828" t="str">
        <f t="shared" si="76"/>
        <v>USA</v>
      </c>
    </row>
    <row r="3829" spans="1:9" x14ac:dyDescent="0.3">
      <c r="A3829">
        <v>2019</v>
      </c>
      <c r="B3829">
        <v>28</v>
      </c>
      <c r="C3829" t="s">
        <v>633</v>
      </c>
      <c r="D3829" s="5">
        <v>327598891</v>
      </c>
      <c r="G3829" s="5">
        <v>327598891</v>
      </c>
      <c r="H3829" s="2">
        <v>1</v>
      </c>
      <c r="I3829" t="str">
        <f t="shared" si="76"/>
        <v>International</v>
      </c>
    </row>
    <row r="3830" spans="1:9" x14ac:dyDescent="0.3">
      <c r="A3830">
        <v>2019</v>
      </c>
      <c r="B3830">
        <v>29</v>
      </c>
      <c r="C3830" t="s">
        <v>634</v>
      </c>
      <c r="D3830" s="5">
        <v>312897920</v>
      </c>
      <c r="E3830" s="5">
        <v>165363234</v>
      </c>
      <c r="F3830" s="1">
        <v>0.52800000000000002</v>
      </c>
      <c r="G3830" s="5">
        <v>147534686</v>
      </c>
      <c r="H3830" s="1">
        <v>0.47199999999999998</v>
      </c>
      <c r="I3830" t="str">
        <f t="shared" si="76"/>
        <v>USA</v>
      </c>
    </row>
    <row r="3831" spans="1:9" x14ac:dyDescent="0.3">
      <c r="A3831">
        <v>2019</v>
      </c>
      <c r="B3831">
        <v>30</v>
      </c>
      <c r="C3831" t="s">
        <v>635</v>
      </c>
      <c r="D3831" s="5">
        <v>261119292</v>
      </c>
      <c r="E3831" s="5">
        <v>62253077</v>
      </c>
      <c r="F3831" s="1">
        <v>0.23799999999999999</v>
      </c>
      <c r="G3831" s="5">
        <v>198866215</v>
      </c>
      <c r="H3831" s="1">
        <v>0.76200000000000001</v>
      </c>
      <c r="I3831" t="str">
        <f t="shared" si="76"/>
        <v>USA</v>
      </c>
    </row>
    <row r="3832" spans="1:9" x14ac:dyDescent="0.3">
      <c r="A3832">
        <v>2019</v>
      </c>
      <c r="B3832">
        <v>31</v>
      </c>
      <c r="C3832" t="s">
        <v>636</v>
      </c>
      <c r="D3832" s="5">
        <v>258710043</v>
      </c>
      <c r="E3832" s="5">
        <v>53369749</v>
      </c>
      <c r="F3832" s="1">
        <v>0.20599999999999999</v>
      </c>
      <c r="G3832" s="5">
        <v>205340294</v>
      </c>
      <c r="H3832" s="1">
        <v>0.79400000000000004</v>
      </c>
      <c r="I3832" t="s">
        <v>606</v>
      </c>
    </row>
    <row r="3833" spans="1:9" x14ac:dyDescent="0.3">
      <c r="A3833">
        <v>2019</v>
      </c>
      <c r="B3833">
        <v>32</v>
      </c>
      <c r="C3833" t="s">
        <v>637</v>
      </c>
      <c r="D3833" s="5">
        <v>256022707</v>
      </c>
      <c r="E3833" s="5">
        <v>175084580</v>
      </c>
      <c r="F3833" s="1">
        <v>0.68400000000000005</v>
      </c>
      <c r="G3833" s="5">
        <v>80938127</v>
      </c>
      <c r="H3833" s="1">
        <v>0.316</v>
      </c>
      <c r="I3833" t="str">
        <f t="shared" si="76"/>
        <v>USA</v>
      </c>
    </row>
    <row r="3834" spans="1:9" x14ac:dyDescent="0.3">
      <c r="A3834">
        <v>2019</v>
      </c>
      <c r="B3834">
        <v>33</v>
      </c>
      <c r="C3834" t="s">
        <v>638</v>
      </c>
      <c r="D3834" s="5">
        <v>255863112</v>
      </c>
      <c r="G3834" s="5">
        <v>255863112</v>
      </c>
      <c r="H3834" s="2">
        <v>1</v>
      </c>
      <c r="I3834" t="str">
        <f t="shared" si="76"/>
        <v>International</v>
      </c>
    </row>
    <row r="3835" spans="1:9" x14ac:dyDescent="0.3">
      <c r="A3835">
        <v>2019</v>
      </c>
      <c r="B3835">
        <v>34</v>
      </c>
      <c r="C3835" t="s">
        <v>639</v>
      </c>
      <c r="D3835" s="5">
        <v>253890701</v>
      </c>
      <c r="E3835" s="5">
        <v>80001807</v>
      </c>
      <c r="F3835" s="1">
        <v>0.315</v>
      </c>
      <c r="G3835" s="5">
        <v>173888894</v>
      </c>
      <c r="H3835" s="1">
        <v>0.68500000000000005</v>
      </c>
      <c r="I3835" t="str">
        <f t="shared" si="76"/>
        <v>USA</v>
      </c>
    </row>
    <row r="3836" spans="1:9" x14ac:dyDescent="0.3">
      <c r="A3836">
        <v>2019</v>
      </c>
      <c r="B3836">
        <v>35</v>
      </c>
      <c r="C3836" t="s">
        <v>640</v>
      </c>
      <c r="D3836" s="5">
        <v>252442974</v>
      </c>
      <c r="E3836" s="5">
        <v>65845974</v>
      </c>
      <c r="F3836" s="1">
        <v>0.26100000000000001</v>
      </c>
      <c r="G3836" s="5">
        <v>186597000</v>
      </c>
      <c r="H3836" s="1">
        <v>0.73899999999999999</v>
      </c>
      <c r="I3836" t="str">
        <f t="shared" si="76"/>
        <v>USA</v>
      </c>
    </row>
    <row r="3837" spans="1:9" x14ac:dyDescent="0.3">
      <c r="A3837">
        <v>2019</v>
      </c>
      <c r="B3837">
        <v>36</v>
      </c>
      <c r="C3837" t="s">
        <v>641</v>
      </c>
      <c r="D3837" s="5">
        <v>246999039</v>
      </c>
      <c r="E3837" s="5">
        <v>111048468</v>
      </c>
      <c r="F3837" s="2">
        <v>0.45</v>
      </c>
      <c r="G3837" s="5">
        <v>135950571</v>
      </c>
      <c r="H3837" s="2">
        <v>0.55000000000000004</v>
      </c>
      <c r="I3837" t="str">
        <f t="shared" si="76"/>
        <v>USA</v>
      </c>
    </row>
    <row r="3838" spans="1:9" x14ac:dyDescent="0.3">
      <c r="A3838">
        <v>2019</v>
      </c>
      <c r="B3838">
        <v>37</v>
      </c>
      <c r="C3838" t="s">
        <v>642</v>
      </c>
      <c r="D3838" s="5">
        <v>245179562</v>
      </c>
      <c r="E3838" s="5">
        <v>290217</v>
      </c>
      <c r="F3838" s="1">
        <v>1E-3</v>
      </c>
      <c r="G3838" s="5">
        <v>244889345</v>
      </c>
      <c r="H3838" s="1">
        <v>0.999</v>
      </c>
      <c r="I3838" t="str">
        <f t="shared" si="76"/>
        <v>International</v>
      </c>
    </row>
    <row r="3839" spans="1:9" x14ac:dyDescent="0.3">
      <c r="A3839">
        <v>2019</v>
      </c>
      <c r="B3839">
        <v>38</v>
      </c>
      <c r="C3839" t="s">
        <v>643</v>
      </c>
      <c r="D3839" s="5">
        <v>231252591</v>
      </c>
      <c r="E3839" s="5">
        <v>74152591</v>
      </c>
      <c r="F3839" s="1">
        <v>0.32100000000000001</v>
      </c>
      <c r="G3839" s="5">
        <v>157100000</v>
      </c>
      <c r="H3839" s="1">
        <v>0.67900000000000005</v>
      </c>
      <c r="I3839" t="str">
        <f t="shared" si="76"/>
        <v>USA</v>
      </c>
    </row>
    <row r="3840" spans="1:9" x14ac:dyDescent="0.3">
      <c r="A3840">
        <v>2019</v>
      </c>
      <c r="B3840">
        <v>39</v>
      </c>
      <c r="C3840" t="s">
        <v>644</v>
      </c>
      <c r="D3840" s="5">
        <v>225918798</v>
      </c>
      <c r="E3840" s="5">
        <v>1921657</v>
      </c>
      <c r="F3840" s="1">
        <v>8.9999999999999993E-3</v>
      </c>
      <c r="G3840" s="5">
        <v>223997141</v>
      </c>
      <c r="H3840" s="1">
        <v>0.99099999999999999</v>
      </c>
      <c r="I3840" t="str">
        <f t="shared" si="76"/>
        <v>International</v>
      </c>
    </row>
    <row r="3841" spans="1:9" x14ac:dyDescent="0.3">
      <c r="A3841">
        <v>2019</v>
      </c>
      <c r="B3841">
        <v>40</v>
      </c>
      <c r="C3841" t="s">
        <v>645</v>
      </c>
      <c r="D3841" s="5">
        <v>225508210</v>
      </c>
      <c r="E3841" s="5">
        <v>117624357</v>
      </c>
      <c r="F3841" s="1">
        <v>0.52200000000000002</v>
      </c>
      <c r="G3841" s="5">
        <v>107883853</v>
      </c>
      <c r="H3841" s="1">
        <v>0.47799999999999998</v>
      </c>
      <c r="I3841" t="str">
        <f t="shared" si="76"/>
        <v>USA</v>
      </c>
    </row>
    <row r="3842" spans="1:9" x14ac:dyDescent="0.3">
      <c r="A3842">
        <v>2019</v>
      </c>
      <c r="B3842">
        <v>41</v>
      </c>
      <c r="C3842" t="s">
        <v>646</v>
      </c>
      <c r="D3842" s="5">
        <v>218843645</v>
      </c>
      <c r="E3842" s="5">
        <v>108101214</v>
      </c>
      <c r="F3842" s="1">
        <v>0.49399999999999999</v>
      </c>
      <c r="G3842" s="5">
        <v>110742431</v>
      </c>
      <c r="H3842" s="1">
        <v>0.50600000000000001</v>
      </c>
      <c r="I3842" t="str">
        <f t="shared" si="76"/>
        <v>USA</v>
      </c>
    </row>
    <row r="3843" spans="1:9" x14ac:dyDescent="0.3">
      <c r="A3843">
        <v>2019</v>
      </c>
      <c r="B3843">
        <v>42</v>
      </c>
      <c r="C3843" t="s">
        <v>647</v>
      </c>
      <c r="D3843" s="5">
        <v>203044905</v>
      </c>
      <c r="E3843" s="5">
        <v>100044905</v>
      </c>
      <c r="F3843" s="1">
        <v>0.49299999999999999</v>
      </c>
      <c r="G3843" s="5">
        <v>103000000</v>
      </c>
      <c r="H3843" s="1">
        <v>0.50700000000000001</v>
      </c>
      <c r="I3843" t="str">
        <f t="shared" si="76"/>
        <v>USA</v>
      </c>
    </row>
    <row r="3844" spans="1:9" x14ac:dyDescent="0.3">
      <c r="A3844">
        <v>2019</v>
      </c>
      <c r="B3844">
        <v>43</v>
      </c>
      <c r="C3844" t="s">
        <v>648</v>
      </c>
      <c r="D3844" s="5">
        <v>195320400</v>
      </c>
      <c r="E3844" s="5">
        <v>96368160</v>
      </c>
      <c r="F3844" s="1">
        <v>0.49299999999999999</v>
      </c>
      <c r="G3844" s="5">
        <v>98952240</v>
      </c>
      <c r="H3844" s="1">
        <v>0.50700000000000001</v>
      </c>
      <c r="I3844" t="str">
        <f t="shared" si="76"/>
        <v>USA</v>
      </c>
    </row>
    <row r="3845" spans="1:9" x14ac:dyDescent="0.3">
      <c r="A3845">
        <v>2019</v>
      </c>
      <c r="B3845">
        <v>44</v>
      </c>
      <c r="C3845" t="s">
        <v>649</v>
      </c>
      <c r="D3845" s="5">
        <v>194694725</v>
      </c>
      <c r="E3845" s="5">
        <v>96853865</v>
      </c>
      <c r="F3845" s="1">
        <v>0.497</v>
      </c>
      <c r="G3845" s="5">
        <v>97840860</v>
      </c>
      <c r="H3845" s="1">
        <v>0.503</v>
      </c>
      <c r="I3845" t="str">
        <f t="shared" si="76"/>
        <v>USA</v>
      </c>
    </row>
    <row r="3846" spans="1:9" x14ac:dyDescent="0.3">
      <c r="A3846">
        <v>2019</v>
      </c>
      <c r="B3846">
        <v>45</v>
      </c>
      <c r="C3846" t="s">
        <v>650</v>
      </c>
      <c r="D3846" s="5">
        <v>193136313</v>
      </c>
      <c r="E3846" s="5">
        <v>8056636</v>
      </c>
      <c r="F3846" s="1">
        <v>4.2000000000000003E-2</v>
      </c>
      <c r="G3846" s="5">
        <v>185079677</v>
      </c>
      <c r="H3846" s="1">
        <v>0.95799999999999996</v>
      </c>
      <c r="I3846" t="str">
        <f t="shared" si="76"/>
        <v>International</v>
      </c>
    </row>
    <row r="3847" spans="1:9" x14ac:dyDescent="0.3">
      <c r="A3847">
        <v>2019</v>
      </c>
      <c r="B3847">
        <v>46</v>
      </c>
      <c r="C3847" t="s">
        <v>651</v>
      </c>
      <c r="D3847" s="5">
        <v>192306508</v>
      </c>
      <c r="E3847" s="5">
        <v>105806508</v>
      </c>
      <c r="F3847" s="2">
        <v>0.55000000000000004</v>
      </c>
      <c r="G3847" s="5">
        <v>86500000</v>
      </c>
      <c r="H3847" s="2">
        <v>0.45</v>
      </c>
      <c r="I3847" t="str">
        <f t="shared" si="76"/>
        <v>USA</v>
      </c>
    </row>
    <row r="3848" spans="1:9" x14ac:dyDescent="0.3">
      <c r="A3848">
        <v>2019</v>
      </c>
      <c r="B3848">
        <v>47</v>
      </c>
      <c r="C3848" t="s">
        <v>652</v>
      </c>
      <c r="D3848" s="5">
        <v>191602146</v>
      </c>
      <c r="G3848" s="5">
        <v>191602146</v>
      </c>
      <c r="H3848" s="2">
        <v>1</v>
      </c>
      <c r="I3848" t="str">
        <f t="shared" si="76"/>
        <v>International</v>
      </c>
    </row>
    <row r="3849" spans="1:9" x14ac:dyDescent="0.3">
      <c r="A3849">
        <v>2019</v>
      </c>
      <c r="B3849">
        <v>48</v>
      </c>
      <c r="C3849" t="s">
        <v>653</v>
      </c>
      <c r="D3849" s="5">
        <v>189396380</v>
      </c>
      <c r="E3849" s="5">
        <v>609461</v>
      </c>
      <c r="F3849" s="1">
        <v>3.0000000000000001E-3</v>
      </c>
      <c r="G3849" s="5">
        <v>188786919</v>
      </c>
      <c r="H3849" s="1">
        <v>0.997</v>
      </c>
      <c r="I3849" t="str">
        <f t="shared" si="76"/>
        <v>International</v>
      </c>
    </row>
    <row r="3850" spans="1:9" x14ac:dyDescent="0.3">
      <c r="A3850">
        <v>2019</v>
      </c>
      <c r="B3850">
        <v>49</v>
      </c>
      <c r="C3850" t="s">
        <v>654</v>
      </c>
      <c r="D3850" s="5">
        <v>188623517</v>
      </c>
      <c r="E3850" s="5">
        <v>60716390</v>
      </c>
      <c r="F3850" s="1">
        <v>0.32200000000000001</v>
      </c>
      <c r="G3850" s="5">
        <v>127907127</v>
      </c>
      <c r="H3850" s="1">
        <v>0.67800000000000005</v>
      </c>
      <c r="I3850" t="str">
        <f t="shared" si="76"/>
        <v>USA</v>
      </c>
    </row>
    <row r="3851" spans="1:9" x14ac:dyDescent="0.3">
      <c r="A3851">
        <v>2019</v>
      </c>
      <c r="B3851">
        <v>50</v>
      </c>
      <c r="C3851" t="s">
        <v>655</v>
      </c>
      <c r="D3851" s="5">
        <v>176345966</v>
      </c>
      <c r="E3851" s="5">
        <v>3956031</v>
      </c>
      <c r="F3851" s="1">
        <v>2.1999999999999999E-2</v>
      </c>
      <c r="G3851" s="5">
        <v>172389935</v>
      </c>
      <c r="H3851" s="1">
        <v>0.97799999999999998</v>
      </c>
      <c r="I3851" t="str">
        <f t="shared" si="76"/>
        <v>International</v>
      </c>
    </row>
    <row r="3852" spans="1:9" x14ac:dyDescent="0.3">
      <c r="A3852">
        <v>2019</v>
      </c>
      <c r="B3852">
        <v>51</v>
      </c>
      <c r="C3852" t="s">
        <v>656</v>
      </c>
      <c r="D3852" s="5">
        <v>173469516</v>
      </c>
      <c r="E3852" s="5">
        <v>48546770</v>
      </c>
      <c r="F3852" s="2">
        <v>0.28000000000000003</v>
      </c>
      <c r="G3852" s="5">
        <v>124922746</v>
      </c>
      <c r="H3852" s="2">
        <v>0.72</v>
      </c>
      <c r="I3852" t="str">
        <f t="shared" si="76"/>
        <v>USA</v>
      </c>
    </row>
    <row r="3853" spans="1:9" x14ac:dyDescent="0.3">
      <c r="A3853">
        <v>2019</v>
      </c>
      <c r="B3853">
        <v>52</v>
      </c>
      <c r="C3853" t="s">
        <v>657</v>
      </c>
      <c r="D3853" s="5">
        <v>171616764</v>
      </c>
      <c r="E3853" s="5">
        <v>66757013</v>
      </c>
      <c r="F3853" s="1">
        <v>0.38900000000000001</v>
      </c>
      <c r="G3853" s="5">
        <v>104859751</v>
      </c>
      <c r="H3853" s="1">
        <v>0.61099999999999999</v>
      </c>
      <c r="I3853" t="str">
        <f t="shared" si="76"/>
        <v>USA</v>
      </c>
    </row>
    <row r="3854" spans="1:9" x14ac:dyDescent="0.3">
      <c r="A3854">
        <v>2019</v>
      </c>
      <c r="B3854">
        <v>53</v>
      </c>
      <c r="C3854" t="s">
        <v>658</v>
      </c>
      <c r="D3854" s="5">
        <v>157563598</v>
      </c>
      <c r="E3854" s="5">
        <v>104963598</v>
      </c>
      <c r="F3854" s="1">
        <v>0.66600000000000004</v>
      </c>
      <c r="G3854" s="5">
        <v>52600000</v>
      </c>
      <c r="H3854" s="1">
        <v>0.33400000000000002</v>
      </c>
      <c r="I3854" t="str">
        <f t="shared" si="76"/>
        <v>USA</v>
      </c>
    </row>
    <row r="3855" spans="1:9" x14ac:dyDescent="0.3">
      <c r="A3855">
        <v>2019</v>
      </c>
      <c r="B3855">
        <v>54</v>
      </c>
      <c r="C3855" t="s">
        <v>659</v>
      </c>
      <c r="D3855" s="5">
        <v>156892866</v>
      </c>
      <c r="E3855" s="5">
        <v>487157</v>
      </c>
      <c r="F3855" s="1">
        <v>3.0000000000000001E-3</v>
      </c>
      <c r="G3855" s="5">
        <v>156405709</v>
      </c>
      <c r="H3855" s="1">
        <v>0.997</v>
      </c>
      <c r="I3855" t="str">
        <f t="shared" si="76"/>
        <v>International</v>
      </c>
    </row>
    <row r="3856" spans="1:9" x14ac:dyDescent="0.3">
      <c r="A3856">
        <v>2019</v>
      </c>
      <c r="B3856">
        <v>55</v>
      </c>
      <c r="C3856" t="s">
        <v>660</v>
      </c>
      <c r="D3856" s="5">
        <v>155712077</v>
      </c>
      <c r="E3856" s="5">
        <v>57005601</v>
      </c>
      <c r="F3856" s="1">
        <v>0.36599999999999999</v>
      </c>
      <c r="G3856" s="5">
        <v>98706476</v>
      </c>
      <c r="H3856" s="1">
        <v>0.63400000000000001</v>
      </c>
      <c r="I3856" t="str">
        <f t="shared" si="76"/>
        <v>USA</v>
      </c>
    </row>
    <row r="3857" spans="1:9" x14ac:dyDescent="0.3">
      <c r="A3857">
        <v>2019</v>
      </c>
      <c r="B3857">
        <v>56</v>
      </c>
      <c r="C3857" t="s">
        <v>661</v>
      </c>
      <c r="D3857" s="5">
        <v>154608856</v>
      </c>
      <c r="E3857" s="5">
        <v>73286650</v>
      </c>
      <c r="F3857" s="1">
        <v>0.47399999999999998</v>
      </c>
      <c r="G3857" s="5">
        <v>81322206</v>
      </c>
      <c r="H3857" s="1">
        <v>0.52600000000000002</v>
      </c>
      <c r="I3857" t="str">
        <f t="shared" si="76"/>
        <v>USA</v>
      </c>
    </row>
    <row r="3858" spans="1:9" x14ac:dyDescent="0.3">
      <c r="A3858">
        <v>2019</v>
      </c>
      <c r="B3858">
        <v>57</v>
      </c>
      <c r="C3858" t="s">
        <v>662</v>
      </c>
      <c r="D3858" s="5">
        <v>147792047</v>
      </c>
      <c r="E3858" s="5">
        <v>41667116</v>
      </c>
      <c r="F3858" s="1">
        <v>0.28199999999999997</v>
      </c>
      <c r="G3858" s="5">
        <v>106124931</v>
      </c>
      <c r="H3858" s="1">
        <v>0.71799999999999997</v>
      </c>
      <c r="I3858" t="str">
        <f t="shared" si="76"/>
        <v>USA</v>
      </c>
    </row>
    <row r="3859" spans="1:9" x14ac:dyDescent="0.3">
      <c r="A3859">
        <v>2019</v>
      </c>
      <c r="B3859">
        <v>58</v>
      </c>
      <c r="C3859" t="s">
        <v>663</v>
      </c>
      <c r="D3859" s="5">
        <v>146661977</v>
      </c>
      <c r="E3859" s="5">
        <v>69030436</v>
      </c>
      <c r="F3859" s="1">
        <v>0.47099999999999997</v>
      </c>
      <c r="G3859" s="5">
        <v>77631541</v>
      </c>
      <c r="H3859" s="1">
        <v>0.52900000000000003</v>
      </c>
      <c r="I3859" t="str">
        <f t="shared" si="76"/>
        <v>USA</v>
      </c>
    </row>
    <row r="3860" spans="1:9" x14ac:dyDescent="0.3">
      <c r="A3860">
        <v>2019</v>
      </c>
      <c r="B3860">
        <v>59</v>
      </c>
      <c r="C3860" t="s">
        <v>664</v>
      </c>
      <c r="D3860" s="5">
        <v>127461872</v>
      </c>
      <c r="E3860" s="5">
        <v>50188370</v>
      </c>
      <c r="F3860" s="1">
        <v>0.39400000000000002</v>
      </c>
      <c r="G3860" s="5">
        <v>77273502</v>
      </c>
      <c r="H3860" s="1">
        <v>0.60599999999999998</v>
      </c>
      <c r="I3860" t="str">
        <f t="shared" si="76"/>
        <v>USA</v>
      </c>
    </row>
    <row r="3861" spans="1:9" x14ac:dyDescent="0.3">
      <c r="A3861">
        <v>2019</v>
      </c>
      <c r="B3861">
        <v>60</v>
      </c>
      <c r="C3861" t="s">
        <v>665</v>
      </c>
      <c r="D3861" s="5">
        <v>127420861</v>
      </c>
      <c r="E3861" s="5">
        <v>56846802</v>
      </c>
      <c r="F3861" s="1">
        <v>0.44600000000000001</v>
      </c>
      <c r="G3861" s="5">
        <v>70574059</v>
      </c>
      <c r="H3861" s="1">
        <v>0.55400000000000005</v>
      </c>
      <c r="I3861" t="str">
        <f t="shared" si="76"/>
        <v>USA</v>
      </c>
    </row>
    <row r="3862" spans="1:9" x14ac:dyDescent="0.3">
      <c r="A3862">
        <v>2019</v>
      </c>
      <c r="B3862">
        <v>61</v>
      </c>
      <c r="C3862" t="s">
        <v>666</v>
      </c>
      <c r="D3862" s="5">
        <v>125852517</v>
      </c>
      <c r="E3862" s="5">
        <v>108252517</v>
      </c>
      <c r="F3862" s="2">
        <v>0.86</v>
      </c>
      <c r="G3862" s="5">
        <v>17600000</v>
      </c>
      <c r="H3862" s="2">
        <v>0.14000000000000001</v>
      </c>
      <c r="I3862" t="str">
        <f t="shared" si="76"/>
        <v>USA</v>
      </c>
    </row>
    <row r="3863" spans="1:9" x14ac:dyDescent="0.3">
      <c r="A3863">
        <v>2019</v>
      </c>
      <c r="B3863">
        <v>62</v>
      </c>
      <c r="C3863" t="s">
        <v>667</v>
      </c>
      <c r="D3863" s="5">
        <v>123446172</v>
      </c>
      <c r="E3863" s="5">
        <v>35150750</v>
      </c>
      <c r="F3863" s="1">
        <v>0.28499999999999998</v>
      </c>
      <c r="G3863" s="5">
        <v>88295422</v>
      </c>
      <c r="H3863" s="1">
        <v>0.71499999999999997</v>
      </c>
      <c r="I3863" t="str">
        <f t="shared" si="76"/>
        <v>USA</v>
      </c>
    </row>
    <row r="3864" spans="1:9" x14ac:dyDescent="0.3">
      <c r="A3864">
        <v>2019</v>
      </c>
      <c r="B3864">
        <v>63</v>
      </c>
      <c r="C3864" t="s">
        <v>668</v>
      </c>
      <c r="D3864" s="5">
        <v>123133739</v>
      </c>
      <c r="E3864" s="5">
        <v>54733739</v>
      </c>
      <c r="F3864" s="1">
        <v>0.44500000000000001</v>
      </c>
      <c r="G3864" s="5">
        <v>68400000</v>
      </c>
      <c r="H3864" s="1">
        <v>0.55500000000000005</v>
      </c>
      <c r="I3864" t="str">
        <f t="shared" si="76"/>
        <v>USA</v>
      </c>
    </row>
    <row r="3865" spans="1:9" x14ac:dyDescent="0.3">
      <c r="A3865">
        <v>2019</v>
      </c>
      <c r="B3865">
        <v>64</v>
      </c>
      <c r="C3865" t="s">
        <v>669</v>
      </c>
      <c r="D3865" s="5">
        <v>122994583</v>
      </c>
      <c r="E3865" s="5">
        <v>84267</v>
      </c>
      <c r="F3865" s="1">
        <v>1E-3</v>
      </c>
      <c r="G3865" s="5">
        <v>122910316</v>
      </c>
      <c r="H3865" s="1">
        <v>0.999</v>
      </c>
      <c r="I3865" t="str">
        <f t="shared" si="76"/>
        <v>International</v>
      </c>
    </row>
    <row r="3866" spans="1:9" x14ac:dyDescent="0.3">
      <c r="A3866">
        <v>2019</v>
      </c>
      <c r="B3866">
        <v>65</v>
      </c>
      <c r="C3866" t="s">
        <v>670</v>
      </c>
      <c r="D3866" s="5">
        <v>122810399</v>
      </c>
      <c r="E3866" s="5">
        <v>73123082</v>
      </c>
      <c r="F3866" s="1">
        <v>0.59499999999999997</v>
      </c>
      <c r="G3866" s="5">
        <v>49687317</v>
      </c>
      <c r="H3866" s="1">
        <v>0.40500000000000003</v>
      </c>
      <c r="I3866" t="str">
        <f t="shared" si="76"/>
        <v>USA</v>
      </c>
    </row>
    <row r="3867" spans="1:9" x14ac:dyDescent="0.3">
      <c r="A3867">
        <v>2019</v>
      </c>
      <c r="B3867">
        <v>66</v>
      </c>
      <c r="C3867" t="s">
        <v>671</v>
      </c>
      <c r="D3867" s="5">
        <v>120597108</v>
      </c>
      <c r="E3867" s="5">
        <v>60477943</v>
      </c>
      <c r="F3867" s="1">
        <v>0.501</v>
      </c>
      <c r="G3867" s="5">
        <v>60119165</v>
      </c>
      <c r="H3867" s="1">
        <v>0.499</v>
      </c>
      <c r="I3867" t="str">
        <f t="shared" ref="I3867:I3930" si="77">IF(F3867&gt;10%,"USA","International")</f>
        <v>USA</v>
      </c>
    </row>
    <row r="3868" spans="1:9" x14ac:dyDescent="0.3">
      <c r="A3868">
        <v>2019</v>
      </c>
      <c r="B3868">
        <v>67</v>
      </c>
      <c r="C3868" t="s">
        <v>672</v>
      </c>
      <c r="D3868" s="5">
        <v>119932733</v>
      </c>
      <c r="E3868" s="5">
        <v>1565885</v>
      </c>
      <c r="F3868" s="1">
        <v>1.2999999999999999E-2</v>
      </c>
      <c r="G3868" s="5">
        <v>118366848</v>
      </c>
      <c r="H3868" s="1">
        <v>0.98699999999999999</v>
      </c>
      <c r="I3868" t="str">
        <f t="shared" si="77"/>
        <v>International</v>
      </c>
    </row>
    <row r="3869" spans="1:9" x14ac:dyDescent="0.3">
      <c r="A3869">
        <v>2019</v>
      </c>
      <c r="B3869">
        <v>68</v>
      </c>
      <c r="C3869" t="s">
        <v>673</v>
      </c>
      <c r="D3869" s="5">
        <v>119559110</v>
      </c>
      <c r="E3869" s="5">
        <v>45216793</v>
      </c>
      <c r="F3869" s="1">
        <v>0.378</v>
      </c>
      <c r="G3869" s="5">
        <v>74342317</v>
      </c>
      <c r="H3869" s="1">
        <v>0.622</v>
      </c>
      <c r="I3869" t="str">
        <f t="shared" si="77"/>
        <v>USA</v>
      </c>
    </row>
    <row r="3870" spans="1:9" x14ac:dyDescent="0.3">
      <c r="A3870">
        <v>2019</v>
      </c>
      <c r="B3870">
        <v>69</v>
      </c>
      <c r="C3870" t="s">
        <v>674</v>
      </c>
      <c r="D3870" s="5">
        <v>117991727</v>
      </c>
      <c r="E3870" s="5">
        <v>326711</v>
      </c>
      <c r="F3870" s="1">
        <v>3.0000000000000001E-3</v>
      </c>
      <c r="G3870" s="5">
        <v>117665016</v>
      </c>
      <c r="H3870" s="1">
        <v>0.997</v>
      </c>
      <c r="I3870" t="str">
        <f t="shared" si="77"/>
        <v>International</v>
      </c>
    </row>
    <row r="3871" spans="1:9" x14ac:dyDescent="0.3">
      <c r="A3871">
        <v>2019</v>
      </c>
      <c r="B3871">
        <v>70</v>
      </c>
      <c r="C3871" t="s">
        <v>675</v>
      </c>
      <c r="D3871" s="5">
        <v>115570314</v>
      </c>
      <c r="G3871" s="5">
        <v>115570314</v>
      </c>
      <c r="H3871" s="2">
        <v>1</v>
      </c>
      <c r="I3871" t="str">
        <f t="shared" si="77"/>
        <v>International</v>
      </c>
    </row>
    <row r="3872" spans="1:9" x14ac:dyDescent="0.3">
      <c r="A3872">
        <v>2019</v>
      </c>
      <c r="B3872">
        <v>71</v>
      </c>
      <c r="C3872" t="s">
        <v>676</v>
      </c>
      <c r="D3872" s="5">
        <v>115171795</v>
      </c>
      <c r="E3872" s="5">
        <v>36471795</v>
      </c>
      <c r="F3872" s="1">
        <v>0.317</v>
      </c>
      <c r="G3872" s="5">
        <v>78700000</v>
      </c>
      <c r="H3872" s="1">
        <v>0.68300000000000005</v>
      </c>
      <c r="I3872" t="str">
        <f t="shared" si="77"/>
        <v>USA</v>
      </c>
    </row>
    <row r="3873" spans="1:9" x14ac:dyDescent="0.3">
      <c r="A3873">
        <v>2019</v>
      </c>
      <c r="B3873">
        <v>72</v>
      </c>
      <c r="C3873" t="s">
        <v>677</v>
      </c>
      <c r="D3873" s="5">
        <v>113118226</v>
      </c>
      <c r="E3873" s="5">
        <v>54724696</v>
      </c>
      <c r="F3873" s="1">
        <v>0.48399999999999999</v>
      </c>
      <c r="G3873" s="5">
        <v>58393530</v>
      </c>
      <c r="H3873" s="1">
        <v>0.51600000000000001</v>
      </c>
      <c r="I3873" t="str">
        <f t="shared" si="77"/>
        <v>USA</v>
      </c>
    </row>
    <row r="3874" spans="1:9" x14ac:dyDescent="0.3">
      <c r="A3874">
        <v>2019</v>
      </c>
      <c r="B3874">
        <v>73</v>
      </c>
      <c r="C3874" t="s">
        <v>678</v>
      </c>
      <c r="D3874" s="5">
        <v>112367881</v>
      </c>
      <c r="G3874" s="5">
        <v>112367881</v>
      </c>
      <c r="H3874" s="2">
        <v>1</v>
      </c>
      <c r="I3874" t="str">
        <f t="shared" si="77"/>
        <v>International</v>
      </c>
    </row>
    <row r="3875" spans="1:9" x14ac:dyDescent="0.3">
      <c r="A3875">
        <v>2019</v>
      </c>
      <c r="B3875">
        <v>74</v>
      </c>
      <c r="C3875" t="s">
        <v>679</v>
      </c>
      <c r="D3875" s="5">
        <v>111173598</v>
      </c>
      <c r="E3875" s="5">
        <v>83140306</v>
      </c>
      <c r="F3875" s="1">
        <v>0.748</v>
      </c>
      <c r="G3875" s="5">
        <v>28033292</v>
      </c>
      <c r="H3875" s="1">
        <v>0.252</v>
      </c>
      <c r="I3875" t="str">
        <f t="shared" si="77"/>
        <v>USA</v>
      </c>
    </row>
    <row r="3876" spans="1:9" x14ac:dyDescent="0.3">
      <c r="A3876">
        <v>2019</v>
      </c>
      <c r="B3876">
        <v>75</v>
      </c>
      <c r="C3876" t="s">
        <v>680</v>
      </c>
      <c r="D3876" s="5">
        <v>104545505</v>
      </c>
      <c r="E3876" s="5">
        <v>68947075</v>
      </c>
      <c r="F3876" s="1">
        <v>0.65900000000000003</v>
      </c>
      <c r="G3876" s="5">
        <v>35598430</v>
      </c>
      <c r="H3876" s="1">
        <v>0.34100000000000003</v>
      </c>
      <c r="I3876" t="str">
        <f t="shared" si="77"/>
        <v>USA</v>
      </c>
    </row>
    <row r="3877" spans="1:9" x14ac:dyDescent="0.3">
      <c r="A3877">
        <v>2019</v>
      </c>
      <c r="B3877">
        <v>76</v>
      </c>
      <c r="C3877" t="s">
        <v>681</v>
      </c>
      <c r="D3877" s="5">
        <v>99482027</v>
      </c>
      <c r="E3877" s="5">
        <v>296751</v>
      </c>
      <c r="F3877" s="1">
        <v>3.0000000000000001E-3</v>
      </c>
      <c r="G3877" s="5">
        <v>99185276</v>
      </c>
      <c r="H3877" s="1">
        <v>0.997</v>
      </c>
      <c r="I3877" t="str">
        <f t="shared" si="77"/>
        <v>International</v>
      </c>
    </row>
    <row r="3878" spans="1:9" x14ac:dyDescent="0.3">
      <c r="A3878">
        <v>2019</v>
      </c>
      <c r="B3878">
        <v>77</v>
      </c>
      <c r="C3878" t="s">
        <v>682</v>
      </c>
      <c r="D3878" s="5">
        <v>97409779</v>
      </c>
      <c r="E3878" s="5">
        <v>35417038</v>
      </c>
      <c r="F3878" s="1">
        <v>0.36399999999999999</v>
      </c>
      <c r="G3878" s="5">
        <v>61992741</v>
      </c>
      <c r="H3878" s="1">
        <v>0.63600000000000001</v>
      </c>
      <c r="I3878" t="str">
        <f t="shared" si="77"/>
        <v>USA</v>
      </c>
    </row>
    <row r="3879" spans="1:9" x14ac:dyDescent="0.3">
      <c r="A3879">
        <v>2019</v>
      </c>
      <c r="B3879">
        <v>78</v>
      </c>
      <c r="C3879" t="s">
        <v>683</v>
      </c>
      <c r="D3879" s="5">
        <v>95618308</v>
      </c>
      <c r="G3879" s="5">
        <v>95618308</v>
      </c>
      <c r="H3879" s="2">
        <v>1</v>
      </c>
      <c r="I3879" t="str">
        <f t="shared" si="77"/>
        <v>International</v>
      </c>
    </row>
    <row r="3880" spans="1:9" x14ac:dyDescent="0.3">
      <c r="A3880">
        <v>2019</v>
      </c>
      <c r="B3880">
        <v>79</v>
      </c>
      <c r="C3880" t="s">
        <v>684</v>
      </c>
      <c r="D3880" s="5">
        <v>94975692</v>
      </c>
      <c r="G3880" s="5">
        <v>94975692</v>
      </c>
      <c r="H3880" s="2">
        <v>1</v>
      </c>
      <c r="I3880" t="str">
        <f t="shared" si="77"/>
        <v>International</v>
      </c>
    </row>
    <row r="3881" spans="1:9" x14ac:dyDescent="0.3">
      <c r="A3881">
        <v>2019</v>
      </c>
      <c r="B3881">
        <v>80</v>
      </c>
      <c r="C3881" t="s">
        <v>685</v>
      </c>
      <c r="D3881" s="5">
        <v>92554209</v>
      </c>
      <c r="E3881" s="5">
        <v>45729221</v>
      </c>
      <c r="F3881" s="1">
        <v>0.49399999999999999</v>
      </c>
      <c r="G3881" s="5">
        <v>46824988</v>
      </c>
      <c r="H3881" s="1">
        <v>0.50600000000000001</v>
      </c>
      <c r="I3881" t="str">
        <f t="shared" si="77"/>
        <v>USA</v>
      </c>
    </row>
    <row r="3882" spans="1:9" x14ac:dyDescent="0.3">
      <c r="A3882">
        <v>2019</v>
      </c>
      <c r="B3882">
        <v>81</v>
      </c>
      <c r="C3882" t="s">
        <v>686</v>
      </c>
      <c r="D3882" s="5">
        <v>91542097</v>
      </c>
      <c r="E3882" s="5">
        <v>39014193</v>
      </c>
      <c r="F3882" s="1">
        <v>0.42599999999999999</v>
      </c>
      <c r="G3882" s="5">
        <v>52527904</v>
      </c>
      <c r="H3882" s="1">
        <v>0.57399999999999995</v>
      </c>
      <c r="I3882" t="str">
        <f t="shared" si="77"/>
        <v>USA</v>
      </c>
    </row>
    <row r="3883" spans="1:9" x14ac:dyDescent="0.3">
      <c r="A3883">
        <v>2019</v>
      </c>
      <c r="B3883">
        <v>82</v>
      </c>
      <c r="C3883" t="s">
        <v>687</v>
      </c>
      <c r="D3883" s="5">
        <v>91490353</v>
      </c>
      <c r="E3883" s="5">
        <v>44819352</v>
      </c>
      <c r="F3883" s="2">
        <v>0.49</v>
      </c>
      <c r="G3883" s="5">
        <v>46671001</v>
      </c>
      <c r="H3883" s="2">
        <v>0.51</v>
      </c>
      <c r="I3883" t="str">
        <f t="shared" si="77"/>
        <v>USA</v>
      </c>
    </row>
    <row r="3884" spans="1:9" x14ac:dyDescent="0.3">
      <c r="A3884">
        <v>2019</v>
      </c>
      <c r="B3884">
        <v>83</v>
      </c>
      <c r="C3884" t="s">
        <v>688</v>
      </c>
      <c r="D3884" s="5">
        <v>90335025</v>
      </c>
      <c r="E3884" s="5">
        <v>33370906</v>
      </c>
      <c r="F3884" s="1">
        <v>0.36899999999999999</v>
      </c>
      <c r="G3884" s="5">
        <v>56964119</v>
      </c>
      <c r="H3884" s="1">
        <v>0.63100000000000001</v>
      </c>
      <c r="I3884" t="str">
        <f t="shared" si="77"/>
        <v>USA</v>
      </c>
    </row>
    <row r="3885" spans="1:9" x14ac:dyDescent="0.3">
      <c r="A3885">
        <v>2019</v>
      </c>
      <c r="B3885">
        <v>84</v>
      </c>
      <c r="C3885" t="s">
        <v>689</v>
      </c>
      <c r="D3885" s="5">
        <v>87761988</v>
      </c>
      <c r="G3885" s="5">
        <v>87761988</v>
      </c>
      <c r="H3885" s="2">
        <v>1</v>
      </c>
      <c r="I3885" t="str">
        <f t="shared" si="77"/>
        <v>International</v>
      </c>
    </row>
    <row r="3886" spans="1:9" x14ac:dyDescent="0.3">
      <c r="A3886">
        <v>2019</v>
      </c>
      <c r="B3886">
        <v>85</v>
      </c>
      <c r="C3886" t="s">
        <v>690</v>
      </c>
      <c r="D3886" s="5">
        <v>81562741</v>
      </c>
      <c r="E3886" s="5">
        <v>1298528</v>
      </c>
      <c r="F3886" s="1">
        <v>1.6E-2</v>
      </c>
      <c r="G3886" s="5">
        <v>80264213</v>
      </c>
      <c r="H3886" s="1">
        <v>0.98399999999999999</v>
      </c>
      <c r="I3886" t="str">
        <f t="shared" si="77"/>
        <v>International</v>
      </c>
    </row>
    <row r="3887" spans="1:9" x14ac:dyDescent="0.3">
      <c r="A3887">
        <v>2019</v>
      </c>
      <c r="B3887">
        <v>86</v>
      </c>
      <c r="C3887" t="s">
        <v>691</v>
      </c>
      <c r="D3887" s="5">
        <v>80708134</v>
      </c>
      <c r="E3887" s="5">
        <v>42004346</v>
      </c>
      <c r="F3887" s="2">
        <v>0.52</v>
      </c>
      <c r="G3887" s="5">
        <v>38703788</v>
      </c>
      <c r="H3887" s="2">
        <v>0.48</v>
      </c>
      <c r="I3887" t="str">
        <f t="shared" si="77"/>
        <v>USA</v>
      </c>
    </row>
    <row r="3888" spans="1:9" x14ac:dyDescent="0.3">
      <c r="A3888">
        <v>2019</v>
      </c>
      <c r="B3888">
        <v>87</v>
      </c>
      <c r="C3888" t="s">
        <v>692</v>
      </c>
      <c r="D3888" s="5">
        <v>78870908</v>
      </c>
      <c r="E3888" s="5">
        <v>22782371</v>
      </c>
      <c r="F3888" s="1">
        <v>0.28899999999999998</v>
      </c>
      <c r="G3888" s="5">
        <v>56088537</v>
      </c>
      <c r="H3888" s="1">
        <v>0.71099999999999997</v>
      </c>
      <c r="I3888" t="str">
        <f t="shared" si="77"/>
        <v>USA</v>
      </c>
    </row>
    <row r="3889" spans="1:9" x14ac:dyDescent="0.3">
      <c r="A3889">
        <v>2019</v>
      </c>
      <c r="B3889">
        <v>88</v>
      </c>
      <c r="C3889" t="s">
        <v>693</v>
      </c>
      <c r="D3889" s="5">
        <v>76419755</v>
      </c>
      <c r="E3889" s="5">
        <v>32138862</v>
      </c>
      <c r="F3889" s="1">
        <v>0.42099999999999999</v>
      </c>
      <c r="G3889" s="5">
        <v>44280893</v>
      </c>
      <c r="H3889" s="1">
        <v>0.57899999999999996</v>
      </c>
      <c r="I3889" t="str">
        <f t="shared" si="77"/>
        <v>USA</v>
      </c>
    </row>
    <row r="3890" spans="1:9" x14ac:dyDescent="0.3">
      <c r="A3890">
        <v>2019</v>
      </c>
      <c r="B3890">
        <v>89</v>
      </c>
      <c r="C3890" t="s">
        <v>694</v>
      </c>
      <c r="D3890" s="5">
        <v>75558925</v>
      </c>
      <c r="E3890" s="5">
        <v>27166770</v>
      </c>
      <c r="F3890" s="2">
        <v>0.36</v>
      </c>
      <c r="G3890" s="5">
        <v>48392155</v>
      </c>
      <c r="H3890" s="2">
        <v>0.64</v>
      </c>
      <c r="I3890" t="str">
        <f t="shared" si="77"/>
        <v>USA</v>
      </c>
    </row>
    <row r="3891" spans="1:9" x14ac:dyDescent="0.3">
      <c r="A3891">
        <v>2019</v>
      </c>
      <c r="B3891">
        <v>90</v>
      </c>
      <c r="C3891" t="s">
        <v>695</v>
      </c>
      <c r="D3891" s="5">
        <v>74747725</v>
      </c>
      <c r="E3891" s="5">
        <v>73257045</v>
      </c>
      <c r="F3891" s="2">
        <v>0.98</v>
      </c>
      <c r="G3891" s="5">
        <v>1490680</v>
      </c>
      <c r="H3891" s="2">
        <v>0.02</v>
      </c>
      <c r="I3891" t="str">
        <f t="shared" si="77"/>
        <v>USA</v>
      </c>
    </row>
    <row r="3892" spans="1:9" x14ac:dyDescent="0.3">
      <c r="A3892">
        <v>2019</v>
      </c>
      <c r="B3892">
        <v>91</v>
      </c>
      <c r="C3892" t="s">
        <v>696</v>
      </c>
      <c r="D3892" s="5">
        <v>73279888</v>
      </c>
      <c r="E3892" s="5">
        <v>17803077</v>
      </c>
      <c r="F3892" s="1">
        <v>0.24299999999999999</v>
      </c>
      <c r="G3892" s="5">
        <v>55476811</v>
      </c>
      <c r="H3892" s="1">
        <v>0.75700000000000001</v>
      </c>
      <c r="I3892" t="str">
        <f t="shared" si="77"/>
        <v>USA</v>
      </c>
    </row>
    <row r="3893" spans="1:9" x14ac:dyDescent="0.3">
      <c r="A3893">
        <v>2019</v>
      </c>
      <c r="B3893">
        <v>92</v>
      </c>
      <c r="C3893" t="s">
        <v>697</v>
      </c>
      <c r="D3893" s="5">
        <v>72381712</v>
      </c>
      <c r="E3893" s="5">
        <v>31581712</v>
      </c>
      <c r="F3893" s="1">
        <v>0.436</v>
      </c>
      <c r="G3893" s="5">
        <v>40800000</v>
      </c>
      <c r="H3893" s="1">
        <v>0.56399999999999995</v>
      </c>
      <c r="I3893" t="str">
        <f t="shared" si="77"/>
        <v>USA</v>
      </c>
    </row>
    <row r="3894" spans="1:9" x14ac:dyDescent="0.3">
      <c r="A3894">
        <v>2019</v>
      </c>
      <c r="B3894">
        <v>93</v>
      </c>
      <c r="C3894" t="s">
        <v>698</v>
      </c>
      <c r="D3894" s="5">
        <v>72216294</v>
      </c>
      <c r="E3894" s="5">
        <v>54611903</v>
      </c>
      <c r="F3894" s="1">
        <v>0.75600000000000001</v>
      </c>
      <c r="G3894" s="5">
        <v>17604391</v>
      </c>
      <c r="H3894" s="1">
        <v>0.24399999999999999</v>
      </c>
      <c r="I3894" t="str">
        <f t="shared" si="77"/>
        <v>USA</v>
      </c>
    </row>
    <row r="3895" spans="1:9" x14ac:dyDescent="0.3">
      <c r="A3895">
        <v>2019</v>
      </c>
      <c r="B3895">
        <v>94</v>
      </c>
      <c r="C3895" t="s">
        <v>699</v>
      </c>
      <c r="D3895" s="5">
        <v>69501772</v>
      </c>
      <c r="E3895" s="5">
        <v>470699</v>
      </c>
      <c r="F3895" s="1">
        <v>7.0000000000000001E-3</v>
      </c>
      <c r="G3895" s="5">
        <v>69031073</v>
      </c>
      <c r="H3895" s="1">
        <v>0.99299999999999999</v>
      </c>
      <c r="I3895" t="str">
        <f t="shared" si="77"/>
        <v>International</v>
      </c>
    </row>
    <row r="3896" spans="1:9" x14ac:dyDescent="0.3">
      <c r="A3896">
        <v>2019</v>
      </c>
      <c r="B3896">
        <v>95</v>
      </c>
      <c r="C3896" t="s">
        <v>700</v>
      </c>
      <c r="D3896" s="5">
        <v>69497587</v>
      </c>
      <c r="E3896" s="5">
        <v>12138565</v>
      </c>
      <c r="F3896" s="1">
        <v>0.17499999999999999</v>
      </c>
      <c r="G3896" s="5">
        <v>57359022</v>
      </c>
      <c r="H3896" s="1">
        <v>0.82499999999999996</v>
      </c>
      <c r="I3896" t="str">
        <f t="shared" si="77"/>
        <v>USA</v>
      </c>
    </row>
    <row r="3897" spans="1:9" x14ac:dyDescent="0.3">
      <c r="A3897">
        <v>2019</v>
      </c>
      <c r="B3897">
        <v>96</v>
      </c>
      <c r="C3897" t="s">
        <v>701</v>
      </c>
      <c r="D3897" s="5">
        <v>69412425</v>
      </c>
      <c r="E3897" s="5">
        <v>44451847</v>
      </c>
      <c r="F3897" s="2">
        <v>0.64</v>
      </c>
      <c r="G3897" s="5">
        <v>24960578</v>
      </c>
      <c r="H3897" s="2">
        <v>0.36</v>
      </c>
      <c r="I3897" t="str">
        <f t="shared" si="77"/>
        <v>USA</v>
      </c>
    </row>
    <row r="3898" spans="1:9" x14ac:dyDescent="0.3">
      <c r="A3898">
        <v>2019</v>
      </c>
      <c r="B3898">
        <v>97</v>
      </c>
      <c r="C3898" t="s">
        <v>702</v>
      </c>
      <c r="D3898" s="5">
        <v>67925733</v>
      </c>
      <c r="E3898" s="5">
        <v>61704055</v>
      </c>
      <c r="F3898" s="1">
        <v>0.90800000000000003</v>
      </c>
      <c r="G3898" s="5">
        <v>6221678</v>
      </c>
      <c r="H3898" s="1">
        <v>9.1999999999999998E-2</v>
      </c>
      <c r="I3898" t="str">
        <f t="shared" si="77"/>
        <v>USA</v>
      </c>
    </row>
    <row r="3899" spans="1:9" x14ac:dyDescent="0.3">
      <c r="A3899">
        <v>2019</v>
      </c>
      <c r="B3899">
        <v>98</v>
      </c>
      <c r="C3899" t="s">
        <v>703</v>
      </c>
      <c r="D3899" s="5">
        <v>67179155</v>
      </c>
      <c r="E3899" s="5">
        <v>4654000</v>
      </c>
      <c r="F3899" s="1">
        <v>6.9000000000000006E-2</v>
      </c>
      <c r="G3899" s="5">
        <v>62525155</v>
      </c>
      <c r="H3899" s="1">
        <v>0.93100000000000005</v>
      </c>
      <c r="I3899" t="str">
        <f t="shared" si="77"/>
        <v>International</v>
      </c>
    </row>
    <row r="3900" spans="1:9" x14ac:dyDescent="0.3">
      <c r="A3900">
        <v>2019</v>
      </c>
      <c r="B3900">
        <v>99</v>
      </c>
      <c r="C3900" t="s">
        <v>704</v>
      </c>
      <c r="D3900" s="5">
        <v>65406606</v>
      </c>
      <c r="G3900" s="5">
        <v>65406606</v>
      </c>
      <c r="H3900" s="2">
        <v>1</v>
      </c>
      <c r="I3900" t="str">
        <f t="shared" si="77"/>
        <v>International</v>
      </c>
    </row>
    <row r="3901" spans="1:9" x14ac:dyDescent="0.3">
      <c r="A3901">
        <v>2019</v>
      </c>
      <c r="B3901">
        <v>100</v>
      </c>
      <c r="C3901" t="s">
        <v>705</v>
      </c>
      <c r="D3901" s="5">
        <v>64600152</v>
      </c>
      <c r="E3901" s="5">
        <v>28148130</v>
      </c>
      <c r="F3901" s="1">
        <v>0.436</v>
      </c>
      <c r="G3901" s="5">
        <v>36452022</v>
      </c>
      <c r="H3901" s="1">
        <v>0.56399999999999995</v>
      </c>
      <c r="I3901" t="str">
        <f t="shared" si="77"/>
        <v>USA</v>
      </c>
    </row>
    <row r="3902" spans="1:9" x14ac:dyDescent="0.3">
      <c r="A3902">
        <v>2019</v>
      </c>
      <c r="B3902">
        <v>101</v>
      </c>
      <c r="C3902" t="s">
        <v>706</v>
      </c>
      <c r="D3902" s="5">
        <v>62098770</v>
      </c>
      <c r="E3902" s="5">
        <v>34730</v>
      </c>
      <c r="F3902" s="1">
        <v>1E-3</v>
      </c>
      <c r="G3902" s="5">
        <v>62064040</v>
      </c>
      <c r="H3902" s="1">
        <v>0.999</v>
      </c>
      <c r="I3902" t="str">
        <f t="shared" si="77"/>
        <v>International</v>
      </c>
    </row>
    <row r="3903" spans="1:9" x14ac:dyDescent="0.3">
      <c r="A3903">
        <v>2019</v>
      </c>
      <c r="B3903">
        <v>102</v>
      </c>
      <c r="C3903" t="s">
        <v>707</v>
      </c>
      <c r="D3903" s="5">
        <v>61404394</v>
      </c>
      <c r="E3903" s="5">
        <v>31762808</v>
      </c>
      <c r="F3903" s="1">
        <v>0.51700000000000002</v>
      </c>
      <c r="G3903" s="5">
        <v>29641586</v>
      </c>
      <c r="H3903" s="1">
        <v>0.48299999999999998</v>
      </c>
      <c r="I3903" t="str">
        <f t="shared" si="77"/>
        <v>USA</v>
      </c>
    </row>
    <row r="3904" spans="1:9" x14ac:dyDescent="0.3">
      <c r="A3904">
        <v>2019</v>
      </c>
      <c r="B3904">
        <v>103</v>
      </c>
      <c r="C3904" t="s">
        <v>708</v>
      </c>
      <c r="D3904" s="5">
        <v>61354854</v>
      </c>
      <c r="E3904" s="5">
        <v>372562</v>
      </c>
      <c r="F3904" s="1">
        <v>6.0000000000000001E-3</v>
      </c>
      <c r="G3904" s="5">
        <v>60982292</v>
      </c>
      <c r="H3904" s="1">
        <v>0.99399999999999999</v>
      </c>
      <c r="I3904" t="str">
        <f t="shared" si="77"/>
        <v>International</v>
      </c>
    </row>
    <row r="3905" spans="1:9" x14ac:dyDescent="0.3">
      <c r="A3905">
        <v>2019</v>
      </c>
      <c r="B3905">
        <v>104</v>
      </c>
      <c r="C3905" t="s">
        <v>709</v>
      </c>
      <c r="D3905" s="5">
        <v>61220784</v>
      </c>
      <c r="E3905" s="5">
        <v>45896028</v>
      </c>
      <c r="F3905" s="2">
        <v>0.75</v>
      </c>
      <c r="G3905" s="5">
        <v>15324756</v>
      </c>
      <c r="H3905" s="2">
        <v>0.25</v>
      </c>
      <c r="I3905" t="str">
        <f t="shared" si="77"/>
        <v>USA</v>
      </c>
    </row>
    <row r="3906" spans="1:9" x14ac:dyDescent="0.3">
      <c r="A3906">
        <v>2019</v>
      </c>
      <c r="B3906">
        <v>105</v>
      </c>
      <c r="C3906" t="s">
        <v>710</v>
      </c>
      <c r="D3906" s="5">
        <v>60011073</v>
      </c>
      <c r="G3906" s="5">
        <v>60011073</v>
      </c>
      <c r="H3906" s="2">
        <v>1</v>
      </c>
      <c r="I3906" t="str">
        <f t="shared" si="77"/>
        <v>International</v>
      </c>
    </row>
    <row r="3907" spans="1:9" x14ac:dyDescent="0.3">
      <c r="A3907">
        <v>2019</v>
      </c>
      <c r="B3907">
        <v>106</v>
      </c>
      <c r="C3907" t="s">
        <v>711</v>
      </c>
      <c r="D3907" s="5">
        <v>57615777</v>
      </c>
      <c r="E3907" s="5">
        <v>28714231</v>
      </c>
      <c r="F3907" s="1">
        <v>0.498</v>
      </c>
      <c r="G3907" s="5">
        <v>28901546</v>
      </c>
      <c r="H3907" s="1">
        <v>0.502</v>
      </c>
      <c r="I3907" t="str">
        <f t="shared" si="77"/>
        <v>USA</v>
      </c>
    </row>
    <row r="3908" spans="1:9" x14ac:dyDescent="0.3">
      <c r="A3908">
        <v>2019</v>
      </c>
      <c r="B3908">
        <v>107</v>
      </c>
      <c r="C3908" t="s">
        <v>712</v>
      </c>
      <c r="D3908" s="5">
        <v>57149764</v>
      </c>
      <c r="G3908" s="5">
        <v>57149764</v>
      </c>
      <c r="H3908" s="2">
        <v>1</v>
      </c>
      <c r="I3908" t="str">
        <f t="shared" si="77"/>
        <v>International</v>
      </c>
    </row>
    <row r="3909" spans="1:9" x14ac:dyDescent="0.3">
      <c r="A3909">
        <v>2019</v>
      </c>
      <c r="B3909">
        <v>108</v>
      </c>
      <c r="C3909" t="s">
        <v>713</v>
      </c>
      <c r="D3909" s="5">
        <v>56573047</v>
      </c>
      <c r="G3909" s="5">
        <v>56573047</v>
      </c>
      <c r="H3909" s="2">
        <v>1</v>
      </c>
      <c r="I3909" t="str">
        <f t="shared" si="77"/>
        <v>International</v>
      </c>
    </row>
    <row r="3910" spans="1:9" x14ac:dyDescent="0.3">
      <c r="A3910">
        <v>2019</v>
      </c>
      <c r="B3910">
        <v>109</v>
      </c>
      <c r="C3910" t="s">
        <v>714</v>
      </c>
      <c r="D3910" s="5">
        <v>56040681</v>
      </c>
      <c r="G3910" s="5">
        <v>56040681</v>
      </c>
      <c r="H3910" s="2">
        <v>1</v>
      </c>
      <c r="I3910" t="str">
        <f t="shared" si="77"/>
        <v>International</v>
      </c>
    </row>
    <row r="3911" spans="1:9" x14ac:dyDescent="0.3">
      <c r="A3911">
        <v>2019</v>
      </c>
      <c r="B3911">
        <v>110</v>
      </c>
      <c r="C3911" t="s">
        <v>715</v>
      </c>
      <c r="D3911" s="5">
        <v>55064690</v>
      </c>
      <c r="E3911" s="5">
        <v>21903748</v>
      </c>
      <c r="F3911" s="1">
        <v>0.39800000000000002</v>
      </c>
      <c r="G3911" s="5">
        <v>33160942</v>
      </c>
      <c r="H3911" s="1">
        <v>0.60199999999999998</v>
      </c>
      <c r="I3911" t="str">
        <f t="shared" si="77"/>
        <v>USA</v>
      </c>
    </row>
    <row r="3912" spans="1:9" x14ac:dyDescent="0.3">
      <c r="A3912">
        <v>2019</v>
      </c>
      <c r="B3912">
        <v>111</v>
      </c>
      <c r="C3912" t="s">
        <v>716</v>
      </c>
      <c r="D3912" s="5">
        <v>54465930</v>
      </c>
      <c r="E3912" s="5">
        <v>330181</v>
      </c>
      <c r="F3912" s="1">
        <v>6.0000000000000001E-3</v>
      </c>
      <c r="G3912" s="5">
        <v>54135749</v>
      </c>
      <c r="H3912" s="1">
        <v>0.99399999999999999</v>
      </c>
      <c r="I3912" t="str">
        <f t="shared" si="77"/>
        <v>International</v>
      </c>
    </row>
    <row r="3913" spans="1:9" x14ac:dyDescent="0.3">
      <c r="A3913">
        <v>2019</v>
      </c>
      <c r="B3913">
        <v>112</v>
      </c>
      <c r="C3913" t="s">
        <v>717</v>
      </c>
      <c r="D3913" s="5">
        <v>53873809</v>
      </c>
      <c r="E3913" s="5">
        <v>30316271</v>
      </c>
      <c r="F3913" s="1">
        <v>0.56299999999999994</v>
      </c>
      <c r="G3913" s="5">
        <v>23557538</v>
      </c>
      <c r="H3913" s="1">
        <v>0.437</v>
      </c>
      <c r="I3913" t="str">
        <f t="shared" si="77"/>
        <v>USA</v>
      </c>
    </row>
    <row r="3914" spans="1:9" x14ac:dyDescent="0.3">
      <c r="A3914">
        <v>2019</v>
      </c>
      <c r="B3914">
        <v>113</v>
      </c>
      <c r="C3914" t="s">
        <v>718</v>
      </c>
      <c r="D3914" s="5">
        <v>50901502</v>
      </c>
      <c r="E3914" s="5">
        <v>36001502</v>
      </c>
      <c r="F3914" s="1">
        <v>0.70699999999999996</v>
      </c>
      <c r="G3914" s="5">
        <v>14900000</v>
      </c>
      <c r="H3914" s="1">
        <v>0.29299999999999998</v>
      </c>
      <c r="I3914" t="str">
        <f t="shared" si="77"/>
        <v>USA</v>
      </c>
    </row>
    <row r="3915" spans="1:9" x14ac:dyDescent="0.3">
      <c r="A3915">
        <v>2019</v>
      </c>
      <c r="B3915">
        <v>114</v>
      </c>
      <c r="C3915" t="s">
        <v>719</v>
      </c>
      <c r="D3915" s="5">
        <v>50803834</v>
      </c>
      <c r="G3915" s="5">
        <v>50803834</v>
      </c>
      <c r="H3915" s="2">
        <v>1</v>
      </c>
      <c r="I3915" t="str">
        <f t="shared" si="77"/>
        <v>International</v>
      </c>
    </row>
    <row r="3916" spans="1:9" x14ac:dyDescent="0.3">
      <c r="A3916">
        <v>2019</v>
      </c>
      <c r="B3916">
        <v>115</v>
      </c>
      <c r="C3916" t="s">
        <v>720</v>
      </c>
      <c r="D3916" s="5">
        <v>50574061</v>
      </c>
      <c r="G3916" s="5">
        <v>50574061</v>
      </c>
      <c r="H3916" s="2">
        <v>1</v>
      </c>
      <c r="I3916" t="str">
        <f t="shared" si="77"/>
        <v>International</v>
      </c>
    </row>
    <row r="3917" spans="1:9" x14ac:dyDescent="0.3">
      <c r="A3917">
        <v>2019</v>
      </c>
      <c r="B3917">
        <v>116</v>
      </c>
      <c r="C3917" t="s">
        <v>721</v>
      </c>
      <c r="D3917" s="5">
        <v>50444358</v>
      </c>
      <c r="E3917" s="5">
        <v>40713082</v>
      </c>
      <c r="F3917" s="1">
        <v>0.80700000000000005</v>
      </c>
      <c r="G3917" s="5">
        <v>9731276</v>
      </c>
      <c r="H3917" s="1">
        <v>0.193</v>
      </c>
      <c r="I3917" t="str">
        <f t="shared" si="77"/>
        <v>USA</v>
      </c>
    </row>
    <row r="3918" spans="1:9" x14ac:dyDescent="0.3">
      <c r="A3918">
        <v>2019</v>
      </c>
      <c r="B3918">
        <v>117</v>
      </c>
      <c r="C3918" t="s">
        <v>722</v>
      </c>
      <c r="D3918" s="5">
        <v>50023780</v>
      </c>
      <c r="E3918" s="5">
        <v>50023780</v>
      </c>
      <c r="F3918" s="2">
        <v>1</v>
      </c>
      <c r="I3918" t="str">
        <f t="shared" si="77"/>
        <v>USA</v>
      </c>
    </row>
    <row r="3919" spans="1:9" x14ac:dyDescent="0.3">
      <c r="A3919">
        <v>2019</v>
      </c>
      <c r="B3919">
        <v>118</v>
      </c>
      <c r="C3919" t="s">
        <v>723</v>
      </c>
      <c r="D3919" s="5">
        <v>49939757</v>
      </c>
      <c r="E3919" s="5">
        <v>28539757</v>
      </c>
      <c r="F3919" s="1">
        <v>0.57099999999999995</v>
      </c>
      <c r="G3919" s="5">
        <v>21400000</v>
      </c>
      <c r="H3919" s="1">
        <v>0.42899999999999999</v>
      </c>
      <c r="I3919" t="str">
        <f t="shared" si="77"/>
        <v>USA</v>
      </c>
    </row>
    <row r="3920" spans="1:9" x14ac:dyDescent="0.3">
      <c r="A3920">
        <v>2019</v>
      </c>
      <c r="B3920">
        <v>119</v>
      </c>
      <c r="C3920" t="s">
        <v>724</v>
      </c>
      <c r="D3920" s="5">
        <v>49615508</v>
      </c>
      <c r="G3920" s="5">
        <v>49615508</v>
      </c>
      <c r="H3920" s="2">
        <v>1</v>
      </c>
      <c r="I3920" t="str">
        <f t="shared" si="77"/>
        <v>International</v>
      </c>
    </row>
    <row r="3921" spans="1:9" x14ac:dyDescent="0.3">
      <c r="A3921">
        <v>2019</v>
      </c>
      <c r="B3921">
        <v>120</v>
      </c>
      <c r="C3921" t="s">
        <v>725</v>
      </c>
      <c r="D3921" s="5">
        <v>49511319</v>
      </c>
      <c r="E3921" s="5">
        <v>21221803</v>
      </c>
      <c r="F3921" s="1">
        <v>0.42899999999999999</v>
      </c>
      <c r="G3921" s="5">
        <v>28289516</v>
      </c>
      <c r="H3921" s="1">
        <v>0.57099999999999995</v>
      </c>
      <c r="I3921" t="str">
        <f t="shared" si="77"/>
        <v>USA</v>
      </c>
    </row>
    <row r="3922" spans="1:9" x14ac:dyDescent="0.3">
      <c r="A3922">
        <v>2019</v>
      </c>
      <c r="B3922">
        <v>121</v>
      </c>
      <c r="C3922" t="s">
        <v>726</v>
      </c>
      <c r="D3922" s="5">
        <v>48987096</v>
      </c>
      <c r="E3922" s="5">
        <v>40860481</v>
      </c>
      <c r="F3922" s="1">
        <v>0.83399999999999996</v>
      </c>
      <c r="G3922" s="5">
        <v>8126615</v>
      </c>
      <c r="H3922" s="1">
        <v>0.16600000000000001</v>
      </c>
      <c r="I3922" t="str">
        <f t="shared" si="77"/>
        <v>USA</v>
      </c>
    </row>
    <row r="3923" spans="1:9" x14ac:dyDescent="0.3">
      <c r="A3923">
        <v>2019</v>
      </c>
      <c r="B3923">
        <v>122</v>
      </c>
      <c r="C3923" t="s">
        <v>727</v>
      </c>
      <c r="D3923" s="5">
        <v>48791187</v>
      </c>
      <c r="E3923" s="5">
        <v>48791187</v>
      </c>
      <c r="F3923" s="2">
        <v>1</v>
      </c>
      <c r="I3923" t="str">
        <f t="shared" si="77"/>
        <v>USA</v>
      </c>
    </row>
    <row r="3924" spans="1:9" x14ac:dyDescent="0.3">
      <c r="A3924">
        <v>2019</v>
      </c>
      <c r="B3924">
        <v>123</v>
      </c>
      <c r="C3924" t="s">
        <v>728</v>
      </c>
      <c r="D3924" s="5">
        <v>48507082</v>
      </c>
      <c r="G3924" s="5">
        <v>48507082</v>
      </c>
      <c r="H3924" s="2">
        <v>1</v>
      </c>
      <c r="I3924" t="str">
        <f t="shared" si="77"/>
        <v>International</v>
      </c>
    </row>
    <row r="3925" spans="1:9" x14ac:dyDescent="0.3">
      <c r="A3925">
        <v>2019</v>
      </c>
      <c r="B3925">
        <v>124</v>
      </c>
      <c r="C3925" t="s">
        <v>729</v>
      </c>
      <c r="D3925" s="5">
        <v>48021766</v>
      </c>
      <c r="E3925" s="5">
        <v>25621766</v>
      </c>
      <c r="F3925" s="1">
        <v>0.53400000000000003</v>
      </c>
      <c r="G3925" s="5">
        <v>22400000</v>
      </c>
      <c r="H3925" s="1">
        <v>0.46600000000000003</v>
      </c>
      <c r="I3925" t="str">
        <f t="shared" si="77"/>
        <v>USA</v>
      </c>
    </row>
    <row r="3926" spans="1:9" x14ac:dyDescent="0.3">
      <c r="A3926">
        <v>2019</v>
      </c>
      <c r="B3926">
        <v>125</v>
      </c>
      <c r="C3926" t="s">
        <v>730</v>
      </c>
      <c r="D3926" s="5">
        <v>47863365</v>
      </c>
      <c r="E3926" s="5">
        <v>27426361</v>
      </c>
      <c r="F3926" s="1">
        <v>0.57299999999999995</v>
      </c>
      <c r="G3926" s="5">
        <v>20437004</v>
      </c>
      <c r="H3926" s="1">
        <v>0.42699999999999999</v>
      </c>
      <c r="I3926" t="str">
        <f t="shared" si="77"/>
        <v>USA</v>
      </c>
    </row>
    <row r="3927" spans="1:9" x14ac:dyDescent="0.3">
      <c r="A3927">
        <v>2019</v>
      </c>
      <c r="B3927">
        <v>126</v>
      </c>
      <c r="C3927" t="s">
        <v>731</v>
      </c>
      <c r="D3927" s="5">
        <v>47834125</v>
      </c>
      <c r="E3927" s="5">
        <v>43808310</v>
      </c>
      <c r="F3927" s="1">
        <v>0.91600000000000004</v>
      </c>
      <c r="G3927" s="5">
        <v>4025815</v>
      </c>
      <c r="H3927" s="1">
        <v>8.4000000000000005E-2</v>
      </c>
      <c r="I3927" t="str">
        <f t="shared" si="77"/>
        <v>USA</v>
      </c>
    </row>
    <row r="3928" spans="1:9" x14ac:dyDescent="0.3">
      <c r="A3928">
        <v>2019</v>
      </c>
      <c r="B3928">
        <v>127</v>
      </c>
      <c r="C3928" t="s">
        <v>732</v>
      </c>
      <c r="D3928" s="5">
        <v>47582563</v>
      </c>
      <c r="E3928" s="5">
        <v>22260900</v>
      </c>
      <c r="F3928" s="1">
        <v>0.46800000000000003</v>
      </c>
      <c r="G3928" s="5">
        <v>25321663</v>
      </c>
      <c r="H3928" s="1">
        <v>0.53200000000000003</v>
      </c>
      <c r="I3928" t="str">
        <f t="shared" si="77"/>
        <v>USA</v>
      </c>
    </row>
    <row r="3929" spans="1:9" x14ac:dyDescent="0.3">
      <c r="A3929">
        <v>2019</v>
      </c>
      <c r="B3929">
        <v>128</v>
      </c>
      <c r="C3929" t="s">
        <v>733</v>
      </c>
      <c r="D3929" s="5">
        <v>45733356</v>
      </c>
      <c r="E3929" s="5">
        <v>196634</v>
      </c>
      <c r="F3929" s="1">
        <v>4.0000000000000001E-3</v>
      </c>
      <c r="G3929" s="5">
        <v>45536722</v>
      </c>
      <c r="H3929" s="1">
        <v>0.996</v>
      </c>
      <c r="I3929" t="str">
        <f t="shared" si="77"/>
        <v>International</v>
      </c>
    </row>
    <row r="3930" spans="1:9" x14ac:dyDescent="0.3">
      <c r="A3930">
        <v>2019</v>
      </c>
      <c r="B3930">
        <v>129</v>
      </c>
      <c r="C3930" t="s">
        <v>734</v>
      </c>
      <c r="D3930" s="5">
        <v>45701880</v>
      </c>
      <c r="E3930" s="5">
        <v>24313888</v>
      </c>
      <c r="F3930" s="1">
        <v>0.53200000000000003</v>
      </c>
      <c r="G3930" s="5">
        <v>21387992</v>
      </c>
      <c r="H3930" s="1">
        <v>0.46800000000000003</v>
      </c>
      <c r="I3930" t="str">
        <f t="shared" si="77"/>
        <v>USA</v>
      </c>
    </row>
    <row r="3931" spans="1:9" x14ac:dyDescent="0.3">
      <c r="A3931">
        <v>2019</v>
      </c>
      <c r="B3931">
        <v>130</v>
      </c>
      <c r="C3931" t="s">
        <v>735</v>
      </c>
      <c r="D3931" s="5">
        <v>44907074</v>
      </c>
      <c r="E3931" s="5">
        <v>29208403</v>
      </c>
      <c r="F3931" s="2">
        <v>0.65</v>
      </c>
      <c r="G3931" s="5">
        <v>15698671</v>
      </c>
      <c r="H3931" s="2">
        <v>0.35</v>
      </c>
      <c r="I3931" t="str">
        <f t="shared" ref="I3931:I3994" si="78">IF(F3931&gt;10%,"USA","International")</f>
        <v>USA</v>
      </c>
    </row>
    <row r="3932" spans="1:9" x14ac:dyDescent="0.3">
      <c r="A3932">
        <v>2019</v>
      </c>
      <c r="B3932">
        <v>131</v>
      </c>
      <c r="C3932" t="s">
        <v>736</v>
      </c>
      <c r="D3932" s="5">
        <v>44655962</v>
      </c>
      <c r="E3932" s="5">
        <v>22345542</v>
      </c>
      <c r="F3932" s="2">
        <v>0.5</v>
      </c>
      <c r="G3932" s="5">
        <v>22310420</v>
      </c>
      <c r="H3932" s="2">
        <v>0.5</v>
      </c>
      <c r="I3932" t="str">
        <f t="shared" si="78"/>
        <v>USA</v>
      </c>
    </row>
    <row r="3933" spans="1:9" x14ac:dyDescent="0.3">
      <c r="A3933">
        <v>2019</v>
      </c>
      <c r="B3933">
        <v>132</v>
      </c>
      <c r="C3933" t="s">
        <v>737</v>
      </c>
      <c r="D3933" s="5">
        <v>43347017</v>
      </c>
      <c r="E3933" s="5">
        <v>43082155</v>
      </c>
      <c r="F3933" s="1">
        <v>0.99399999999999999</v>
      </c>
      <c r="G3933" s="5">
        <v>264862</v>
      </c>
      <c r="H3933" s="1">
        <v>6.0000000000000001E-3</v>
      </c>
      <c r="I3933" t="str">
        <f t="shared" si="78"/>
        <v>USA</v>
      </c>
    </row>
    <row r="3934" spans="1:9" x14ac:dyDescent="0.3">
      <c r="A3934">
        <v>2019</v>
      </c>
      <c r="B3934">
        <v>133</v>
      </c>
      <c r="C3934" t="s">
        <v>738</v>
      </c>
      <c r="D3934" s="5">
        <v>43100248</v>
      </c>
      <c r="G3934" s="5">
        <v>43100248</v>
      </c>
      <c r="H3934" s="2">
        <v>1</v>
      </c>
      <c r="I3934" t="str">
        <f t="shared" si="78"/>
        <v>International</v>
      </c>
    </row>
    <row r="3935" spans="1:9" x14ac:dyDescent="0.3">
      <c r="A3935">
        <v>2019</v>
      </c>
      <c r="B3935">
        <v>134</v>
      </c>
      <c r="C3935" t="s">
        <v>739</v>
      </c>
      <c r="D3935" s="5">
        <v>41503392</v>
      </c>
      <c r="E3935" s="5">
        <v>22958886</v>
      </c>
      <c r="F3935" s="1">
        <v>0.55300000000000005</v>
      </c>
      <c r="G3935" s="5">
        <v>18544506</v>
      </c>
      <c r="H3935" s="1">
        <v>0.44700000000000001</v>
      </c>
      <c r="I3935" t="str">
        <f t="shared" si="78"/>
        <v>USA</v>
      </c>
    </row>
    <row r="3936" spans="1:9" x14ac:dyDescent="0.3">
      <c r="A3936">
        <v>2019</v>
      </c>
      <c r="B3936">
        <v>135</v>
      </c>
      <c r="C3936" t="s">
        <v>740</v>
      </c>
      <c r="D3936" s="5">
        <v>40396244</v>
      </c>
      <c r="G3936" s="5">
        <v>40396244</v>
      </c>
      <c r="H3936" s="2">
        <v>1</v>
      </c>
      <c r="I3936" t="str">
        <f t="shared" si="78"/>
        <v>International</v>
      </c>
    </row>
    <row r="3937" spans="1:9" x14ac:dyDescent="0.3">
      <c r="A3937">
        <v>2019</v>
      </c>
      <c r="B3937">
        <v>136</v>
      </c>
      <c r="C3937" t="s">
        <v>741</v>
      </c>
      <c r="D3937" s="5">
        <v>39756292</v>
      </c>
      <c r="G3937" s="5">
        <v>39756292</v>
      </c>
      <c r="H3937" s="2">
        <v>1</v>
      </c>
      <c r="I3937" t="str">
        <f t="shared" si="78"/>
        <v>International</v>
      </c>
    </row>
    <row r="3938" spans="1:9" x14ac:dyDescent="0.3">
      <c r="A3938">
        <v>2019</v>
      </c>
      <c r="B3938">
        <v>137</v>
      </c>
      <c r="C3938" t="s">
        <v>742</v>
      </c>
      <c r="D3938" s="5">
        <v>39346577</v>
      </c>
      <c r="E3938" s="5">
        <v>4186168</v>
      </c>
      <c r="F3938" s="1">
        <v>0.106</v>
      </c>
      <c r="G3938" s="5">
        <v>35160409</v>
      </c>
      <c r="H3938" s="1">
        <v>0.89400000000000002</v>
      </c>
      <c r="I3938" t="str">
        <f t="shared" si="78"/>
        <v>USA</v>
      </c>
    </row>
    <row r="3939" spans="1:9" x14ac:dyDescent="0.3">
      <c r="A3939">
        <v>2019</v>
      </c>
      <c r="B3939">
        <v>138</v>
      </c>
      <c r="C3939" t="s">
        <v>743</v>
      </c>
      <c r="D3939" s="5">
        <v>38026103</v>
      </c>
      <c r="E3939" s="5">
        <v>34746945</v>
      </c>
      <c r="F3939" s="1">
        <v>0.91400000000000003</v>
      </c>
      <c r="G3939" s="5">
        <v>3279158</v>
      </c>
      <c r="H3939" s="1">
        <v>8.5999999999999993E-2</v>
      </c>
      <c r="I3939" t="str">
        <f t="shared" si="78"/>
        <v>USA</v>
      </c>
    </row>
    <row r="3940" spans="1:9" x14ac:dyDescent="0.3">
      <c r="A3940">
        <v>2019</v>
      </c>
      <c r="B3940">
        <v>139</v>
      </c>
      <c r="C3940" t="s">
        <v>744</v>
      </c>
      <c r="D3940" s="5">
        <v>37410850</v>
      </c>
      <c r="G3940" s="5">
        <v>37410850</v>
      </c>
      <c r="H3940" s="2">
        <v>1</v>
      </c>
      <c r="I3940" t="str">
        <f t="shared" si="78"/>
        <v>International</v>
      </c>
    </row>
    <row r="3941" spans="1:9" x14ac:dyDescent="0.3">
      <c r="A3941">
        <v>2019</v>
      </c>
      <c r="B3941">
        <v>140</v>
      </c>
      <c r="C3941" t="s">
        <v>745</v>
      </c>
      <c r="D3941" s="5">
        <v>37359689</v>
      </c>
      <c r="E3941" s="5">
        <v>4567338</v>
      </c>
      <c r="F3941" s="1">
        <v>0.122</v>
      </c>
      <c r="G3941" s="5">
        <v>32792351</v>
      </c>
      <c r="H3941" s="1">
        <v>0.878</v>
      </c>
      <c r="I3941" t="str">
        <f t="shared" si="78"/>
        <v>USA</v>
      </c>
    </row>
    <row r="3942" spans="1:9" x14ac:dyDescent="0.3">
      <c r="A3942">
        <v>2019</v>
      </c>
      <c r="B3942">
        <v>141</v>
      </c>
      <c r="C3942" t="s">
        <v>746</v>
      </c>
      <c r="D3942" s="5">
        <v>37092694</v>
      </c>
      <c r="G3942" s="5">
        <v>37092694</v>
      </c>
      <c r="H3942" s="2">
        <v>1</v>
      </c>
      <c r="I3942" t="str">
        <f t="shared" si="78"/>
        <v>International</v>
      </c>
    </row>
    <row r="3943" spans="1:9" x14ac:dyDescent="0.3">
      <c r="A3943">
        <v>2019</v>
      </c>
      <c r="B3943">
        <v>142</v>
      </c>
      <c r="C3943" t="s">
        <v>747</v>
      </c>
      <c r="D3943" s="5">
        <v>36599361</v>
      </c>
      <c r="E3943" s="5">
        <v>35419122</v>
      </c>
      <c r="F3943" s="1">
        <v>0.96799999999999997</v>
      </c>
      <c r="G3943" s="5">
        <v>1180239</v>
      </c>
      <c r="H3943" s="1">
        <v>3.2000000000000001E-2</v>
      </c>
      <c r="I3943" t="str">
        <f t="shared" si="78"/>
        <v>USA</v>
      </c>
    </row>
    <row r="3944" spans="1:9" x14ac:dyDescent="0.3">
      <c r="A3944">
        <v>2019</v>
      </c>
      <c r="B3944">
        <v>143</v>
      </c>
      <c r="C3944" t="s">
        <v>748</v>
      </c>
      <c r="D3944" s="5">
        <v>35515687</v>
      </c>
      <c r="G3944" s="5">
        <v>35515687</v>
      </c>
      <c r="H3944" s="2">
        <v>1</v>
      </c>
      <c r="I3944" t="str">
        <f t="shared" si="78"/>
        <v>International</v>
      </c>
    </row>
    <row r="3945" spans="1:9" x14ac:dyDescent="0.3">
      <c r="A3945">
        <v>2019</v>
      </c>
      <c r="B3945">
        <v>144</v>
      </c>
      <c r="C3945" t="s">
        <v>749</v>
      </c>
      <c r="D3945" s="5">
        <v>34291831</v>
      </c>
      <c r="G3945" s="5">
        <v>34291831</v>
      </c>
      <c r="H3945" s="2">
        <v>1</v>
      </c>
      <c r="I3945" t="str">
        <f t="shared" si="78"/>
        <v>International</v>
      </c>
    </row>
    <row r="3946" spans="1:9" x14ac:dyDescent="0.3">
      <c r="A3946">
        <v>2019</v>
      </c>
      <c r="B3946">
        <v>145</v>
      </c>
      <c r="C3946" t="s">
        <v>750</v>
      </c>
      <c r="D3946" s="5">
        <v>34148707</v>
      </c>
      <c r="G3946" s="5">
        <v>34148707</v>
      </c>
      <c r="H3946" s="2">
        <v>1</v>
      </c>
      <c r="I3946" t="str">
        <f t="shared" si="78"/>
        <v>International</v>
      </c>
    </row>
    <row r="3947" spans="1:9" x14ac:dyDescent="0.3">
      <c r="A3947">
        <v>2019</v>
      </c>
      <c r="B3947">
        <v>146</v>
      </c>
      <c r="C3947" t="s">
        <v>751</v>
      </c>
      <c r="D3947" s="5">
        <v>34024386</v>
      </c>
      <c r="E3947" s="5">
        <v>166972</v>
      </c>
      <c r="F3947" s="1">
        <v>5.0000000000000001E-3</v>
      </c>
      <c r="G3947" s="5">
        <v>33857414</v>
      </c>
      <c r="H3947" s="1">
        <v>0.995</v>
      </c>
      <c r="I3947" t="str">
        <f t="shared" si="78"/>
        <v>International</v>
      </c>
    </row>
    <row r="3948" spans="1:9" x14ac:dyDescent="0.3">
      <c r="A3948">
        <v>2019</v>
      </c>
      <c r="B3948">
        <v>147</v>
      </c>
      <c r="C3948" t="s">
        <v>752</v>
      </c>
      <c r="D3948" s="5">
        <v>33856058</v>
      </c>
      <c r="E3948" s="5">
        <v>17156058</v>
      </c>
      <c r="F3948" s="1">
        <v>0.50700000000000001</v>
      </c>
      <c r="G3948" s="5">
        <v>16700000</v>
      </c>
      <c r="H3948" s="1">
        <v>0.49299999999999999</v>
      </c>
      <c r="I3948" t="str">
        <f t="shared" si="78"/>
        <v>USA</v>
      </c>
    </row>
    <row r="3949" spans="1:9" x14ac:dyDescent="0.3">
      <c r="A3949">
        <v>2019</v>
      </c>
      <c r="B3949">
        <v>148</v>
      </c>
      <c r="C3949" t="s">
        <v>753</v>
      </c>
      <c r="D3949" s="5">
        <v>33766787</v>
      </c>
      <c r="E3949" s="5">
        <v>26395642</v>
      </c>
      <c r="F3949" s="1">
        <v>0.78200000000000003</v>
      </c>
      <c r="G3949" s="5">
        <v>7371145</v>
      </c>
      <c r="H3949" s="1">
        <v>0.218</v>
      </c>
      <c r="I3949" t="str">
        <f t="shared" si="78"/>
        <v>USA</v>
      </c>
    </row>
    <row r="3950" spans="1:9" x14ac:dyDescent="0.3">
      <c r="A3950">
        <v>2019</v>
      </c>
      <c r="B3950">
        <v>149</v>
      </c>
      <c r="C3950" t="s">
        <v>754</v>
      </c>
      <c r="D3950" s="5">
        <v>33224654</v>
      </c>
      <c r="E3950" s="5">
        <v>17300439</v>
      </c>
      <c r="F3950" s="1">
        <v>0.52100000000000002</v>
      </c>
      <c r="G3950" s="5">
        <v>15924215</v>
      </c>
      <c r="H3950" s="1">
        <v>0.47899999999999998</v>
      </c>
      <c r="I3950" t="str">
        <f t="shared" si="78"/>
        <v>USA</v>
      </c>
    </row>
    <row r="3951" spans="1:9" x14ac:dyDescent="0.3">
      <c r="A3951">
        <v>2019</v>
      </c>
      <c r="B3951">
        <v>150</v>
      </c>
      <c r="C3951" t="s">
        <v>755</v>
      </c>
      <c r="D3951" s="5">
        <v>33185983</v>
      </c>
      <c r="E3951" s="5">
        <v>2971549</v>
      </c>
      <c r="F3951" s="2">
        <v>0.09</v>
      </c>
      <c r="G3951" s="5">
        <v>30214434</v>
      </c>
      <c r="H3951" s="2">
        <v>0.91</v>
      </c>
      <c r="I3951" t="str">
        <f t="shared" si="78"/>
        <v>International</v>
      </c>
    </row>
    <row r="3952" spans="1:9" x14ac:dyDescent="0.3">
      <c r="A3952">
        <v>2019</v>
      </c>
      <c r="B3952">
        <v>151</v>
      </c>
      <c r="C3952" t="s">
        <v>756</v>
      </c>
      <c r="D3952" s="5">
        <v>32802347</v>
      </c>
      <c r="G3952" s="5">
        <v>32802347</v>
      </c>
      <c r="H3952" s="2">
        <v>1</v>
      </c>
      <c r="I3952" t="str">
        <f t="shared" si="78"/>
        <v>International</v>
      </c>
    </row>
    <row r="3953" spans="1:9" x14ac:dyDescent="0.3">
      <c r="A3953">
        <v>2019</v>
      </c>
      <c r="B3953">
        <v>152</v>
      </c>
      <c r="C3953" t="s">
        <v>757</v>
      </c>
      <c r="D3953" s="5">
        <v>32450241</v>
      </c>
      <c r="E3953" s="5">
        <v>20150241</v>
      </c>
      <c r="F3953" s="1">
        <v>0.621</v>
      </c>
      <c r="G3953" s="5">
        <v>12300000</v>
      </c>
      <c r="H3953" s="1">
        <v>0.379</v>
      </c>
      <c r="I3953" t="str">
        <f t="shared" si="78"/>
        <v>USA</v>
      </c>
    </row>
    <row r="3954" spans="1:9" x14ac:dyDescent="0.3">
      <c r="A3954">
        <v>2019</v>
      </c>
      <c r="B3954">
        <v>153</v>
      </c>
      <c r="C3954" t="s">
        <v>758</v>
      </c>
      <c r="D3954" s="5">
        <v>32390945</v>
      </c>
      <c r="E3954" s="5">
        <v>22370452</v>
      </c>
      <c r="F3954" s="1">
        <v>0.69099999999999995</v>
      </c>
      <c r="G3954" s="5">
        <v>10020493</v>
      </c>
      <c r="H3954" s="1">
        <v>0.309</v>
      </c>
      <c r="I3954" t="str">
        <f t="shared" si="78"/>
        <v>USA</v>
      </c>
    </row>
    <row r="3955" spans="1:9" x14ac:dyDescent="0.3">
      <c r="A3955">
        <v>2019</v>
      </c>
      <c r="B3955">
        <v>154</v>
      </c>
      <c r="C3955" t="s">
        <v>759</v>
      </c>
      <c r="D3955" s="5">
        <v>32333512</v>
      </c>
      <c r="G3955" s="5">
        <v>32333512</v>
      </c>
      <c r="H3955" s="2">
        <v>1</v>
      </c>
      <c r="I3955" t="str">
        <f t="shared" si="78"/>
        <v>International</v>
      </c>
    </row>
    <row r="3956" spans="1:9" x14ac:dyDescent="0.3">
      <c r="A3956">
        <v>2019</v>
      </c>
      <c r="B3956">
        <v>155</v>
      </c>
      <c r="C3956" t="s">
        <v>760</v>
      </c>
      <c r="D3956" s="5">
        <v>32218990</v>
      </c>
      <c r="G3956" s="5">
        <v>32218990</v>
      </c>
      <c r="H3956" s="2">
        <v>1</v>
      </c>
      <c r="I3956" t="str">
        <f t="shared" si="78"/>
        <v>International</v>
      </c>
    </row>
    <row r="3957" spans="1:9" x14ac:dyDescent="0.3">
      <c r="A3957">
        <v>2019</v>
      </c>
      <c r="B3957">
        <v>156</v>
      </c>
      <c r="C3957" t="s">
        <v>761</v>
      </c>
      <c r="D3957" s="5">
        <v>32140970</v>
      </c>
      <c r="E3957" s="5">
        <v>16790790</v>
      </c>
      <c r="F3957" s="1">
        <v>0.52200000000000002</v>
      </c>
      <c r="G3957" s="5">
        <v>15350180</v>
      </c>
      <c r="H3957" s="1">
        <v>0.47799999999999998</v>
      </c>
      <c r="I3957" t="str">
        <f t="shared" si="78"/>
        <v>USA</v>
      </c>
    </row>
    <row r="3958" spans="1:9" x14ac:dyDescent="0.3">
      <c r="A3958">
        <v>2019</v>
      </c>
      <c r="B3958">
        <v>157</v>
      </c>
      <c r="C3958" t="s">
        <v>762</v>
      </c>
      <c r="D3958" s="5">
        <v>32001580</v>
      </c>
      <c r="G3958" s="5">
        <v>32001580</v>
      </c>
      <c r="H3958" s="2">
        <v>1</v>
      </c>
      <c r="I3958" t="str">
        <f t="shared" si="78"/>
        <v>International</v>
      </c>
    </row>
    <row r="3959" spans="1:9" x14ac:dyDescent="0.3">
      <c r="A3959">
        <v>2019</v>
      </c>
      <c r="B3959">
        <v>158</v>
      </c>
      <c r="C3959" t="s">
        <v>763</v>
      </c>
      <c r="D3959" s="5">
        <v>31626978</v>
      </c>
      <c r="E3959" s="5">
        <v>7743794</v>
      </c>
      <c r="F3959" s="1">
        <v>0.245</v>
      </c>
      <c r="G3959" s="5">
        <v>23883184</v>
      </c>
      <c r="H3959" s="1">
        <v>0.755</v>
      </c>
      <c r="I3959" t="str">
        <f t="shared" si="78"/>
        <v>USA</v>
      </c>
    </row>
    <row r="3960" spans="1:9" x14ac:dyDescent="0.3">
      <c r="A3960">
        <v>2019</v>
      </c>
      <c r="B3960">
        <v>159</v>
      </c>
      <c r="C3960" t="s">
        <v>764</v>
      </c>
      <c r="D3960" s="5">
        <v>31177968</v>
      </c>
      <c r="E3960" s="5">
        <v>90545</v>
      </c>
      <c r="F3960" s="1">
        <v>3.0000000000000001E-3</v>
      </c>
      <c r="G3960" s="5">
        <v>31087423</v>
      </c>
      <c r="H3960" s="1">
        <v>0.997</v>
      </c>
      <c r="I3960" t="str">
        <f t="shared" si="78"/>
        <v>International</v>
      </c>
    </row>
    <row r="3961" spans="1:9" x14ac:dyDescent="0.3">
      <c r="A3961">
        <v>2019</v>
      </c>
      <c r="B3961">
        <v>160</v>
      </c>
      <c r="C3961" t="s">
        <v>765</v>
      </c>
      <c r="D3961" s="5">
        <v>31064835</v>
      </c>
      <c r="E3961" s="5">
        <v>12573</v>
      </c>
      <c r="F3961" s="1">
        <v>1E-3</v>
      </c>
      <c r="G3961" s="5">
        <v>31052262</v>
      </c>
      <c r="H3961" s="2">
        <v>1</v>
      </c>
      <c r="I3961" t="str">
        <f t="shared" si="78"/>
        <v>International</v>
      </c>
    </row>
    <row r="3962" spans="1:9" x14ac:dyDescent="0.3">
      <c r="A3962">
        <v>2019</v>
      </c>
      <c r="B3962">
        <v>161</v>
      </c>
      <c r="C3962" t="s">
        <v>766</v>
      </c>
      <c r="D3962" s="5">
        <v>29971229</v>
      </c>
      <c r="E3962" s="5">
        <v>13304000</v>
      </c>
      <c r="F3962" s="1">
        <v>0.44400000000000001</v>
      </c>
      <c r="G3962" s="5">
        <v>16667229</v>
      </c>
      <c r="H3962" s="1">
        <v>0.55600000000000005</v>
      </c>
      <c r="I3962" t="str">
        <f t="shared" si="78"/>
        <v>USA</v>
      </c>
    </row>
    <row r="3963" spans="1:9" x14ac:dyDescent="0.3">
      <c r="A3963">
        <v>2019</v>
      </c>
      <c r="B3963">
        <v>162</v>
      </c>
      <c r="C3963" t="s">
        <v>767</v>
      </c>
      <c r="D3963" s="5">
        <v>29206238</v>
      </c>
      <c r="G3963" s="5">
        <v>29206238</v>
      </c>
      <c r="H3963" s="2">
        <v>1</v>
      </c>
      <c r="I3963" t="str">
        <f t="shared" si="78"/>
        <v>International</v>
      </c>
    </row>
    <row r="3964" spans="1:9" x14ac:dyDescent="0.3">
      <c r="A3964">
        <v>2019</v>
      </c>
      <c r="B3964">
        <v>163</v>
      </c>
      <c r="C3964" t="s">
        <v>768</v>
      </c>
      <c r="D3964" s="5">
        <v>28299498</v>
      </c>
      <c r="E3964" s="5">
        <v>5566534</v>
      </c>
      <c r="F3964" s="1">
        <v>0.19700000000000001</v>
      </c>
      <c r="G3964" s="5">
        <v>22732964</v>
      </c>
      <c r="H3964" s="1">
        <v>0.80300000000000005</v>
      </c>
      <c r="I3964" t="str">
        <f t="shared" si="78"/>
        <v>USA</v>
      </c>
    </row>
    <row r="3965" spans="1:9" x14ac:dyDescent="0.3">
      <c r="A3965">
        <v>2019</v>
      </c>
      <c r="B3965">
        <v>164</v>
      </c>
      <c r="C3965" t="s">
        <v>769</v>
      </c>
      <c r="D3965" s="5">
        <v>27696393</v>
      </c>
      <c r="G3965" s="5">
        <v>27696393</v>
      </c>
      <c r="H3965" s="2">
        <v>1</v>
      </c>
      <c r="I3965" t="str">
        <f t="shared" si="78"/>
        <v>International</v>
      </c>
    </row>
    <row r="3966" spans="1:9" x14ac:dyDescent="0.3">
      <c r="A3966">
        <v>2019</v>
      </c>
      <c r="B3966">
        <v>165</v>
      </c>
      <c r="C3966" t="s">
        <v>770</v>
      </c>
      <c r="D3966" s="5">
        <v>27347118</v>
      </c>
      <c r="G3966" s="5">
        <v>27347118</v>
      </c>
      <c r="H3966" s="2">
        <v>1</v>
      </c>
      <c r="I3966" t="str">
        <f t="shared" si="78"/>
        <v>International</v>
      </c>
    </row>
    <row r="3967" spans="1:9" x14ac:dyDescent="0.3">
      <c r="A3967">
        <v>2019</v>
      </c>
      <c r="B3967">
        <v>166</v>
      </c>
      <c r="C3967" t="s">
        <v>771</v>
      </c>
      <c r="D3967" s="5">
        <v>26990962</v>
      </c>
      <c r="G3967" s="5">
        <v>26990962</v>
      </c>
      <c r="H3967" s="2">
        <v>1</v>
      </c>
      <c r="I3967" t="str">
        <f t="shared" si="78"/>
        <v>International</v>
      </c>
    </row>
    <row r="3968" spans="1:9" x14ac:dyDescent="0.3">
      <c r="A3968">
        <v>2019</v>
      </c>
      <c r="B3968">
        <v>167</v>
      </c>
      <c r="C3968" t="s">
        <v>772</v>
      </c>
      <c r="D3968" s="5">
        <v>26911995</v>
      </c>
      <c r="E3968" s="5">
        <v>2167632</v>
      </c>
      <c r="F3968" s="1">
        <v>8.1000000000000003E-2</v>
      </c>
      <c r="G3968" s="5">
        <v>24744363</v>
      </c>
      <c r="H3968" s="1">
        <v>0.91900000000000004</v>
      </c>
      <c r="I3968" t="str">
        <f t="shared" si="78"/>
        <v>International</v>
      </c>
    </row>
    <row r="3969" spans="1:9" x14ac:dyDescent="0.3">
      <c r="A3969">
        <v>2019</v>
      </c>
      <c r="B3969">
        <v>168</v>
      </c>
      <c r="C3969" t="s">
        <v>773</v>
      </c>
      <c r="D3969" s="5">
        <v>26565710</v>
      </c>
      <c r="E3969" s="5">
        <v>16649539</v>
      </c>
      <c r="F3969" s="1">
        <v>0.627</v>
      </c>
      <c r="G3969" s="5">
        <v>9916171</v>
      </c>
      <c r="H3969" s="1">
        <v>0.373</v>
      </c>
      <c r="I3969" t="str">
        <f t="shared" si="78"/>
        <v>USA</v>
      </c>
    </row>
    <row r="3970" spans="1:9" x14ac:dyDescent="0.3">
      <c r="A3970">
        <v>2019</v>
      </c>
      <c r="B3970">
        <v>169</v>
      </c>
      <c r="C3970" t="s">
        <v>774</v>
      </c>
      <c r="D3970" s="5">
        <v>26493648</v>
      </c>
      <c r="E3970" s="5">
        <v>9270920</v>
      </c>
      <c r="F3970" s="2">
        <v>0.35</v>
      </c>
      <c r="G3970" s="5">
        <v>17222728</v>
      </c>
      <c r="H3970" s="2">
        <v>0.65</v>
      </c>
      <c r="I3970" t="str">
        <f t="shared" si="78"/>
        <v>USA</v>
      </c>
    </row>
    <row r="3971" spans="1:9" x14ac:dyDescent="0.3">
      <c r="A3971">
        <v>2019</v>
      </c>
      <c r="B3971">
        <v>170</v>
      </c>
      <c r="C3971" t="s">
        <v>775</v>
      </c>
      <c r="D3971" s="5">
        <v>26228317</v>
      </c>
      <c r="G3971" s="5">
        <v>26228317</v>
      </c>
      <c r="H3971" s="2">
        <v>1</v>
      </c>
      <c r="I3971" t="str">
        <f t="shared" si="78"/>
        <v>International</v>
      </c>
    </row>
    <row r="3972" spans="1:9" x14ac:dyDescent="0.3">
      <c r="A3972">
        <v>2019</v>
      </c>
      <c r="B3972">
        <v>171</v>
      </c>
      <c r="C3972" t="s">
        <v>776</v>
      </c>
      <c r="D3972" s="5">
        <v>25958189</v>
      </c>
      <c r="G3972" s="5">
        <v>25958189</v>
      </c>
      <c r="H3972" s="2">
        <v>1</v>
      </c>
      <c r="I3972" t="str">
        <f t="shared" si="78"/>
        <v>International</v>
      </c>
    </row>
    <row r="3973" spans="1:9" x14ac:dyDescent="0.3">
      <c r="A3973">
        <v>2019</v>
      </c>
      <c r="B3973">
        <v>172</v>
      </c>
      <c r="C3973" t="s">
        <v>777</v>
      </c>
      <c r="D3973" s="5">
        <v>25775371</v>
      </c>
      <c r="E3973" s="5">
        <v>216494</v>
      </c>
      <c r="F3973" s="1">
        <v>8.0000000000000002E-3</v>
      </c>
      <c r="G3973" s="5">
        <v>25558877</v>
      </c>
      <c r="H3973" s="1">
        <v>0.99199999999999999</v>
      </c>
      <c r="I3973" t="str">
        <f t="shared" si="78"/>
        <v>International</v>
      </c>
    </row>
    <row r="3974" spans="1:9" x14ac:dyDescent="0.3">
      <c r="A3974">
        <v>2019</v>
      </c>
      <c r="B3974">
        <v>173</v>
      </c>
      <c r="C3974" t="s">
        <v>778</v>
      </c>
      <c r="D3974" s="5">
        <v>25293853</v>
      </c>
      <c r="G3974" s="5">
        <v>25293853</v>
      </c>
      <c r="H3974" s="2">
        <v>1</v>
      </c>
      <c r="I3974" t="str">
        <f t="shared" si="78"/>
        <v>International</v>
      </c>
    </row>
    <row r="3975" spans="1:9" x14ac:dyDescent="0.3">
      <c r="A3975">
        <v>2019</v>
      </c>
      <c r="B3975">
        <v>174</v>
      </c>
      <c r="C3975" t="s">
        <v>779</v>
      </c>
      <c r="D3975" s="5">
        <v>24959607</v>
      </c>
      <c r="E3975" s="5">
        <v>22680962</v>
      </c>
      <c r="F3975" s="1">
        <v>0.90900000000000003</v>
      </c>
      <c r="G3975" s="5">
        <v>2278645</v>
      </c>
      <c r="H3975" s="1">
        <v>9.0999999999999998E-2</v>
      </c>
      <c r="I3975" t="str">
        <f t="shared" si="78"/>
        <v>USA</v>
      </c>
    </row>
    <row r="3976" spans="1:9" x14ac:dyDescent="0.3">
      <c r="A3976">
        <v>2019</v>
      </c>
      <c r="B3976">
        <v>175</v>
      </c>
      <c r="C3976" t="s">
        <v>780</v>
      </c>
      <c r="D3976" s="5">
        <v>24701637</v>
      </c>
      <c r="E3976" s="5">
        <v>2269878</v>
      </c>
      <c r="F3976" s="1">
        <v>9.1999999999999998E-2</v>
      </c>
      <c r="G3976" s="5">
        <v>22431759</v>
      </c>
      <c r="H3976" s="1">
        <v>0.90800000000000003</v>
      </c>
      <c r="I3976" t="str">
        <f t="shared" si="78"/>
        <v>International</v>
      </c>
    </row>
    <row r="3977" spans="1:9" x14ac:dyDescent="0.3">
      <c r="A3977">
        <v>2019</v>
      </c>
      <c r="B3977">
        <v>176</v>
      </c>
      <c r="C3977" t="s">
        <v>781</v>
      </c>
      <c r="D3977" s="5">
        <v>24444590</v>
      </c>
      <c r="E3977" s="5">
        <v>1105</v>
      </c>
      <c r="F3977" s="1">
        <v>1E-3</v>
      </c>
      <c r="G3977" s="5">
        <v>24443485</v>
      </c>
      <c r="H3977" s="2">
        <v>1</v>
      </c>
      <c r="I3977" t="str">
        <f t="shared" si="78"/>
        <v>International</v>
      </c>
    </row>
    <row r="3978" spans="1:9" x14ac:dyDescent="0.3">
      <c r="A3978">
        <v>2019</v>
      </c>
      <c r="B3978">
        <v>177</v>
      </c>
      <c r="C3978" t="s">
        <v>782</v>
      </c>
      <c r="D3978" s="5">
        <v>24106579</v>
      </c>
      <c r="G3978" s="5">
        <v>24106579</v>
      </c>
      <c r="H3978" s="2">
        <v>1</v>
      </c>
      <c r="I3978" t="str">
        <f t="shared" si="78"/>
        <v>International</v>
      </c>
    </row>
    <row r="3979" spans="1:9" x14ac:dyDescent="0.3">
      <c r="A3979">
        <v>2019</v>
      </c>
      <c r="B3979">
        <v>178</v>
      </c>
      <c r="C3979" t="s">
        <v>783</v>
      </c>
      <c r="D3979" s="5">
        <v>23841090</v>
      </c>
      <c r="E3979" s="5">
        <v>1831718</v>
      </c>
      <c r="F3979" s="1">
        <v>7.6999999999999999E-2</v>
      </c>
      <c r="G3979" s="5">
        <v>22009372</v>
      </c>
      <c r="H3979" s="1">
        <v>0.92300000000000004</v>
      </c>
      <c r="I3979" t="str">
        <f t="shared" si="78"/>
        <v>International</v>
      </c>
    </row>
    <row r="3980" spans="1:9" x14ac:dyDescent="0.3">
      <c r="A3980">
        <v>2019</v>
      </c>
      <c r="B3980">
        <v>179</v>
      </c>
      <c r="C3980" t="s">
        <v>784</v>
      </c>
      <c r="D3980" s="5">
        <v>23805899</v>
      </c>
      <c r="G3980" s="5">
        <v>23805899</v>
      </c>
      <c r="H3980" s="2">
        <v>1</v>
      </c>
      <c r="I3980" t="str">
        <f t="shared" si="78"/>
        <v>International</v>
      </c>
    </row>
    <row r="3981" spans="1:9" x14ac:dyDescent="0.3">
      <c r="A3981">
        <v>2019</v>
      </c>
      <c r="B3981">
        <v>180</v>
      </c>
      <c r="C3981" t="s">
        <v>785</v>
      </c>
      <c r="D3981" s="5">
        <v>23712090</v>
      </c>
      <c r="E3981" s="5">
        <v>20457151</v>
      </c>
      <c r="F3981" s="1">
        <v>0.86299999999999999</v>
      </c>
      <c r="G3981" s="5">
        <v>3254939</v>
      </c>
      <c r="H3981" s="1">
        <v>0.13700000000000001</v>
      </c>
      <c r="I3981" t="str">
        <f t="shared" si="78"/>
        <v>USA</v>
      </c>
    </row>
    <row r="3982" spans="1:9" x14ac:dyDescent="0.3">
      <c r="A3982">
        <v>2019</v>
      </c>
      <c r="B3982">
        <v>181</v>
      </c>
      <c r="C3982" t="s">
        <v>786</v>
      </c>
      <c r="D3982" s="5">
        <v>23623665</v>
      </c>
      <c r="G3982" s="5">
        <v>23623665</v>
      </c>
      <c r="H3982" s="2">
        <v>1</v>
      </c>
      <c r="I3982" t="str">
        <f t="shared" si="78"/>
        <v>International</v>
      </c>
    </row>
    <row r="3983" spans="1:9" x14ac:dyDescent="0.3">
      <c r="A3983">
        <v>2019</v>
      </c>
      <c r="B3983">
        <v>182</v>
      </c>
      <c r="C3983" t="s">
        <v>787</v>
      </c>
      <c r="D3983" s="5">
        <v>23422744</v>
      </c>
      <c r="G3983" s="5">
        <v>23422744</v>
      </c>
      <c r="H3983" s="2">
        <v>1</v>
      </c>
      <c r="I3983" t="str">
        <f t="shared" si="78"/>
        <v>International</v>
      </c>
    </row>
    <row r="3984" spans="1:9" x14ac:dyDescent="0.3">
      <c r="A3984">
        <v>2019</v>
      </c>
      <c r="B3984">
        <v>183</v>
      </c>
      <c r="C3984" t="s">
        <v>788</v>
      </c>
      <c r="D3984" s="5">
        <v>23414998</v>
      </c>
      <c r="G3984" s="5">
        <v>23414998</v>
      </c>
      <c r="H3984" s="2">
        <v>1</v>
      </c>
      <c r="I3984" t="str">
        <f t="shared" si="78"/>
        <v>International</v>
      </c>
    </row>
    <row r="3985" spans="1:9" x14ac:dyDescent="0.3">
      <c r="A3985">
        <v>2019</v>
      </c>
      <c r="B3985">
        <v>184</v>
      </c>
      <c r="C3985" t="s">
        <v>789</v>
      </c>
      <c r="D3985" s="5">
        <v>23108017</v>
      </c>
      <c r="E3985" s="5">
        <v>11136084</v>
      </c>
      <c r="F3985" s="1">
        <v>0.48199999999999998</v>
      </c>
      <c r="G3985" s="5">
        <v>11971933</v>
      </c>
      <c r="H3985" s="1">
        <v>0.51800000000000002</v>
      </c>
      <c r="I3985" t="str">
        <f t="shared" si="78"/>
        <v>USA</v>
      </c>
    </row>
    <row r="3986" spans="1:9" x14ac:dyDescent="0.3">
      <c r="A3986">
        <v>2019</v>
      </c>
      <c r="B3986">
        <v>185</v>
      </c>
      <c r="C3986" t="s">
        <v>790</v>
      </c>
      <c r="D3986" s="5">
        <v>23076657</v>
      </c>
      <c r="E3986" s="5">
        <v>17695781</v>
      </c>
      <c r="F3986" s="1">
        <v>0.76700000000000002</v>
      </c>
      <c r="G3986" s="5">
        <v>5380876</v>
      </c>
      <c r="H3986" s="1">
        <v>0.23300000000000001</v>
      </c>
      <c r="I3986" t="str">
        <f t="shared" si="78"/>
        <v>USA</v>
      </c>
    </row>
    <row r="3987" spans="1:9" x14ac:dyDescent="0.3">
      <c r="A3987">
        <v>2019</v>
      </c>
      <c r="B3987">
        <v>186</v>
      </c>
      <c r="C3987" t="s">
        <v>791</v>
      </c>
      <c r="D3987" s="5">
        <v>22936257</v>
      </c>
      <c r="G3987" s="5">
        <v>22936257</v>
      </c>
      <c r="H3987" s="2">
        <v>1</v>
      </c>
      <c r="I3987" t="str">
        <f t="shared" si="78"/>
        <v>International</v>
      </c>
    </row>
    <row r="3988" spans="1:9" x14ac:dyDescent="0.3">
      <c r="A3988">
        <v>2019</v>
      </c>
      <c r="B3988">
        <v>187</v>
      </c>
      <c r="C3988" t="s">
        <v>792</v>
      </c>
      <c r="D3988" s="5">
        <v>22741061</v>
      </c>
      <c r="E3988" s="5">
        <v>22055313</v>
      </c>
      <c r="F3988" s="2">
        <v>0.97</v>
      </c>
      <c r="G3988" s="5">
        <v>685748</v>
      </c>
      <c r="H3988" s="2">
        <v>0.03</v>
      </c>
      <c r="I3988" t="str">
        <f t="shared" si="78"/>
        <v>USA</v>
      </c>
    </row>
    <row r="3989" spans="1:9" x14ac:dyDescent="0.3">
      <c r="A3989">
        <v>2019</v>
      </c>
      <c r="B3989">
        <v>188</v>
      </c>
      <c r="C3989" t="s">
        <v>793</v>
      </c>
      <c r="D3989" s="5">
        <v>22386555</v>
      </c>
      <c r="E3989" s="5">
        <v>15499454</v>
      </c>
      <c r="F3989" s="1">
        <v>0.69199999999999995</v>
      </c>
      <c r="G3989" s="5">
        <v>6887101</v>
      </c>
      <c r="H3989" s="1">
        <v>0.308</v>
      </c>
      <c r="I3989" t="str">
        <f t="shared" si="78"/>
        <v>USA</v>
      </c>
    </row>
    <row r="3990" spans="1:9" x14ac:dyDescent="0.3">
      <c r="A3990">
        <v>2019</v>
      </c>
      <c r="B3990">
        <v>189</v>
      </c>
      <c r="C3990" t="s">
        <v>794</v>
      </c>
      <c r="D3990" s="5">
        <v>21515607</v>
      </c>
      <c r="E3990" s="5">
        <v>19005109</v>
      </c>
      <c r="F3990" s="1">
        <v>0.88300000000000001</v>
      </c>
      <c r="G3990" s="5">
        <v>2510498</v>
      </c>
      <c r="H3990" s="1">
        <v>0.11700000000000001</v>
      </c>
      <c r="I3990" t="str">
        <f t="shared" si="78"/>
        <v>USA</v>
      </c>
    </row>
    <row r="3991" spans="1:9" x14ac:dyDescent="0.3">
      <c r="A3991">
        <v>2019</v>
      </c>
      <c r="B3991">
        <v>190</v>
      </c>
      <c r="C3991" t="s">
        <v>795</v>
      </c>
      <c r="D3991" s="5">
        <v>21386368</v>
      </c>
      <c r="G3991" s="5">
        <v>21386368</v>
      </c>
      <c r="H3991" s="2">
        <v>1</v>
      </c>
      <c r="I3991" t="str">
        <f t="shared" si="78"/>
        <v>International</v>
      </c>
    </row>
    <row r="3992" spans="1:9" x14ac:dyDescent="0.3">
      <c r="A3992">
        <v>2019</v>
      </c>
      <c r="B3992">
        <v>191</v>
      </c>
      <c r="C3992" t="s">
        <v>796</v>
      </c>
      <c r="D3992" s="5">
        <v>21360215</v>
      </c>
      <c r="E3992" s="5">
        <v>21360215</v>
      </c>
      <c r="F3992" s="2">
        <v>1</v>
      </c>
      <c r="I3992" t="str">
        <f t="shared" si="78"/>
        <v>USA</v>
      </c>
    </row>
    <row r="3993" spans="1:9" x14ac:dyDescent="0.3">
      <c r="A3993">
        <v>2019</v>
      </c>
      <c r="B3993">
        <v>192</v>
      </c>
      <c r="C3993" t="s">
        <v>797</v>
      </c>
      <c r="D3993" s="5">
        <v>21314816</v>
      </c>
      <c r="E3993" s="5">
        <v>9651611</v>
      </c>
      <c r="F3993" s="1">
        <v>0.45300000000000001</v>
      </c>
      <c r="G3993" s="5">
        <v>11663205</v>
      </c>
      <c r="H3993" s="1">
        <v>0.54700000000000004</v>
      </c>
      <c r="I3993" t="str">
        <f t="shared" si="78"/>
        <v>USA</v>
      </c>
    </row>
    <row r="3994" spans="1:9" x14ac:dyDescent="0.3">
      <c r="A3994">
        <v>2019</v>
      </c>
      <c r="B3994">
        <v>193</v>
      </c>
      <c r="C3994" t="s">
        <v>798</v>
      </c>
      <c r="D3994" s="5">
        <v>21290004</v>
      </c>
      <c r="G3994" s="5">
        <v>21290004</v>
      </c>
      <c r="H3994" s="2">
        <v>1</v>
      </c>
      <c r="I3994" t="str">
        <f t="shared" si="78"/>
        <v>International</v>
      </c>
    </row>
    <row r="3995" spans="1:9" x14ac:dyDescent="0.3">
      <c r="A3995">
        <v>2019</v>
      </c>
      <c r="B3995">
        <v>194</v>
      </c>
      <c r="C3995" t="s">
        <v>799</v>
      </c>
      <c r="D3995" s="5">
        <v>21083522</v>
      </c>
      <c r="G3995" s="5">
        <v>21083522</v>
      </c>
      <c r="H3995" s="2">
        <v>1</v>
      </c>
      <c r="I3995" t="str">
        <f t="shared" ref="I3995:I4001" si="79">IF(F3995&gt;10%,"USA","International")</f>
        <v>International</v>
      </c>
    </row>
    <row r="3996" spans="1:9" x14ac:dyDescent="0.3">
      <c r="A3996">
        <v>2019</v>
      </c>
      <c r="B3996">
        <v>195</v>
      </c>
      <c r="C3996" t="s">
        <v>800</v>
      </c>
      <c r="D3996" s="5">
        <v>20084169</v>
      </c>
      <c r="G3996" s="5">
        <v>20084169</v>
      </c>
      <c r="H3996" s="2">
        <v>1</v>
      </c>
      <c r="I3996" t="str">
        <f t="shared" si="79"/>
        <v>International</v>
      </c>
    </row>
    <row r="3997" spans="1:9" x14ac:dyDescent="0.3">
      <c r="A3997">
        <v>2019</v>
      </c>
      <c r="B3997">
        <v>196</v>
      </c>
      <c r="C3997" t="s">
        <v>801</v>
      </c>
      <c r="D3997" s="5">
        <v>19363826</v>
      </c>
      <c r="G3997" s="5">
        <v>19363826</v>
      </c>
      <c r="H3997" s="2">
        <v>1</v>
      </c>
      <c r="I3997" t="str">
        <f t="shared" si="79"/>
        <v>International</v>
      </c>
    </row>
    <row r="3998" spans="1:9" x14ac:dyDescent="0.3">
      <c r="A3998">
        <v>2019</v>
      </c>
      <c r="B3998">
        <v>197</v>
      </c>
      <c r="C3998" t="s">
        <v>802</v>
      </c>
      <c r="D3998" s="5">
        <v>19015465</v>
      </c>
      <c r="E3998" s="5">
        <v>91884</v>
      </c>
      <c r="F3998" s="1">
        <v>5.0000000000000001E-3</v>
      </c>
      <c r="G3998" s="5">
        <v>18923581</v>
      </c>
      <c r="H3998" s="1">
        <v>0.995</v>
      </c>
      <c r="I3998" t="str">
        <f t="shared" si="79"/>
        <v>International</v>
      </c>
    </row>
    <row r="3999" spans="1:9" x14ac:dyDescent="0.3">
      <c r="A3999">
        <v>2019</v>
      </c>
      <c r="B3999">
        <v>198</v>
      </c>
      <c r="C3999" t="s">
        <v>803</v>
      </c>
      <c r="D3999" s="5">
        <v>18899214</v>
      </c>
      <c r="G3999" s="5">
        <v>18899214</v>
      </c>
      <c r="H3999" s="2">
        <v>1</v>
      </c>
      <c r="I3999" t="str">
        <f t="shared" si="79"/>
        <v>International</v>
      </c>
    </row>
    <row r="4000" spans="1:9" x14ac:dyDescent="0.3">
      <c r="A4000">
        <v>2019</v>
      </c>
      <c r="B4000">
        <v>199</v>
      </c>
      <c r="C4000" t="s">
        <v>804</v>
      </c>
      <c r="D4000" s="5">
        <v>18738951</v>
      </c>
      <c r="G4000" s="5">
        <v>18738951</v>
      </c>
      <c r="H4000" s="2">
        <v>1</v>
      </c>
      <c r="I4000" t="str">
        <f t="shared" si="79"/>
        <v>International</v>
      </c>
    </row>
    <row r="4001" spans="1:9" x14ac:dyDescent="0.3">
      <c r="A4001">
        <v>2019</v>
      </c>
      <c r="B4001">
        <v>200</v>
      </c>
      <c r="C4001" t="s">
        <v>805</v>
      </c>
      <c r="D4001" s="5">
        <v>18653107</v>
      </c>
      <c r="E4001" s="5">
        <v>10532219</v>
      </c>
      <c r="F4001" s="1">
        <v>0.56499999999999995</v>
      </c>
      <c r="G4001" s="5">
        <v>8120888</v>
      </c>
      <c r="H4001" s="1">
        <v>0.435</v>
      </c>
      <c r="I4001" t="str">
        <f t="shared" si="79"/>
        <v>USA</v>
      </c>
    </row>
    <row r="4002" spans="1:9" x14ac:dyDescent="0.3">
      <c r="A4002">
        <v>2020</v>
      </c>
      <c r="B4002">
        <v>1</v>
      </c>
      <c r="C4002" t="s">
        <v>404</v>
      </c>
      <c r="D4002" s="5">
        <v>461421559</v>
      </c>
      <c r="E4002" s="5">
        <v>372755</v>
      </c>
      <c r="F4002" s="1">
        <v>1E-3</v>
      </c>
      <c r="G4002" s="5">
        <v>461048804</v>
      </c>
      <c r="H4002" s="1">
        <v>0.999</v>
      </c>
      <c r="I4002" t="str">
        <f>IF(F4002&gt;10%,"USA","International")</f>
        <v>International</v>
      </c>
    </row>
    <row r="4003" spans="1:9" x14ac:dyDescent="0.3">
      <c r="A4003">
        <v>2020</v>
      </c>
      <c r="B4003">
        <v>2</v>
      </c>
      <c r="C4003" t="s">
        <v>405</v>
      </c>
      <c r="D4003" s="5">
        <v>453210959</v>
      </c>
      <c r="E4003" s="5">
        <v>49505008</v>
      </c>
      <c r="F4003" s="1">
        <v>0.109</v>
      </c>
      <c r="G4003" s="5">
        <v>403705951</v>
      </c>
      <c r="H4003" s="1">
        <v>0.89100000000000001</v>
      </c>
      <c r="I4003" t="s">
        <v>606</v>
      </c>
    </row>
    <row r="4004" spans="1:9" x14ac:dyDescent="0.3">
      <c r="A4004">
        <v>2020</v>
      </c>
      <c r="B4004">
        <v>3</v>
      </c>
      <c r="C4004" t="s">
        <v>406</v>
      </c>
      <c r="D4004" s="5">
        <v>426505244</v>
      </c>
      <c r="E4004" s="5">
        <v>206305244</v>
      </c>
      <c r="F4004" s="1">
        <v>0.48399999999999999</v>
      </c>
      <c r="G4004" s="5">
        <v>220200000</v>
      </c>
      <c r="H4004" s="1">
        <v>0.51600000000000001</v>
      </c>
      <c r="I4004" t="str">
        <f t="shared" ref="I4004:I4067" si="80">IF(F4004&gt;10%,"USA","International")</f>
        <v>USA</v>
      </c>
    </row>
    <row r="4005" spans="1:9" x14ac:dyDescent="0.3">
      <c r="A4005">
        <v>2020</v>
      </c>
      <c r="B4005">
        <v>4</v>
      </c>
      <c r="C4005" t="s">
        <v>407</v>
      </c>
      <c r="D4005" s="5">
        <v>422390820</v>
      </c>
      <c r="G4005" s="5">
        <v>422390820</v>
      </c>
      <c r="H4005" s="2">
        <v>1</v>
      </c>
      <c r="I4005" t="str">
        <f t="shared" si="80"/>
        <v>International</v>
      </c>
    </row>
    <row r="4006" spans="1:9" x14ac:dyDescent="0.3">
      <c r="A4006">
        <v>2020</v>
      </c>
      <c r="B4006">
        <v>5</v>
      </c>
      <c r="C4006" t="s">
        <v>408</v>
      </c>
      <c r="D4006" s="5">
        <v>365304105</v>
      </c>
      <c r="E4006" s="5">
        <v>58504105</v>
      </c>
      <c r="F4006" s="2">
        <v>0.16</v>
      </c>
      <c r="G4006" s="5">
        <v>306800000</v>
      </c>
      <c r="H4006" s="2">
        <v>0.84</v>
      </c>
      <c r="I4006" t="str">
        <f t="shared" si="80"/>
        <v>USA</v>
      </c>
    </row>
    <row r="4007" spans="1:9" x14ac:dyDescent="0.3">
      <c r="A4007">
        <v>2020</v>
      </c>
      <c r="B4007">
        <v>6</v>
      </c>
      <c r="C4007" t="s">
        <v>409</v>
      </c>
      <c r="D4007" s="5">
        <v>319715683</v>
      </c>
      <c r="E4007" s="5">
        <v>148974665</v>
      </c>
      <c r="F4007" s="1">
        <v>0.46600000000000003</v>
      </c>
      <c r="G4007" s="5">
        <v>170741018</v>
      </c>
      <c r="H4007" s="1">
        <v>0.53400000000000003</v>
      </c>
      <c r="I4007" t="str">
        <f t="shared" si="80"/>
        <v>USA</v>
      </c>
    </row>
    <row r="4008" spans="1:9" x14ac:dyDescent="0.3">
      <c r="A4008">
        <v>2020</v>
      </c>
      <c r="B4008">
        <v>7</v>
      </c>
      <c r="C4008" t="s">
        <v>410</v>
      </c>
      <c r="D4008" s="5">
        <v>251410631</v>
      </c>
      <c r="E4008" s="5">
        <v>77047065</v>
      </c>
      <c r="F4008" s="1">
        <v>0.30599999999999999</v>
      </c>
      <c r="G4008" s="5">
        <v>174363566</v>
      </c>
      <c r="H4008" s="1">
        <v>0.69399999999999995</v>
      </c>
      <c r="I4008" t="str">
        <f t="shared" si="80"/>
        <v>USA</v>
      </c>
    </row>
    <row r="4009" spans="1:9" x14ac:dyDescent="0.3">
      <c r="A4009">
        <v>2020</v>
      </c>
      <c r="B4009">
        <v>8</v>
      </c>
      <c r="C4009" t="s">
        <v>411</v>
      </c>
      <c r="D4009" s="5">
        <v>240646355</v>
      </c>
      <c r="E4009" s="5">
        <v>214670</v>
      </c>
      <c r="F4009" s="1">
        <v>1E-3</v>
      </c>
      <c r="G4009" s="5">
        <v>240431685</v>
      </c>
      <c r="H4009" s="1">
        <v>0.999</v>
      </c>
      <c r="I4009" t="str">
        <f t="shared" si="80"/>
        <v>International</v>
      </c>
    </row>
    <row r="4010" spans="1:9" x14ac:dyDescent="0.3">
      <c r="A4010">
        <v>2020</v>
      </c>
      <c r="B4010">
        <v>9</v>
      </c>
      <c r="C4010" t="s">
        <v>412</v>
      </c>
      <c r="D4010" s="5">
        <v>216000000</v>
      </c>
      <c r="G4010" s="5">
        <v>216000000</v>
      </c>
      <c r="H4010" s="2">
        <v>1</v>
      </c>
      <c r="I4010" t="str">
        <f t="shared" si="80"/>
        <v>International</v>
      </c>
    </row>
    <row r="4011" spans="1:9" x14ac:dyDescent="0.3">
      <c r="A4011">
        <v>2020</v>
      </c>
      <c r="B4011">
        <v>10</v>
      </c>
      <c r="C4011" t="s">
        <v>413</v>
      </c>
      <c r="D4011" s="5">
        <v>215905815</v>
      </c>
      <c r="E4011" s="5">
        <v>58568815</v>
      </c>
      <c r="F4011" s="1">
        <v>0.27100000000000002</v>
      </c>
      <c r="G4011" s="5">
        <v>157337000</v>
      </c>
      <c r="H4011" s="1">
        <v>0.72899999999999998</v>
      </c>
      <c r="I4011" t="str">
        <f t="shared" si="80"/>
        <v>USA</v>
      </c>
    </row>
    <row r="4012" spans="1:9" x14ac:dyDescent="0.3">
      <c r="A4012">
        <v>2020</v>
      </c>
      <c r="B4012">
        <v>11</v>
      </c>
      <c r="C4012" t="s">
        <v>414</v>
      </c>
      <c r="D4012" s="5">
        <v>205358461</v>
      </c>
      <c r="E4012" s="5">
        <v>84158461</v>
      </c>
      <c r="F4012" s="2">
        <v>0.41</v>
      </c>
      <c r="G4012" s="5">
        <v>121200000</v>
      </c>
      <c r="H4012" s="2">
        <v>0.59</v>
      </c>
      <c r="I4012" t="str">
        <f t="shared" si="80"/>
        <v>USA</v>
      </c>
    </row>
    <row r="4013" spans="1:9" x14ac:dyDescent="0.3">
      <c r="A4013">
        <v>2020</v>
      </c>
      <c r="B4013">
        <v>12</v>
      </c>
      <c r="C4013" t="s">
        <v>415</v>
      </c>
      <c r="D4013" s="5">
        <v>198921659</v>
      </c>
      <c r="G4013" s="5">
        <v>198921659</v>
      </c>
      <c r="H4013" s="2">
        <v>1</v>
      </c>
      <c r="I4013" t="str">
        <f t="shared" si="80"/>
        <v>International</v>
      </c>
    </row>
    <row r="4014" spans="1:9" x14ac:dyDescent="0.3">
      <c r="A4014">
        <v>2020</v>
      </c>
      <c r="B4014">
        <v>13</v>
      </c>
      <c r="C4014" t="s">
        <v>416</v>
      </c>
      <c r="D4014" s="5">
        <v>169601036</v>
      </c>
      <c r="E4014" s="5">
        <v>46801036</v>
      </c>
      <c r="F4014" s="1">
        <v>0.27600000000000002</v>
      </c>
      <c r="G4014" s="5">
        <v>122800000</v>
      </c>
      <c r="H4014" s="1">
        <v>0.72399999999999998</v>
      </c>
      <c r="I4014" t="str">
        <f t="shared" si="80"/>
        <v>USA</v>
      </c>
    </row>
    <row r="4015" spans="1:9" x14ac:dyDescent="0.3">
      <c r="A4015">
        <v>2020</v>
      </c>
      <c r="B4015">
        <v>14</v>
      </c>
      <c r="C4015" t="s">
        <v>417</v>
      </c>
      <c r="D4015" s="5">
        <v>161047608</v>
      </c>
      <c r="G4015" s="5">
        <v>161047608</v>
      </c>
      <c r="H4015" s="2">
        <v>1</v>
      </c>
      <c r="I4015" t="str">
        <f t="shared" si="80"/>
        <v>International</v>
      </c>
    </row>
    <row r="4016" spans="1:9" x14ac:dyDescent="0.3">
      <c r="A4016">
        <v>2020</v>
      </c>
      <c r="B4016">
        <v>15</v>
      </c>
      <c r="C4016" t="s">
        <v>418</v>
      </c>
      <c r="D4016" s="5">
        <v>144492724</v>
      </c>
      <c r="E4016" s="5">
        <v>70410000</v>
      </c>
      <c r="F4016" s="1">
        <v>0.48699999999999999</v>
      </c>
      <c r="G4016" s="5">
        <v>74082724</v>
      </c>
      <c r="H4016" s="1">
        <v>0.51300000000000001</v>
      </c>
      <c r="I4016" t="str">
        <f t="shared" si="80"/>
        <v>USA</v>
      </c>
    </row>
    <row r="4017" spans="1:9" x14ac:dyDescent="0.3">
      <c r="A4017">
        <v>2020</v>
      </c>
      <c r="B4017">
        <v>16</v>
      </c>
      <c r="C4017" t="s">
        <v>419</v>
      </c>
      <c r="D4017" s="5">
        <v>141940042</v>
      </c>
      <c r="E4017" s="5">
        <v>61555145</v>
      </c>
      <c r="F4017" s="1">
        <v>0.434</v>
      </c>
      <c r="G4017" s="5">
        <v>80384897</v>
      </c>
      <c r="H4017" s="1">
        <v>0.56599999999999995</v>
      </c>
      <c r="I4017" t="str">
        <f t="shared" si="80"/>
        <v>USA</v>
      </c>
    </row>
    <row r="4018" spans="1:9" x14ac:dyDescent="0.3">
      <c r="A4018">
        <v>2020</v>
      </c>
      <c r="B4018">
        <v>17</v>
      </c>
      <c r="C4018" t="s">
        <v>420</v>
      </c>
      <c r="D4018" s="5">
        <v>129240236</v>
      </c>
      <c r="G4018" s="5">
        <v>129240236</v>
      </c>
      <c r="H4018" s="2">
        <v>1</v>
      </c>
      <c r="I4018" t="str">
        <f t="shared" si="80"/>
        <v>International</v>
      </c>
    </row>
    <row r="4019" spans="1:9" x14ac:dyDescent="0.3">
      <c r="A4019">
        <v>2020</v>
      </c>
      <c r="B4019">
        <v>18</v>
      </c>
      <c r="C4019" t="s">
        <v>421</v>
      </c>
      <c r="D4019" s="5">
        <v>120957731</v>
      </c>
      <c r="G4019" s="5">
        <v>120957731</v>
      </c>
      <c r="H4019" s="2">
        <v>1</v>
      </c>
      <c r="I4019" t="str">
        <f t="shared" si="80"/>
        <v>International</v>
      </c>
    </row>
    <row r="4020" spans="1:9" x14ac:dyDescent="0.3">
      <c r="A4020">
        <v>2020</v>
      </c>
      <c r="B4020">
        <v>19</v>
      </c>
      <c r="C4020" t="s">
        <v>422</v>
      </c>
      <c r="D4020" s="5">
        <v>111257878</v>
      </c>
      <c r="E4020" s="5">
        <v>62342368</v>
      </c>
      <c r="F4020" s="2">
        <v>0.56000000000000005</v>
      </c>
      <c r="G4020" s="5">
        <v>48915510</v>
      </c>
      <c r="H4020" s="2">
        <v>0.44</v>
      </c>
      <c r="I4020" t="str">
        <f t="shared" si="80"/>
        <v>USA</v>
      </c>
    </row>
    <row r="4021" spans="1:9" x14ac:dyDescent="0.3">
      <c r="A4021">
        <v>2020</v>
      </c>
      <c r="B4021">
        <v>20</v>
      </c>
      <c r="C4021" t="s">
        <v>423</v>
      </c>
      <c r="D4021" s="5">
        <v>84579977</v>
      </c>
      <c r="G4021" s="5">
        <v>84579977</v>
      </c>
      <c r="H4021" s="2">
        <v>1</v>
      </c>
      <c r="I4021" t="str">
        <f t="shared" si="80"/>
        <v>International</v>
      </c>
    </row>
    <row r="4022" spans="1:9" x14ac:dyDescent="0.3">
      <c r="A4022">
        <v>2020</v>
      </c>
      <c r="B4022">
        <v>21</v>
      </c>
      <c r="C4022" t="s">
        <v>424</v>
      </c>
      <c r="D4022" s="5">
        <v>80543319</v>
      </c>
      <c r="G4022" s="5">
        <v>80543319</v>
      </c>
      <c r="H4022" s="2">
        <v>1</v>
      </c>
      <c r="I4022" t="str">
        <f t="shared" si="80"/>
        <v>International</v>
      </c>
    </row>
    <row r="4023" spans="1:9" x14ac:dyDescent="0.3">
      <c r="A4023">
        <v>2020</v>
      </c>
      <c r="B4023">
        <v>22</v>
      </c>
      <c r="C4023" t="s">
        <v>425</v>
      </c>
      <c r="D4023" s="5">
        <v>69965374</v>
      </c>
      <c r="G4023" s="5">
        <v>69965374</v>
      </c>
      <c r="H4023" s="2">
        <v>1</v>
      </c>
      <c r="I4023" t="str">
        <f t="shared" si="80"/>
        <v>International</v>
      </c>
    </row>
    <row r="4024" spans="1:9" x14ac:dyDescent="0.3">
      <c r="A4024">
        <v>2020</v>
      </c>
      <c r="B4024">
        <v>23</v>
      </c>
      <c r="C4024" t="s">
        <v>426</v>
      </c>
      <c r="D4024" s="5">
        <v>68000000</v>
      </c>
      <c r="G4024" s="5">
        <v>68000000</v>
      </c>
      <c r="H4024" s="2">
        <v>1</v>
      </c>
      <c r="I4024" t="str">
        <f t="shared" si="80"/>
        <v>International</v>
      </c>
    </row>
    <row r="4025" spans="1:9" x14ac:dyDescent="0.3">
      <c r="A4025">
        <v>2020</v>
      </c>
      <c r="B4025">
        <v>24</v>
      </c>
      <c r="C4025" t="s">
        <v>427</v>
      </c>
      <c r="D4025" s="5">
        <v>65201374</v>
      </c>
      <c r="G4025" s="5">
        <v>65201374</v>
      </c>
      <c r="H4025" s="2">
        <v>1</v>
      </c>
      <c r="I4025" t="str">
        <f t="shared" si="80"/>
        <v>International</v>
      </c>
    </row>
    <row r="4026" spans="1:9" x14ac:dyDescent="0.3">
      <c r="A4026">
        <v>2020</v>
      </c>
      <c r="B4026">
        <v>25</v>
      </c>
      <c r="C4026" t="s">
        <v>428</v>
      </c>
      <c r="D4026" s="5">
        <v>64237554</v>
      </c>
      <c r="E4026" s="5">
        <v>18797</v>
      </c>
      <c r="F4026" s="1">
        <v>1E-3</v>
      </c>
      <c r="G4026" s="5">
        <v>64218757</v>
      </c>
      <c r="H4026" s="2">
        <v>1</v>
      </c>
      <c r="I4026" t="str">
        <f t="shared" si="80"/>
        <v>International</v>
      </c>
    </row>
    <row r="4027" spans="1:9" x14ac:dyDescent="0.3">
      <c r="A4027">
        <v>2020</v>
      </c>
      <c r="B4027">
        <v>26</v>
      </c>
      <c r="C4027" t="s">
        <v>429</v>
      </c>
      <c r="D4027" s="5">
        <v>60670799</v>
      </c>
      <c r="G4027" s="5">
        <v>60670799</v>
      </c>
      <c r="H4027" s="2">
        <v>1</v>
      </c>
      <c r="I4027" t="str">
        <f t="shared" si="80"/>
        <v>International</v>
      </c>
    </row>
    <row r="4028" spans="1:9" x14ac:dyDescent="0.3">
      <c r="A4028">
        <v>2020</v>
      </c>
      <c r="B4028">
        <v>27</v>
      </c>
      <c r="C4028" t="s">
        <v>430</v>
      </c>
      <c r="D4028" s="5">
        <v>52300000</v>
      </c>
      <c r="G4028" s="5">
        <v>52300000</v>
      </c>
      <c r="H4028" s="2">
        <v>1</v>
      </c>
      <c r="I4028" t="str">
        <f t="shared" si="80"/>
        <v>International</v>
      </c>
    </row>
    <row r="4029" spans="1:9" x14ac:dyDescent="0.3">
      <c r="A4029">
        <v>2020</v>
      </c>
      <c r="B4029">
        <v>28</v>
      </c>
      <c r="C4029" t="s">
        <v>431</v>
      </c>
      <c r="D4029" s="5">
        <v>52186426</v>
      </c>
      <c r="G4029" s="5">
        <v>52186426</v>
      </c>
      <c r="H4029" s="2">
        <v>1</v>
      </c>
      <c r="I4029" t="str">
        <f t="shared" si="80"/>
        <v>International</v>
      </c>
    </row>
    <row r="4030" spans="1:9" x14ac:dyDescent="0.3">
      <c r="A4030">
        <v>2020</v>
      </c>
      <c r="B4030">
        <v>29</v>
      </c>
      <c r="C4030" t="s">
        <v>432</v>
      </c>
      <c r="D4030" s="5">
        <v>50866901</v>
      </c>
      <c r="E4030" s="5">
        <v>793525</v>
      </c>
      <c r="F4030" s="1">
        <v>1.6E-2</v>
      </c>
      <c r="G4030" s="5">
        <v>50073376</v>
      </c>
      <c r="H4030" s="1">
        <v>0.98399999999999999</v>
      </c>
      <c r="I4030" t="str">
        <f t="shared" si="80"/>
        <v>International</v>
      </c>
    </row>
    <row r="4031" spans="1:9" x14ac:dyDescent="0.3">
      <c r="A4031">
        <v>2020</v>
      </c>
      <c r="B4031">
        <v>30</v>
      </c>
      <c r="C4031" t="s">
        <v>433</v>
      </c>
      <c r="D4031" s="5">
        <v>49447308</v>
      </c>
      <c r="E4031" s="5">
        <v>27309289</v>
      </c>
      <c r="F4031" s="1">
        <v>0.55200000000000005</v>
      </c>
      <c r="G4031" s="5">
        <v>22138019</v>
      </c>
      <c r="H4031" s="1">
        <v>0.44800000000000001</v>
      </c>
      <c r="I4031" t="str">
        <f t="shared" si="80"/>
        <v>USA</v>
      </c>
    </row>
    <row r="4032" spans="1:9" x14ac:dyDescent="0.3">
      <c r="A4032">
        <v>2020</v>
      </c>
      <c r="B4032">
        <v>31</v>
      </c>
      <c r="C4032" t="s">
        <v>434</v>
      </c>
      <c r="D4032" s="5">
        <v>49276818</v>
      </c>
      <c r="E4032" s="5">
        <v>450000</v>
      </c>
      <c r="F4032" s="1">
        <v>8.9999999999999993E-3</v>
      </c>
      <c r="G4032" s="5">
        <v>48826818</v>
      </c>
      <c r="H4032" s="1">
        <v>0.99099999999999999</v>
      </c>
      <c r="I4032" t="str">
        <f t="shared" si="80"/>
        <v>International</v>
      </c>
    </row>
    <row r="4033" spans="1:9" x14ac:dyDescent="0.3">
      <c r="A4033">
        <v>2020</v>
      </c>
      <c r="B4033">
        <v>32</v>
      </c>
      <c r="C4033" t="s">
        <v>435</v>
      </c>
      <c r="D4033" s="5">
        <v>49169594</v>
      </c>
      <c r="E4033" s="5">
        <v>23852659</v>
      </c>
      <c r="F4033" s="1">
        <v>0.48499999999999999</v>
      </c>
      <c r="G4033" s="5">
        <v>25316935</v>
      </c>
      <c r="H4033" s="1">
        <v>0.51500000000000001</v>
      </c>
      <c r="I4033" t="str">
        <f t="shared" si="80"/>
        <v>USA</v>
      </c>
    </row>
    <row r="4034" spans="1:9" x14ac:dyDescent="0.3">
      <c r="A4034">
        <v>2020</v>
      </c>
      <c r="B4034">
        <v>33</v>
      </c>
      <c r="C4034" t="s">
        <v>436</v>
      </c>
      <c r="D4034" s="5">
        <v>47990414</v>
      </c>
      <c r="E4034" s="5">
        <v>2386483</v>
      </c>
      <c r="F4034" s="2">
        <v>0.05</v>
      </c>
      <c r="G4034" s="5">
        <v>45603931</v>
      </c>
      <c r="H4034" s="2">
        <v>0.95</v>
      </c>
      <c r="I4034" t="str">
        <f t="shared" si="80"/>
        <v>International</v>
      </c>
    </row>
    <row r="4035" spans="1:9" x14ac:dyDescent="0.3">
      <c r="A4035">
        <v>2020</v>
      </c>
      <c r="B4035">
        <v>34</v>
      </c>
      <c r="C4035" t="s">
        <v>437</v>
      </c>
      <c r="D4035" s="5">
        <v>47895887</v>
      </c>
      <c r="G4035" s="5">
        <v>47895887</v>
      </c>
      <c r="H4035" s="2">
        <v>1</v>
      </c>
      <c r="I4035" t="str">
        <f t="shared" si="80"/>
        <v>International</v>
      </c>
    </row>
    <row r="4036" spans="1:9" x14ac:dyDescent="0.3">
      <c r="A4036">
        <v>2020</v>
      </c>
      <c r="B4036">
        <v>35</v>
      </c>
      <c r="C4036" t="s">
        <v>438</v>
      </c>
      <c r="D4036" s="5">
        <v>45221814</v>
      </c>
      <c r="G4036" s="5">
        <v>45221814</v>
      </c>
      <c r="H4036" s="2">
        <v>1</v>
      </c>
      <c r="I4036" t="str">
        <f t="shared" si="80"/>
        <v>International</v>
      </c>
    </row>
    <row r="4037" spans="1:9" x14ac:dyDescent="0.3">
      <c r="A4037">
        <v>2020</v>
      </c>
      <c r="B4037">
        <v>36</v>
      </c>
      <c r="C4037" t="s">
        <v>439</v>
      </c>
      <c r="D4037" s="5">
        <v>44331465</v>
      </c>
      <c r="E4037" s="5">
        <v>20831465</v>
      </c>
      <c r="F4037" s="2">
        <v>0.47</v>
      </c>
      <c r="G4037" s="5">
        <v>23500000</v>
      </c>
      <c r="H4037" s="2">
        <v>0.53</v>
      </c>
      <c r="I4037" t="str">
        <f t="shared" si="80"/>
        <v>USA</v>
      </c>
    </row>
    <row r="4038" spans="1:9" x14ac:dyDescent="0.3">
      <c r="A4038">
        <v>2020</v>
      </c>
      <c r="B4038">
        <v>37</v>
      </c>
      <c r="C4038" t="s">
        <v>440</v>
      </c>
      <c r="D4038" s="5">
        <v>43950000</v>
      </c>
      <c r="G4038" s="5">
        <v>43950000</v>
      </c>
      <c r="H4038" s="2">
        <v>1</v>
      </c>
      <c r="I4038" t="str">
        <f t="shared" si="80"/>
        <v>International</v>
      </c>
    </row>
    <row r="4039" spans="1:9" x14ac:dyDescent="0.3">
      <c r="A4039">
        <v>2020</v>
      </c>
      <c r="B4039">
        <v>38</v>
      </c>
      <c r="C4039" t="s">
        <v>441</v>
      </c>
      <c r="D4039" s="5">
        <v>43387638</v>
      </c>
      <c r="E4039" s="5">
        <v>21277892</v>
      </c>
      <c r="F4039" s="2">
        <v>0.49</v>
      </c>
      <c r="G4039" s="5">
        <v>22109746</v>
      </c>
      <c r="H4039" s="2">
        <v>0.51</v>
      </c>
      <c r="I4039" t="str">
        <f t="shared" si="80"/>
        <v>USA</v>
      </c>
    </row>
    <row r="4040" spans="1:9" x14ac:dyDescent="0.3">
      <c r="A4040">
        <v>2020</v>
      </c>
      <c r="B4040">
        <v>39</v>
      </c>
      <c r="C4040" t="s">
        <v>442</v>
      </c>
      <c r="D4040" s="5">
        <v>42698327</v>
      </c>
      <c r="E4040" s="5">
        <v>1231407</v>
      </c>
      <c r="F4040" s="1">
        <v>2.9000000000000001E-2</v>
      </c>
      <c r="G4040" s="5">
        <v>41466920</v>
      </c>
      <c r="H4040" s="1">
        <v>0.97099999999999997</v>
      </c>
      <c r="I4040" t="str">
        <f t="shared" si="80"/>
        <v>International</v>
      </c>
    </row>
    <row r="4041" spans="1:9" x14ac:dyDescent="0.3">
      <c r="A4041">
        <v>2020</v>
      </c>
      <c r="B4041">
        <v>40</v>
      </c>
      <c r="C4041" t="s">
        <v>443</v>
      </c>
      <c r="D4041" s="5">
        <v>42145959</v>
      </c>
      <c r="E4041" s="5">
        <v>15162470</v>
      </c>
      <c r="F4041" s="2">
        <v>0.36</v>
      </c>
      <c r="G4041" s="5">
        <v>26983489</v>
      </c>
      <c r="H4041" s="2">
        <v>0.64</v>
      </c>
      <c r="I4041" t="str">
        <f t="shared" si="80"/>
        <v>USA</v>
      </c>
    </row>
    <row r="4042" spans="1:9" x14ac:dyDescent="0.3">
      <c r="A4042">
        <v>2020</v>
      </c>
      <c r="B4042">
        <v>41</v>
      </c>
      <c r="C4042" t="s">
        <v>444</v>
      </c>
      <c r="D4042" s="5">
        <v>40882928</v>
      </c>
      <c r="E4042" s="5">
        <v>17291078</v>
      </c>
      <c r="F4042" s="1">
        <v>0.42299999999999999</v>
      </c>
      <c r="G4042" s="5">
        <v>23591850</v>
      </c>
      <c r="H4042" s="1">
        <v>0.57699999999999996</v>
      </c>
      <c r="I4042" t="str">
        <f t="shared" si="80"/>
        <v>USA</v>
      </c>
    </row>
    <row r="4043" spans="1:9" x14ac:dyDescent="0.3">
      <c r="A4043">
        <v>2020</v>
      </c>
      <c r="B4043">
        <v>42</v>
      </c>
      <c r="C4043" t="s">
        <v>445</v>
      </c>
      <c r="D4043" s="5">
        <v>39861118</v>
      </c>
      <c r="E4043" s="5">
        <v>12561824</v>
      </c>
      <c r="F4043" s="1">
        <v>0.315</v>
      </c>
      <c r="G4043" s="5">
        <v>27299294</v>
      </c>
      <c r="H4043" s="1">
        <v>0.68500000000000005</v>
      </c>
      <c r="I4043" t="str">
        <f t="shared" si="80"/>
        <v>USA</v>
      </c>
    </row>
    <row r="4044" spans="1:9" x14ac:dyDescent="0.3">
      <c r="A4044">
        <v>2020</v>
      </c>
      <c r="B4044">
        <v>43</v>
      </c>
      <c r="C4044" t="s">
        <v>446</v>
      </c>
      <c r="D4044" s="5">
        <v>37389889</v>
      </c>
      <c r="E4044" s="5">
        <v>821000</v>
      </c>
      <c r="F4044" s="1">
        <v>2.1999999999999999E-2</v>
      </c>
      <c r="G4044" s="5">
        <v>36568889</v>
      </c>
      <c r="H4044" s="1">
        <v>0.97799999999999998</v>
      </c>
      <c r="I4044" t="str">
        <f t="shared" si="80"/>
        <v>International</v>
      </c>
    </row>
    <row r="4045" spans="1:9" x14ac:dyDescent="0.3">
      <c r="A4045">
        <v>2020</v>
      </c>
      <c r="B4045">
        <v>44</v>
      </c>
      <c r="C4045" t="s">
        <v>447</v>
      </c>
      <c r="D4045" s="5">
        <v>36747486</v>
      </c>
      <c r="G4045" s="5">
        <v>36747486</v>
      </c>
      <c r="H4045" s="2">
        <v>1</v>
      </c>
      <c r="I4045" t="str">
        <f t="shared" si="80"/>
        <v>International</v>
      </c>
    </row>
    <row r="4046" spans="1:9" x14ac:dyDescent="0.3">
      <c r="A4046">
        <v>2020</v>
      </c>
      <c r="B4046">
        <v>45</v>
      </c>
      <c r="C4046" t="s">
        <v>448</v>
      </c>
      <c r="D4046" s="5">
        <v>36109913</v>
      </c>
      <c r="G4046" s="5">
        <v>36109913</v>
      </c>
      <c r="H4046" s="2">
        <v>1</v>
      </c>
      <c r="I4046" t="str">
        <f t="shared" si="80"/>
        <v>International</v>
      </c>
    </row>
    <row r="4047" spans="1:9" x14ac:dyDescent="0.3">
      <c r="A4047">
        <v>2020</v>
      </c>
      <c r="B4047">
        <v>46</v>
      </c>
      <c r="C4047" t="s">
        <v>449</v>
      </c>
      <c r="D4047" s="5">
        <v>34664900</v>
      </c>
      <c r="E4047" s="5">
        <v>113527</v>
      </c>
      <c r="F4047" s="1">
        <v>3.0000000000000001E-3</v>
      </c>
      <c r="G4047" s="5">
        <v>34551373</v>
      </c>
      <c r="H4047" s="1">
        <v>0.997</v>
      </c>
      <c r="I4047" t="str">
        <f t="shared" si="80"/>
        <v>International</v>
      </c>
    </row>
    <row r="4048" spans="1:9" x14ac:dyDescent="0.3">
      <c r="A4048">
        <v>2020</v>
      </c>
      <c r="B4048">
        <v>47</v>
      </c>
      <c r="C4048" t="s">
        <v>450</v>
      </c>
      <c r="D4048" s="5">
        <v>34360029</v>
      </c>
      <c r="G4048" s="5">
        <v>34360029</v>
      </c>
      <c r="H4048" s="2">
        <v>1</v>
      </c>
      <c r="I4048" t="str">
        <f t="shared" si="80"/>
        <v>International</v>
      </c>
    </row>
    <row r="4049" spans="1:9" x14ac:dyDescent="0.3">
      <c r="A4049">
        <v>2020</v>
      </c>
      <c r="B4049">
        <v>48</v>
      </c>
      <c r="C4049" t="s">
        <v>451</v>
      </c>
      <c r="D4049" s="5">
        <v>33942341</v>
      </c>
      <c r="G4049" s="5">
        <v>33942341</v>
      </c>
      <c r="H4049" s="2">
        <v>1</v>
      </c>
      <c r="I4049" t="str">
        <f t="shared" si="80"/>
        <v>International</v>
      </c>
    </row>
    <row r="4050" spans="1:9" x14ac:dyDescent="0.3">
      <c r="A4050">
        <v>2020</v>
      </c>
      <c r="B4050">
        <v>49</v>
      </c>
      <c r="C4050" t="s">
        <v>452</v>
      </c>
      <c r="D4050" s="5">
        <v>33718703</v>
      </c>
      <c r="G4050" s="5">
        <v>33718703</v>
      </c>
      <c r="H4050" s="2">
        <v>1</v>
      </c>
      <c r="I4050" t="str">
        <f t="shared" si="80"/>
        <v>International</v>
      </c>
    </row>
    <row r="4051" spans="1:9" x14ac:dyDescent="0.3">
      <c r="A4051">
        <v>2020</v>
      </c>
      <c r="B4051">
        <v>50</v>
      </c>
      <c r="C4051" t="s">
        <v>453</v>
      </c>
      <c r="D4051" s="5">
        <v>31501815</v>
      </c>
      <c r="G4051" s="5">
        <v>31501815</v>
      </c>
      <c r="H4051" s="2">
        <v>1</v>
      </c>
      <c r="I4051" t="str">
        <f t="shared" si="80"/>
        <v>International</v>
      </c>
    </row>
    <row r="4052" spans="1:9" x14ac:dyDescent="0.3">
      <c r="A4052">
        <v>2020</v>
      </c>
      <c r="B4052">
        <v>51</v>
      </c>
      <c r="C4052" t="s">
        <v>454</v>
      </c>
      <c r="D4052" s="5">
        <v>31220247</v>
      </c>
      <c r="E4052" s="5">
        <v>14163574</v>
      </c>
      <c r="F4052" s="1">
        <v>0.45400000000000001</v>
      </c>
      <c r="G4052" s="5">
        <v>17056673</v>
      </c>
      <c r="H4052" s="1">
        <v>0.54600000000000004</v>
      </c>
      <c r="I4052" t="str">
        <f t="shared" si="80"/>
        <v>USA</v>
      </c>
    </row>
    <row r="4053" spans="1:9" x14ac:dyDescent="0.3">
      <c r="A4053">
        <v>2020</v>
      </c>
      <c r="B4053">
        <v>52</v>
      </c>
      <c r="C4053" t="s">
        <v>455</v>
      </c>
      <c r="D4053" s="5">
        <v>30399490</v>
      </c>
      <c r="E4053" s="5">
        <v>22169514</v>
      </c>
      <c r="F4053" s="1">
        <v>0.72899999999999998</v>
      </c>
      <c r="G4053" s="5">
        <v>8229976</v>
      </c>
      <c r="H4053" s="1">
        <v>0.27100000000000002</v>
      </c>
      <c r="I4053" t="str">
        <f t="shared" si="80"/>
        <v>USA</v>
      </c>
    </row>
    <row r="4054" spans="1:9" x14ac:dyDescent="0.3">
      <c r="A4054">
        <v>2020</v>
      </c>
      <c r="B4054">
        <v>53</v>
      </c>
      <c r="C4054" t="s">
        <v>456</v>
      </c>
      <c r="D4054" s="5">
        <v>29303571</v>
      </c>
      <c r="E4054" s="5">
        <v>203571</v>
      </c>
      <c r="F4054" s="1">
        <v>7.0000000000000001E-3</v>
      </c>
      <c r="G4054" s="5">
        <v>29100000</v>
      </c>
      <c r="H4054" s="1">
        <v>0.99299999999999999</v>
      </c>
      <c r="I4054" t="str">
        <f t="shared" si="80"/>
        <v>International</v>
      </c>
    </row>
    <row r="4055" spans="1:9" x14ac:dyDescent="0.3">
      <c r="A4055">
        <v>2020</v>
      </c>
      <c r="B4055">
        <v>54</v>
      </c>
      <c r="C4055" t="s">
        <v>457</v>
      </c>
      <c r="D4055" s="5">
        <v>28700000</v>
      </c>
      <c r="G4055" s="5">
        <v>28700000</v>
      </c>
      <c r="H4055" s="2">
        <v>1</v>
      </c>
      <c r="I4055" t="str">
        <f t="shared" si="80"/>
        <v>International</v>
      </c>
    </row>
    <row r="4056" spans="1:9" x14ac:dyDescent="0.3">
      <c r="A4056">
        <v>2020</v>
      </c>
      <c r="B4056">
        <v>55</v>
      </c>
      <c r="C4056" t="s">
        <v>458</v>
      </c>
      <c r="D4056" s="5">
        <v>28588425</v>
      </c>
      <c r="E4056" s="5">
        <v>2188425</v>
      </c>
      <c r="F4056" s="1">
        <v>7.6999999999999999E-2</v>
      </c>
      <c r="G4056" s="5">
        <v>26400000</v>
      </c>
      <c r="H4056" s="1">
        <v>0.92300000000000004</v>
      </c>
      <c r="I4056" t="s">
        <v>4563</v>
      </c>
    </row>
    <row r="4057" spans="1:9" x14ac:dyDescent="0.3">
      <c r="A4057">
        <v>2020</v>
      </c>
      <c r="B4057">
        <v>56</v>
      </c>
      <c r="C4057" t="s">
        <v>459</v>
      </c>
      <c r="D4057" s="5">
        <v>28477890</v>
      </c>
      <c r="G4057" s="5">
        <v>28477890</v>
      </c>
      <c r="H4057" s="2">
        <v>1</v>
      </c>
      <c r="I4057" t="str">
        <f t="shared" si="80"/>
        <v>International</v>
      </c>
    </row>
    <row r="4058" spans="1:9" x14ac:dyDescent="0.3">
      <c r="A4058">
        <v>2020</v>
      </c>
      <c r="B4058">
        <v>57</v>
      </c>
      <c r="C4058" t="s">
        <v>460</v>
      </c>
      <c r="D4058" s="5">
        <v>26404660</v>
      </c>
      <c r="E4058" s="5">
        <v>10055355</v>
      </c>
      <c r="F4058" s="1">
        <v>0.38100000000000001</v>
      </c>
      <c r="G4058" s="5">
        <v>16349305</v>
      </c>
      <c r="H4058" s="1">
        <v>0.61899999999999999</v>
      </c>
      <c r="I4058" t="str">
        <f t="shared" si="80"/>
        <v>USA</v>
      </c>
    </row>
    <row r="4059" spans="1:9" x14ac:dyDescent="0.3">
      <c r="A4059">
        <v>2020</v>
      </c>
      <c r="B4059">
        <v>58</v>
      </c>
      <c r="C4059" t="s">
        <v>461</v>
      </c>
      <c r="D4059" s="5">
        <v>25818882</v>
      </c>
      <c r="E4059" s="5">
        <v>83074</v>
      </c>
      <c r="F4059" s="1">
        <v>3.0000000000000001E-3</v>
      </c>
      <c r="G4059" s="5">
        <v>25735808</v>
      </c>
      <c r="H4059" s="1">
        <v>0.997</v>
      </c>
      <c r="I4059" t="str">
        <f t="shared" si="80"/>
        <v>International</v>
      </c>
    </row>
    <row r="4060" spans="1:9" x14ac:dyDescent="0.3">
      <c r="A4060">
        <v>2020</v>
      </c>
      <c r="B4060">
        <v>59</v>
      </c>
      <c r="C4060" t="s">
        <v>462</v>
      </c>
      <c r="D4060" s="5">
        <v>24857244</v>
      </c>
      <c r="G4060" s="5">
        <v>24857244</v>
      </c>
      <c r="H4060" s="2">
        <v>1</v>
      </c>
      <c r="I4060" t="str">
        <f t="shared" si="80"/>
        <v>International</v>
      </c>
    </row>
    <row r="4061" spans="1:9" x14ac:dyDescent="0.3">
      <c r="A4061">
        <v>2020</v>
      </c>
      <c r="B4061">
        <v>60</v>
      </c>
      <c r="C4061" t="s">
        <v>463</v>
      </c>
      <c r="D4061" s="5">
        <v>24058418</v>
      </c>
      <c r="E4061" s="5">
        <v>2122771</v>
      </c>
      <c r="F4061" s="1">
        <v>8.7999999999999995E-2</v>
      </c>
      <c r="G4061" s="5">
        <v>21935647</v>
      </c>
      <c r="H4061" s="1">
        <v>0.91200000000000003</v>
      </c>
      <c r="I4061" t="s">
        <v>4563</v>
      </c>
    </row>
    <row r="4062" spans="1:9" x14ac:dyDescent="0.3">
      <c r="A4062">
        <v>2020</v>
      </c>
      <c r="B4062">
        <v>61</v>
      </c>
      <c r="C4062" t="s">
        <v>464</v>
      </c>
      <c r="D4062" s="5">
        <v>23771122</v>
      </c>
      <c r="G4062" s="5">
        <v>23771122</v>
      </c>
      <c r="H4062" s="2">
        <v>1</v>
      </c>
      <c r="I4062" t="str">
        <f t="shared" si="80"/>
        <v>International</v>
      </c>
    </row>
    <row r="4063" spans="1:9" x14ac:dyDescent="0.3">
      <c r="A4063">
        <v>2020</v>
      </c>
      <c r="B4063">
        <v>62</v>
      </c>
      <c r="C4063" t="s">
        <v>465</v>
      </c>
      <c r="D4063" s="5">
        <v>22715146</v>
      </c>
      <c r="G4063" s="5">
        <v>22715146</v>
      </c>
      <c r="H4063" s="2">
        <v>1</v>
      </c>
      <c r="I4063" t="str">
        <f t="shared" si="80"/>
        <v>International</v>
      </c>
    </row>
    <row r="4064" spans="1:9" x14ac:dyDescent="0.3">
      <c r="A4064">
        <v>2020</v>
      </c>
      <c r="B4064">
        <v>63</v>
      </c>
      <c r="C4064" t="s">
        <v>466</v>
      </c>
      <c r="D4064" s="5">
        <v>22304357</v>
      </c>
      <c r="E4064" s="5">
        <v>15347654</v>
      </c>
      <c r="F4064" s="1">
        <v>0.68799999999999994</v>
      </c>
      <c r="G4064" s="5">
        <v>6956703</v>
      </c>
      <c r="H4064" s="1">
        <v>0.312</v>
      </c>
      <c r="I4064" t="str">
        <f t="shared" si="80"/>
        <v>USA</v>
      </c>
    </row>
    <row r="4065" spans="1:9" x14ac:dyDescent="0.3">
      <c r="A4065">
        <v>2020</v>
      </c>
      <c r="B4065">
        <v>64</v>
      </c>
      <c r="C4065" t="s">
        <v>467</v>
      </c>
      <c r="D4065" s="5">
        <v>21736672</v>
      </c>
      <c r="G4065" s="5">
        <v>21736672</v>
      </c>
      <c r="H4065" s="2">
        <v>1</v>
      </c>
      <c r="I4065" t="str">
        <f t="shared" si="80"/>
        <v>International</v>
      </c>
    </row>
    <row r="4066" spans="1:9" x14ac:dyDescent="0.3">
      <c r="A4066">
        <v>2020</v>
      </c>
      <c r="B4066">
        <v>65</v>
      </c>
      <c r="C4066" t="s">
        <v>468</v>
      </c>
      <c r="D4066" s="5">
        <v>21276720</v>
      </c>
      <c r="G4066" s="5">
        <v>21276720</v>
      </c>
      <c r="H4066" s="2">
        <v>1</v>
      </c>
      <c r="I4066" t="str">
        <f t="shared" si="80"/>
        <v>International</v>
      </c>
    </row>
    <row r="4067" spans="1:9" x14ac:dyDescent="0.3">
      <c r="A4067">
        <v>2020</v>
      </c>
      <c r="B4067">
        <v>66</v>
      </c>
      <c r="C4067" t="s">
        <v>469</v>
      </c>
      <c r="D4067" s="5">
        <v>21097921</v>
      </c>
      <c r="G4067" s="5">
        <v>21097921</v>
      </c>
      <c r="H4067" s="2">
        <v>1</v>
      </c>
      <c r="I4067" t="str">
        <f t="shared" si="80"/>
        <v>International</v>
      </c>
    </row>
    <row r="4068" spans="1:9" x14ac:dyDescent="0.3">
      <c r="A4068">
        <v>2020</v>
      </c>
      <c r="B4068">
        <v>67</v>
      </c>
      <c r="C4068" t="s">
        <v>470</v>
      </c>
      <c r="D4068" s="5">
        <v>20690779</v>
      </c>
      <c r="E4068" s="5">
        <v>20578185</v>
      </c>
      <c r="F4068" s="1">
        <v>0.995</v>
      </c>
      <c r="G4068" s="5">
        <v>112594</v>
      </c>
      <c r="H4068" s="1">
        <v>5.0000000000000001E-3</v>
      </c>
      <c r="I4068" t="str">
        <f t="shared" ref="I4068:I4131" si="81">IF(F4068&gt;10%,"USA","International")</f>
        <v>USA</v>
      </c>
    </row>
    <row r="4069" spans="1:9" x14ac:dyDescent="0.3">
      <c r="A4069">
        <v>2020</v>
      </c>
      <c r="B4069">
        <v>68</v>
      </c>
      <c r="C4069" t="s">
        <v>471</v>
      </c>
      <c r="D4069" s="5">
        <v>20474270</v>
      </c>
      <c r="G4069" s="5">
        <v>20474270</v>
      </c>
      <c r="H4069" s="2">
        <v>1</v>
      </c>
      <c r="I4069" t="str">
        <f t="shared" si="81"/>
        <v>International</v>
      </c>
    </row>
    <row r="4070" spans="1:9" x14ac:dyDescent="0.3">
      <c r="A4070">
        <v>2020</v>
      </c>
      <c r="B4070">
        <v>69</v>
      </c>
      <c r="C4070" t="s">
        <v>472</v>
      </c>
      <c r="D4070" s="5">
        <v>20339624</v>
      </c>
      <c r="G4070" s="5">
        <v>20339624</v>
      </c>
      <c r="H4070" s="2">
        <v>1</v>
      </c>
      <c r="I4070" t="str">
        <f t="shared" si="81"/>
        <v>International</v>
      </c>
    </row>
    <row r="4071" spans="1:9" x14ac:dyDescent="0.3">
      <c r="A4071">
        <v>2020</v>
      </c>
      <c r="B4071">
        <v>70</v>
      </c>
      <c r="C4071" t="s">
        <v>473</v>
      </c>
      <c r="D4071" s="5">
        <v>20311536</v>
      </c>
      <c r="E4071" s="5">
        <v>12611536</v>
      </c>
      <c r="F4071" s="1">
        <v>0.621</v>
      </c>
      <c r="G4071" s="5">
        <v>7700000</v>
      </c>
      <c r="H4071" s="1">
        <v>0.379</v>
      </c>
      <c r="I4071" t="str">
        <f t="shared" si="81"/>
        <v>USA</v>
      </c>
    </row>
    <row r="4072" spans="1:9" x14ac:dyDescent="0.3">
      <c r="A4072">
        <v>2020</v>
      </c>
      <c r="B4072">
        <v>71</v>
      </c>
      <c r="C4072" t="s">
        <v>474</v>
      </c>
      <c r="D4072" s="5">
        <v>19788995</v>
      </c>
      <c r="G4072" s="5">
        <v>19788995</v>
      </c>
      <c r="H4072" s="2">
        <v>1</v>
      </c>
      <c r="I4072" t="str">
        <f t="shared" si="81"/>
        <v>International</v>
      </c>
    </row>
    <row r="4073" spans="1:9" x14ac:dyDescent="0.3">
      <c r="A4073">
        <v>2020</v>
      </c>
      <c r="B4073">
        <v>72</v>
      </c>
      <c r="C4073" t="s">
        <v>475</v>
      </c>
      <c r="D4073" s="5">
        <v>19561221</v>
      </c>
      <c r="G4073" s="5">
        <v>19561221</v>
      </c>
      <c r="H4073" s="2">
        <v>1</v>
      </c>
      <c r="I4073" t="str">
        <f t="shared" si="81"/>
        <v>International</v>
      </c>
    </row>
    <row r="4074" spans="1:9" x14ac:dyDescent="0.3">
      <c r="A4074">
        <v>2020</v>
      </c>
      <c r="B4074">
        <v>73</v>
      </c>
      <c r="C4074" t="s">
        <v>476</v>
      </c>
      <c r="D4074" s="5">
        <v>19428166</v>
      </c>
      <c r="E4074" s="5">
        <v>15472775</v>
      </c>
      <c r="F4074" s="1">
        <v>0.79600000000000004</v>
      </c>
      <c r="G4074" s="5">
        <v>3955391</v>
      </c>
      <c r="H4074" s="1">
        <v>0.20399999999999999</v>
      </c>
      <c r="I4074" t="str">
        <f t="shared" si="81"/>
        <v>USA</v>
      </c>
    </row>
    <row r="4075" spans="1:9" x14ac:dyDescent="0.3">
      <c r="A4075">
        <v>2020</v>
      </c>
      <c r="B4075">
        <v>74</v>
      </c>
      <c r="C4075" t="s">
        <v>477</v>
      </c>
      <c r="D4075" s="5">
        <v>19252497</v>
      </c>
      <c r="E4075" s="5">
        <v>200000</v>
      </c>
      <c r="F4075" s="2">
        <v>0.01</v>
      </c>
      <c r="G4075" s="5">
        <v>19052497</v>
      </c>
      <c r="H4075" s="2">
        <v>0.99</v>
      </c>
      <c r="I4075" t="str">
        <f t="shared" si="81"/>
        <v>International</v>
      </c>
    </row>
    <row r="4076" spans="1:9" x14ac:dyDescent="0.3">
      <c r="A4076">
        <v>2020</v>
      </c>
      <c r="B4076">
        <v>75</v>
      </c>
      <c r="C4076" t="s">
        <v>478</v>
      </c>
      <c r="D4076" s="5">
        <v>18854166</v>
      </c>
      <c r="E4076" s="5">
        <v>6460965</v>
      </c>
      <c r="F4076" s="1">
        <v>0.34300000000000003</v>
      </c>
      <c r="G4076" s="5">
        <v>12393201</v>
      </c>
      <c r="H4076" s="1">
        <v>0.65700000000000003</v>
      </c>
      <c r="I4076" t="str">
        <f t="shared" si="81"/>
        <v>USA</v>
      </c>
    </row>
    <row r="4077" spans="1:9" x14ac:dyDescent="0.3">
      <c r="A4077">
        <v>2020</v>
      </c>
      <c r="B4077">
        <v>76</v>
      </c>
      <c r="C4077" t="s">
        <v>479</v>
      </c>
      <c r="D4077" s="5">
        <v>18091395</v>
      </c>
      <c r="G4077" s="5">
        <v>18091395</v>
      </c>
      <c r="H4077" s="2">
        <v>1</v>
      </c>
      <c r="I4077" t="str">
        <f t="shared" si="81"/>
        <v>International</v>
      </c>
    </row>
    <row r="4078" spans="1:9" x14ac:dyDescent="0.3">
      <c r="A4078">
        <v>2020</v>
      </c>
      <c r="B4078">
        <v>77</v>
      </c>
      <c r="C4078" t="s">
        <v>480</v>
      </c>
      <c r="D4078" s="5">
        <v>18073433</v>
      </c>
      <c r="E4078" s="5">
        <v>9030855</v>
      </c>
      <c r="F4078" s="2">
        <v>0.5</v>
      </c>
      <c r="G4078" s="5">
        <v>9042578</v>
      </c>
      <c r="H4078" s="2">
        <v>0.5</v>
      </c>
      <c r="I4078" t="str">
        <f t="shared" si="81"/>
        <v>USA</v>
      </c>
    </row>
    <row r="4079" spans="1:9" x14ac:dyDescent="0.3">
      <c r="A4079">
        <v>2020</v>
      </c>
      <c r="B4079">
        <v>78</v>
      </c>
      <c r="C4079" t="s">
        <v>481</v>
      </c>
      <c r="D4079" s="5">
        <v>17710977</v>
      </c>
      <c r="G4079" s="5">
        <v>17710977</v>
      </c>
      <c r="H4079" s="2">
        <v>1</v>
      </c>
      <c r="I4079" t="str">
        <f t="shared" si="81"/>
        <v>International</v>
      </c>
    </row>
    <row r="4080" spans="1:9" x14ac:dyDescent="0.3">
      <c r="A4080">
        <v>2020</v>
      </c>
      <c r="B4080">
        <v>79</v>
      </c>
      <c r="C4080" t="s">
        <v>482</v>
      </c>
      <c r="D4080" s="5">
        <v>17645779</v>
      </c>
      <c r="G4080" s="5">
        <v>17645779</v>
      </c>
      <c r="H4080" s="2">
        <v>1</v>
      </c>
      <c r="I4080" t="str">
        <f t="shared" si="81"/>
        <v>International</v>
      </c>
    </row>
    <row r="4081" spans="1:9" x14ac:dyDescent="0.3">
      <c r="A4081">
        <v>2020</v>
      </c>
      <c r="B4081">
        <v>80</v>
      </c>
      <c r="C4081" t="s">
        <v>483</v>
      </c>
      <c r="D4081" s="5">
        <v>17601351</v>
      </c>
      <c r="G4081" s="5">
        <v>17601351</v>
      </c>
      <c r="H4081" s="2">
        <v>1</v>
      </c>
      <c r="I4081" t="str">
        <f t="shared" si="81"/>
        <v>International</v>
      </c>
    </row>
    <row r="4082" spans="1:9" x14ac:dyDescent="0.3">
      <c r="A4082">
        <v>2020</v>
      </c>
      <c r="B4082">
        <v>81</v>
      </c>
      <c r="C4082" t="s">
        <v>484</v>
      </c>
      <c r="D4082" s="5">
        <v>17361009</v>
      </c>
      <c r="G4082" s="5">
        <v>17361009</v>
      </c>
      <c r="H4082" s="2">
        <v>1</v>
      </c>
      <c r="I4082" t="str">
        <f t="shared" si="81"/>
        <v>International</v>
      </c>
    </row>
    <row r="4083" spans="1:9" x14ac:dyDescent="0.3">
      <c r="A4083">
        <v>2020</v>
      </c>
      <c r="B4083">
        <v>82</v>
      </c>
      <c r="C4083" t="s">
        <v>485</v>
      </c>
      <c r="D4083" s="5">
        <v>16955924</v>
      </c>
      <c r="G4083" s="5">
        <v>16955924</v>
      </c>
      <c r="H4083" s="2">
        <v>1</v>
      </c>
      <c r="I4083" t="str">
        <f t="shared" si="81"/>
        <v>International</v>
      </c>
    </row>
    <row r="4084" spans="1:9" x14ac:dyDescent="0.3">
      <c r="A4084">
        <v>2020</v>
      </c>
      <c r="B4084">
        <v>83</v>
      </c>
      <c r="C4084" t="s">
        <v>486</v>
      </c>
      <c r="D4084" s="5">
        <v>16726510</v>
      </c>
      <c r="E4084" s="5">
        <v>721439</v>
      </c>
      <c r="F4084" s="1">
        <v>4.2999999999999997E-2</v>
      </c>
      <c r="G4084" s="5">
        <v>16005071</v>
      </c>
      <c r="H4084" s="1">
        <v>0.95699999999999996</v>
      </c>
      <c r="I4084" t="str">
        <f t="shared" si="81"/>
        <v>International</v>
      </c>
    </row>
    <row r="4085" spans="1:9" x14ac:dyDescent="0.3">
      <c r="A4085">
        <v>2020</v>
      </c>
      <c r="B4085">
        <v>84</v>
      </c>
      <c r="C4085" t="s">
        <v>487</v>
      </c>
      <c r="D4085" s="5">
        <v>16069730</v>
      </c>
      <c r="E4085" s="5">
        <v>9868521</v>
      </c>
      <c r="F4085" s="1">
        <v>0.61399999999999999</v>
      </c>
      <c r="G4085" s="5">
        <v>6201209</v>
      </c>
      <c r="H4085" s="1">
        <v>0.38600000000000001</v>
      </c>
      <c r="I4085" t="str">
        <f t="shared" si="81"/>
        <v>USA</v>
      </c>
    </row>
    <row r="4086" spans="1:9" x14ac:dyDescent="0.3">
      <c r="A4086">
        <v>2020</v>
      </c>
      <c r="B4086">
        <v>85</v>
      </c>
      <c r="C4086" t="s">
        <v>488</v>
      </c>
      <c r="D4086" s="5">
        <v>15490514</v>
      </c>
      <c r="E4086" s="5">
        <v>13590514</v>
      </c>
      <c r="F4086" s="1">
        <v>0.877</v>
      </c>
      <c r="G4086" s="5">
        <v>1900000</v>
      </c>
      <c r="H4086" s="1">
        <v>0.123</v>
      </c>
      <c r="I4086" t="str">
        <f t="shared" si="81"/>
        <v>USA</v>
      </c>
    </row>
    <row r="4087" spans="1:9" x14ac:dyDescent="0.3">
      <c r="A4087">
        <v>2020</v>
      </c>
      <c r="B4087">
        <v>86</v>
      </c>
      <c r="C4087" t="s">
        <v>489</v>
      </c>
      <c r="D4087" s="5">
        <v>15373181</v>
      </c>
      <c r="G4087" s="5">
        <v>15373181</v>
      </c>
      <c r="H4087" s="2">
        <v>1</v>
      </c>
      <c r="I4087" t="str">
        <f t="shared" si="81"/>
        <v>International</v>
      </c>
    </row>
    <row r="4088" spans="1:9" x14ac:dyDescent="0.3">
      <c r="A4088">
        <v>2020</v>
      </c>
      <c r="B4088">
        <v>87</v>
      </c>
      <c r="C4088" t="s">
        <v>490</v>
      </c>
      <c r="D4088" s="5">
        <v>14399270</v>
      </c>
      <c r="E4088" s="5">
        <v>1876298</v>
      </c>
      <c r="F4088" s="2">
        <v>0.13</v>
      </c>
      <c r="G4088" s="5">
        <v>12522972</v>
      </c>
      <c r="H4088" s="2">
        <v>0.87</v>
      </c>
      <c r="I4088" t="str">
        <f t="shared" si="81"/>
        <v>USA</v>
      </c>
    </row>
    <row r="4089" spans="1:9" x14ac:dyDescent="0.3">
      <c r="A4089">
        <v>2020</v>
      </c>
      <c r="B4089">
        <v>88</v>
      </c>
      <c r="C4089" t="s">
        <v>491</v>
      </c>
      <c r="D4089" s="5">
        <v>14308789</v>
      </c>
      <c r="G4089" s="5">
        <v>14308789</v>
      </c>
      <c r="H4089" s="2">
        <v>1</v>
      </c>
      <c r="I4089" t="str">
        <f t="shared" si="81"/>
        <v>International</v>
      </c>
    </row>
    <row r="4090" spans="1:9" x14ac:dyDescent="0.3">
      <c r="A4090">
        <v>2020</v>
      </c>
      <c r="B4090">
        <v>89</v>
      </c>
      <c r="C4090" t="s">
        <v>492</v>
      </c>
      <c r="D4090" s="5">
        <v>14193957</v>
      </c>
      <c r="G4090" s="5">
        <v>14193957</v>
      </c>
      <c r="H4090" s="2">
        <v>1</v>
      </c>
      <c r="I4090" t="str">
        <f t="shared" si="81"/>
        <v>International</v>
      </c>
    </row>
    <row r="4091" spans="1:9" x14ac:dyDescent="0.3">
      <c r="A4091">
        <v>2020</v>
      </c>
      <c r="B4091">
        <v>90</v>
      </c>
      <c r="C4091" t="s">
        <v>493</v>
      </c>
      <c r="D4091" s="5">
        <v>13995207</v>
      </c>
      <c r="G4091" s="5">
        <v>13995207</v>
      </c>
      <c r="H4091" s="2">
        <v>1</v>
      </c>
      <c r="I4091" t="str">
        <f t="shared" si="81"/>
        <v>International</v>
      </c>
    </row>
    <row r="4092" spans="1:9" x14ac:dyDescent="0.3">
      <c r="A4092">
        <v>2020</v>
      </c>
      <c r="B4092">
        <v>91</v>
      </c>
      <c r="C4092" t="s">
        <v>494</v>
      </c>
      <c r="D4092" s="5">
        <v>13432212</v>
      </c>
      <c r="G4092" s="5">
        <v>13432212</v>
      </c>
      <c r="H4092" s="2">
        <v>1</v>
      </c>
      <c r="I4092" t="str">
        <f t="shared" si="81"/>
        <v>International</v>
      </c>
    </row>
    <row r="4093" spans="1:9" x14ac:dyDescent="0.3">
      <c r="A4093">
        <v>2020</v>
      </c>
      <c r="B4093">
        <v>92</v>
      </c>
      <c r="C4093" t="s">
        <v>495</v>
      </c>
      <c r="D4093" s="5">
        <v>13394556</v>
      </c>
      <c r="G4093" s="5">
        <v>13394556</v>
      </c>
      <c r="H4093" s="2">
        <v>1</v>
      </c>
      <c r="I4093" t="str">
        <f t="shared" si="81"/>
        <v>International</v>
      </c>
    </row>
    <row r="4094" spans="1:9" x14ac:dyDescent="0.3">
      <c r="A4094">
        <v>2020</v>
      </c>
      <c r="B4094">
        <v>93</v>
      </c>
      <c r="C4094" t="s">
        <v>496</v>
      </c>
      <c r="D4094" s="5">
        <v>13182254</v>
      </c>
      <c r="E4094" s="5">
        <v>10475990</v>
      </c>
      <c r="F4094" s="1">
        <v>0.79500000000000004</v>
      </c>
      <c r="G4094" s="5">
        <v>2706264</v>
      </c>
      <c r="H4094" s="1">
        <v>0.20499999999999999</v>
      </c>
      <c r="I4094" t="str">
        <f t="shared" si="81"/>
        <v>USA</v>
      </c>
    </row>
    <row r="4095" spans="1:9" x14ac:dyDescent="0.3">
      <c r="A4095">
        <v>2020</v>
      </c>
      <c r="B4095">
        <v>94</v>
      </c>
      <c r="C4095" t="s">
        <v>497</v>
      </c>
      <c r="D4095" s="5">
        <v>12761386</v>
      </c>
      <c r="G4095" s="5">
        <v>12761386</v>
      </c>
      <c r="H4095" s="2">
        <v>1</v>
      </c>
      <c r="I4095" t="str">
        <f t="shared" si="81"/>
        <v>International</v>
      </c>
    </row>
    <row r="4096" spans="1:9" x14ac:dyDescent="0.3">
      <c r="A4096">
        <v>2020</v>
      </c>
      <c r="B4096">
        <v>95</v>
      </c>
      <c r="C4096" t="s">
        <v>498</v>
      </c>
      <c r="D4096" s="5">
        <v>12742455</v>
      </c>
      <c r="G4096" s="5">
        <v>12742455</v>
      </c>
      <c r="H4096" s="2">
        <v>1</v>
      </c>
      <c r="I4096" t="str">
        <f t="shared" si="81"/>
        <v>International</v>
      </c>
    </row>
    <row r="4097" spans="1:9" x14ac:dyDescent="0.3">
      <c r="A4097">
        <v>2020</v>
      </c>
      <c r="B4097">
        <v>96</v>
      </c>
      <c r="C4097" t="s">
        <v>499</v>
      </c>
      <c r="D4097" s="5">
        <v>12668325</v>
      </c>
      <c r="E4097" s="5">
        <v>12668325</v>
      </c>
      <c r="F4097" s="2">
        <v>1</v>
      </c>
      <c r="I4097" t="str">
        <f t="shared" si="81"/>
        <v>USA</v>
      </c>
    </row>
    <row r="4098" spans="1:9" x14ac:dyDescent="0.3">
      <c r="A4098">
        <v>2020</v>
      </c>
      <c r="B4098">
        <v>97</v>
      </c>
      <c r="C4098" t="s">
        <v>500</v>
      </c>
      <c r="D4098" s="5">
        <v>12640113</v>
      </c>
      <c r="G4098" s="5">
        <v>12640113</v>
      </c>
      <c r="H4098" s="2">
        <v>1</v>
      </c>
      <c r="I4098" t="str">
        <f t="shared" si="81"/>
        <v>International</v>
      </c>
    </row>
    <row r="4099" spans="1:9" x14ac:dyDescent="0.3">
      <c r="A4099">
        <v>2020</v>
      </c>
      <c r="B4099">
        <v>98</v>
      </c>
      <c r="C4099" t="s">
        <v>501</v>
      </c>
      <c r="D4099" s="5">
        <v>12221804</v>
      </c>
      <c r="G4099" s="5">
        <v>12221804</v>
      </c>
      <c r="H4099" s="2">
        <v>1</v>
      </c>
      <c r="I4099" t="str">
        <f t="shared" si="81"/>
        <v>International</v>
      </c>
    </row>
    <row r="4100" spans="1:9" x14ac:dyDescent="0.3">
      <c r="A4100">
        <v>2020</v>
      </c>
      <c r="B4100">
        <v>99</v>
      </c>
      <c r="C4100" t="s">
        <v>502</v>
      </c>
      <c r="D4100" s="5">
        <v>12157793</v>
      </c>
      <c r="G4100" s="5">
        <v>12157793</v>
      </c>
      <c r="H4100" s="2">
        <v>1</v>
      </c>
      <c r="I4100" t="str">
        <f t="shared" si="81"/>
        <v>International</v>
      </c>
    </row>
    <row r="4101" spans="1:9" x14ac:dyDescent="0.3">
      <c r="A4101">
        <v>2020</v>
      </c>
      <c r="B4101">
        <v>100</v>
      </c>
      <c r="C4101" t="s">
        <v>503</v>
      </c>
      <c r="D4101" s="5">
        <v>11858018</v>
      </c>
      <c r="G4101" s="5">
        <v>11858018</v>
      </c>
      <c r="H4101" s="2">
        <v>1</v>
      </c>
      <c r="I4101" t="str">
        <f t="shared" si="81"/>
        <v>International</v>
      </c>
    </row>
    <row r="4102" spans="1:9" x14ac:dyDescent="0.3">
      <c r="A4102">
        <v>2020</v>
      </c>
      <c r="B4102">
        <v>101</v>
      </c>
      <c r="C4102" t="s">
        <v>504</v>
      </c>
      <c r="D4102" s="5">
        <v>11702371</v>
      </c>
      <c r="G4102" s="5">
        <v>11702371</v>
      </c>
      <c r="H4102" s="2">
        <v>1</v>
      </c>
      <c r="I4102" t="str">
        <f t="shared" si="81"/>
        <v>International</v>
      </c>
    </row>
    <row r="4103" spans="1:9" x14ac:dyDescent="0.3">
      <c r="A4103">
        <v>2020</v>
      </c>
      <c r="B4103">
        <v>102</v>
      </c>
      <c r="C4103" t="s">
        <v>505</v>
      </c>
      <c r="D4103" s="5">
        <v>11007713</v>
      </c>
      <c r="G4103" s="5">
        <v>11007713</v>
      </c>
      <c r="H4103" s="2">
        <v>1</v>
      </c>
      <c r="I4103" t="str">
        <f t="shared" si="81"/>
        <v>International</v>
      </c>
    </row>
    <row r="4104" spans="1:9" x14ac:dyDescent="0.3">
      <c r="A4104">
        <v>2020</v>
      </c>
      <c r="B4104">
        <v>103</v>
      </c>
      <c r="C4104" t="s">
        <v>506</v>
      </c>
      <c r="D4104" s="5">
        <v>10987975</v>
      </c>
      <c r="G4104" s="5">
        <v>10987975</v>
      </c>
      <c r="H4104" s="2">
        <v>1</v>
      </c>
      <c r="I4104" t="str">
        <f t="shared" si="81"/>
        <v>International</v>
      </c>
    </row>
    <row r="4105" spans="1:9" x14ac:dyDescent="0.3">
      <c r="A4105">
        <v>2020</v>
      </c>
      <c r="B4105">
        <v>104</v>
      </c>
      <c r="C4105" t="s">
        <v>507</v>
      </c>
      <c r="D4105" s="5">
        <v>10983063</v>
      </c>
      <c r="G4105" s="5">
        <v>10983063</v>
      </c>
      <c r="H4105" s="2">
        <v>1</v>
      </c>
      <c r="I4105" t="str">
        <f t="shared" si="81"/>
        <v>International</v>
      </c>
    </row>
    <row r="4106" spans="1:9" x14ac:dyDescent="0.3">
      <c r="A4106">
        <v>2020</v>
      </c>
      <c r="B4106">
        <v>105</v>
      </c>
      <c r="C4106" t="s">
        <v>508</v>
      </c>
      <c r="D4106" s="5">
        <v>10885076</v>
      </c>
      <c r="G4106" s="5">
        <v>10885076</v>
      </c>
      <c r="H4106" s="2">
        <v>1</v>
      </c>
      <c r="I4106" t="str">
        <f t="shared" si="81"/>
        <v>International</v>
      </c>
    </row>
    <row r="4107" spans="1:9" x14ac:dyDescent="0.3">
      <c r="A4107">
        <v>2020</v>
      </c>
      <c r="B4107">
        <v>106</v>
      </c>
      <c r="C4107" t="s">
        <v>509</v>
      </c>
      <c r="D4107" s="5">
        <v>10835686</v>
      </c>
      <c r="E4107" s="5">
        <v>9358025</v>
      </c>
      <c r="F4107" s="1">
        <v>0.86399999999999999</v>
      </c>
      <c r="G4107" s="5">
        <v>1477661</v>
      </c>
      <c r="H4107" s="1">
        <v>0.13600000000000001</v>
      </c>
      <c r="I4107" t="str">
        <f t="shared" si="81"/>
        <v>USA</v>
      </c>
    </row>
    <row r="4108" spans="1:9" x14ac:dyDescent="0.3">
      <c r="A4108">
        <v>2020</v>
      </c>
      <c r="B4108">
        <v>107</v>
      </c>
      <c r="C4108" t="s">
        <v>510</v>
      </c>
      <c r="D4108" s="5">
        <v>10791301</v>
      </c>
      <c r="G4108" s="5">
        <v>10791301</v>
      </c>
      <c r="H4108" s="2">
        <v>1</v>
      </c>
      <c r="I4108" t="str">
        <f t="shared" si="81"/>
        <v>International</v>
      </c>
    </row>
    <row r="4109" spans="1:9" x14ac:dyDescent="0.3">
      <c r="A4109">
        <v>2020</v>
      </c>
      <c r="B4109">
        <v>108</v>
      </c>
      <c r="C4109" t="s">
        <v>511</v>
      </c>
      <c r="D4109" s="5">
        <v>10779891</v>
      </c>
      <c r="G4109" s="5">
        <v>10779891</v>
      </c>
      <c r="H4109" s="2">
        <v>1</v>
      </c>
      <c r="I4109" t="str">
        <f t="shared" si="81"/>
        <v>International</v>
      </c>
    </row>
    <row r="4110" spans="1:9" x14ac:dyDescent="0.3">
      <c r="A4110">
        <v>2020</v>
      </c>
      <c r="B4110">
        <v>109</v>
      </c>
      <c r="C4110" t="s">
        <v>512</v>
      </c>
      <c r="D4110" s="5">
        <v>10691091</v>
      </c>
      <c r="E4110" s="5">
        <v>10691091</v>
      </c>
      <c r="F4110" s="2">
        <v>1</v>
      </c>
      <c r="I4110" t="str">
        <f t="shared" si="81"/>
        <v>USA</v>
      </c>
    </row>
    <row r="4111" spans="1:9" x14ac:dyDescent="0.3">
      <c r="A4111">
        <v>2020</v>
      </c>
      <c r="B4111">
        <v>110</v>
      </c>
      <c r="C4111" t="s">
        <v>513</v>
      </c>
      <c r="D4111" s="5">
        <v>10597464</v>
      </c>
      <c r="G4111" s="5">
        <v>10597464</v>
      </c>
      <c r="H4111" s="2">
        <v>1</v>
      </c>
      <c r="I4111" t="str">
        <f t="shared" si="81"/>
        <v>International</v>
      </c>
    </row>
    <row r="4112" spans="1:9" x14ac:dyDescent="0.3">
      <c r="A4112">
        <v>2020</v>
      </c>
      <c r="B4112">
        <v>111</v>
      </c>
      <c r="C4112" t="s">
        <v>514</v>
      </c>
      <c r="D4112" s="5">
        <v>10550350</v>
      </c>
      <c r="E4112" s="5">
        <v>5812500</v>
      </c>
      <c r="F4112" s="1">
        <v>0.55100000000000005</v>
      </c>
      <c r="G4112" s="5">
        <v>4737850</v>
      </c>
      <c r="H4112" s="1">
        <v>0.44900000000000001</v>
      </c>
      <c r="I4112" t="str">
        <f t="shared" si="81"/>
        <v>USA</v>
      </c>
    </row>
    <row r="4113" spans="1:9" x14ac:dyDescent="0.3">
      <c r="A4113">
        <v>2020</v>
      </c>
      <c r="B4113">
        <v>112</v>
      </c>
      <c r="C4113" t="s">
        <v>515</v>
      </c>
      <c r="D4113" s="5">
        <v>10339127</v>
      </c>
      <c r="G4113" s="5">
        <v>10339127</v>
      </c>
      <c r="H4113" s="2">
        <v>1</v>
      </c>
      <c r="I4113" t="str">
        <f t="shared" si="81"/>
        <v>International</v>
      </c>
    </row>
    <row r="4114" spans="1:9" x14ac:dyDescent="0.3">
      <c r="A4114">
        <v>2020</v>
      </c>
      <c r="B4114">
        <v>113</v>
      </c>
      <c r="C4114" t="s">
        <v>516</v>
      </c>
      <c r="D4114" s="5">
        <v>10200000</v>
      </c>
      <c r="G4114" s="5">
        <v>10200000</v>
      </c>
      <c r="H4114" s="2">
        <v>1</v>
      </c>
      <c r="I4114" t="str">
        <f t="shared" si="81"/>
        <v>International</v>
      </c>
    </row>
    <row r="4115" spans="1:9" x14ac:dyDescent="0.3">
      <c r="A4115">
        <v>2020</v>
      </c>
      <c r="B4115">
        <v>114</v>
      </c>
      <c r="C4115" t="s">
        <v>517</v>
      </c>
      <c r="D4115" s="5">
        <v>9766489</v>
      </c>
      <c r="E4115" s="5">
        <v>658764</v>
      </c>
      <c r="F4115" s="1">
        <v>6.7000000000000004E-2</v>
      </c>
      <c r="G4115" s="5">
        <v>9107725</v>
      </c>
      <c r="H4115" s="1">
        <v>0.93300000000000005</v>
      </c>
      <c r="I4115" t="str">
        <f t="shared" si="81"/>
        <v>International</v>
      </c>
    </row>
    <row r="4116" spans="1:9" x14ac:dyDescent="0.3">
      <c r="A4116">
        <v>2020</v>
      </c>
      <c r="B4116">
        <v>115</v>
      </c>
      <c r="C4116" t="s">
        <v>518</v>
      </c>
      <c r="D4116" s="5">
        <v>9687188</v>
      </c>
      <c r="G4116" s="5">
        <v>9687188</v>
      </c>
      <c r="H4116" s="2">
        <v>1</v>
      </c>
      <c r="I4116" t="str">
        <f t="shared" si="81"/>
        <v>International</v>
      </c>
    </row>
    <row r="4117" spans="1:9" x14ac:dyDescent="0.3">
      <c r="A4117">
        <v>2020</v>
      </c>
      <c r="B4117">
        <v>116</v>
      </c>
      <c r="C4117" t="s">
        <v>519</v>
      </c>
      <c r="D4117" s="5">
        <v>9472077</v>
      </c>
      <c r="E4117" s="5">
        <v>2359</v>
      </c>
      <c r="F4117" s="1">
        <v>1E-3</v>
      </c>
      <c r="G4117" s="5">
        <v>9469718</v>
      </c>
      <c r="H4117" s="2">
        <v>1</v>
      </c>
      <c r="I4117" t="str">
        <f t="shared" si="81"/>
        <v>International</v>
      </c>
    </row>
    <row r="4118" spans="1:9" x14ac:dyDescent="0.3">
      <c r="A4118">
        <v>2020</v>
      </c>
      <c r="B4118">
        <v>117</v>
      </c>
      <c r="C4118" t="s">
        <v>520</v>
      </c>
      <c r="D4118" s="5">
        <v>9471940</v>
      </c>
      <c r="G4118" s="5">
        <v>9471940</v>
      </c>
      <c r="H4118" s="2">
        <v>1</v>
      </c>
      <c r="I4118" t="str">
        <f t="shared" si="81"/>
        <v>International</v>
      </c>
    </row>
    <row r="4119" spans="1:9" x14ac:dyDescent="0.3">
      <c r="A4119">
        <v>2020</v>
      </c>
      <c r="B4119">
        <v>118</v>
      </c>
      <c r="C4119" t="s">
        <v>521</v>
      </c>
      <c r="D4119" s="5">
        <v>9458590</v>
      </c>
      <c r="G4119" s="5">
        <v>9458590</v>
      </c>
      <c r="H4119" s="2">
        <v>1</v>
      </c>
      <c r="I4119" t="str">
        <f t="shared" si="81"/>
        <v>International</v>
      </c>
    </row>
    <row r="4120" spans="1:9" x14ac:dyDescent="0.3">
      <c r="A4120">
        <v>2020</v>
      </c>
      <c r="B4120">
        <v>119</v>
      </c>
      <c r="C4120" t="s">
        <v>522</v>
      </c>
      <c r="D4120" s="5">
        <v>9433525</v>
      </c>
      <c r="G4120" s="5">
        <v>9433525</v>
      </c>
      <c r="H4120" s="2">
        <v>1</v>
      </c>
      <c r="I4120" t="str">
        <f t="shared" si="81"/>
        <v>International</v>
      </c>
    </row>
    <row r="4121" spans="1:9" x14ac:dyDescent="0.3">
      <c r="A4121">
        <v>2020</v>
      </c>
      <c r="B4121">
        <v>120</v>
      </c>
      <c r="C4121" t="s">
        <v>523</v>
      </c>
      <c r="D4121" s="5">
        <v>9317347</v>
      </c>
      <c r="G4121" s="5">
        <v>9317347</v>
      </c>
      <c r="H4121" s="2">
        <v>1</v>
      </c>
      <c r="I4121" t="str">
        <f t="shared" si="81"/>
        <v>International</v>
      </c>
    </row>
    <row r="4122" spans="1:9" x14ac:dyDescent="0.3">
      <c r="A4122">
        <v>2020</v>
      </c>
      <c r="B4122">
        <v>121</v>
      </c>
      <c r="C4122" t="s">
        <v>524</v>
      </c>
      <c r="D4122" s="5">
        <v>9100000</v>
      </c>
      <c r="G4122" s="5">
        <v>9100000</v>
      </c>
      <c r="H4122" s="2">
        <v>1</v>
      </c>
      <c r="I4122" t="str">
        <f t="shared" si="81"/>
        <v>International</v>
      </c>
    </row>
    <row r="4123" spans="1:9" x14ac:dyDescent="0.3">
      <c r="A4123">
        <v>2020</v>
      </c>
      <c r="B4123">
        <v>122</v>
      </c>
      <c r="C4123" t="s">
        <v>525</v>
      </c>
      <c r="D4123" s="5">
        <v>9039424</v>
      </c>
      <c r="G4123" s="5">
        <v>9039424</v>
      </c>
      <c r="H4123" s="2">
        <v>1</v>
      </c>
      <c r="I4123" t="str">
        <f t="shared" si="81"/>
        <v>International</v>
      </c>
    </row>
    <row r="4124" spans="1:9" x14ac:dyDescent="0.3">
      <c r="A4124">
        <v>2020</v>
      </c>
      <c r="B4124">
        <v>123</v>
      </c>
      <c r="C4124" t="s">
        <v>526</v>
      </c>
      <c r="D4124" s="5">
        <v>8968845</v>
      </c>
      <c r="G4124" s="5">
        <v>8968845</v>
      </c>
      <c r="H4124" s="2">
        <v>1</v>
      </c>
      <c r="I4124" t="str">
        <f t="shared" si="81"/>
        <v>International</v>
      </c>
    </row>
    <row r="4125" spans="1:9" x14ac:dyDescent="0.3">
      <c r="A4125">
        <v>2020</v>
      </c>
      <c r="B4125">
        <v>124</v>
      </c>
      <c r="C4125" t="s">
        <v>527</v>
      </c>
      <c r="D4125" s="5">
        <v>8954345</v>
      </c>
      <c r="G4125" s="5">
        <v>8954345</v>
      </c>
      <c r="H4125" s="2">
        <v>1</v>
      </c>
      <c r="I4125" t="str">
        <f t="shared" si="81"/>
        <v>International</v>
      </c>
    </row>
    <row r="4126" spans="1:9" x14ac:dyDescent="0.3">
      <c r="A4126">
        <v>2020</v>
      </c>
      <c r="B4126">
        <v>125</v>
      </c>
      <c r="C4126" t="s">
        <v>528</v>
      </c>
      <c r="D4126" s="5">
        <v>8926071</v>
      </c>
      <c r="G4126" s="5">
        <v>8926071</v>
      </c>
      <c r="H4126" s="2">
        <v>1</v>
      </c>
      <c r="I4126" t="str">
        <f t="shared" si="81"/>
        <v>International</v>
      </c>
    </row>
    <row r="4127" spans="1:9" x14ac:dyDescent="0.3">
      <c r="A4127">
        <v>2020</v>
      </c>
      <c r="B4127">
        <v>126</v>
      </c>
      <c r="C4127" t="s">
        <v>529</v>
      </c>
      <c r="D4127" s="5">
        <v>8899195</v>
      </c>
      <c r="E4127" s="5">
        <v>8287061</v>
      </c>
      <c r="F4127" s="1">
        <v>0.93100000000000005</v>
      </c>
      <c r="G4127" s="5">
        <v>612134</v>
      </c>
      <c r="H4127" s="1">
        <v>6.9000000000000006E-2</v>
      </c>
      <c r="I4127" t="str">
        <f t="shared" si="81"/>
        <v>USA</v>
      </c>
    </row>
    <row r="4128" spans="1:9" x14ac:dyDescent="0.3">
      <c r="A4128">
        <v>2020</v>
      </c>
      <c r="B4128">
        <v>127</v>
      </c>
      <c r="C4128" t="s">
        <v>530</v>
      </c>
      <c r="D4128" s="5">
        <v>8859185</v>
      </c>
      <c r="G4128" s="5">
        <v>8859185</v>
      </c>
      <c r="H4128" s="2">
        <v>1</v>
      </c>
      <c r="I4128" t="str">
        <f t="shared" si="81"/>
        <v>International</v>
      </c>
    </row>
    <row r="4129" spans="1:9" x14ac:dyDescent="0.3">
      <c r="A4129">
        <v>2020</v>
      </c>
      <c r="B4129">
        <v>128</v>
      </c>
      <c r="C4129" t="s">
        <v>531</v>
      </c>
      <c r="D4129" s="5">
        <v>8721243</v>
      </c>
      <c r="G4129" s="5">
        <v>8721243</v>
      </c>
      <c r="H4129" s="2">
        <v>1</v>
      </c>
      <c r="I4129" t="str">
        <f t="shared" si="81"/>
        <v>International</v>
      </c>
    </row>
    <row r="4130" spans="1:9" x14ac:dyDescent="0.3">
      <c r="A4130">
        <v>2020</v>
      </c>
      <c r="B4130">
        <v>129</v>
      </c>
      <c r="C4130" t="s">
        <v>532</v>
      </c>
      <c r="D4130" s="5">
        <v>8613864</v>
      </c>
      <c r="G4130" s="5">
        <v>8613864</v>
      </c>
      <c r="H4130" s="2">
        <v>1</v>
      </c>
      <c r="I4130" t="str">
        <f t="shared" si="81"/>
        <v>International</v>
      </c>
    </row>
    <row r="4131" spans="1:9" x14ac:dyDescent="0.3">
      <c r="A4131">
        <v>2020</v>
      </c>
      <c r="B4131">
        <v>130</v>
      </c>
      <c r="C4131" t="s">
        <v>533</v>
      </c>
      <c r="D4131" s="5">
        <v>8399765</v>
      </c>
      <c r="G4131" s="5">
        <v>8399765</v>
      </c>
      <c r="H4131" s="2">
        <v>1</v>
      </c>
      <c r="I4131" t="str">
        <f t="shared" si="81"/>
        <v>International</v>
      </c>
    </row>
    <row r="4132" spans="1:9" x14ac:dyDescent="0.3">
      <c r="A4132">
        <v>2020</v>
      </c>
      <c r="B4132">
        <v>131</v>
      </c>
      <c r="C4132" t="s">
        <v>534</v>
      </c>
      <c r="D4132" s="5">
        <v>8020474</v>
      </c>
      <c r="G4132" s="5">
        <v>8020474</v>
      </c>
      <c r="H4132" s="2">
        <v>1</v>
      </c>
      <c r="I4132" t="str">
        <f t="shared" ref="I4132:I4195" si="82">IF(F4132&gt;10%,"USA","International")</f>
        <v>International</v>
      </c>
    </row>
    <row r="4133" spans="1:9" x14ac:dyDescent="0.3">
      <c r="A4133">
        <v>2020</v>
      </c>
      <c r="B4133">
        <v>132</v>
      </c>
      <c r="C4133" t="s">
        <v>535</v>
      </c>
      <c r="D4133" s="5">
        <v>7973799</v>
      </c>
      <c r="E4133" s="5">
        <v>152184</v>
      </c>
      <c r="F4133" s="1">
        <v>1.9E-2</v>
      </c>
      <c r="G4133" s="5">
        <v>7821615</v>
      </c>
      <c r="H4133" s="1">
        <v>0.98099999999999998</v>
      </c>
      <c r="I4133" t="str">
        <f t="shared" si="82"/>
        <v>International</v>
      </c>
    </row>
    <row r="4134" spans="1:9" x14ac:dyDescent="0.3">
      <c r="A4134">
        <v>2020</v>
      </c>
      <c r="B4134">
        <v>133</v>
      </c>
      <c r="C4134" t="s">
        <v>536</v>
      </c>
      <c r="D4134" s="5">
        <v>7932191</v>
      </c>
      <c r="G4134" s="5">
        <v>7932191</v>
      </c>
      <c r="H4134" s="2">
        <v>1</v>
      </c>
      <c r="I4134" t="str">
        <f t="shared" si="82"/>
        <v>International</v>
      </c>
    </row>
    <row r="4135" spans="1:9" x14ac:dyDescent="0.3">
      <c r="A4135">
        <v>2020</v>
      </c>
      <c r="B4135">
        <v>134</v>
      </c>
      <c r="C4135" t="s">
        <v>537</v>
      </c>
      <c r="D4135" s="5">
        <v>7837980</v>
      </c>
      <c r="G4135" s="5">
        <v>7837980</v>
      </c>
      <c r="H4135" s="2">
        <v>1</v>
      </c>
      <c r="I4135" t="str">
        <f t="shared" si="82"/>
        <v>International</v>
      </c>
    </row>
    <row r="4136" spans="1:9" x14ac:dyDescent="0.3">
      <c r="A4136">
        <v>2020</v>
      </c>
      <c r="B4136">
        <v>135</v>
      </c>
      <c r="C4136" t="s">
        <v>538</v>
      </c>
      <c r="D4136" s="5">
        <v>7792716</v>
      </c>
      <c r="G4136" s="5">
        <v>7792716</v>
      </c>
      <c r="H4136" s="2">
        <v>1</v>
      </c>
      <c r="I4136" t="str">
        <f t="shared" si="82"/>
        <v>International</v>
      </c>
    </row>
    <row r="4137" spans="1:9" x14ac:dyDescent="0.3">
      <c r="A4137">
        <v>2020</v>
      </c>
      <c r="B4137">
        <v>136</v>
      </c>
      <c r="C4137" t="s">
        <v>539</v>
      </c>
      <c r="D4137" s="5">
        <v>7760946</v>
      </c>
      <c r="G4137" s="5">
        <v>7760946</v>
      </c>
      <c r="H4137" s="2">
        <v>1</v>
      </c>
      <c r="I4137" t="str">
        <f t="shared" si="82"/>
        <v>International</v>
      </c>
    </row>
    <row r="4138" spans="1:9" x14ac:dyDescent="0.3">
      <c r="A4138">
        <v>2020</v>
      </c>
      <c r="B4138">
        <v>137</v>
      </c>
      <c r="C4138" t="s">
        <v>540</v>
      </c>
      <c r="D4138" s="5">
        <v>7732435</v>
      </c>
      <c r="G4138" s="5">
        <v>7732435</v>
      </c>
      <c r="H4138" s="2">
        <v>1</v>
      </c>
      <c r="I4138" t="str">
        <f t="shared" si="82"/>
        <v>International</v>
      </c>
    </row>
    <row r="4139" spans="1:9" x14ac:dyDescent="0.3">
      <c r="A4139">
        <v>2020</v>
      </c>
      <c r="B4139">
        <v>138</v>
      </c>
      <c r="C4139" t="s">
        <v>541</v>
      </c>
      <c r="D4139" s="5">
        <v>7673207</v>
      </c>
      <c r="G4139" s="5">
        <v>7673207</v>
      </c>
      <c r="H4139" s="2">
        <v>1</v>
      </c>
      <c r="I4139" t="str">
        <f t="shared" si="82"/>
        <v>International</v>
      </c>
    </row>
    <row r="4140" spans="1:9" x14ac:dyDescent="0.3">
      <c r="A4140">
        <v>2020</v>
      </c>
      <c r="B4140">
        <v>139</v>
      </c>
      <c r="C4140" t="s">
        <v>542</v>
      </c>
      <c r="D4140" s="5">
        <v>7627100</v>
      </c>
      <c r="G4140" s="5">
        <v>7627100</v>
      </c>
      <c r="H4140" s="2">
        <v>1</v>
      </c>
      <c r="I4140" t="str">
        <f t="shared" si="82"/>
        <v>International</v>
      </c>
    </row>
    <row r="4141" spans="1:9" x14ac:dyDescent="0.3">
      <c r="A4141">
        <v>2020</v>
      </c>
      <c r="B4141">
        <v>140</v>
      </c>
      <c r="C4141" t="s">
        <v>543</v>
      </c>
      <c r="D4141" s="5">
        <v>7501454</v>
      </c>
      <c r="G4141" s="5">
        <v>7501454</v>
      </c>
      <c r="H4141" s="2">
        <v>1</v>
      </c>
      <c r="I4141" t="str">
        <f t="shared" si="82"/>
        <v>International</v>
      </c>
    </row>
    <row r="4142" spans="1:9" x14ac:dyDescent="0.3">
      <c r="A4142">
        <v>2020</v>
      </c>
      <c r="B4142">
        <v>141</v>
      </c>
      <c r="C4142" t="s">
        <v>544</v>
      </c>
      <c r="D4142" s="5">
        <v>7494243</v>
      </c>
      <c r="G4142" s="5">
        <v>7494243</v>
      </c>
      <c r="H4142" s="2">
        <v>1</v>
      </c>
      <c r="I4142" t="str">
        <f t="shared" si="82"/>
        <v>International</v>
      </c>
    </row>
    <row r="4143" spans="1:9" x14ac:dyDescent="0.3">
      <c r="A4143">
        <v>2020</v>
      </c>
      <c r="B4143">
        <v>142</v>
      </c>
      <c r="C4143" t="s">
        <v>545</v>
      </c>
      <c r="D4143" s="5">
        <v>7355020</v>
      </c>
      <c r="G4143" s="5">
        <v>7355020</v>
      </c>
      <c r="H4143" s="2">
        <v>1</v>
      </c>
      <c r="I4143" t="str">
        <f t="shared" si="82"/>
        <v>International</v>
      </c>
    </row>
    <row r="4144" spans="1:9" x14ac:dyDescent="0.3">
      <c r="A4144">
        <v>2020</v>
      </c>
      <c r="B4144">
        <v>143</v>
      </c>
      <c r="C4144" t="s">
        <v>546</v>
      </c>
      <c r="D4144" s="5">
        <v>7220137</v>
      </c>
      <c r="G4144" s="5">
        <v>7220137</v>
      </c>
      <c r="H4144" s="2">
        <v>1</v>
      </c>
      <c r="I4144" t="str">
        <f t="shared" si="82"/>
        <v>International</v>
      </c>
    </row>
    <row r="4145" spans="1:9" x14ac:dyDescent="0.3">
      <c r="A4145">
        <v>2020</v>
      </c>
      <c r="B4145">
        <v>144</v>
      </c>
      <c r="C4145" t="s">
        <v>547</v>
      </c>
      <c r="D4145" s="5">
        <v>7154649</v>
      </c>
      <c r="G4145" s="5">
        <v>7154649</v>
      </c>
      <c r="H4145" s="2">
        <v>1</v>
      </c>
      <c r="I4145" t="str">
        <f t="shared" si="82"/>
        <v>International</v>
      </c>
    </row>
    <row r="4146" spans="1:9" x14ac:dyDescent="0.3">
      <c r="A4146">
        <v>2020</v>
      </c>
      <c r="B4146">
        <v>145</v>
      </c>
      <c r="C4146" t="s">
        <v>548</v>
      </c>
      <c r="D4146" s="5">
        <v>7154052</v>
      </c>
      <c r="E4146" s="5">
        <v>240000</v>
      </c>
      <c r="F4146" s="1">
        <v>3.4000000000000002E-2</v>
      </c>
      <c r="G4146" s="5">
        <v>6914052</v>
      </c>
      <c r="H4146" s="1">
        <v>0.96599999999999997</v>
      </c>
      <c r="I4146" t="str">
        <f t="shared" si="82"/>
        <v>International</v>
      </c>
    </row>
    <row r="4147" spans="1:9" x14ac:dyDescent="0.3">
      <c r="A4147">
        <v>2020</v>
      </c>
      <c r="B4147">
        <v>146</v>
      </c>
      <c r="C4147" t="s">
        <v>549</v>
      </c>
      <c r="D4147" s="5">
        <v>7090000</v>
      </c>
      <c r="G4147" s="5">
        <v>7090000</v>
      </c>
      <c r="H4147" s="2">
        <v>1</v>
      </c>
      <c r="I4147" t="str">
        <f t="shared" si="82"/>
        <v>International</v>
      </c>
    </row>
    <row r="4148" spans="1:9" x14ac:dyDescent="0.3">
      <c r="A4148">
        <v>2020</v>
      </c>
      <c r="B4148">
        <v>147</v>
      </c>
      <c r="C4148" t="s">
        <v>550</v>
      </c>
      <c r="D4148" s="5">
        <v>7085946</v>
      </c>
      <c r="G4148" s="5">
        <v>7085946</v>
      </c>
      <c r="H4148" s="2">
        <v>1</v>
      </c>
      <c r="I4148" t="str">
        <f t="shared" si="82"/>
        <v>International</v>
      </c>
    </row>
    <row r="4149" spans="1:9" x14ac:dyDescent="0.3">
      <c r="A4149">
        <v>2020</v>
      </c>
      <c r="B4149">
        <v>148</v>
      </c>
      <c r="C4149" t="s">
        <v>551</v>
      </c>
      <c r="D4149" s="5">
        <v>7031289</v>
      </c>
      <c r="E4149" s="5">
        <v>6306897</v>
      </c>
      <c r="F4149" s="1">
        <v>0.89700000000000002</v>
      </c>
      <c r="G4149" s="5">
        <v>724392</v>
      </c>
      <c r="H4149" s="1">
        <v>0.10299999999999999</v>
      </c>
      <c r="I4149" t="str">
        <f t="shared" si="82"/>
        <v>USA</v>
      </c>
    </row>
    <row r="4150" spans="1:9" x14ac:dyDescent="0.3">
      <c r="A4150">
        <v>2020</v>
      </c>
      <c r="B4150">
        <v>149</v>
      </c>
      <c r="C4150" t="s">
        <v>552</v>
      </c>
      <c r="D4150" s="5">
        <v>7026509</v>
      </c>
      <c r="G4150" s="5">
        <v>7026509</v>
      </c>
      <c r="H4150" s="2">
        <v>1</v>
      </c>
      <c r="I4150" t="str">
        <f t="shared" si="82"/>
        <v>International</v>
      </c>
    </row>
    <row r="4151" spans="1:9" x14ac:dyDescent="0.3">
      <c r="A4151">
        <v>2020</v>
      </c>
      <c r="B4151">
        <v>150</v>
      </c>
      <c r="C4151" t="s">
        <v>553</v>
      </c>
      <c r="D4151" s="5">
        <v>6977378</v>
      </c>
      <c r="G4151" s="5">
        <v>6977378</v>
      </c>
      <c r="H4151" s="2">
        <v>1</v>
      </c>
      <c r="I4151" t="str">
        <f t="shared" si="82"/>
        <v>International</v>
      </c>
    </row>
    <row r="4152" spans="1:9" x14ac:dyDescent="0.3">
      <c r="A4152">
        <v>2020</v>
      </c>
      <c r="B4152">
        <v>151</v>
      </c>
      <c r="C4152" t="s">
        <v>554</v>
      </c>
      <c r="D4152" s="5">
        <v>6933267</v>
      </c>
      <c r="G4152" s="5">
        <v>6933267</v>
      </c>
      <c r="H4152" s="2">
        <v>1</v>
      </c>
      <c r="I4152" t="str">
        <f t="shared" si="82"/>
        <v>International</v>
      </c>
    </row>
    <row r="4153" spans="1:9" x14ac:dyDescent="0.3">
      <c r="A4153">
        <v>2020</v>
      </c>
      <c r="B4153">
        <v>152</v>
      </c>
      <c r="C4153" t="s">
        <v>555</v>
      </c>
      <c r="D4153" s="5">
        <v>6725146</v>
      </c>
      <c r="G4153" s="5">
        <v>6725146</v>
      </c>
      <c r="H4153" s="2">
        <v>1</v>
      </c>
      <c r="I4153" t="str">
        <f t="shared" si="82"/>
        <v>International</v>
      </c>
    </row>
    <row r="4154" spans="1:9" x14ac:dyDescent="0.3">
      <c r="A4154">
        <v>2020</v>
      </c>
      <c r="B4154">
        <v>153</v>
      </c>
      <c r="C4154" t="s">
        <v>556</v>
      </c>
      <c r="D4154" s="5">
        <v>6709383</v>
      </c>
      <c r="G4154" s="5">
        <v>6709383</v>
      </c>
      <c r="H4154" s="2">
        <v>1</v>
      </c>
      <c r="I4154" t="str">
        <f t="shared" si="82"/>
        <v>International</v>
      </c>
    </row>
    <row r="4155" spans="1:9" x14ac:dyDescent="0.3">
      <c r="A4155">
        <v>2020</v>
      </c>
      <c r="B4155">
        <v>154</v>
      </c>
      <c r="C4155" t="s">
        <v>557</v>
      </c>
      <c r="D4155" s="5">
        <v>6659968</v>
      </c>
      <c r="G4155" s="5">
        <v>6659968</v>
      </c>
      <c r="H4155" s="2">
        <v>1</v>
      </c>
      <c r="I4155" t="str">
        <f t="shared" si="82"/>
        <v>International</v>
      </c>
    </row>
    <row r="4156" spans="1:9" x14ac:dyDescent="0.3">
      <c r="A4156">
        <v>2020</v>
      </c>
      <c r="B4156">
        <v>155</v>
      </c>
      <c r="C4156" t="s">
        <v>558</v>
      </c>
      <c r="D4156" s="5">
        <v>6574905</v>
      </c>
      <c r="G4156" s="5">
        <v>6574905</v>
      </c>
      <c r="H4156" s="2">
        <v>1</v>
      </c>
      <c r="I4156" t="str">
        <f t="shared" si="82"/>
        <v>International</v>
      </c>
    </row>
    <row r="4157" spans="1:9" x14ac:dyDescent="0.3">
      <c r="A4157">
        <v>2020</v>
      </c>
      <c r="B4157">
        <v>156</v>
      </c>
      <c r="C4157" t="s">
        <v>559</v>
      </c>
      <c r="D4157" s="5">
        <v>6532100</v>
      </c>
      <c r="E4157" s="5">
        <v>604334</v>
      </c>
      <c r="F4157" s="1">
        <v>9.2999999999999999E-2</v>
      </c>
      <c r="G4157" s="5">
        <v>5927766</v>
      </c>
      <c r="H4157" s="1">
        <v>0.90700000000000003</v>
      </c>
      <c r="I4157" t="str">
        <f t="shared" si="82"/>
        <v>International</v>
      </c>
    </row>
    <row r="4158" spans="1:9" x14ac:dyDescent="0.3">
      <c r="A4158">
        <v>2020</v>
      </c>
      <c r="B4158">
        <v>157</v>
      </c>
      <c r="C4158" t="s">
        <v>560</v>
      </c>
      <c r="D4158" s="5">
        <v>6494241</v>
      </c>
      <c r="G4158" s="5">
        <v>6494241</v>
      </c>
      <c r="H4158" s="2">
        <v>1</v>
      </c>
      <c r="I4158" t="str">
        <f t="shared" si="82"/>
        <v>International</v>
      </c>
    </row>
    <row r="4159" spans="1:9" x14ac:dyDescent="0.3">
      <c r="A4159">
        <v>2020</v>
      </c>
      <c r="B4159">
        <v>158</v>
      </c>
      <c r="C4159" t="s">
        <v>561</v>
      </c>
      <c r="D4159" s="5">
        <v>6434874</v>
      </c>
      <c r="G4159" s="5">
        <v>6434874</v>
      </c>
      <c r="H4159" s="2">
        <v>1</v>
      </c>
      <c r="I4159" t="str">
        <f t="shared" si="82"/>
        <v>International</v>
      </c>
    </row>
    <row r="4160" spans="1:9" x14ac:dyDescent="0.3">
      <c r="A4160">
        <v>2020</v>
      </c>
      <c r="B4160">
        <v>159</v>
      </c>
      <c r="C4160" t="s">
        <v>562</v>
      </c>
      <c r="D4160" s="5">
        <v>6404964</v>
      </c>
      <c r="G4160" s="5">
        <v>6404964</v>
      </c>
      <c r="H4160" s="2">
        <v>1</v>
      </c>
      <c r="I4160" t="str">
        <f t="shared" si="82"/>
        <v>International</v>
      </c>
    </row>
    <row r="4161" spans="1:9" x14ac:dyDescent="0.3">
      <c r="A4161">
        <v>2020</v>
      </c>
      <c r="B4161">
        <v>160</v>
      </c>
      <c r="C4161" t="s">
        <v>563</v>
      </c>
      <c r="D4161" s="5">
        <v>6397065</v>
      </c>
      <c r="G4161" s="5">
        <v>6397065</v>
      </c>
      <c r="H4161" s="2">
        <v>1</v>
      </c>
      <c r="I4161" t="str">
        <f t="shared" si="82"/>
        <v>International</v>
      </c>
    </row>
    <row r="4162" spans="1:9" x14ac:dyDescent="0.3">
      <c r="A4162">
        <v>2020</v>
      </c>
      <c r="B4162">
        <v>161</v>
      </c>
      <c r="C4162" t="s">
        <v>564</v>
      </c>
      <c r="D4162" s="5">
        <v>6395525</v>
      </c>
      <c r="G4162" s="5">
        <v>6395525</v>
      </c>
      <c r="H4162" s="2">
        <v>1</v>
      </c>
      <c r="I4162" t="str">
        <f t="shared" si="82"/>
        <v>International</v>
      </c>
    </row>
    <row r="4163" spans="1:9" x14ac:dyDescent="0.3">
      <c r="A4163">
        <v>2020</v>
      </c>
      <c r="B4163">
        <v>162</v>
      </c>
      <c r="C4163" t="s">
        <v>565</v>
      </c>
      <c r="D4163" s="5">
        <v>6323750</v>
      </c>
      <c r="G4163" s="5">
        <v>6323750</v>
      </c>
      <c r="H4163" s="2">
        <v>1</v>
      </c>
      <c r="I4163" t="str">
        <f t="shared" si="82"/>
        <v>International</v>
      </c>
    </row>
    <row r="4164" spans="1:9" x14ac:dyDescent="0.3">
      <c r="A4164">
        <v>2020</v>
      </c>
      <c r="B4164">
        <v>163</v>
      </c>
      <c r="C4164" t="s">
        <v>566</v>
      </c>
      <c r="D4164" s="5">
        <v>6292780</v>
      </c>
      <c r="E4164" s="5">
        <v>2971116</v>
      </c>
      <c r="F4164" s="1">
        <v>0.47199999999999998</v>
      </c>
      <c r="G4164" s="5">
        <v>3321664</v>
      </c>
      <c r="H4164" s="1">
        <v>0.52800000000000002</v>
      </c>
      <c r="I4164" t="str">
        <f t="shared" si="82"/>
        <v>USA</v>
      </c>
    </row>
    <row r="4165" spans="1:9" x14ac:dyDescent="0.3">
      <c r="A4165">
        <v>2020</v>
      </c>
      <c r="B4165">
        <v>164</v>
      </c>
      <c r="C4165" t="s">
        <v>567</v>
      </c>
      <c r="D4165" s="5">
        <v>6274027</v>
      </c>
      <c r="E4165" s="5">
        <v>3439660</v>
      </c>
      <c r="F4165" s="1">
        <v>0.54800000000000004</v>
      </c>
      <c r="G4165" s="5">
        <v>2834367</v>
      </c>
      <c r="H4165" s="1">
        <v>0.45200000000000001</v>
      </c>
      <c r="I4165" t="str">
        <f t="shared" si="82"/>
        <v>USA</v>
      </c>
    </row>
    <row r="4166" spans="1:9" x14ac:dyDescent="0.3">
      <c r="A4166">
        <v>2020</v>
      </c>
      <c r="B4166">
        <v>165</v>
      </c>
      <c r="C4166" t="s">
        <v>568</v>
      </c>
      <c r="D4166" s="5">
        <v>6189882</v>
      </c>
      <c r="G4166" s="5">
        <v>6189882</v>
      </c>
      <c r="H4166" s="2">
        <v>1</v>
      </c>
      <c r="I4166" t="str">
        <f t="shared" si="82"/>
        <v>International</v>
      </c>
    </row>
    <row r="4167" spans="1:9" x14ac:dyDescent="0.3">
      <c r="A4167">
        <v>2020</v>
      </c>
      <c r="B4167">
        <v>166</v>
      </c>
      <c r="C4167" t="s">
        <v>569</v>
      </c>
      <c r="D4167" s="5">
        <v>6033430</v>
      </c>
      <c r="G4167" s="5">
        <v>6033430</v>
      </c>
      <c r="H4167" s="2">
        <v>1</v>
      </c>
      <c r="I4167" t="str">
        <f t="shared" si="82"/>
        <v>International</v>
      </c>
    </row>
    <row r="4168" spans="1:9" x14ac:dyDescent="0.3">
      <c r="A4168">
        <v>2020</v>
      </c>
      <c r="B4168">
        <v>167</v>
      </c>
      <c r="C4168" t="s">
        <v>570</v>
      </c>
      <c r="D4168" s="5">
        <v>6024046</v>
      </c>
      <c r="G4168" s="5">
        <v>6024046</v>
      </c>
      <c r="H4168" s="2">
        <v>1</v>
      </c>
      <c r="I4168" t="str">
        <f t="shared" si="82"/>
        <v>International</v>
      </c>
    </row>
    <row r="4169" spans="1:9" x14ac:dyDescent="0.3">
      <c r="A4169">
        <v>2020</v>
      </c>
      <c r="B4169">
        <v>168</v>
      </c>
      <c r="C4169" t="s">
        <v>571</v>
      </c>
      <c r="D4169" s="5">
        <v>6008448</v>
      </c>
      <c r="G4169" s="5">
        <v>6008448</v>
      </c>
      <c r="H4169" s="2">
        <v>1</v>
      </c>
      <c r="I4169" t="str">
        <f t="shared" si="82"/>
        <v>International</v>
      </c>
    </row>
    <row r="4170" spans="1:9" x14ac:dyDescent="0.3">
      <c r="A4170">
        <v>2020</v>
      </c>
      <c r="B4170">
        <v>169</v>
      </c>
      <c r="C4170" t="s">
        <v>572</v>
      </c>
      <c r="D4170" s="5">
        <v>5989583</v>
      </c>
      <c r="E4170" s="5">
        <v>5437971</v>
      </c>
      <c r="F4170" s="1">
        <v>0.90800000000000003</v>
      </c>
      <c r="G4170" s="5">
        <v>551612</v>
      </c>
      <c r="H4170" s="1">
        <v>9.1999999999999998E-2</v>
      </c>
      <c r="I4170" t="str">
        <f t="shared" si="82"/>
        <v>USA</v>
      </c>
    </row>
    <row r="4171" spans="1:9" x14ac:dyDescent="0.3">
      <c r="A4171">
        <v>2020</v>
      </c>
      <c r="B4171">
        <v>170</v>
      </c>
      <c r="C4171" t="s">
        <v>573</v>
      </c>
      <c r="D4171" s="5">
        <v>5975729</v>
      </c>
      <c r="G4171" s="5">
        <v>5975729</v>
      </c>
      <c r="H4171" s="2">
        <v>1</v>
      </c>
      <c r="I4171" t="str">
        <f t="shared" si="82"/>
        <v>International</v>
      </c>
    </row>
    <row r="4172" spans="1:9" x14ac:dyDescent="0.3">
      <c r="A4172">
        <v>2020</v>
      </c>
      <c r="B4172">
        <v>171</v>
      </c>
      <c r="C4172" t="s">
        <v>574</v>
      </c>
      <c r="D4172" s="5">
        <v>5929392</v>
      </c>
      <c r="E4172" s="5">
        <v>22549</v>
      </c>
      <c r="F4172" s="1">
        <v>4.0000000000000001E-3</v>
      </c>
      <c r="G4172" s="5">
        <v>5906843</v>
      </c>
      <c r="H4172" s="1">
        <v>0.996</v>
      </c>
      <c r="I4172" t="str">
        <f t="shared" si="82"/>
        <v>International</v>
      </c>
    </row>
    <row r="4173" spans="1:9" x14ac:dyDescent="0.3">
      <c r="A4173">
        <v>2020</v>
      </c>
      <c r="B4173">
        <v>172</v>
      </c>
      <c r="C4173" t="s">
        <v>575</v>
      </c>
      <c r="D4173" s="5">
        <v>5880157</v>
      </c>
      <c r="E4173" s="5">
        <v>11527</v>
      </c>
      <c r="F4173" s="1">
        <v>2E-3</v>
      </c>
      <c r="G4173" s="5">
        <v>5868630</v>
      </c>
      <c r="H4173" s="1">
        <v>0.998</v>
      </c>
      <c r="I4173" t="str">
        <f t="shared" si="82"/>
        <v>International</v>
      </c>
    </row>
    <row r="4174" spans="1:9" x14ac:dyDescent="0.3">
      <c r="A4174">
        <v>2020</v>
      </c>
      <c r="B4174">
        <v>173</v>
      </c>
      <c r="C4174" t="s">
        <v>576</v>
      </c>
      <c r="D4174" s="5">
        <v>5830719</v>
      </c>
      <c r="G4174" s="5">
        <v>5830719</v>
      </c>
      <c r="H4174" s="2">
        <v>1</v>
      </c>
      <c r="I4174" t="str">
        <f t="shared" si="82"/>
        <v>International</v>
      </c>
    </row>
    <row r="4175" spans="1:9" x14ac:dyDescent="0.3">
      <c r="A4175">
        <v>2020</v>
      </c>
      <c r="B4175">
        <v>174</v>
      </c>
      <c r="C4175" t="s">
        <v>577</v>
      </c>
      <c r="D4175" s="5">
        <v>5796059</v>
      </c>
      <c r="G4175" s="5">
        <v>5796059</v>
      </c>
      <c r="H4175" s="2">
        <v>1</v>
      </c>
      <c r="I4175" t="str">
        <f t="shared" si="82"/>
        <v>International</v>
      </c>
    </row>
    <row r="4176" spans="1:9" x14ac:dyDescent="0.3">
      <c r="A4176">
        <v>2020</v>
      </c>
      <c r="B4176">
        <v>175</v>
      </c>
      <c r="C4176" t="s">
        <v>578</v>
      </c>
      <c r="D4176" s="5">
        <v>5773266</v>
      </c>
      <c r="G4176" s="5">
        <v>5773266</v>
      </c>
      <c r="H4176" s="2">
        <v>1</v>
      </c>
      <c r="I4176" t="str">
        <f t="shared" si="82"/>
        <v>International</v>
      </c>
    </row>
    <row r="4177" spans="1:9" x14ac:dyDescent="0.3">
      <c r="A4177">
        <v>2020</v>
      </c>
      <c r="B4177">
        <v>176</v>
      </c>
      <c r="C4177" t="s">
        <v>579</v>
      </c>
      <c r="D4177" s="5">
        <v>5663972</v>
      </c>
      <c r="G4177" s="5">
        <v>5663972</v>
      </c>
      <c r="H4177" s="2">
        <v>1</v>
      </c>
      <c r="I4177" t="str">
        <f t="shared" si="82"/>
        <v>International</v>
      </c>
    </row>
    <row r="4178" spans="1:9" x14ac:dyDescent="0.3">
      <c r="A4178">
        <v>2020</v>
      </c>
      <c r="B4178">
        <v>177</v>
      </c>
      <c r="C4178" t="s">
        <v>580</v>
      </c>
      <c r="D4178" s="5">
        <v>5624218</v>
      </c>
      <c r="G4178" s="5">
        <v>5624218</v>
      </c>
      <c r="H4178" s="2">
        <v>1</v>
      </c>
      <c r="I4178" t="str">
        <f t="shared" si="82"/>
        <v>International</v>
      </c>
    </row>
    <row r="4179" spans="1:9" x14ac:dyDescent="0.3">
      <c r="A4179">
        <v>2020</v>
      </c>
      <c r="B4179">
        <v>178</v>
      </c>
      <c r="C4179" t="s">
        <v>581</v>
      </c>
      <c r="D4179" s="5">
        <v>5609193</v>
      </c>
      <c r="E4179" s="5">
        <v>4828000</v>
      </c>
      <c r="F4179" s="1">
        <v>0.86099999999999999</v>
      </c>
      <c r="G4179" s="5">
        <v>781193</v>
      </c>
      <c r="H4179" s="1">
        <v>0.13900000000000001</v>
      </c>
      <c r="I4179" t="str">
        <f t="shared" si="82"/>
        <v>USA</v>
      </c>
    </row>
    <row r="4180" spans="1:9" x14ac:dyDescent="0.3">
      <c r="A4180">
        <v>2020</v>
      </c>
      <c r="B4180">
        <v>179</v>
      </c>
      <c r="C4180" t="s">
        <v>582</v>
      </c>
      <c r="D4180" s="5">
        <v>5543147</v>
      </c>
      <c r="G4180" s="5">
        <v>5543147</v>
      </c>
      <c r="H4180" s="2">
        <v>1</v>
      </c>
      <c r="I4180" t="str">
        <f t="shared" si="82"/>
        <v>International</v>
      </c>
    </row>
    <row r="4181" spans="1:9" x14ac:dyDescent="0.3">
      <c r="A4181">
        <v>2020</v>
      </c>
      <c r="B4181">
        <v>180</v>
      </c>
      <c r="C4181" t="s">
        <v>583</v>
      </c>
      <c r="D4181" s="5">
        <v>5461144</v>
      </c>
      <c r="E4181" s="5">
        <v>29151</v>
      </c>
      <c r="F4181" s="1">
        <v>5.0000000000000001E-3</v>
      </c>
      <c r="G4181" s="5">
        <v>5431993</v>
      </c>
      <c r="H4181" s="1">
        <v>0.995</v>
      </c>
      <c r="I4181" t="str">
        <f t="shared" si="82"/>
        <v>International</v>
      </c>
    </row>
    <row r="4182" spans="1:9" x14ac:dyDescent="0.3">
      <c r="A4182">
        <v>2020</v>
      </c>
      <c r="B4182">
        <v>181</v>
      </c>
      <c r="C4182" t="s">
        <v>584</v>
      </c>
      <c r="D4182" s="5">
        <v>5316313</v>
      </c>
      <c r="G4182" s="5">
        <v>5316313</v>
      </c>
      <c r="H4182" s="2">
        <v>1</v>
      </c>
      <c r="I4182" t="str">
        <f t="shared" si="82"/>
        <v>International</v>
      </c>
    </row>
    <row r="4183" spans="1:9" x14ac:dyDescent="0.3">
      <c r="A4183">
        <v>2020</v>
      </c>
      <c r="B4183">
        <v>182</v>
      </c>
      <c r="C4183" t="s">
        <v>585</v>
      </c>
      <c r="D4183" s="5">
        <v>5300000</v>
      </c>
      <c r="G4183" s="5">
        <v>5300000</v>
      </c>
      <c r="H4183" s="2">
        <v>1</v>
      </c>
      <c r="I4183" t="str">
        <f t="shared" si="82"/>
        <v>International</v>
      </c>
    </row>
    <row r="4184" spans="1:9" x14ac:dyDescent="0.3">
      <c r="A4184">
        <v>2020</v>
      </c>
      <c r="B4184">
        <v>183</v>
      </c>
      <c r="C4184" t="s">
        <v>586</v>
      </c>
      <c r="D4184" s="5">
        <v>5222322</v>
      </c>
      <c r="G4184" s="5">
        <v>5222322</v>
      </c>
      <c r="H4184" s="2">
        <v>1</v>
      </c>
      <c r="I4184" t="str">
        <f t="shared" si="82"/>
        <v>International</v>
      </c>
    </row>
    <row r="4185" spans="1:9" x14ac:dyDescent="0.3">
      <c r="A4185">
        <v>2020</v>
      </c>
      <c r="B4185">
        <v>184</v>
      </c>
      <c r="C4185" t="s">
        <v>587</v>
      </c>
      <c r="D4185" s="5">
        <v>5184368</v>
      </c>
      <c r="G4185" s="5">
        <v>5184368</v>
      </c>
      <c r="H4185" s="2">
        <v>1</v>
      </c>
      <c r="I4185" t="str">
        <f t="shared" si="82"/>
        <v>International</v>
      </c>
    </row>
    <row r="4186" spans="1:9" x14ac:dyDescent="0.3">
      <c r="A4186">
        <v>2020</v>
      </c>
      <c r="B4186">
        <v>185</v>
      </c>
      <c r="C4186" t="s">
        <v>588</v>
      </c>
      <c r="D4186" s="5">
        <v>5120794</v>
      </c>
      <c r="G4186" s="5">
        <v>5120794</v>
      </c>
      <c r="H4186" s="2">
        <v>1</v>
      </c>
      <c r="I4186" t="str">
        <f t="shared" si="82"/>
        <v>International</v>
      </c>
    </row>
    <row r="4187" spans="1:9" x14ac:dyDescent="0.3">
      <c r="A4187">
        <v>2020</v>
      </c>
      <c r="B4187">
        <v>186</v>
      </c>
      <c r="C4187" t="s">
        <v>589</v>
      </c>
      <c r="D4187" s="5">
        <v>5107013</v>
      </c>
      <c r="G4187" s="5">
        <v>5107013</v>
      </c>
      <c r="H4187" s="2">
        <v>1</v>
      </c>
      <c r="I4187" t="str">
        <f t="shared" si="82"/>
        <v>International</v>
      </c>
    </row>
    <row r="4188" spans="1:9" x14ac:dyDescent="0.3">
      <c r="A4188">
        <v>2020</v>
      </c>
      <c r="B4188">
        <v>187</v>
      </c>
      <c r="C4188" t="s">
        <v>590</v>
      </c>
      <c r="D4188" s="5">
        <v>5088713</v>
      </c>
      <c r="G4188" s="5">
        <v>5088713</v>
      </c>
      <c r="H4188" s="2">
        <v>1</v>
      </c>
      <c r="I4188" t="str">
        <f t="shared" si="82"/>
        <v>International</v>
      </c>
    </row>
    <row r="4189" spans="1:9" x14ac:dyDescent="0.3">
      <c r="A4189">
        <v>2020</v>
      </c>
      <c r="B4189">
        <v>188</v>
      </c>
      <c r="C4189" t="s">
        <v>591</v>
      </c>
      <c r="D4189" s="5">
        <v>5084342</v>
      </c>
      <c r="G4189" s="5">
        <v>5084342</v>
      </c>
      <c r="H4189" s="2">
        <v>1</v>
      </c>
      <c r="I4189" t="str">
        <f t="shared" si="82"/>
        <v>International</v>
      </c>
    </row>
    <row r="4190" spans="1:9" x14ac:dyDescent="0.3">
      <c r="A4190">
        <v>2020</v>
      </c>
      <c r="B4190">
        <v>189</v>
      </c>
      <c r="C4190" t="s">
        <v>592</v>
      </c>
      <c r="D4190" s="5">
        <v>5081127</v>
      </c>
      <c r="G4190" s="5">
        <v>5081127</v>
      </c>
      <c r="H4190" s="2">
        <v>1</v>
      </c>
      <c r="I4190" t="str">
        <f t="shared" si="82"/>
        <v>International</v>
      </c>
    </row>
    <row r="4191" spans="1:9" x14ac:dyDescent="0.3">
      <c r="A4191">
        <v>2020</v>
      </c>
      <c r="B4191">
        <v>190</v>
      </c>
      <c r="C4191" t="s">
        <v>593</v>
      </c>
      <c r="D4191" s="5">
        <v>5035830</v>
      </c>
      <c r="G4191" s="5">
        <v>5035830</v>
      </c>
      <c r="H4191" s="2">
        <v>1</v>
      </c>
      <c r="I4191" t="str">
        <f t="shared" si="82"/>
        <v>International</v>
      </c>
    </row>
    <row r="4192" spans="1:9" x14ac:dyDescent="0.3">
      <c r="A4192">
        <v>2020</v>
      </c>
      <c r="B4192">
        <v>191</v>
      </c>
      <c r="C4192" t="s">
        <v>594</v>
      </c>
      <c r="D4192" s="5">
        <v>5011408</v>
      </c>
      <c r="G4192" s="5">
        <v>5011408</v>
      </c>
      <c r="H4192" s="2">
        <v>1</v>
      </c>
      <c r="I4192" t="str">
        <f t="shared" si="82"/>
        <v>International</v>
      </c>
    </row>
    <row r="4193" spans="1:9" x14ac:dyDescent="0.3">
      <c r="A4193">
        <v>2020</v>
      </c>
      <c r="B4193">
        <v>192</v>
      </c>
      <c r="C4193" t="s">
        <v>595</v>
      </c>
      <c r="D4193" s="5">
        <v>4997080</v>
      </c>
      <c r="G4193" s="5">
        <v>4997080</v>
      </c>
      <c r="H4193" s="2">
        <v>1</v>
      </c>
      <c r="I4193" t="str">
        <f t="shared" si="82"/>
        <v>International</v>
      </c>
    </row>
    <row r="4194" spans="1:9" x14ac:dyDescent="0.3">
      <c r="A4194">
        <v>2020</v>
      </c>
      <c r="B4194">
        <v>193</v>
      </c>
      <c r="C4194" t="s">
        <v>596</v>
      </c>
      <c r="D4194" s="5">
        <v>4971635</v>
      </c>
      <c r="G4194" s="5">
        <v>4971635</v>
      </c>
      <c r="H4194" s="2">
        <v>1</v>
      </c>
      <c r="I4194" t="str">
        <f t="shared" si="82"/>
        <v>International</v>
      </c>
    </row>
    <row r="4195" spans="1:9" x14ac:dyDescent="0.3">
      <c r="A4195">
        <v>2020</v>
      </c>
      <c r="B4195">
        <v>194</v>
      </c>
      <c r="C4195" t="s">
        <v>597</v>
      </c>
      <c r="D4195" s="5">
        <v>4948225</v>
      </c>
      <c r="G4195" s="5">
        <v>4948225</v>
      </c>
      <c r="H4195" s="2">
        <v>1</v>
      </c>
      <c r="I4195" t="str">
        <f t="shared" si="82"/>
        <v>International</v>
      </c>
    </row>
    <row r="4196" spans="1:9" x14ac:dyDescent="0.3">
      <c r="A4196">
        <v>2020</v>
      </c>
      <c r="B4196">
        <v>195</v>
      </c>
      <c r="C4196" t="s">
        <v>598</v>
      </c>
      <c r="D4196" s="5">
        <v>4890505</v>
      </c>
      <c r="G4196" s="5">
        <v>4890505</v>
      </c>
      <c r="H4196" s="2">
        <v>1</v>
      </c>
      <c r="I4196" t="str">
        <f t="shared" ref="I4196:I4201" si="83">IF(F4196&gt;10%,"USA","International")</f>
        <v>International</v>
      </c>
    </row>
    <row r="4197" spans="1:9" x14ac:dyDescent="0.3">
      <c r="A4197">
        <v>2020</v>
      </c>
      <c r="B4197">
        <v>196</v>
      </c>
      <c r="C4197" t="s">
        <v>599</v>
      </c>
      <c r="D4197" s="5">
        <v>4886124</v>
      </c>
      <c r="E4197" s="5">
        <v>582720</v>
      </c>
      <c r="F4197" s="1">
        <v>0.11899999999999999</v>
      </c>
      <c r="G4197" s="5">
        <v>4303404</v>
      </c>
      <c r="H4197" s="1">
        <v>0.88100000000000001</v>
      </c>
      <c r="I4197" t="str">
        <f t="shared" si="83"/>
        <v>USA</v>
      </c>
    </row>
    <row r="4198" spans="1:9" x14ac:dyDescent="0.3">
      <c r="A4198">
        <v>2020</v>
      </c>
      <c r="B4198">
        <v>197</v>
      </c>
      <c r="C4198" t="s">
        <v>600</v>
      </c>
      <c r="D4198" s="5">
        <v>4853143</v>
      </c>
      <c r="G4198" s="5">
        <v>4853143</v>
      </c>
      <c r="H4198" s="2">
        <v>1</v>
      </c>
      <c r="I4198" t="str">
        <f t="shared" si="83"/>
        <v>International</v>
      </c>
    </row>
    <row r="4199" spans="1:9" x14ac:dyDescent="0.3">
      <c r="A4199">
        <v>2020</v>
      </c>
      <c r="B4199">
        <v>198</v>
      </c>
      <c r="C4199" t="s">
        <v>601</v>
      </c>
      <c r="D4199" s="5">
        <v>4850073</v>
      </c>
      <c r="G4199" s="5">
        <v>4850073</v>
      </c>
      <c r="H4199" s="2">
        <v>1</v>
      </c>
      <c r="I4199" t="str">
        <f t="shared" si="83"/>
        <v>International</v>
      </c>
    </row>
    <row r="4200" spans="1:9" x14ac:dyDescent="0.3">
      <c r="A4200">
        <v>2020</v>
      </c>
      <c r="B4200">
        <v>199</v>
      </c>
      <c r="C4200" t="s">
        <v>602</v>
      </c>
      <c r="D4200" s="5">
        <v>4849240</v>
      </c>
      <c r="G4200" s="5">
        <v>4849240</v>
      </c>
      <c r="H4200" s="2">
        <v>1</v>
      </c>
      <c r="I4200" t="str">
        <f t="shared" si="83"/>
        <v>International</v>
      </c>
    </row>
    <row r="4201" spans="1:9" x14ac:dyDescent="0.3">
      <c r="A4201">
        <v>2020</v>
      </c>
      <c r="B4201">
        <v>200</v>
      </c>
      <c r="C4201" t="s">
        <v>603</v>
      </c>
      <c r="D4201" s="5">
        <v>4810790</v>
      </c>
      <c r="E4201" s="5">
        <v>4810790</v>
      </c>
      <c r="F4201" s="2">
        <v>1</v>
      </c>
      <c r="I4201" t="str">
        <f t="shared" si="83"/>
        <v>USA</v>
      </c>
    </row>
    <row r="4202" spans="1:9" x14ac:dyDescent="0.3">
      <c r="A4202">
        <v>2021</v>
      </c>
      <c r="B4202">
        <v>1</v>
      </c>
      <c r="C4202" t="s">
        <v>205</v>
      </c>
      <c r="D4202" s="5">
        <v>1912233593</v>
      </c>
      <c r="E4202" s="5">
        <v>804793477</v>
      </c>
      <c r="F4202" s="1">
        <v>0.42099999999999999</v>
      </c>
      <c r="G4202" s="5">
        <v>1107440116</v>
      </c>
      <c r="H4202" s="1">
        <v>0.57899999999999996</v>
      </c>
      <c r="I4202" t="str">
        <f>IF(F4202&gt;10%,"USA","International")</f>
        <v>USA</v>
      </c>
    </row>
    <row r="4203" spans="1:9" x14ac:dyDescent="0.3">
      <c r="A4203">
        <v>2021</v>
      </c>
      <c r="B4203">
        <v>2</v>
      </c>
      <c r="C4203" t="s">
        <v>206</v>
      </c>
      <c r="D4203" s="5">
        <v>902548476</v>
      </c>
      <c r="E4203" s="5">
        <v>342411</v>
      </c>
      <c r="F4203" s="1">
        <v>1E-3</v>
      </c>
      <c r="G4203" s="5">
        <v>902206065</v>
      </c>
      <c r="H4203" s="2">
        <v>1</v>
      </c>
      <c r="I4203" t="str">
        <f t="shared" ref="I4203:I4266" si="84">IF(F4203&gt;10%,"USA","International")</f>
        <v>International</v>
      </c>
    </row>
    <row r="4204" spans="1:9" x14ac:dyDescent="0.3">
      <c r="A4204">
        <v>2021</v>
      </c>
      <c r="B4204">
        <v>3</v>
      </c>
      <c r="C4204" t="s">
        <v>207</v>
      </c>
      <c r="D4204" s="5">
        <v>822009764</v>
      </c>
      <c r="G4204" s="5">
        <v>822009764</v>
      </c>
      <c r="H4204" s="2">
        <v>1</v>
      </c>
      <c r="I4204" t="str">
        <f>IF(F4204&gt;10%,"USA","International")</f>
        <v>International</v>
      </c>
    </row>
    <row r="4205" spans="1:9" x14ac:dyDescent="0.3">
      <c r="A4205">
        <v>2021</v>
      </c>
      <c r="B4205">
        <v>4</v>
      </c>
      <c r="C4205" t="s">
        <v>208</v>
      </c>
      <c r="D4205" s="5">
        <v>774153007</v>
      </c>
      <c r="E4205" s="5">
        <v>160891007</v>
      </c>
      <c r="F4205" s="1">
        <v>0.20799999999999999</v>
      </c>
      <c r="G4205" s="5">
        <v>613262000</v>
      </c>
      <c r="H4205" s="1">
        <v>0.79200000000000004</v>
      </c>
      <c r="I4205" t="str">
        <f t="shared" si="84"/>
        <v>USA</v>
      </c>
    </row>
    <row r="4206" spans="1:9" x14ac:dyDescent="0.3">
      <c r="A4206">
        <v>2021</v>
      </c>
      <c r="B4206">
        <v>5</v>
      </c>
      <c r="C4206" t="s">
        <v>209</v>
      </c>
      <c r="D4206" s="5">
        <v>726229501</v>
      </c>
      <c r="E4206" s="5">
        <v>173005945</v>
      </c>
      <c r="F4206" s="1">
        <v>0.23799999999999999</v>
      </c>
      <c r="G4206" s="5">
        <v>553223556</v>
      </c>
      <c r="H4206" s="1">
        <v>0.76200000000000001</v>
      </c>
      <c r="I4206" t="str">
        <f t="shared" si="84"/>
        <v>USA</v>
      </c>
    </row>
    <row r="4207" spans="1:9" x14ac:dyDescent="0.3">
      <c r="A4207">
        <v>2021</v>
      </c>
      <c r="B4207">
        <v>6</v>
      </c>
      <c r="C4207" t="s">
        <v>210</v>
      </c>
      <c r="D4207" s="5">
        <v>686257563</v>
      </c>
      <c r="G4207" s="5">
        <v>686257563</v>
      </c>
      <c r="H4207" s="2">
        <v>1</v>
      </c>
      <c r="I4207" t="str">
        <f t="shared" si="84"/>
        <v>International</v>
      </c>
    </row>
    <row r="4208" spans="1:9" x14ac:dyDescent="0.3">
      <c r="A4208">
        <v>2021</v>
      </c>
      <c r="B4208">
        <v>7</v>
      </c>
      <c r="C4208" t="s">
        <v>211</v>
      </c>
      <c r="D4208" s="5">
        <v>506863592</v>
      </c>
      <c r="E4208" s="5">
        <v>213550366</v>
      </c>
      <c r="F4208" s="1">
        <v>0.42099999999999999</v>
      </c>
      <c r="G4208" s="5">
        <v>293313226</v>
      </c>
      <c r="H4208" s="1">
        <v>0.57899999999999996</v>
      </c>
      <c r="I4208" t="str">
        <f t="shared" si="84"/>
        <v>USA</v>
      </c>
    </row>
    <row r="4209" spans="1:9" x14ac:dyDescent="0.3">
      <c r="A4209">
        <v>2021</v>
      </c>
      <c r="B4209">
        <v>8</v>
      </c>
      <c r="C4209" t="s">
        <v>212</v>
      </c>
      <c r="D4209" s="5">
        <v>470116094</v>
      </c>
      <c r="E4209" s="5">
        <v>100916094</v>
      </c>
      <c r="F4209" s="1">
        <v>0.215</v>
      </c>
      <c r="G4209" s="5">
        <v>369200000</v>
      </c>
      <c r="H4209" s="1">
        <v>0.78500000000000003</v>
      </c>
      <c r="I4209" t="str">
        <f t="shared" si="84"/>
        <v>USA</v>
      </c>
    </row>
    <row r="4210" spans="1:9" x14ac:dyDescent="0.3">
      <c r="A4210">
        <v>2021</v>
      </c>
      <c r="B4210">
        <v>9</v>
      </c>
      <c r="C4210" t="s">
        <v>213</v>
      </c>
      <c r="D4210" s="5">
        <v>432243292</v>
      </c>
      <c r="E4210" s="5">
        <v>224543292</v>
      </c>
      <c r="F4210" s="1">
        <v>0.51900000000000002</v>
      </c>
      <c r="G4210" s="5">
        <v>207700000</v>
      </c>
      <c r="H4210" s="1">
        <v>0.48099999999999998</v>
      </c>
      <c r="I4210" t="str">
        <f t="shared" si="84"/>
        <v>USA</v>
      </c>
    </row>
    <row r="4211" spans="1:9" x14ac:dyDescent="0.3">
      <c r="A4211">
        <v>2021</v>
      </c>
      <c r="B4211">
        <v>10</v>
      </c>
      <c r="C4211" t="s">
        <v>214</v>
      </c>
      <c r="D4211" s="5">
        <v>408401942</v>
      </c>
      <c r="E4211" s="5">
        <v>162790990</v>
      </c>
      <c r="F4211" s="1">
        <v>0.39900000000000002</v>
      </c>
      <c r="G4211" s="5">
        <v>245610952</v>
      </c>
      <c r="H4211" s="1">
        <v>0.60099999999999998</v>
      </c>
      <c r="I4211" t="str">
        <f t="shared" si="84"/>
        <v>USA</v>
      </c>
    </row>
    <row r="4212" spans="1:9" x14ac:dyDescent="0.3">
      <c r="A4212">
        <v>2021</v>
      </c>
      <c r="B4212">
        <v>11</v>
      </c>
      <c r="C4212" t="s">
        <v>215</v>
      </c>
      <c r="D4212" s="5">
        <v>402064899</v>
      </c>
      <c r="E4212" s="5">
        <v>164870234</v>
      </c>
      <c r="F4212" s="2">
        <v>0.41</v>
      </c>
      <c r="G4212" s="5">
        <v>237194665</v>
      </c>
      <c r="H4212" s="2">
        <v>0.59</v>
      </c>
      <c r="I4212" t="str">
        <f t="shared" si="84"/>
        <v>USA</v>
      </c>
    </row>
    <row r="4213" spans="1:9" x14ac:dyDescent="0.3">
      <c r="A4213">
        <v>2021</v>
      </c>
      <c r="B4213">
        <v>12</v>
      </c>
      <c r="C4213" t="s">
        <v>216</v>
      </c>
      <c r="D4213" s="5">
        <v>402027830</v>
      </c>
      <c r="E4213" s="5">
        <v>108327830</v>
      </c>
      <c r="F4213" s="1">
        <v>0.26900000000000002</v>
      </c>
      <c r="G4213" s="5">
        <v>293700000</v>
      </c>
      <c r="H4213" s="1">
        <v>0.73099999999999998</v>
      </c>
      <c r="I4213" t="str">
        <f t="shared" si="84"/>
        <v>USA</v>
      </c>
    </row>
    <row r="4214" spans="1:9" x14ac:dyDescent="0.3">
      <c r="A4214">
        <v>2021</v>
      </c>
      <c r="B4214">
        <v>13</v>
      </c>
      <c r="C4214" t="s">
        <v>217</v>
      </c>
      <c r="D4214" s="5">
        <v>379751655</v>
      </c>
      <c r="E4214" s="5">
        <v>183651655</v>
      </c>
      <c r="F4214" s="1">
        <v>0.48399999999999999</v>
      </c>
      <c r="G4214" s="5">
        <v>196100000</v>
      </c>
      <c r="H4214" s="1">
        <v>0.51600000000000001</v>
      </c>
      <c r="I4214" t="str">
        <f t="shared" si="84"/>
        <v>USA</v>
      </c>
    </row>
    <row r="4215" spans="1:9" x14ac:dyDescent="0.3">
      <c r="A4215">
        <v>2021</v>
      </c>
      <c r="B4215">
        <v>14</v>
      </c>
      <c r="C4215" t="s">
        <v>218</v>
      </c>
      <c r="D4215" s="5">
        <v>331526598</v>
      </c>
      <c r="E4215" s="5">
        <v>121626598</v>
      </c>
      <c r="F4215" s="1">
        <v>0.36699999999999999</v>
      </c>
      <c r="G4215" s="5">
        <v>209900000</v>
      </c>
      <c r="H4215" s="1">
        <v>0.63300000000000001</v>
      </c>
      <c r="I4215" t="str">
        <f t="shared" si="84"/>
        <v>USA</v>
      </c>
    </row>
    <row r="4216" spans="1:9" x14ac:dyDescent="0.3">
      <c r="A4216">
        <v>2021</v>
      </c>
      <c r="B4216">
        <v>15</v>
      </c>
      <c r="C4216" t="s">
        <v>219</v>
      </c>
      <c r="D4216" s="5">
        <v>297372261</v>
      </c>
      <c r="E4216" s="5">
        <v>160072261</v>
      </c>
      <c r="F4216" s="1">
        <v>0.53800000000000003</v>
      </c>
      <c r="G4216" s="5">
        <v>137300000</v>
      </c>
      <c r="H4216" s="1">
        <v>0.46200000000000002</v>
      </c>
      <c r="I4216" t="str">
        <f t="shared" si="84"/>
        <v>USA</v>
      </c>
    </row>
    <row r="4217" spans="1:9" x14ac:dyDescent="0.3">
      <c r="A4217">
        <v>2021</v>
      </c>
      <c r="B4217">
        <v>16</v>
      </c>
      <c r="C4217" t="s">
        <v>220</v>
      </c>
      <c r="D4217" s="5">
        <v>256786742</v>
      </c>
      <c r="E4217" s="5">
        <v>96093622</v>
      </c>
      <c r="F4217" s="1">
        <v>0.374</v>
      </c>
      <c r="G4217" s="5">
        <v>160693120</v>
      </c>
      <c r="H4217" s="1">
        <v>0.626</v>
      </c>
      <c r="I4217" t="str">
        <f t="shared" si="84"/>
        <v>USA</v>
      </c>
    </row>
    <row r="4218" spans="1:9" x14ac:dyDescent="0.3">
      <c r="A4218">
        <v>2021</v>
      </c>
      <c r="B4218">
        <v>17</v>
      </c>
      <c r="C4218" t="s">
        <v>221</v>
      </c>
      <c r="D4218" s="5">
        <v>233503234</v>
      </c>
      <c r="E4218" s="5">
        <v>86103234</v>
      </c>
      <c r="F4218" s="1">
        <v>0.36899999999999999</v>
      </c>
      <c r="G4218" s="5">
        <v>147400000</v>
      </c>
      <c r="H4218" s="1">
        <v>0.63100000000000001</v>
      </c>
      <c r="I4218" t="str">
        <f t="shared" si="84"/>
        <v>USA</v>
      </c>
    </row>
    <row r="4219" spans="1:9" x14ac:dyDescent="0.3">
      <c r="A4219">
        <v>2021</v>
      </c>
      <c r="B4219">
        <v>18</v>
      </c>
      <c r="C4219" t="s">
        <v>222</v>
      </c>
      <c r="D4219" s="5">
        <v>221831086</v>
      </c>
      <c r="E4219" s="5">
        <v>177133</v>
      </c>
      <c r="F4219" s="1">
        <v>1E-3</v>
      </c>
      <c r="G4219" s="5">
        <v>221653953</v>
      </c>
      <c r="H4219" s="1">
        <v>0.999</v>
      </c>
      <c r="I4219" t="str">
        <f t="shared" si="84"/>
        <v>International</v>
      </c>
    </row>
    <row r="4220" spans="1:9" x14ac:dyDescent="0.3">
      <c r="A4220">
        <v>2021</v>
      </c>
      <c r="B4220">
        <v>19</v>
      </c>
      <c r="C4220" t="s">
        <v>223</v>
      </c>
      <c r="D4220" s="5">
        <v>220889446</v>
      </c>
      <c r="E4220" s="5">
        <v>116987516</v>
      </c>
      <c r="F4220" s="2">
        <v>0.53</v>
      </c>
      <c r="G4220" s="5">
        <v>103901930</v>
      </c>
      <c r="H4220" s="2">
        <v>0.47</v>
      </c>
      <c r="I4220" t="str">
        <f t="shared" si="84"/>
        <v>USA</v>
      </c>
    </row>
    <row r="4221" spans="1:9" x14ac:dyDescent="0.3">
      <c r="A4221">
        <v>2021</v>
      </c>
      <c r="B4221">
        <v>20</v>
      </c>
      <c r="C4221" t="s">
        <v>224</v>
      </c>
      <c r="D4221" s="5">
        <v>206431050</v>
      </c>
      <c r="E4221" s="5">
        <v>65631050</v>
      </c>
      <c r="F4221" s="1">
        <v>0.318</v>
      </c>
      <c r="G4221" s="5">
        <v>140800000</v>
      </c>
      <c r="H4221" s="1">
        <v>0.68200000000000005</v>
      </c>
      <c r="I4221" t="str">
        <f t="shared" si="84"/>
        <v>USA</v>
      </c>
    </row>
    <row r="4222" spans="1:9" x14ac:dyDescent="0.3">
      <c r="A4222">
        <v>2021</v>
      </c>
      <c r="B4222">
        <v>21</v>
      </c>
      <c r="C4222" t="s">
        <v>225</v>
      </c>
      <c r="D4222" s="5">
        <v>205842393</v>
      </c>
      <c r="E4222" s="5">
        <v>385305</v>
      </c>
      <c r="F4222" s="1">
        <v>2E-3</v>
      </c>
      <c r="G4222" s="5">
        <v>205457088</v>
      </c>
      <c r="H4222" s="1">
        <v>0.998</v>
      </c>
      <c r="I4222" t="str">
        <f t="shared" si="84"/>
        <v>International</v>
      </c>
    </row>
    <row r="4223" spans="1:9" x14ac:dyDescent="0.3">
      <c r="A4223">
        <v>2021</v>
      </c>
      <c r="B4223">
        <v>22</v>
      </c>
      <c r="C4223" t="s">
        <v>226</v>
      </c>
      <c r="D4223" s="5">
        <v>204334455</v>
      </c>
      <c r="E4223" s="5">
        <v>129360575</v>
      </c>
      <c r="F4223" s="1">
        <v>0.63300000000000001</v>
      </c>
      <c r="G4223" s="5">
        <v>74973880</v>
      </c>
      <c r="H4223" s="1">
        <v>0.36699999999999999</v>
      </c>
      <c r="I4223" t="str">
        <f t="shared" si="84"/>
        <v>USA</v>
      </c>
    </row>
    <row r="4224" spans="1:9" x14ac:dyDescent="0.3">
      <c r="A4224">
        <v>2021</v>
      </c>
      <c r="B4224">
        <v>23</v>
      </c>
      <c r="C4224" t="s">
        <v>227</v>
      </c>
      <c r="D4224" s="5">
        <v>197143218</v>
      </c>
      <c r="G4224" s="5">
        <v>197143218</v>
      </c>
      <c r="H4224" s="2">
        <v>1</v>
      </c>
      <c r="I4224" t="str">
        <f t="shared" si="84"/>
        <v>International</v>
      </c>
    </row>
    <row r="4225" spans="1:9" x14ac:dyDescent="0.3">
      <c r="A4225">
        <v>2021</v>
      </c>
      <c r="B4225">
        <v>24</v>
      </c>
      <c r="C4225" t="s">
        <v>228</v>
      </c>
      <c r="D4225" s="5">
        <v>181325565</v>
      </c>
      <c r="E4225" s="5">
        <v>152972</v>
      </c>
      <c r="F4225" s="1">
        <v>1E-3</v>
      </c>
      <c r="G4225" s="5">
        <v>181172593</v>
      </c>
      <c r="H4225" s="1">
        <v>0.999</v>
      </c>
      <c r="I4225" t="str">
        <f t="shared" si="84"/>
        <v>International</v>
      </c>
    </row>
    <row r="4226" spans="1:9" x14ac:dyDescent="0.3">
      <c r="A4226">
        <v>2021</v>
      </c>
      <c r="B4226">
        <v>25</v>
      </c>
      <c r="C4226" t="s">
        <v>229</v>
      </c>
      <c r="D4226" s="5">
        <v>168717425</v>
      </c>
      <c r="E4226" s="5">
        <v>55817425</v>
      </c>
      <c r="F4226" s="1">
        <v>0.33100000000000002</v>
      </c>
      <c r="G4226" s="5">
        <v>112900000</v>
      </c>
      <c r="H4226" s="1">
        <v>0.66900000000000004</v>
      </c>
      <c r="I4226" t="str">
        <f t="shared" si="84"/>
        <v>USA</v>
      </c>
    </row>
    <row r="4227" spans="1:9" x14ac:dyDescent="0.3">
      <c r="A4227">
        <v>2021</v>
      </c>
      <c r="B4227">
        <v>26</v>
      </c>
      <c r="C4227" t="s">
        <v>230</v>
      </c>
      <c r="D4227" s="5">
        <v>166760828</v>
      </c>
      <c r="E4227" s="5">
        <v>34542754</v>
      </c>
      <c r="F4227" s="1">
        <v>0.20699999999999999</v>
      </c>
      <c r="G4227" s="5">
        <v>132218074</v>
      </c>
      <c r="H4227" s="1">
        <v>0.79300000000000004</v>
      </c>
      <c r="I4227" t="str">
        <f t="shared" si="84"/>
        <v>USA</v>
      </c>
    </row>
    <row r="4228" spans="1:9" x14ac:dyDescent="0.3">
      <c r="A4228">
        <v>2021</v>
      </c>
      <c r="B4228">
        <v>27</v>
      </c>
      <c r="C4228" t="s">
        <v>231</v>
      </c>
      <c r="D4228" s="5">
        <v>163692228</v>
      </c>
      <c r="E4228" s="5">
        <v>70592228</v>
      </c>
      <c r="F4228" s="1">
        <v>0.43099999999999999</v>
      </c>
      <c r="G4228" s="5">
        <v>93100000</v>
      </c>
      <c r="H4228" s="1">
        <v>0.56899999999999995</v>
      </c>
      <c r="I4228" t="str">
        <f t="shared" si="84"/>
        <v>USA</v>
      </c>
    </row>
    <row r="4229" spans="1:9" x14ac:dyDescent="0.3">
      <c r="A4229">
        <v>2021</v>
      </c>
      <c r="B4229">
        <v>28</v>
      </c>
      <c r="C4229" t="s">
        <v>232</v>
      </c>
      <c r="D4229" s="5">
        <v>157286805</v>
      </c>
      <c r="E4229" s="5">
        <v>37686805</v>
      </c>
      <c r="F4229" s="2">
        <v>0.24</v>
      </c>
      <c r="G4229" s="5">
        <v>119600000</v>
      </c>
      <c r="H4229" s="2">
        <v>0.76</v>
      </c>
      <c r="I4229" t="str">
        <f t="shared" si="84"/>
        <v>USA</v>
      </c>
    </row>
    <row r="4230" spans="1:9" x14ac:dyDescent="0.3">
      <c r="A4230">
        <v>2021</v>
      </c>
      <c r="B4230">
        <v>29</v>
      </c>
      <c r="C4230" t="s">
        <v>233</v>
      </c>
      <c r="D4230" s="5">
        <v>153901717</v>
      </c>
      <c r="E4230" s="5">
        <v>40501717</v>
      </c>
      <c r="F4230" s="1">
        <v>0.26300000000000001</v>
      </c>
      <c r="G4230" s="5">
        <v>113400000</v>
      </c>
      <c r="H4230" s="1">
        <v>0.73699999999999999</v>
      </c>
      <c r="I4230" t="str">
        <f t="shared" si="84"/>
        <v>USA</v>
      </c>
    </row>
    <row r="4231" spans="1:9" x14ac:dyDescent="0.3">
      <c r="A4231">
        <v>2021</v>
      </c>
      <c r="B4231">
        <v>30</v>
      </c>
      <c r="C4231" t="s">
        <v>234</v>
      </c>
      <c r="D4231" s="5">
        <v>153269161</v>
      </c>
      <c r="E4231" s="5">
        <v>53809574</v>
      </c>
      <c r="F4231" s="1">
        <v>0.35099999999999998</v>
      </c>
      <c r="G4231" s="5">
        <v>99459587</v>
      </c>
      <c r="H4231" s="1">
        <v>0.64900000000000002</v>
      </c>
      <c r="I4231" t="str">
        <f t="shared" si="84"/>
        <v>USA</v>
      </c>
    </row>
    <row r="4232" spans="1:9" x14ac:dyDescent="0.3">
      <c r="A4232">
        <v>2021</v>
      </c>
      <c r="B4232">
        <v>31</v>
      </c>
      <c r="C4232" t="s">
        <v>235</v>
      </c>
      <c r="D4232" s="5">
        <v>150123320</v>
      </c>
      <c r="E4232" s="5">
        <v>160013</v>
      </c>
      <c r="F4232" s="1">
        <v>1E-3</v>
      </c>
      <c r="G4232" s="5">
        <v>149963307</v>
      </c>
      <c r="H4232" s="1">
        <v>0.999</v>
      </c>
      <c r="I4232" t="str">
        <f t="shared" si="84"/>
        <v>International</v>
      </c>
    </row>
    <row r="4233" spans="1:9" x14ac:dyDescent="0.3">
      <c r="A4233">
        <v>2021</v>
      </c>
      <c r="B4233">
        <v>32</v>
      </c>
      <c r="C4233" t="s">
        <v>236</v>
      </c>
      <c r="D4233" s="5">
        <v>146745280</v>
      </c>
      <c r="E4233" s="5">
        <v>57300280</v>
      </c>
      <c r="F4233" s="2">
        <v>0.39</v>
      </c>
      <c r="G4233" s="5">
        <v>89445000</v>
      </c>
      <c r="H4233" s="2">
        <v>0.61</v>
      </c>
      <c r="I4233" t="str">
        <f t="shared" si="84"/>
        <v>USA</v>
      </c>
    </row>
    <row r="4234" spans="1:9" x14ac:dyDescent="0.3">
      <c r="A4234">
        <v>2021</v>
      </c>
      <c r="B4234">
        <v>33</v>
      </c>
      <c r="C4234" t="s">
        <v>237</v>
      </c>
      <c r="D4234" s="5">
        <v>144327371</v>
      </c>
      <c r="E4234" s="5">
        <v>40127371</v>
      </c>
      <c r="F4234" s="1">
        <v>0.27800000000000002</v>
      </c>
      <c r="G4234" s="5">
        <v>104200000</v>
      </c>
      <c r="H4234" s="1">
        <v>0.72199999999999998</v>
      </c>
      <c r="I4234" t="str">
        <f t="shared" si="84"/>
        <v>USA</v>
      </c>
    </row>
    <row r="4235" spans="1:9" x14ac:dyDescent="0.3">
      <c r="A4235">
        <v>2021</v>
      </c>
      <c r="B4235">
        <v>34</v>
      </c>
      <c r="C4235" t="s">
        <v>238</v>
      </c>
      <c r="D4235" s="5">
        <v>136536687</v>
      </c>
      <c r="E4235" s="5">
        <v>46536687</v>
      </c>
      <c r="F4235" s="1">
        <v>0.34100000000000003</v>
      </c>
      <c r="G4235" s="5">
        <v>90000000</v>
      </c>
      <c r="H4235" s="1">
        <v>0.65900000000000003</v>
      </c>
      <c r="I4235" t="str">
        <f t="shared" si="84"/>
        <v>USA</v>
      </c>
    </row>
    <row r="4236" spans="1:9" x14ac:dyDescent="0.3">
      <c r="A4236">
        <v>2021</v>
      </c>
      <c r="B4236">
        <v>35</v>
      </c>
      <c r="C4236" t="s">
        <v>239</v>
      </c>
      <c r="D4236" s="5">
        <v>132326332</v>
      </c>
      <c r="G4236" s="5">
        <v>132326332</v>
      </c>
      <c r="H4236" s="2">
        <v>1</v>
      </c>
      <c r="I4236" t="str">
        <f t="shared" si="84"/>
        <v>International</v>
      </c>
    </row>
    <row r="4237" spans="1:9" x14ac:dyDescent="0.3">
      <c r="A4237">
        <v>2021</v>
      </c>
      <c r="B4237">
        <v>36</v>
      </c>
      <c r="C4237" t="s">
        <v>240</v>
      </c>
      <c r="D4237" s="5">
        <v>131647155</v>
      </c>
      <c r="E4237" s="5">
        <v>92002155</v>
      </c>
      <c r="F4237" s="1">
        <v>0.69899999999999995</v>
      </c>
      <c r="G4237" s="5">
        <v>39645000</v>
      </c>
      <c r="H4237" s="1">
        <v>0.30099999999999999</v>
      </c>
      <c r="I4237" t="str">
        <f t="shared" si="84"/>
        <v>USA</v>
      </c>
    </row>
    <row r="4238" spans="1:9" x14ac:dyDescent="0.3">
      <c r="A4238">
        <v>2021</v>
      </c>
      <c r="B4238">
        <v>37</v>
      </c>
      <c r="C4238" t="s">
        <v>241</v>
      </c>
      <c r="D4238" s="5">
        <v>130423032</v>
      </c>
      <c r="E4238" s="5">
        <v>54723032</v>
      </c>
      <c r="F4238" s="2">
        <v>0.42</v>
      </c>
      <c r="G4238" s="5">
        <v>75700000</v>
      </c>
      <c r="H4238" s="2">
        <v>0.57999999999999996</v>
      </c>
      <c r="I4238" t="str">
        <f t="shared" si="84"/>
        <v>USA</v>
      </c>
    </row>
    <row r="4239" spans="1:9" x14ac:dyDescent="0.3">
      <c r="A4239">
        <v>2021</v>
      </c>
      <c r="B4239">
        <v>38</v>
      </c>
      <c r="C4239" t="s">
        <v>242</v>
      </c>
      <c r="D4239" s="5">
        <v>128317206</v>
      </c>
      <c r="G4239" s="5">
        <v>128317206</v>
      </c>
      <c r="H4239" s="2">
        <v>1</v>
      </c>
      <c r="I4239" t="str">
        <f t="shared" si="84"/>
        <v>International</v>
      </c>
    </row>
    <row r="4240" spans="1:9" x14ac:dyDescent="0.3">
      <c r="A4240">
        <v>2021</v>
      </c>
      <c r="B4240">
        <v>39</v>
      </c>
      <c r="C4240" t="s">
        <v>243</v>
      </c>
      <c r="D4240" s="5">
        <v>125897478</v>
      </c>
      <c r="E4240" s="5">
        <v>37176373</v>
      </c>
      <c r="F4240" s="1">
        <v>0.29499999999999998</v>
      </c>
      <c r="G4240" s="5">
        <v>88721105</v>
      </c>
      <c r="H4240" s="1">
        <v>0.70499999999999996</v>
      </c>
      <c r="I4240" t="str">
        <f t="shared" si="84"/>
        <v>USA</v>
      </c>
    </row>
    <row r="4241" spans="1:9" x14ac:dyDescent="0.3">
      <c r="A4241">
        <v>2021</v>
      </c>
      <c r="B4241">
        <v>40</v>
      </c>
      <c r="C4241" t="s">
        <v>244</v>
      </c>
      <c r="D4241" s="5">
        <v>119815153</v>
      </c>
      <c r="E4241" s="5">
        <v>56489153</v>
      </c>
      <c r="F4241" s="1">
        <v>0.47099999999999997</v>
      </c>
      <c r="G4241" s="5">
        <v>63326000</v>
      </c>
      <c r="H4241" s="1">
        <v>0.52900000000000003</v>
      </c>
      <c r="I4241" t="str">
        <f t="shared" si="84"/>
        <v>USA</v>
      </c>
    </row>
    <row r="4242" spans="1:9" x14ac:dyDescent="0.3">
      <c r="A4242">
        <v>2021</v>
      </c>
      <c r="B4242">
        <v>41</v>
      </c>
      <c r="C4242" t="s">
        <v>245</v>
      </c>
      <c r="D4242" s="5">
        <v>116720921</v>
      </c>
      <c r="E4242" s="5">
        <v>86252</v>
      </c>
      <c r="F4242" s="1">
        <v>1E-3</v>
      </c>
      <c r="G4242" s="5">
        <v>116634669</v>
      </c>
      <c r="H4242" s="1">
        <v>0.999</v>
      </c>
      <c r="I4242" t="str">
        <f t="shared" si="84"/>
        <v>International</v>
      </c>
    </row>
    <row r="4243" spans="1:9" x14ac:dyDescent="0.3">
      <c r="A4243">
        <v>2021</v>
      </c>
      <c r="B4243">
        <v>42</v>
      </c>
      <c r="C4243" t="s">
        <v>246</v>
      </c>
      <c r="D4243" s="5">
        <v>107347356</v>
      </c>
      <c r="E4243" s="5">
        <v>48947356</v>
      </c>
      <c r="F4243" s="1">
        <v>0.45600000000000002</v>
      </c>
      <c r="G4243" s="5">
        <v>58400000</v>
      </c>
      <c r="H4243" s="1">
        <v>0.54400000000000004</v>
      </c>
      <c r="I4243" t="str">
        <f t="shared" si="84"/>
        <v>USA</v>
      </c>
    </row>
    <row r="4244" spans="1:9" x14ac:dyDescent="0.3">
      <c r="A4244">
        <v>2021</v>
      </c>
      <c r="B4244">
        <v>43</v>
      </c>
      <c r="C4244" t="s">
        <v>247</v>
      </c>
      <c r="D4244" s="5">
        <v>103966489</v>
      </c>
      <c r="E4244" s="5">
        <v>27466489</v>
      </c>
      <c r="F4244" s="1">
        <v>0.26400000000000001</v>
      </c>
      <c r="G4244" s="5">
        <v>76500000</v>
      </c>
      <c r="H4244" s="1">
        <v>0.73599999999999999</v>
      </c>
      <c r="I4244" t="str">
        <f t="shared" si="84"/>
        <v>USA</v>
      </c>
    </row>
    <row r="4245" spans="1:9" x14ac:dyDescent="0.3">
      <c r="A4245">
        <v>2021</v>
      </c>
      <c r="B4245">
        <v>44</v>
      </c>
      <c r="C4245" t="s">
        <v>248</v>
      </c>
      <c r="D4245" s="5">
        <v>95580715</v>
      </c>
      <c r="G4245" s="5">
        <v>95580715</v>
      </c>
      <c r="H4245" s="2">
        <v>1</v>
      </c>
      <c r="I4245" t="str">
        <f t="shared" si="84"/>
        <v>International</v>
      </c>
    </row>
    <row r="4246" spans="1:9" x14ac:dyDescent="0.3">
      <c r="A4246">
        <v>2021</v>
      </c>
      <c r="B4246">
        <v>45</v>
      </c>
      <c r="C4246" t="s">
        <v>249</v>
      </c>
      <c r="D4246" s="5">
        <v>93763012</v>
      </c>
      <c r="E4246" s="5">
        <v>810744</v>
      </c>
      <c r="F4246" s="1">
        <v>8.9999999999999993E-3</v>
      </c>
      <c r="G4246" s="5">
        <v>92952268</v>
      </c>
      <c r="H4246" s="1">
        <v>0.99099999999999999</v>
      </c>
      <c r="I4246" t="str">
        <f t="shared" si="84"/>
        <v>International</v>
      </c>
    </row>
    <row r="4247" spans="1:9" x14ac:dyDescent="0.3">
      <c r="A4247">
        <v>2021</v>
      </c>
      <c r="B4247">
        <v>46</v>
      </c>
      <c r="C4247" t="s">
        <v>250</v>
      </c>
      <c r="D4247" s="5">
        <v>91824961</v>
      </c>
      <c r="E4247" s="5">
        <v>23149</v>
      </c>
      <c r="F4247" s="1">
        <v>1E-3</v>
      </c>
      <c r="G4247" s="5">
        <v>91801812</v>
      </c>
      <c r="H4247" s="2">
        <v>1</v>
      </c>
      <c r="I4247" t="str">
        <f t="shared" si="84"/>
        <v>International</v>
      </c>
    </row>
    <row r="4248" spans="1:9" x14ac:dyDescent="0.3">
      <c r="A4248">
        <v>2021</v>
      </c>
      <c r="B4248">
        <v>47</v>
      </c>
      <c r="C4248" t="s">
        <v>251</v>
      </c>
      <c r="D4248" s="5">
        <v>90146510</v>
      </c>
      <c r="E4248" s="5">
        <v>48276510</v>
      </c>
      <c r="F4248" s="1">
        <v>0.53600000000000003</v>
      </c>
      <c r="G4248" s="5">
        <v>41870000</v>
      </c>
      <c r="H4248" s="1">
        <v>0.46400000000000002</v>
      </c>
      <c r="I4248" t="str">
        <f t="shared" si="84"/>
        <v>USA</v>
      </c>
    </row>
    <row r="4249" spans="1:9" x14ac:dyDescent="0.3">
      <c r="A4249">
        <v>2021</v>
      </c>
      <c r="B4249">
        <v>48</v>
      </c>
      <c r="C4249" t="s">
        <v>252</v>
      </c>
      <c r="D4249" s="5">
        <v>84426031</v>
      </c>
      <c r="E4249" s="5">
        <v>42326031</v>
      </c>
      <c r="F4249" s="1">
        <v>0.501</v>
      </c>
      <c r="G4249" s="5">
        <v>42100000</v>
      </c>
      <c r="H4249" s="1">
        <v>0.499</v>
      </c>
      <c r="I4249" t="str">
        <f t="shared" si="84"/>
        <v>USA</v>
      </c>
    </row>
    <row r="4250" spans="1:9" x14ac:dyDescent="0.3">
      <c r="A4250">
        <v>2021</v>
      </c>
      <c r="B4250">
        <v>49</v>
      </c>
      <c r="C4250" t="s">
        <v>253</v>
      </c>
      <c r="D4250" s="5">
        <v>78132231</v>
      </c>
      <c r="G4250" s="5">
        <v>78132231</v>
      </c>
      <c r="H4250" s="2">
        <v>1</v>
      </c>
      <c r="I4250" t="str">
        <f t="shared" si="84"/>
        <v>International</v>
      </c>
    </row>
    <row r="4251" spans="1:9" x14ac:dyDescent="0.3">
      <c r="A4251">
        <v>2021</v>
      </c>
      <c r="B4251">
        <v>50</v>
      </c>
      <c r="C4251" t="s">
        <v>254</v>
      </c>
      <c r="D4251" s="5">
        <v>77411570</v>
      </c>
      <c r="E4251" s="5">
        <v>61186570</v>
      </c>
      <c r="F4251" s="2">
        <v>0.79</v>
      </c>
      <c r="G4251" s="5">
        <v>16225000</v>
      </c>
      <c r="H4251" s="2">
        <v>0.21</v>
      </c>
      <c r="I4251" t="str">
        <f t="shared" si="84"/>
        <v>USA</v>
      </c>
    </row>
    <row r="4252" spans="1:9" x14ac:dyDescent="0.3">
      <c r="A4252">
        <v>2021</v>
      </c>
      <c r="B4252">
        <v>51</v>
      </c>
      <c r="C4252" t="s">
        <v>255</v>
      </c>
      <c r="D4252" s="5">
        <v>76994245</v>
      </c>
      <c r="E4252" s="5">
        <v>44539245</v>
      </c>
      <c r="F4252" s="1">
        <v>0.57799999999999996</v>
      </c>
      <c r="G4252" s="5">
        <v>32455000</v>
      </c>
      <c r="H4252" s="1">
        <v>0.42199999999999999</v>
      </c>
      <c r="I4252" t="str">
        <f t="shared" si="84"/>
        <v>USA</v>
      </c>
    </row>
    <row r="4253" spans="1:9" x14ac:dyDescent="0.3">
      <c r="A4253">
        <v>2021</v>
      </c>
      <c r="B4253">
        <v>52</v>
      </c>
      <c r="C4253" t="s">
        <v>256</v>
      </c>
      <c r="D4253" s="5">
        <v>76016171</v>
      </c>
      <c r="E4253" s="5">
        <v>38530322</v>
      </c>
      <c r="F4253" s="1">
        <v>0.50700000000000001</v>
      </c>
      <c r="G4253" s="5">
        <v>37485849</v>
      </c>
      <c r="H4253" s="1">
        <v>0.49299999999999999</v>
      </c>
      <c r="I4253" t="str">
        <f t="shared" si="84"/>
        <v>USA</v>
      </c>
    </row>
    <row r="4254" spans="1:9" x14ac:dyDescent="0.3">
      <c r="A4254">
        <v>2021</v>
      </c>
      <c r="B4254">
        <v>53</v>
      </c>
      <c r="C4254">
        <v>1921</v>
      </c>
      <c r="D4254" s="5">
        <v>75159828</v>
      </c>
      <c r="G4254" s="5">
        <v>75159828</v>
      </c>
      <c r="H4254" s="2">
        <v>1</v>
      </c>
      <c r="I4254" t="str">
        <f t="shared" si="84"/>
        <v>International</v>
      </c>
    </row>
    <row r="4255" spans="1:9" x14ac:dyDescent="0.3">
      <c r="A4255">
        <v>2021</v>
      </c>
      <c r="B4255">
        <v>54</v>
      </c>
      <c r="C4255" t="s">
        <v>257</v>
      </c>
      <c r="D4255" s="5">
        <v>70060492</v>
      </c>
      <c r="E4255" s="5">
        <v>38014727</v>
      </c>
      <c r="F4255" s="1">
        <v>0.54300000000000004</v>
      </c>
      <c r="G4255" s="5">
        <v>32045765</v>
      </c>
      <c r="H4255" s="1">
        <v>0.45700000000000002</v>
      </c>
      <c r="I4255" t="str">
        <f t="shared" si="84"/>
        <v>USA</v>
      </c>
    </row>
    <row r="4256" spans="1:9" x14ac:dyDescent="0.3">
      <c r="A4256">
        <v>2021</v>
      </c>
      <c r="B4256">
        <v>55</v>
      </c>
      <c r="C4256" t="s">
        <v>258</v>
      </c>
      <c r="D4256" s="5">
        <v>65774490</v>
      </c>
      <c r="E4256" s="5">
        <v>25314753</v>
      </c>
      <c r="F4256" s="1">
        <v>0.38500000000000001</v>
      </c>
      <c r="G4256" s="5">
        <v>40459737</v>
      </c>
      <c r="H4256" s="1">
        <v>0.61499999999999999</v>
      </c>
      <c r="I4256" t="str">
        <f t="shared" si="84"/>
        <v>USA</v>
      </c>
    </row>
    <row r="4257" spans="1:9" x14ac:dyDescent="0.3">
      <c r="A4257">
        <v>2021</v>
      </c>
      <c r="B4257">
        <v>56</v>
      </c>
      <c r="C4257" t="s">
        <v>259</v>
      </c>
      <c r="D4257" s="5">
        <v>64666502</v>
      </c>
      <c r="E4257" s="5">
        <v>4018313</v>
      </c>
      <c r="F4257" s="1">
        <v>6.2E-2</v>
      </c>
      <c r="G4257" s="5">
        <v>60648189</v>
      </c>
      <c r="H4257" s="1">
        <v>0.93799999999999994</v>
      </c>
      <c r="I4257" t="str">
        <f t="shared" si="84"/>
        <v>International</v>
      </c>
    </row>
    <row r="4258" spans="1:9" x14ac:dyDescent="0.3">
      <c r="A4258">
        <v>2021</v>
      </c>
      <c r="B4258">
        <v>57</v>
      </c>
      <c r="C4258" t="s">
        <v>260</v>
      </c>
      <c r="D4258" s="5">
        <v>60692022</v>
      </c>
      <c r="E4258" s="5">
        <v>23009270</v>
      </c>
      <c r="F4258" s="1">
        <v>0.379</v>
      </c>
      <c r="G4258" s="5">
        <v>37682752</v>
      </c>
      <c r="H4258" s="1">
        <v>0.621</v>
      </c>
      <c r="I4258" t="str">
        <f t="shared" si="84"/>
        <v>USA</v>
      </c>
    </row>
    <row r="4259" spans="1:9" x14ac:dyDescent="0.3">
      <c r="A4259">
        <v>2021</v>
      </c>
      <c r="B4259">
        <v>58</v>
      </c>
      <c r="C4259" t="s">
        <v>261</v>
      </c>
      <c r="D4259" s="5">
        <v>58346882</v>
      </c>
      <c r="G4259" s="5">
        <v>58346882</v>
      </c>
      <c r="H4259" s="2">
        <v>1</v>
      </c>
      <c r="I4259" t="str">
        <f t="shared" si="84"/>
        <v>International</v>
      </c>
    </row>
    <row r="4260" spans="1:9" x14ac:dyDescent="0.3">
      <c r="A4260">
        <v>2021</v>
      </c>
      <c r="B4260">
        <v>59</v>
      </c>
      <c r="C4260" t="s">
        <v>262</v>
      </c>
      <c r="D4260" s="5">
        <v>57995770</v>
      </c>
      <c r="G4260" s="5">
        <v>57995770</v>
      </c>
      <c r="H4260" s="2">
        <v>1</v>
      </c>
      <c r="I4260" t="s">
        <v>4563</v>
      </c>
    </row>
    <row r="4261" spans="1:9" x14ac:dyDescent="0.3">
      <c r="A4261">
        <v>2021</v>
      </c>
      <c r="B4261">
        <v>60</v>
      </c>
      <c r="C4261" t="s">
        <v>263</v>
      </c>
      <c r="D4261" s="5">
        <v>57510518</v>
      </c>
      <c r="E4261" s="5">
        <v>27568035</v>
      </c>
      <c r="F4261" s="1">
        <v>0.47899999999999998</v>
      </c>
      <c r="G4261" s="5">
        <v>29942483</v>
      </c>
      <c r="H4261" s="1">
        <v>0.52100000000000002</v>
      </c>
      <c r="I4261" t="str">
        <f t="shared" si="84"/>
        <v>USA</v>
      </c>
    </row>
    <row r="4262" spans="1:9" x14ac:dyDescent="0.3">
      <c r="A4262">
        <v>2021</v>
      </c>
      <c r="B4262">
        <v>61</v>
      </c>
      <c r="C4262" t="s">
        <v>264</v>
      </c>
      <c r="D4262" s="5">
        <v>56088478</v>
      </c>
      <c r="G4262" s="5">
        <v>56088478</v>
      </c>
      <c r="H4262" s="2">
        <v>1</v>
      </c>
      <c r="I4262" t="str">
        <f t="shared" si="84"/>
        <v>International</v>
      </c>
    </row>
    <row r="4263" spans="1:9" x14ac:dyDescent="0.3">
      <c r="A4263">
        <v>2021</v>
      </c>
      <c r="B4263">
        <v>62</v>
      </c>
      <c r="C4263" t="s">
        <v>265</v>
      </c>
      <c r="D4263" s="5">
        <v>54300000</v>
      </c>
      <c r="G4263" s="5">
        <v>54300000</v>
      </c>
      <c r="H4263" s="2">
        <v>1</v>
      </c>
      <c r="I4263" t="str">
        <f t="shared" si="84"/>
        <v>International</v>
      </c>
    </row>
    <row r="4264" spans="1:9" x14ac:dyDescent="0.3">
      <c r="A4264">
        <v>2021</v>
      </c>
      <c r="B4264">
        <v>63</v>
      </c>
      <c r="C4264" t="s">
        <v>266</v>
      </c>
      <c r="D4264" s="5">
        <v>53785551</v>
      </c>
      <c r="E4264" s="5">
        <v>32712950</v>
      </c>
      <c r="F4264" s="1">
        <v>0.60799999999999998</v>
      </c>
      <c r="G4264" s="5">
        <v>21072601</v>
      </c>
      <c r="H4264" s="1">
        <v>0.39200000000000002</v>
      </c>
      <c r="I4264" t="str">
        <f t="shared" si="84"/>
        <v>USA</v>
      </c>
    </row>
    <row r="4265" spans="1:9" x14ac:dyDescent="0.3">
      <c r="A4265">
        <v>2021</v>
      </c>
      <c r="B4265">
        <v>64</v>
      </c>
      <c r="C4265" t="s">
        <v>267</v>
      </c>
      <c r="D4265" s="5">
        <v>52946097</v>
      </c>
      <c r="G4265" s="5">
        <v>52946097</v>
      </c>
      <c r="H4265" s="2">
        <v>1</v>
      </c>
      <c r="I4265" t="str">
        <f t="shared" si="84"/>
        <v>International</v>
      </c>
    </row>
    <row r="4266" spans="1:9" x14ac:dyDescent="0.3">
      <c r="A4266">
        <v>2021</v>
      </c>
      <c r="B4266">
        <v>65</v>
      </c>
      <c r="C4266" t="s">
        <v>268</v>
      </c>
      <c r="D4266" s="5">
        <v>52700000</v>
      </c>
      <c r="G4266" s="5">
        <v>52700000</v>
      </c>
      <c r="H4266" s="2">
        <v>1</v>
      </c>
      <c r="I4266" t="str">
        <f t="shared" si="84"/>
        <v>International</v>
      </c>
    </row>
    <row r="4267" spans="1:9" x14ac:dyDescent="0.3">
      <c r="A4267">
        <v>2021</v>
      </c>
      <c r="B4267">
        <v>66</v>
      </c>
      <c r="C4267" t="s">
        <v>269</v>
      </c>
      <c r="D4267" s="5">
        <v>51637422</v>
      </c>
      <c r="E4267" s="5">
        <v>36501</v>
      </c>
      <c r="F4267" s="1">
        <v>1E-3</v>
      </c>
      <c r="G4267" s="5">
        <v>51600921</v>
      </c>
      <c r="H4267" s="1">
        <v>0.999</v>
      </c>
      <c r="I4267" t="str">
        <f t="shared" ref="I4267:I4330" si="85">IF(F4267&gt;10%,"USA","International")</f>
        <v>International</v>
      </c>
    </row>
    <row r="4268" spans="1:9" x14ac:dyDescent="0.3">
      <c r="A4268">
        <v>2021</v>
      </c>
      <c r="B4268">
        <v>67</v>
      </c>
      <c r="C4268" t="s">
        <v>270</v>
      </c>
      <c r="D4268" s="5">
        <v>49750471</v>
      </c>
      <c r="G4268" s="5">
        <v>49750471</v>
      </c>
      <c r="H4268" s="2">
        <v>1</v>
      </c>
      <c r="I4268" t="str">
        <f t="shared" si="85"/>
        <v>International</v>
      </c>
    </row>
    <row r="4269" spans="1:9" x14ac:dyDescent="0.3">
      <c r="A4269">
        <v>2021</v>
      </c>
      <c r="B4269">
        <v>68</v>
      </c>
      <c r="C4269" t="s">
        <v>271</v>
      </c>
      <c r="D4269" s="5">
        <v>49158343</v>
      </c>
      <c r="E4269" s="5">
        <v>9250870</v>
      </c>
      <c r="F4269" s="1">
        <v>0.188</v>
      </c>
      <c r="G4269" s="5">
        <v>39907473</v>
      </c>
      <c r="H4269" s="1">
        <v>0.81200000000000006</v>
      </c>
      <c r="I4269" t="str">
        <f t="shared" si="85"/>
        <v>USA</v>
      </c>
    </row>
    <row r="4270" spans="1:9" x14ac:dyDescent="0.3">
      <c r="A4270">
        <v>2021</v>
      </c>
      <c r="B4270">
        <v>69</v>
      </c>
      <c r="C4270" t="s">
        <v>272</v>
      </c>
      <c r="D4270" s="5">
        <v>46940541</v>
      </c>
      <c r="E4270" s="5">
        <v>12271658</v>
      </c>
      <c r="F4270" s="1">
        <v>0.26100000000000001</v>
      </c>
      <c r="G4270" s="5">
        <v>34668883</v>
      </c>
      <c r="H4270" s="1">
        <v>0.73899999999999999</v>
      </c>
      <c r="I4270" t="str">
        <f t="shared" si="85"/>
        <v>USA</v>
      </c>
    </row>
    <row r="4271" spans="1:9" x14ac:dyDescent="0.3">
      <c r="A4271">
        <v>2021</v>
      </c>
      <c r="B4271">
        <v>70</v>
      </c>
      <c r="C4271" t="s">
        <v>273</v>
      </c>
      <c r="D4271" s="5">
        <v>46333545</v>
      </c>
      <c r="E4271" s="5">
        <v>16124375</v>
      </c>
      <c r="F4271" s="1">
        <v>0.34799999999999998</v>
      </c>
      <c r="G4271" s="5">
        <v>30209170</v>
      </c>
      <c r="H4271" s="1">
        <v>0.65200000000000002</v>
      </c>
      <c r="I4271" t="str">
        <f t="shared" si="85"/>
        <v>USA</v>
      </c>
    </row>
    <row r="4272" spans="1:9" x14ac:dyDescent="0.3">
      <c r="A4272">
        <v>2021</v>
      </c>
      <c r="B4272">
        <v>71</v>
      </c>
      <c r="C4272" t="s">
        <v>274</v>
      </c>
      <c r="D4272" s="5">
        <v>45175167</v>
      </c>
      <c r="E4272" s="5">
        <v>29975167</v>
      </c>
      <c r="F4272" s="1">
        <v>0.66400000000000003</v>
      </c>
      <c r="G4272" s="5">
        <v>15200000</v>
      </c>
      <c r="H4272" s="1">
        <v>0.33600000000000002</v>
      </c>
      <c r="I4272" t="str">
        <f t="shared" si="85"/>
        <v>USA</v>
      </c>
    </row>
    <row r="4273" spans="1:9" x14ac:dyDescent="0.3">
      <c r="A4273">
        <v>2021</v>
      </c>
      <c r="B4273">
        <v>72</v>
      </c>
      <c r="C4273" t="s">
        <v>275</v>
      </c>
      <c r="D4273" s="5">
        <v>45060290</v>
      </c>
      <c r="G4273" s="5">
        <v>45060290</v>
      </c>
      <c r="H4273" s="2">
        <v>1</v>
      </c>
      <c r="I4273" t="str">
        <f t="shared" si="85"/>
        <v>International</v>
      </c>
    </row>
    <row r="4274" spans="1:9" x14ac:dyDescent="0.3">
      <c r="A4274">
        <v>2021</v>
      </c>
      <c r="B4274">
        <v>73</v>
      </c>
      <c r="C4274" t="s">
        <v>276</v>
      </c>
      <c r="D4274" s="5">
        <v>42717215</v>
      </c>
      <c r="E4274" s="5">
        <v>17716215</v>
      </c>
      <c r="F4274" s="1">
        <v>0.41499999999999998</v>
      </c>
      <c r="G4274" s="5">
        <v>25001000</v>
      </c>
      <c r="H4274" s="1">
        <v>0.58499999999999996</v>
      </c>
      <c r="I4274" t="str">
        <f t="shared" si="85"/>
        <v>USA</v>
      </c>
    </row>
    <row r="4275" spans="1:9" x14ac:dyDescent="0.3">
      <c r="A4275">
        <v>2021</v>
      </c>
      <c r="B4275">
        <v>74</v>
      </c>
      <c r="C4275" t="s">
        <v>277</v>
      </c>
      <c r="D4275" s="5">
        <v>41914915</v>
      </c>
      <c r="E4275" s="5">
        <v>17000612</v>
      </c>
      <c r="F4275" s="1">
        <v>0.40600000000000003</v>
      </c>
      <c r="G4275" s="5">
        <v>24914303</v>
      </c>
      <c r="H4275" s="1">
        <v>0.59399999999999997</v>
      </c>
      <c r="I4275" t="str">
        <f t="shared" si="85"/>
        <v>USA</v>
      </c>
    </row>
    <row r="4276" spans="1:9" x14ac:dyDescent="0.3">
      <c r="A4276">
        <v>2021</v>
      </c>
      <c r="B4276">
        <v>75</v>
      </c>
      <c r="C4276" t="s">
        <v>278</v>
      </c>
      <c r="D4276" s="5">
        <v>40618920</v>
      </c>
      <c r="E4276" s="5">
        <v>23216862</v>
      </c>
      <c r="F4276" s="1">
        <v>0.57199999999999995</v>
      </c>
      <c r="G4276" s="5">
        <v>17402058</v>
      </c>
      <c r="H4276" s="1">
        <v>0.42799999999999999</v>
      </c>
      <c r="I4276" t="str">
        <f t="shared" si="85"/>
        <v>USA</v>
      </c>
    </row>
    <row r="4277" spans="1:9" x14ac:dyDescent="0.3">
      <c r="A4277">
        <v>2021</v>
      </c>
      <c r="B4277">
        <v>76</v>
      </c>
      <c r="C4277" t="s">
        <v>279</v>
      </c>
      <c r="D4277" s="5">
        <v>40064325</v>
      </c>
      <c r="E4277" s="5">
        <v>28264325</v>
      </c>
      <c r="F4277" s="1">
        <v>0.70499999999999996</v>
      </c>
      <c r="G4277" s="5">
        <v>11800000</v>
      </c>
      <c r="H4277" s="1">
        <v>0.29499999999999998</v>
      </c>
      <c r="I4277" t="str">
        <f t="shared" si="85"/>
        <v>USA</v>
      </c>
    </row>
    <row r="4278" spans="1:9" x14ac:dyDescent="0.3">
      <c r="A4278">
        <v>2021</v>
      </c>
      <c r="B4278">
        <v>77</v>
      </c>
      <c r="C4278" t="s">
        <v>280</v>
      </c>
      <c r="D4278" s="5">
        <v>39714073</v>
      </c>
      <c r="G4278" s="5">
        <v>39714073</v>
      </c>
      <c r="H4278" s="2">
        <v>1</v>
      </c>
      <c r="I4278" t="str">
        <f t="shared" si="85"/>
        <v>International</v>
      </c>
    </row>
    <row r="4279" spans="1:9" x14ac:dyDescent="0.3">
      <c r="A4279">
        <v>2021</v>
      </c>
      <c r="B4279">
        <v>78</v>
      </c>
      <c r="C4279" t="s">
        <v>281</v>
      </c>
      <c r="D4279" s="5">
        <v>39629195</v>
      </c>
      <c r="E4279" s="5">
        <v>11338107</v>
      </c>
      <c r="F4279" s="1">
        <v>0.28599999999999998</v>
      </c>
      <c r="G4279" s="5">
        <v>28291088</v>
      </c>
      <c r="H4279" s="1">
        <v>0.71399999999999997</v>
      </c>
      <c r="I4279" t="str">
        <f t="shared" si="85"/>
        <v>USA</v>
      </c>
    </row>
    <row r="4280" spans="1:9" x14ac:dyDescent="0.3">
      <c r="A4280">
        <v>2021</v>
      </c>
      <c r="B4280">
        <v>79</v>
      </c>
      <c r="C4280" t="s">
        <v>282</v>
      </c>
      <c r="D4280" s="5">
        <v>39458207</v>
      </c>
      <c r="E4280" s="5">
        <v>3700000</v>
      </c>
      <c r="F4280" s="1">
        <v>9.4E-2</v>
      </c>
      <c r="G4280" s="5">
        <v>35758207</v>
      </c>
      <c r="H4280" s="1">
        <v>0.90600000000000003</v>
      </c>
      <c r="I4280" t="str">
        <f t="shared" si="85"/>
        <v>International</v>
      </c>
    </row>
    <row r="4281" spans="1:9" x14ac:dyDescent="0.3">
      <c r="A4281">
        <v>2021</v>
      </c>
      <c r="B4281">
        <v>80</v>
      </c>
      <c r="C4281" t="s">
        <v>283</v>
      </c>
      <c r="D4281" s="5">
        <v>39429285</v>
      </c>
      <c r="E4281" s="5">
        <v>15129285</v>
      </c>
      <c r="F4281" s="1">
        <v>0.38400000000000001</v>
      </c>
      <c r="G4281" s="5">
        <v>24300000</v>
      </c>
      <c r="H4281" s="1">
        <v>0.61599999999999999</v>
      </c>
      <c r="I4281" t="str">
        <f t="shared" si="85"/>
        <v>USA</v>
      </c>
    </row>
    <row r="4282" spans="1:9" x14ac:dyDescent="0.3">
      <c r="A4282">
        <v>2021</v>
      </c>
      <c r="B4282">
        <v>81</v>
      </c>
      <c r="C4282" t="s">
        <v>284</v>
      </c>
      <c r="D4282" s="5">
        <v>38052695</v>
      </c>
      <c r="G4282" s="5">
        <v>38052695</v>
      </c>
      <c r="H4282" s="2">
        <v>1</v>
      </c>
      <c r="I4282" t="str">
        <f t="shared" si="85"/>
        <v>International</v>
      </c>
    </row>
    <row r="4283" spans="1:9" x14ac:dyDescent="0.3">
      <c r="A4283">
        <v>2021</v>
      </c>
      <c r="B4283">
        <v>82</v>
      </c>
      <c r="C4283" t="s">
        <v>285</v>
      </c>
      <c r="D4283" s="5">
        <v>37690000</v>
      </c>
      <c r="G4283" s="5">
        <v>37690000</v>
      </c>
      <c r="H4283" s="2">
        <v>1</v>
      </c>
      <c r="I4283" t="str">
        <f t="shared" si="85"/>
        <v>International</v>
      </c>
    </row>
    <row r="4284" spans="1:9" x14ac:dyDescent="0.3">
      <c r="A4284">
        <v>2021</v>
      </c>
      <c r="B4284">
        <v>83</v>
      </c>
      <c r="C4284" t="s">
        <v>286</v>
      </c>
      <c r="D4284" s="5">
        <v>36964978</v>
      </c>
      <c r="G4284" s="5">
        <v>36964978</v>
      </c>
      <c r="H4284" s="2">
        <v>1</v>
      </c>
      <c r="I4284" t="str">
        <f t="shared" si="85"/>
        <v>International</v>
      </c>
    </row>
    <row r="4285" spans="1:9" x14ac:dyDescent="0.3">
      <c r="A4285">
        <v>2021</v>
      </c>
      <c r="B4285">
        <v>84</v>
      </c>
      <c r="C4285" t="s">
        <v>287</v>
      </c>
      <c r="D4285" s="5">
        <v>36100000</v>
      </c>
      <c r="G4285" s="5">
        <v>36100000</v>
      </c>
      <c r="H4285" s="2">
        <v>1</v>
      </c>
      <c r="I4285" t="str">
        <f t="shared" si="85"/>
        <v>International</v>
      </c>
    </row>
    <row r="4286" spans="1:9" x14ac:dyDescent="0.3">
      <c r="A4286">
        <v>2021</v>
      </c>
      <c r="B4286">
        <v>85</v>
      </c>
      <c r="C4286" t="s">
        <v>288</v>
      </c>
      <c r="D4286" s="5">
        <v>34975905</v>
      </c>
      <c r="G4286" s="5">
        <v>34975905</v>
      </c>
      <c r="H4286" s="2">
        <v>1</v>
      </c>
      <c r="I4286" t="str">
        <f t="shared" si="85"/>
        <v>International</v>
      </c>
    </row>
    <row r="4287" spans="1:9" x14ac:dyDescent="0.3">
      <c r="A4287">
        <v>2021</v>
      </c>
      <c r="B4287">
        <v>86</v>
      </c>
      <c r="C4287" t="s">
        <v>289</v>
      </c>
      <c r="D4287" s="5">
        <v>34891791</v>
      </c>
      <c r="E4287" s="5">
        <v>13391791</v>
      </c>
      <c r="F4287" s="1">
        <v>0.38400000000000001</v>
      </c>
      <c r="G4287" s="5">
        <v>21500000</v>
      </c>
      <c r="H4287" s="1">
        <v>0.61599999999999999</v>
      </c>
      <c r="I4287" t="str">
        <f t="shared" si="85"/>
        <v>USA</v>
      </c>
    </row>
    <row r="4288" spans="1:9" x14ac:dyDescent="0.3">
      <c r="A4288">
        <v>2021</v>
      </c>
      <c r="B4288">
        <v>87</v>
      </c>
      <c r="C4288" t="s">
        <v>290</v>
      </c>
      <c r="D4288" s="5">
        <v>33273940</v>
      </c>
      <c r="E4288" s="5">
        <v>17318007</v>
      </c>
      <c r="F4288" s="2">
        <v>0.52</v>
      </c>
      <c r="G4288" s="5">
        <v>15955933</v>
      </c>
      <c r="H4288" s="2">
        <v>0.48</v>
      </c>
      <c r="I4288" t="str">
        <f t="shared" si="85"/>
        <v>USA</v>
      </c>
    </row>
    <row r="4289" spans="1:9" x14ac:dyDescent="0.3">
      <c r="A4289">
        <v>2021</v>
      </c>
      <c r="B4289">
        <v>88</v>
      </c>
      <c r="C4289" t="s">
        <v>291</v>
      </c>
      <c r="D4289" s="5">
        <v>32882823</v>
      </c>
      <c r="E4289" s="5">
        <v>24278399</v>
      </c>
      <c r="F4289" s="1">
        <v>0.73799999999999999</v>
      </c>
      <c r="G4289" s="5">
        <v>8604424</v>
      </c>
      <c r="H4289" s="1">
        <v>0.26200000000000001</v>
      </c>
      <c r="I4289" t="str">
        <f t="shared" si="85"/>
        <v>USA</v>
      </c>
    </row>
    <row r="4290" spans="1:9" x14ac:dyDescent="0.3">
      <c r="A4290">
        <v>2021</v>
      </c>
      <c r="B4290">
        <v>89</v>
      </c>
      <c r="C4290" t="s">
        <v>292</v>
      </c>
      <c r="D4290" s="5">
        <v>32800000</v>
      </c>
      <c r="G4290" s="5">
        <v>32800000</v>
      </c>
      <c r="H4290" s="2">
        <v>1</v>
      </c>
      <c r="I4290" t="str">
        <f t="shared" si="85"/>
        <v>International</v>
      </c>
    </row>
    <row r="4291" spans="1:9" x14ac:dyDescent="0.3">
      <c r="A4291">
        <v>2021</v>
      </c>
      <c r="B4291">
        <v>90</v>
      </c>
      <c r="C4291" t="s">
        <v>293</v>
      </c>
      <c r="D4291" s="5">
        <v>32287400</v>
      </c>
      <c r="G4291" s="5">
        <v>32287400</v>
      </c>
      <c r="H4291" s="2">
        <v>1</v>
      </c>
      <c r="I4291" t="str">
        <f t="shared" si="85"/>
        <v>International</v>
      </c>
    </row>
    <row r="4292" spans="1:9" x14ac:dyDescent="0.3">
      <c r="A4292">
        <v>2021</v>
      </c>
      <c r="B4292">
        <v>91</v>
      </c>
      <c r="C4292" t="s">
        <v>294</v>
      </c>
      <c r="D4292" s="5">
        <v>32218874</v>
      </c>
      <c r="G4292" s="5">
        <v>32218874</v>
      </c>
      <c r="H4292" s="2">
        <v>1</v>
      </c>
      <c r="I4292" t="str">
        <f t="shared" si="85"/>
        <v>International</v>
      </c>
    </row>
    <row r="4293" spans="1:9" x14ac:dyDescent="0.3">
      <c r="A4293">
        <v>2021</v>
      </c>
      <c r="B4293">
        <v>92</v>
      </c>
      <c r="C4293" t="s">
        <v>295</v>
      </c>
      <c r="D4293" s="5">
        <v>32178677</v>
      </c>
      <c r="G4293" s="5">
        <v>32178677</v>
      </c>
      <c r="H4293" s="2">
        <v>1</v>
      </c>
      <c r="I4293" t="str">
        <f t="shared" si="85"/>
        <v>International</v>
      </c>
    </row>
    <row r="4294" spans="1:9" x14ac:dyDescent="0.3">
      <c r="A4294">
        <v>2021</v>
      </c>
      <c r="B4294">
        <v>93</v>
      </c>
      <c r="C4294" t="s">
        <v>296</v>
      </c>
      <c r="D4294" s="5">
        <v>30842746</v>
      </c>
      <c r="E4294" s="5">
        <v>15342746</v>
      </c>
      <c r="F4294" s="1">
        <v>0.497</v>
      </c>
      <c r="G4294" s="5">
        <v>15500000</v>
      </c>
      <c r="H4294" s="1">
        <v>0.503</v>
      </c>
      <c r="I4294" t="str">
        <f t="shared" si="85"/>
        <v>USA</v>
      </c>
    </row>
    <row r="4295" spans="1:9" x14ac:dyDescent="0.3">
      <c r="A4295">
        <v>2021</v>
      </c>
      <c r="B4295">
        <v>94</v>
      </c>
      <c r="C4295" t="s">
        <v>297</v>
      </c>
      <c r="D4295" s="5">
        <v>30832137</v>
      </c>
      <c r="E4295" s="5">
        <v>15532137</v>
      </c>
      <c r="F4295" s="1">
        <v>0.504</v>
      </c>
      <c r="G4295" s="5">
        <v>15300000</v>
      </c>
      <c r="H4295" s="1">
        <v>0.496</v>
      </c>
      <c r="I4295" t="str">
        <f t="shared" si="85"/>
        <v>USA</v>
      </c>
    </row>
    <row r="4296" spans="1:9" x14ac:dyDescent="0.3">
      <c r="A4296">
        <v>2021</v>
      </c>
      <c r="B4296">
        <v>95</v>
      </c>
      <c r="C4296" t="s">
        <v>298</v>
      </c>
      <c r="D4296" s="5">
        <v>30552111</v>
      </c>
      <c r="E4296" s="5">
        <v>10853945</v>
      </c>
      <c r="F4296" s="1">
        <v>0.35499999999999998</v>
      </c>
      <c r="G4296" s="5">
        <v>19698166</v>
      </c>
      <c r="H4296" s="1">
        <v>0.64500000000000002</v>
      </c>
      <c r="I4296" t="str">
        <f t="shared" si="85"/>
        <v>USA</v>
      </c>
    </row>
    <row r="4297" spans="1:9" x14ac:dyDescent="0.3">
      <c r="A4297">
        <v>2021</v>
      </c>
      <c r="B4297">
        <v>96</v>
      </c>
      <c r="C4297" t="s">
        <v>299</v>
      </c>
      <c r="D4297" s="5">
        <v>29902716</v>
      </c>
      <c r="E4297" s="5">
        <v>346271</v>
      </c>
      <c r="F4297" s="1">
        <v>1.2E-2</v>
      </c>
      <c r="G4297" s="5">
        <v>29556445</v>
      </c>
      <c r="H4297" s="1">
        <v>0.98799999999999999</v>
      </c>
      <c r="I4297" t="str">
        <f t="shared" si="85"/>
        <v>International</v>
      </c>
    </row>
    <row r="4298" spans="1:9" x14ac:dyDescent="0.3">
      <c r="A4298">
        <v>2021</v>
      </c>
      <c r="B4298">
        <v>97</v>
      </c>
      <c r="C4298" t="s">
        <v>300</v>
      </c>
      <c r="D4298" s="5">
        <v>28692230</v>
      </c>
      <c r="G4298" s="5">
        <v>28692230</v>
      </c>
      <c r="H4298" s="2">
        <v>1</v>
      </c>
      <c r="I4298" t="str">
        <f t="shared" si="85"/>
        <v>International</v>
      </c>
    </row>
    <row r="4299" spans="1:9" x14ac:dyDescent="0.3">
      <c r="A4299">
        <v>2021</v>
      </c>
      <c r="B4299">
        <v>98</v>
      </c>
      <c r="C4299" t="s">
        <v>301</v>
      </c>
      <c r="D4299" s="5">
        <v>28357398</v>
      </c>
      <c r="G4299" s="5">
        <v>28357398</v>
      </c>
      <c r="H4299" s="2">
        <v>1</v>
      </c>
      <c r="I4299" t="str">
        <f t="shared" si="85"/>
        <v>International</v>
      </c>
    </row>
    <row r="4300" spans="1:9" x14ac:dyDescent="0.3">
      <c r="A4300">
        <v>2021</v>
      </c>
      <c r="B4300">
        <v>99</v>
      </c>
      <c r="C4300" t="s">
        <v>302</v>
      </c>
      <c r="D4300" s="5">
        <v>27052365</v>
      </c>
      <c r="G4300" s="5">
        <v>27052365</v>
      </c>
      <c r="H4300" s="2">
        <v>1</v>
      </c>
      <c r="I4300" t="str">
        <f t="shared" si="85"/>
        <v>International</v>
      </c>
    </row>
    <row r="4301" spans="1:9" x14ac:dyDescent="0.3">
      <c r="A4301">
        <v>2021</v>
      </c>
      <c r="B4301">
        <v>100</v>
      </c>
      <c r="C4301" t="s">
        <v>303</v>
      </c>
      <c r="D4301" s="5">
        <v>26514814</v>
      </c>
      <c r="E4301" s="5">
        <v>26514814</v>
      </c>
      <c r="F4301" s="2">
        <v>1</v>
      </c>
      <c r="I4301" t="str">
        <f t="shared" si="85"/>
        <v>USA</v>
      </c>
    </row>
    <row r="4302" spans="1:9" x14ac:dyDescent="0.3">
      <c r="A4302">
        <v>2021</v>
      </c>
      <c r="B4302">
        <v>101</v>
      </c>
      <c r="C4302" t="s">
        <v>304</v>
      </c>
      <c r="D4302" s="5">
        <v>26508132</v>
      </c>
      <c r="E4302" s="5">
        <v>13287908</v>
      </c>
      <c r="F4302" s="1">
        <v>0.501</v>
      </c>
      <c r="G4302" s="5">
        <v>13220224</v>
      </c>
      <c r="H4302" s="1">
        <v>0.499</v>
      </c>
      <c r="I4302" t="str">
        <f t="shared" si="85"/>
        <v>USA</v>
      </c>
    </row>
    <row r="4303" spans="1:9" x14ac:dyDescent="0.3">
      <c r="A4303">
        <v>2021</v>
      </c>
      <c r="B4303">
        <v>102</v>
      </c>
      <c r="C4303" t="s">
        <v>305</v>
      </c>
      <c r="D4303" s="5">
        <v>26001227</v>
      </c>
      <c r="E4303" s="5">
        <v>6613432</v>
      </c>
      <c r="F4303" s="1">
        <v>0.254</v>
      </c>
      <c r="G4303" s="5">
        <v>19387795</v>
      </c>
      <c r="H4303" s="1">
        <v>0.746</v>
      </c>
      <c r="I4303" t="str">
        <f t="shared" si="85"/>
        <v>USA</v>
      </c>
    </row>
    <row r="4304" spans="1:9" x14ac:dyDescent="0.3">
      <c r="A4304">
        <v>2021</v>
      </c>
      <c r="B4304">
        <v>103</v>
      </c>
      <c r="C4304" t="s">
        <v>306</v>
      </c>
      <c r="D4304" s="5">
        <v>25246967</v>
      </c>
      <c r="E4304" s="5">
        <v>7086632</v>
      </c>
      <c r="F4304" s="1">
        <v>0.28100000000000003</v>
      </c>
      <c r="G4304" s="5">
        <v>18160335</v>
      </c>
      <c r="H4304" s="1">
        <v>0.71899999999999997</v>
      </c>
      <c r="I4304" t="str">
        <f t="shared" si="85"/>
        <v>USA</v>
      </c>
    </row>
    <row r="4305" spans="1:9" x14ac:dyDescent="0.3">
      <c r="A4305">
        <v>2021</v>
      </c>
      <c r="B4305">
        <v>104</v>
      </c>
      <c r="C4305" t="s">
        <v>307</v>
      </c>
      <c r="D4305" s="5">
        <v>23099858</v>
      </c>
      <c r="E4305" s="5">
        <v>2297501</v>
      </c>
      <c r="F4305" s="1">
        <v>9.9000000000000005E-2</v>
      </c>
      <c r="G4305" s="5">
        <v>20802357</v>
      </c>
      <c r="H4305" s="1">
        <v>0.90100000000000002</v>
      </c>
      <c r="I4305" t="str">
        <f t="shared" si="85"/>
        <v>International</v>
      </c>
    </row>
    <row r="4306" spans="1:9" x14ac:dyDescent="0.3">
      <c r="A4306">
        <v>2021</v>
      </c>
      <c r="B4306">
        <v>105</v>
      </c>
      <c r="C4306" t="s">
        <v>308</v>
      </c>
      <c r="D4306" s="5">
        <v>23076711</v>
      </c>
      <c r="E4306" s="5">
        <v>15566093</v>
      </c>
      <c r="F4306" s="1">
        <v>0.67500000000000004</v>
      </c>
      <c r="G4306" s="5">
        <v>7510618</v>
      </c>
      <c r="H4306" s="1">
        <v>0.32500000000000001</v>
      </c>
      <c r="I4306" t="str">
        <f t="shared" si="85"/>
        <v>USA</v>
      </c>
    </row>
    <row r="4307" spans="1:9" x14ac:dyDescent="0.3">
      <c r="A4307">
        <v>2021</v>
      </c>
      <c r="B4307">
        <v>106</v>
      </c>
      <c r="C4307" t="s">
        <v>309</v>
      </c>
      <c r="D4307" s="5">
        <v>23055069</v>
      </c>
      <c r="G4307" s="5">
        <v>23055069</v>
      </c>
      <c r="H4307" s="2">
        <v>1</v>
      </c>
      <c r="I4307" t="str">
        <f t="shared" si="85"/>
        <v>International</v>
      </c>
    </row>
    <row r="4308" spans="1:9" x14ac:dyDescent="0.3">
      <c r="A4308">
        <v>2021</v>
      </c>
      <c r="B4308">
        <v>107</v>
      </c>
      <c r="C4308" t="s">
        <v>310</v>
      </c>
      <c r="D4308" s="5">
        <v>22957625</v>
      </c>
      <c r="E4308" s="5">
        <v>10127625</v>
      </c>
      <c r="F4308" s="1">
        <v>0.441</v>
      </c>
      <c r="G4308" s="5">
        <v>12830000</v>
      </c>
      <c r="H4308" s="1">
        <v>0.55900000000000005</v>
      </c>
      <c r="I4308" t="str">
        <f t="shared" si="85"/>
        <v>USA</v>
      </c>
    </row>
    <row r="4309" spans="1:9" x14ac:dyDescent="0.3">
      <c r="A4309">
        <v>2021</v>
      </c>
      <c r="B4309">
        <v>108</v>
      </c>
      <c r="C4309" t="s">
        <v>311</v>
      </c>
      <c r="D4309" s="5">
        <v>22500000</v>
      </c>
      <c r="G4309" s="5">
        <v>22500000</v>
      </c>
      <c r="H4309" s="2">
        <v>1</v>
      </c>
      <c r="I4309" t="str">
        <f t="shared" si="85"/>
        <v>International</v>
      </c>
    </row>
    <row r="4310" spans="1:9" x14ac:dyDescent="0.3">
      <c r="A4310">
        <v>2021</v>
      </c>
      <c r="B4310">
        <v>109</v>
      </c>
      <c r="C4310" t="s">
        <v>312</v>
      </c>
      <c r="D4310" s="5">
        <v>21984454</v>
      </c>
      <c r="E4310" s="5">
        <v>288414</v>
      </c>
      <c r="F4310" s="1">
        <v>1.2999999999999999E-2</v>
      </c>
      <c r="G4310" s="5">
        <v>21696040</v>
      </c>
      <c r="H4310" s="1">
        <v>0.98699999999999999</v>
      </c>
      <c r="I4310" t="str">
        <f t="shared" si="85"/>
        <v>International</v>
      </c>
    </row>
    <row r="4311" spans="1:9" x14ac:dyDescent="0.3">
      <c r="A4311">
        <v>2021</v>
      </c>
      <c r="B4311">
        <v>110</v>
      </c>
      <c r="C4311" t="s">
        <v>313</v>
      </c>
      <c r="D4311" s="5">
        <v>21979122</v>
      </c>
      <c r="E4311" s="5">
        <v>188000</v>
      </c>
      <c r="F4311" s="1">
        <v>8.9999999999999993E-3</v>
      </c>
      <c r="G4311" s="5">
        <v>21791122</v>
      </c>
      <c r="H4311" s="1">
        <v>0.99099999999999999</v>
      </c>
      <c r="I4311" t="str">
        <f t="shared" si="85"/>
        <v>International</v>
      </c>
    </row>
    <row r="4312" spans="1:9" x14ac:dyDescent="0.3">
      <c r="A4312">
        <v>2021</v>
      </c>
      <c r="B4312">
        <v>111</v>
      </c>
      <c r="C4312" t="s">
        <v>314</v>
      </c>
      <c r="D4312" s="5">
        <v>21753705</v>
      </c>
      <c r="E4312" s="5">
        <v>2170750</v>
      </c>
      <c r="F4312" s="2">
        <v>0.1</v>
      </c>
      <c r="G4312" s="5">
        <v>19582955</v>
      </c>
      <c r="H4312" s="2">
        <v>0.9</v>
      </c>
      <c r="I4312" t="str">
        <f t="shared" si="85"/>
        <v>International</v>
      </c>
    </row>
    <row r="4313" spans="1:9" x14ac:dyDescent="0.3">
      <c r="A4313">
        <v>2021</v>
      </c>
      <c r="B4313">
        <v>112</v>
      </c>
      <c r="C4313" t="s">
        <v>315</v>
      </c>
      <c r="D4313" s="5">
        <v>21318560</v>
      </c>
      <c r="G4313" s="5">
        <v>21318560</v>
      </c>
      <c r="H4313" s="2">
        <v>1</v>
      </c>
      <c r="I4313" t="str">
        <f t="shared" si="85"/>
        <v>International</v>
      </c>
    </row>
    <row r="4314" spans="1:9" x14ac:dyDescent="0.3">
      <c r="A4314">
        <v>2021</v>
      </c>
      <c r="B4314">
        <v>113</v>
      </c>
      <c r="C4314" t="s">
        <v>316</v>
      </c>
      <c r="D4314" s="5">
        <v>21120000</v>
      </c>
      <c r="G4314" s="5">
        <v>21120000</v>
      </c>
      <c r="H4314" s="2">
        <v>1</v>
      </c>
      <c r="I4314" t="s">
        <v>4563</v>
      </c>
    </row>
    <row r="4315" spans="1:9" x14ac:dyDescent="0.3">
      <c r="A4315">
        <v>2021</v>
      </c>
      <c r="B4315">
        <v>114</v>
      </c>
      <c r="C4315" t="s">
        <v>317</v>
      </c>
      <c r="D4315" s="5">
        <v>20752104</v>
      </c>
      <c r="G4315" s="5">
        <v>20752104</v>
      </c>
      <c r="H4315" s="2">
        <v>1</v>
      </c>
      <c r="I4315" t="str">
        <f t="shared" si="85"/>
        <v>International</v>
      </c>
    </row>
    <row r="4316" spans="1:9" x14ac:dyDescent="0.3">
      <c r="A4316">
        <v>2021</v>
      </c>
      <c r="B4316">
        <v>115</v>
      </c>
      <c r="C4316" t="s">
        <v>318</v>
      </c>
      <c r="D4316" s="5">
        <v>19754272</v>
      </c>
      <c r="E4316" s="5">
        <v>14465535</v>
      </c>
      <c r="F4316" s="1">
        <v>0.73199999999999998</v>
      </c>
      <c r="G4316" s="5">
        <v>5288737</v>
      </c>
      <c r="H4316" s="1">
        <v>0.26800000000000002</v>
      </c>
      <c r="I4316" t="str">
        <f t="shared" si="85"/>
        <v>USA</v>
      </c>
    </row>
    <row r="4317" spans="1:9" x14ac:dyDescent="0.3">
      <c r="A4317">
        <v>2021</v>
      </c>
      <c r="B4317">
        <v>116</v>
      </c>
      <c r="C4317" t="s">
        <v>319</v>
      </c>
      <c r="D4317" s="5">
        <v>19510578</v>
      </c>
      <c r="E4317" s="5">
        <v>2072173</v>
      </c>
      <c r="F4317" s="1">
        <v>0.106</v>
      </c>
      <c r="G4317" s="5">
        <v>17438405</v>
      </c>
      <c r="H4317" s="1">
        <v>0.89400000000000002</v>
      </c>
      <c r="I4317" t="str">
        <f t="shared" si="85"/>
        <v>USA</v>
      </c>
    </row>
    <row r="4318" spans="1:9" x14ac:dyDescent="0.3">
      <c r="A4318">
        <v>2021</v>
      </c>
      <c r="B4318">
        <v>117</v>
      </c>
      <c r="C4318" t="s">
        <v>320</v>
      </c>
      <c r="D4318" s="5">
        <v>19259766</v>
      </c>
      <c r="G4318" s="5">
        <v>19259766</v>
      </c>
      <c r="H4318" s="2">
        <v>1</v>
      </c>
      <c r="I4318" t="str">
        <f t="shared" si="85"/>
        <v>International</v>
      </c>
    </row>
    <row r="4319" spans="1:9" x14ac:dyDescent="0.3">
      <c r="A4319">
        <v>2021</v>
      </c>
      <c r="B4319">
        <v>118</v>
      </c>
      <c r="C4319" t="s">
        <v>321</v>
      </c>
      <c r="D4319" s="5">
        <v>19133454</v>
      </c>
      <c r="E4319" s="5">
        <v>15002646</v>
      </c>
      <c r="F4319" s="1">
        <v>0.78400000000000003</v>
      </c>
      <c r="G4319" s="5">
        <v>4130808</v>
      </c>
      <c r="H4319" s="1">
        <v>0.216</v>
      </c>
      <c r="I4319" t="str">
        <f t="shared" si="85"/>
        <v>USA</v>
      </c>
    </row>
    <row r="4320" spans="1:9" x14ac:dyDescent="0.3">
      <c r="A4320">
        <v>2021</v>
      </c>
      <c r="B4320">
        <v>119</v>
      </c>
      <c r="C4320" t="s">
        <v>322</v>
      </c>
      <c r="D4320" s="5">
        <v>19107200</v>
      </c>
      <c r="E4320" s="5">
        <v>7407200</v>
      </c>
      <c r="F4320" s="1">
        <v>0.38800000000000001</v>
      </c>
      <c r="G4320" s="5">
        <v>11700000</v>
      </c>
      <c r="H4320" s="1">
        <v>0.61199999999999999</v>
      </c>
      <c r="I4320" t="str">
        <f t="shared" si="85"/>
        <v>USA</v>
      </c>
    </row>
    <row r="4321" spans="1:9" x14ac:dyDescent="0.3">
      <c r="A4321">
        <v>2021</v>
      </c>
      <c r="B4321">
        <v>120</v>
      </c>
      <c r="C4321" t="s">
        <v>323</v>
      </c>
      <c r="D4321" s="5">
        <v>18900000</v>
      </c>
      <c r="G4321" s="5">
        <v>18900000</v>
      </c>
      <c r="H4321" s="2">
        <v>1</v>
      </c>
      <c r="I4321" t="str">
        <f t="shared" si="85"/>
        <v>International</v>
      </c>
    </row>
    <row r="4322" spans="1:9" x14ac:dyDescent="0.3">
      <c r="A4322">
        <v>2021</v>
      </c>
      <c r="B4322">
        <v>121</v>
      </c>
      <c r="C4322" t="s">
        <v>324</v>
      </c>
      <c r="D4322" s="5">
        <v>18887953</v>
      </c>
      <c r="E4322" s="5">
        <v>17173321</v>
      </c>
      <c r="F4322" s="1">
        <v>0.90900000000000003</v>
      </c>
      <c r="G4322" s="5">
        <v>1714632</v>
      </c>
      <c r="H4322" s="1">
        <v>9.0999999999999998E-2</v>
      </c>
      <c r="I4322" t="str">
        <f t="shared" si="85"/>
        <v>USA</v>
      </c>
    </row>
    <row r="4323" spans="1:9" x14ac:dyDescent="0.3">
      <c r="A4323">
        <v>2021</v>
      </c>
      <c r="B4323">
        <v>122</v>
      </c>
      <c r="C4323" t="s">
        <v>325</v>
      </c>
      <c r="D4323" s="5">
        <v>18867659</v>
      </c>
      <c r="E4323" s="5">
        <v>10619670</v>
      </c>
      <c r="F4323" s="1">
        <v>0.56299999999999994</v>
      </c>
      <c r="G4323" s="5">
        <v>8247989</v>
      </c>
      <c r="H4323" s="1">
        <v>0.437</v>
      </c>
      <c r="I4323" t="str">
        <f t="shared" si="85"/>
        <v>USA</v>
      </c>
    </row>
    <row r="4324" spans="1:9" x14ac:dyDescent="0.3">
      <c r="A4324">
        <v>2021</v>
      </c>
      <c r="B4324">
        <v>123</v>
      </c>
      <c r="C4324" t="s">
        <v>326</v>
      </c>
      <c r="D4324" s="5">
        <v>18804231</v>
      </c>
      <c r="G4324" s="5">
        <v>18804231</v>
      </c>
      <c r="H4324" s="2">
        <v>1</v>
      </c>
      <c r="I4324" t="str">
        <f t="shared" si="85"/>
        <v>International</v>
      </c>
    </row>
    <row r="4325" spans="1:9" x14ac:dyDescent="0.3">
      <c r="A4325">
        <v>2021</v>
      </c>
      <c r="B4325">
        <v>124</v>
      </c>
      <c r="C4325" t="s">
        <v>327</v>
      </c>
      <c r="D4325" s="5">
        <v>18731309</v>
      </c>
      <c r="G4325" s="5">
        <v>18731309</v>
      </c>
      <c r="H4325" s="2">
        <v>1</v>
      </c>
      <c r="I4325" t="str">
        <f t="shared" si="85"/>
        <v>International</v>
      </c>
    </row>
    <row r="4326" spans="1:9" x14ac:dyDescent="0.3">
      <c r="A4326">
        <v>2021</v>
      </c>
      <c r="B4326">
        <v>125</v>
      </c>
      <c r="C4326" t="s">
        <v>328</v>
      </c>
      <c r="D4326" s="5">
        <v>18066143</v>
      </c>
      <c r="G4326" s="5">
        <v>18066143</v>
      </c>
      <c r="H4326" s="2">
        <v>1</v>
      </c>
      <c r="I4326" t="str">
        <f t="shared" si="85"/>
        <v>International</v>
      </c>
    </row>
    <row r="4327" spans="1:9" x14ac:dyDescent="0.3">
      <c r="A4327">
        <v>2021</v>
      </c>
      <c r="B4327">
        <v>126</v>
      </c>
      <c r="C4327" t="s">
        <v>329</v>
      </c>
      <c r="D4327" s="5">
        <v>17480489</v>
      </c>
      <c r="E4327" s="5">
        <v>350000</v>
      </c>
      <c r="F4327" s="2">
        <v>0.02</v>
      </c>
      <c r="G4327" s="5">
        <v>17130489</v>
      </c>
      <c r="H4327" s="2">
        <v>0.98</v>
      </c>
      <c r="I4327" t="str">
        <f t="shared" si="85"/>
        <v>International</v>
      </c>
    </row>
    <row r="4328" spans="1:9" x14ac:dyDescent="0.3">
      <c r="A4328">
        <v>2021</v>
      </c>
      <c r="B4328">
        <v>127</v>
      </c>
      <c r="C4328" t="s">
        <v>330</v>
      </c>
      <c r="D4328" s="5">
        <v>17252960</v>
      </c>
      <c r="G4328" s="5">
        <v>17252960</v>
      </c>
      <c r="H4328" s="2">
        <v>1</v>
      </c>
      <c r="I4328" t="str">
        <f t="shared" si="85"/>
        <v>International</v>
      </c>
    </row>
    <row r="4329" spans="1:9" x14ac:dyDescent="0.3">
      <c r="A4329">
        <v>2021</v>
      </c>
      <c r="B4329">
        <v>128</v>
      </c>
      <c r="C4329" t="s">
        <v>331</v>
      </c>
      <c r="D4329" s="5">
        <v>17223704</v>
      </c>
      <c r="G4329" s="5">
        <v>17223704</v>
      </c>
      <c r="H4329" s="2">
        <v>1</v>
      </c>
      <c r="I4329" t="str">
        <f t="shared" si="85"/>
        <v>International</v>
      </c>
    </row>
    <row r="4330" spans="1:9" x14ac:dyDescent="0.3">
      <c r="A4330">
        <v>2021</v>
      </c>
      <c r="B4330">
        <v>129</v>
      </c>
      <c r="C4330" t="s">
        <v>332</v>
      </c>
      <c r="D4330" s="5">
        <v>16511822</v>
      </c>
      <c r="G4330" s="5">
        <v>16511822</v>
      </c>
      <c r="H4330" s="2">
        <v>1</v>
      </c>
      <c r="I4330" t="str">
        <f t="shared" si="85"/>
        <v>International</v>
      </c>
    </row>
    <row r="4331" spans="1:9" x14ac:dyDescent="0.3">
      <c r="A4331">
        <v>2021</v>
      </c>
      <c r="B4331">
        <v>130</v>
      </c>
      <c r="C4331" t="s">
        <v>333</v>
      </c>
      <c r="D4331" s="5">
        <v>16510734</v>
      </c>
      <c r="E4331" s="5">
        <v>10310734</v>
      </c>
      <c r="F4331" s="1">
        <v>0.624</v>
      </c>
      <c r="G4331" s="5">
        <v>6200000</v>
      </c>
      <c r="H4331" s="1">
        <v>0.376</v>
      </c>
      <c r="I4331" t="str">
        <f t="shared" ref="I4331:I4394" si="86">IF(F4331&gt;10%,"USA","International")</f>
        <v>USA</v>
      </c>
    </row>
    <row r="4332" spans="1:9" x14ac:dyDescent="0.3">
      <c r="A4332">
        <v>2021</v>
      </c>
      <c r="B4332">
        <v>131</v>
      </c>
      <c r="C4332" t="s">
        <v>334</v>
      </c>
      <c r="D4332" s="5">
        <v>16400193</v>
      </c>
      <c r="E4332" s="5">
        <v>3900193</v>
      </c>
      <c r="F4332" s="1">
        <v>0.23799999999999999</v>
      </c>
      <c r="G4332" s="5">
        <v>12500000</v>
      </c>
      <c r="H4332" s="1">
        <v>0.76200000000000001</v>
      </c>
      <c r="I4332" t="str">
        <f t="shared" si="86"/>
        <v>USA</v>
      </c>
    </row>
    <row r="4333" spans="1:9" x14ac:dyDescent="0.3">
      <c r="A4333">
        <v>2021</v>
      </c>
      <c r="B4333">
        <v>132</v>
      </c>
      <c r="C4333" t="s">
        <v>335</v>
      </c>
      <c r="D4333" s="5">
        <v>16096860</v>
      </c>
      <c r="G4333" s="5">
        <v>16096860</v>
      </c>
      <c r="H4333" s="2">
        <v>1</v>
      </c>
      <c r="I4333" t="str">
        <f t="shared" si="86"/>
        <v>International</v>
      </c>
    </row>
    <row r="4334" spans="1:9" x14ac:dyDescent="0.3">
      <c r="A4334">
        <v>2021</v>
      </c>
      <c r="B4334">
        <v>133</v>
      </c>
      <c r="C4334" t="s">
        <v>336</v>
      </c>
      <c r="D4334" s="5">
        <v>16066821</v>
      </c>
      <c r="E4334" s="5">
        <v>364237</v>
      </c>
      <c r="F4334" s="1">
        <v>2.3E-2</v>
      </c>
      <c r="G4334" s="5">
        <v>15702584</v>
      </c>
      <c r="H4334" s="1">
        <v>0.97699999999999998</v>
      </c>
      <c r="I4334" t="str">
        <f t="shared" si="86"/>
        <v>International</v>
      </c>
    </row>
    <row r="4335" spans="1:9" x14ac:dyDescent="0.3">
      <c r="A4335">
        <v>2021</v>
      </c>
      <c r="B4335">
        <v>134</v>
      </c>
      <c r="C4335" t="s">
        <v>337</v>
      </c>
      <c r="D4335" s="5">
        <v>15990882</v>
      </c>
      <c r="G4335" s="5">
        <v>15990882</v>
      </c>
      <c r="H4335" s="2">
        <v>1</v>
      </c>
      <c r="I4335" t="str">
        <f t="shared" si="86"/>
        <v>International</v>
      </c>
    </row>
    <row r="4336" spans="1:9" x14ac:dyDescent="0.3">
      <c r="A4336">
        <v>2021</v>
      </c>
      <c r="B4336">
        <v>135</v>
      </c>
      <c r="C4336" t="s">
        <v>338</v>
      </c>
      <c r="D4336" s="5">
        <v>15437703</v>
      </c>
      <c r="E4336" s="5">
        <v>7100581</v>
      </c>
      <c r="F4336" s="2">
        <v>0.46</v>
      </c>
      <c r="G4336" s="5">
        <v>8337122</v>
      </c>
      <c r="H4336" s="2">
        <v>0.54</v>
      </c>
      <c r="I4336" t="str">
        <f t="shared" si="86"/>
        <v>USA</v>
      </c>
    </row>
    <row r="4337" spans="1:9" x14ac:dyDescent="0.3">
      <c r="A4337">
        <v>2021</v>
      </c>
      <c r="B4337">
        <v>136</v>
      </c>
      <c r="C4337" t="s">
        <v>339</v>
      </c>
      <c r="D4337" s="5">
        <v>15372357</v>
      </c>
      <c r="E4337" s="5">
        <v>799342</v>
      </c>
      <c r="F4337" s="1">
        <v>5.1999999999999998E-2</v>
      </c>
      <c r="G4337" s="5">
        <v>14573015</v>
      </c>
      <c r="H4337" s="1">
        <v>0.94799999999999995</v>
      </c>
      <c r="I4337" t="s">
        <v>4563</v>
      </c>
    </row>
    <row r="4338" spans="1:9" x14ac:dyDescent="0.3">
      <c r="A4338">
        <v>2021</v>
      </c>
      <c r="B4338">
        <v>137</v>
      </c>
      <c r="C4338" t="s">
        <v>340</v>
      </c>
      <c r="D4338" s="5">
        <v>15360756</v>
      </c>
      <c r="E4338" s="5">
        <v>2352240</v>
      </c>
      <c r="F4338" s="1">
        <v>0.153</v>
      </c>
      <c r="G4338" s="5">
        <v>13008516</v>
      </c>
      <c r="H4338" s="1">
        <v>0.84699999999999998</v>
      </c>
      <c r="I4338" t="s">
        <v>606</v>
      </c>
    </row>
    <row r="4339" spans="1:9" x14ac:dyDescent="0.3">
      <c r="A4339">
        <v>2021</v>
      </c>
      <c r="B4339">
        <v>138</v>
      </c>
      <c r="C4339" t="s">
        <v>341</v>
      </c>
      <c r="D4339" s="5">
        <v>15282731</v>
      </c>
      <c r="E4339" s="5">
        <v>3110580</v>
      </c>
      <c r="F4339" s="1">
        <v>0.20399999999999999</v>
      </c>
      <c r="G4339" s="5">
        <v>12172151</v>
      </c>
      <c r="H4339" s="1">
        <v>0.79600000000000004</v>
      </c>
      <c r="I4339" t="str">
        <f t="shared" si="86"/>
        <v>USA</v>
      </c>
    </row>
    <row r="4340" spans="1:9" x14ac:dyDescent="0.3">
      <c r="A4340">
        <v>2021</v>
      </c>
      <c r="B4340">
        <v>139</v>
      </c>
      <c r="C4340" t="s">
        <v>342</v>
      </c>
      <c r="D4340" s="5">
        <v>15204017</v>
      </c>
      <c r="G4340" s="5">
        <v>15204017</v>
      </c>
      <c r="H4340" s="2">
        <v>1</v>
      </c>
      <c r="I4340" t="str">
        <f t="shared" si="86"/>
        <v>International</v>
      </c>
    </row>
    <row r="4341" spans="1:9" x14ac:dyDescent="0.3">
      <c r="A4341">
        <v>2021</v>
      </c>
      <c r="B4341">
        <v>140</v>
      </c>
      <c r="C4341" t="s">
        <v>343</v>
      </c>
      <c r="D4341" s="5">
        <v>15017470</v>
      </c>
      <c r="E4341" s="5">
        <v>556632</v>
      </c>
      <c r="F4341" s="1">
        <v>3.6999999999999998E-2</v>
      </c>
      <c r="G4341" s="5">
        <v>14460838</v>
      </c>
      <c r="H4341" s="1">
        <v>0.96299999999999997</v>
      </c>
      <c r="I4341" t="str">
        <f t="shared" si="86"/>
        <v>International</v>
      </c>
    </row>
    <row r="4342" spans="1:9" x14ac:dyDescent="0.3">
      <c r="A4342">
        <v>2021</v>
      </c>
      <c r="B4342">
        <v>141</v>
      </c>
      <c r="C4342" t="s">
        <v>344</v>
      </c>
      <c r="D4342" s="5">
        <v>14400000</v>
      </c>
      <c r="G4342" s="5">
        <v>14400000</v>
      </c>
      <c r="H4342" s="2">
        <v>1</v>
      </c>
      <c r="I4342" t="str">
        <f t="shared" si="86"/>
        <v>International</v>
      </c>
    </row>
    <row r="4343" spans="1:9" x14ac:dyDescent="0.3">
      <c r="A4343">
        <v>2021</v>
      </c>
      <c r="B4343">
        <v>142</v>
      </c>
      <c r="C4343" t="s">
        <v>345</v>
      </c>
      <c r="D4343" s="5">
        <v>14368469</v>
      </c>
      <c r="G4343" s="5">
        <v>14368469</v>
      </c>
      <c r="H4343" s="2">
        <v>1</v>
      </c>
      <c r="I4343" t="str">
        <f t="shared" si="86"/>
        <v>International</v>
      </c>
    </row>
    <row r="4344" spans="1:9" x14ac:dyDescent="0.3">
      <c r="A4344">
        <v>2021</v>
      </c>
      <c r="B4344">
        <v>143</v>
      </c>
      <c r="C4344" t="s">
        <v>346</v>
      </c>
      <c r="D4344" s="5">
        <v>14032747</v>
      </c>
      <c r="E4344" s="5">
        <v>1050000</v>
      </c>
      <c r="F4344" s="1">
        <v>7.4999999999999997E-2</v>
      </c>
      <c r="G4344" s="5">
        <v>12982747</v>
      </c>
      <c r="H4344" s="1">
        <v>0.92500000000000004</v>
      </c>
      <c r="I4344" t="str">
        <f t="shared" si="86"/>
        <v>International</v>
      </c>
    </row>
    <row r="4345" spans="1:9" x14ac:dyDescent="0.3">
      <c r="A4345">
        <v>2021</v>
      </c>
      <c r="B4345">
        <v>144</v>
      </c>
      <c r="C4345" t="s">
        <v>347</v>
      </c>
      <c r="D4345" s="5">
        <v>13728000</v>
      </c>
      <c r="E4345" s="5">
        <v>13728000</v>
      </c>
      <c r="F4345" s="2">
        <v>1</v>
      </c>
      <c r="I4345" t="str">
        <f t="shared" si="86"/>
        <v>USA</v>
      </c>
    </row>
    <row r="4346" spans="1:9" x14ac:dyDescent="0.3">
      <c r="A4346">
        <v>2021</v>
      </c>
      <c r="B4346">
        <v>145</v>
      </c>
      <c r="C4346" t="s">
        <v>348</v>
      </c>
      <c r="D4346" s="5">
        <v>13649605</v>
      </c>
      <c r="E4346" s="5">
        <v>444814</v>
      </c>
      <c r="F4346" s="1">
        <v>3.3000000000000002E-2</v>
      </c>
      <c r="G4346" s="5">
        <v>13204791</v>
      </c>
      <c r="H4346" s="1">
        <v>0.96699999999999997</v>
      </c>
      <c r="I4346" t="str">
        <f t="shared" si="86"/>
        <v>International</v>
      </c>
    </row>
    <row r="4347" spans="1:9" x14ac:dyDescent="0.3">
      <c r="A4347">
        <v>2021</v>
      </c>
      <c r="B4347">
        <v>146</v>
      </c>
      <c r="C4347" t="s">
        <v>349</v>
      </c>
      <c r="D4347" s="5">
        <v>13457801</v>
      </c>
      <c r="G4347" s="5">
        <v>13457801</v>
      </c>
      <c r="H4347" s="2">
        <v>1</v>
      </c>
      <c r="I4347" t="str">
        <f t="shared" si="86"/>
        <v>International</v>
      </c>
    </row>
    <row r="4348" spans="1:9" x14ac:dyDescent="0.3">
      <c r="A4348">
        <v>2021</v>
      </c>
      <c r="B4348">
        <v>147</v>
      </c>
      <c r="C4348" t="s">
        <v>350</v>
      </c>
      <c r="D4348" s="5">
        <v>13174292</v>
      </c>
      <c r="G4348" s="5">
        <v>13174292</v>
      </c>
      <c r="H4348" s="2">
        <v>1</v>
      </c>
      <c r="I4348" t="str">
        <f t="shared" si="86"/>
        <v>International</v>
      </c>
    </row>
    <row r="4349" spans="1:9" x14ac:dyDescent="0.3">
      <c r="A4349">
        <v>2021</v>
      </c>
      <c r="B4349">
        <v>148</v>
      </c>
      <c r="C4349" t="s">
        <v>351</v>
      </c>
      <c r="D4349" s="5">
        <v>13056490</v>
      </c>
      <c r="G4349" s="5">
        <v>13056490</v>
      </c>
      <c r="H4349" s="2">
        <v>1</v>
      </c>
      <c r="I4349" t="str">
        <f t="shared" si="86"/>
        <v>International</v>
      </c>
    </row>
    <row r="4350" spans="1:9" x14ac:dyDescent="0.3">
      <c r="A4350">
        <v>2021</v>
      </c>
      <c r="B4350">
        <v>149</v>
      </c>
      <c r="C4350" t="s">
        <v>352</v>
      </c>
      <c r="D4350" s="5">
        <v>13037403</v>
      </c>
      <c r="E4350" s="5">
        <v>8237403</v>
      </c>
      <c r="F4350" s="1">
        <v>0.63200000000000001</v>
      </c>
      <c r="G4350" s="5">
        <v>4800000</v>
      </c>
      <c r="H4350" s="1">
        <v>0.36799999999999999</v>
      </c>
      <c r="I4350" t="str">
        <f t="shared" si="86"/>
        <v>USA</v>
      </c>
    </row>
    <row r="4351" spans="1:9" x14ac:dyDescent="0.3">
      <c r="A4351">
        <v>2021</v>
      </c>
      <c r="B4351">
        <v>150</v>
      </c>
      <c r="C4351" t="s">
        <v>353</v>
      </c>
      <c r="D4351" s="5">
        <v>13012133</v>
      </c>
      <c r="G4351" s="5">
        <v>13012133</v>
      </c>
      <c r="H4351" s="2">
        <v>1</v>
      </c>
      <c r="I4351" t="str">
        <f t="shared" si="86"/>
        <v>International</v>
      </c>
    </row>
    <row r="4352" spans="1:9" x14ac:dyDescent="0.3">
      <c r="A4352">
        <v>2021</v>
      </c>
      <c r="B4352">
        <v>151</v>
      </c>
      <c r="C4352" t="s">
        <v>354</v>
      </c>
      <c r="D4352" s="5">
        <v>12916151</v>
      </c>
      <c r="G4352" s="5">
        <v>12916151</v>
      </c>
      <c r="H4352" s="2">
        <v>1</v>
      </c>
      <c r="I4352" t="str">
        <f t="shared" si="86"/>
        <v>International</v>
      </c>
    </row>
    <row r="4353" spans="1:9" x14ac:dyDescent="0.3">
      <c r="A4353">
        <v>2021</v>
      </c>
      <c r="B4353">
        <v>152</v>
      </c>
      <c r="C4353" t="s">
        <v>355</v>
      </c>
      <c r="D4353" s="5">
        <v>12872253</v>
      </c>
      <c r="G4353" s="5">
        <v>12872253</v>
      </c>
      <c r="H4353" s="2">
        <v>1</v>
      </c>
      <c r="I4353" t="str">
        <f t="shared" si="86"/>
        <v>International</v>
      </c>
    </row>
    <row r="4354" spans="1:9" x14ac:dyDescent="0.3">
      <c r="A4354">
        <v>2021</v>
      </c>
      <c r="B4354">
        <v>153</v>
      </c>
      <c r="C4354" t="s">
        <v>356</v>
      </c>
      <c r="D4354" s="5">
        <v>12687298</v>
      </c>
      <c r="E4354" s="5">
        <v>3034775</v>
      </c>
      <c r="F4354" s="1">
        <v>0.23899999999999999</v>
      </c>
      <c r="G4354" s="5">
        <v>9652523</v>
      </c>
      <c r="H4354" s="1">
        <v>0.76100000000000001</v>
      </c>
      <c r="I4354" t="str">
        <f t="shared" si="86"/>
        <v>USA</v>
      </c>
    </row>
    <row r="4355" spans="1:9" x14ac:dyDescent="0.3">
      <c r="A4355">
        <v>2021</v>
      </c>
      <c r="B4355">
        <v>154</v>
      </c>
      <c r="C4355" t="s">
        <v>357</v>
      </c>
      <c r="D4355" s="5">
        <v>12628017</v>
      </c>
      <c r="G4355" s="5">
        <v>12628017</v>
      </c>
      <c r="H4355" s="2">
        <v>1</v>
      </c>
      <c r="I4355" t="str">
        <f t="shared" si="86"/>
        <v>International</v>
      </c>
    </row>
    <row r="4356" spans="1:9" x14ac:dyDescent="0.3">
      <c r="A4356">
        <v>2021</v>
      </c>
      <c r="B4356">
        <v>155</v>
      </c>
      <c r="C4356" t="s">
        <v>358</v>
      </c>
      <c r="D4356" s="5">
        <v>12522284</v>
      </c>
      <c r="G4356" s="5">
        <v>12522284</v>
      </c>
      <c r="H4356" s="2">
        <v>1</v>
      </c>
      <c r="I4356" t="str">
        <f t="shared" si="86"/>
        <v>International</v>
      </c>
    </row>
    <row r="4357" spans="1:9" x14ac:dyDescent="0.3">
      <c r="A4357">
        <v>2021</v>
      </c>
      <c r="B4357">
        <v>156</v>
      </c>
      <c r="C4357" t="s">
        <v>359</v>
      </c>
      <c r="D4357" s="5">
        <v>12100000</v>
      </c>
      <c r="G4357" s="5">
        <v>12100000</v>
      </c>
      <c r="H4357" s="2">
        <v>1</v>
      </c>
      <c r="I4357" t="str">
        <f t="shared" si="86"/>
        <v>International</v>
      </c>
    </row>
    <row r="4358" spans="1:9" x14ac:dyDescent="0.3">
      <c r="A4358">
        <v>2021</v>
      </c>
      <c r="B4358">
        <v>157</v>
      </c>
      <c r="C4358" t="s">
        <v>360</v>
      </c>
      <c r="D4358" s="5">
        <v>11900000</v>
      </c>
      <c r="G4358" s="5">
        <v>11900000</v>
      </c>
      <c r="H4358" s="2">
        <v>1</v>
      </c>
      <c r="I4358" t="str">
        <f t="shared" si="86"/>
        <v>International</v>
      </c>
    </row>
    <row r="4359" spans="1:9" x14ac:dyDescent="0.3">
      <c r="A4359">
        <v>2021</v>
      </c>
      <c r="B4359">
        <v>158</v>
      </c>
      <c r="C4359" t="s">
        <v>361</v>
      </c>
      <c r="D4359" s="5">
        <v>11325545</v>
      </c>
      <c r="G4359" s="5">
        <v>11325545</v>
      </c>
      <c r="H4359" s="2">
        <v>1</v>
      </c>
      <c r="I4359" t="str">
        <f t="shared" si="86"/>
        <v>International</v>
      </c>
    </row>
    <row r="4360" spans="1:9" x14ac:dyDescent="0.3">
      <c r="A4360">
        <v>2021</v>
      </c>
      <c r="B4360">
        <v>159</v>
      </c>
      <c r="C4360" t="s">
        <v>362</v>
      </c>
      <c r="D4360" s="5">
        <v>11320893</v>
      </c>
      <c r="G4360" s="5">
        <v>11320893</v>
      </c>
      <c r="H4360" s="2">
        <v>1</v>
      </c>
      <c r="I4360" t="str">
        <f t="shared" si="86"/>
        <v>International</v>
      </c>
    </row>
    <row r="4361" spans="1:9" x14ac:dyDescent="0.3">
      <c r="A4361">
        <v>2021</v>
      </c>
      <c r="B4361">
        <v>160</v>
      </c>
      <c r="C4361" t="s">
        <v>363</v>
      </c>
      <c r="D4361" s="5">
        <v>11149943</v>
      </c>
      <c r="E4361" s="5">
        <v>667815</v>
      </c>
      <c r="F4361" s="2">
        <v>0.06</v>
      </c>
      <c r="G4361" s="5">
        <v>10482128</v>
      </c>
      <c r="H4361" s="2">
        <v>0.94</v>
      </c>
      <c r="I4361" t="str">
        <f t="shared" si="86"/>
        <v>International</v>
      </c>
    </row>
    <row r="4362" spans="1:9" x14ac:dyDescent="0.3">
      <c r="A4362">
        <v>2021</v>
      </c>
      <c r="B4362">
        <v>161</v>
      </c>
      <c r="C4362" t="s">
        <v>364</v>
      </c>
      <c r="D4362" s="5">
        <v>10442916</v>
      </c>
      <c r="G4362" s="5">
        <v>10442916</v>
      </c>
      <c r="H4362" s="2">
        <v>1</v>
      </c>
      <c r="I4362" t="str">
        <f t="shared" si="86"/>
        <v>International</v>
      </c>
    </row>
    <row r="4363" spans="1:9" x14ac:dyDescent="0.3">
      <c r="A4363">
        <v>2021</v>
      </c>
      <c r="B4363">
        <v>162</v>
      </c>
      <c r="C4363" t="s">
        <v>365</v>
      </c>
      <c r="D4363" s="5">
        <v>10362069</v>
      </c>
      <c r="G4363" s="5">
        <v>10362069</v>
      </c>
      <c r="H4363" s="2">
        <v>1</v>
      </c>
      <c r="I4363" t="str">
        <f t="shared" si="86"/>
        <v>International</v>
      </c>
    </row>
    <row r="4364" spans="1:9" x14ac:dyDescent="0.3">
      <c r="A4364">
        <v>2021</v>
      </c>
      <c r="B4364">
        <v>163</v>
      </c>
      <c r="C4364" t="s">
        <v>366</v>
      </c>
      <c r="D4364" s="5">
        <v>10357720</v>
      </c>
      <c r="G4364" s="5">
        <v>10357720</v>
      </c>
      <c r="H4364" s="2">
        <v>1</v>
      </c>
      <c r="I4364" t="str">
        <f t="shared" si="86"/>
        <v>International</v>
      </c>
    </row>
    <row r="4365" spans="1:9" x14ac:dyDescent="0.3">
      <c r="A4365">
        <v>2021</v>
      </c>
      <c r="B4365">
        <v>164</v>
      </c>
      <c r="C4365" t="s">
        <v>367</v>
      </c>
      <c r="D4365" s="5">
        <v>10356359</v>
      </c>
      <c r="G4365" s="5">
        <v>10356359</v>
      </c>
      <c r="H4365" s="2">
        <v>1</v>
      </c>
      <c r="I4365" t="str">
        <f t="shared" si="86"/>
        <v>International</v>
      </c>
    </row>
    <row r="4366" spans="1:9" x14ac:dyDescent="0.3">
      <c r="A4366">
        <v>2021</v>
      </c>
      <c r="B4366">
        <v>165</v>
      </c>
      <c r="C4366" t="s">
        <v>368</v>
      </c>
      <c r="D4366" s="5">
        <v>10308627</v>
      </c>
      <c r="G4366" s="5">
        <v>10308627</v>
      </c>
      <c r="H4366" s="2">
        <v>1</v>
      </c>
      <c r="I4366" t="str">
        <f t="shared" si="86"/>
        <v>International</v>
      </c>
    </row>
    <row r="4367" spans="1:9" x14ac:dyDescent="0.3">
      <c r="A4367">
        <v>2021</v>
      </c>
      <c r="B4367">
        <v>166</v>
      </c>
      <c r="C4367" t="s">
        <v>369</v>
      </c>
      <c r="D4367" s="5">
        <v>10224935</v>
      </c>
      <c r="G4367" s="5">
        <v>10224935</v>
      </c>
      <c r="H4367" s="2">
        <v>1</v>
      </c>
      <c r="I4367" t="str">
        <f t="shared" si="86"/>
        <v>International</v>
      </c>
    </row>
    <row r="4368" spans="1:9" x14ac:dyDescent="0.3">
      <c r="A4368">
        <v>2021</v>
      </c>
      <c r="B4368">
        <v>167</v>
      </c>
      <c r="C4368" t="s">
        <v>370</v>
      </c>
      <c r="D4368" s="5">
        <v>10202069</v>
      </c>
      <c r="G4368" s="5">
        <v>10202069</v>
      </c>
      <c r="H4368" s="2">
        <v>1</v>
      </c>
      <c r="I4368" t="str">
        <f t="shared" si="86"/>
        <v>International</v>
      </c>
    </row>
    <row r="4369" spans="1:9" x14ac:dyDescent="0.3">
      <c r="A4369">
        <v>2021</v>
      </c>
      <c r="B4369">
        <v>168</v>
      </c>
      <c r="C4369" t="s">
        <v>371</v>
      </c>
      <c r="D4369" s="5">
        <v>9738741</v>
      </c>
      <c r="G4369" s="5">
        <v>9738741</v>
      </c>
      <c r="H4369" s="2">
        <v>1</v>
      </c>
      <c r="I4369" t="str">
        <f t="shared" si="86"/>
        <v>International</v>
      </c>
    </row>
    <row r="4370" spans="1:9" x14ac:dyDescent="0.3">
      <c r="A4370">
        <v>2021</v>
      </c>
      <c r="B4370">
        <v>169</v>
      </c>
      <c r="C4370" t="s">
        <v>372</v>
      </c>
      <c r="D4370" s="5">
        <v>9735732</v>
      </c>
      <c r="G4370" s="5">
        <v>9735732</v>
      </c>
      <c r="H4370" s="2">
        <v>1</v>
      </c>
      <c r="I4370" t="str">
        <f t="shared" si="86"/>
        <v>International</v>
      </c>
    </row>
    <row r="4371" spans="1:9" x14ac:dyDescent="0.3">
      <c r="A4371">
        <v>2021</v>
      </c>
      <c r="B4371">
        <v>170</v>
      </c>
      <c r="C4371" t="s">
        <v>373</v>
      </c>
      <c r="D4371" s="5">
        <v>9600000</v>
      </c>
      <c r="G4371" s="5">
        <v>9600000</v>
      </c>
      <c r="H4371" s="2">
        <v>1</v>
      </c>
      <c r="I4371" t="str">
        <f t="shared" si="86"/>
        <v>International</v>
      </c>
    </row>
    <row r="4372" spans="1:9" x14ac:dyDescent="0.3">
      <c r="A4372">
        <v>2021</v>
      </c>
      <c r="B4372">
        <v>171</v>
      </c>
      <c r="C4372" t="s">
        <v>374</v>
      </c>
      <c r="D4372" s="5">
        <v>9544171</v>
      </c>
      <c r="G4372" s="5">
        <v>9544171</v>
      </c>
      <c r="H4372" s="2">
        <v>1</v>
      </c>
      <c r="I4372" t="str">
        <f t="shared" si="86"/>
        <v>International</v>
      </c>
    </row>
    <row r="4373" spans="1:9" x14ac:dyDescent="0.3">
      <c r="A4373">
        <v>2021</v>
      </c>
      <c r="B4373">
        <v>172</v>
      </c>
      <c r="C4373" t="s">
        <v>375</v>
      </c>
      <c r="D4373" s="5">
        <v>9481437</v>
      </c>
      <c r="G4373" s="5">
        <v>9481437</v>
      </c>
      <c r="H4373" s="2">
        <v>1</v>
      </c>
      <c r="I4373" t="str">
        <f t="shared" si="86"/>
        <v>International</v>
      </c>
    </row>
    <row r="4374" spans="1:9" x14ac:dyDescent="0.3">
      <c r="A4374">
        <v>2021</v>
      </c>
      <c r="B4374">
        <v>173</v>
      </c>
      <c r="C4374" t="s">
        <v>376</v>
      </c>
      <c r="D4374" s="5">
        <v>9267397</v>
      </c>
      <c r="G4374" s="5">
        <v>9267397</v>
      </c>
      <c r="H4374" s="2">
        <v>1</v>
      </c>
      <c r="I4374" t="str">
        <f t="shared" si="86"/>
        <v>International</v>
      </c>
    </row>
    <row r="4375" spans="1:9" x14ac:dyDescent="0.3">
      <c r="A4375">
        <v>2021</v>
      </c>
      <c r="B4375">
        <v>174</v>
      </c>
      <c r="C4375" t="s">
        <v>377</v>
      </c>
      <c r="D4375" s="5">
        <v>8900000</v>
      </c>
      <c r="G4375" s="5">
        <v>8900000</v>
      </c>
      <c r="H4375" s="2">
        <v>1</v>
      </c>
      <c r="I4375" t="str">
        <f t="shared" si="86"/>
        <v>International</v>
      </c>
    </row>
    <row r="4376" spans="1:9" x14ac:dyDescent="0.3">
      <c r="A4376">
        <v>2021</v>
      </c>
      <c r="B4376">
        <v>175</v>
      </c>
      <c r="C4376" t="s">
        <v>378</v>
      </c>
      <c r="D4376" s="5">
        <v>8844997</v>
      </c>
      <c r="G4376" s="5">
        <v>8844997</v>
      </c>
      <c r="H4376" s="2">
        <v>1</v>
      </c>
      <c r="I4376" t="str">
        <f t="shared" si="86"/>
        <v>International</v>
      </c>
    </row>
    <row r="4377" spans="1:9" x14ac:dyDescent="0.3">
      <c r="A4377">
        <v>2021</v>
      </c>
      <c r="B4377">
        <v>176</v>
      </c>
      <c r="C4377" t="s">
        <v>379</v>
      </c>
      <c r="D4377" s="5">
        <v>8826689</v>
      </c>
      <c r="G4377" s="5">
        <v>8826689</v>
      </c>
      <c r="H4377" s="2">
        <v>1</v>
      </c>
      <c r="I4377" t="str">
        <f t="shared" si="86"/>
        <v>International</v>
      </c>
    </row>
    <row r="4378" spans="1:9" x14ac:dyDescent="0.3">
      <c r="A4378">
        <v>2021</v>
      </c>
      <c r="B4378">
        <v>177</v>
      </c>
      <c r="C4378" t="s">
        <v>380</v>
      </c>
      <c r="D4378" s="5">
        <v>8803864</v>
      </c>
      <c r="G4378" s="5">
        <v>8803864</v>
      </c>
      <c r="H4378" s="2">
        <v>1</v>
      </c>
      <c r="I4378" t="str">
        <f t="shared" si="86"/>
        <v>International</v>
      </c>
    </row>
    <row r="4379" spans="1:9" x14ac:dyDescent="0.3">
      <c r="A4379">
        <v>2021</v>
      </c>
      <c r="B4379">
        <v>178</v>
      </c>
      <c r="C4379" t="s">
        <v>381</v>
      </c>
      <c r="D4379" s="5">
        <v>8794981</v>
      </c>
      <c r="G4379" s="5">
        <v>8794981</v>
      </c>
      <c r="H4379" s="2">
        <v>1</v>
      </c>
      <c r="I4379" t="str">
        <f t="shared" si="86"/>
        <v>International</v>
      </c>
    </row>
    <row r="4380" spans="1:9" x14ac:dyDescent="0.3">
      <c r="A4380">
        <v>2021</v>
      </c>
      <c r="B4380">
        <v>179</v>
      </c>
      <c r="C4380" t="s">
        <v>382</v>
      </c>
      <c r="D4380" s="5">
        <v>8790990</v>
      </c>
      <c r="G4380" s="5">
        <v>8790990</v>
      </c>
      <c r="H4380" s="2">
        <v>1</v>
      </c>
      <c r="I4380" t="str">
        <f t="shared" si="86"/>
        <v>International</v>
      </c>
    </row>
    <row r="4381" spans="1:9" x14ac:dyDescent="0.3">
      <c r="A4381">
        <v>2021</v>
      </c>
      <c r="B4381">
        <v>180</v>
      </c>
      <c r="C4381" t="s">
        <v>383</v>
      </c>
      <c r="D4381" s="5">
        <v>8737253</v>
      </c>
      <c r="E4381" s="5">
        <v>7446823</v>
      </c>
      <c r="F4381" s="1">
        <v>0.85199999999999998</v>
      </c>
      <c r="G4381" s="5">
        <v>1290430</v>
      </c>
      <c r="H4381" s="1">
        <v>0.14799999999999999</v>
      </c>
      <c r="I4381" t="str">
        <f t="shared" si="86"/>
        <v>USA</v>
      </c>
    </row>
    <row r="4382" spans="1:9" x14ac:dyDescent="0.3">
      <c r="A4382">
        <v>2021</v>
      </c>
      <c r="B4382">
        <v>181</v>
      </c>
      <c r="C4382" t="s">
        <v>384</v>
      </c>
      <c r="D4382" s="5">
        <v>8635184</v>
      </c>
      <c r="E4382" s="5">
        <v>126391</v>
      </c>
      <c r="F4382" s="1">
        <v>1.4999999999999999E-2</v>
      </c>
      <c r="G4382" s="5">
        <v>8508793</v>
      </c>
      <c r="H4382" s="1">
        <v>0.98499999999999999</v>
      </c>
      <c r="I4382" t="str">
        <f t="shared" si="86"/>
        <v>International</v>
      </c>
    </row>
    <row r="4383" spans="1:9" x14ac:dyDescent="0.3">
      <c r="A4383">
        <v>2021</v>
      </c>
      <c r="B4383">
        <v>182</v>
      </c>
      <c r="C4383" t="s">
        <v>385</v>
      </c>
      <c r="D4383" s="5">
        <v>8578734</v>
      </c>
      <c r="G4383" s="5">
        <v>8578734</v>
      </c>
      <c r="H4383" s="2">
        <v>1</v>
      </c>
      <c r="I4383" t="str">
        <f t="shared" si="86"/>
        <v>International</v>
      </c>
    </row>
    <row r="4384" spans="1:9" x14ac:dyDescent="0.3">
      <c r="A4384">
        <v>2021</v>
      </c>
      <c r="B4384">
        <v>183</v>
      </c>
      <c r="C4384" t="s">
        <v>386</v>
      </c>
      <c r="D4384" s="5">
        <v>8567345</v>
      </c>
      <c r="G4384" s="5">
        <v>8567345</v>
      </c>
      <c r="H4384" s="2">
        <v>1</v>
      </c>
      <c r="I4384" t="str">
        <f t="shared" si="86"/>
        <v>International</v>
      </c>
    </row>
    <row r="4385" spans="1:9" x14ac:dyDescent="0.3">
      <c r="A4385">
        <v>2021</v>
      </c>
      <c r="B4385">
        <v>184</v>
      </c>
      <c r="C4385" t="s">
        <v>387</v>
      </c>
      <c r="D4385" s="5">
        <v>8441488</v>
      </c>
      <c r="G4385" s="5">
        <v>8441488</v>
      </c>
      <c r="H4385" s="2">
        <v>1</v>
      </c>
      <c r="I4385" t="str">
        <f t="shared" si="86"/>
        <v>International</v>
      </c>
    </row>
    <row r="4386" spans="1:9" x14ac:dyDescent="0.3">
      <c r="A4386">
        <v>2021</v>
      </c>
      <c r="B4386">
        <v>185</v>
      </c>
      <c r="C4386" t="s">
        <v>388</v>
      </c>
      <c r="D4386" s="5">
        <v>8377569</v>
      </c>
      <c r="G4386" s="5">
        <v>8377569</v>
      </c>
      <c r="H4386" s="2">
        <v>1</v>
      </c>
      <c r="I4386" t="str">
        <f t="shared" si="86"/>
        <v>International</v>
      </c>
    </row>
    <row r="4387" spans="1:9" x14ac:dyDescent="0.3">
      <c r="A4387">
        <v>2021</v>
      </c>
      <c r="B4387">
        <v>186</v>
      </c>
      <c r="C4387" t="s">
        <v>389</v>
      </c>
      <c r="D4387" s="5">
        <v>8357060</v>
      </c>
      <c r="G4387" s="5">
        <v>8357060</v>
      </c>
      <c r="H4387" s="2">
        <v>1</v>
      </c>
      <c r="I4387" t="str">
        <f t="shared" si="86"/>
        <v>International</v>
      </c>
    </row>
    <row r="4388" spans="1:9" x14ac:dyDescent="0.3">
      <c r="A4388">
        <v>2021</v>
      </c>
      <c r="B4388">
        <v>187</v>
      </c>
      <c r="C4388" t="s">
        <v>390</v>
      </c>
      <c r="D4388" s="5">
        <v>8204616</v>
      </c>
      <c r="G4388" s="5">
        <v>8204616</v>
      </c>
      <c r="H4388" s="2">
        <v>1</v>
      </c>
      <c r="I4388" t="str">
        <f t="shared" si="86"/>
        <v>International</v>
      </c>
    </row>
    <row r="4389" spans="1:9" x14ac:dyDescent="0.3">
      <c r="A4389">
        <v>2021</v>
      </c>
      <c r="B4389">
        <v>188</v>
      </c>
      <c r="C4389" t="s">
        <v>391</v>
      </c>
      <c r="D4389" s="5">
        <v>8177284</v>
      </c>
      <c r="G4389" s="5">
        <v>8177284</v>
      </c>
      <c r="H4389" s="2">
        <v>1</v>
      </c>
      <c r="I4389" t="str">
        <f t="shared" si="86"/>
        <v>International</v>
      </c>
    </row>
    <row r="4390" spans="1:9" x14ac:dyDescent="0.3">
      <c r="A4390">
        <v>2021</v>
      </c>
      <c r="B4390">
        <v>189</v>
      </c>
      <c r="C4390" t="s">
        <v>392</v>
      </c>
      <c r="D4390" s="5">
        <v>8170000</v>
      </c>
      <c r="G4390" s="5">
        <v>8170000</v>
      </c>
      <c r="H4390" s="2">
        <v>1</v>
      </c>
      <c r="I4390" t="str">
        <f t="shared" si="86"/>
        <v>International</v>
      </c>
    </row>
    <row r="4391" spans="1:9" x14ac:dyDescent="0.3">
      <c r="A4391">
        <v>2021</v>
      </c>
      <c r="B4391">
        <v>190</v>
      </c>
      <c r="C4391" t="s">
        <v>393</v>
      </c>
      <c r="D4391" s="5">
        <v>8070000</v>
      </c>
      <c r="G4391" s="5">
        <v>8070000</v>
      </c>
      <c r="H4391" s="2">
        <v>1</v>
      </c>
      <c r="I4391" t="str">
        <f t="shared" si="86"/>
        <v>International</v>
      </c>
    </row>
    <row r="4392" spans="1:9" x14ac:dyDescent="0.3">
      <c r="A4392">
        <v>2021</v>
      </c>
      <c r="B4392">
        <v>191</v>
      </c>
      <c r="C4392" t="s">
        <v>394</v>
      </c>
      <c r="D4392" s="5">
        <v>7880000</v>
      </c>
      <c r="G4392" s="5">
        <v>7880000</v>
      </c>
      <c r="H4392" s="2">
        <v>1</v>
      </c>
      <c r="I4392" t="str">
        <f t="shared" si="86"/>
        <v>International</v>
      </c>
    </row>
    <row r="4393" spans="1:9" x14ac:dyDescent="0.3">
      <c r="A4393">
        <v>2021</v>
      </c>
      <c r="B4393">
        <v>192</v>
      </c>
      <c r="C4393" t="s">
        <v>395</v>
      </c>
      <c r="D4393" s="5">
        <v>7762797</v>
      </c>
      <c r="G4393" s="5">
        <v>7762797</v>
      </c>
      <c r="H4393" s="2">
        <v>1</v>
      </c>
      <c r="I4393" t="str">
        <f t="shared" si="86"/>
        <v>International</v>
      </c>
    </row>
    <row r="4394" spans="1:9" x14ac:dyDescent="0.3">
      <c r="A4394">
        <v>2021</v>
      </c>
      <c r="B4394">
        <v>193</v>
      </c>
      <c r="C4394" t="s">
        <v>396</v>
      </c>
      <c r="D4394" s="5">
        <v>7658021</v>
      </c>
      <c r="G4394" s="5">
        <v>7658021</v>
      </c>
      <c r="H4394" s="2">
        <v>1</v>
      </c>
      <c r="I4394" t="str">
        <f t="shared" si="86"/>
        <v>International</v>
      </c>
    </row>
    <row r="4395" spans="1:9" x14ac:dyDescent="0.3">
      <c r="A4395">
        <v>2021</v>
      </c>
      <c r="B4395">
        <v>194</v>
      </c>
      <c r="C4395" t="s">
        <v>397</v>
      </c>
      <c r="D4395" s="5">
        <v>7600000</v>
      </c>
      <c r="G4395" s="5">
        <v>7600000</v>
      </c>
      <c r="H4395" s="2">
        <v>1</v>
      </c>
      <c r="I4395" t="str">
        <f t="shared" ref="I4395:I4401" si="87">IF(F4395&gt;10%,"USA","International")</f>
        <v>International</v>
      </c>
    </row>
    <row r="4396" spans="1:9" x14ac:dyDescent="0.3">
      <c r="A4396">
        <v>2021</v>
      </c>
      <c r="B4396">
        <v>195</v>
      </c>
      <c r="C4396" t="s">
        <v>398</v>
      </c>
      <c r="D4396" s="5">
        <v>7592374</v>
      </c>
      <c r="E4396" s="5">
        <v>1320000</v>
      </c>
      <c r="F4396" s="1">
        <v>0.17399999999999999</v>
      </c>
      <c r="G4396" s="5">
        <v>6272374</v>
      </c>
      <c r="H4396" s="1">
        <v>0.82599999999999996</v>
      </c>
      <c r="I4396" t="str">
        <f t="shared" si="87"/>
        <v>USA</v>
      </c>
    </row>
    <row r="4397" spans="1:9" x14ac:dyDescent="0.3">
      <c r="A4397">
        <v>2021</v>
      </c>
      <c r="B4397">
        <v>196</v>
      </c>
      <c r="C4397" t="s">
        <v>399</v>
      </c>
      <c r="D4397" s="5">
        <v>7527030</v>
      </c>
      <c r="E4397" s="5">
        <v>836536</v>
      </c>
      <c r="F4397" s="1">
        <v>0.111</v>
      </c>
      <c r="G4397" s="5">
        <v>6690494</v>
      </c>
      <c r="H4397" s="1">
        <v>0.88900000000000001</v>
      </c>
      <c r="I4397" t="str">
        <f t="shared" si="87"/>
        <v>USA</v>
      </c>
    </row>
    <row r="4398" spans="1:9" x14ac:dyDescent="0.3">
      <c r="A4398">
        <v>2021</v>
      </c>
      <c r="B4398">
        <v>197</v>
      </c>
      <c r="C4398" t="s">
        <v>400</v>
      </c>
      <c r="D4398" s="5">
        <v>7502846</v>
      </c>
      <c r="G4398" s="5">
        <v>7502846</v>
      </c>
      <c r="H4398" s="2">
        <v>1</v>
      </c>
      <c r="I4398" t="str">
        <f t="shared" si="87"/>
        <v>International</v>
      </c>
    </row>
    <row r="4399" spans="1:9" x14ac:dyDescent="0.3">
      <c r="A4399">
        <v>2021</v>
      </c>
      <c r="B4399">
        <v>198</v>
      </c>
      <c r="C4399" t="s">
        <v>401</v>
      </c>
      <c r="D4399" s="5">
        <v>7478009</v>
      </c>
      <c r="E4399" s="5">
        <v>5478009</v>
      </c>
      <c r="F4399" s="1">
        <v>0.73299999999999998</v>
      </c>
      <c r="G4399" s="5">
        <v>2000000</v>
      </c>
      <c r="H4399" s="1">
        <v>0.26700000000000002</v>
      </c>
      <c r="I4399" t="str">
        <f t="shared" si="87"/>
        <v>USA</v>
      </c>
    </row>
    <row r="4400" spans="1:9" x14ac:dyDescent="0.3">
      <c r="A4400">
        <v>2021</v>
      </c>
      <c r="B4400">
        <v>199</v>
      </c>
      <c r="C4400" t="s">
        <v>402</v>
      </c>
      <c r="D4400" s="5">
        <v>7400000</v>
      </c>
      <c r="G4400" s="5">
        <v>7400000</v>
      </c>
      <c r="H4400" s="2">
        <v>1</v>
      </c>
      <c r="I4400" t="str">
        <f t="shared" si="87"/>
        <v>International</v>
      </c>
    </row>
    <row r="4401" spans="1:9" x14ac:dyDescent="0.3">
      <c r="A4401">
        <v>2021</v>
      </c>
      <c r="B4401">
        <v>200</v>
      </c>
      <c r="C4401" t="s">
        <v>403</v>
      </c>
      <c r="D4401" s="5">
        <v>7388603</v>
      </c>
      <c r="G4401" s="5">
        <v>7388603</v>
      </c>
      <c r="H4401" s="2">
        <v>1</v>
      </c>
      <c r="I4401" t="str">
        <f t="shared" si="87"/>
        <v>International</v>
      </c>
    </row>
    <row r="4402" spans="1:9" x14ac:dyDescent="0.3">
      <c r="A4402">
        <v>2022</v>
      </c>
      <c r="B4402">
        <v>1</v>
      </c>
      <c r="C4402" t="s">
        <v>5</v>
      </c>
      <c r="D4402" s="5">
        <v>2320250281</v>
      </c>
      <c r="E4402" s="5">
        <v>684075767</v>
      </c>
      <c r="F4402" s="1">
        <v>0.29499999999999998</v>
      </c>
      <c r="G4402" s="5">
        <v>1636174514</v>
      </c>
      <c r="H4402" s="1">
        <v>0.70499999999999996</v>
      </c>
      <c r="I4402" t="str">
        <f>IF(F4402&gt;10%,"USA","International")</f>
        <v>USA</v>
      </c>
    </row>
    <row r="4403" spans="1:9" x14ac:dyDescent="0.3">
      <c r="A4403">
        <v>2022</v>
      </c>
      <c r="B4403">
        <v>2</v>
      </c>
      <c r="C4403" t="s">
        <v>6</v>
      </c>
      <c r="D4403" s="5">
        <v>1495696292</v>
      </c>
      <c r="E4403" s="5">
        <v>718732821</v>
      </c>
      <c r="F4403" s="1">
        <v>0.48099999999999998</v>
      </c>
      <c r="G4403" s="5">
        <v>776963471</v>
      </c>
      <c r="H4403" s="1">
        <v>0.51900000000000002</v>
      </c>
      <c r="I4403" t="str">
        <f t="shared" ref="I4403:I4466" si="88">IF(F4403&gt;10%,"USA","International")</f>
        <v>USA</v>
      </c>
    </row>
    <row r="4404" spans="1:9" x14ac:dyDescent="0.3">
      <c r="A4404">
        <v>2022</v>
      </c>
      <c r="B4404">
        <v>3</v>
      </c>
      <c r="C4404" t="s">
        <v>7</v>
      </c>
      <c r="D4404" s="5">
        <v>1001978080</v>
      </c>
      <c r="E4404" s="5">
        <v>376851080</v>
      </c>
      <c r="F4404" s="1">
        <v>0.376</v>
      </c>
      <c r="G4404" s="5">
        <v>625127000</v>
      </c>
      <c r="H4404" s="1">
        <v>0.624</v>
      </c>
      <c r="I4404" t="str">
        <f t="shared" si="88"/>
        <v>USA</v>
      </c>
    </row>
    <row r="4405" spans="1:9" x14ac:dyDescent="0.3">
      <c r="A4405">
        <v>2022</v>
      </c>
      <c r="B4405">
        <v>4</v>
      </c>
      <c r="C4405" t="s">
        <v>8</v>
      </c>
      <c r="D4405" s="5">
        <v>955775804</v>
      </c>
      <c r="E4405" s="5">
        <v>411331607</v>
      </c>
      <c r="F4405" s="2">
        <v>0.43</v>
      </c>
      <c r="G4405" s="5">
        <v>544444197</v>
      </c>
      <c r="H4405" s="2">
        <v>0.56999999999999995</v>
      </c>
      <c r="I4405" t="str">
        <f t="shared" si="88"/>
        <v>USA</v>
      </c>
    </row>
    <row r="4406" spans="1:9" x14ac:dyDescent="0.3">
      <c r="A4406">
        <v>2022</v>
      </c>
      <c r="B4406">
        <v>5</v>
      </c>
      <c r="C4406" t="s">
        <v>9</v>
      </c>
      <c r="D4406" s="5">
        <v>939628210</v>
      </c>
      <c r="E4406" s="5">
        <v>369695210</v>
      </c>
      <c r="F4406" s="1">
        <v>0.39300000000000002</v>
      </c>
      <c r="G4406" s="5">
        <v>569933000</v>
      </c>
      <c r="H4406" s="1">
        <v>0.60699999999999998</v>
      </c>
      <c r="I4406" t="str">
        <f t="shared" si="88"/>
        <v>USA</v>
      </c>
    </row>
    <row r="4407" spans="1:9" x14ac:dyDescent="0.3">
      <c r="A4407">
        <v>2022</v>
      </c>
      <c r="B4407">
        <v>6</v>
      </c>
      <c r="C4407" t="s">
        <v>10</v>
      </c>
      <c r="D4407" s="5">
        <v>859208836</v>
      </c>
      <c r="E4407" s="5">
        <v>453829060</v>
      </c>
      <c r="F4407" s="1">
        <v>0.52800000000000002</v>
      </c>
      <c r="G4407" s="5">
        <v>405379776</v>
      </c>
      <c r="H4407" s="1">
        <v>0.47199999999999998</v>
      </c>
      <c r="I4407" t="str">
        <f t="shared" si="88"/>
        <v>USA</v>
      </c>
    </row>
    <row r="4408" spans="1:9" x14ac:dyDescent="0.3">
      <c r="A4408">
        <v>2022</v>
      </c>
      <c r="B4408">
        <v>7</v>
      </c>
      <c r="C4408" t="s">
        <v>11</v>
      </c>
      <c r="D4408" s="5">
        <v>770962583</v>
      </c>
      <c r="E4408" s="5">
        <v>369345583</v>
      </c>
      <c r="F4408" s="1">
        <v>0.47899999999999998</v>
      </c>
      <c r="G4408" s="5">
        <v>401617000</v>
      </c>
      <c r="H4408" s="1">
        <v>0.52100000000000002</v>
      </c>
      <c r="I4408" t="str">
        <f t="shared" si="88"/>
        <v>USA</v>
      </c>
    </row>
    <row r="4409" spans="1:9" x14ac:dyDescent="0.3">
      <c r="A4409">
        <v>2022</v>
      </c>
      <c r="B4409">
        <v>8</v>
      </c>
      <c r="C4409" t="s">
        <v>12</v>
      </c>
      <c r="D4409" s="5">
        <v>760928081</v>
      </c>
      <c r="E4409" s="5">
        <v>343256830</v>
      </c>
      <c r="F4409" s="1">
        <v>0.45100000000000001</v>
      </c>
      <c r="G4409" s="5">
        <v>417671251</v>
      </c>
      <c r="H4409" s="1">
        <v>0.54900000000000004</v>
      </c>
      <c r="I4409" t="str">
        <f t="shared" si="88"/>
        <v>USA</v>
      </c>
    </row>
    <row r="4410" spans="1:9" x14ac:dyDescent="0.3">
      <c r="A4410">
        <v>2022</v>
      </c>
      <c r="B4410">
        <v>9</v>
      </c>
      <c r="C4410" t="s">
        <v>13</v>
      </c>
      <c r="D4410" s="5">
        <v>626571697</v>
      </c>
      <c r="E4410" s="5">
        <v>117294</v>
      </c>
      <c r="F4410" s="1">
        <v>1E-3</v>
      </c>
      <c r="G4410" s="5">
        <v>626454403</v>
      </c>
      <c r="H4410" s="2">
        <v>1</v>
      </c>
      <c r="I4410" t="str">
        <f t="shared" si="88"/>
        <v>International</v>
      </c>
    </row>
    <row r="4411" spans="1:9" x14ac:dyDescent="0.3">
      <c r="A4411">
        <v>2022</v>
      </c>
      <c r="B4411">
        <v>10</v>
      </c>
      <c r="C4411" t="s">
        <v>14</v>
      </c>
      <c r="D4411" s="5">
        <v>482089840</v>
      </c>
      <c r="E4411" s="5">
        <v>185535345</v>
      </c>
      <c r="F4411" s="1">
        <v>0.38500000000000001</v>
      </c>
      <c r="G4411" s="5">
        <v>296554495</v>
      </c>
      <c r="H4411" s="1">
        <v>0.61499999999999999</v>
      </c>
      <c r="I4411" t="str">
        <f t="shared" si="88"/>
        <v>USA</v>
      </c>
    </row>
    <row r="4412" spans="1:9" x14ac:dyDescent="0.3">
      <c r="A4412">
        <v>2022</v>
      </c>
      <c r="B4412">
        <v>11</v>
      </c>
      <c r="C4412" t="s">
        <v>15</v>
      </c>
      <c r="D4412" s="5">
        <v>460237662</v>
      </c>
      <c r="G4412" s="5">
        <v>460237662</v>
      </c>
      <c r="H4412" s="2">
        <v>1</v>
      </c>
      <c r="I4412" t="str">
        <f t="shared" si="88"/>
        <v>International</v>
      </c>
    </row>
    <row r="4413" spans="1:9" x14ac:dyDescent="0.3">
      <c r="A4413">
        <v>2022</v>
      </c>
      <c r="B4413">
        <v>12</v>
      </c>
      <c r="C4413" t="s">
        <v>16</v>
      </c>
      <c r="D4413" s="5">
        <v>407150844</v>
      </c>
      <c r="E4413" s="5">
        <v>95850844</v>
      </c>
      <c r="F4413" s="1">
        <v>0.23499999999999999</v>
      </c>
      <c r="G4413" s="5">
        <v>311300000</v>
      </c>
      <c r="H4413" s="1">
        <v>0.76500000000000001</v>
      </c>
      <c r="I4413" t="str">
        <f t="shared" si="88"/>
        <v>USA</v>
      </c>
    </row>
    <row r="4414" spans="1:9" x14ac:dyDescent="0.3">
      <c r="A4414">
        <v>2022</v>
      </c>
      <c r="B4414">
        <v>13</v>
      </c>
      <c r="C4414" t="s">
        <v>17</v>
      </c>
      <c r="D4414" s="5">
        <v>407141258</v>
      </c>
      <c r="E4414" s="5">
        <v>148648820</v>
      </c>
      <c r="F4414" s="1">
        <v>0.36499999999999999</v>
      </c>
      <c r="G4414" s="5">
        <v>258492438</v>
      </c>
      <c r="H4414" s="1">
        <v>0.63500000000000001</v>
      </c>
      <c r="I4414" t="str">
        <f t="shared" si="88"/>
        <v>USA</v>
      </c>
    </row>
    <row r="4415" spans="1:9" x14ac:dyDescent="0.3">
      <c r="A4415">
        <v>2022</v>
      </c>
      <c r="B4415">
        <v>14</v>
      </c>
      <c r="C4415" t="s">
        <v>18</v>
      </c>
      <c r="D4415" s="5">
        <v>405421518</v>
      </c>
      <c r="E4415" s="5">
        <v>190872904</v>
      </c>
      <c r="F4415" s="1">
        <v>0.47099999999999997</v>
      </c>
      <c r="G4415" s="5">
        <v>214548614</v>
      </c>
      <c r="H4415" s="1">
        <v>0.52900000000000003</v>
      </c>
      <c r="I4415" t="str">
        <f t="shared" si="88"/>
        <v>USA</v>
      </c>
    </row>
    <row r="4416" spans="1:9" x14ac:dyDescent="0.3">
      <c r="A4416">
        <v>2022</v>
      </c>
      <c r="B4416">
        <v>15</v>
      </c>
      <c r="C4416" t="s">
        <v>19</v>
      </c>
      <c r="D4416" s="5">
        <v>393252111</v>
      </c>
      <c r="E4416" s="5">
        <v>168152111</v>
      </c>
      <c r="F4416" s="1">
        <v>0.42799999999999999</v>
      </c>
      <c r="G4416" s="5">
        <v>225100000</v>
      </c>
      <c r="H4416" s="1">
        <v>0.57199999999999995</v>
      </c>
      <c r="I4416" t="str">
        <f t="shared" si="88"/>
        <v>USA</v>
      </c>
    </row>
    <row r="4417" spans="1:9" x14ac:dyDescent="0.3">
      <c r="A4417">
        <v>2022</v>
      </c>
      <c r="B4417">
        <v>16</v>
      </c>
      <c r="C4417" t="s">
        <v>20</v>
      </c>
      <c r="D4417" s="5">
        <v>287740048</v>
      </c>
      <c r="E4417" s="5">
        <v>151040048</v>
      </c>
      <c r="F4417" s="1">
        <v>0.52500000000000002</v>
      </c>
      <c r="G4417" s="5">
        <v>136700000</v>
      </c>
      <c r="H4417" s="1">
        <v>0.47499999999999998</v>
      </c>
      <c r="I4417" t="str">
        <f t="shared" si="88"/>
        <v>USA</v>
      </c>
    </row>
    <row r="4418" spans="1:9" x14ac:dyDescent="0.3">
      <c r="A4418">
        <v>2022</v>
      </c>
      <c r="B4418">
        <v>17</v>
      </c>
      <c r="C4418" t="s">
        <v>21</v>
      </c>
      <c r="D4418" s="5">
        <v>250162278</v>
      </c>
      <c r="E4418" s="5">
        <v>97233630</v>
      </c>
      <c r="F4418" s="1">
        <v>0.38900000000000001</v>
      </c>
      <c r="G4418" s="5">
        <v>152928648</v>
      </c>
      <c r="H4418" s="1">
        <v>0.61099999999999999</v>
      </c>
      <c r="I4418" t="str">
        <f t="shared" si="88"/>
        <v>USA</v>
      </c>
    </row>
    <row r="4419" spans="1:9" x14ac:dyDescent="0.3">
      <c r="A4419">
        <v>2022</v>
      </c>
      <c r="B4419">
        <v>18</v>
      </c>
      <c r="C4419" t="s">
        <v>22</v>
      </c>
      <c r="D4419" s="5">
        <v>239268602</v>
      </c>
      <c r="E4419" s="5">
        <v>103368602</v>
      </c>
      <c r="F4419" s="1">
        <v>0.432</v>
      </c>
      <c r="G4419" s="5">
        <v>135900000</v>
      </c>
      <c r="H4419" s="1">
        <v>0.56799999999999995</v>
      </c>
      <c r="I4419" t="str">
        <f t="shared" si="88"/>
        <v>USA</v>
      </c>
    </row>
    <row r="4420" spans="1:9" x14ac:dyDescent="0.3">
      <c r="A4420">
        <v>2022</v>
      </c>
      <c r="B4420">
        <v>19</v>
      </c>
      <c r="C4420" t="s">
        <v>23</v>
      </c>
      <c r="D4420" s="5">
        <v>226425420</v>
      </c>
      <c r="E4420" s="5">
        <v>118307188</v>
      </c>
      <c r="F4420" s="1">
        <v>0.52200000000000002</v>
      </c>
      <c r="G4420" s="5">
        <v>108118232</v>
      </c>
      <c r="H4420" s="1">
        <v>0.47799999999999998</v>
      </c>
      <c r="I4420" t="str">
        <f t="shared" si="88"/>
        <v>USA</v>
      </c>
    </row>
    <row r="4421" spans="1:9" x14ac:dyDescent="0.3">
      <c r="A4421">
        <v>2022</v>
      </c>
      <c r="B4421">
        <v>20</v>
      </c>
      <c r="C4421" t="s">
        <v>24</v>
      </c>
      <c r="D4421" s="5">
        <v>217408513</v>
      </c>
      <c r="E4421" s="5">
        <v>105935048</v>
      </c>
      <c r="F4421" s="1">
        <v>0.48699999999999999</v>
      </c>
      <c r="G4421" s="5">
        <v>111473465</v>
      </c>
      <c r="H4421" s="1">
        <v>0.51300000000000001</v>
      </c>
      <c r="I4421" t="str">
        <f t="shared" si="88"/>
        <v>USA</v>
      </c>
    </row>
    <row r="4422" spans="1:9" x14ac:dyDescent="0.3">
      <c r="A4422">
        <v>2022</v>
      </c>
      <c r="B4422">
        <v>21</v>
      </c>
      <c r="C4422" t="s">
        <v>25</v>
      </c>
      <c r="D4422" s="5">
        <v>217254604</v>
      </c>
      <c r="E4422" s="5">
        <v>185882</v>
      </c>
      <c r="F4422" s="1">
        <v>1E-3</v>
      </c>
      <c r="G4422" s="5">
        <v>217068722</v>
      </c>
      <c r="H4422" s="1">
        <v>0.999</v>
      </c>
      <c r="I4422" t="str">
        <f t="shared" si="88"/>
        <v>International</v>
      </c>
    </row>
    <row r="4423" spans="1:9" x14ac:dyDescent="0.3">
      <c r="A4423">
        <v>2022</v>
      </c>
      <c r="B4423">
        <v>22</v>
      </c>
      <c r="C4423" t="s">
        <v>26</v>
      </c>
      <c r="D4423" s="5">
        <v>211019042</v>
      </c>
      <c r="G4423" s="5">
        <v>211019042</v>
      </c>
      <c r="H4423" s="2">
        <v>1</v>
      </c>
      <c r="I4423" t="str">
        <f t="shared" si="88"/>
        <v>International</v>
      </c>
    </row>
    <row r="4424" spans="1:9" x14ac:dyDescent="0.3">
      <c r="A4424">
        <v>2022</v>
      </c>
      <c r="B4424">
        <v>23</v>
      </c>
      <c r="C4424" t="s">
        <v>27</v>
      </c>
      <c r="D4424" s="5">
        <v>207557117</v>
      </c>
      <c r="E4424" s="5">
        <v>93657117</v>
      </c>
      <c r="F4424" s="1">
        <v>0.45100000000000001</v>
      </c>
      <c r="G4424" s="5">
        <v>113900000</v>
      </c>
      <c r="H4424" s="1">
        <v>0.54900000000000004</v>
      </c>
      <c r="I4424" t="str">
        <f t="shared" si="88"/>
        <v>USA</v>
      </c>
    </row>
    <row r="4425" spans="1:9" x14ac:dyDescent="0.3">
      <c r="A4425">
        <v>2022</v>
      </c>
      <c r="B4425">
        <v>24</v>
      </c>
      <c r="C4425" t="s">
        <v>28</v>
      </c>
      <c r="D4425" s="5">
        <v>192907684</v>
      </c>
      <c r="E4425" s="5">
        <v>105344029</v>
      </c>
      <c r="F4425" s="1">
        <v>0.54600000000000004</v>
      </c>
      <c r="G4425" s="5">
        <v>87563655</v>
      </c>
      <c r="H4425" s="1">
        <v>0.45400000000000001</v>
      </c>
      <c r="I4425" t="str">
        <f t="shared" si="88"/>
        <v>USA</v>
      </c>
    </row>
    <row r="4426" spans="1:9" x14ac:dyDescent="0.3">
      <c r="A4426">
        <v>2022</v>
      </c>
      <c r="B4426">
        <v>25</v>
      </c>
      <c r="C4426" t="s">
        <v>29</v>
      </c>
      <c r="D4426" s="5">
        <v>187170704</v>
      </c>
      <c r="E4426" s="5">
        <v>12775324</v>
      </c>
      <c r="F4426" s="1">
        <v>6.8000000000000005E-2</v>
      </c>
      <c r="G4426" s="5">
        <v>174395380</v>
      </c>
      <c r="H4426" s="1">
        <v>0.93200000000000005</v>
      </c>
      <c r="I4426" t="str">
        <f t="shared" si="88"/>
        <v>International</v>
      </c>
    </row>
    <row r="4427" spans="1:9" x14ac:dyDescent="0.3">
      <c r="A4427">
        <v>2022</v>
      </c>
      <c r="B4427">
        <v>26</v>
      </c>
      <c r="C4427" t="s">
        <v>30</v>
      </c>
      <c r="D4427" s="5">
        <v>179964772</v>
      </c>
      <c r="E4427" s="5">
        <v>95043350</v>
      </c>
      <c r="F4427" s="1">
        <v>0.52800000000000002</v>
      </c>
      <c r="G4427" s="5">
        <v>84921422</v>
      </c>
      <c r="H4427" s="1">
        <v>0.47199999999999998</v>
      </c>
      <c r="I4427" t="str">
        <f t="shared" si="88"/>
        <v>USA</v>
      </c>
    </row>
    <row r="4428" spans="1:9" x14ac:dyDescent="0.3">
      <c r="A4428">
        <v>2022</v>
      </c>
      <c r="B4428">
        <v>27</v>
      </c>
      <c r="C4428" t="s">
        <v>31</v>
      </c>
      <c r="D4428" s="5">
        <v>175048046</v>
      </c>
      <c r="E4428" s="5">
        <v>10760901</v>
      </c>
      <c r="F4428" s="1">
        <v>6.0999999999999999E-2</v>
      </c>
      <c r="G4428" s="5">
        <v>164287145</v>
      </c>
      <c r="H4428" s="1">
        <v>0.93899999999999995</v>
      </c>
      <c r="I4428" t="str">
        <f t="shared" si="88"/>
        <v>International</v>
      </c>
    </row>
    <row r="4429" spans="1:9" x14ac:dyDescent="0.3">
      <c r="A4429">
        <v>2022</v>
      </c>
      <c r="B4429">
        <v>28</v>
      </c>
      <c r="C4429" t="s">
        <v>32</v>
      </c>
      <c r="D4429" s="5">
        <v>171235592</v>
      </c>
      <c r="E4429" s="5">
        <v>123277080</v>
      </c>
      <c r="F4429" s="2">
        <v>0.72</v>
      </c>
      <c r="G4429" s="5">
        <v>47958512</v>
      </c>
      <c r="H4429" s="2">
        <v>0.28000000000000003</v>
      </c>
      <c r="I4429" t="str">
        <f t="shared" si="88"/>
        <v>USA</v>
      </c>
    </row>
    <row r="4430" spans="1:9" x14ac:dyDescent="0.3">
      <c r="A4430">
        <v>2022</v>
      </c>
      <c r="B4430">
        <v>29</v>
      </c>
      <c r="C4430" t="s">
        <v>33</v>
      </c>
      <c r="D4430" s="5">
        <v>168761082</v>
      </c>
      <c r="E4430" s="5">
        <v>68275985</v>
      </c>
      <c r="F4430" s="1">
        <v>0.40500000000000003</v>
      </c>
      <c r="G4430" s="5">
        <v>100485097</v>
      </c>
      <c r="H4430" s="1">
        <v>0.59499999999999997</v>
      </c>
      <c r="I4430" t="str">
        <f t="shared" si="88"/>
        <v>USA</v>
      </c>
    </row>
    <row r="4431" spans="1:9" x14ac:dyDescent="0.3">
      <c r="A4431">
        <v>2022</v>
      </c>
      <c r="B4431">
        <v>30</v>
      </c>
      <c r="C4431" t="s">
        <v>34</v>
      </c>
      <c r="D4431" s="5">
        <v>167460961</v>
      </c>
      <c r="E4431" s="5">
        <v>73865530</v>
      </c>
      <c r="F4431" s="1">
        <v>0.441</v>
      </c>
      <c r="G4431" s="5">
        <v>93595431</v>
      </c>
      <c r="H4431" s="1">
        <v>0.55900000000000005</v>
      </c>
      <c r="I4431" t="str">
        <f t="shared" si="88"/>
        <v>USA</v>
      </c>
    </row>
    <row r="4432" spans="1:9" x14ac:dyDescent="0.3">
      <c r="A4432">
        <v>2022</v>
      </c>
      <c r="B4432">
        <v>31</v>
      </c>
      <c r="C4432" t="s">
        <v>35</v>
      </c>
      <c r="D4432" s="5">
        <v>165955146</v>
      </c>
      <c r="E4432" s="5">
        <v>14500000</v>
      </c>
      <c r="F4432" s="1">
        <v>8.6999999999999994E-2</v>
      </c>
      <c r="G4432" s="5">
        <v>151455146</v>
      </c>
      <c r="H4432" s="1">
        <v>0.91300000000000003</v>
      </c>
      <c r="I4432" t="str">
        <f t="shared" si="88"/>
        <v>International</v>
      </c>
    </row>
    <row r="4433" spans="1:9" x14ac:dyDescent="0.3">
      <c r="A4433">
        <v>2022</v>
      </c>
      <c r="B4433">
        <v>32</v>
      </c>
      <c r="C4433" t="s">
        <v>36</v>
      </c>
      <c r="D4433" s="5">
        <v>161440742</v>
      </c>
      <c r="E4433" s="5">
        <v>90123230</v>
      </c>
      <c r="F4433" s="1">
        <v>0.55800000000000005</v>
      </c>
      <c r="G4433" s="5">
        <v>71317512</v>
      </c>
      <c r="H4433" s="1">
        <v>0.442</v>
      </c>
      <c r="I4433" t="str">
        <f t="shared" si="88"/>
        <v>USA</v>
      </c>
    </row>
    <row r="4434" spans="1:9" x14ac:dyDescent="0.3">
      <c r="A4434">
        <v>2022</v>
      </c>
      <c r="B4434">
        <v>33</v>
      </c>
      <c r="C4434" t="s">
        <v>37</v>
      </c>
      <c r="D4434" s="5">
        <v>152151880</v>
      </c>
      <c r="E4434" s="5">
        <v>1256517</v>
      </c>
      <c r="F4434" s="1">
        <v>8.0000000000000002E-3</v>
      </c>
      <c r="G4434" s="5">
        <v>150895363</v>
      </c>
      <c r="H4434" s="1">
        <v>0.99199999999999999</v>
      </c>
      <c r="I4434" t="str">
        <f t="shared" si="88"/>
        <v>International</v>
      </c>
    </row>
    <row r="4435" spans="1:9" x14ac:dyDescent="0.3">
      <c r="A4435">
        <v>2022</v>
      </c>
      <c r="B4435">
        <v>34</v>
      </c>
      <c r="C4435" t="s">
        <v>38</v>
      </c>
      <c r="D4435" s="5">
        <v>144353965</v>
      </c>
      <c r="E4435" s="5">
        <v>90230760</v>
      </c>
      <c r="F4435" s="1">
        <v>0.625</v>
      </c>
      <c r="G4435" s="5">
        <v>54123205</v>
      </c>
      <c r="H4435" s="1">
        <v>0.375</v>
      </c>
      <c r="I4435" t="str">
        <f t="shared" si="88"/>
        <v>USA</v>
      </c>
    </row>
    <row r="4436" spans="1:9" x14ac:dyDescent="0.3">
      <c r="A4436">
        <v>2022</v>
      </c>
      <c r="B4436">
        <v>35</v>
      </c>
      <c r="C4436" t="s">
        <v>39</v>
      </c>
      <c r="D4436" s="5">
        <v>139474134</v>
      </c>
      <c r="E4436" s="5">
        <v>77191785</v>
      </c>
      <c r="F4436" s="1">
        <v>0.55300000000000005</v>
      </c>
      <c r="G4436" s="5">
        <v>62282349</v>
      </c>
      <c r="H4436" s="1">
        <v>0.44700000000000001</v>
      </c>
      <c r="I4436" t="str">
        <f t="shared" si="88"/>
        <v>USA</v>
      </c>
    </row>
    <row r="4437" spans="1:9" x14ac:dyDescent="0.3">
      <c r="A4437">
        <v>2022</v>
      </c>
      <c r="B4437">
        <v>36</v>
      </c>
      <c r="C4437" t="s">
        <v>40</v>
      </c>
      <c r="D4437" s="5">
        <v>137743924</v>
      </c>
      <c r="E4437" s="5">
        <v>81641405</v>
      </c>
      <c r="F4437" s="1">
        <v>0.59299999999999997</v>
      </c>
      <c r="G4437" s="5">
        <v>56102519</v>
      </c>
      <c r="H4437" s="1">
        <v>0.40699999999999997</v>
      </c>
      <c r="I4437" t="str">
        <f t="shared" si="88"/>
        <v>USA</v>
      </c>
    </row>
    <row r="4438" spans="1:9" x14ac:dyDescent="0.3">
      <c r="A4438">
        <v>2022</v>
      </c>
      <c r="B4438">
        <v>37</v>
      </c>
      <c r="C4438" t="s">
        <v>41</v>
      </c>
      <c r="D4438" s="5">
        <v>137307235</v>
      </c>
      <c r="E4438" s="5">
        <v>45630104</v>
      </c>
      <c r="F4438" s="1">
        <v>0.33200000000000002</v>
      </c>
      <c r="G4438" s="5">
        <v>91677131</v>
      </c>
      <c r="H4438" s="1">
        <v>0.66800000000000004</v>
      </c>
      <c r="I4438" t="str">
        <f t="shared" si="88"/>
        <v>USA</v>
      </c>
    </row>
    <row r="4439" spans="1:9" x14ac:dyDescent="0.3">
      <c r="A4439">
        <v>2022</v>
      </c>
      <c r="B4439">
        <v>38</v>
      </c>
      <c r="C4439" t="s">
        <v>42</v>
      </c>
      <c r="D4439" s="5">
        <v>113047997</v>
      </c>
      <c r="E4439" s="5">
        <v>64267657</v>
      </c>
      <c r="F4439" s="1">
        <v>0.56799999999999995</v>
      </c>
      <c r="G4439" s="5">
        <v>48780340</v>
      </c>
      <c r="H4439" s="1">
        <v>0.432</v>
      </c>
      <c r="I4439" t="str">
        <f t="shared" si="88"/>
        <v>USA</v>
      </c>
    </row>
    <row r="4440" spans="1:9" x14ac:dyDescent="0.3">
      <c r="A4440">
        <v>2022</v>
      </c>
      <c r="B4440">
        <v>39</v>
      </c>
      <c r="C4440" t="s">
        <v>43</v>
      </c>
      <c r="D4440" s="5">
        <v>110979946</v>
      </c>
      <c r="E4440" s="5">
        <v>46888441</v>
      </c>
      <c r="F4440" s="1">
        <v>0.42199999999999999</v>
      </c>
      <c r="G4440" s="5">
        <v>64091505</v>
      </c>
      <c r="H4440" s="1">
        <v>0.57799999999999996</v>
      </c>
      <c r="I4440" t="str">
        <f t="shared" si="88"/>
        <v>USA</v>
      </c>
    </row>
    <row r="4441" spans="1:9" x14ac:dyDescent="0.3">
      <c r="A4441">
        <v>2022</v>
      </c>
      <c r="B4441">
        <v>40</v>
      </c>
      <c r="C4441" t="s">
        <v>44</v>
      </c>
      <c r="D4441" s="5">
        <v>104361355</v>
      </c>
      <c r="E4441" s="5">
        <v>64079860</v>
      </c>
      <c r="F4441" s="1">
        <v>0.61399999999999999</v>
      </c>
      <c r="G4441" s="5">
        <v>40281495</v>
      </c>
      <c r="H4441" s="1">
        <v>0.38600000000000001</v>
      </c>
      <c r="I4441" t="str">
        <f t="shared" si="88"/>
        <v>USA</v>
      </c>
    </row>
    <row r="4442" spans="1:9" x14ac:dyDescent="0.3">
      <c r="A4442">
        <v>2022</v>
      </c>
      <c r="B4442">
        <v>41</v>
      </c>
      <c r="C4442" t="s">
        <v>45</v>
      </c>
      <c r="D4442" s="5">
        <v>101166707</v>
      </c>
      <c r="E4442" s="5">
        <v>812859</v>
      </c>
      <c r="F4442" s="1">
        <v>8.0000000000000002E-3</v>
      </c>
      <c r="G4442" s="5">
        <v>100353848</v>
      </c>
      <c r="H4442" s="1">
        <v>0.99199999999999999</v>
      </c>
      <c r="I4442" t="str">
        <f t="shared" si="88"/>
        <v>International</v>
      </c>
    </row>
    <row r="4443" spans="1:9" x14ac:dyDescent="0.3">
      <c r="A4443">
        <v>2022</v>
      </c>
      <c r="B4443">
        <v>42</v>
      </c>
      <c r="C4443" t="s">
        <v>46</v>
      </c>
      <c r="D4443" s="5">
        <v>93279806</v>
      </c>
      <c r="E4443" s="5">
        <v>67328130</v>
      </c>
      <c r="F4443" s="1">
        <v>0.72199999999999998</v>
      </c>
      <c r="G4443" s="5">
        <v>25951676</v>
      </c>
      <c r="H4443" s="1">
        <v>0.27800000000000002</v>
      </c>
      <c r="I4443" t="str">
        <f t="shared" si="88"/>
        <v>USA</v>
      </c>
    </row>
    <row r="4444" spans="1:9" x14ac:dyDescent="0.3">
      <c r="A4444">
        <v>2022</v>
      </c>
      <c r="B4444">
        <v>43</v>
      </c>
      <c r="C4444" t="s">
        <v>47</v>
      </c>
      <c r="D4444" s="5">
        <v>92651580</v>
      </c>
      <c r="E4444" s="5">
        <v>44141550</v>
      </c>
      <c r="F4444" s="1">
        <v>0.47599999999999998</v>
      </c>
      <c r="G4444" s="5">
        <v>48510030</v>
      </c>
      <c r="H4444" s="1">
        <v>0.52400000000000002</v>
      </c>
      <c r="I4444" t="str">
        <f t="shared" si="88"/>
        <v>USA</v>
      </c>
    </row>
    <row r="4445" spans="1:9" x14ac:dyDescent="0.3">
      <c r="A4445">
        <v>2022</v>
      </c>
      <c r="B4445">
        <v>44</v>
      </c>
      <c r="C4445" t="s">
        <v>48</v>
      </c>
      <c r="D4445" s="5">
        <v>89123940</v>
      </c>
      <c r="E4445" s="5">
        <v>2874000</v>
      </c>
      <c r="F4445" s="1">
        <v>3.2000000000000001E-2</v>
      </c>
      <c r="G4445" s="5">
        <v>86249940</v>
      </c>
      <c r="H4445" s="1">
        <v>0.96799999999999997</v>
      </c>
      <c r="I4445" t="str">
        <f t="shared" si="88"/>
        <v>International</v>
      </c>
    </row>
    <row r="4446" spans="1:9" x14ac:dyDescent="0.3">
      <c r="A4446">
        <v>2022</v>
      </c>
      <c r="B4446">
        <v>45</v>
      </c>
      <c r="C4446" t="s">
        <v>49</v>
      </c>
      <c r="D4446" s="5">
        <v>87609403</v>
      </c>
      <c r="E4446" s="5">
        <v>45309403</v>
      </c>
      <c r="F4446" s="1">
        <v>0.51700000000000002</v>
      </c>
      <c r="G4446" s="5">
        <v>42300000</v>
      </c>
      <c r="H4446" s="1">
        <v>0.48299999999999998</v>
      </c>
      <c r="I4446" t="str">
        <f t="shared" si="88"/>
        <v>USA</v>
      </c>
    </row>
    <row r="4447" spans="1:9" x14ac:dyDescent="0.3">
      <c r="A4447">
        <v>2022</v>
      </c>
      <c r="B4447">
        <v>46</v>
      </c>
      <c r="C4447" t="s">
        <v>50</v>
      </c>
      <c r="D4447" s="5">
        <v>86562140</v>
      </c>
      <c r="E4447" s="5">
        <v>38112140</v>
      </c>
      <c r="F4447" s="2">
        <v>0.44</v>
      </c>
      <c r="G4447" s="5">
        <v>48450000</v>
      </c>
      <c r="H4447" s="2">
        <v>0.56000000000000005</v>
      </c>
      <c r="I4447" t="str">
        <f t="shared" si="88"/>
        <v>USA</v>
      </c>
    </row>
    <row r="4448" spans="1:9" x14ac:dyDescent="0.3">
      <c r="A4448">
        <v>2022</v>
      </c>
      <c r="B4448">
        <v>47</v>
      </c>
      <c r="C4448" t="s">
        <v>51</v>
      </c>
      <c r="D4448" s="5">
        <v>84774243</v>
      </c>
      <c r="E4448" s="5">
        <v>61778069</v>
      </c>
      <c r="F4448" s="1">
        <v>0.72899999999999998</v>
      </c>
      <c r="G4448" s="5">
        <v>22996174</v>
      </c>
      <c r="H4448" s="1">
        <v>0.27100000000000002</v>
      </c>
      <c r="I4448" t="str">
        <f t="shared" si="88"/>
        <v>USA</v>
      </c>
    </row>
    <row r="4449" spans="1:9" x14ac:dyDescent="0.3">
      <c r="A4449">
        <v>2022</v>
      </c>
      <c r="B4449">
        <v>48</v>
      </c>
      <c r="C4449" t="s">
        <v>52</v>
      </c>
      <c r="D4449" s="5">
        <v>80563999</v>
      </c>
      <c r="E4449" s="5">
        <v>57743451</v>
      </c>
      <c r="F4449" s="1">
        <v>0.71699999999999997</v>
      </c>
      <c r="G4449" s="5">
        <v>22820548</v>
      </c>
      <c r="H4449" s="1">
        <v>0.28299999999999997</v>
      </c>
      <c r="I4449" t="str">
        <f t="shared" si="88"/>
        <v>USA</v>
      </c>
    </row>
    <row r="4450" spans="1:9" x14ac:dyDescent="0.3">
      <c r="A4450">
        <v>2022</v>
      </c>
      <c r="B4450">
        <v>49</v>
      </c>
      <c r="C4450" t="s">
        <v>53</v>
      </c>
      <c r="D4450" s="5">
        <v>79628200</v>
      </c>
      <c r="E4450" s="5">
        <v>38501125</v>
      </c>
      <c r="F4450" s="1">
        <v>0.48399999999999999</v>
      </c>
      <c r="G4450" s="5">
        <v>41127075</v>
      </c>
      <c r="H4450" s="1">
        <v>0.51600000000000001</v>
      </c>
      <c r="I4450" t="str">
        <f t="shared" si="88"/>
        <v>USA</v>
      </c>
    </row>
    <row r="4451" spans="1:9" x14ac:dyDescent="0.3">
      <c r="A4451">
        <v>2022</v>
      </c>
      <c r="B4451">
        <v>50</v>
      </c>
      <c r="C4451" t="s">
        <v>54</v>
      </c>
      <c r="D4451" s="5">
        <v>76012917</v>
      </c>
      <c r="E4451" s="5">
        <v>24714024</v>
      </c>
      <c r="F4451" s="1">
        <v>0.32500000000000001</v>
      </c>
      <c r="G4451" s="5">
        <v>51298893</v>
      </c>
      <c r="H4451" s="1">
        <v>0.67500000000000004</v>
      </c>
      <c r="I4451" t="str">
        <f t="shared" si="88"/>
        <v>USA</v>
      </c>
    </row>
    <row r="4452" spans="1:9" x14ac:dyDescent="0.3">
      <c r="A4452">
        <v>2022</v>
      </c>
      <c r="B4452">
        <v>51</v>
      </c>
      <c r="C4452" t="s">
        <v>55</v>
      </c>
      <c r="D4452" s="5">
        <v>76004405</v>
      </c>
      <c r="E4452" s="5">
        <v>50057405</v>
      </c>
      <c r="F4452" s="1">
        <v>0.65900000000000003</v>
      </c>
      <c r="G4452" s="5">
        <v>25947000</v>
      </c>
      <c r="H4452" s="1">
        <v>0.34100000000000003</v>
      </c>
      <c r="I4452" t="str">
        <f t="shared" si="88"/>
        <v>USA</v>
      </c>
    </row>
    <row r="4453" spans="1:9" x14ac:dyDescent="0.3">
      <c r="A4453">
        <v>2022</v>
      </c>
      <c r="B4453">
        <v>52</v>
      </c>
      <c r="C4453" t="s">
        <v>56</v>
      </c>
      <c r="D4453" s="5">
        <v>73621640</v>
      </c>
      <c r="E4453" s="5">
        <v>37968963</v>
      </c>
      <c r="F4453" s="1">
        <v>0.51600000000000001</v>
      </c>
      <c r="G4453" s="5">
        <v>35652677</v>
      </c>
      <c r="H4453" s="1">
        <v>0.48399999999999999</v>
      </c>
      <c r="I4453" t="str">
        <f t="shared" si="88"/>
        <v>USA</v>
      </c>
    </row>
    <row r="4454" spans="1:9" x14ac:dyDescent="0.3">
      <c r="A4454">
        <v>2022</v>
      </c>
      <c r="B4454">
        <v>53</v>
      </c>
      <c r="C4454" t="s">
        <v>57</v>
      </c>
      <c r="D4454" s="5">
        <v>72653401</v>
      </c>
      <c r="G4454" s="5">
        <v>72653401</v>
      </c>
      <c r="H4454" s="2">
        <v>1</v>
      </c>
      <c r="I4454" t="str">
        <f t="shared" si="88"/>
        <v>International</v>
      </c>
    </row>
    <row r="4455" spans="1:9" x14ac:dyDescent="0.3">
      <c r="A4455">
        <v>2022</v>
      </c>
      <c r="B4455">
        <v>54</v>
      </c>
      <c r="C4455" t="s">
        <v>58</v>
      </c>
      <c r="D4455" s="5">
        <v>69633110</v>
      </c>
      <c r="E4455" s="5">
        <v>34233110</v>
      </c>
      <c r="F4455" s="1">
        <v>0.49199999999999999</v>
      </c>
      <c r="G4455" s="5">
        <v>35400000</v>
      </c>
      <c r="H4455" s="1">
        <v>0.50800000000000001</v>
      </c>
      <c r="I4455" t="str">
        <f t="shared" si="88"/>
        <v>USA</v>
      </c>
    </row>
    <row r="4456" spans="1:9" x14ac:dyDescent="0.3">
      <c r="A4456">
        <v>2022</v>
      </c>
      <c r="B4456">
        <v>55</v>
      </c>
      <c r="C4456" t="s">
        <v>59</v>
      </c>
      <c r="D4456" s="5">
        <v>67295363</v>
      </c>
      <c r="E4456" s="5">
        <v>19060660</v>
      </c>
      <c r="F4456" s="1">
        <v>0.28299999999999997</v>
      </c>
      <c r="G4456" s="5">
        <v>48234703</v>
      </c>
      <c r="H4456" s="1">
        <v>0.71699999999999997</v>
      </c>
      <c r="I4456" t="str">
        <f t="shared" si="88"/>
        <v>USA</v>
      </c>
    </row>
    <row r="4457" spans="1:9" x14ac:dyDescent="0.3">
      <c r="A4457">
        <v>2022</v>
      </c>
      <c r="B4457">
        <v>56</v>
      </c>
      <c r="C4457" t="s">
        <v>60</v>
      </c>
      <c r="D4457" s="5">
        <v>63379032</v>
      </c>
      <c r="E4457" s="5">
        <v>15351455</v>
      </c>
      <c r="F4457" s="1">
        <v>0.24199999999999999</v>
      </c>
      <c r="G4457" s="5">
        <v>48027577</v>
      </c>
      <c r="H4457" s="1">
        <v>0.75800000000000001</v>
      </c>
      <c r="I4457" t="str">
        <f t="shared" si="88"/>
        <v>USA</v>
      </c>
    </row>
    <row r="4458" spans="1:9" x14ac:dyDescent="0.3">
      <c r="A4458">
        <v>2022</v>
      </c>
      <c r="B4458">
        <v>57</v>
      </c>
      <c r="C4458" t="s">
        <v>61</v>
      </c>
      <c r="D4458" s="5">
        <v>59805300</v>
      </c>
      <c r="E4458" s="5">
        <v>23708080</v>
      </c>
      <c r="F4458" s="1">
        <v>0.39600000000000002</v>
      </c>
      <c r="G4458" s="5">
        <v>36097220</v>
      </c>
      <c r="H4458" s="1">
        <v>0.60399999999999998</v>
      </c>
      <c r="I4458" t="str">
        <f t="shared" si="88"/>
        <v>USA</v>
      </c>
    </row>
    <row r="4459" spans="1:9" x14ac:dyDescent="0.3">
      <c r="A4459">
        <v>2022</v>
      </c>
      <c r="B4459">
        <v>58</v>
      </c>
      <c r="C4459" t="s">
        <v>62</v>
      </c>
      <c r="D4459" s="5">
        <v>59095809</v>
      </c>
      <c r="E4459" s="5">
        <v>31846530</v>
      </c>
      <c r="F4459" s="1">
        <v>0.53900000000000003</v>
      </c>
      <c r="G4459" s="5">
        <v>27249279</v>
      </c>
      <c r="H4459" s="1">
        <v>0.46100000000000002</v>
      </c>
      <c r="I4459" t="str">
        <f t="shared" si="88"/>
        <v>USA</v>
      </c>
    </row>
    <row r="4460" spans="1:9" x14ac:dyDescent="0.3">
      <c r="A4460">
        <v>2022</v>
      </c>
      <c r="B4460">
        <v>59</v>
      </c>
      <c r="C4460" t="s">
        <v>63</v>
      </c>
      <c r="D4460" s="5">
        <v>54883206</v>
      </c>
      <c r="E4460" s="5">
        <v>17463630</v>
      </c>
      <c r="F4460" s="1">
        <v>0.318</v>
      </c>
      <c r="G4460" s="5">
        <v>37419576</v>
      </c>
      <c r="H4460" s="1">
        <v>0.68200000000000005</v>
      </c>
      <c r="I4460" t="str">
        <f t="shared" si="88"/>
        <v>USA</v>
      </c>
    </row>
    <row r="4461" spans="1:9" x14ac:dyDescent="0.3">
      <c r="A4461">
        <v>2022</v>
      </c>
      <c r="B4461">
        <v>60</v>
      </c>
      <c r="C4461" t="s">
        <v>64</v>
      </c>
      <c r="D4461" s="5">
        <v>54486330</v>
      </c>
      <c r="G4461" s="5">
        <v>54486330</v>
      </c>
      <c r="H4461" s="2">
        <v>1</v>
      </c>
      <c r="I4461" t="str">
        <f t="shared" si="88"/>
        <v>International</v>
      </c>
    </row>
    <row r="4462" spans="1:9" x14ac:dyDescent="0.3">
      <c r="A4462">
        <v>2022</v>
      </c>
      <c r="B4462">
        <v>61</v>
      </c>
      <c r="C4462" t="s">
        <v>65</v>
      </c>
      <c r="D4462" s="5">
        <v>52300984</v>
      </c>
      <c r="E4462" s="5">
        <v>22781115</v>
      </c>
      <c r="F4462" s="1">
        <v>0.436</v>
      </c>
      <c r="G4462" s="5">
        <v>29519869</v>
      </c>
      <c r="H4462" s="1">
        <v>0.56399999999999995</v>
      </c>
      <c r="I4462" t="str">
        <f t="shared" si="88"/>
        <v>USA</v>
      </c>
    </row>
    <row r="4463" spans="1:9" x14ac:dyDescent="0.3">
      <c r="A4463">
        <v>2022</v>
      </c>
      <c r="B4463">
        <v>62</v>
      </c>
      <c r="C4463" t="s">
        <v>66</v>
      </c>
      <c r="D4463" s="5">
        <v>50477597</v>
      </c>
      <c r="E4463" s="5">
        <v>22438180</v>
      </c>
      <c r="F4463" s="1">
        <v>0.44500000000000001</v>
      </c>
      <c r="G4463" s="5">
        <v>28039417</v>
      </c>
      <c r="H4463" s="1">
        <v>0.55500000000000005</v>
      </c>
      <c r="I4463" t="str">
        <f t="shared" si="88"/>
        <v>USA</v>
      </c>
    </row>
    <row r="4464" spans="1:9" x14ac:dyDescent="0.3">
      <c r="A4464">
        <v>2022</v>
      </c>
      <c r="B4464">
        <v>63</v>
      </c>
      <c r="C4464" t="s">
        <v>67</v>
      </c>
      <c r="D4464" s="5">
        <v>50164785</v>
      </c>
      <c r="E4464" s="5">
        <v>7839108</v>
      </c>
      <c r="F4464" s="1">
        <v>0.156</v>
      </c>
      <c r="G4464" s="5">
        <v>42325677</v>
      </c>
      <c r="H4464" s="1">
        <v>0.84399999999999997</v>
      </c>
      <c r="I4464" t="str">
        <f t="shared" si="88"/>
        <v>USA</v>
      </c>
    </row>
    <row r="4465" spans="1:9" x14ac:dyDescent="0.3">
      <c r="A4465">
        <v>2022</v>
      </c>
      <c r="B4465">
        <v>64</v>
      </c>
      <c r="C4465" t="s">
        <v>68</v>
      </c>
      <c r="D4465" s="5">
        <v>49262687</v>
      </c>
      <c r="E4465" s="5">
        <v>10582266</v>
      </c>
      <c r="F4465" s="1">
        <v>0.215</v>
      </c>
      <c r="G4465" s="5">
        <v>38680421</v>
      </c>
      <c r="H4465" s="1">
        <v>0.78500000000000003</v>
      </c>
      <c r="I4465" t="str">
        <f t="shared" si="88"/>
        <v>USA</v>
      </c>
    </row>
    <row r="4466" spans="1:9" x14ac:dyDescent="0.3">
      <c r="A4466">
        <v>2022</v>
      </c>
      <c r="B4466">
        <v>65</v>
      </c>
      <c r="C4466" t="s">
        <v>69</v>
      </c>
      <c r="D4466" s="5">
        <v>45698140</v>
      </c>
      <c r="E4466" s="5">
        <v>17348945</v>
      </c>
      <c r="F4466" s="2">
        <v>0.38</v>
      </c>
      <c r="G4466" s="5">
        <v>28349195</v>
      </c>
      <c r="H4466" s="2">
        <v>0.62</v>
      </c>
      <c r="I4466" t="str">
        <f t="shared" si="88"/>
        <v>USA</v>
      </c>
    </row>
    <row r="4467" spans="1:9" x14ac:dyDescent="0.3">
      <c r="A4467">
        <v>2022</v>
      </c>
      <c r="B4467">
        <v>66</v>
      </c>
      <c r="C4467" t="s">
        <v>70</v>
      </c>
      <c r="D4467" s="5">
        <v>45352337</v>
      </c>
      <c r="E4467" s="5">
        <v>40842944</v>
      </c>
      <c r="F4467" s="1">
        <v>0.90100000000000002</v>
      </c>
      <c r="G4467" s="5">
        <v>4509393</v>
      </c>
      <c r="H4467" s="1">
        <v>9.9000000000000005E-2</v>
      </c>
      <c r="I4467" t="str">
        <f t="shared" ref="I4467:I4530" si="89">IF(F4467&gt;10%,"USA","International")</f>
        <v>USA</v>
      </c>
    </row>
    <row r="4468" spans="1:9" x14ac:dyDescent="0.3">
      <c r="A4468">
        <v>2022</v>
      </c>
      <c r="B4468">
        <v>67</v>
      </c>
      <c r="C4468" t="s">
        <v>71</v>
      </c>
      <c r="D4468" s="5">
        <v>44658929</v>
      </c>
      <c r="E4468" s="5">
        <v>19802293</v>
      </c>
      <c r="F4468" s="1">
        <v>0.443</v>
      </c>
      <c r="G4468" s="5">
        <v>24856636</v>
      </c>
      <c r="H4468" s="1">
        <v>0.55700000000000005</v>
      </c>
      <c r="I4468" t="str">
        <f t="shared" si="89"/>
        <v>USA</v>
      </c>
    </row>
    <row r="4469" spans="1:9" x14ac:dyDescent="0.3">
      <c r="A4469">
        <v>2022</v>
      </c>
      <c r="B4469">
        <v>68</v>
      </c>
      <c r="C4469" t="s">
        <v>72</v>
      </c>
      <c r="D4469" s="5">
        <v>42506565</v>
      </c>
      <c r="E4469" s="5">
        <v>17811382</v>
      </c>
      <c r="F4469" s="1">
        <v>0.41899999999999998</v>
      </c>
      <c r="G4469" s="5">
        <v>24695183</v>
      </c>
      <c r="H4469" s="1">
        <v>0.58099999999999996</v>
      </c>
      <c r="I4469" t="str">
        <f t="shared" si="89"/>
        <v>USA</v>
      </c>
    </row>
    <row r="4470" spans="1:9" x14ac:dyDescent="0.3">
      <c r="A4470">
        <v>2022</v>
      </c>
      <c r="B4470">
        <v>69</v>
      </c>
      <c r="C4470" t="s">
        <v>73</v>
      </c>
      <c r="D4470" s="5">
        <v>38036130</v>
      </c>
      <c r="E4470" s="5">
        <v>25100080</v>
      </c>
      <c r="F4470" s="2">
        <v>0.66</v>
      </c>
      <c r="G4470" s="5">
        <v>12936050</v>
      </c>
      <c r="H4470" s="2">
        <v>0.34</v>
      </c>
      <c r="I4470" t="str">
        <f t="shared" si="89"/>
        <v>USA</v>
      </c>
    </row>
    <row r="4471" spans="1:9" x14ac:dyDescent="0.3">
      <c r="A4471">
        <v>2022</v>
      </c>
      <c r="B4471">
        <v>70</v>
      </c>
      <c r="C4471" t="s">
        <v>74</v>
      </c>
      <c r="D4471" s="5">
        <v>37083743</v>
      </c>
      <c r="E4471" s="5">
        <v>5413227</v>
      </c>
      <c r="F4471" s="1">
        <v>0.14599999999999999</v>
      </c>
      <c r="G4471" s="5">
        <v>31670516</v>
      </c>
      <c r="H4471" s="1">
        <v>0.85399999999999998</v>
      </c>
      <c r="I4471" t="str">
        <f t="shared" si="89"/>
        <v>USA</v>
      </c>
    </row>
    <row r="4472" spans="1:9" x14ac:dyDescent="0.3">
      <c r="A4472">
        <v>2022</v>
      </c>
      <c r="B4472">
        <v>71</v>
      </c>
      <c r="C4472" t="s">
        <v>75</v>
      </c>
      <c r="D4472" s="5">
        <v>35602350</v>
      </c>
      <c r="G4472" s="5">
        <v>35602350</v>
      </c>
      <c r="H4472" s="2">
        <v>1</v>
      </c>
      <c r="I4472" t="str">
        <f t="shared" si="89"/>
        <v>International</v>
      </c>
    </row>
    <row r="4473" spans="1:9" x14ac:dyDescent="0.3">
      <c r="A4473">
        <v>2022</v>
      </c>
      <c r="B4473">
        <v>72</v>
      </c>
      <c r="C4473" t="s">
        <v>76</v>
      </c>
      <c r="D4473" s="5">
        <v>34963395</v>
      </c>
      <c r="G4473" s="5">
        <v>34963395</v>
      </c>
      <c r="H4473" s="2">
        <v>1</v>
      </c>
      <c r="I4473" t="str">
        <f t="shared" si="89"/>
        <v>International</v>
      </c>
    </row>
    <row r="4474" spans="1:9" x14ac:dyDescent="0.3">
      <c r="A4474">
        <v>2022</v>
      </c>
      <c r="B4474">
        <v>73</v>
      </c>
      <c r="C4474" t="s">
        <v>77</v>
      </c>
      <c r="D4474" s="5">
        <v>34148750</v>
      </c>
      <c r="E4474" s="5">
        <v>31933830</v>
      </c>
      <c r="F4474" s="1">
        <v>0.93500000000000005</v>
      </c>
      <c r="G4474" s="5">
        <v>2214920</v>
      </c>
      <c r="H4474" s="1">
        <v>6.5000000000000002E-2</v>
      </c>
      <c r="I4474" t="str">
        <f t="shared" si="89"/>
        <v>USA</v>
      </c>
    </row>
    <row r="4475" spans="1:9" x14ac:dyDescent="0.3">
      <c r="A4475">
        <v>2022</v>
      </c>
      <c r="B4475">
        <v>74</v>
      </c>
      <c r="C4475" t="s">
        <v>78</v>
      </c>
      <c r="D4475" s="5">
        <v>33910282</v>
      </c>
      <c r="G4475" s="5">
        <v>33910282</v>
      </c>
      <c r="H4475" s="2">
        <v>1</v>
      </c>
      <c r="I4475" t="str">
        <f t="shared" si="89"/>
        <v>International</v>
      </c>
    </row>
    <row r="4476" spans="1:9" x14ac:dyDescent="0.3">
      <c r="A4476">
        <v>2022</v>
      </c>
      <c r="B4476">
        <v>75</v>
      </c>
      <c r="C4476" t="s">
        <v>79</v>
      </c>
      <c r="D4476" s="5">
        <v>33821338</v>
      </c>
      <c r="E4476" s="5">
        <v>25994</v>
      </c>
      <c r="F4476" s="1">
        <v>1E-3</v>
      </c>
      <c r="G4476" s="5">
        <v>33795344</v>
      </c>
      <c r="H4476" s="1">
        <v>0.999</v>
      </c>
      <c r="I4476" t="str">
        <f t="shared" si="89"/>
        <v>International</v>
      </c>
    </row>
    <row r="4477" spans="1:9" x14ac:dyDescent="0.3">
      <c r="A4477">
        <v>2022</v>
      </c>
      <c r="B4477">
        <v>76</v>
      </c>
      <c r="C4477" t="s">
        <v>80</v>
      </c>
      <c r="D4477" s="5">
        <v>32849430</v>
      </c>
      <c r="E4477" s="5">
        <v>67599</v>
      </c>
      <c r="F4477" s="1">
        <v>2E-3</v>
      </c>
      <c r="G4477" s="5">
        <v>32781831</v>
      </c>
      <c r="H4477" s="1">
        <v>0.998</v>
      </c>
      <c r="I4477" t="str">
        <f t="shared" si="89"/>
        <v>International</v>
      </c>
    </row>
    <row r="4478" spans="1:9" x14ac:dyDescent="0.3">
      <c r="A4478">
        <v>2022</v>
      </c>
      <c r="B4478">
        <v>77</v>
      </c>
      <c r="C4478" t="s">
        <v>81</v>
      </c>
      <c r="D4478" s="5">
        <v>32600000</v>
      </c>
      <c r="E4478" s="5">
        <v>6840000</v>
      </c>
      <c r="F4478" s="2">
        <v>0.21</v>
      </c>
      <c r="G4478" s="5">
        <v>25760000</v>
      </c>
      <c r="H4478" s="2">
        <v>0.79</v>
      </c>
      <c r="I4478" t="str">
        <f t="shared" si="89"/>
        <v>USA</v>
      </c>
    </row>
    <row r="4479" spans="1:9" x14ac:dyDescent="0.3">
      <c r="A4479">
        <v>2022</v>
      </c>
      <c r="B4479">
        <v>78</v>
      </c>
      <c r="C4479" t="s">
        <v>82</v>
      </c>
      <c r="D4479" s="5">
        <v>32125691</v>
      </c>
      <c r="E4479" s="5">
        <v>601490</v>
      </c>
      <c r="F4479" s="1">
        <v>1.9E-2</v>
      </c>
      <c r="G4479" s="5">
        <v>31524201</v>
      </c>
      <c r="H4479" s="1">
        <v>0.98099999999999998</v>
      </c>
      <c r="I4479" t="str">
        <f t="shared" si="89"/>
        <v>International</v>
      </c>
    </row>
    <row r="4480" spans="1:9" x14ac:dyDescent="0.3">
      <c r="A4480">
        <v>2022</v>
      </c>
      <c r="B4480">
        <v>79</v>
      </c>
      <c r="C4480" t="s">
        <v>83</v>
      </c>
      <c r="D4480" s="5">
        <v>31245810</v>
      </c>
      <c r="E4480" s="5">
        <v>14947969</v>
      </c>
      <c r="F4480" s="1">
        <v>0.47799999999999998</v>
      </c>
      <c r="G4480" s="5">
        <v>16297841</v>
      </c>
      <c r="H4480" s="1">
        <v>0.52200000000000002</v>
      </c>
      <c r="I4480" t="str">
        <f t="shared" si="89"/>
        <v>USA</v>
      </c>
    </row>
    <row r="4481" spans="1:9" x14ac:dyDescent="0.3">
      <c r="A4481">
        <v>2022</v>
      </c>
      <c r="B4481">
        <v>80</v>
      </c>
      <c r="C4481" t="s">
        <v>84</v>
      </c>
      <c r="D4481" s="5">
        <v>30986960</v>
      </c>
      <c r="E4481" s="5">
        <v>10433915</v>
      </c>
      <c r="F4481" s="1">
        <v>0.33700000000000002</v>
      </c>
      <c r="G4481" s="5">
        <v>20553045</v>
      </c>
      <c r="H4481" s="1">
        <v>0.66300000000000003</v>
      </c>
      <c r="I4481" t="str">
        <f t="shared" si="89"/>
        <v>USA</v>
      </c>
    </row>
    <row r="4482" spans="1:9" x14ac:dyDescent="0.3">
      <c r="A4482">
        <v>2022</v>
      </c>
      <c r="B4482">
        <v>81</v>
      </c>
      <c r="C4482" t="s">
        <v>85</v>
      </c>
      <c r="D4482" s="5">
        <v>29837637</v>
      </c>
      <c r="E4482" s="5">
        <v>1770000</v>
      </c>
      <c r="F4482" s="1">
        <v>5.8999999999999997E-2</v>
      </c>
      <c r="G4482" s="5">
        <v>28067637</v>
      </c>
      <c r="H4482" s="1">
        <v>0.94099999999999995</v>
      </c>
      <c r="I4482" t="str">
        <f t="shared" si="89"/>
        <v>International</v>
      </c>
    </row>
    <row r="4483" spans="1:9" x14ac:dyDescent="0.3">
      <c r="A4483">
        <v>2022</v>
      </c>
      <c r="B4483">
        <v>82</v>
      </c>
      <c r="C4483" t="s">
        <v>86</v>
      </c>
      <c r="D4483" s="5">
        <v>29116320</v>
      </c>
      <c r="E4483" s="5">
        <v>20300157</v>
      </c>
      <c r="F4483" s="1">
        <v>0.69699999999999995</v>
      </c>
      <c r="G4483" s="5">
        <v>8816163</v>
      </c>
      <c r="H4483" s="1">
        <v>0.30299999999999999</v>
      </c>
      <c r="I4483" t="str">
        <f t="shared" si="89"/>
        <v>USA</v>
      </c>
    </row>
    <row r="4484" spans="1:9" x14ac:dyDescent="0.3">
      <c r="A4484">
        <v>2022</v>
      </c>
      <c r="B4484">
        <v>83</v>
      </c>
      <c r="C4484" t="s">
        <v>87</v>
      </c>
      <c r="D4484" s="5">
        <v>28990495</v>
      </c>
      <c r="E4484" s="5">
        <v>6773650</v>
      </c>
      <c r="F4484" s="1">
        <v>0.23400000000000001</v>
      </c>
      <c r="G4484" s="5">
        <v>22216845</v>
      </c>
      <c r="H4484" s="1">
        <v>0.76600000000000001</v>
      </c>
      <c r="I4484" t="str">
        <f t="shared" si="89"/>
        <v>USA</v>
      </c>
    </row>
    <row r="4485" spans="1:9" x14ac:dyDescent="0.3">
      <c r="A4485">
        <v>2022</v>
      </c>
      <c r="B4485">
        <v>84</v>
      </c>
      <c r="C4485" t="s">
        <v>88</v>
      </c>
      <c r="D4485" s="5">
        <v>27827745</v>
      </c>
      <c r="E4485" s="5">
        <v>14570455</v>
      </c>
      <c r="F4485" s="1">
        <v>0.52400000000000002</v>
      </c>
      <c r="G4485" s="5">
        <v>13257290</v>
      </c>
      <c r="H4485" s="1">
        <v>0.47599999999999998</v>
      </c>
      <c r="I4485" t="str">
        <f t="shared" si="89"/>
        <v>USA</v>
      </c>
    </row>
    <row r="4486" spans="1:9" x14ac:dyDescent="0.3">
      <c r="A4486">
        <v>2022</v>
      </c>
      <c r="B4486">
        <v>85</v>
      </c>
      <c r="C4486" t="s">
        <v>89</v>
      </c>
      <c r="D4486" s="5">
        <v>27815969</v>
      </c>
      <c r="G4486" s="5">
        <v>27815969</v>
      </c>
      <c r="H4486" s="2">
        <v>1</v>
      </c>
      <c r="I4486" t="str">
        <f t="shared" si="89"/>
        <v>International</v>
      </c>
    </row>
    <row r="4487" spans="1:9" x14ac:dyDescent="0.3">
      <c r="A4487">
        <v>2022</v>
      </c>
      <c r="B4487">
        <v>86</v>
      </c>
      <c r="C4487" t="s">
        <v>90</v>
      </c>
      <c r="D4487" s="5">
        <v>26719364</v>
      </c>
      <c r="G4487" s="5">
        <v>26719364</v>
      </c>
      <c r="H4487" s="2">
        <v>1</v>
      </c>
      <c r="I4487" t="str">
        <f t="shared" si="89"/>
        <v>International</v>
      </c>
    </row>
    <row r="4488" spans="1:9" x14ac:dyDescent="0.3">
      <c r="A4488">
        <v>2022</v>
      </c>
      <c r="B4488">
        <v>87</v>
      </c>
      <c r="C4488" t="s">
        <v>91</v>
      </c>
      <c r="D4488" s="5">
        <v>26213341</v>
      </c>
      <c r="E4488" s="5">
        <v>4608096</v>
      </c>
      <c r="F4488" s="1">
        <v>0.17599999999999999</v>
      </c>
      <c r="G4488" s="5">
        <v>21605245</v>
      </c>
      <c r="H4488" s="1">
        <v>0.82399999999999995</v>
      </c>
      <c r="I4488" t="str">
        <f t="shared" si="89"/>
        <v>USA</v>
      </c>
    </row>
    <row r="4489" spans="1:9" x14ac:dyDescent="0.3">
      <c r="A4489">
        <v>2022</v>
      </c>
      <c r="B4489">
        <v>88</v>
      </c>
      <c r="C4489" t="s">
        <v>92</v>
      </c>
      <c r="D4489" s="5">
        <v>25433615</v>
      </c>
      <c r="G4489" s="5">
        <v>25433615</v>
      </c>
      <c r="H4489" s="2">
        <v>1</v>
      </c>
      <c r="I4489" t="str">
        <f t="shared" si="89"/>
        <v>International</v>
      </c>
    </row>
    <row r="4490" spans="1:9" x14ac:dyDescent="0.3">
      <c r="A4490">
        <v>2022</v>
      </c>
      <c r="B4490">
        <v>89</v>
      </c>
      <c r="C4490" t="s">
        <v>93</v>
      </c>
      <c r="D4490" s="5">
        <v>24821898</v>
      </c>
      <c r="E4490" s="5">
        <v>1485000</v>
      </c>
      <c r="F4490" s="2">
        <v>0.06</v>
      </c>
      <c r="G4490" s="5">
        <v>23336898</v>
      </c>
      <c r="H4490" s="2">
        <v>0.94</v>
      </c>
      <c r="I4490" t="str">
        <f t="shared" si="89"/>
        <v>International</v>
      </c>
    </row>
    <row r="4491" spans="1:9" x14ac:dyDescent="0.3">
      <c r="A4491">
        <v>2022</v>
      </c>
      <c r="B4491">
        <v>90</v>
      </c>
      <c r="C4491" t="s">
        <v>94</v>
      </c>
      <c r="D4491" s="5">
        <v>24392492</v>
      </c>
      <c r="G4491" s="5">
        <v>24392492</v>
      </c>
      <c r="H4491" s="2">
        <v>1</v>
      </c>
      <c r="I4491" t="str">
        <f t="shared" si="89"/>
        <v>International</v>
      </c>
    </row>
    <row r="4492" spans="1:9" x14ac:dyDescent="0.3">
      <c r="A4492">
        <v>2022</v>
      </c>
      <c r="B4492">
        <v>91</v>
      </c>
      <c r="C4492" t="s">
        <v>95</v>
      </c>
      <c r="D4492" s="5">
        <v>23748655</v>
      </c>
      <c r="G4492" s="5">
        <v>23748655</v>
      </c>
      <c r="H4492" s="2">
        <v>1</v>
      </c>
      <c r="I4492" t="str">
        <f t="shared" si="89"/>
        <v>International</v>
      </c>
    </row>
    <row r="4493" spans="1:9" x14ac:dyDescent="0.3">
      <c r="A4493">
        <v>2022</v>
      </c>
      <c r="B4493">
        <v>92</v>
      </c>
      <c r="C4493" t="s">
        <v>96</v>
      </c>
      <c r="D4493" s="5">
        <v>23716329</v>
      </c>
      <c r="G4493" s="5">
        <v>23716329</v>
      </c>
      <c r="H4493" s="2">
        <v>1</v>
      </c>
      <c r="I4493" t="str">
        <f t="shared" si="89"/>
        <v>International</v>
      </c>
    </row>
    <row r="4494" spans="1:9" x14ac:dyDescent="0.3">
      <c r="A4494">
        <v>2022</v>
      </c>
      <c r="B4494">
        <v>93</v>
      </c>
      <c r="C4494" t="s">
        <v>97</v>
      </c>
      <c r="D4494" s="5">
        <v>23214581</v>
      </c>
      <c r="G4494" s="5">
        <v>23214581</v>
      </c>
      <c r="H4494" s="2">
        <v>1</v>
      </c>
      <c r="I4494" t="str">
        <f t="shared" si="89"/>
        <v>International</v>
      </c>
    </row>
    <row r="4495" spans="1:9" x14ac:dyDescent="0.3">
      <c r="A4495">
        <v>2022</v>
      </c>
      <c r="B4495">
        <v>94</v>
      </c>
      <c r="C4495" t="s">
        <v>98</v>
      </c>
      <c r="D4495" s="5">
        <v>23068596</v>
      </c>
      <c r="E4495" s="5">
        <v>143723</v>
      </c>
      <c r="F4495" s="1">
        <v>6.0000000000000001E-3</v>
      </c>
      <c r="G4495" s="5">
        <v>22924873</v>
      </c>
      <c r="H4495" s="1">
        <v>0.99399999999999999</v>
      </c>
      <c r="I4495" t="str">
        <f t="shared" si="89"/>
        <v>International</v>
      </c>
    </row>
    <row r="4496" spans="1:9" x14ac:dyDescent="0.3">
      <c r="A4496">
        <v>2022</v>
      </c>
      <c r="B4496">
        <v>95</v>
      </c>
      <c r="C4496" t="s">
        <v>99</v>
      </c>
      <c r="D4496" s="5">
        <v>22874861</v>
      </c>
      <c r="E4496" s="5">
        <v>2179864</v>
      </c>
      <c r="F4496" s="1">
        <v>9.5000000000000001E-2</v>
      </c>
      <c r="G4496" s="5">
        <v>20694997</v>
      </c>
      <c r="H4496" s="1">
        <v>0.90500000000000003</v>
      </c>
      <c r="I4496" t="str">
        <f t="shared" si="89"/>
        <v>International</v>
      </c>
    </row>
    <row r="4497" spans="1:9" x14ac:dyDescent="0.3">
      <c r="A4497">
        <v>2022</v>
      </c>
      <c r="B4497">
        <v>96</v>
      </c>
      <c r="C4497" t="s">
        <v>100</v>
      </c>
      <c r="D4497" s="5">
        <v>22349685</v>
      </c>
      <c r="E4497" s="5">
        <v>191501</v>
      </c>
      <c r="F4497" s="1">
        <v>8.9999999999999993E-3</v>
      </c>
      <c r="G4497" s="5">
        <v>22158184</v>
      </c>
      <c r="H4497" s="1">
        <v>0.99099999999999999</v>
      </c>
      <c r="I4497" t="str">
        <f t="shared" si="89"/>
        <v>International</v>
      </c>
    </row>
    <row r="4498" spans="1:9" x14ac:dyDescent="0.3">
      <c r="A4498">
        <v>2022</v>
      </c>
      <c r="B4498">
        <v>97</v>
      </c>
      <c r="C4498" s="3">
        <v>16589</v>
      </c>
      <c r="D4498" s="5">
        <v>22263336</v>
      </c>
      <c r="G4498" s="5">
        <v>22263336</v>
      </c>
      <c r="H4498" s="2">
        <v>1</v>
      </c>
      <c r="I4498" t="str">
        <f t="shared" si="89"/>
        <v>International</v>
      </c>
    </row>
    <row r="4499" spans="1:9" x14ac:dyDescent="0.3">
      <c r="A4499">
        <v>2022</v>
      </c>
      <c r="B4499">
        <v>98</v>
      </c>
      <c r="C4499" t="s">
        <v>101</v>
      </c>
      <c r="D4499" s="5">
        <v>22044058</v>
      </c>
      <c r="G4499" s="5">
        <v>22044058</v>
      </c>
      <c r="H4499" s="2">
        <v>1</v>
      </c>
      <c r="I4499" t="str">
        <f t="shared" si="89"/>
        <v>International</v>
      </c>
    </row>
    <row r="4500" spans="1:9" x14ac:dyDescent="0.3">
      <c r="A4500">
        <v>2022</v>
      </c>
      <c r="B4500">
        <v>99</v>
      </c>
      <c r="C4500" t="s">
        <v>102</v>
      </c>
      <c r="D4500" s="5">
        <v>21966634</v>
      </c>
      <c r="E4500" s="5">
        <v>9586237</v>
      </c>
      <c r="F4500" s="1">
        <v>0.436</v>
      </c>
      <c r="G4500" s="5">
        <v>12380397</v>
      </c>
      <c r="H4500" s="1">
        <v>0.56399999999999995</v>
      </c>
      <c r="I4500" t="str">
        <f t="shared" si="89"/>
        <v>USA</v>
      </c>
    </row>
    <row r="4501" spans="1:9" x14ac:dyDescent="0.3">
      <c r="A4501">
        <v>2022</v>
      </c>
      <c r="B4501">
        <v>100</v>
      </c>
      <c r="C4501" t="s">
        <v>103</v>
      </c>
      <c r="D4501" s="5">
        <v>21888295</v>
      </c>
      <c r="E4501" s="5">
        <v>4282000</v>
      </c>
      <c r="F4501" s="1">
        <v>0.19600000000000001</v>
      </c>
      <c r="G4501" s="5">
        <v>17606295</v>
      </c>
      <c r="H4501" s="1">
        <v>0.80400000000000005</v>
      </c>
      <c r="I4501" t="str">
        <f t="shared" si="89"/>
        <v>USA</v>
      </c>
    </row>
    <row r="4502" spans="1:9" x14ac:dyDescent="0.3">
      <c r="A4502">
        <v>2022</v>
      </c>
      <c r="B4502">
        <v>101</v>
      </c>
      <c r="C4502" t="s">
        <v>104</v>
      </c>
      <c r="D4502" s="5">
        <v>21768133</v>
      </c>
      <c r="E4502" s="5">
        <v>20511938</v>
      </c>
      <c r="F4502" s="1">
        <v>0.94199999999999995</v>
      </c>
      <c r="G4502" s="5">
        <v>1256195</v>
      </c>
      <c r="H4502" s="1">
        <v>5.8000000000000003E-2</v>
      </c>
      <c r="I4502" t="str">
        <f t="shared" si="89"/>
        <v>USA</v>
      </c>
    </row>
    <row r="4503" spans="1:9" x14ac:dyDescent="0.3">
      <c r="A4503">
        <v>2022</v>
      </c>
      <c r="B4503">
        <v>102</v>
      </c>
      <c r="C4503" t="s">
        <v>105</v>
      </c>
      <c r="D4503" s="5">
        <v>21723595</v>
      </c>
      <c r="G4503" s="5">
        <v>21723595</v>
      </c>
      <c r="H4503" s="2">
        <v>1</v>
      </c>
      <c r="I4503" t="str">
        <f t="shared" si="89"/>
        <v>International</v>
      </c>
    </row>
    <row r="4504" spans="1:9" x14ac:dyDescent="0.3">
      <c r="A4504">
        <v>2022</v>
      </c>
      <c r="B4504">
        <v>103</v>
      </c>
      <c r="C4504" t="s">
        <v>106</v>
      </c>
      <c r="D4504" s="5">
        <v>21592379</v>
      </c>
      <c r="E4504" s="5">
        <v>20884796</v>
      </c>
      <c r="F4504" s="1">
        <v>0.96699999999999997</v>
      </c>
      <c r="G4504" s="5">
        <v>707583</v>
      </c>
      <c r="H4504" s="1">
        <v>3.3000000000000002E-2</v>
      </c>
      <c r="I4504" t="str">
        <f t="shared" si="89"/>
        <v>USA</v>
      </c>
    </row>
    <row r="4505" spans="1:9" x14ac:dyDescent="0.3">
      <c r="A4505">
        <v>2022</v>
      </c>
      <c r="B4505">
        <v>104</v>
      </c>
      <c r="C4505" t="s">
        <v>107</v>
      </c>
      <c r="D4505" s="5">
        <v>21400327</v>
      </c>
      <c r="E4505" s="5">
        <v>412196</v>
      </c>
      <c r="F4505" s="1">
        <v>1.9E-2</v>
      </c>
      <c r="G4505" s="5">
        <v>20988131</v>
      </c>
      <c r="H4505" s="1">
        <v>0.98099999999999998</v>
      </c>
      <c r="I4505" t="str">
        <f t="shared" si="89"/>
        <v>International</v>
      </c>
    </row>
    <row r="4506" spans="1:9" x14ac:dyDescent="0.3">
      <c r="A4506">
        <v>2022</v>
      </c>
      <c r="B4506">
        <v>105</v>
      </c>
      <c r="C4506" t="s">
        <v>108</v>
      </c>
      <c r="D4506" s="5">
        <v>21111844</v>
      </c>
      <c r="E4506" s="5">
        <v>4303645</v>
      </c>
      <c r="F4506" s="1">
        <v>0.20399999999999999</v>
      </c>
      <c r="G4506" s="5">
        <v>16808199</v>
      </c>
      <c r="H4506" s="1">
        <v>0.79600000000000004</v>
      </c>
      <c r="I4506" t="str">
        <f t="shared" si="89"/>
        <v>USA</v>
      </c>
    </row>
    <row r="4507" spans="1:9" x14ac:dyDescent="0.3">
      <c r="A4507">
        <v>2022</v>
      </c>
      <c r="B4507">
        <v>106</v>
      </c>
      <c r="C4507" t="s">
        <v>109</v>
      </c>
      <c r="D4507" s="5">
        <v>20617005</v>
      </c>
      <c r="G4507" s="5">
        <v>20617005</v>
      </c>
      <c r="H4507" s="2">
        <v>1</v>
      </c>
      <c r="I4507" t="str">
        <f t="shared" si="89"/>
        <v>International</v>
      </c>
    </row>
    <row r="4508" spans="1:9" x14ac:dyDescent="0.3">
      <c r="A4508">
        <v>2022</v>
      </c>
      <c r="B4508">
        <v>107</v>
      </c>
      <c r="C4508" t="s">
        <v>110</v>
      </c>
      <c r="D4508" s="5">
        <v>20282422</v>
      </c>
      <c r="E4508" s="5">
        <v>8286741</v>
      </c>
      <c r="F4508" s="1">
        <v>0.40899999999999997</v>
      </c>
      <c r="G4508" s="5">
        <v>11995681</v>
      </c>
      <c r="H4508" s="1">
        <v>0.59099999999999997</v>
      </c>
      <c r="I4508" t="str">
        <f t="shared" si="89"/>
        <v>USA</v>
      </c>
    </row>
    <row r="4509" spans="1:9" x14ac:dyDescent="0.3">
      <c r="A4509">
        <v>2022</v>
      </c>
      <c r="B4509">
        <v>108</v>
      </c>
      <c r="C4509" t="s">
        <v>111</v>
      </c>
      <c r="D4509" s="5">
        <v>20122621</v>
      </c>
      <c r="G4509" s="5">
        <v>20122621</v>
      </c>
      <c r="H4509" s="2">
        <v>1</v>
      </c>
      <c r="I4509" t="str">
        <f t="shared" si="89"/>
        <v>International</v>
      </c>
    </row>
    <row r="4510" spans="1:9" x14ac:dyDescent="0.3">
      <c r="A4510">
        <v>2022</v>
      </c>
      <c r="B4510">
        <v>109</v>
      </c>
      <c r="C4510" t="s">
        <v>112</v>
      </c>
      <c r="D4510" s="5">
        <v>19238073</v>
      </c>
      <c r="E4510" s="5">
        <v>1072750</v>
      </c>
      <c r="F4510" s="1">
        <v>5.6000000000000001E-2</v>
      </c>
      <c r="G4510" s="5">
        <v>18165323</v>
      </c>
      <c r="H4510" s="1">
        <v>0.94399999999999995</v>
      </c>
      <c r="I4510" t="str">
        <f t="shared" si="89"/>
        <v>International</v>
      </c>
    </row>
    <row r="4511" spans="1:9" x14ac:dyDescent="0.3">
      <c r="A4511">
        <v>2022</v>
      </c>
      <c r="B4511">
        <v>110</v>
      </c>
      <c r="C4511" t="s">
        <v>113</v>
      </c>
      <c r="D4511" s="5">
        <v>19149079</v>
      </c>
      <c r="G4511" s="5">
        <v>19149079</v>
      </c>
      <c r="H4511" s="2">
        <v>1</v>
      </c>
      <c r="I4511" t="str">
        <f t="shared" si="89"/>
        <v>International</v>
      </c>
    </row>
    <row r="4512" spans="1:9" x14ac:dyDescent="0.3">
      <c r="A4512">
        <v>2022</v>
      </c>
      <c r="B4512">
        <v>111</v>
      </c>
      <c r="C4512" t="s">
        <v>62</v>
      </c>
      <c r="D4512" s="5">
        <v>18911959</v>
      </c>
      <c r="G4512" s="5">
        <v>18911959</v>
      </c>
      <c r="H4512" s="2">
        <v>1</v>
      </c>
      <c r="I4512" t="str">
        <f t="shared" si="89"/>
        <v>International</v>
      </c>
    </row>
    <row r="4513" spans="1:9" x14ac:dyDescent="0.3">
      <c r="A4513">
        <v>2022</v>
      </c>
      <c r="B4513">
        <v>112</v>
      </c>
      <c r="C4513" t="s">
        <v>114</v>
      </c>
      <c r="D4513" s="5">
        <v>18789304</v>
      </c>
      <c r="E4513" s="5">
        <v>1046899</v>
      </c>
      <c r="F4513" s="1">
        <v>5.6000000000000001E-2</v>
      </c>
      <c r="G4513" s="5">
        <v>17742405</v>
      </c>
      <c r="H4513" s="1">
        <v>0.94399999999999995</v>
      </c>
      <c r="I4513" t="str">
        <f t="shared" si="89"/>
        <v>International</v>
      </c>
    </row>
    <row r="4514" spans="1:9" x14ac:dyDescent="0.3">
      <c r="A4514">
        <v>2022</v>
      </c>
      <c r="B4514">
        <v>113</v>
      </c>
      <c r="C4514" t="s">
        <v>115</v>
      </c>
      <c r="D4514" s="5">
        <v>18737287</v>
      </c>
      <c r="G4514" s="5">
        <v>18737287</v>
      </c>
      <c r="H4514" s="2">
        <v>1</v>
      </c>
      <c r="I4514" t="str">
        <f t="shared" si="89"/>
        <v>International</v>
      </c>
    </row>
    <row r="4515" spans="1:9" x14ac:dyDescent="0.3">
      <c r="A4515">
        <v>2022</v>
      </c>
      <c r="B4515">
        <v>114</v>
      </c>
      <c r="C4515" t="s">
        <v>116</v>
      </c>
      <c r="D4515" s="5">
        <v>18460372</v>
      </c>
      <c r="G4515" s="5">
        <v>18460372</v>
      </c>
      <c r="H4515" s="2">
        <v>1</v>
      </c>
      <c r="I4515" t="str">
        <f t="shared" si="89"/>
        <v>International</v>
      </c>
    </row>
    <row r="4516" spans="1:9" x14ac:dyDescent="0.3">
      <c r="A4516">
        <v>2022</v>
      </c>
      <c r="B4516">
        <v>115</v>
      </c>
      <c r="C4516" t="s">
        <v>117</v>
      </c>
      <c r="D4516" s="5">
        <v>18307258</v>
      </c>
      <c r="G4516" s="5">
        <v>18307258</v>
      </c>
      <c r="H4516" s="2">
        <v>1</v>
      </c>
      <c r="I4516" t="str">
        <f t="shared" si="89"/>
        <v>International</v>
      </c>
    </row>
    <row r="4517" spans="1:9" x14ac:dyDescent="0.3">
      <c r="A4517">
        <v>2022</v>
      </c>
      <c r="B4517">
        <v>116</v>
      </c>
      <c r="C4517" t="s">
        <v>118</v>
      </c>
      <c r="D4517" s="5">
        <v>18128799</v>
      </c>
      <c r="G4517" s="5">
        <v>18128799</v>
      </c>
      <c r="H4517" s="2">
        <v>1</v>
      </c>
      <c r="I4517" t="str">
        <f t="shared" si="89"/>
        <v>International</v>
      </c>
    </row>
    <row r="4518" spans="1:9" x14ac:dyDescent="0.3">
      <c r="A4518">
        <v>2022</v>
      </c>
      <c r="B4518">
        <v>117</v>
      </c>
      <c r="C4518" t="s">
        <v>119</v>
      </c>
      <c r="D4518" s="5">
        <v>17954691</v>
      </c>
      <c r="G4518" s="5">
        <v>17954691</v>
      </c>
      <c r="H4518" s="2">
        <v>1</v>
      </c>
      <c r="I4518" t="str">
        <f t="shared" si="89"/>
        <v>International</v>
      </c>
    </row>
    <row r="4519" spans="1:9" x14ac:dyDescent="0.3">
      <c r="A4519">
        <v>2022</v>
      </c>
      <c r="B4519">
        <v>118</v>
      </c>
      <c r="C4519" t="s">
        <v>120</v>
      </c>
      <c r="D4519" s="5">
        <v>17506171</v>
      </c>
      <c r="E4519" s="5">
        <v>502000</v>
      </c>
      <c r="F4519" s="1">
        <v>2.9000000000000001E-2</v>
      </c>
      <c r="G4519" s="5">
        <v>17004171</v>
      </c>
      <c r="H4519" s="1">
        <v>0.97099999999999997</v>
      </c>
      <c r="I4519" t="str">
        <f t="shared" si="89"/>
        <v>International</v>
      </c>
    </row>
    <row r="4520" spans="1:9" x14ac:dyDescent="0.3">
      <c r="A4520">
        <v>2022</v>
      </c>
      <c r="B4520">
        <v>119</v>
      </c>
      <c r="C4520" t="s">
        <v>121</v>
      </c>
      <c r="D4520" s="5">
        <v>17363261</v>
      </c>
      <c r="E4520" s="5">
        <v>7240521</v>
      </c>
      <c r="F4520" s="1">
        <v>0.41699999999999998</v>
      </c>
      <c r="G4520" s="5">
        <v>10122740</v>
      </c>
      <c r="H4520" s="1">
        <v>0.58299999999999996</v>
      </c>
      <c r="I4520" t="str">
        <f t="shared" si="89"/>
        <v>USA</v>
      </c>
    </row>
    <row r="4521" spans="1:9" x14ac:dyDescent="0.3">
      <c r="A4521">
        <v>2022</v>
      </c>
      <c r="B4521">
        <v>120</v>
      </c>
      <c r="C4521" t="s">
        <v>122</v>
      </c>
      <c r="D4521" s="5">
        <v>16719291</v>
      </c>
      <c r="G4521" s="5">
        <v>16719291</v>
      </c>
      <c r="H4521" s="2">
        <v>1</v>
      </c>
      <c r="I4521" t="str">
        <f t="shared" si="89"/>
        <v>International</v>
      </c>
    </row>
    <row r="4522" spans="1:9" x14ac:dyDescent="0.3">
      <c r="A4522">
        <v>2022</v>
      </c>
      <c r="B4522">
        <v>121</v>
      </c>
      <c r="C4522" t="s">
        <v>123</v>
      </c>
      <c r="D4522" s="5">
        <v>16707892</v>
      </c>
      <c r="G4522" s="5">
        <v>16707892</v>
      </c>
      <c r="H4522" s="2">
        <v>1</v>
      </c>
      <c r="I4522" t="str">
        <f t="shared" si="89"/>
        <v>International</v>
      </c>
    </row>
    <row r="4523" spans="1:9" x14ac:dyDescent="0.3">
      <c r="A4523">
        <v>2022</v>
      </c>
      <c r="B4523">
        <v>122</v>
      </c>
      <c r="C4523" t="s">
        <v>124</v>
      </c>
      <c r="D4523" s="5">
        <v>16474515</v>
      </c>
      <c r="G4523" s="5">
        <v>16474515</v>
      </c>
      <c r="H4523" s="2">
        <v>1</v>
      </c>
      <c r="I4523" t="str">
        <f t="shared" si="89"/>
        <v>International</v>
      </c>
    </row>
    <row r="4524" spans="1:9" x14ac:dyDescent="0.3">
      <c r="A4524">
        <v>2022</v>
      </c>
      <c r="B4524">
        <v>123</v>
      </c>
      <c r="C4524" t="s">
        <v>125</v>
      </c>
      <c r="D4524" s="5">
        <v>16062841</v>
      </c>
      <c r="G4524" s="5">
        <v>16062841</v>
      </c>
      <c r="H4524" s="2">
        <v>1</v>
      </c>
      <c r="I4524" t="str">
        <f t="shared" si="89"/>
        <v>International</v>
      </c>
    </row>
    <row r="4525" spans="1:9" x14ac:dyDescent="0.3">
      <c r="A4525">
        <v>2022</v>
      </c>
      <c r="B4525">
        <v>124</v>
      </c>
      <c r="C4525" t="s">
        <v>126</v>
      </c>
      <c r="D4525" s="5">
        <v>15954804</v>
      </c>
      <c r="E4525" s="5">
        <v>1860000</v>
      </c>
      <c r="F4525" s="1">
        <v>0.11700000000000001</v>
      </c>
      <c r="G4525" s="5">
        <v>14094804</v>
      </c>
      <c r="H4525" s="1">
        <v>0.88300000000000001</v>
      </c>
      <c r="I4525" t="str">
        <f t="shared" si="89"/>
        <v>USA</v>
      </c>
    </row>
    <row r="4526" spans="1:9" x14ac:dyDescent="0.3">
      <c r="A4526">
        <v>2022</v>
      </c>
      <c r="B4526">
        <v>125</v>
      </c>
      <c r="C4526" t="s">
        <v>127</v>
      </c>
      <c r="D4526" s="5">
        <v>15902207</v>
      </c>
      <c r="E4526" s="5">
        <v>9591094</v>
      </c>
      <c r="F4526" s="1">
        <v>0.60299999999999998</v>
      </c>
      <c r="G4526" s="5">
        <v>6311113</v>
      </c>
      <c r="H4526" s="1">
        <v>0.39700000000000002</v>
      </c>
      <c r="I4526" t="str">
        <f t="shared" si="89"/>
        <v>USA</v>
      </c>
    </row>
    <row r="4527" spans="1:9" x14ac:dyDescent="0.3">
      <c r="A4527">
        <v>2022</v>
      </c>
      <c r="B4527">
        <v>126</v>
      </c>
      <c r="C4527" t="s">
        <v>128</v>
      </c>
      <c r="D4527" s="5">
        <v>15710164</v>
      </c>
      <c r="G4527" s="5">
        <v>15710164</v>
      </c>
      <c r="H4527" s="2">
        <v>1</v>
      </c>
      <c r="I4527" t="str">
        <f t="shared" si="89"/>
        <v>International</v>
      </c>
    </row>
    <row r="4528" spans="1:9" x14ac:dyDescent="0.3">
      <c r="A4528">
        <v>2022</v>
      </c>
      <c r="B4528">
        <v>127</v>
      </c>
      <c r="C4528" t="s">
        <v>129</v>
      </c>
      <c r="D4528" s="5">
        <v>15570823</v>
      </c>
      <c r="G4528" s="5">
        <v>15570823</v>
      </c>
      <c r="H4528" s="2">
        <v>1</v>
      </c>
      <c r="I4528" t="str">
        <f t="shared" si="89"/>
        <v>International</v>
      </c>
    </row>
    <row r="4529" spans="1:9" x14ac:dyDescent="0.3">
      <c r="A4529">
        <v>2022</v>
      </c>
      <c r="B4529">
        <v>128</v>
      </c>
      <c r="C4529" t="s">
        <v>130</v>
      </c>
      <c r="D4529" s="5">
        <v>15243922</v>
      </c>
      <c r="G4529" s="5">
        <v>15243922</v>
      </c>
      <c r="H4529" s="2">
        <v>1</v>
      </c>
      <c r="I4529" t="str">
        <f t="shared" si="89"/>
        <v>International</v>
      </c>
    </row>
    <row r="4530" spans="1:9" x14ac:dyDescent="0.3">
      <c r="A4530">
        <v>2022</v>
      </c>
      <c r="B4530">
        <v>129</v>
      </c>
      <c r="C4530" t="s">
        <v>131</v>
      </c>
      <c r="D4530" s="5">
        <v>15134907</v>
      </c>
      <c r="E4530" s="5">
        <v>7834907</v>
      </c>
      <c r="F4530" s="1">
        <v>0.51800000000000002</v>
      </c>
      <c r="G4530" s="5">
        <v>7300000</v>
      </c>
      <c r="H4530" s="1">
        <v>0.48199999999999998</v>
      </c>
      <c r="I4530" t="str">
        <f t="shared" si="89"/>
        <v>USA</v>
      </c>
    </row>
    <row r="4531" spans="1:9" x14ac:dyDescent="0.3">
      <c r="A4531">
        <v>2022</v>
      </c>
      <c r="B4531">
        <v>130</v>
      </c>
      <c r="C4531" t="s">
        <v>132</v>
      </c>
      <c r="D4531" s="5">
        <v>15065239</v>
      </c>
      <c r="E4531" s="5">
        <v>10640105</v>
      </c>
      <c r="F4531" s="1">
        <v>0.70599999999999996</v>
      </c>
      <c r="G4531" s="5">
        <v>4425134</v>
      </c>
      <c r="H4531" s="1">
        <v>0.29399999999999998</v>
      </c>
      <c r="I4531" t="str">
        <f t="shared" ref="I4531:I4594" si="90">IF(F4531&gt;10%,"USA","International")</f>
        <v>USA</v>
      </c>
    </row>
    <row r="4532" spans="1:9" x14ac:dyDescent="0.3">
      <c r="A4532">
        <v>2022</v>
      </c>
      <c r="B4532">
        <v>131</v>
      </c>
      <c r="C4532" t="s">
        <v>133</v>
      </c>
      <c r="D4532" s="5">
        <v>15039250</v>
      </c>
      <c r="E4532" s="5">
        <v>9739250</v>
      </c>
      <c r="F4532" s="1">
        <v>0.64800000000000002</v>
      </c>
      <c r="G4532" s="5">
        <v>5300000</v>
      </c>
      <c r="H4532" s="1">
        <v>0.35199999999999998</v>
      </c>
      <c r="I4532" t="str">
        <f t="shared" si="90"/>
        <v>USA</v>
      </c>
    </row>
    <row r="4533" spans="1:9" x14ac:dyDescent="0.3">
      <c r="A4533">
        <v>2022</v>
      </c>
      <c r="B4533">
        <v>132</v>
      </c>
      <c r="C4533" t="s">
        <v>134</v>
      </c>
      <c r="D4533" s="5">
        <v>14877539</v>
      </c>
      <c r="G4533" s="5">
        <v>14877539</v>
      </c>
      <c r="H4533" s="2">
        <v>1</v>
      </c>
      <c r="I4533" t="str">
        <f t="shared" si="90"/>
        <v>International</v>
      </c>
    </row>
    <row r="4534" spans="1:9" x14ac:dyDescent="0.3">
      <c r="A4534">
        <v>2022</v>
      </c>
      <c r="B4534">
        <v>133</v>
      </c>
      <c r="C4534" t="s">
        <v>135</v>
      </c>
      <c r="D4534" s="5">
        <v>14781867</v>
      </c>
      <c r="E4534" s="5">
        <v>11628165</v>
      </c>
      <c r="F4534" s="1">
        <v>0.78700000000000003</v>
      </c>
      <c r="G4534" s="5">
        <v>3153702</v>
      </c>
      <c r="H4534" s="1">
        <v>0.21299999999999999</v>
      </c>
      <c r="I4534" t="str">
        <f t="shared" si="90"/>
        <v>USA</v>
      </c>
    </row>
    <row r="4535" spans="1:9" x14ac:dyDescent="0.3">
      <c r="A4535">
        <v>2022</v>
      </c>
      <c r="B4535">
        <v>134</v>
      </c>
      <c r="C4535" t="s">
        <v>136</v>
      </c>
      <c r="D4535" s="5">
        <v>14770359</v>
      </c>
      <c r="G4535" s="5">
        <v>14770359</v>
      </c>
      <c r="H4535" s="2">
        <v>1</v>
      </c>
      <c r="I4535" t="str">
        <f t="shared" si="90"/>
        <v>International</v>
      </c>
    </row>
    <row r="4536" spans="1:9" x14ac:dyDescent="0.3">
      <c r="A4536">
        <v>2022</v>
      </c>
      <c r="B4536">
        <v>135</v>
      </c>
      <c r="C4536" t="s">
        <v>137</v>
      </c>
      <c r="D4536" s="5">
        <v>14740889</v>
      </c>
      <c r="E4536" s="5">
        <v>11765309</v>
      </c>
      <c r="F4536" s="1">
        <v>0.79800000000000004</v>
      </c>
      <c r="G4536" s="5">
        <v>2975580</v>
      </c>
      <c r="H4536" s="1">
        <v>0.20200000000000001</v>
      </c>
      <c r="I4536" t="str">
        <f t="shared" si="90"/>
        <v>USA</v>
      </c>
    </row>
    <row r="4537" spans="1:9" x14ac:dyDescent="0.3">
      <c r="A4537">
        <v>2022</v>
      </c>
      <c r="B4537">
        <v>136</v>
      </c>
      <c r="C4537" t="s">
        <v>138</v>
      </c>
      <c r="D4537" s="5">
        <v>14679613</v>
      </c>
      <c r="E4537" s="5">
        <v>14612089</v>
      </c>
      <c r="F4537" s="1">
        <v>0.995</v>
      </c>
      <c r="G4537" s="5">
        <v>67524</v>
      </c>
      <c r="H4537" s="1">
        <v>5.0000000000000001E-3</v>
      </c>
      <c r="I4537" t="str">
        <f t="shared" si="90"/>
        <v>USA</v>
      </c>
    </row>
    <row r="4538" spans="1:9" x14ac:dyDescent="0.3">
      <c r="A4538">
        <v>2022</v>
      </c>
      <c r="B4538">
        <v>137</v>
      </c>
      <c r="C4538" t="s">
        <v>139</v>
      </c>
      <c r="D4538" s="5">
        <v>14227217</v>
      </c>
      <c r="E4538" s="5">
        <v>1526970</v>
      </c>
      <c r="F4538" s="1">
        <v>0.107</v>
      </c>
      <c r="G4538" s="5">
        <v>12700247</v>
      </c>
      <c r="H4538" s="1">
        <v>0.89300000000000002</v>
      </c>
      <c r="I4538" t="str">
        <f t="shared" si="90"/>
        <v>USA</v>
      </c>
    </row>
    <row r="4539" spans="1:9" x14ac:dyDescent="0.3">
      <c r="A4539">
        <v>2022</v>
      </c>
      <c r="B4539">
        <v>138</v>
      </c>
      <c r="C4539" t="s">
        <v>140</v>
      </c>
      <c r="D4539" s="5">
        <v>14199018</v>
      </c>
      <c r="G4539" s="5">
        <v>14199018</v>
      </c>
      <c r="H4539" s="2">
        <v>1</v>
      </c>
      <c r="I4539" t="str">
        <f t="shared" si="90"/>
        <v>International</v>
      </c>
    </row>
    <row r="4540" spans="1:9" x14ac:dyDescent="0.3">
      <c r="A4540">
        <v>2022</v>
      </c>
      <c r="B4540">
        <v>139</v>
      </c>
      <c r="C4540" t="s">
        <v>141</v>
      </c>
      <c r="D4540" s="5">
        <v>14032956</v>
      </c>
      <c r="G4540" s="5">
        <v>14032956</v>
      </c>
      <c r="H4540" s="2">
        <v>1</v>
      </c>
      <c r="I4540" t="str">
        <f t="shared" si="90"/>
        <v>International</v>
      </c>
    </row>
    <row r="4541" spans="1:9" x14ac:dyDescent="0.3">
      <c r="A4541">
        <v>2022</v>
      </c>
      <c r="B4541">
        <v>140</v>
      </c>
      <c r="C4541" t="s">
        <v>142</v>
      </c>
      <c r="D4541" s="5">
        <v>13934825</v>
      </c>
      <c r="E4541" s="5">
        <v>5825995</v>
      </c>
      <c r="F4541" s="1">
        <v>0.41799999999999998</v>
      </c>
      <c r="G4541" s="5">
        <v>8108830</v>
      </c>
      <c r="H4541" s="1">
        <v>0.58199999999999996</v>
      </c>
      <c r="I4541" t="str">
        <f t="shared" si="90"/>
        <v>USA</v>
      </c>
    </row>
    <row r="4542" spans="1:9" x14ac:dyDescent="0.3">
      <c r="A4542">
        <v>2022</v>
      </c>
      <c r="B4542">
        <v>141</v>
      </c>
      <c r="C4542" t="s">
        <v>143</v>
      </c>
      <c r="D4542" s="5">
        <v>13929670</v>
      </c>
      <c r="E4542" s="5">
        <v>11446602</v>
      </c>
      <c r="F4542" s="1">
        <v>0.82199999999999995</v>
      </c>
      <c r="G4542" s="5">
        <v>2483068</v>
      </c>
      <c r="H4542" s="1">
        <v>0.17799999999999999</v>
      </c>
      <c r="I4542" t="str">
        <f t="shared" si="90"/>
        <v>USA</v>
      </c>
    </row>
    <row r="4543" spans="1:9" x14ac:dyDescent="0.3">
      <c r="A4543">
        <v>2022</v>
      </c>
      <c r="B4543">
        <v>142</v>
      </c>
      <c r="C4543" t="s">
        <v>144</v>
      </c>
      <c r="D4543" s="5">
        <v>13910991</v>
      </c>
      <c r="G4543" s="5">
        <v>13910991</v>
      </c>
      <c r="H4543" s="2">
        <v>1</v>
      </c>
      <c r="I4543" t="str">
        <f t="shared" si="90"/>
        <v>International</v>
      </c>
    </row>
    <row r="4544" spans="1:9" x14ac:dyDescent="0.3">
      <c r="A4544">
        <v>2022</v>
      </c>
      <c r="B4544">
        <v>143</v>
      </c>
      <c r="C4544" t="s">
        <v>145</v>
      </c>
      <c r="D4544" s="5">
        <v>13897255</v>
      </c>
      <c r="E4544" s="5">
        <v>7329043</v>
      </c>
      <c r="F4544" s="1">
        <v>0.52700000000000002</v>
      </c>
      <c r="G4544" s="5">
        <v>6568212</v>
      </c>
      <c r="H4544" s="1">
        <v>0.47299999999999998</v>
      </c>
      <c r="I4544" t="str">
        <f t="shared" si="90"/>
        <v>USA</v>
      </c>
    </row>
    <row r="4545" spans="1:9" x14ac:dyDescent="0.3">
      <c r="A4545">
        <v>2022</v>
      </c>
      <c r="B4545">
        <v>144</v>
      </c>
      <c r="C4545" t="s">
        <v>146</v>
      </c>
      <c r="D4545" s="5">
        <v>13839539</v>
      </c>
      <c r="E4545" s="5">
        <v>5016493</v>
      </c>
      <c r="F4545" s="1">
        <v>0.36199999999999999</v>
      </c>
      <c r="G4545" s="5">
        <v>8823046</v>
      </c>
      <c r="H4545" s="1">
        <v>0.63800000000000001</v>
      </c>
      <c r="I4545" t="str">
        <f t="shared" si="90"/>
        <v>USA</v>
      </c>
    </row>
    <row r="4546" spans="1:9" x14ac:dyDescent="0.3">
      <c r="A4546">
        <v>2022</v>
      </c>
      <c r="B4546">
        <v>145</v>
      </c>
      <c r="C4546" t="s">
        <v>147</v>
      </c>
      <c r="D4546" s="5">
        <v>13280000</v>
      </c>
      <c r="E4546" s="5">
        <v>13280000</v>
      </c>
      <c r="F4546" s="2">
        <v>1</v>
      </c>
      <c r="I4546" t="str">
        <f t="shared" si="90"/>
        <v>USA</v>
      </c>
    </row>
    <row r="4547" spans="1:9" x14ac:dyDescent="0.3">
      <c r="A4547">
        <v>2022</v>
      </c>
      <c r="B4547">
        <v>146</v>
      </c>
      <c r="C4547" t="s">
        <v>148</v>
      </c>
      <c r="D4547" s="5">
        <v>13276393</v>
      </c>
      <c r="G4547" s="5">
        <v>13276393</v>
      </c>
      <c r="H4547" s="2">
        <v>1</v>
      </c>
      <c r="I4547" t="str">
        <f t="shared" si="90"/>
        <v>International</v>
      </c>
    </row>
    <row r="4548" spans="1:9" x14ac:dyDescent="0.3">
      <c r="A4548">
        <v>2022</v>
      </c>
      <c r="B4548">
        <v>147</v>
      </c>
      <c r="C4548" t="s">
        <v>149</v>
      </c>
      <c r="D4548" s="5">
        <v>13095781</v>
      </c>
      <c r="E4548" s="5">
        <v>4218925</v>
      </c>
      <c r="F4548" s="1">
        <v>0.32200000000000001</v>
      </c>
      <c r="G4548" s="5">
        <v>8876856</v>
      </c>
      <c r="H4548" s="1">
        <v>0.67800000000000005</v>
      </c>
      <c r="I4548" t="str">
        <f t="shared" si="90"/>
        <v>USA</v>
      </c>
    </row>
    <row r="4549" spans="1:9" x14ac:dyDescent="0.3">
      <c r="A4549">
        <v>2022</v>
      </c>
      <c r="B4549">
        <v>148</v>
      </c>
      <c r="C4549" t="s">
        <v>150</v>
      </c>
      <c r="D4549" s="5">
        <v>13074255</v>
      </c>
      <c r="E4549" s="5">
        <v>13013690</v>
      </c>
      <c r="F4549" s="1">
        <v>0.995</v>
      </c>
      <c r="G4549" s="5">
        <v>60565</v>
      </c>
      <c r="H4549" s="1">
        <v>5.0000000000000001E-3</v>
      </c>
      <c r="I4549" t="str">
        <f t="shared" si="90"/>
        <v>USA</v>
      </c>
    </row>
    <row r="4550" spans="1:9" x14ac:dyDescent="0.3">
      <c r="A4550">
        <v>2022</v>
      </c>
      <c r="B4550">
        <v>149</v>
      </c>
      <c r="C4550" t="s">
        <v>151</v>
      </c>
      <c r="D4550" s="5">
        <v>12307072</v>
      </c>
      <c r="G4550" s="5">
        <v>12307072</v>
      </c>
      <c r="H4550" s="2">
        <v>1</v>
      </c>
      <c r="I4550" t="str">
        <f t="shared" si="90"/>
        <v>International</v>
      </c>
    </row>
    <row r="4551" spans="1:9" x14ac:dyDescent="0.3">
      <c r="A4551">
        <v>2022</v>
      </c>
      <c r="B4551">
        <v>150</v>
      </c>
      <c r="C4551" t="s">
        <v>152</v>
      </c>
      <c r="D4551" s="5">
        <v>12291650</v>
      </c>
      <c r="G4551" s="5">
        <v>12291650</v>
      </c>
      <c r="H4551" s="2">
        <v>1</v>
      </c>
      <c r="I4551" t="str">
        <f t="shared" si="90"/>
        <v>International</v>
      </c>
    </row>
    <row r="4552" spans="1:9" x14ac:dyDescent="0.3">
      <c r="A4552">
        <v>2022</v>
      </c>
      <c r="B4552">
        <v>151</v>
      </c>
      <c r="C4552" t="s">
        <v>153</v>
      </c>
      <c r="D4552" s="5">
        <v>12208598</v>
      </c>
      <c r="E4552" s="5">
        <v>3038113</v>
      </c>
      <c r="F4552" s="1">
        <v>0.249</v>
      </c>
      <c r="G4552" s="5">
        <v>9170485</v>
      </c>
      <c r="H4552" s="1">
        <v>0.751</v>
      </c>
      <c r="I4552" t="str">
        <f t="shared" si="90"/>
        <v>USA</v>
      </c>
    </row>
    <row r="4553" spans="1:9" x14ac:dyDescent="0.3">
      <c r="A4553">
        <v>2022</v>
      </c>
      <c r="B4553">
        <v>152</v>
      </c>
      <c r="C4553" t="s">
        <v>154</v>
      </c>
      <c r="D4553" s="5">
        <v>12093536</v>
      </c>
      <c r="E4553" s="5">
        <v>3401324</v>
      </c>
      <c r="F4553" s="1">
        <v>0.28100000000000003</v>
      </c>
      <c r="G4553" s="5">
        <v>8692212</v>
      </c>
      <c r="H4553" s="1">
        <v>0.71899999999999997</v>
      </c>
      <c r="I4553" t="str">
        <f t="shared" si="90"/>
        <v>USA</v>
      </c>
    </row>
    <row r="4554" spans="1:9" x14ac:dyDescent="0.3">
      <c r="A4554">
        <v>2022</v>
      </c>
      <c r="B4554">
        <v>153</v>
      </c>
      <c r="C4554" t="s">
        <v>155</v>
      </c>
      <c r="D4554" s="5">
        <v>12067556</v>
      </c>
      <c r="E4554" s="5">
        <v>168309</v>
      </c>
      <c r="F4554" s="1">
        <v>1.4E-2</v>
      </c>
      <c r="G4554" s="5">
        <v>11899247</v>
      </c>
      <c r="H4554" s="1">
        <v>0.98599999999999999</v>
      </c>
      <c r="I4554" t="str">
        <f t="shared" si="90"/>
        <v>International</v>
      </c>
    </row>
    <row r="4555" spans="1:9" x14ac:dyDescent="0.3">
      <c r="A4555">
        <v>2022</v>
      </c>
      <c r="B4555">
        <v>154</v>
      </c>
      <c r="C4555" t="s">
        <v>156</v>
      </c>
      <c r="D4555" s="5">
        <v>11631738</v>
      </c>
      <c r="E4555" s="5">
        <v>1588491</v>
      </c>
      <c r="F4555" s="1">
        <v>0.13700000000000001</v>
      </c>
      <c r="G4555" s="5">
        <v>10043247</v>
      </c>
      <c r="H4555" s="1">
        <v>0.86299999999999999</v>
      </c>
      <c r="I4555" t="str">
        <f t="shared" si="90"/>
        <v>USA</v>
      </c>
    </row>
    <row r="4556" spans="1:9" x14ac:dyDescent="0.3">
      <c r="A4556">
        <v>2022</v>
      </c>
      <c r="B4556">
        <v>155</v>
      </c>
      <c r="C4556" t="s">
        <v>157</v>
      </c>
      <c r="D4556" s="5">
        <v>11467726</v>
      </c>
      <c r="E4556" s="5">
        <v>1033000</v>
      </c>
      <c r="F4556" s="2">
        <v>0.09</v>
      </c>
      <c r="G4556" s="5">
        <v>10434726</v>
      </c>
      <c r="H4556" s="2">
        <v>0.91</v>
      </c>
      <c r="I4556" t="str">
        <f t="shared" si="90"/>
        <v>International</v>
      </c>
    </row>
    <row r="4557" spans="1:9" x14ac:dyDescent="0.3">
      <c r="A4557">
        <v>2022</v>
      </c>
      <c r="B4557">
        <v>156</v>
      </c>
      <c r="C4557" t="s">
        <v>158</v>
      </c>
      <c r="D4557" s="5">
        <v>11395604</v>
      </c>
      <c r="E4557" s="5">
        <v>1177577</v>
      </c>
      <c r="F4557" s="1">
        <v>0.10299999999999999</v>
      </c>
      <c r="G4557" s="5">
        <v>10218027</v>
      </c>
      <c r="H4557" s="1">
        <v>0.89700000000000002</v>
      </c>
      <c r="I4557" t="str">
        <f t="shared" si="90"/>
        <v>USA</v>
      </c>
    </row>
    <row r="4558" spans="1:9" x14ac:dyDescent="0.3">
      <c r="A4558">
        <v>2022</v>
      </c>
      <c r="B4558">
        <v>157</v>
      </c>
      <c r="C4558" t="s">
        <v>159</v>
      </c>
      <c r="D4558" s="5">
        <v>11348094</v>
      </c>
      <c r="E4558" s="5">
        <v>9000202</v>
      </c>
      <c r="F4558" s="1">
        <v>0.79300000000000004</v>
      </c>
      <c r="G4558" s="5">
        <v>2347892</v>
      </c>
      <c r="H4558" s="1">
        <v>0.20699999999999999</v>
      </c>
      <c r="I4558" t="str">
        <f t="shared" si="90"/>
        <v>USA</v>
      </c>
    </row>
    <row r="4559" spans="1:9" x14ac:dyDescent="0.3">
      <c r="A4559">
        <v>2022</v>
      </c>
      <c r="B4559">
        <v>158</v>
      </c>
      <c r="C4559" t="s">
        <v>160</v>
      </c>
      <c r="D4559" s="5">
        <v>11325405</v>
      </c>
      <c r="G4559" s="5">
        <v>11325405</v>
      </c>
      <c r="H4559" s="2">
        <v>1</v>
      </c>
      <c r="I4559" t="str">
        <f t="shared" si="90"/>
        <v>International</v>
      </c>
    </row>
    <row r="4560" spans="1:9" x14ac:dyDescent="0.3">
      <c r="A4560">
        <v>2022</v>
      </c>
      <c r="B4560">
        <v>159</v>
      </c>
      <c r="C4560" t="s">
        <v>161</v>
      </c>
      <c r="D4560" s="5">
        <v>11196824</v>
      </c>
      <c r="G4560" s="5">
        <v>11196824</v>
      </c>
      <c r="H4560" s="2">
        <v>1</v>
      </c>
      <c r="I4560" t="str">
        <f t="shared" si="90"/>
        <v>International</v>
      </c>
    </row>
    <row r="4561" spans="1:9" x14ac:dyDescent="0.3">
      <c r="A4561">
        <v>2022</v>
      </c>
      <c r="B4561">
        <v>160</v>
      </c>
      <c r="C4561" t="s">
        <v>162</v>
      </c>
      <c r="D4561" s="5">
        <v>11152071</v>
      </c>
      <c r="E4561" s="5">
        <v>7587853</v>
      </c>
      <c r="F4561" s="2">
        <v>0.68</v>
      </c>
      <c r="G4561" s="5">
        <v>3564218</v>
      </c>
      <c r="H4561" s="2">
        <v>0.32</v>
      </c>
      <c r="I4561" t="str">
        <f t="shared" si="90"/>
        <v>USA</v>
      </c>
    </row>
    <row r="4562" spans="1:9" x14ac:dyDescent="0.3">
      <c r="A4562">
        <v>2022</v>
      </c>
      <c r="B4562">
        <v>161</v>
      </c>
      <c r="C4562" t="s">
        <v>163</v>
      </c>
      <c r="D4562" s="5">
        <v>11118495</v>
      </c>
      <c r="E4562" s="5">
        <v>302456</v>
      </c>
      <c r="F4562" s="1">
        <v>2.7E-2</v>
      </c>
      <c r="G4562" s="5">
        <v>10816039</v>
      </c>
      <c r="H4562" s="1">
        <v>0.97299999999999998</v>
      </c>
      <c r="I4562" t="str">
        <f t="shared" si="90"/>
        <v>International</v>
      </c>
    </row>
    <row r="4563" spans="1:9" x14ac:dyDescent="0.3">
      <c r="A4563">
        <v>2022</v>
      </c>
      <c r="B4563">
        <v>162</v>
      </c>
      <c r="C4563" t="s">
        <v>164</v>
      </c>
      <c r="D4563" s="5">
        <v>10885116</v>
      </c>
      <c r="G4563" s="5">
        <v>10885116</v>
      </c>
      <c r="H4563" s="2">
        <v>1</v>
      </c>
      <c r="I4563" t="str">
        <f t="shared" si="90"/>
        <v>International</v>
      </c>
    </row>
    <row r="4564" spans="1:9" x14ac:dyDescent="0.3">
      <c r="A4564">
        <v>2022</v>
      </c>
      <c r="B4564">
        <v>163</v>
      </c>
      <c r="C4564" t="s">
        <v>165</v>
      </c>
      <c r="D4564" s="5">
        <v>10490328</v>
      </c>
      <c r="G4564" s="5">
        <v>10490328</v>
      </c>
      <c r="H4564" s="2">
        <v>1</v>
      </c>
      <c r="I4564" t="str">
        <f t="shared" si="90"/>
        <v>International</v>
      </c>
    </row>
    <row r="4565" spans="1:9" x14ac:dyDescent="0.3">
      <c r="A4565">
        <v>2022</v>
      </c>
      <c r="B4565">
        <v>164</v>
      </c>
      <c r="C4565" t="s">
        <v>166</v>
      </c>
      <c r="D4565" s="5">
        <v>10374018</v>
      </c>
      <c r="G4565" s="5">
        <v>10374018</v>
      </c>
      <c r="H4565" s="2">
        <v>1</v>
      </c>
      <c r="I4565" t="str">
        <f t="shared" si="90"/>
        <v>International</v>
      </c>
    </row>
    <row r="4566" spans="1:9" x14ac:dyDescent="0.3">
      <c r="A4566">
        <v>2022</v>
      </c>
      <c r="B4566">
        <v>165</v>
      </c>
      <c r="C4566" t="s">
        <v>167</v>
      </c>
      <c r="D4566" s="5">
        <v>10357479</v>
      </c>
      <c r="G4566" s="5">
        <v>10357479</v>
      </c>
      <c r="H4566" s="2">
        <v>1</v>
      </c>
      <c r="I4566" t="str">
        <f t="shared" si="90"/>
        <v>International</v>
      </c>
    </row>
    <row r="4567" spans="1:9" x14ac:dyDescent="0.3">
      <c r="A4567">
        <v>2022</v>
      </c>
      <c r="B4567">
        <v>166</v>
      </c>
      <c r="C4567" t="s">
        <v>168</v>
      </c>
      <c r="D4567" s="5">
        <v>10258331</v>
      </c>
      <c r="G4567" s="5">
        <v>10258331</v>
      </c>
      <c r="H4567" s="2">
        <v>1</v>
      </c>
      <c r="I4567" t="str">
        <f t="shared" si="90"/>
        <v>International</v>
      </c>
    </row>
    <row r="4568" spans="1:9" x14ac:dyDescent="0.3">
      <c r="A4568">
        <v>2022</v>
      </c>
      <c r="B4568">
        <v>167</v>
      </c>
      <c r="C4568" t="s">
        <v>169</v>
      </c>
      <c r="D4568" s="5">
        <v>10254177</v>
      </c>
      <c r="E4568" s="5">
        <v>20574</v>
      </c>
      <c r="F4568" s="1">
        <v>2E-3</v>
      </c>
      <c r="G4568" s="5">
        <v>10233603</v>
      </c>
      <c r="H4568" s="1">
        <v>0.998</v>
      </c>
      <c r="I4568" t="str">
        <f t="shared" si="90"/>
        <v>International</v>
      </c>
    </row>
    <row r="4569" spans="1:9" x14ac:dyDescent="0.3">
      <c r="A4569">
        <v>2022</v>
      </c>
      <c r="B4569">
        <v>168</v>
      </c>
      <c r="C4569" t="s">
        <v>170</v>
      </c>
      <c r="D4569" s="5">
        <v>10143170</v>
      </c>
      <c r="G4569" s="5">
        <v>10143170</v>
      </c>
      <c r="H4569" s="2">
        <v>1</v>
      </c>
      <c r="I4569" t="str">
        <f t="shared" si="90"/>
        <v>International</v>
      </c>
    </row>
    <row r="4570" spans="1:9" x14ac:dyDescent="0.3">
      <c r="A4570">
        <v>2022</v>
      </c>
      <c r="B4570">
        <v>169</v>
      </c>
      <c r="C4570" t="s">
        <v>171</v>
      </c>
      <c r="D4570" s="5">
        <v>10138355</v>
      </c>
      <c r="G4570" s="5">
        <v>10138355</v>
      </c>
      <c r="H4570" s="2">
        <v>1</v>
      </c>
      <c r="I4570" t="str">
        <f t="shared" si="90"/>
        <v>International</v>
      </c>
    </row>
    <row r="4571" spans="1:9" x14ac:dyDescent="0.3">
      <c r="A4571">
        <v>2022</v>
      </c>
      <c r="B4571">
        <v>170</v>
      </c>
      <c r="C4571" t="s">
        <v>172</v>
      </c>
      <c r="D4571" s="5">
        <v>9995945</v>
      </c>
      <c r="G4571" s="5">
        <v>9995945</v>
      </c>
      <c r="H4571" s="2">
        <v>1</v>
      </c>
      <c r="I4571" t="str">
        <f t="shared" si="90"/>
        <v>International</v>
      </c>
    </row>
    <row r="4572" spans="1:9" x14ac:dyDescent="0.3">
      <c r="A4572">
        <v>2022</v>
      </c>
      <c r="B4572">
        <v>171</v>
      </c>
      <c r="C4572" t="s">
        <v>173</v>
      </c>
      <c r="D4572" s="5">
        <v>9849193</v>
      </c>
      <c r="E4572" s="5">
        <v>1195000</v>
      </c>
      <c r="F4572" s="1">
        <v>0.121</v>
      </c>
      <c r="G4572" s="5">
        <v>8654193</v>
      </c>
      <c r="H4572" s="1">
        <v>0.879</v>
      </c>
      <c r="I4572" t="str">
        <f t="shared" si="90"/>
        <v>USA</v>
      </c>
    </row>
    <row r="4573" spans="1:9" x14ac:dyDescent="0.3">
      <c r="A4573">
        <v>2022</v>
      </c>
      <c r="B4573">
        <v>172</v>
      </c>
      <c r="C4573" t="s">
        <v>174</v>
      </c>
      <c r="D4573" s="5">
        <v>9795364</v>
      </c>
      <c r="G4573" s="5">
        <v>9795364</v>
      </c>
      <c r="H4573" s="2">
        <v>1</v>
      </c>
      <c r="I4573" t="str">
        <f t="shared" si="90"/>
        <v>International</v>
      </c>
    </row>
    <row r="4574" spans="1:9" x14ac:dyDescent="0.3">
      <c r="A4574">
        <v>2022</v>
      </c>
      <c r="B4574">
        <v>173</v>
      </c>
      <c r="C4574" t="s">
        <v>175</v>
      </c>
      <c r="D4574" s="5">
        <v>9747742</v>
      </c>
      <c r="E4574" s="5">
        <v>9423445</v>
      </c>
      <c r="F4574" s="1">
        <v>0.96699999999999997</v>
      </c>
      <c r="G4574" s="5">
        <v>324297</v>
      </c>
      <c r="H4574" s="1">
        <v>3.3000000000000002E-2</v>
      </c>
      <c r="I4574" t="str">
        <f t="shared" si="90"/>
        <v>USA</v>
      </c>
    </row>
    <row r="4575" spans="1:9" x14ac:dyDescent="0.3">
      <c r="A4575">
        <v>2022</v>
      </c>
      <c r="B4575">
        <v>174</v>
      </c>
      <c r="C4575" t="s">
        <v>176</v>
      </c>
      <c r="D4575" s="5">
        <v>9691099</v>
      </c>
      <c r="G4575" s="5">
        <v>9691099</v>
      </c>
      <c r="H4575" s="2">
        <v>1</v>
      </c>
      <c r="I4575" t="str">
        <f t="shared" si="90"/>
        <v>International</v>
      </c>
    </row>
    <row r="4576" spans="1:9" x14ac:dyDescent="0.3">
      <c r="A4576">
        <v>2022</v>
      </c>
      <c r="B4576">
        <v>175</v>
      </c>
      <c r="C4576" t="s">
        <v>177</v>
      </c>
      <c r="D4576" s="5">
        <v>9613518</v>
      </c>
      <c r="E4576" s="5">
        <v>9321593</v>
      </c>
      <c r="F4576" s="2">
        <v>0.97</v>
      </c>
      <c r="G4576" s="5">
        <v>291925</v>
      </c>
      <c r="H4576" s="2">
        <v>0.03</v>
      </c>
      <c r="I4576" t="str">
        <f t="shared" si="90"/>
        <v>USA</v>
      </c>
    </row>
    <row r="4577" spans="1:9" x14ac:dyDescent="0.3">
      <c r="A4577">
        <v>2022</v>
      </c>
      <c r="B4577">
        <v>176</v>
      </c>
      <c r="C4577" t="s">
        <v>178</v>
      </c>
      <c r="D4577" s="5">
        <v>9541068</v>
      </c>
      <c r="G4577" s="5">
        <v>9541068</v>
      </c>
      <c r="H4577" s="2">
        <v>1</v>
      </c>
      <c r="I4577" t="str">
        <f t="shared" si="90"/>
        <v>International</v>
      </c>
    </row>
    <row r="4578" spans="1:9" x14ac:dyDescent="0.3">
      <c r="A4578">
        <v>2022</v>
      </c>
      <c r="B4578">
        <v>177</v>
      </c>
      <c r="C4578" t="s">
        <v>179</v>
      </c>
      <c r="D4578" s="5">
        <v>9464198</v>
      </c>
      <c r="E4578" s="5">
        <v>9214020</v>
      </c>
      <c r="F4578" s="1">
        <v>0.97399999999999998</v>
      </c>
      <c r="G4578" s="5">
        <v>250178</v>
      </c>
      <c r="H4578" s="1">
        <v>2.5999999999999999E-2</v>
      </c>
      <c r="I4578" t="str">
        <f t="shared" si="90"/>
        <v>USA</v>
      </c>
    </row>
    <row r="4579" spans="1:9" x14ac:dyDescent="0.3">
      <c r="A4579">
        <v>2022</v>
      </c>
      <c r="B4579">
        <v>178</v>
      </c>
      <c r="C4579" t="s">
        <v>180</v>
      </c>
      <c r="D4579" s="5">
        <v>9269370</v>
      </c>
      <c r="E4579" s="5">
        <v>5456531</v>
      </c>
      <c r="F4579" s="1">
        <v>0.58899999999999997</v>
      </c>
      <c r="G4579" s="5">
        <v>3812839</v>
      </c>
      <c r="H4579" s="1">
        <v>0.41099999999999998</v>
      </c>
      <c r="I4579" t="str">
        <f t="shared" si="90"/>
        <v>USA</v>
      </c>
    </row>
    <row r="4580" spans="1:9" x14ac:dyDescent="0.3">
      <c r="A4580">
        <v>2022</v>
      </c>
      <c r="B4580">
        <v>179</v>
      </c>
      <c r="C4580" t="s">
        <v>181</v>
      </c>
      <c r="D4580" s="5">
        <v>9071701</v>
      </c>
      <c r="G4580" s="5">
        <v>9071701</v>
      </c>
      <c r="H4580" s="2">
        <v>1</v>
      </c>
      <c r="I4580" t="str">
        <f t="shared" si="90"/>
        <v>International</v>
      </c>
    </row>
    <row r="4581" spans="1:9" x14ac:dyDescent="0.3">
      <c r="A4581">
        <v>2022</v>
      </c>
      <c r="B4581">
        <v>180</v>
      </c>
      <c r="C4581" t="s">
        <v>182</v>
      </c>
      <c r="D4581" s="5">
        <v>8568339</v>
      </c>
      <c r="G4581" s="5">
        <v>8568339</v>
      </c>
      <c r="H4581" s="2">
        <v>1</v>
      </c>
      <c r="I4581" t="str">
        <f t="shared" si="90"/>
        <v>International</v>
      </c>
    </row>
    <row r="4582" spans="1:9" x14ac:dyDescent="0.3">
      <c r="A4582">
        <v>2022</v>
      </c>
      <c r="B4582">
        <v>181</v>
      </c>
      <c r="C4582" t="s">
        <v>183</v>
      </c>
      <c r="D4582" s="5">
        <v>8458639</v>
      </c>
      <c r="G4582" s="5">
        <v>8458639</v>
      </c>
      <c r="H4582" s="2">
        <v>1</v>
      </c>
      <c r="I4582" t="str">
        <f t="shared" si="90"/>
        <v>International</v>
      </c>
    </row>
    <row r="4583" spans="1:9" x14ac:dyDescent="0.3">
      <c r="A4583">
        <v>2022</v>
      </c>
      <c r="B4583">
        <v>182</v>
      </c>
      <c r="C4583" t="s">
        <v>184</v>
      </c>
      <c r="D4583" s="5">
        <v>8385030</v>
      </c>
      <c r="G4583" s="5">
        <v>8385030</v>
      </c>
      <c r="H4583" s="2">
        <v>1</v>
      </c>
      <c r="I4583" t="str">
        <f t="shared" si="90"/>
        <v>International</v>
      </c>
    </row>
    <row r="4584" spans="1:9" x14ac:dyDescent="0.3">
      <c r="A4584">
        <v>2022</v>
      </c>
      <c r="B4584">
        <v>183</v>
      </c>
      <c r="C4584" t="s">
        <v>185</v>
      </c>
      <c r="D4584" s="5">
        <v>8348964</v>
      </c>
      <c r="E4584" s="5">
        <v>1658790</v>
      </c>
      <c r="F4584" s="1">
        <v>0.19900000000000001</v>
      </c>
      <c r="G4584" s="5">
        <v>6690174</v>
      </c>
      <c r="H4584" s="1">
        <v>0.80100000000000005</v>
      </c>
      <c r="I4584" t="str">
        <f t="shared" si="90"/>
        <v>USA</v>
      </c>
    </row>
    <row r="4585" spans="1:9" x14ac:dyDescent="0.3">
      <c r="A4585">
        <v>2022</v>
      </c>
      <c r="B4585">
        <v>184</v>
      </c>
      <c r="C4585" t="s">
        <v>186</v>
      </c>
      <c r="D4585" s="5">
        <v>8287406</v>
      </c>
      <c r="G4585" s="5">
        <v>8287406</v>
      </c>
      <c r="H4585" s="2">
        <v>1</v>
      </c>
      <c r="I4585" t="str">
        <f t="shared" si="90"/>
        <v>International</v>
      </c>
    </row>
    <row r="4586" spans="1:9" x14ac:dyDescent="0.3">
      <c r="A4586">
        <v>2022</v>
      </c>
      <c r="B4586">
        <v>185</v>
      </c>
      <c r="C4586" t="s">
        <v>187</v>
      </c>
      <c r="D4586" s="5">
        <v>8277788</v>
      </c>
      <c r="G4586" s="5">
        <v>8277788</v>
      </c>
      <c r="H4586" s="2">
        <v>1</v>
      </c>
      <c r="I4586" t="str">
        <f t="shared" si="90"/>
        <v>International</v>
      </c>
    </row>
    <row r="4587" spans="1:9" x14ac:dyDescent="0.3">
      <c r="A4587">
        <v>2022</v>
      </c>
      <c r="B4587">
        <v>186</v>
      </c>
      <c r="C4587" t="s">
        <v>188</v>
      </c>
      <c r="D4587" s="5">
        <v>8234166</v>
      </c>
      <c r="E4587" s="5">
        <v>1589362</v>
      </c>
      <c r="F4587" s="1">
        <v>0.193</v>
      </c>
      <c r="G4587" s="5">
        <v>6644804</v>
      </c>
      <c r="H4587" s="1">
        <v>0.80700000000000005</v>
      </c>
      <c r="I4587" t="str">
        <f t="shared" si="90"/>
        <v>USA</v>
      </c>
    </row>
    <row r="4588" spans="1:9" x14ac:dyDescent="0.3">
      <c r="A4588">
        <v>2022</v>
      </c>
      <c r="B4588">
        <v>187</v>
      </c>
      <c r="C4588" t="s">
        <v>189</v>
      </c>
      <c r="D4588" s="5">
        <v>8166175</v>
      </c>
      <c r="G4588" s="5">
        <v>8166175</v>
      </c>
      <c r="H4588" s="2">
        <v>1</v>
      </c>
      <c r="I4588" t="str">
        <f t="shared" si="90"/>
        <v>International</v>
      </c>
    </row>
    <row r="4589" spans="1:9" x14ac:dyDescent="0.3">
      <c r="A4589">
        <v>2022</v>
      </c>
      <c r="B4589">
        <v>188</v>
      </c>
      <c r="C4589" t="s">
        <v>190</v>
      </c>
      <c r="D4589" s="5">
        <v>8048175</v>
      </c>
      <c r="E4589" s="5">
        <v>832000</v>
      </c>
      <c r="F4589" s="1">
        <v>0.10299999999999999</v>
      </c>
      <c r="G4589" s="5">
        <v>7216175</v>
      </c>
      <c r="H4589" s="1">
        <v>0.89700000000000002</v>
      </c>
      <c r="I4589" t="str">
        <f t="shared" si="90"/>
        <v>USA</v>
      </c>
    </row>
    <row r="4590" spans="1:9" x14ac:dyDescent="0.3">
      <c r="A4590">
        <v>2022</v>
      </c>
      <c r="B4590">
        <v>189</v>
      </c>
      <c r="C4590" t="s">
        <v>191</v>
      </c>
      <c r="D4590" s="5">
        <v>8021940</v>
      </c>
      <c r="G4590" s="5">
        <v>8021940</v>
      </c>
      <c r="H4590" s="2">
        <v>1</v>
      </c>
      <c r="I4590" t="str">
        <f t="shared" si="90"/>
        <v>International</v>
      </c>
    </row>
    <row r="4591" spans="1:9" x14ac:dyDescent="0.3">
      <c r="A4591">
        <v>2022</v>
      </c>
      <c r="B4591">
        <v>190</v>
      </c>
      <c r="C4591" t="s">
        <v>192</v>
      </c>
      <c r="D4591" s="5">
        <v>8000956</v>
      </c>
      <c r="G4591" s="5">
        <v>8000956</v>
      </c>
      <c r="H4591" s="2">
        <v>1</v>
      </c>
      <c r="I4591" t="str">
        <f t="shared" si="90"/>
        <v>International</v>
      </c>
    </row>
    <row r="4592" spans="1:9" x14ac:dyDescent="0.3">
      <c r="A4592">
        <v>2022</v>
      </c>
      <c r="B4592">
        <v>191</v>
      </c>
      <c r="C4592" t="s">
        <v>193</v>
      </c>
      <c r="D4592" s="5">
        <v>7954243</v>
      </c>
      <c r="G4592" s="5">
        <v>7954243</v>
      </c>
      <c r="H4592" s="2">
        <v>1</v>
      </c>
      <c r="I4592" t="str">
        <f t="shared" si="90"/>
        <v>International</v>
      </c>
    </row>
    <row r="4593" spans="1:9" x14ac:dyDescent="0.3">
      <c r="A4593">
        <v>2022</v>
      </c>
      <c r="B4593">
        <v>192</v>
      </c>
      <c r="C4593" t="s">
        <v>194</v>
      </c>
      <c r="D4593" s="5">
        <v>7858171</v>
      </c>
      <c r="G4593" s="5">
        <v>7858171</v>
      </c>
      <c r="H4593" s="2">
        <v>1</v>
      </c>
      <c r="I4593" t="str">
        <f t="shared" si="90"/>
        <v>International</v>
      </c>
    </row>
    <row r="4594" spans="1:9" x14ac:dyDescent="0.3">
      <c r="A4594">
        <v>2022</v>
      </c>
      <c r="B4594">
        <v>193</v>
      </c>
      <c r="C4594" t="s">
        <v>195</v>
      </c>
      <c r="D4594" s="5">
        <v>7564756</v>
      </c>
      <c r="G4594" s="5">
        <v>7564756</v>
      </c>
      <c r="H4594" s="2">
        <v>1</v>
      </c>
      <c r="I4594" t="str">
        <f t="shared" si="90"/>
        <v>International</v>
      </c>
    </row>
    <row r="4595" spans="1:9" x14ac:dyDescent="0.3">
      <c r="A4595">
        <v>2022</v>
      </c>
      <c r="B4595">
        <v>194</v>
      </c>
      <c r="C4595" t="s">
        <v>196</v>
      </c>
      <c r="D4595" s="5">
        <v>7523995</v>
      </c>
      <c r="G4595" s="5">
        <v>7523995</v>
      </c>
      <c r="H4595" s="2">
        <v>1</v>
      </c>
      <c r="I4595" t="str">
        <f t="shared" ref="I4595:I4601" si="91">IF(F4595&gt;10%,"USA","International")</f>
        <v>International</v>
      </c>
    </row>
    <row r="4596" spans="1:9" x14ac:dyDescent="0.3">
      <c r="A4596">
        <v>2022</v>
      </c>
      <c r="B4596">
        <v>195</v>
      </c>
      <c r="C4596" t="s">
        <v>197</v>
      </c>
      <c r="D4596" s="5">
        <v>7387882</v>
      </c>
      <c r="G4596" s="5">
        <v>7387882</v>
      </c>
      <c r="H4596" s="2">
        <v>1</v>
      </c>
      <c r="I4596" t="str">
        <f t="shared" si="91"/>
        <v>International</v>
      </c>
    </row>
    <row r="4597" spans="1:9" x14ac:dyDescent="0.3">
      <c r="A4597">
        <v>2022</v>
      </c>
      <c r="B4597">
        <v>196</v>
      </c>
      <c r="C4597" t="s">
        <v>198</v>
      </c>
      <c r="D4597" s="5">
        <v>7348964</v>
      </c>
      <c r="G4597" s="5">
        <v>7348964</v>
      </c>
      <c r="H4597" s="2">
        <v>1</v>
      </c>
      <c r="I4597" t="str">
        <f t="shared" si="91"/>
        <v>International</v>
      </c>
    </row>
    <row r="4598" spans="1:9" x14ac:dyDescent="0.3">
      <c r="A4598">
        <v>2022</v>
      </c>
      <c r="B4598">
        <v>197</v>
      </c>
      <c r="C4598" t="s">
        <v>199</v>
      </c>
      <c r="D4598" s="5">
        <v>7330755</v>
      </c>
      <c r="G4598" s="5">
        <v>7330755</v>
      </c>
      <c r="H4598" s="2">
        <v>1</v>
      </c>
      <c r="I4598" t="str">
        <f t="shared" si="91"/>
        <v>International</v>
      </c>
    </row>
    <row r="4599" spans="1:9" x14ac:dyDescent="0.3">
      <c r="A4599">
        <v>2022</v>
      </c>
      <c r="B4599">
        <v>198</v>
      </c>
      <c r="C4599" t="s">
        <v>200</v>
      </c>
      <c r="D4599" s="5">
        <v>7328061</v>
      </c>
      <c r="G4599" s="5">
        <v>7328061</v>
      </c>
      <c r="H4599" s="2">
        <v>1</v>
      </c>
      <c r="I4599" t="str">
        <f t="shared" si="91"/>
        <v>International</v>
      </c>
    </row>
    <row r="4600" spans="1:9" x14ac:dyDescent="0.3">
      <c r="A4600">
        <v>2022</v>
      </c>
      <c r="B4600">
        <v>199</v>
      </c>
      <c r="C4600" t="s">
        <v>201</v>
      </c>
      <c r="D4600" s="5">
        <v>7317913</v>
      </c>
      <c r="G4600" s="5">
        <v>7317913</v>
      </c>
      <c r="H4600" s="2">
        <v>1</v>
      </c>
      <c r="I4600" t="str">
        <f t="shared" si="91"/>
        <v>International</v>
      </c>
    </row>
    <row r="4601" spans="1:9" x14ac:dyDescent="0.3">
      <c r="A4601">
        <v>2022</v>
      </c>
      <c r="B4601">
        <v>200</v>
      </c>
      <c r="C4601" t="s">
        <v>202</v>
      </c>
      <c r="D4601" s="5">
        <v>7297522</v>
      </c>
      <c r="G4601" s="5">
        <v>7297522</v>
      </c>
      <c r="H4601" s="2">
        <v>1</v>
      </c>
      <c r="I4601" t="str">
        <f t="shared" si="91"/>
        <v>International</v>
      </c>
    </row>
    <row r="4602" spans="1:9" x14ac:dyDescent="0.3">
      <c r="F4602" s="5"/>
    </row>
    <row r="4603" spans="1:9" x14ac:dyDescent="0.3">
      <c r="F4603" s="5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0551EB-692F-44E7-8D21-A80074DBDD13}">
  <dimension ref="A1:P203"/>
  <sheetViews>
    <sheetView workbookViewId="0">
      <selection activeCell="D10" sqref="D10"/>
    </sheetView>
  </sheetViews>
  <sheetFormatPr defaultRowHeight="14.4" x14ac:dyDescent="0.3"/>
  <cols>
    <col min="3" max="3" width="13.5546875" customWidth="1"/>
    <col min="4" max="4" width="18.21875" style="5" bestFit="1" customWidth="1"/>
    <col min="5" max="5" width="16.6640625" style="5" bestFit="1" customWidth="1"/>
    <col min="6" max="6" width="10.33203125" customWidth="1"/>
    <col min="7" max="7" width="17.21875" style="5" bestFit="1" customWidth="1"/>
  </cols>
  <sheetData>
    <row r="1" spans="1:16" x14ac:dyDescent="0.3">
      <c r="A1" t="s">
        <v>4559</v>
      </c>
      <c r="B1" t="s">
        <v>0</v>
      </c>
      <c r="C1" t="s">
        <v>1</v>
      </c>
      <c r="D1" s="5" t="s">
        <v>2</v>
      </c>
      <c r="E1" s="5" t="s">
        <v>3</v>
      </c>
      <c r="F1" t="s">
        <v>604</v>
      </c>
      <c r="G1" s="5" t="s">
        <v>4</v>
      </c>
      <c r="H1" t="s">
        <v>605</v>
      </c>
      <c r="I1" s="5" t="s">
        <v>1005</v>
      </c>
    </row>
    <row r="2" spans="1:16" x14ac:dyDescent="0.3">
      <c r="A2">
        <v>2022</v>
      </c>
      <c r="B2">
        <v>1</v>
      </c>
      <c r="C2" t="s">
        <v>5</v>
      </c>
      <c r="D2" s="5">
        <v>2320250281</v>
      </c>
      <c r="E2" s="5">
        <v>684075767</v>
      </c>
      <c r="F2" s="1">
        <v>0.29499999999999998</v>
      </c>
      <c r="G2" s="5">
        <v>1636174514</v>
      </c>
      <c r="H2" s="1">
        <v>0.70499999999999996</v>
      </c>
      <c r="I2" t="str">
        <f>IF(F2&gt;10%,"USA","International")</f>
        <v>USA</v>
      </c>
      <c r="P2" s="6"/>
    </row>
    <row r="3" spans="1:16" x14ac:dyDescent="0.3">
      <c r="A3">
        <v>2022</v>
      </c>
      <c r="B3">
        <v>2</v>
      </c>
      <c r="C3" t="s">
        <v>6</v>
      </c>
      <c r="D3" s="5">
        <v>1495696292</v>
      </c>
      <c r="E3" s="5">
        <v>718732821</v>
      </c>
      <c r="F3" s="1">
        <v>0.48099999999999998</v>
      </c>
      <c r="G3" s="5">
        <v>776963471</v>
      </c>
      <c r="H3" s="1">
        <v>0.51900000000000002</v>
      </c>
      <c r="I3" t="str">
        <f t="shared" ref="I3:I66" si="0">IF(F3&gt;10%,"USA","International")</f>
        <v>USA</v>
      </c>
    </row>
    <row r="4" spans="1:16" x14ac:dyDescent="0.3">
      <c r="A4">
        <v>2022</v>
      </c>
      <c r="B4">
        <v>3</v>
      </c>
      <c r="C4" t="s">
        <v>7</v>
      </c>
      <c r="D4" s="5">
        <v>1001978080</v>
      </c>
      <c r="E4" s="5">
        <v>376851080</v>
      </c>
      <c r="F4" s="1">
        <v>0.376</v>
      </c>
      <c r="G4" s="5">
        <v>625127000</v>
      </c>
      <c r="H4" s="1">
        <v>0.624</v>
      </c>
      <c r="I4" t="str">
        <f t="shared" si="0"/>
        <v>USA</v>
      </c>
    </row>
    <row r="5" spans="1:16" x14ac:dyDescent="0.3">
      <c r="A5">
        <v>2022</v>
      </c>
      <c r="B5">
        <v>4</v>
      </c>
      <c r="C5" t="s">
        <v>8</v>
      </c>
      <c r="D5" s="5">
        <v>955775804</v>
      </c>
      <c r="E5" s="5">
        <v>411331607</v>
      </c>
      <c r="F5" s="2">
        <v>0.43</v>
      </c>
      <c r="G5" s="5">
        <v>544444197</v>
      </c>
      <c r="H5" s="2">
        <v>0.56999999999999995</v>
      </c>
      <c r="I5" t="str">
        <f t="shared" si="0"/>
        <v>USA</v>
      </c>
    </row>
    <row r="6" spans="1:16" x14ac:dyDescent="0.3">
      <c r="A6">
        <v>2022</v>
      </c>
      <c r="B6">
        <v>5</v>
      </c>
      <c r="C6" t="s">
        <v>9</v>
      </c>
      <c r="D6" s="5">
        <v>939628210</v>
      </c>
      <c r="E6" s="5">
        <v>369695210</v>
      </c>
      <c r="F6" s="1">
        <v>0.39300000000000002</v>
      </c>
      <c r="G6" s="5">
        <v>569933000</v>
      </c>
      <c r="H6" s="1">
        <v>0.60699999999999998</v>
      </c>
      <c r="I6" t="str">
        <f t="shared" si="0"/>
        <v>USA</v>
      </c>
    </row>
    <row r="7" spans="1:16" x14ac:dyDescent="0.3">
      <c r="A7">
        <v>2022</v>
      </c>
      <c r="B7">
        <v>6</v>
      </c>
      <c r="C7" t="s">
        <v>10</v>
      </c>
      <c r="D7" s="5">
        <v>859208836</v>
      </c>
      <c r="E7" s="5">
        <v>453829060</v>
      </c>
      <c r="F7" s="1">
        <v>0.52800000000000002</v>
      </c>
      <c r="G7" s="5">
        <v>405379776</v>
      </c>
      <c r="H7" s="1">
        <v>0.47199999999999998</v>
      </c>
      <c r="I7" t="str">
        <f t="shared" si="0"/>
        <v>USA</v>
      </c>
    </row>
    <row r="8" spans="1:16" x14ac:dyDescent="0.3">
      <c r="A8">
        <v>2022</v>
      </c>
      <c r="B8">
        <v>7</v>
      </c>
      <c r="C8" t="s">
        <v>11</v>
      </c>
      <c r="D8" s="5">
        <v>770962583</v>
      </c>
      <c r="E8" s="5">
        <v>369345583</v>
      </c>
      <c r="F8" s="1">
        <v>0.47899999999999998</v>
      </c>
      <c r="G8" s="5">
        <v>401617000</v>
      </c>
      <c r="H8" s="1">
        <v>0.52100000000000002</v>
      </c>
      <c r="I8" t="str">
        <f t="shared" si="0"/>
        <v>USA</v>
      </c>
    </row>
    <row r="9" spans="1:16" x14ac:dyDescent="0.3">
      <c r="A9">
        <v>2022</v>
      </c>
      <c r="B9">
        <v>8</v>
      </c>
      <c r="C9" t="s">
        <v>12</v>
      </c>
      <c r="D9" s="5">
        <v>760928081</v>
      </c>
      <c r="E9" s="5">
        <v>343256830</v>
      </c>
      <c r="F9" s="1">
        <v>0.45100000000000001</v>
      </c>
      <c r="G9" s="5">
        <v>417671251</v>
      </c>
      <c r="H9" s="1">
        <v>0.54900000000000004</v>
      </c>
      <c r="I9" t="str">
        <f t="shared" si="0"/>
        <v>USA</v>
      </c>
    </row>
    <row r="10" spans="1:16" x14ac:dyDescent="0.3">
      <c r="A10">
        <v>2022</v>
      </c>
      <c r="B10">
        <v>9</v>
      </c>
      <c r="C10" t="s">
        <v>13</v>
      </c>
      <c r="D10" s="5">
        <v>626571697</v>
      </c>
      <c r="E10" s="5">
        <v>117294</v>
      </c>
      <c r="F10" s="1">
        <v>1E-3</v>
      </c>
      <c r="G10" s="5">
        <v>626454403</v>
      </c>
      <c r="H10" s="2">
        <v>1</v>
      </c>
      <c r="I10" t="str">
        <f t="shared" si="0"/>
        <v>International</v>
      </c>
    </row>
    <row r="11" spans="1:16" x14ac:dyDescent="0.3">
      <c r="A11">
        <v>2022</v>
      </c>
      <c r="B11">
        <v>10</v>
      </c>
      <c r="C11" t="s">
        <v>14</v>
      </c>
      <c r="D11" s="5">
        <v>482089840</v>
      </c>
      <c r="E11" s="5">
        <v>185535345</v>
      </c>
      <c r="F11" s="1">
        <v>0.38500000000000001</v>
      </c>
      <c r="G11" s="5">
        <v>296554495</v>
      </c>
      <c r="H11" s="1">
        <v>0.61499999999999999</v>
      </c>
      <c r="I11" t="str">
        <f t="shared" si="0"/>
        <v>USA</v>
      </c>
    </row>
    <row r="12" spans="1:16" x14ac:dyDescent="0.3">
      <c r="A12">
        <v>2022</v>
      </c>
      <c r="B12">
        <v>11</v>
      </c>
      <c r="C12" t="s">
        <v>15</v>
      </c>
      <c r="D12" s="5">
        <v>460237662</v>
      </c>
      <c r="G12" s="5">
        <v>460237662</v>
      </c>
      <c r="H12" s="2">
        <v>1</v>
      </c>
      <c r="I12" t="str">
        <f t="shared" si="0"/>
        <v>International</v>
      </c>
    </row>
    <row r="13" spans="1:16" x14ac:dyDescent="0.3">
      <c r="A13">
        <v>2022</v>
      </c>
      <c r="B13">
        <v>12</v>
      </c>
      <c r="C13" t="s">
        <v>16</v>
      </c>
      <c r="D13" s="5">
        <v>407150844</v>
      </c>
      <c r="E13" s="5">
        <v>95850844</v>
      </c>
      <c r="F13" s="1">
        <v>0.23499999999999999</v>
      </c>
      <c r="G13" s="5">
        <v>311300000</v>
      </c>
      <c r="H13" s="1">
        <v>0.76500000000000001</v>
      </c>
      <c r="I13" t="str">
        <f t="shared" si="0"/>
        <v>USA</v>
      </c>
    </row>
    <row r="14" spans="1:16" x14ac:dyDescent="0.3">
      <c r="A14">
        <v>2022</v>
      </c>
      <c r="B14">
        <v>13</v>
      </c>
      <c r="C14" t="s">
        <v>17</v>
      </c>
      <c r="D14" s="5">
        <v>407141258</v>
      </c>
      <c r="E14" s="5">
        <v>148648820</v>
      </c>
      <c r="F14" s="1">
        <v>0.36499999999999999</v>
      </c>
      <c r="G14" s="5">
        <v>258492438</v>
      </c>
      <c r="H14" s="1">
        <v>0.63500000000000001</v>
      </c>
      <c r="I14" t="str">
        <f t="shared" si="0"/>
        <v>USA</v>
      </c>
    </row>
    <row r="15" spans="1:16" x14ac:dyDescent="0.3">
      <c r="A15">
        <v>2022</v>
      </c>
      <c r="B15">
        <v>14</v>
      </c>
      <c r="C15" t="s">
        <v>18</v>
      </c>
      <c r="D15" s="5">
        <v>405421518</v>
      </c>
      <c r="E15" s="5">
        <v>190872904</v>
      </c>
      <c r="F15" s="1">
        <v>0.47099999999999997</v>
      </c>
      <c r="G15" s="5">
        <v>214548614</v>
      </c>
      <c r="H15" s="1">
        <v>0.52900000000000003</v>
      </c>
      <c r="I15" t="str">
        <f t="shared" si="0"/>
        <v>USA</v>
      </c>
    </row>
    <row r="16" spans="1:16" x14ac:dyDescent="0.3">
      <c r="A16">
        <v>2022</v>
      </c>
      <c r="B16">
        <v>15</v>
      </c>
      <c r="C16" t="s">
        <v>19</v>
      </c>
      <c r="D16" s="5">
        <v>393252111</v>
      </c>
      <c r="E16" s="5">
        <v>168152111</v>
      </c>
      <c r="F16" s="1">
        <v>0.42799999999999999</v>
      </c>
      <c r="G16" s="5">
        <v>225100000</v>
      </c>
      <c r="H16" s="1">
        <v>0.57199999999999995</v>
      </c>
      <c r="I16" t="str">
        <f t="shared" si="0"/>
        <v>USA</v>
      </c>
    </row>
    <row r="17" spans="1:9" x14ac:dyDescent="0.3">
      <c r="A17">
        <v>2022</v>
      </c>
      <c r="B17">
        <v>16</v>
      </c>
      <c r="C17" t="s">
        <v>20</v>
      </c>
      <c r="D17" s="5">
        <v>287740048</v>
      </c>
      <c r="E17" s="5">
        <v>151040048</v>
      </c>
      <c r="F17" s="1">
        <v>0.52500000000000002</v>
      </c>
      <c r="G17" s="5">
        <v>136700000</v>
      </c>
      <c r="H17" s="1">
        <v>0.47499999999999998</v>
      </c>
      <c r="I17" t="str">
        <f t="shared" si="0"/>
        <v>USA</v>
      </c>
    </row>
    <row r="18" spans="1:9" x14ac:dyDescent="0.3">
      <c r="A18">
        <v>2022</v>
      </c>
      <c r="B18">
        <v>17</v>
      </c>
      <c r="C18" t="s">
        <v>21</v>
      </c>
      <c r="D18" s="5">
        <v>250162278</v>
      </c>
      <c r="E18" s="5">
        <v>97233630</v>
      </c>
      <c r="F18" s="1">
        <v>0.38900000000000001</v>
      </c>
      <c r="G18" s="5">
        <v>152928648</v>
      </c>
      <c r="H18" s="1">
        <v>0.61099999999999999</v>
      </c>
      <c r="I18" t="str">
        <f t="shared" si="0"/>
        <v>USA</v>
      </c>
    </row>
    <row r="19" spans="1:9" x14ac:dyDescent="0.3">
      <c r="A19">
        <v>2022</v>
      </c>
      <c r="B19">
        <v>18</v>
      </c>
      <c r="C19" t="s">
        <v>22</v>
      </c>
      <c r="D19" s="5">
        <v>239268602</v>
      </c>
      <c r="E19" s="5">
        <v>103368602</v>
      </c>
      <c r="F19" s="1">
        <v>0.432</v>
      </c>
      <c r="G19" s="5">
        <v>135900000</v>
      </c>
      <c r="H19" s="1">
        <v>0.56799999999999995</v>
      </c>
      <c r="I19" t="str">
        <f t="shared" si="0"/>
        <v>USA</v>
      </c>
    </row>
    <row r="20" spans="1:9" x14ac:dyDescent="0.3">
      <c r="A20">
        <v>2022</v>
      </c>
      <c r="B20">
        <v>19</v>
      </c>
      <c r="C20" t="s">
        <v>23</v>
      </c>
      <c r="D20" s="5">
        <v>226425420</v>
      </c>
      <c r="E20" s="5">
        <v>118307188</v>
      </c>
      <c r="F20" s="1">
        <v>0.52200000000000002</v>
      </c>
      <c r="G20" s="5">
        <v>108118232</v>
      </c>
      <c r="H20" s="1">
        <v>0.47799999999999998</v>
      </c>
      <c r="I20" t="str">
        <f t="shared" si="0"/>
        <v>USA</v>
      </c>
    </row>
    <row r="21" spans="1:9" x14ac:dyDescent="0.3">
      <c r="A21">
        <v>2022</v>
      </c>
      <c r="B21">
        <v>20</v>
      </c>
      <c r="C21" t="s">
        <v>24</v>
      </c>
      <c r="D21" s="5">
        <v>217408513</v>
      </c>
      <c r="E21" s="5">
        <v>105935048</v>
      </c>
      <c r="F21" s="1">
        <v>0.48699999999999999</v>
      </c>
      <c r="G21" s="5">
        <v>111473465</v>
      </c>
      <c r="H21" s="1">
        <v>0.51300000000000001</v>
      </c>
      <c r="I21" t="str">
        <f t="shared" si="0"/>
        <v>USA</v>
      </c>
    </row>
    <row r="22" spans="1:9" x14ac:dyDescent="0.3">
      <c r="A22">
        <v>2022</v>
      </c>
      <c r="B22">
        <v>21</v>
      </c>
      <c r="C22" t="s">
        <v>25</v>
      </c>
      <c r="D22" s="5">
        <v>217254604</v>
      </c>
      <c r="E22" s="5">
        <v>185882</v>
      </c>
      <c r="F22" s="1">
        <v>1E-3</v>
      </c>
      <c r="G22" s="5">
        <v>217068722</v>
      </c>
      <c r="H22" s="1">
        <v>0.999</v>
      </c>
      <c r="I22" t="str">
        <f t="shared" si="0"/>
        <v>International</v>
      </c>
    </row>
    <row r="23" spans="1:9" x14ac:dyDescent="0.3">
      <c r="A23">
        <v>2022</v>
      </c>
      <c r="B23">
        <v>22</v>
      </c>
      <c r="C23" t="s">
        <v>26</v>
      </c>
      <c r="D23" s="5">
        <v>211019042</v>
      </c>
      <c r="G23" s="5">
        <v>211019042</v>
      </c>
      <c r="H23" s="2">
        <v>1</v>
      </c>
      <c r="I23" t="str">
        <f t="shared" si="0"/>
        <v>International</v>
      </c>
    </row>
    <row r="24" spans="1:9" x14ac:dyDescent="0.3">
      <c r="A24">
        <v>2022</v>
      </c>
      <c r="B24">
        <v>23</v>
      </c>
      <c r="C24" t="s">
        <v>27</v>
      </c>
      <c r="D24" s="5">
        <v>207557117</v>
      </c>
      <c r="E24" s="5">
        <v>93657117</v>
      </c>
      <c r="F24" s="1">
        <v>0.45100000000000001</v>
      </c>
      <c r="G24" s="5">
        <v>113900000</v>
      </c>
      <c r="H24" s="1">
        <v>0.54900000000000004</v>
      </c>
      <c r="I24" t="str">
        <f t="shared" si="0"/>
        <v>USA</v>
      </c>
    </row>
    <row r="25" spans="1:9" x14ac:dyDescent="0.3">
      <c r="A25">
        <v>2022</v>
      </c>
      <c r="B25">
        <v>24</v>
      </c>
      <c r="C25" t="s">
        <v>28</v>
      </c>
      <c r="D25" s="5">
        <v>192907684</v>
      </c>
      <c r="E25" s="5">
        <v>105344029</v>
      </c>
      <c r="F25" s="1">
        <v>0.54600000000000004</v>
      </c>
      <c r="G25" s="5">
        <v>87563655</v>
      </c>
      <c r="H25" s="1">
        <v>0.45400000000000001</v>
      </c>
      <c r="I25" t="str">
        <f t="shared" si="0"/>
        <v>USA</v>
      </c>
    </row>
    <row r="26" spans="1:9" x14ac:dyDescent="0.3">
      <c r="A26">
        <v>2022</v>
      </c>
      <c r="B26">
        <v>25</v>
      </c>
      <c r="C26" t="s">
        <v>29</v>
      </c>
      <c r="D26" s="5">
        <v>187170704</v>
      </c>
      <c r="E26" s="5">
        <v>12775324</v>
      </c>
      <c r="F26" s="1">
        <v>6.8000000000000005E-2</v>
      </c>
      <c r="G26" s="5">
        <v>174395380</v>
      </c>
      <c r="H26" s="1">
        <v>0.93200000000000005</v>
      </c>
      <c r="I26" t="str">
        <f t="shared" si="0"/>
        <v>International</v>
      </c>
    </row>
    <row r="27" spans="1:9" x14ac:dyDescent="0.3">
      <c r="A27">
        <v>2022</v>
      </c>
      <c r="B27">
        <v>26</v>
      </c>
      <c r="C27" t="s">
        <v>30</v>
      </c>
      <c r="D27" s="5">
        <v>179964772</v>
      </c>
      <c r="E27" s="5">
        <v>95043350</v>
      </c>
      <c r="F27" s="1">
        <v>0.52800000000000002</v>
      </c>
      <c r="G27" s="5">
        <v>84921422</v>
      </c>
      <c r="H27" s="1">
        <v>0.47199999999999998</v>
      </c>
      <c r="I27" t="str">
        <f t="shared" si="0"/>
        <v>USA</v>
      </c>
    </row>
    <row r="28" spans="1:9" x14ac:dyDescent="0.3">
      <c r="A28">
        <v>2022</v>
      </c>
      <c r="B28">
        <v>27</v>
      </c>
      <c r="C28" t="s">
        <v>31</v>
      </c>
      <c r="D28" s="5">
        <v>175048046</v>
      </c>
      <c r="E28" s="5">
        <v>10760901</v>
      </c>
      <c r="F28" s="1">
        <v>6.0999999999999999E-2</v>
      </c>
      <c r="G28" s="5">
        <v>164287145</v>
      </c>
      <c r="H28" s="1">
        <v>0.93899999999999995</v>
      </c>
      <c r="I28" t="str">
        <f t="shared" si="0"/>
        <v>International</v>
      </c>
    </row>
    <row r="29" spans="1:9" x14ac:dyDescent="0.3">
      <c r="A29">
        <v>2022</v>
      </c>
      <c r="B29">
        <v>28</v>
      </c>
      <c r="C29" t="s">
        <v>32</v>
      </c>
      <c r="D29" s="5">
        <v>171235592</v>
      </c>
      <c r="E29" s="5">
        <v>123277080</v>
      </c>
      <c r="F29" s="2">
        <v>0.72</v>
      </c>
      <c r="G29" s="5">
        <v>47958512</v>
      </c>
      <c r="H29" s="2">
        <v>0.28000000000000003</v>
      </c>
      <c r="I29" t="str">
        <f t="shared" si="0"/>
        <v>USA</v>
      </c>
    </row>
    <row r="30" spans="1:9" x14ac:dyDescent="0.3">
      <c r="A30">
        <v>2022</v>
      </c>
      <c r="B30">
        <v>29</v>
      </c>
      <c r="C30" t="s">
        <v>33</v>
      </c>
      <c r="D30" s="5">
        <v>168761082</v>
      </c>
      <c r="E30" s="5">
        <v>68275985</v>
      </c>
      <c r="F30" s="1">
        <v>0.40500000000000003</v>
      </c>
      <c r="G30" s="5">
        <v>100485097</v>
      </c>
      <c r="H30" s="1">
        <v>0.59499999999999997</v>
      </c>
      <c r="I30" t="str">
        <f t="shared" si="0"/>
        <v>USA</v>
      </c>
    </row>
    <row r="31" spans="1:9" x14ac:dyDescent="0.3">
      <c r="A31">
        <v>2022</v>
      </c>
      <c r="B31">
        <v>30</v>
      </c>
      <c r="C31" t="s">
        <v>34</v>
      </c>
      <c r="D31" s="5">
        <v>167460961</v>
      </c>
      <c r="E31" s="5">
        <v>73865530</v>
      </c>
      <c r="F31" s="1">
        <v>0.441</v>
      </c>
      <c r="G31" s="5">
        <v>93595431</v>
      </c>
      <c r="H31" s="1">
        <v>0.55900000000000005</v>
      </c>
      <c r="I31" t="str">
        <f t="shared" si="0"/>
        <v>USA</v>
      </c>
    </row>
    <row r="32" spans="1:9" x14ac:dyDescent="0.3">
      <c r="A32">
        <v>2022</v>
      </c>
      <c r="B32">
        <v>31</v>
      </c>
      <c r="C32" t="s">
        <v>35</v>
      </c>
      <c r="D32" s="5">
        <v>165955146</v>
      </c>
      <c r="E32" s="5">
        <v>14500000</v>
      </c>
      <c r="F32" s="1">
        <v>8.6999999999999994E-2</v>
      </c>
      <c r="G32" s="5">
        <v>151455146</v>
      </c>
      <c r="H32" s="1">
        <v>0.91300000000000003</v>
      </c>
      <c r="I32" t="str">
        <f t="shared" si="0"/>
        <v>International</v>
      </c>
    </row>
    <row r="33" spans="1:9" x14ac:dyDescent="0.3">
      <c r="A33">
        <v>2022</v>
      </c>
      <c r="B33">
        <v>32</v>
      </c>
      <c r="C33" t="s">
        <v>36</v>
      </c>
      <c r="D33" s="5">
        <v>161440742</v>
      </c>
      <c r="E33" s="5">
        <v>90123230</v>
      </c>
      <c r="F33" s="1">
        <v>0.55800000000000005</v>
      </c>
      <c r="G33" s="5">
        <v>71317512</v>
      </c>
      <c r="H33" s="1">
        <v>0.442</v>
      </c>
      <c r="I33" t="str">
        <f t="shared" si="0"/>
        <v>USA</v>
      </c>
    </row>
    <row r="34" spans="1:9" x14ac:dyDescent="0.3">
      <c r="A34">
        <v>2022</v>
      </c>
      <c r="B34">
        <v>33</v>
      </c>
      <c r="C34" t="s">
        <v>37</v>
      </c>
      <c r="D34" s="5">
        <v>152151880</v>
      </c>
      <c r="E34" s="5">
        <v>1256517</v>
      </c>
      <c r="F34" s="1">
        <v>8.0000000000000002E-3</v>
      </c>
      <c r="G34" s="5">
        <v>150895363</v>
      </c>
      <c r="H34" s="1">
        <v>0.99199999999999999</v>
      </c>
      <c r="I34" t="str">
        <f t="shared" si="0"/>
        <v>International</v>
      </c>
    </row>
    <row r="35" spans="1:9" x14ac:dyDescent="0.3">
      <c r="A35">
        <v>2022</v>
      </c>
      <c r="B35">
        <v>34</v>
      </c>
      <c r="C35" t="s">
        <v>38</v>
      </c>
      <c r="D35" s="5">
        <v>144353965</v>
      </c>
      <c r="E35" s="5">
        <v>90230760</v>
      </c>
      <c r="F35" s="1">
        <v>0.625</v>
      </c>
      <c r="G35" s="5">
        <v>54123205</v>
      </c>
      <c r="H35" s="1">
        <v>0.375</v>
      </c>
      <c r="I35" t="str">
        <f t="shared" si="0"/>
        <v>USA</v>
      </c>
    </row>
    <row r="36" spans="1:9" x14ac:dyDescent="0.3">
      <c r="A36">
        <v>2022</v>
      </c>
      <c r="B36">
        <v>35</v>
      </c>
      <c r="C36" t="s">
        <v>39</v>
      </c>
      <c r="D36" s="5">
        <v>139474134</v>
      </c>
      <c r="E36" s="5">
        <v>77191785</v>
      </c>
      <c r="F36" s="1">
        <v>0.55300000000000005</v>
      </c>
      <c r="G36" s="5">
        <v>62282349</v>
      </c>
      <c r="H36" s="1">
        <v>0.44700000000000001</v>
      </c>
      <c r="I36" t="str">
        <f t="shared" si="0"/>
        <v>USA</v>
      </c>
    </row>
    <row r="37" spans="1:9" x14ac:dyDescent="0.3">
      <c r="A37">
        <v>2022</v>
      </c>
      <c r="B37">
        <v>36</v>
      </c>
      <c r="C37" t="s">
        <v>40</v>
      </c>
      <c r="D37" s="5">
        <v>137743924</v>
      </c>
      <c r="E37" s="5">
        <v>81641405</v>
      </c>
      <c r="F37" s="1">
        <v>0.59299999999999997</v>
      </c>
      <c r="G37" s="5">
        <v>56102519</v>
      </c>
      <c r="H37" s="1">
        <v>0.40699999999999997</v>
      </c>
      <c r="I37" t="str">
        <f t="shared" si="0"/>
        <v>USA</v>
      </c>
    </row>
    <row r="38" spans="1:9" x14ac:dyDescent="0.3">
      <c r="A38">
        <v>2022</v>
      </c>
      <c r="B38">
        <v>37</v>
      </c>
      <c r="C38" t="s">
        <v>41</v>
      </c>
      <c r="D38" s="5">
        <v>137307235</v>
      </c>
      <c r="E38" s="5">
        <v>45630104</v>
      </c>
      <c r="F38" s="1">
        <v>0.33200000000000002</v>
      </c>
      <c r="G38" s="5">
        <v>91677131</v>
      </c>
      <c r="H38" s="1">
        <v>0.66800000000000004</v>
      </c>
      <c r="I38" t="str">
        <f t="shared" si="0"/>
        <v>USA</v>
      </c>
    </row>
    <row r="39" spans="1:9" x14ac:dyDescent="0.3">
      <c r="A39">
        <v>2022</v>
      </c>
      <c r="B39">
        <v>38</v>
      </c>
      <c r="C39" t="s">
        <v>42</v>
      </c>
      <c r="D39" s="5">
        <v>113047997</v>
      </c>
      <c r="E39" s="5">
        <v>64267657</v>
      </c>
      <c r="F39" s="1">
        <v>0.56799999999999995</v>
      </c>
      <c r="G39" s="5">
        <v>48780340</v>
      </c>
      <c r="H39" s="1">
        <v>0.432</v>
      </c>
      <c r="I39" t="str">
        <f t="shared" si="0"/>
        <v>USA</v>
      </c>
    </row>
    <row r="40" spans="1:9" x14ac:dyDescent="0.3">
      <c r="A40">
        <v>2022</v>
      </c>
      <c r="B40">
        <v>39</v>
      </c>
      <c r="C40" t="s">
        <v>43</v>
      </c>
      <c r="D40" s="5">
        <v>110979946</v>
      </c>
      <c r="E40" s="5">
        <v>46888441</v>
      </c>
      <c r="F40" s="1">
        <v>0.42199999999999999</v>
      </c>
      <c r="G40" s="5">
        <v>64091505</v>
      </c>
      <c r="H40" s="1">
        <v>0.57799999999999996</v>
      </c>
      <c r="I40" t="str">
        <f t="shared" si="0"/>
        <v>USA</v>
      </c>
    </row>
    <row r="41" spans="1:9" x14ac:dyDescent="0.3">
      <c r="A41">
        <v>2022</v>
      </c>
      <c r="B41">
        <v>40</v>
      </c>
      <c r="C41" t="s">
        <v>44</v>
      </c>
      <c r="D41" s="5">
        <v>104361355</v>
      </c>
      <c r="E41" s="5">
        <v>64079860</v>
      </c>
      <c r="F41" s="1">
        <v>0.61399999999999999</v>
      </c>
      <c r="G41" s="5">
        <v>40281495</v>
      </c>
      <c r="H41" s="1">
        <v>0.38600000000000001</v>
      </c>
      <c r="I41" t="str">
        <f t="shared" si="0"/>
        <v>USA</v>
      </c>
    </row>
    <row r="42" spans="1:9" x14ac:dyDescent="0.3">
      <c r="A42">
        <v>2022</v>
      </c>
      <c r="B42">
        <v>41</v>
      </c>
      <c r="C42" t="s">
        <v>45</v>
      </c>
      <c r="D42" s="5">
        <v>101166707</v>
      </c>
      <c r="E42" s="5">
        <v>812859</v>
      </c>
      <c r="F42" s="1">
        <v>8.0000000000000002E-3</v>
      </c>
      <c r="G42" s="5">
        <v>100353848</v>
      </c>
      <c r="H42" s="1">
        <v>0.99199999999999999</v>
      </c>
      <c r="I42" t="str">
        <f t="shared" si="0"/>
        <v>International</v>
      </c>
    </row>
    <row r="43" spans="1:9" x14ac:dyDescent="0.3">
      <c r="A43">
        <v>2022</v>
      </c>
      <c r="B43">
        <v>42</v>
      </c>
      <c r="C43" t="s">
        <v>46</v>
      </c>
      <c r="D43" s="5">
        <v>93279806</v>
      </c>
      <c r="E43" s="5">
        <v>67328130</v>
      </c>
      <c r="F43" s="1">
        <v>0.72199999999999998</v>
      </c>
      <c r="G43" s="5">
        <v>25951676</v>
      </c>
      <c r="H43" s="1">
        <v>0.27800000000000002</v>
      </c>
      <c r="I43" t="str">
        <f t="shared" si="0"/>
        <v>USA</v>
      </c>
    </row>
    <row r="44" spans="1:9" x14ac:dyDescent="0.3">
      <c r="A44">
        <v>2022</v>
      </c>
      <c r="B44">
        <v>43</v>
      </c>
      <c r="C44" t="s">
        <v>47</v>
      </c>
      <c r="D44" s="5">
        <v>92651580</v>
      </c>
      <c r="E44" s="5">
        <v>44141550</v>
      </c>
      <c r="F44" s="1">
        <v>0.47599999999999998</v>
      </c>
      <c r="G44" s="5">
        <v>48510030</v>
      </c>
      <c r="H44" s="1">
        <v>0.52400000000000002</v>
      </c>
      <c r="I44" t="str">
        <f t="shared" si="0"/>
        <v>USA</v>
      </c>
    </row>
    <row r="45" spans="1:9" x14ac:dyDescent="0.3">
      <c r="A45">
        <v>2022</v>
      </c>
      <c r="B45">
        <v>44</v>
      </c>
      <c r="C45" t="s">
        <v>48</v>
      </c>
      <c r="D45" s="5">
        <v>89123940</v>
      </c>
      <c r="E45" s="5">
        <v>2874000</v>
      </c>
      <c r="F45" s="1">
        <v>3.2000000000000001E-2</v>
      </c>
      <c r="G45" s="5">
        <v>86249940</v>
      </c>
      <c r="H45" s="1">
        <v>0.96799999999999997</v>
      </c>
      <c r="I45" t="str">
        <f t="shared" si="0"/>
        <v>International</v>
      </c>
    </row>
    <row r="46" spans="1:9" x14ac:dyDescent="0.3">
      <c r="A46">
        <v>2022</v>
      </c>
      <c r="B46">
        <v>45</v>
      </c>
      <c r="C46" t="s">
        <v>49</v>
      </c>
      <c r="D46" s="5">
        <v>87609403</v>
      </c>
      <c r="E46" s="5">
        <v>45309403</v>
      </c>
      <c r="F46" s="1">
        <v>0.51700000000000002</v>
      </c>
      <c r="G46" s="5">
        <v>42300000</v>
      </c>
      <c r="H46" s="1">
        <v>0.48299999999999998</v>
      </c>
      <c r="I46" t="str">
        <f t="shared" si="0"/>
        <v>USA</v>
      </c>
    </row>
    <row r="47" spans="1:9" x14ac:dyDescent="0.3">
      <c r="A47">
        <v>2022</v>
      </c>
      <c r="B47">
        <v>46</v>
      </c>
      <c r="C47" t="s">
        <v>50</v>
      </c>
      <c r="D47" s="5">
        <v>86562140</v>
      </c>
      <c r="E47" s="5">
        <v>38112140</v>
      </c>
      <c r="F47" s="2">
        <v>0.44</v>
      </c>
      <c r="G47" s="5">
        <v>48450000</v>
      </c>
      <c r="H47" s="2">
        <v>0.56000000000000005</v>
      </c>
      <c r="I47" t="str">
        <f t="shared" si="0"/>
        <v>USA</v>
      </c>
    </row>
    <row r="48" spans="1:9" x14ac:dyDescent="0.3">
      <c r="A48">
        <v>2022</v>
      </c>
      <c r="B48">
        <v>47</v>
      </c>
      <c r="C48" t="s">
        <v>51</v>
      </c>
      <c r="D48" s="5">
        <v>84774243</v>
      </c>
      <c r="E48" s="5">
        <v>61778069</v>
      </c>
      <c r="F48" s="1">
        <v>0.72899999999999998</v>
      </c>
      <c r="G48" s="5">
        <v>22996174</v>
      </c>
      <c r="H48" s="1">
        <v>0.27100000000000002</v>
      </c>
      <c r="I48" t="str">
        <f t="shared" si="0"/>
        <v>USA</v>
      </c>
    </row>
    <row r="49" spans="1:9" x14ac:dyDescent="0.3">
      <c r="A49">
        <v>2022</v>
      </c>
      <c r="B49">
        <v>48</v>
      </c>
      <c r="C49" t="s">
        <v>52</v>
      </c>
      <c r="D49" s="5">
        <v>80563999</v>
      </c>
      <c r="E49" s="5">
        <v>57743451</v>
      </c>
      <c r="F49" s="1">
        <v>0.71699999999999997</v>
      </c>
      <c r="G49" s="5">
        <v>22820548</v>
      </c>
      <c r="H49" s="1">
        <v>0.28299999999999997</v>
      </c>
      <c r="I49" t="str">
        <f t="shared" si="0"/>
        <v>USA</v>
      </c>
    </row>
    <row r="50" spans="1:9" x14ac:dyDescent="0.3">
      <c r="A50">
        <v>2022</v>
      </c>
      <c r="B50">
        <v>49</v>
      </c>
      <c r="C50" t="s">
        <v>53</v>
      </c>
      <c r="D50" s="5">
        <v>79628200</v>
      </c>
      <c r="E50" s="5">
        <v>38501125</v>
      </c>
      <c r="F50" s="1">
        <v>0.48399999999999999</v>
      </c>
      <c r="G50" s="5">
        <v>41127075</v>
      </c>
      <c r="H50" s="1">
        <v>0.51600000000000001</v>
      </c>
      <c r="I50" t="str">
        <f t="shared" si="0"/>
        <v>USA</v>
      </c>
    </row>
    <row r="51" spans="1:9" x14ac:dyDescent="0.3">
      <c r="A51">
        <v>2022</v>
      </c>
      <c r="B51">
        <v>50</v>
      </c>
      <c r="C51" t="s">
        <v>54</v>
      </c>
      <c r="D51" s="5">
        <v>76012917</v>
      </c>
      <c r="E51" s="5">
        <v>24714024</v>
      </c>
      <c r="F51" s="1">
        <v>0.32500000000000001</v>
      </c>
      <c r="G51" s="5">
        <v>51298893</v>
      </c>
      <c r="H51" s="1">
        <v>0.67500000000000004</v>
      </c>
      <c r="I51" t="str">
        <f t="shared" si="0"/>
        <v>USA</v>
      </c>
    </row>
    <row r="52" spans="1:9" x14ac:dyDescent="0.3">
      <c r="A52">
        <v>2022</v>
      </c>
      <c r="B52">
        <v>51</v>
      </c>
      <c r="C52" t="s">
        <v>55</v>
      </c>
      <c r="D52" s="5">
        <v>76004405</v>
      </c>
      <c r="E52" s="5">
        <v>50057405</v>
      </c>
      <c r="F52" s="1">
        <v>0.65900000000000003</v>
      </c>
      <c r="G52" s="5">
        <v>25947000</v>
      </c>
      <c r="H52" s="1">
        <v>0.34100000000000003</v>
      </c>
      <c r="I52" t="str">
        <f t="shared" si="0"/>
        <v>USA</v>
      </c>
    </row>
    <row r="53" spans="1:9" x14ac:dyDescent="0.3">
      <c r="A53">
        <v>2022</v>
      </c>
      <c r="B53">
        <v>52</v>
      </c>
      <c r="C53" t="s">
        <v>56</v>
      </c>
      <c r="D53" s="5">
        <v>73621640</v>
      </c>
      <c r="E53" s="5">
        <v>37968963</v>
      </c>
      <c r="F53" s="1">
        <v>0.51600000000000001</v>
      </c>
      <c r="G53" s="5">
        <v>35652677</v>
      </c>
      <c r="H53" s="1">
        <v>0.48399999999999999</v>
      </c>
      <c r="I53" t="str">
        <f t="shared" si="0"/>
        <v>USA</v>
      </c>
    </row>
    <row r="54" spans="1:9" x14ac:dyDescent="0.3">
      <c r="A54">
        <v>2022</v>
      </c>
      <c r="B54">
        <v>53</v>
      </c>
      <c r="C54" t="s">
        <v>57</v>
      </c>
      <c r="D54" s="5">
        <v>72653401</v>
      </c>
      <c r="G54" s="5">
        <v>72653401</v>
      </c>
      <c r="H54" s="2">
        <v>1</v>
      </c>
      <c r="I54" t="str">
        <f t="shared" si="0"/>
        <v>International</v>
      </c>
    </row>
    <row r="55" spans="1:9" x14ac:dyDescent="0.3">
      <c r="A55">
        <v>2022</v>
      </c>
      <c r="B55">
        <v>54</v>
      </c>
      <c r="C55" t="s">
        <v>58</v>
      </c>
      <c r="D55" s="5">
        <v>69633110</v>
      </c>
      <c r="E55" s="5">
        <v>34233110</v>
      </c>
      <c r="F55" s="1">
        <v>0.49199999999999999</v>
      </c>
      <c r="G55" s="5">
        <v>35400000</v>
      </c>
      <c r="H55" s="1">
        <v>0.50800000000000001</v>
      </c>
      <c r="I55" t="str">
        <f t="shared" si="0"/>
        <v>USA</v>
      </c>
    </row>
    <row r="56" spans="1:9" x14ac:dyDescent="0.3">
      <c r="A56">
        <v>2022</v>
      </c>
      <c r="B56">
        <v>55</v>
      </c>
      <c r="C56" t="s">
        <v>59</v>
      </c>
      <c r="D56" s="5">
        <v>67295363</v>
      </c>
      <c r="E56" s="5">
        <v>19060660</v>
      </c>
      <c r="F56" s="1">
        <v>0.28299999999999997</v>
      </c>
      <c r="G56" s="5">
        <v>48234703</v>
      </c>
      <c r="H56" s="1">
        <v>0.71699999999999997</v>
      </c>
      <c r="I56" t="str">
        <f t="shared" si="0"/>
        <v>USA</v>
      </c>
    </row>
    <row r="57" spans="1:9" x14ac:dyDescent="0.3">
      <c r="A57">
        <v>2022</v>
      </c>
      <c r="B57">
        <v>56</v>
      </c>
      <c r="C57" t="s">
        <v>60</v>
      </c>
      <c r="D57" s="5">
        <v>63379032</v>
      </c>
      <c r="E57" s="5">
        <v>15351455</v>
      </c>
      <c r="F57" s="1">
        <v>0.24199999999999999</v>
      </c>
      <c r="G57" s="5">
        <v>48027577</v>
      </c>
      <c r="H57" s="1">
        <v>0.75800000000000001</v>
      </c>
      <c r="I57" t="str">
        <f t="shared" si="0"/>
        <v>USA</v>
      </c>
    </row>
    <row r="58" spans="1:9" x14ac:dyDescent="0.3">
      <c r="A58">
        <v>2022</v>
      </c>
      <c r="B58">
        <v>57</v>
      </c>
      <c r="C58" t="s">
        <v>61</v>
      </c>
      <c r="D58" s="5">
        <v>59805300</v>
      </c>
      <c r="E58" s="5">
        <v>23708080</v>
      </c>
      <c r="F58" s="1">
        <v>0.39600000000000002</v>
      </c>
      <c r="G58" s="5">
        <v>36097220</v>
      </c>
      <c r="H58" s="1">
        <v>0.60399999999999998</v>
      </c>
      <c r="I58" t="str">
        <f t="shared" si="0"/>
        <v>USA</v>
      </c>
    </row>
    <row r="59" spans="1:9" x14ac:dyDescent="0.3">
      <c r="A59">
        <v>2022</v>
      </c>
      <c r="B59">
        <v>58</v>
      </c>
      <c r="C59" t="s">
        <v>62</v>
      </c>
      <c r="D59" s="5">
        <v>59095809</v>
      </c>
      <c r="E59" s="5">
        <v>31846530</v>
      </c>
      <c r="F59" s="1">
        <v>0.53900000000000003</v>
      </c>
      <c r="G59" s="5">
        <v>27249279</v>
      </c>
      <c r="H59" s="1">
        <v>0.46100000000000002</v>
      </c>
      <c r="I59" t="str">
        <f t="shared" si="0"/>
        <v>USA</v>
      </c>
    </row>
    <row r="60" spans="1:9" x14ac:dyDescent="0.3">
      <c r="A60">
        <v>2022</v>
      </c>
      <c r="B60">
        <v>59</v>
      </c>
      <c r="C60" t="s">
        <v>63</v>
      </c>
      <c r="D60" s="5">
        <v>54883206</v>
      </c>
      <c r="E60" s="5">
        <v>17463630</v>
      </c>
      <c r="F60" s="1">
        <v>0.318</v>
      </c>
      <c r="G60" s="5">
        <v>37419576</v>
      </c>
      <c r="H60" s="1">
        <v>0.68200000000000005</v>
      </c>
      <c r="I60" t="str">
        <f t="shared" si="0"/>
        <v>USA</v>
      </c>
    </row>
    <row r="61" spans="1:9" x14ac:dyDescent="0.3">
      <c r="A61">
        <v>2022</v>
      </c>
      <c r="B61">
        <v>60</v>
      </c>
      <c r="C61" t="s">
        <v>64</v>
      </c>
      <c r="D61" s="5">
        <v>54486330</v>
      </c>
      <c r="G61" s="5">
        <v>54486330</v>
      </c>
      <c r="H61" s="2">
        <v>1</v>
      </c>
      <c r="I61" t="str">
        <f t="shared" si="0"/>
        <v>International</v>
      </c>
    </row>
    <row r="62" spans="1:9" x14ac:dyDescent="0.3">
      <c r="A62">
        <v>2022</v>
      </c>
      <c r="B62">
        <v>61</v>
      </c>
      <c r="C62" t="s">
        <v>65</v>
      </c>
      <c r="D62" s="5">
        <v>52300984</v>
      </c>
      <c r="E62" s="5">
        <v>22781115</v>
      </c>
      <c r="F62" s="1">
        <v>0.436</v>
      </c>
      <c r="G62" s="5">
        <v>29519869</v>
      </c>
      <c r="H62" s="1">
        <v>0.56399999999999995</v>
      </c>
      <c r="I62" t="str">
        <f t="shared" si="0"/>
        <v>USA</v>
      </c>
    </row>
    <row r="63" spans="1:9" x14ac:dyDescent="0.3">
      <c r="A63">
        <v>2022</v>
      </c>
      <c r="B63">
        <v>62</v>
      </c>
      <c r="C63" t="s">
        <v>66</v>
      </c>
      <c r="D63" s="5">
        <v>50477597</v>
      </c>
      <c r="E63" s="5">
        <v>22438180</v>
      </c>
      <c r="F63" s="1">
        <v>0.44500000000000001</v>
      </c>
      <c r="G63" s="5">
        <v>28039417</v>
      </c>
      <c r="H63" s="1">
        <v>0.55500000000000005</v>
      </c>
      <c r="I63" t="str">
        <f t="shared" si="0"/>
        <v>USA</v>
      </c>
    </row>
    <row r="64" spans="1:9" x14ac:dyDescent="0.3">
      <c r="A64">
        <v>2022</v>
      </c>
      <c r="B64">
        <v>63</v>
      </c>
      <c r="C64" t="s">
        <v>67</v>
      </c>
      <c r="D64" s="5">
        <v>50164785</v>
      </c>
      <c r="E64" s="5">
        <v>7839108</v>
      </c>
      <c r="F64" s="1">
        <v>0.156</v>
      </c>
      <c r="G64" s="5">
        <v>42325677</v>
      </c>
      <c r="H64" s="1">
        <v>0.84399999999999997</v>
      </c>
      <c r="I64" t="str">
        <f t="shared" si="0"/>
        <v>USA</v>
      </c>
    </row>
    <row r="65" spans="1:9" x14ac:dyDescent="0.3">
      <c r="A65">
        <v>2022</v>
      </c>
      <c r="B65">
        <v>64</v>
      </c>
      <c r="C65" t="s">
        <v>68</v>
      </c>
      <c r="D65" s="5">
        <v>49262687</v>
      </c>
      <c r="E65" s="5">
        <v>10582266</v>
      </c>
      <c r="F65" s="1">
        <v>0.215</v>
      </c>
      <c r="G65" s="5">
        <v>38680421</v>
      </c>
      <c r="H65" s="1">
        <v>0.78500000000000003</v>
      </c>
      <c r="I65" t="str">
        <f t="shared" si="0"/>
        <v>USA</v>
      </c>
    </row>
    <row r="66" spans="1:9" x14ac:dyDescent="0.3">
      <c r="A66">
        <v>2022</v>
      </c>
      <c r="B66">
        <v>65</v>
      </c>
      <c r="C66" t="s">
        <v>69</v>
      </c>
      <c r="D66" s="5">
        <v>45698140</v>
      </c>
      <c r="E66" s="5">
        <v>17348945</v>
      </c>
      <c r="F66" s="2">
        <v>0.38</v>
      </c>
      <c r="G66" s="5">
        <v>28349195</v>
      </c>
      <c r="H66" s="2">
        <v>0.62</v>
      </c>
      <c r="I66" t="str">
        <f t="shared" si="0"/>
        <v>USA</v>
      </c>
    </row>
    <row r="67" spans="1:9" x14ac:dyDescent="0.3">
      <c r="A67">
        <v>2022</v>
      </c>
      <c r="B67">
        <v>66</v>
      </c>
      <c r="C67" t="s">
        <v>70</v>
      </c>
      <c r="D67" s="5">
        <v>45352337</v>
      </c>
      <c r="E67" s="5">
        <v>40842944</v>
      </c>
      <c r="F67" s="1">
        <v>0.90100000000000002</v>
      </c>
      <c r="G67" s="5">
        <v>4509393</v>
      </c>
      <c r="H67" s="1">
        <v>9.9000000000000005E-2</v>
      </c>
      <c r="I67" t="str">
        <f t="shared" ref="I67:I130" si="1">IF(F67&gt;10%,"USA","International")</f>
        <v>USA</v>
      </c>
    </row>
    <row r="68" spans="1:9" x14ac:dyDescent="0.3">
      <c r="A68">
        <v>2022</v>
      </c>
      <c r="B68">
        <v>67</v>
      </c>
      <c r="C68" t="s">
        <v>71</v>
      </c>
      <c r="D68" s="5">
        <v>44658929</v>
      </c>
      <c r="E68" s="5">
        <v>19802293</v>
      </c>
      <c r="F68" s="1">
        <v>0.443</v>
      </c>
      <c r="G68" s="5">
        <v>24856636</v>
      </c>
      <c r="H68" s="1">
        <v>0.55700000000000005</v>
      </c>
      <c r="I68" t="str">
        <f t="shared" si="1"/>
        <v>USA</v>
      </c>
    </row>
    <row r="69" spans="1:9" x14ac:dyDescent="0.3">
      <c r="A69">
        <v>2022</v>
      </c>
      <c r="B69">
        <v>68</v>
      </c>
      <c r="C69" t="s">
        <v>72</v>
      </c>
      <c r="D69" s="5">
        <v>42506565</v>
      </c>
      <c r="E69" s="5">
        <v>17811382</v>
      </c>
      <c r="F69" s="1">
        <v>0.41899999999999998</v>
      </c>
      <c r="G69" s="5">
        <v>24695183</v>
      </c>
      <c r="H69" s="1">
        <v>0.58099999999999996</v>
      </c>
      <c r="I69" t="str">
        <f t="shared" si="1"/>
        <v>USA</v>
      </c>
    </row>
    <row r="70" spans="1:9" x14ac:dyDescent="0.3">
      <c r="A70">
        <v>2022</v>
      </c>
      <c r="B70">
        <v>69</v>
      </c>
      <c r="C70" t="s">
        <v>73</v>
      </c>
      <c r="D70" s="5">
        <v>38036130</v>
      </c>
      <c r="E70" s="5">
        <v>25100080</v>
      </c>
      <c r="F70" s="2">
        <v>0.66</v>
      </c>
      <c r="G70" s="5">
        <v>12936050</v>
      </c>
      <c r="H70" s="2">
        <v>0.34</v>
      </c>
      <c r="I70" t="str">
        <f t="shared" si="1"/>
        <v>USA</v>
      </c>
    </row>
    <row r="71" spans="1:9" x14ac:dyDescent="0.3">
      <c r="A71">
        <v>2022</v>
      </c>
      <c r="B71">
        <v>70</v>
      </c>
      <c r="C71" t="s">
        <v>74</v>
      </c>
      <c r="D71" s="5">
        <v>37083743</v>
      </c>
      <c r="E71" s="5">
        <v>5413227</v>
      </c>
      <c r="F71" s="1">
        <v>0.14599999999999999</v>
      </c>
      <c r="G71" s="5">
        <v>31670516</v>
      </c>
      <c r="H71" s="1">
        <v>0.85399999999999998</v>
      </c>
      <c r="I71" t="str">
        <f t="shared" si="1"/>
        <v>USA</v>
      </c>
    </row>
    <row r="72" spans="1:9" x14ac:dyDescent="0.3">
      <c r="A72">
        <v>2022</v>
      </c>
      <c r="B72">
        <v>71</v>
      </c>
      <c r="C72" t="s">
        <v>75</v>
      </c>
      <c r="D72" s="5">
        <v>35602350</v>
      </c>
      <c r="G72" s="5">
        <v>35602350</v>
      </c>
      <c r="H72" s="2">
        <v>1</v>
      </c>
      <c r="I72" t="str">
        <f t="shared" si="1"/>
        <v>International</v>
      </c>
    </row>
    <row r="73" spans="1:9" x14ac:dyDescent="0.3">
      <c r="A73">
        <v>2022</v>
      </c>
      <c r="B73">
        <v>72</v>
      </c>
      <c r="C73" t="s">
        <v>76</v>
      </c>
      <c r="D73" s="5">
        <v>34963395</v>
      </c>
      <c r="G73" s="5">
        <v>34963395</v>
      </c>
      <c r="H73" s="2">
        <v>1</v>
      </c>
      <c r="I73" t="str">
        <f t="shared" si="1"/>
        <v>International</v>
      </c>
    </row>
    <row r="74" spans="1:9" x14ac:dyDescent="0.3">
      <c r="A74">
        <v>2022</v>
      </c>
      <c r="B74">
        <v>73</v>
      </c>
      <c r="C74" t="s">
        <v>77</v>
      </c>
      <c r="D74" s="5">
        <v>34148750</v>
      </c>
      <c r="E74" s="5">
        <v>31933830</v>
      </c>
      <c r="F74" s="1">
        <v>0.93500000000000005</v>
      </c>
      <c r="G74" s="5">
        <v>2214920</v>
      </c>
      <c r="H74" s="1">
        <v>6.5000000000000002E-2</v>
      </c>
      <c r="I74" t="str">
        <f t="shared" si="1"/>
        <v>USA</v>
      </c>
    </row>
    <row r="75" spans="1:9" x14ac:dyDescent="0.3">
      <c r="A75">
        <v>2022</v>
      </c>
      <c r="B75">
        <v>74</v>
      </c>
      <c r="C75" t="s">
        <v>78</v>
      </c>
      <c r="D75" s="5">
        <v>33910282</v>
      </c>
      <c r="G75" s="5">
        <v>33910282</v>
      </c>
      <c r="H75" s="2">
        <v>1</v>
      </c>
      <c r="I75" t="str">
        <f t="shared" si="1"/>
        <v>International</v>
      </c>
    </row>
    <row r="76" spans="1:9" x14ac:dyDescent="0.3">
      <c r="A76">
        <v>2022</v>
      </c>
      <c r="B76">
        <v>75</v>
      </c>
      <c r="C76" t="s">
        <v>79</v>
      </c>
      <c r="D76" s="5">
        <v>33821338</v>
      </c>
      <c r="E76" s="5">
        <v>25994</v>
      </c>
      <c r="F76" s="1">
        <v>1E-3</v>
      </c>
      <c r="G76" s="5">
        <v>33795344</v>
      </c>
      <c r="H76" s="1">
        <v>0.999</v>
      </c>
      <c r="I76" t="str">
        <f t="shared" si="1"/>
        <v>International</v>
      </c>
    </row>
    <row r="77" spans="1:9" x14ac:dyDescent="0.3">
      <c r="A77">
        <v>2022</v>
      </c>
      <c r="B77">
        <v>76</v>
      </c>
      <c r="C77" t="s">
        <v>80</v>
      </c>
      <c r="D77" s="5">
        <v>32849430</v>
      </c>
      <c r="E77" s="5">
        <v>67599</v>
      </c>
      <c r="F77" s="1">
        <v>2E-3</v>
      </c>
      <c r="G77" s="5">
        <v>32781831</v>
      </c>
      <c r="H77" s="1">
        <v>0.998</v>
      </c>
      <c r="I77" t="str">
        <f t="shared" si="1"/>
        <v>International</v>
      </c>
    </row>
    <row r="78" spans="1:9" x14ac:dyDescent="0.3">
      <c r="A78">
        <v>2022</v>
      </c>
      <c r="B78">
        <v>77</v>
      </c>
      <c r="C78" t="s">
        <v>81</v>
      </c>
      <c r="D78" s="5">
        <v>32600000</v>
      </c>
      <c r="E78" s="5">
        <v>6840000</v>
      </c>
      <c r="F78" s="2">
        <v>0.21</v>
      </c>
      <c r="G78" s="5">
        <v>25760000</v>
      </c>
      <c r="H78" s="2">
        <v>0.79</v>
      </c>
      <c r="I78" t="str">
        <f t="shared" si="1"/>
        <v>USA</v>
      </c>
    </row>
    <row r="79" spans="1:9" x14ac:dyDescent="0.3">
      <c r="A79">
        <v>2022</v>
      </c>
      <c r="B79">
        <v>78</v>
      </c>
      <c r="C79" t="s">
        <v>82</v>
      </c>
      <c r="D79" s="5">
        <v>32125691</v>
      </c>
      <c r="E79" s="5">
        <v>601490</v>
      </c>
      <c r="F79" s="1">
        <v>1.9E-2</v>
      </c>
      <c r="G79" s="5">
        <v>31524201</v>
      </c>
      <c r="H79" s="1">
        <v>0.98099999999999998</v>
      </c>
      <c r="I79" t="str">
        <f t="shared" si="1"/>
        <v>International</v>
      </c>
    </row>
    <row r="80" spans="1:9" x14ac:dyDescent="0.3">
      <c r="A80">
        <v>2022</v>
      </c>
      <c r="B80">
        <v>79</v>
      </c>
      <c r="C80" t="s">
        <v>83</v>
      </c>
      <c r="D80" s="5">
        <v>31245810</v>
      </c>
      <c r="E80" s="5">
        <v>14947969</v>
      </c>
      <c r="F80" s="1">
        <v>0.47799999999999998</v>
      </c>
      <c r="G80" s="5">
        <v>16297841</v>
      </c>
      <c r="H80" s="1">
        <v>0.52200000000000002</v>
      </c>
      <c r="I80" t="str">
        <f t="shared" si="1"/>
        <v>USA</v>
      </c>
    </row>
    <row r="81" spans="1:9" x14ac:dyDescent="0.3">
      <c r="A81">
        <v>2022</v>
      </c>
      <c r="B81">
        <v>80</v>
      </c>
      <c r="C81" t="s">
        <v>84</v>
      </c>
      <c r="D81" s="5">
        <v>30986960</v>
      </c>
      <c r="E81" s="5">
        <v>10433915</v>
      </c>
      <c r="F81" s="1">
        <v>0.33700000000000002</v>
      </c>
      <c r="G81" s="5">
        <v>20553045</v>
      </c>
      <c r="H81" s="1">
        <v>0.66300000000000003</v>
      </c>
      <c r="I81" t="str">
        <f t="shared" si="1"/>
        <v>USA</v>
      </c>
    </row>
    <row r="82" spans="1:9" x14ac:dyDescent="0.3">
      <c r="A82">
        <v>2022</v>
      </c>
      <c r="B82">
        <v>81</v>
      </c>
      <c r="C82" t="s">
        <v>85</v>
      </c>
      <c r="D82" s="5">
        <v>29837637</v>
      </c>
      <c r="E82" s="5">
        <v>1770000</v>
      </c>
      <c r="F82" s="1">
        <v>5.8999999999999997E-2</v>
      </c>
      <c r="G82" s="5">
        <v>28067637</v>
      </c>
      <c r="H82" s="1">
        <v>0.94099999999999995</v>
      </c>
      <c r="I82" t="str">
        <f t="shared" si="1"/>
        <v>International</v>
      </c>
    </row>
    <row r="83" spans="1:9" x14ac:dyDescent="0.3">
      <c r="A83">
        <v>2022</v>
      </c>
      <c r="B83">
        <v>82</v>
      </c>
      <c r="C83" t="s">
        <v>86</v>
      </c>
      <c r="D83" s="5">
        <v>29116320</v>
      </c>
      <c r="E83" s="5">
        <v>20300157</v>
      </c>
      <c r="F83" s="1">
        <v>0.69699999999999995</v>
      </c>
      <c r="G83" s="5">
        <v>8816163</v>
      </c>
      <c r="H83" s="1">
        <v>0.30299999999999999</v>
      </c>
      <c r="I83" t="str">
        <f t="shared" si="1"/>
        <v>USA</v>
      </c>
    </row>
    <row r="84" spans="1:9" x14ac:dyDescent="0.3">
      <c r="A84">
        <v>2022</v>
      </c>
      <c r="B84">
        <v>83</v>
      </c>
      <c r="C84" t="s">
        <v>87</v>
      </c>
      <c r="D84" s="5">
        <v>28990495</v>
      </c>
      <c r="E84" s="5">
        <v>6773650</v>
      </c>
      <c r="F84" s="1">
        <v>0.23400000000000001</v>
      </c>
      <c r="G84" s="5">
        <v>22216845</v>
      </c>
      <c r="H84" s="1">
        <v>0.76600000000000001</v>
      </c>
      <c r="I84" t="str">
        <f t="shared" si="1"/>
        <v>USA</v>
      </c>
    </row>
    <row r="85" spans="1:9" x14ac:dyDescent="0.3">
      <c r="A85">
        <v>2022</v>
      </c>
      <c r="B85">
        <v>84</v>
      </c>
      <c r="C85" t="s">
        <v>88</v>
      </c>
      <c r="D85" s="5">
        <v>27827745</v>
      </c>
      <c r="E85" s="5">
        <v>14570455</v>
      </c>
      <c r="F85" s="1">
        <v>0.52400000000000002</v>
      </c>
      <c r="G85" s="5">
        <v>13257290</v>
      </c>
      <c r="H85" s="1">
        <v>0.47599999999999998</v>
      </c>
      <c r="I85" t="str">
        <f t="shared" si="1"/>
        <v>USA</v>
      </c>
    </row>
    <row r="86" spans="1:9" x14ac:dyDescent="0.3">
      <c r="A86">
        <v>2022</v>
      </c>
      <c r="B86">
        <v>85</v>
      </c>
      <c r="C86" t="s">
        <v>89</v>
      </c>
      <c r="D86" s="5">
        <v>27815969</v>
      </c>
      <c r="G86" s="5">
        <v>27815969</v>
      </c>
      <c r="H86" s="2">
        <v>1</v>
      </c>
      <c r="I86" t="str">
        <f t="shared" si="1"/>
        <v>International</v>
      </c>
    </row>
    <row r="87" spans="1:9" x14ac:dyDescent="0.3">
      <c r="A87">
        <v>2022</v>
      </c>
      <c r="B87">
        <v>86</v>
      </c>
      <c r="C87" t="s">
        <v>90</v>
      </c>
      <c r="D87" s="5">
        <v>26719364</v>
      </c>
      <c r="G87" s="5">
        <v>26719364</v>
      </c>
      <c r="H87" s="2">
        <v>1</v>
      </c>
      <c r="I87" t="str">
        <f t="shared" si="1"/>
        <v>International</v>
      </c>
    </row>
    <row r="88" spans="1:9" x14ac:dyDescent="0.3">
      <c r="A88">
        <v>2022</v>
      </c>
      <c r="B88">
        <v>87</v>
      </c>
      <c r="C88" t="s">
        <v>91</v>
      </c>
      <c r="D88" s="5">
        <v>26213341</v>
      </c>
      <c r="E88" s="5">
        <v>4608096</v>
      </c>
      <c r="F88" s="1">
        <v>0.17599999999999999</v>
      </c>
      <c r="G88" s="5">
        <v>21605245</v>
      </c>
      <c r="H88" s="1">
        <v>0.82399999999999995</v>
      </c>
      <c r="I88" t="str">
        <f t="shared" si="1"/>
        <v>USA</v>
      </c>
    </row>
    <row r="89" spans="1:9" x14ac:dyDescent="0.3">
      <c r="A89">
        <v>2022</v>
      </c>
      <c r="B89">
        <v>88</v>
      </c>
      <c r="C89" t="s">
        <v>92</v>
      </c>
      <c r="D89" s="5">
        <v>25433615</v>
      </c>
      <c r="G89" s="5">
        <v>25433615</v>
      </c>
      <c r="H89" s="2">
        <v>1</v>
      </c>
      <c r="I89" t="str">
        <f t="shared" si="1"/>
        <v>International</v>
      </c>
    </row>
    <row r="90" spans="1:9" x14ac:dyDescent="0.3">
      <c r="A90">
        <v>2022</v>
      </c>
      <c r="B90">
        <v>89</v>
      </c>
      <c r="C90" t="s">
        <v>93</v>
      </c>
      <c r="D90" s="5">
        <v>24821898</v>
      </c>
      <c r="E90" s="5">
        <v>1485000</v>
      </c>
      <c r="F90" s="2">
        <v>0.06</v>
      </c>
      <c r="G90" s="5">
        <v>23336898</v>
      </c>
      <c r="H90" s="2">
        <v>0.94</v>
      </c>
      <c r="I90" t="str">
        <f t="shared" si="1"/>
        <v>International</v>
      </c>
    </row>
    <row r="91" spans="1:9" x14ac:dyDescent="0.3">
      <c r="A91">
        <v>2022</v>
      </c>
      <c r="B91">
        <v>90</v>
      </c>
      <c r="C91" t="s">
        <v>94</v>
      </c>
      <c r="D91" s="5">
        <v>24392492</v>
      </c>
      <c r="G91" s="5">
        <v>24392492</v>
      </c>
      <c r="H91" s="2">
        <v>1</v>
      </c>
      <c r="I91" t="str">
        <f t="shared" si="1"/>
        <v>International</v>
      </c>
    </row>
    <row r="92" spans="1:9" x14ac:dyDescent="0.3">
      <c r="A92">
        <v>2022</v>
      </c>
      <c r="B92">
        <v>91</v>
      </c>
      <c r="C92" t="s">
        <v>95</v>
      </c>
      <c r="D92" s="5">
        <v>23748655</v>
      </c>
      <c r="G92" s="5">
        <v>23748655</v>
      </c>
      <c r="H92" s="2">
        <v>1</v>
      </c>
      <c r="I92" t="str">
        <f t="shared" si="1"/>
        <v>International</v>
      </c>
    </row>
    <row r="93" spans="1:9" x14ac:dyDescent="0.3">
      <c r="A93">
        <v>2022</v>
      </c>
      <c r="B93">
        <v>92</v>
      </c>
      <c r="C93" t="s">
        <v>96</v>
      </c>
      <c r="D93" s="5">
        <v>23716329</v>
      </c>
      <c r="G93" s="5">
        <v>23716329</v>
      </c>
      <c r="H93" s="2">
        <v>1</v>
      </c>
      <c r="I93" t="str">
        <f t="shared" si="1"/>
        <v>International</v>
      </c>
    </row>
    <row r="94" spans="1:9" x14ac:dyDescent="0.3">
      <c r="A94">
        <v>2022</v>
      </c>
      <c r="B94">
        <v>93</v>
      </c>
      <c r="C94" t="s">
        <v>97</v>
      </c>
      <c r="D94" s="5">
        <v>23214581</v>
      </c>
      <c r="G94" s="5">
        <v>23214581</v>
      </c>
      <c r="H94" s="2">
        <v>1</v>
      </c>
      <c r="I94" t="str">
        <f t="shared" si="1"/>
        <v>International</v>
      </c>
    </row>
    <row r="95" spans="1:9" x14ac:dyDescent="0.3">
      <c r="A95">
        <v>2022</v>
      </c>
      <c r="B95">
        <v>94</v>
      </c>
      <c r="C95" t="s">
        <v>98</v>
      </c>
      <c r="D95" s="5">
        <v>23068596</v>
      </c>
      <c r="E95" s="5">
        <v>143723</v>
      </c>
      <c r="F95" s="1">
        <v>6.0000000000000001E-3</v>
      </c>
      <c r="G95" s="5">
        <v>22924873</v>
      </c>
      <c r="H95" s="1">
        <v>0.99399999999999999</v>
      </c>
      <c r="I95" t="str">
        <f t="shared" si="1"/>
        <v>International</v>
      </c>
    </row>
    <row r="96" spans="1:9" x14ac:dyDescent="0.3">
      <c r="A96">
        <v>2022</v>
      </c>
      <c r="B96">
        <v>95</v>
      </c>
      <c r="C96" t="s">
        <v>99</v>
      </c>
      <c r="D96" s="5">
        <v>22874861</v>
      </c>
      <c r="E96" s="5">
        <v>2179864</v>
      </c>
      <c r="F96" s="1">
        <v>9.5000000000000001E-2</v>
      </c>
      <c r="G96" s="5">
        <v>20694997</v>
      </c>
      <c r="H96" s="1">
        <v>0.90500000000000003</v>
      </c>
      <c r="I96" t="str">
        <f t="shared" si="1"/>
        <v>International</v>
      </c>
    </row>
    <row r="97" spans="1:9" x14ac:dyDescent="0.3">
      <c r="A97">
        <v>2022</v>
      </c>
      <c r="B97">
        <v>96</v>
      </c>
      <c r="C97" t="s">
        <v>100</v>
      </c>
      <c r="D97" s="5">
        <v>22349685</v>
      </c>
      <c r="E97" s="5">
        <v>191501</v>
      </c>
      <c r="F97" s="1">
        <v>8.9999999999999993E-3</v>
      </c>
      <c r="G97" s="5">
        <v>22158184</v>
      </c>
      <c r="H97" s="1">
        <v>0.99099999999999999</v>
      </c>
      <c r="I97" t="str">
        <f t="shared" si="1"/>
        <v>International</v>
      </c>
    </row>
    <row r="98" spans="1:9" x14ac:dyDescent="0.3">
      <c r="A98">
        <v>2022</v>
      </c>
      <c r="B98">
        <v>97</v>
      </c>
      <c r="C98" s="3">
        <v>16589</v>
      </c>
      <c r="D98" s="5">
        <v>22263336</v>
      </c>
      <c r="G98" s="5">
        <v>22263336</v>
      </c>
      <c r="H98" s="2">
        <v>1</v>
      </c>
      <c r="I98" t="str">
        <f t="shared" si="1"/>
        <v>International</v>
      </c>
    </row>
    <row r="99" spans="1:9" x14ac:dyDescent="0.3">
      <c r="A99">
        <v>2022</v>
      </c>
      <c r="B99">
        <v>98</v>
      </c>
      <c r="C99" t="s">
        <v>101</v>
      </c>
      <c r="D99" s="5">
        <v>22044058</v>
      </c>
      <c r="G99" s="5">
        <v>22044058</v>
      </c>
      <c r="H99" s="2">
        <v>1</v>
      </c>
      <c r="I99" t="str">
        <f t="shared" si="1"/>
        <v>International</v>
      </c>
    </row>
    <row r="100" spans="1:9" x14ac:dyDescent="0.3">
      <c r="A100">
        <v>2022</v>
      </c>
      <c r="B100">
        <v>99</v>
      </c>
      <c r="C100" t="s">
        <v>102</v>
      </c>
      <c r="D100" s="5">
        <v>21966634</v>
      </c>
      <c r="E100" s="5">
        <v>9586237</v>
      </c>
      <c r="F100" s="1">
        <v>0.436</v>
      </c>
      <c r="G100" s="5">
        <v>12380397</v>
      </c>
      <c r="H100" s="1">
        <v>0.56399999999999995</v>
      </c>
      <c r="I100" t="str">
        <f t="shared" si="1"/>
        <v>USA</v>
      </c>
    </row>
    <row r="101" spans="1:9" x14ac:dyDescent="0.3">
      <c r="A101">
        <v>2022</v>
      </c>
      <c r="B101">
        <v>100</v>
      </c>
      <c r="C101" t="s">
        <v>103</v>
      </c>
      <c r="D101" s="5">
        <v>21888295</v>
      </c>
      <c r="E101" s="5">
        <v>4282000</v>
      </c>
      <c r="F101" s="1">
        <v>0.19600000000000001</v>
      </c>
      <c r="G101" s="5">
        <v>17606295</v>
      </c>
      <c r="H101" s="1">
        <v>0.80400000000000005</v>
      </c>
      <c r="I101" t="str">
        <f t="shared" si="1"/>
        <v>USA</v>
      </c>
    </row>
    <row r="102" spans="1:9" x14ac:dyDescent="0.3">
      <c r="A102">
        <v>2022</v>
      </c>
      <c r="B102">
        <v>101</v>
      </c>
      <c r="C102" t="s">
        <v>104</v>
      </c>
      <c r="D102" s="5">
        <v>21768133</v>
      </c>
      <c r="E102" s="5">
        <v>20511938</v>
      </c>
      <c r="F102" s="1">
        <v>0.94199999999999995</v>
      </c>
      <c r="G102" s="5">
        <v>1256195</v>
      </c>
      <c r="H102" s="1">
        <v>5.8000000000000003E-2</v>
      </c>
      <c r="I102" t="str">
        <f t="shared" si="1"/>
        <v>USA</v>
      </c>
    </row>
    <row r="103" spans="1:9" x14ac:dyDescent="0.3">
      <c r="A103">
        <v>2022</v>
      </c>
      <c r="B103">
        <v>102</v>
      </c>
      <c r="C103" t="s">
        <v>105</v>
      </c>
      <c r="D103" s="5">
        <v>21723595</v>
      </c>
      <c r="G103" s="5">
        <v>21723595</v>
      </c>
      <c r="H103" s="2">
        <v>1</v>
      </c>
      <c r="I103" t="str">
        <f t="shared" si="1"/>
        <v>International</v>
      </c>
    </row>
    <row r="104" spans="1:9" x14ac:dyDescent="0.3">
      <c r="A104">
        <v>2022</v>
      </c>
      <c r="B104">
        <v>103</v>
      </c>
      <c r="C104" t="s">
        <v>106</v>
      </c>
      <c r="D104" s="5">
        <v>21592379</v>
      </c>
      <c r="E104" s="5">
        <v>20884796</v>
      </c>
      <c r="F104" s="1">
        <v>0.96699999999999997</v>
      </c>
      <c r="G104" s="5">
        <v>707583</v>
      </c>
      <c r="H104" s="1">
        <v>3.3000000000000002E-2</v>
      </c>
      <c r="I104" t="str">
        <f t="shared" si="1"/>
        <v>USA</v>
      </c>
    </row>
    <row r="105" spans="1:9" x14ac:dyDescent="0.3">
      <c r="A105">
        <v>2022</v>
      </c>
      <c r="B105">
        <v>104</v>
      </c>
      <c r="C105" t="s">
        <v>107</v>
      </c>
      <c r="D105" s="5">
        <v>21400327</v>
      </c>
      <c r="E105" s="5">
        <v>412196</v>
      </c>
      <c r="F105" s="1">
        <v>1.9E-2</v>
      </c>
      <c r="G105" s="5">
        <v>20988131</v>
      </c>
      <c r="H105" s="1">
        <v>0.98099999999999998</v>
      </c>
      <c r="I105" t="str">
        <f t="shared" si="1"/>
        <v>International</v>
      </c>
    </row>
    <row r="106" spans="1:9" x14ac:dyDescent="0.3">
      <c r="A106">
        <v>2022</v>
      </c>
      <c r="B106">
        <v>105</v>
      </c>
      <c r="C106" t="s">
        <v>108</v>
      </c>
      <c r="D106" s="5">
        <v>21111844</v>
      </c>
      <c r="E106" s="5">
        <v>4303645</v>
      </c>
      <c r="F106" s="1">
        <v>0.20399999999999999</v>
      </c>
      <c r="G106" s="5">
        <v>16808199</v>
      </c>
      <c r="H106" s="1">
        <v>0.79600000000000004</v>
      </c>
      <c r="I106" t="str">
        <f t="shared" si="1"/>
        <v>USA</v>
      </c>
    </row>
    <row r="107" spans="1:9" x14ac:dyDescent="0.3">
      <c r="A107">
        <v>2022</v>
      </c>
      <c r="B107">
        <v>106</v>
      </c>
      <c r="C107" t="s">
        <v>109</v>
      </c>
      <c r="D107" s="5">
        <v>20617005</v>
      </c>
      <c r="G107" s="5">
        <v>20617005</v>
      </c>
      <c r="H107" s="2">
        <v>1</v>
      </c>
      <c r="I107" t="str">
        <f t="shared" si="1"/>
        <v>International</v>
      </c>
    </row>
    <row r="108" spans="1:9" x14ac:dyDescent="0.3">
      <c r="A108">
        <v>2022</v>
      </c>
      <c r="B108">
        <v>107</v>
      </c>
      <c r="C108" t="s">
        <v>110</v>
      </c>
      <c r="D108" s="5">
        <v>20282422</v>
      </c>
      <c r="E108" s="5">
        <v>8286741</v>
      </c>
      <c r="F108" s="1">
        <v>0.40899999999999997</v>
      </c>
      <c r="G108" s="5">
        <v>11995681</v>
      </c>
      <c r="H108" s="1">
        <v>0.59099999999999997</v>
      </c>
      <c r="I108" t="str">
        <f t="shared" si="1"/>
        <v>USA</v>
      </c>
    </row>
    <row r="109" spans="1:9" x14ac:dyDescent="0.3">
      <c r="A109">
        <v>2022</v>
      </c>
      <c r="B109">
        <v>108</v>
      </c>
      <c r="C109" t="s">
        <v>111</v>
      </c>
      <c r="D109" s="5">
        <v>20122621</v>
      </c>
      <c r="G109" s="5">
        <v>20122621</v>
      </c>
      <c r="H109" s="2">
        <v>1</v>
      </c>
      <c r="I109" t="str">
        <f t="shared" si="1"/>
        <v>International</v>
      </c>
    </row>
    <row r="110" spans="1:9" x14ac:dyDescent="0.3">
      <c r="A110">
        <v>2022</v>
      </c>
      <c r="B110">
        <v>109</v>
      </c>
      <c r="C110" t="s">
        <v>112</v>
      </c>
      <c r="D110" s="5">
        <v>19238073</v>
      </c>
      <c r="E110" s="5">
        <v>1072750</v>
      </c>
      <c r="F110" s="1">
        <v>5.6000000000000001E-2</v>
      </c>
      <c r="G110" s="5">
        <v>18165323</v>
      </c>
      <c r="H110" s="1">
        <v>0.94399999999999995</v>
      </c>
      <c r="I110" t="str">
        <f t="shared" si="1"/>
        <v>International</v>
      </c>
    </row>
    <row r="111" spans="1:9" x14ac:dyDescent="0.3">
      <c r="A111">
        <v>2022</v>
      </c>
      <c r="B111">
        <v>110</v>
      </c>
      <c r="C111" t="s">
        <v>113</v>
      </c>
      <c r="D111" s="5">
        <v>19149079</v>
      </c>
      <c r="G111" s="5">
        <v>19149079</v>
      </c>
      <c r="H111" s="2">
        <v>1</v>
      </c>
      <c r="I111" t="str">
        <f t="shared" si="1"/>
        <v>International</v>
      </c>
    </row>
    <row r="112" spans="1:9" x14ac:dyDescent="0.3">
      <c r="A112">
        <v>2022</v>
      </c>
      <c r="B112">
        <v>111</v>
      </c>
      <c r="C112" t="s">
        <v>62</v>
      </c>
      <c r="D112" s="5">
        <v>18911959</v>
      </c>
      <c r="G112" s="5">
        <v>18911959</v>
      </c>
      <c r="H112" s="2">
        <v>1</v>
      </c>
      <c r="I112" t="str">
        <f t="shared" si="1"/>
        <v>International</v>
      </c>
    </row>
    <row r="113" spans="1:9" x14ac:dyDescent="0.3">
      <c r="A113">
        <v>2022</v>
      </c>
      <c r="B113">
        <v>112</v>
      </c>
      <c r="C113" t="s">
        <v>114</v>
      </c>
      <c r="D113" s="5">
        <v>18789304</v>
      </c>
      <c r="E113" s="5">
        <v>1046899</v>
      </c>
      <c r="F113" s="1">
        <v>5.6000000000000001E-2</v>
      </c>
      <c r="G113" s="5">
        <v>17742405</v>
      </c>
      <c r="H113" s="1">
        <v>0.94399999999999995</v>
      </c>
      <c r="I113" t="str">
        <f t="shared" si="1"/>
        <v>International</v>
      </c>
    </row>
    <row r="114" spans="1:9" x14ac:dyDescent="0.3">
      <c r="A114">
        <v>2022</v>
      </c>
      <c r="B114">
        <v>113</v>
      </c>
      <c r="C114" t="s">
        <v>115</v>
      </c>
      <c r="D114" s="5">
        <v>18737287</v>
      </c>
      <c r="G114" s="5">
        <v>18737287</v>
      </c>
      <c r="H114" s="2">
        <v>1</v>
      </c>
      <c r="I114" t="str">
        <f t="shared" si="1"/>
        <v>International</v>
      </c>
    </row>
    <row r="115" spans="1:9" x14ac:dyDescent="0.3">
      <c r="A115">
        <v>2022</v>
      </c>
      <c r="B115">
        <v>114</v>
      </c>
      <c r="C115" t="s">
        <v>116</v>
      </c>
      <c r="D115" s="5">
        <v>18460372</v>
      </c>
      <c r="G115" s="5">
        <v>18460372</v>
      </c>
      <c r="H115" s="2">
        <v>1</v>
      </c>
      <c r="I115" t="str">
        <f t="shared" si="1"/>
        <v>International</v>
      </c>
    </row>
    <row r="116" spans="1:9" x14ac:dyDescent="0.3">
      <c r="A116">
        <v>2022</v>
      </c>
      <c r="B116">
        <v>115</v>
      </c>
      <c r="C116" t="s">
        <v>117</v>
      </c>
      <c r="D116" s="5">
        <v>18307258</v>
      </c>
      <c r="G116" s="5">
        <v>18307258</v>
      </c>
      <c r="H116" s="2">
        <v>1</v>
      </c>
      <c r="I116" t="str">
        <f t="shared" si="1"/>
        <v>International</v>
      </c>
    </row>
    <row r="117" spans="1:9" x14ac:dyDescent="0.3">
      <c r="A117">
        <v>2022</v>
      </c>
      <c r="B117">
        <v>116</v>
      </c>
      <c r="C117" t="s">
        <v>118</v>
      </c>
      <c r="D117" s="5">
        <v>18128799</v>
      </c>
      <c r="G117" s="5">
        <v>18128799</v>
      </c>
      <c r="H117" s="2">
        <v>1</v>
      </c>
      <c r="I117" t="str">
        <f t="shared" si="1"/>
        <v>International</v>
      </c>
    </row>
    <row r="118" spans="1:9" x14ac:dyDescent="0.3">
      <c r="A118">
        <v>2022</v>
      </c>
      <c r="B118">
        <v>117</v>
      </c>
      <c r="C118" t="s">
        <v>119</v>
      </c>
      <c r="D118" s="5">
        <v>17954691</v>
      </c>
      <c r="G118" s="5">
        <v>17954691</v>
      </c>
      <c r="H118" s="2">
        <v>1</v>
      </c>
      <c r="I118" t="str">
        <f t="shared" si="1"/>
        <v>International</v>
      </c>
    </row>
    <row r="119" spans="1:9" x14ac:dyDescent="0.3">
      <c r="A119">
        <v>2022</v>
      </c>
      <c r="B119">
        <v>118</v>
      </c>
      <c r="C119" t="s">
        <v>120</v>
      </c>
      <c r="D119" s="5">
        <v>17506171</v>
      </c>
      <c r="E119" s="5">
        <v>502000</v>
      </c>
      <c r="F119" s="1">
        <v>2.9000000000000001E-2</v>
      </c>
      <c r="G119" s="5">
        <v>17004171</v>
      </c>
      <c r="H119" s="1">
        <v>0.97099999999999997</v>
      </c>
      <c r="I119" t="str">
        <f t="shared" si="1"/>
        <v>International</v>
      </c>
    </row>
    <row r="120" spans="1:9" x14ac:dyDescent="0.3">
      <c r="A120">
        <v>2022</v>
      </c>
      <c r="B120">
        <v>119</v>
      </c>
      <c r="C120" t="s">
        <v>121</v>
      </c>
      <c r="D120" s="5">
        <v>17363261</v>
      </c>
      <c r="E120" s="5">
        <v>7240521</v>
      </c>
      <c r="F120" s="1">
        <v>0.41699999999999998</v>
      </c>
      <c r="G120" s="5">
        <v>10122740</v>
      </c>
      <c r="H120" s="1">
        <v>0.58299999999999996</v>
      </c>
      <c r="I120" t="str">
        <f t="shared" si="1"/>
        <v>USA</v>
      </c>
    </row>
    <row r="121" spans="1:9" x14ac:dyDescent="0.3">
      <c r="A121">
        <v>2022</v>
      </c>
      <c r="B121">
        <v>120</v>
      </c>
      <c r="C121" t="s">
        <v>122</v>
      </c>
      <c r="D121" s="5">
        <v>16719291</v>
      </c>
      <c r="G121" s="5">
        <v>16719291</v>
      </c>
      <c r="H121" s="2">
        <v>1</v>
      </c>
      <c r="I121" t="str">
        <f t="shared" si="1"/>
        <v>International</v>
      </c>
    </row>
    <row r="122" spans="1:9" x14ac:dyDescent="0.3">
      <c r="A122">
        <v>2022</v>
      </c>
      <c r="B122">
        <v>121</v>
      </c>
      <c r="C122" t="s">
        <v>123</v>
      </c>
      <c r="D122" s="5">
        <v>16707892</v>
      </c>
      <c r="G122" s="5">
        <v>16707892</v>
      </c>
      <c r="H122" s="2">
        <v>1</v>
      </c>
      <c r="I122" t="str">
        <f t="shared" si="1"/>
        <v>International</v>
      </c>
    </row>
    <row r="123" spans="1:9" x14ac:dyDescent="0.3">
      <c r="A123">
        <v>2022</v>
      </c>
      <c r="B123">
        <v>122</v>
      </c>
      <c r="C123" t="s">
        <v>124</v>
      </c>
      <c r="D123" s="5">
        <v>16474515</v>
      </c>
      <c r="G123" s="5">
        <v>16474515</v>
      </c>
      <c r="H123" s="2">
        <v>1</v>
      </c>
      <c r="I123" t="str">
        <f t="shared" si="1"/>
        <v>International</v>
      </c>
    </row>
    <row r="124" spans="1:9" x14ac:dyDescent="0.3">
      <c r="A124">
        <v>2022</v>
      </c>
      <c r="B124">
        <v>123</v>
      </c>
      <c r="C124" t="s">
        <v>125</v>
      </c>
      <c r="D124" s="5">
        <v>16062841</v>
      </c>
      <c r="G124" s="5">
        <v>16062841</v>
      </c>
      <c r="H124" s="2">
        <v>1</v>
      </c>
      <c r="I124" t="str">
        <f t="shared" si="1"/>
        <v>International</v>
      </c>
    </row>
    <row r="125" spans="1:9" x14ac:dyDescent="0.3">
      <c r="A125">
        <v>2022</v>
      </c>
      <c r="B125">
        <v>124</v>
      </c>
      <c r="C125" t="s">
        <v>126</v>
      </c>
      <c r="D125" s="5">
        <v>15954804</v>
      </c>
      <c r="E125" s="5">
        <v>1860000</v>
      </c>
      <c r="F125" s="1">
        <v>0.11700000000000001</v>
      </c>
      <c r="G125" s="5">
        <v>14094804</v>
      </c>
      <c r="H125" s="1">
        <v>0.88300000000000001</v>
      </c>
      <c r="I125" t="str">
        <f t="shared" si="1"/>
        <v>USA</v>
      </c>
    </row>
    <row r="126" spans="1:9" x14ac:dyDescent="0.3">
      <c r="A126">
        <v>2022</v>
      </c>
      <c r="B126">
        <v>125</v>
      </c>
      <c r="C126" t="s">
        <v>127</v>
      </c>
      <c r="D126" s="5">
        <v>15902207</v>
      </c>
      <c r="E126" s="5">
        <v>9591094</v>
      </c>
      <c r="F126" s="1">
        <v>0.60299999999999998</v>
      </c>
      <c r="G126" s="5">
        <v>6311113</v>
      </c>
      <c r="H126" s="1">
        <v>0.39700000000000002</v>
      </c>
      <c r="I126" t="str">
        <f t="shared" si="1"/>
        <v>USA</v>
      </c>
    </row>
    <row r="127" spans="1:9" x14ac:dyDescent="0.3">
      <c r="A127">
        <v>2022</v>
      </c>
      <c r="B127">
        <v>126</v>
      </c>
      <c r="C127" t="s">
        <v>128</v>
      </c>
      <c r="D127" s="5">
        <v>15710164</v>
      </c>
      <c r="G127" s="5">
        <v>15710164</v>
      </c>
      <c r="H127" s="2">
        <v>1</v>
      </c>
      <c r="I127" t="str">
        <f t="shared" si="1"/>
        <v>International</v>
      </c>
    </row>
    <row r="128" spans="1:9" x14ac:dyDescent="0.3">
      <c r="A128">
        <v>2022</v>
      </c>
      <c r="B128">
        <v>127</v>
      </c>
      <c r="C128" t="s">
        <v>129</v>
      </c>
      <c r="D128" s="5">
        <v>15570823</v>
      </c>
      <c r="G128" s="5">
        <v>15570823</v>
      </c>
      <c r="H128" s="2">
        <v>1</v>
      </c>
      <c r="I128" t="str">
        <f t="shared" si="1"/>
        <v>International</v>
      </c>
    </row>
    <row r="129" spans="1:9" x14ac:dyDescent="0.3">
      <c r="A129">
        <v>2022</v>
      </c>
      <c r="B129">
        <v>128</v>
      </c>
      <c r="C129" t="s">
        <v>130</v>
      </c>
      <c r="D129" s="5">
        <v>15243922</v>
      </c>
      <c r="G129" s="5">
        <v>15243922</v>
      </c>
      <c r="H129" s="2">
        <v>1</v>
      </c>
      <c r="I129" t="str">
        <f t="shared" si="1"/>
        <v>International</v>
      </c>
    </row>
    <row r="130" spans="1:9" x14ac:dyDescent="0.3">
      <c r="A130">
        <v>2022</v>
      </c>
      <c r="B130">
        <v>129</v>
      </c>
      <c r="C130" t="s">
        <v>131</v>
      </c>
      <c r="D130" s="5">
        <v>15134907</v>
      </c>
      <c r="E130" s="5">
        <v>7834907</v>
      </c>
      <c r="F130" s="1">
        <v>0.51800000000000002</v>
      </c>
      <c r="G130" s="5">
        <v>7300000</v>
      </c>
      <c r="H130" s="1">
        <v>0.48199999999999998</v>
      </c>
      <c r="I130" t="str">
        <f t="shared" si="1"/>
        <v>USA</v>
      </c>
    </row>
    <row r="131" spans="1:9" x14ac:dyDescent="0.3">
      <c r="A131">
        <v>2022</v>
      </c>
      <c r="B131">
        <v>130</v>
      </c>
      <c r="C131" t="s">
        <v>132</v>
      </c>
      <c r="D131" s="5">
        <v>15065239</v>
      </c>
      <c r="E131" s="5">
        <v>10640105</v>
      </c>
      <c r="F131" s="1">
        <v>0.70599999999999996</v>
      </c>
      <c r="G131" s="5">
        <v>4425134</v>
      </c>
      <c r="H131" s="1">
        <v>0.29399999999999998</v>
      </c>
      <c r="I131" t="str">
        <f t="shared" ref="I131:I194" si="2">IF(F131&gt;10%,"USA","International")</f>
        <v>USA</v>
      </c>
    </row>
    <row r="132" spans="1:9" x14ac:dyDescent="0.3">
      <c r="A132">
        <v>2022</v>
      </c>
      <c r="B132">
        <v>131</v>
      </c>
      <c r="C132" t="s">
        <v>133</v>
      </c>
      <c r="D132" s="5">
        <v>15039250</v>
      </c>
      <c r="E132" s="5">
        <v>9739250</v>
      </c>
      <c r="F132" s="1">
        <v>0.64800000000000002</v>
      </c>
      <c r="G132" s="5">
        <v>5300000</v>
      </c>
      <c r="H132" s="1">
        <v>0.35199999999999998</v>
      </c>
      <c r="I132" t="str">
        <f t="shared" si="2"/>
        <v>USA</v>
      </c>
    </row>
    <row r="133" spans="1:9" x14ac:dyDescent="0.3">
      <c r="A133">
        <v>2022</v>
      </c>
      <c r="B133">
        <v>132</v>
      </c>
      <c r="C133" t="s">
        <v>134</v>
      </c>
      <c r="D133" s="5">
        <v>14877539</v>
      </c>
      <c r="G133" s="5">
        <v>14877539</v>
      </c>
      <c r="H133" s="2">
        <v>1</v>
      </c>
      <c r="I133" t="str">
        <f t="shared" si="2"/>
        <v>International</v>
      </c>
    </row>
    <row r="134" spans="1:9" x14ac:dyDescent="0.3">
      <c r="A134">
        <v>2022</v>
      </c>
      <c r="B134">
        <v>133</v>
      </c>
      <c r="C134" t="s">
        <v>135</v>
      </c>
      <c r="D134" s="5">
        <v>14781867</v>
      </c>
      <c r="E134" s="5">
        <v>11628165</v>
      </c>
      <c r="F134" s="1">
        <v>0.78700000000000003</v>
      </c>
      <c r="G134" s="5">
        <v>3153702</v>
      </c>
      <c r="H134" s="1">
        <v>0.21299999999999999</v>
      </c>
      <c r="I134" t="str">
        <f t="shared" si="2"/>
        <v>USA</v>
      </c>
    </row>
    <row r="135" spans="1:9" x14ac:dyDescent="0.3">
      <c r="A135">
        <v>2022</v>
      </c>
      <c r="B135">
        <v>134</v>
      </c>
      <c r="C135" t="s">
        <v>136</v>
      </c>
      <c r="D135" s="5">
        <v>14770359</v>
      </c>
      <c r="G135" s="5">
        <v>14770359</v>
      </c>
      <c r="H135" s="2">
        <v>1</v>
      </c>
      <c r="I135" t="str">
        <f t="shared" si="2"/>
        <v>International</v>
      </c>
    </row>
    <row r="136" spans="1:9" x14ac:dyDescent="0.3">
      <c r="A136">
        <v>2022</v>
      </c>
      <c r="B136">
        <v>135</v>
      </c>
      <c r="C136" t="s">
        <v>137</v>
      </c>
      <c r="D136" s="5">
        <v>14740889</v>
      </c>
      <c r="E136" s="5">
        <v>11765309</v>
      </c>
      <c r="F136" s="1">
        <v>0.79800000000000004</v>
      </c>
      <c r="G136" s="5">
        <v>2975580</v>
      </c>
      <c r="H136" s="1">
        <v>0.20200000000000001</v>
      </c>
      <c r="I136" t="str">
        <f t="shared" si="2"/>
        <v>USA</v>
      </c>
    </row>
    <row r="137" spans="1:9" x14ac:dyDescent="0.3">
      <c r="A137">
        <v>2022</v>
      </c>
      <c r="B137">
        <v>136</v>
      </c>
      <c r="C137" t="s">
        <v>138</v>
      </c>
      <c r="D137" s="5">
        <v>14679613</v>
      </c>
      <c r="E137" s="5">
        <v>14612089</v>
      </c>
      <c r="F137" s="1">
        <v>0.995</v>
      </c>
      <c r="G137" s="5">
        <v>67524</v>
      </c>
      <c r="H137" s="1">
        <v>5.0000000000000001E-3</v>
      </c>
      <c r="I137" t="str">
        <f t="shared" si="2"/>
        <v>USA</v>
      </c>
    </row>
    <row r="138" spans="1:9" x14ac:dyDescent="0.3">
      <c r="A138">
        <v>2022</v>
      </c>
      <c r="B138">
        <v>137</v>
      </c>
      <c r="C138" t="s">
        <v>139</v>
      </c>
      <c r="D138" s="5">
        <v>14227217</v>
      </c>
      <c r="E138" s="5">
        <v>1526970</v>
      </c>
      <c r="F138" s="1">
        <v>0.107</v>
      </c>
      <c r="G138" s="5">
        <v>12700247</v>
      </c>
      <c r="H138" s="1">
        <v>0.89300000000000002</v>
      </c>
      <c r="I138" t="str">
        <f t="shared" si="2"/>
        <v>USA</v>
      </c>
    </row>
    <row r="139" spans="1:9" x14ac:dyDescent="0.3">
      <c r="A139">
        <v>2022</v>
      </c>
      <c r="B139">
        <v>138</v>
      </c>
      <c r="C139" t="s">
        <v>140</v>
      </c>
      <c r="D139" s="5">
        <v>14199018</v>
      </c>
      <c r="G139" s="5">
        <v>14199018</v>
      </c>
      <c r="H139" s="2">
        <v>1</v>
      </c>
      <c r="I139" t="str">
        <f t="shared" si="2"/>
        <v>International</v>
      </c>
    </row>
    <row r="140" spans="1:9" x14ac:dyDescent="0.3">
      <c r="A140">
        <v>2022</v>
      </c>
      <c r="B140">
        <v>139</v>
      </c>
      <c r="C140" t="s">
        <v>141</v>
      </c>
      <c r="D140" s="5">
        <v>14032956</v>
      </c>
      <c r="G140" s="5">
        <v>14032956</v>
      </c>
      <c r="H140" s="2">
        <v>1</v>
      </c>
      <c r="I140" t="str">
        <f t="shared" si="2"/>
        <v>International</v>
      </c>
    </row>
    <row r="141" spans="1:9" x14ac:dyDescent="0.3">
      <c r="A141">
        <v>2022</v>
      </c>
      <c r="B141">
        <v>140</v>
      </c>
      <c r="C141" t="s">
        <v>142</v>
      </c>
      <c r="D141" s="5">
        <v>13934825</v>
      </c>
      <c r="E141" s="5">
        <v>5825995</v>
      </c>
      <c r="F141" s="1">
        <v>0.41799999999999998</v>
      </c>
      <c r="G141" s="5">
        <v>8108830</v>
      </c>
      <c r="H141" s="1">
        <v>0.58199999999999996</v>
      </c>
      <c r="I141" t="str">
        <f t="shared" si="2"/>
        <v>USA</v>
      </c>
    </row>
    <row r="142" spans="1:9" x14ac:dyDescent="0.3">
      <c r="A142">
        <v>2022</v>
      </c>
      <c r="B142">
        <v>141</v>
      </c>
      <c r="C142" t="s">
        <v>143</v>
      </c>
      <c r="D142" s="5">
        <v>13929670</v>
      </c>
      <c r="E142" s="5">
        <v>11446602</v>
      </c>
      <c r="F142" s="1">
        <v>0.82199999999999995</v>
      </c>
      <c r="G142" s="5">
        <v>2483068</v>
      </c>
      <c r="H142" s="1">
        <v>0.17799999999999999</v>
      </c>
      <c r="I142" t="str">
        <f t="shared" si="2"/>
        <v>USA</v>
      </c>
    </row>
    <row r="143" spans="1:9" x14ac:dyDescent="0.3">
      <c r="A143">
        <v>2022</v>
      </c>
      <c r="B143">
        <v>142</v>
      </c>
      <c r="C143" t="s">
        <v>144</v>
      </c>
      <c r="D143" s="5">
        <v>13910991</v>
      </c>
      <c r="G143" s="5">
        <v>13910991</v>
      </c>
      <c r="H143" s="2">
        <v>1</v>
      </c>
      <c r="I143" t="str">
        <f t="shared" si="2"/>
        <v>International</v>
      </c>
    </row>
    <row r="144" spans="1:9" x14ac:dyDescent="0.3">
      <c r="A144">
        <v>2022</v>
      </c>
      <c r="B144">
        <v>143</v>
      </c>
      <c r="C144" t="s">
        <v>145</v>
      </c>
      <c r="D144" s="5">
        <v>13897255</v>
      </c>
      <c r="E144" s="5">
        <v>7329043</v>
      </c>
      <c r="F144" s="1">
        <v>0.52700000000000002</v>
      </c>
      <c r="G144" s="5">
        <v>6568212</v>
      </c>
      <c r="H144" s="1">
        <v>0.47299999999999998</v>
      </c>
      <c r="I144" t="str">
        <f t="shared" si="2"/>
        <v>USA</v>
      </c>
    </row>
    <row r="145" spans="1:9" x14ac:dyDescent="0.3">
      <c r="A145">
        <v>2022</v>
      </c>
      <c r="B145">
        <v>144</v>
      </c>
      <c r="C145" t="s">
        <v>146</v>
      </c>
      <c r="D145" s="5">
        <v>13839539</v>
      </c>
      <c r="E145" s="5">
        <v>5016493</v>
      </c>
      <c r="F145" s="1">
        <v>0.36199999999999999</v>
      </c>
      <c r="G145" s="5">
        <v>8823046</v>
      </c>
      <c r="H145" s="1">
        <v>0.63800000000000001</v>
      </c>
      <c r="I145" t="str">
        <f t="shared" si="2"/>
        <v>USA</v>
      </c>
    </row>
    <row r="146" spans="1:9" x14ac:dyDescent="0.3">
      <c r="A146">
        <v>2022</v>
      </c>
      <c r="B146">
        <v>145</v>
      </c>
      <c r="C146" t="s">
        <v>147</v>
      </c>
      <c r="D146" s="5">
        <v>13280000</v>
      </c>
      <c r="E146" s="5">
        <v>13280000</v>
      </c>
      <c r="F146" s="2">
        <v>1</v>
      </c>
      <c r="I146" t="str">
        <f t="shared" si="2"/>
        <v>USA</v>
      </c>
    </row>
    <row r="147" spans="1:9" x14ac:dyDescent="0.3">
      <c r="A147">
        <v>2022</v>
      </c>
      <c r="B147">
        <v>146</v>
      </c>
      <c r="C147" t="s">
        <v>148</v>
      </c>
      <c r="D147" s="5">
        <v>13276393</v>
      </c>
      <c r="G147" s="5">
        <v>13276393</v>
      </c>
      <c r="H147" s="2">
        <v>1</v>
      </c>
      <c r="I147" t="str">
        <f t="shared" si="2"/>
        <v>International</v>
      </c>
    </row>
    <row r="148" spans="1:9" x14ac:dyDescent="0.3">
      <c r="A148">
        <v>2022</v>
      </c>
      <c r="B148">
        <v>147</v>
      </c>
      <c r="C148" t="s">
        <v>149</v>
      </c>
      <c r="D148" s="5">
        <v>13095781</v>
      </c>
      <c r="E148" s="5">
        <v>4218925</v>
      </c>
      <c r="F148" s="1">
        <v>0.32200000000000001</v>
      </c>
      <c r="G148" s="5">
        <v>8876856</v>
      </c>
      <c r="H148" s="1">
        <v>0.67800000000000005</v>
      </c>
      <c r="I148" t="str">
        <f t="shared" si="2"/>
        <v>USA</v>
      </c>
    </row>
    <row r="149" spans="1:9" x14ac:dyDescent="0.3">
      <c r="A149">
        <v>2022</v>
      </c>
      <c r="B149">
        <v>148</v>
      </c>
      <c r="C149" t="s">
        <v>150</v>
      </c>
      <c r="D149" s="5">
        <v>13074255</v>
      </c>
      <c r="E149" s="5">
        <v>13013690</v>
      </c>
      <c r="F149" s="1">
        <v>0.995</v>
      </c>
      <c r="G149" s="5">
        <v>60565</v>
      </c>
      <c r="H149" s="1">
        <v>5.0000000000000001E-3</v>
      </c>
      <c r="I149" t="str">
        <f t="shared" si="2"/>
        <v>USA</v>
      </c>
    </row>
    <row r="150" spans="1:9" x14ac:dyDescent="0.3">
      <c r="A150">
        <v>2022</v>
      </c>
      <c r="B150">
        <v>149</v>
      </c>
      <c r="C150" t="s">
        <v>151</v>
      </c>
      <c r="D150" s="5">
        <v>12307072</v>
      </c>
      <c r="G150" s="5">
        <v>12307072</v>
      </c>
      <c r="H150" s="2">
        <v>1</v>
      </c>
      <c r="I150" t="str">
        <f t="shared" si="2"/>
        <v>International</v>
      </c>
    </row>
    <row r="151" spans="1:9" x14ac:dyDescent="0.3">
      <c r="A151">
        <v>2022</v>
      </c>
      <c r="B151">
        <v>150</v>
      </c>
      <c r="C151" t="s">
        <v>152</v>
      </c>
      <c r="D151" s="5">
        <v>12291650</v>
      </c>
      <c r="G151" s="5">
        <v>12291650</v>
      </c>
      <c r="H151" s="2">
        <v>1</v>
      </c>
      <c r="I151" t="str">
        <f t="shared" si="2"/>
        <v>International</v>
      </c>
    </row>
    <row r="152" spans="1:9" x14ac:dyDescent="0.3">
      <c r="A152">
        <v>2022</v>
      </c>
      <c r="B152">
        <v>151</v>
      </c>
      <c r="C152" t="s">
        <v>153</v>
      </c>
      <c r="D152" s="5">
        <v>12208598</v>
      </c>
      <c r="E152" s="5">
        <v>3038113</v>
      </c>
      <c r="F152" s="1">
        <v>0.249</v>
      </c>
      <c r="G152" s="5">
        <v>9170485</v>
      </c>
      <c r="H152" s="1">
        <v>0.751</v>
      </c>
      <c r="I152" t="str">
        <f t="shared" si="2"/>
        <v>USA</v>
      </c>
    </row>
    <row r="153" spans="1:9" x14ac:dyDescent="0.3">
      <c r="A153">
        <v>2022</v>
      </c>
      <c r="B153">
        <v>152</v>
      </c>
      <c r="C153" t="s">
        <v>154</v>
      </c>
      <c r="D153" s="5">
        <v>12093536</v>
      </c>
      <c r="E153" s="5">
        <v>3401324</v>
      </c>
      <c r="F153" s="1">
        <v>0.28100000000000003</v>
      </c>
      <c r="G153" s="5">
        <v>8692212</v>
      </c>
      <c r="H153" s="1">
        <v>0.71899999999999997</v>
      </c>
      <c r="I153" t="str">
        <f t="shared" si="2"/>
        <v>USA</v>
      </c>
    </row>
    <row r="154" spans="1:9" x14ac:dyDescent="0.3">
      <c r="A154">
        <v>2022</v>
      </c>
      <c r="B154">
        <v>153</v>
      </c>
      <c r="C154" t="s">
        <v>155</v>
      </c>
      <c r="D154" s="5">
        <v>12067556</v>
      </c>
      <c r="E154" s="5">
        <v>168309</v>
      </c>
      <c r="F154" s="1">
        <v>1.4E-2</v>
      </c>
      <c r="G154" s="5">
        <v>11899247</v>
      </c>
      <c r="H154" s="1">
        <v>0.98599999999999999</v>
      </c>
      <c r="I154" t="str">
        <f t="shared" si="2"/>
        <v>International</v>
      </c>
    </row>
    <row r="155" spans="1:9" x14ac:dyDescent="0.3">
      <c r="A155">
        <v>2022</v>
      </c>
      <c r="B155">
        <v>154</v>
      </c>
      <c r="C155" t="s">
        <v>156</v>
      </c>
      <c r="D155" s="5">
        <v>11631738</v>
      </c>
      <c r="E155" s="5">
        <v>1588491</v>
      </c>
      <c r="F155" s="1">
        <v>0.13700000000000001</v>
      </c>
      <c r="G155" s="5">
        <v>10043247</v>
      </c>
      <c r="H155" s="1">
        <v>0.86299999999999999</v>
      </c>
      <c r="I155" t="str">
        <f t="shared" si="2"/>
        <v>USA</v>
      </c>
    </row>
    <row r="156" spans="1:9" x14ac:dyDescent="0.3">
      <c r="A156">
        <v>2022</v>
      </c>
      <c r="B156">
        <v>155</v>
      </c>
      <c r="C156" t="s">
        <v>157</v>
      </c>
      <c r="D156" s="5">
        <v>11467726</v>
      </c>
      <c r="E156" s="5">
        <v>1033000</v>
      </c>
      <c r="F156" s="2">
        <v>0.09</v>
      </c>
      <c r="G156" s="5">
        <v>10434726</v>
      </c>
      <c r="H156" s="2">
        <v>0.91</v>
      </c>
      <c r="I156" t="str">
        <f t="shared" si="2"/>
        <v>International</v>
      </c>
    </row>
    <row r="157" spans="1:9" x14ac:dyDescent="0.3">
      <c r="A157">
        <v>2022</v>
      </c>
      <c r="B157">
        <v>156</v>
      </c>
      <c r="C157" t="s">
        <v>158</v>
      </c>
      <c r="D157" s="5">
        <v>11395604</v>
      </c>
      <c r="E157" s="5">
        <v>1177577</v>
      </c>
      <c r="F157" s="1">
        <v>0.10299999999999999</v>
      </c>
      <c r="G157" s="5">
        <v>10218027</v>
      </c>
      <c r="H157" s="1">
        <v>0.89700000000000002</v>
      </c>
      <c r="I157" t="str">
        <f t="shared" si="2"/>
        <v>USA</v>
      </c>
    </row>
    <row r="158" spans="1:9" x14ac:dyDescent="0.3">
      <c r="A158">
        <v>2022</v>
      </c>
      <c r="B158">
        <v>157</v>
      </c>
      <c r="C158" t="s">
        <v>159</v>
      </c>
      <c r="D158" s="5">
        <v>11348094</v>
      </c>
      <c r="E158" s="5">
        <v>9000202</v>
      </c>
      <c r="F158" s="1">
        <v>0.79300000000000004</v>
      </c>
      <c r="G158" s="5">
        <v>2347892</v>
      </c>
      <c r="H158" s="1">
        <v>0.20699999999999999</v>
      </c>
      <c r="I158" t="str">
        <f t="shared" si="2"/>
        <v>USA</v>
      </c>
    </row>
    <row r="159" spans="1:9" x14ac:dyDescent="0.3">
      <c r="A159">
        <v>2022</v>
      </c>
      <c r="B159">
        <v>158</v>
      </c>
      <c r="C159" t="s">
        <v>160</v>
      </c>
      <c r="D159" s="5">
        <v>11325405</v>
      </c>
      <c r="G159" s="5">
        <v>11325405</v>
      </c>
      <c r="H159" s="2">
        <v>1</v>
      </c>
      <c r="I159" t="str">
        <f t="shared" si="2"/>
        <v>International</v>
      </c>
    </row>
    <row r="160" spans="1:9" x14ac:dyDescent="0.3">
      <c r="A160">
        <v>2022</v>
      </c>
      <c r="B160">
        <v>159</v>
      </c>
      <c r="C160" t="s">
        <v>161</v>
      </c>
      <c r="D160" s="5">
        <v>11196824</v>
      </c>
      <c r="G160" s="5">
        <v>11196824</v>
      </c>
      <c r="H160" s="2">
        <v>1</v>
      </c>
      <c r="I160" t="str">
        <f t="shared" si="2"/>
        <v>International</v>
      </c>
    </row>
    <row r="161" spans="1:9" x14ac:dyDescent="0.3">
      <c r="A161">
        <v>2022</v>
      </c>
      <c r="B161">
        <v>160</v>
      </c>
      <c r="C161" t="s">
        <v>162</v>
      </c>
      <c r="D161" s="5">
        <v>11152071</v>
      </c>
      <c r="E161" s="5">
        <v>7587853</v>
      </c>
      <c r="F161" s="2">
        <v>0.68</v>
      </c>
      <c r="G161" s="5">
        <v>3564218</v>
      </c>
      <c r="H161" s="2">
        <v>0.32</v>
      </c>
      <c r="I161" t="str">
        <f t="shared" si="2"/>
        <v>USA</v>
      </c>
    </row>
    <row r="162" spans="1:9" x14ac:dyDescent="0.3">
      <c r="A162">
        <v>2022</v>
      </c>
      <c r="B162">
        <v>161</v>
      </c>
      <c r="C162" t="s">
        <v>163</v>
      </c>
      <c r="D162" s="5">
        <v>11118495</v>
      </c>
      <c r="E162" s="5">
        <v>302456</v>
      </c>
      <c r="F162" s="1">
        <v>2.7E-2</v>
      </c>
      <c r="G162" s="5">
        <v>10816039</v>
      </c>
      <c r="H162" s="1">
        <v>0.97299999999999998</v>
      </c>
      <c r="I162" t="str">
        <f t="shared" si="2"/>
        <v>International</v>
      </c>
    </row>
    <row r="163" spans="1:9" x14ac:dyDescent="0.3">
      <c r="A163">
        <v>2022</v>
      </c>
      <c r="B163">
        <v>162</v>
      </c>
      <c r="C163" t="s">
        <v>164</v>
      </c>
      <c r="D163" s="5">
        <v>10885116</v>
      </c>
      <c r="G163" s="5">
        <v>10885116</v>
      </c>
      <c r="H163" s="2">
        <v>1</v>
      </c>
      <c r="I163" t="str">
        <f t="shared" si="2"/>
        <v>International</v>
      </c>
    </row>
    <row r="164" spans="1:9" x14ac:dyDescent="0.3">
      <c r="A164">
        <v>2022</v>
      </c>
      <c r="B164">
        <v>163</v>
      </c>
      <c r="C164" t="s">
        <v>165</v>
      </c>
      <c r="D164" s="5">
        <v>10490328</v>
      </c>
      <c r="G164" s="5">
        <v>10490328</v>
      </c>
      <c r="H164" s="2">
        <v>1</v>
      </c>
      <c r="I164" t="str">
        <f t="shared" si="2"/>
        <v>International</v>
      </c>
    </row>
    <row r="165" spans="1:9" x14ac:dyDescent="0.3">
      <c r="A165">
        <v>2022</v>
      </c>
      <c r="B165">
        <v>164</v>
      </c>
      <c r="C165" t="s">
        <v>166</v>
      </c>
      <c r="D165" s="5">
        <v>10374018</v>
      </c>
      <c r="G165" s="5">
        <v>10374018</v>
      </c>
      <c r="H165" s="2">
        <v>1</v>
      </c>
      <c r="I165" t="str">
        <f t="shared" si="2"/>
        <v>International</v>
      </c>
    </row>
    <row r="166" spans="1:9" x14ac:dyDescent="0.3">
      <c r="A166">
        <v>2022</v>
      </c>
      <c r="B166">
        <v>165</v>
      </c>
      <c r="C166" t="s">
        <v>167</v>
      </c>
      <c r="D166" s="5">
        <v>10357479</v>
      </c>
      <c r="G166" s="5">
        <v>10357479</v>
      </c>
      <c r="H166" s="2">
        <v>1</v>
      </c>
      <c r="I166" t="str">
        <f t="shared" si="2"/>
        <v>International</v>
      </c>
    </row>
    <row r="167" spans="1:9" x14ac:dyDescent="0.3">
      <c r="A167">
        <v>2022</v>
      </c>
      <c r="B167">
        <v>166</v>
      </c>
      <c r="C167" t="s">
        <v>168</v>
      </c>
      <c r="D167" s="5">
        <v>10258331</v>
      </c>
      <c r="G167" s="5">
        <v>10258331</v>
      </c>
      <c r="H167" s="2">
        <v>1</v>
      </c>
      <c r="I167" t="str">
        <f t="shared" si="2"/>
        <v>International</v>
      </c>
    </row>
    <row r="168" spans="1:9" x14ac:dyDescent="0.3">
      <c r="A168">
        <v>2022</v>
      </c>
      <c r="B168">
        <v>167</v>
      </c>
      <c r="C168" t="s">
        <v>169</v>
      </c>
      <c r="D168" s="5">
        <v>10254177</v>
      </c>
      <c r="E168" s="5">
        <v>20574</v>
      </c>
      <c r="F168" s="1">
        <v>2E-3</v>
      </c>
      <c r="G168" s="5">
        <v>10233603</v>
      </c>
      <c r="H168" s="1">
        <v>0.998</v>
      </c>
      <c r="I168" t="str">
        <f t="shared" si="2"/>
        <v>International</v>
      </c>
    </row>
    <row r="169" spans="1:9" x14ac:dyDescent="0.3">
      <c r="A169">
        <v>2022</v>
      </c>
      <c r="B169">
        <v>168</v>
      </c>
      <c r="C169" t="s">
        <v>170</v>
      </c>
      <c r="D169" s="5">
        <v>10143170</v>
      </c>
      <c r="G169" s="5">
        <v>10143170</v>
      </c>
      <c r="H169" s="2">
        <v>1</v>
      </c>
      <c r="I169" t="str">
        <f t="shared" si="2"/>
        <v>International</v>
      </c>
    </row>
    <row r="170" spans="1:9" x14ac:dyDescent="0.3">
      <c r="A170">
        <v>2022</v>
      </c>
      <c r="B170">
        <v>169</v>
      </c>
      <c r="C170" t="s">
        <v>171</v>
      </c>
      <c r="D170" s="5">
        <v>10138355</v>
      </c>
      <c r="G170" s="5">
        <v>10138355</v>
      </c>
      <c r="H170" s="2">
        <v>1</v>
      </c>
      <c r="I170" t="str">
        <f t="shared" si="2"/>
        <v>International</v>
      </c>
    </row>
    <row r="171" spans="1:9" x14ac:dyDescent="0.3">
      <c r="A171">
        <v>2022</v>
      </c>
      <c r="B171">
        <v>170</v>
      </c>
      <c r="C171" t="s">
        <v>172</v>
      </c>
      <c r="D171" s="5">
        <v>9995945</v>
      </c>
      <c r="G171" s="5">
        <v>9995945</v>
      </c>
      <c r="H171" s="2">
        <v>1</v>
      </c>
      <c r="I171" t="str">
        <f t="shared" si="2"/>
        <v>International</v>
      </c>
    </row>
    <row r="172" spans="1:9" x14ac:dyDescent="0.3">
      <c r="A172">
        <v>2022</v>
      </c>
      <c r="B172">
        <v>171</v>
      </c>
      <c r="C172" t="s">
        <v>173</v>
      </c>
      <c r="D172" s="5">
        <v>9849193</v>
      </c>
      <c r="E172" s="5">
        <v>1195000</v>
      </c>
      <c r="F172" s="1">
        <v>0.121</v>
      </c>
      <c r="G172" s="5">
        <v>8654193</v>
      </c>
      <c r="H172" s="1">
        <v>0.879</v>
      </c>
      <c r="I172" t="str">
        <f t="shared" si="2"/>
        <v>USA</v>
      </c>
    </row>
    <row r="173" spans="1:9" x14ac:dyDescent="0.3">
      <c r="A173">
        <v>2022</v>
      </c>
      <c r="B173">
        <v>172</v>
      </c>
      <c r="C173" t="s">
        <v>174</v>
      </c>
      <c r="D173" s="5">
        <v>9795364</v>
      </c>
      <c r="G173" s="5">
        <v>9795364</v>
      </c>
      <c r="H173" s="2">
        <v>1</v>
      </c>
      <c r="I173" t="str">
        <f t="shared" si="2"/>
        <v>International</v>
      </c>
    </row>
    <row r="174" spans="1:9" x14ac:dyDescent="0.3">
      <c r="A174">
        <v>2022</v>
      </c>
      <c r="B174">
        <v>173</v>
      </c>
      <c r="C174" t="s">
        <v>175</v>
      </c>
      <c r="D174" s="5">
        <v>9747742</v>
      </c>
      <c r="E174" s="5">
        <v>9423445</v>
      </c>
      <c r="F174" s="1">
        <v>0.96699999999999997</v>
      </c>
      <c r="G174" s="5">
        <v>324297</v>
      </c>
      <c r="H174" s="1">
        <v>3.3000000000000002E-2</v>
      </c>
      <c r="I174" t="str">
        <f t="shared" si="2"/>
        <v>USA</v>
      </c>
    </row>
    <row r="175" spans="1:9" x14ac:dyDescent="0.3">
      <c r="A175">
        <v>2022</v>
      </c>
      <c r="B175">
        <v>174</v>
      </c>
      <c r="C175" t="s">
        <v>176</v>
      </c>
      <c r="D175" s="5">
        <v>9691099</v>
      </c>
      <c r="G175" s="5">
        <v>9691099</v>
      </c>
      <c r="H175" s="2">
        <v>1</v>
      </c>
      <c r="I175" t="str">
        <f t="shared" si="2"/>
        <v>International</v>
      </c>
    </row>
    <row r="176" spans="1:9" x14ac:dyDescent="0.3">
      <c r="A176">
        <v>2022</v>
      </c>
      <c r="B176">
        <v>175</v>
      </c>
      <c r="C176" t="s">
        <v>177</v>
      </c>
      <c r="D176" s="5">
        <v>9613518</v>
      </c>
      <c r="E176" s="5">
        <v>9321593</v>
      </c>
      <c r="F176" s="2">
        <v>0.97</v>
      </c>
      <c r="G176" s="5">
        <v>291925</v>
      </c>
      <c r="H176" s="2">
        <v>0.03</v>
      </c>
      <c r="I176" t="str">
        <f t="shared" si="2"/>
        <v>USA</v>
      </c>
    </row>
    <row r="177" spans="1:9" x14ac:dyDescent="0.3">
      <c r="A177">
        <v>2022</v>
      </c>
      <c r="B177">
        <v>176</v>
      </c>
      <c r="C177" t="s">
        <v>178</v>
      </c>
      <c r="D177" s="5">
        <v>9541068</v>
      </c>
      <c r="G177" s="5">
        <v>9541068</v>
      </c>
      <c r="H177" s="2">
        <v>1</v>
      </c>
      <c r="I177" t="str">
        <f t="shared" si="2"/>
        <v>International</v>
      </c>
    </row>
    <row r="178" spans="1:9" x14ac:dyDescent="0.3">
      <c r="A178">
        <v>2022</v>
      </c>
      <c r="B178">
        <v>177</v>
      </c>
      <c r="C178" t="s">
        <v>179</v>
      </c>
      <c r="D178" s="5">
        <v>9464198</v>
      </c>
      <c r="E178" s="5">
        <v>9214020</v>
      </c>
      <c r="F178" s="1">
        <v>0.97399999999999998</v>
      </c>
      <c r="G178" s="5">
        <v>250178</v>
      </c>
      <c r="H178" s="1">
        <v>2.5999999999999999E-2</v>
      </c>
      <c r="I178" t="str">
        <f t="shared" si="2"/>
        <v>USA</v>
      </c>
    </row>
    <row r="179" spans="1:9" x14ac:dyDescent="0.3">
      <c r="A179">
        <v>2022</v>
      </c>
      <c r="B179">
        <v>178</v>
      </c>
      <c r="C179" t="s">
        <v>180</v>
      </c>
      <c r="D179" s="5">
        <v>9269370</v>
      </c>
      <c r="E179" s="5">
        <v>5456531</v>
      </c>
      <c r="F179" s="1">
        <v>0.58899999999999997</v>
      </c>
      <c r="G179" s="5">
        <v>3812839</v>
      </c>
      <c r="H179" s="1">
        <v>0.41099999999999998</v>
      </c>
      <c r="I179" t="str">
        <f t="shared" si="2"/>
        <v>USA</v>
      </c>
    </row>
    <row r="180" spans="1:9" x14ac:dyDescent="0.3">
      <c r="A180">
        <v>2022</v>
      </c>
      <c r="B180">
        <v>179</v>
      </c>
      <c r="C180" t="s">
        <v>181</v>
      </c>
      <c r="D180" s="5">
        <v>9071701</v>
      </c>
      <c r="G180" s="5">
        <v>9071701</v>
      </c>
      <c r="H180" s="2">
        <v>1</v>
      </c>
      <c r="I180" t="str">
        <f t="shared" si="2"/>
        <v>International</v>
      </c>
    </row>
    <row r="181" spans="1:9" x14ac:dyDescent="0.3">
      <c r="A181">
        <v>2022</v>
      </c>
      <c r="B181">
        <v>180</v>
      </c>
      <c r="C181" t="s">
        <v>182</v>
      </c>
      <c r="D181" s="5">
        <v>8568339</v>
      </c>
      <c r="G181" s="5">
        <v>8568339</v>
      </c>
      <c r="H181" s="2">
        <v>1</v>
      </c>
      <c r="I181" t="str">
        <f t="shared" si="2"/>
        <v>International</v>
      </c>
    </row>
    <row r="182" spans="1:9" x14ac:dyDescent="0.3">
      <c r="A182">
        <v>2022</v>
      </c>
      <c r="B182">
        <v>181</v>
      </c>
      <c r="C182" t="s">
        <v>183</v>
      </c>
      <c r="D182" s="5">
        <v>8458639</v>
      </c>
      <c r="G182" s="5">
        <v>8458639</v>
      </c>
      <c r="H182" s="2">
        <v>1</v>
      </c>
      <c r="I182" t="str">
        <f t="shared" si="2"/>
        <v>International</v>
      </c>
    </row>
    <row r="183" spans="1:9" x14ac:dyDescent="0.3">
      <c r="A183">
        <v>2022</v>
      </c>
      <c r="B183">
        <v>182</v>
      </c>
      <c r="C183" t="s">
        <v>184</v>
      </c>
      <c r="D183" s="5">
        <v>8385030</v>
      </c>
      <c r="G183" s="5">
        <v>8385030</v>
      </c>
      <c r="H183" s="2">
        <v>1</v>
      </c>
      <c r="I183" t="str">
        <f t="shared" si="2"/>
        <v>International</v>
      </c>
    </row>
    <row r="184" spans="1:9" x14ac:dyDescent="0.3">
      <c r="A184">
        <v>2022</v>
      </c>
      <c r="B184">
        <v>183</v>
      </c>
      <c r="C184" t="s">
        <v>185</v>
      </c>
      <c r="D184" s="5">
        <v>8348964</v>
      </c>
      <c r="E184" s="5">
        <v>1658790</v>
      </c>
      <c r="F184" s="1">
        <v>0.19900000000000001</v>
      </c>
      <c r="G184" s="5">
        <v>6690174</v>
      </c>
      <c r="H184" s="1">
        <v>0.80100000000000005</v>
      </c>
      <c r="I184" t="str">
        <f t="shared" si="2"/>
        <v>USA</v>
      </c>
    </row>
    <row r="185" spans="1:9" x14ac:dyDescent="0.3">
      <c r="A185">
        <v>2022</v>
      </c>
      <c r="B185">
        <v>184</v>
      </c>
      <c r="C185" t="s">
        <v>186</v>
      </c>
      <c r="D185" s="5">
        <v>8287406</v>
      </c>
      <c r="G185" s="5">
        <v>8287406</v>
      </c>
      <c r="H185" s="2">
        <v>1</v>
      </c>
      <c r="I185" t="str">
        <f t="shared" si="2"/>
        <v>International</v>
      </c>
    </row>
    <row r="186" spans="1:9" x14ac:dyDescent="0.3">
      <c r="A186">
        <v>2022</v>
      </c>
      <c r="B186">
        <v>185</v>
      </c>
      <c r="C186" t="s">
        <v>187</v>
      </c>
      <c r="D186" s="5">
        <v>8277788</v>
      </c>
      <c r="G186" s="5">
        <v>8277788</v>
      </c>
      <c r="H186" s="2">
        <v>1</v>
      </c>
      <c r="I186" t="str">
        <f t="shared" si="2"/>
        <v>International</v>
      </c>
    </row>
    <row r="187" spans="1:9" x14ac:dyDescent="0.3">
      <c r="A187">
        <v>2022</v>
      </c>
      <c r="B187">
        <v>186</v>
      </c>
      <c r="C187" t="s">
        <v>188</v>
      </c>
      <c r="D187" s="5">
        <v>8234166</v>
      </c>
      <c r="E187" s="5">
        <v>1589362</v>
      </c>
      <c r="F187" s="1">
        <v>0.193</v>
      </c>
      <c r="G187" s="5">
        <v>6644804</v>
      </c>
      <c r="H187" s="1">
        <v>0.80700000000000005</v>
      </c>
      <c r="I187" t="str">
        <f t="shared" si="2"/>
        <v>USA</v>
      </c>
    </row>
    <row r="188" spans="1:9" x14ac:dyDescent="0.3">
      <c r="A188">
        <v>2022</v>
      </c>
      <c r="B188">
        <v>187</v>
      </c>
      <c r="C188" t="s">
        <v>189</v>
      </c>
      <c r="D188" s="5">
        <v>8166175</v>
      </c>
      <c r="G188" s="5">
        <v>8166175</v>
      </c>
      <c r="H188" s="2">
        <v>1</v>
      </c>
      <c r="I188" t="str">
        <f t="shared" si="2"/>
        <v>International</v>
      </c>
    </row>
    <row r="189" spans="1:9" x14ac:dyDescent="0.3">
      <c r="A189">
        <v>2022</v>
      </c>
      <c r="B189">
        <v>188</v>
      </c>
      <c r="C189" t="s">
        <v>190</v>
      </c>
      <c r="D189" s="5">
        <v>8048175</v>
      </c>
      <c r="E189" s="5">
        <v>832000</v>
      </c>
      <c r="F189" s="1">
        <v>0.10299999999999999</v>
      </c>
      <c r="G189" s="5">
        <v>7216175</v>
      </c>
      <c r="H189" s="1">
        <v>0.89700000000000002</v>
      </c>
      <c r="I189" t="str">
        <f t="shared" si="2"/>
        <v>USA</v>
      </c>
    </row>
    <row r="190" spans="1:9" x14ac:dyDescent="0.3">
      <c r="A190">
        <v>2022</v>
      </c>
      <c r="B190">
        <v>189</v>
      </c>
      <c r="C190" t="s">
        <v>191</v>
      </c>
      <c r="D190" s="5">
        <v>8021940</v>
      </c>
      <c r="G190" s="5">
        <v>8021940</v>
      </c>
      <c r="H190" s="2">
        <v>1</v>
      </c>
      <c r="I190" t="str">
        <f t="shared" si="2"/>
        <v>International</v>
      </c>
    </row>
    <row r="191" spans="1:9" x14ac:dyDescent="0.3">
      <c r="A191">
        <v>2022</v>
      </c>
      <c r="B191">
        <v>190</v>
      </c>
      <c r="C191" t="s">
        <v>192</v>
      </c>
      <c r="D191" s="5">
        <v>8000956</v>
      </c>
      <c r="G191" s="5">
        <v>8000956</v>
      </c>
      <c r="H191" s="2">
        <v>1</v>
      </c>
      <c r="I191" t="str">
        <f t="shared" si="2"/>
        <v>International</v>
      </c>
    </row>
    <row r="192" spans="1:9" x14ac:dyDescent="0.3">
      <c r="A192">
        <v>2022</v>
      </c>
      <c r="B192">
        <v>191</v>
      </c>
      <c r="C192" t="s">
        <v>193</v>
      </c>
      <c r="D192" s="5">
        <v>7954243</v>
      </c>
      <c r="G192" s="5">
        <v>7954243</v>
      </c>
      <c r="H192" s="2">
        <v>1</v>
      </c>
      <c r="I192" t="str">
        <f t="shared" si="2"/>
        <v>International</v>
      </c>
    </row>
    <row r="193" spans="1:9" x14ac:dyDescent="0.3">
      <c r="A193">
        <v>2022</v>
      </c>
      <c r="B193">
        <v>192</v>
      </c>
      <c r="C193" t="s">
        <v>194</v>
      </c>
      <c r="D193" s="5">
        <v>7858171</v>
      </c>
      <c r="G193" s="5">
        <v>7858171</v>
      </c>
      <c r="H193" s="2">
        <v>1</v>
      </c>
      <c r="I193" t="str">
        <f t="shared" si="2"/>
        <v>International</v>
      </c>
    </row>
    <row r="194" spans="1:9" x14ac:dyDescent="0.3">
      <c r="A194">
        <v>2022</v>
      </c>
      <c r="B194">
        <v>193</v>
      </c>
      <c r="C194" t="s">
        <v>195</v>
      </c>
      <c r="D194" s="5">
        <v>7564756</v>
      </c>
      <c r="G194" s="5">
        <v>7564756</v>
      </c>
      <c r="H194" s="2">
        <v>1</v>
      </c>
      <c r="I194" t="str">
        <f t="shared" si="2"/>
        <v>International</v>
      </c>
    </row>
    <row r="195" spans="1:9" x14ac:dyDescent="0.3">
      <c r="A195">
        <v>2022</v>
      </c>
      <c r="B195">
        <v>194</v>
      </c>
      <c r="C195" t="s">
        <v>196</v>
      </c>
      <c r="D195" s="5">
        <v>7523995</v>
      </c>
      <c r="G195" s="5">
        <v>7523995</v>
      </c>
      <c r="H195" s="2">
        <v>1</v>
      </c>
      <c r="I195" t="str">
        <f t="shared" ref="I195:I201" si="3">IF(F195&gt;10%,"USA","International")</f>
        <v>International</v>
      </c>
    </row>
    <row r="196" spans="1:9" x14ac:dyDescent="0.3">
      <c r="A196">
        <v>2022</v>
      </c>
      <c r="B196">
        <v>195</v>
      </c>
      <c r="C196" t="s">
        <v>197</v>
      </c>
      <c r="D196" s="5">
        <v>7387882</v>
      </c>
      <c r="G196" s="5">
        <v>7387882</v>
      </c>
      <c r="H196" s="2">
        <v>1</v>
      </c>
      <c r="I196" t="str">
        <f t="shared" si="3"/>
        <v>International</v>
      </c>
    </row>
    <row r="197" spans="1:9" x14ac:dyDescent="0.3">
      <c r="A197">
        <v>2022</v>
      </c>
      <c r="B197">
        <v>196</v>
      </c>
      <c r="C197" t="s">
        <v>198</v>
      </c>
      <c r="D197" s="5">
        <v>7348964</v>
      </c>
      <c r="G197" s="5">
        <v>7348964</v>
      </c>
      <c r="H197" s="2">
        <v>1</v>
      </c>
      <c r="I197" t="str">
        <f t="shared" si="3"/>
        <v>International</v>
      </c>
    </row>
    <row r="198" spans="1:9" x14ac:dyDescent="0.3">
      <c r="A198">
        <v>2022</v>
      </c>
      <c r="B198">
        <v>197</v>
      </c>
      <c r="C198" t="s">
        <v>199</v>
      </c>
      <c r="D198" s="5">
        <v>7330755</v>
      </c>
      <c r="G198" s="5">
        <v>7330755</v>
      </c>
      <c r="H198" s="2">
        <v>1</v>
      </c>
      <c r="I198" t="str">
        <f t="shared" si="3"/>
        <v>International</v>
      </c>
    </row>
    <row r="199" spans="1:9" x14ac:dyDescent="0.3">
      <c r="A199">
        <v>2022</v>
      </c>
      <c r="B199">
        <v>198</v>
      </c>
      <c r="C199" t="s">
        <v>200</v>
      </c>
      <c r="D199" s="5">
        <v>7328061</v>
      </c>
      <c r="G199" s="5">
        <v>7328061</v>
      </c>
      <c r="H199" s="2">
        <v>1</v>
      </c>
      <c r="I199" t="str">
        <f t="shared" si="3"/>
        <v>International</v>
      </c>
    </row>
    <row r="200" spans="1:9" x14ac:dyDescent="0.3">
      <c r="A200">
        <v>2022</v>
      </c>
      <c r="B200">
        <v>199</v>
      </c>
      <c r="C200" t="s">
        <v>201</v>
      </c>
      <c r="D200" s="5">
        <v>7317913</v>
      </c>
      <c r="G200" s="5">
        <v>7317913</v>
      </c>
      <c r="H200" s="2">
        <v>1</v>
      </c>
      <c r="I200" t="str">
        <f t="shared" si="3"/>
        <v>International</v>
      </c>
    </row>
    <row r="201" spans="1:9" x14ac:dyDescent="0.3">
      <c r="A201">
        <v>2022</v>
      </c>
      <c r="B201">
        <v>200</v>
      </c>
      <c r="C201" t="s">
        <v>202</v>
      </c>
      <c r="D201" s="5">
        <v>7297522</v>
      </c>
      <c r="G201" s="5">
        <v>7297522</v>
      </c>
      <c r="H201" s="2">
        <v>1</v>
      </c>
      <c r="I201" t="str">
        <f t="shared" si="3"/>
        <v>International</v>
      </c>
    </row>
    <row r="202" spans="1:9" x14ac:dyDescent="0.3">
      <c r="A202">
        <v>2022</v>
      </c>
      <c r="C202" t="s">
        <v>203</v>
      </c>
      <c r="D202" s="5">
        <f>SUM(D2:D201)</f>
        <v>20856377209</v>
      </c>
      <c r="E202" s="5">
        <f>SUM(E2:E201)</f>
        <v>7452479116</v>
      </c>
      <c r="F202" s="5"/>
      <c r="G202" s="5">
        <f t="shared" ref="G202" si="4">SUM(G2:G201)</f>
        <v>13403898093</v>
      </c>
    </row>
    <row r="203" spans="1:9" x14ac:dyDescent="0.3">
      <c r="C203" t="s">
        <v>204</v>
      </c>
      <c r="D203" s="5">
        <f>AVERAGE(D2:D201)</f>
        <v>104281886.045</v>
      </c>
      <c r="E203" s="5">
        <f>AVERAGE(E2:E201)</f>
        <v>58680937.921259843</v>
      </c>
      <c r="F203" s="5"/>
      <c r="G203" s="5">
        <f t="shared" ref="G203" si="5">AVERAGE(G2:G201)</f>
        <v>67356271.824120596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C6A4F1-A9BC-4A54-954D-B4B8C84ABB1F}">
  <dimension ref="A1:I203"/>
  <sheetViews>
    <sheetView topLeftCell="A74" workbookViewId="0">
      <selection activeCell="C22" sqref="C22"/>
    </sheetView>
  </sheetViews>
  <sheetFormatPr defaultRowHeight="14.4" x14ac:dyDescent="0.3"/>
  <cols>
    <col min="4" max="4" width="17.21875" style="5" bestFit="1" customWidth="1"/>
    <col min="5" max="5" width="15.6640625" style="5" bestFit="1" customWidth="1"/>
    <col min="7" max="7" width="17.21875" style="5" bestFit="1" customWidth="1"/>
  </cols>
  <sheetData>
    <row r="1" spans="1:9" x14ac:dyDescent="0.3">
      <c r="A1" t="s">
        <v>4559</v>
      </c>
      <c r="B1" t="s">
        <v>0</v>
      </c>
      <c r="C1" t="s">
        <v>1</v>
      </c>
      <c r="D1" s="5" t="s">
        <v>2</v>
      </c>
      <c r="E1" s="5" t="s">
        <v>3</v>
      </c>
      <c r="F1" t="s">
        <v>604</v>
      </c>
      <c r="G1" s="5" t="s">
        <v>4</v>
      </c>
      <c r="H1" t="s">
        <v>605</v>
      </c>
      <c r="I1" s="5" t="s">
        <v>1005</v>
      </c>
    </row>
    <row r="2" spans="1:9" x14ac:dyDescent="0.3">
      <c r="A2">
        <v>2021</v>
      </c>
      <c r="B2">
        <v>1</v>
      </c>
      <c r="C2" t="s">
        <v>205</v>
      </c>
      <c r="D2" s="5">
        <v>1912233593</v>
      </c>
      <c r="E2" s="5">
        <v>804793477</v>
      </c>
      <c r="F2" s="1">
        <v>0.42099999999999999</v>
      </c>
      <c r="G2" s="5">
        <v>1107440116</v>
      </c>
      <c r="H2" s="1">
        <v>0.57899999999999996</v>
      </c>
      <c r="I2" t="str">
        <f>IF(F2&gt;10%,"USA","International")</f>
        <v>USA</v>
      </c>
    </row>
    <row r="3" spans="1:9" x14ac:dyDescent="0.3">
      <c r="A3">
        <v>2021</v>
      </c>
      <c r="B3">
        <v>2</v>
      </c>
      <c r="C3" t="s">
        <v>206</v>
      </c>
      <c r="D3" s="5">
        <v>902548476</v>
      </c>
      <c r="E3" s="5">
        <v>342411</v>
      </c>
      <c r="F3" s="1">
        <v>1E-3</v>
      </c>
      <c r="G3" s="5">
        <v>902206065</v>
      </c>
      <c r="H3" s="2">
        <v>1</v>
      </c>
      <c r="I3" t="str">
        <f t="shared" ref="I3:I66" si="0">IF(F3&gt;10%,"USA","International")</f>
        <v>International</v>
      </c>
    </row>
    <row r="4" spans="1:9" x14ac:dyDescent="0.3">
      <c r="A4">
        <v>2021</v>
      </c>
      <c r="B4">
        <v>3</v>
      </c>
      <c r="C4" t="s">
        <v>207</v>
      </c>
      <c r="D4" s="5">
        <v>822009764</v>
      </c>
      <c r="G4" s="5">
        <v>822009764</v>
      </c>
      <c r="H4" s="2">
        <v>1</v>
      </c>
      <c r="I4" t="str">
        <f>IF(F4&gt;10%,"USA","International")</f>
        <v>International</v>
      </c>
    </row>
    <row r="5" spans="1:9" x14ac:dyDescent="0.3">
      <c r="A5">
        <v>2021</v>
      </c>
      <c r="B5">
        <v>4</v>
      </c>
      <c r="C5" t="s">
        <v>208</v>
      </c>
      <c r="D5" s="5">
        <v>774153007</v>
      </c>
      <c r="E5" s="5">
        <v>160891007</v>
      </c>
      <c r="F5" s="1">
        <v>0.20799999999999999</v>
      </c>
      <c r="G5" s="5">
        <v>613262000</v>
      </c>
      <c r="H5" s="1">
        <v>0.79200000000000004</v>
      </c>
      <c r="I5" t="str">
        <f t="shared" si="0"/>
        <v>USA</v>
      </c>
    </row>
    <row r="6" spans="1:9" x14ac:dyDescent="0.3">
      <c r="A6">
        <v>2021</v>
      </c>
      <c r="B6">
        <v>5</v>
      </c>
      <c r="C6" t="s">
        <v>209</v>
      </c>
      <c r="D6" s="5">
        <v>726229501</v>
      </c>
      <c r="E6" s="5">
        <v>173005945</v>
      </c>
      <c r="F6" s="1">
        <v>0.23799999999999999</v>
      </c>
      <c r="G6" s="5">
        <v>553223556</v>
      </c>
      <c r="H6" s="1">
        <v>0.76200000000000001</v>
      </c>
      <c r="I6" t="str">
        <f t="shared" si="0"/>
        <v>USA</v>
      </c>
    </row>
    <row r="7" spans="1:9" x14ac:dyDescent="0.3">
      <c r="A7">
        <v>2021</v>
      </c>
      <c r="B7">
        <v>6</v>
      </c>
      <c r="C7" t="s">
        <v>210</v>
      </c>
      <c r="D7" s="5">
        <v>686257563</v>
      </c>
      <c r="G7" s="5">
        <v>686257563</v>
      </c>
      <c r="H7" s="2">
        <v>1</v>
      </c>
      <c r="I7" t="str">
        <f t="shared" si="0"/>
        <v>International</v>
      </c>
    </row>
    <row r="8" spans="1:9" x14ac:dyDescent="0.3">
      <c r="A8">
        <v>2021</v>
      </c>
      <c r="B8">
        <v>7</v>
      </c>
      <c r="C8" t="s">
        <v>211</v>
      </c>
      <c r="D8" s="5">
        <v>506863592</v>
      </c>
      <c r="E8" s="5">
        <v>213550366</v>
      </c>
      <c r="F8" s="1">
        <v>0.42099999999999999</v>
      </c>
      <c r="G8" s="5">
        <v>293313226</v>
      </c>
      <c r="H8" s="1">
        <v>0.57899999999999996</v>
      </c>
      <c r="I8" t="str">
        <f t="shared" si="0"/>
        <v>USA</v>
      </c>
    </row>
    <row r="9" spans="1:9" x14ac:dyDescent="0.3">
      <c r="A9">
        <v>2021</v>
      </c>
      <c r="B9">
        <v>8</v>
      </c>
      <c r="C9" t="s">
        <v>212</v>
      </c>
      <c r="D9" s="5">
        <v>470116094</v>
      </c>
      <c r="E9" s="5">
        <v>100916094</v>
      </c>
      <c r="F9" s="1">
        <v>0.215</v>
      </c>
      <c r="G9" s="5">
        <v>369200000</v>
      </c>
      <c r="H9" s="1">
        <v>0.78500000000000003</v>
      </c>
      <c r="I9" t="str">
        <f t="shared" si="0"/>
        <v>USA</v>
      </c>
    </row>
    <row r="10" spans="1:9" x14ac:dyDescent="0.3">
      <c r="A10">
        <v>2021</v>
      </c>
      <c r="B10">
        <v>9</v>
      </c>
      <c r="C10" t="s">
        <v>213</v>
      </c>
      <c r="D10" s="5">
        <v>432243292</v>
      </c>
      <c r="E10" s="5">
        <v>224543292</v>
      </c>
      <c r="F10" s="1">
        <v>0.51900000000000002</v>
      </c>
      <c r="G10" s="5">
        <v>207700000</v>
      </c>
      <c r="H10" s="1">
        <v>0.48099999999999998</v>
      </c>
      <c r="I10" t="str">
        <f t="shared" si="0"/>
        <v>USA</v>
      </c>
    </row>
    <row r="11" spans="1:9" x14ac:dyDescent="0.3">
      <c r="A11">
        <v>2021</v>
      </c>
      <c r="B11">
        <v>10</v>
      </c>
      <c r="C11" t="s">
        <v>214</v>
      </c>
      <c r="D11" s="5">
        <v>408401942</v>
      </c>
      <c r="E11" s="5">
        <v>162790990</v>
      </c>
      <c r="F11" s="1">
        <v>0.39900000000000002</v>
      </c>
      <c r="G11" s="5">
        <v>245610952</v>
      </c>
      <c r="H11" s="1">
        <v>0.60099999999999998</v>
      </c>
      <c r="I11" t="str">
        <f t="shared" si="0"/>
        <v>USA</v>
      </c>
    </row>
    <row r="12" spans="1:9" x14ac:dyDescent="0.3">
      <c r="A12">
        <v>2021</v>
      </c>
      <c r="B12">
        <v>11</v>
      </c>
      <c r="C12" t="s">
        <v>215</v>
      </c>
      <c r="D12" s="5">
        <v>402064899</v>
      </c>
      <c r="E12" s="5">
        <v>164870234</v>
      </c>
      <c r="F12" s="2">
        <v>0.41</v>
      </c>
      <c r="G12" s="5">
        <v>237194665</v>
      </c>
      <c r="H12" s="2">
        <v>0.59</v>
      </c>
      <c r="I12" t="str">
        <f t="shared" si="0"/>
        <v>USA</v>
      </c>
    </row>
    <row r="13" spans="1:9" x14ac:dyDescent="0.3">
      <c r="A13">
        <v>2021</v>
      </c>
      <c r="B13">
        <v>12</v>
      </c>
      <c r="C13" t="s">
        <v>216</v>
      </c>
      <c r="D13" s="5">
        <v>402027830</v>
      </c>
      <c r="E13" s="5">
        <v>108327830</v>
      </c>
      <c r="F13" s="1">
        <v>0.26900000000000002</v>
      </c>
      <c r="G13" s="5">
        <v>293700000</v>
      </c>
      <c r="H13" s="1">
        <v>0.73099999999999998</v>
      </c>
      <c r="I13" t="str">
        <f t="shared" si="0"/>
        <v>USA</v>
      </c>
    </row>
    <row r="14" spans="1:9" x14ac:dyDescent="0.3">
      <c r="A14">
        <v>2021</v>
      </c>
      <c r="B14">
        <v>13</v>
      </c>
      <c r="C14" t="s">
        <v>217</v>
      </c>
      <c r="D14" s="5">
        <v>379751655</v>
      </c>
      <c r="E14" s="5">
        <v>183651655</v>
      </c>
      <c r="F14" s="1">
        <v>0.48399999999999999</v>
      </c>
      <c r="G14" s="5">
        <v>196100000</v>
      </c>
      <c r="H14" s="1">
        <v>0.51600000000000001</v>
      </c>
      <c r="I14" t="str">
        <f t="shared" si="0"/>
        <v>USA</v>
      </c>
    </row>
    <row r="15" spans="1:9" x14ac:dyDescent="0.3">
      <c r="A15">
        <v>2021</v>
      </c>
      <c r="B15">
        <v>14</v>
      </c>
      <c r="C15" t="s">
        <v>218</v>
      </c>
      <c r="D15" s="5">
        <v>331526598</v>
      </c>
      <c r="E15" s="5">
        <v>121626598</v>
      </c>
      <c r="F15" s="1">
        <v>0.36699999999999999</v>
      </c>
      <c r="G15" s="5">
        <v>209900000</v>
      </c>
      <c r="H15" s="1">
        <v>0.63300000000000001</v>
      </c>
      <c r="I15" t="str">
        <f t="shared" si="0"/>
        <v>USA</v>
      </c>
    </row>
    <row r="16" spans="1:9" x14ac:dyDescent="0.3">
      <c r="A16">
        <v>2021</v>
      </c>
      <c r="B16">
        <v>15</v>
      </c>
      <c r="C16" t="s">
        <v>219</v>
      </c>
      <c r="D16" s="5">
        <v>297372261</v>
      </c>
      <c r="E16" s="5">
        <v>160072261</v>
      </c>
      <c r="F16" s="1">
        <v>0.53800000000000003</v>
      </c>
      <c r="G16" s="5">
        <v>137300000</v>
      </c>
      <c r="H16" s="1">
        <v>0.46200000000000002</v>
      </c>
      <c r="I16" t="str">
        <f t="shared" si="0"/>
        <v>USA</v>
      </c>
    </row>
    <row r="17" spans="1:9" x14ac:dyDescent="0.3">
      <c r="A17">
        <v>2021</v>
      </c>
      <c r="B17">
        <v>16</v>
      </c>
      <c r="C17" t="s">
        <v>220</v>
      </c>
      <c r="D17" s="5">
        <v>256786742</v>
      </c>
      <c r="E17" s="5">
        <v>96093622</v>
      </c>
      <c r="F17" s="1">
        <v>0.374</v>
      </c>
      <c r="G17" s="5">
        <v>160693120</v>
      </c>
      <c r="H17" s="1">
        <v>0.626</v>
      </c>
      <c r="I17" t="str">
        <f t="shared" si="0"/>
        <v>USA</v>
      </c>
    </row>
    <row r="18" spans="1:9" x14ac:dyDescent="0.3">
      <c r="A18">
        <v>2021</v>
      </c>
      <c r="B18">
        <v>17</v>
      </c>
      <c r="C18" t="s">
        <v>221</v>
      </c>
      <c r="D18" s="5">
        <v>233503234</v>
      </c>
      <c r="E18" s="5">
        <v>86103234</v>
      </c>
      <c r="F18" s="1">
        <v>0.36899999999999999</v>
      </c>
      <c r="G18" s="5">
        <v>147400000</v>
      </c>
      <c r="H18" s="1">
        <v>0.63100000000000001</v>
      </c>
      <c r="I18" t="str">
        <f t="shared" si="0"/>
        <v>USA</v>
      </c>
    </row>
    <row r="19" spans="1:9" x14ac:dyDescent="0.3">
      <c r="A19">
        <v>2021</v>
      </c>
      <c r="B19">
        <v>18</v>
      </c>
      <c r="C19" t="s">
        <v>222</v>
      </c>
      <c r="D19" s="5">
        <v>221831086</v>
      </c>
      <c r="E19" s="5">
        <v>177133</v>
      </c>
      <c r="F19" s="1">
        <v>1E-3</v>
      </c>
      <c r="G19" s="5">
        <v>221653953</v>
      </c>
      <c r="H19" s="1">
        <v>0.999</v>
      </c>
      <c r="I19" t="str">
        <f t="shared" si="0"/>
        <v>International</v>
      </c>
    </row>
    <row r="20" spans="1:9" x14ac:dyDescent="0.3">
      <c r="A20">
        <v>2021</v>
      </c>
      <c r="B20">
        <v>19</v>
      </c>
      <c r="C20" t="s">
        <v>223</v>
      </c>
      <c r="D20" s="5">
        <v>220889446</v>
      </c>
      <c r="E20" s="5">
        <v>116987516</v>
      </c>
      <c r="F20" s="2">
        <v>0.53</v>
      </c>
      <c r="G20" s="5">
        <v>103901930</v>
      </c>
      <c r="H20" s="2">
        <v>0.47</v>
      </c>
      <c r="I20" t="str">
        <f t="shared" si="0"/>
        <v>USA</v>
      </c>
    </row>
    <row r="21" spans="1:9" x14ac:dyDescent="0.3">
      <c r="A21">
        <v>2021</v>
      </c>
      <c r="B21">
        <v>20</v>
      </c>
      <c r="C21" t="s">
        <v>224</v>
      </c>
      <c r="D21" s="5">
        <v>206431050</v>
      </c>
      <c r="E21" s="5">
        <v>65631050</v>
      </c>
      <c r="F21" s="1">
        <v>0.318</v>
      </c>
      <c r="G21" s="5">
        <v>140800000</v>
      </c>
      <c r="H21" s="1">
        <v>0.68200000000000005</v>
      </c>
      <c r="I21" t="str">
        <f t="shared" si="0"/>
        <v>USA</v>
      </c>
    </row>
    <row r="22" spans="1:9" x14ac:dyDescent="0.3">
      <c r="A22">
        <v>2021</v>
      </c>
      <c r="B22">
        <v>21</v>
      </c>
      <c r="C22" t="s">
        <v>225</v>
      </c>
      <c r="D22" s="5">
        <v>205842393</v>
      </c>
      <c r="E22" s="5">
        <v>385305</v>
      </c>
      <c r="F22" s="1">
        <v>2E-3</v>
      </c>
      <c r="G22" s="5">
        <v>205457088</v>
      </c>
      <c r="H22" s="1">
        <v>0.998</v>
      </c>
      <c r="I22" t="str">
        <f t="shared" si="0"/>
        <v>International</v>
      </c>
    </row>
    <row r="23" spans="1:9" x14ac:dyDescent="0.3">
      <c r="A23">
        <v>2021</v>
      </c>
      <c r="B23">
        <v>22</v>
      </c>
      <c r="C23" t="s">
        <v>226</v>
      </c>
      <c r="D23" s="5">
        <v>204334455</v>
      </c>
      <c r="E23" s="5">
        <v>129360575</v>
      </c>
      <c r="F23" s="1">
        <v>0.63300000000000001</v>
      </c>
      <c r="G23" s="5">
        <v>74973880</v>
      </c>
      <c r="H23" s="1">
        <v>0.36699999999999999</v>
      </c>
      <c r="I23" t="str">
        <f t="shared" si="0"/>
        <v>USA</v>
      </c>
    </row>
    <row r="24" spans="1:9" x14ac:dyDescent="0.3">
      <c r="A24">
        <v>2021</v>
      </c>
      <c r="B24">
        <v>23</v>
      </c>
      <c r="C24" t="s">
        <v>227</v>
      </c>
      <c r="D24" s="5">
        <v>197143218</v>
      </c>
      <c r="G24" s="5">
        <v>197143218</v>
      </c>
      <c r="H24" s="2">
        <v>1</v>
      </c>
      <c r="I24" t="str">
        <f t="shared" si="0"/>
        <v>International</v>
      </c>
    </row>
    <row r="25" spans="1:9" x14ac:dyDescent="0.3">
      <c r="A25">
        <v>2021</v>
      </c>
      <c r="B25">
        <v>24</v>
      </c>
      <c r="C25" t="s">
        <v>228</v>
      </c>
      <c r="D25" s="5">
        <v>181325565</v>
      </c>
      <c r="E25" s="5">
        <v>152972</v>
      </c>
      <c r="F25" s="1">
        <v>1E-3</v>
      </c>
      <c r="G25" s="5">
        <v>181172593</v>
      </c>
      <c r="H25" s="1">
        <v>0.999</v>
      </c>
      <c r="I25" t="str">
        <f t="shared" si="0"/>
        <v>International</v>
      </c>
    </row>
    <row r="26" spans="1:9" x14ac:dyDescent="0.3">
      <c r="A26">
        <v>2021</v>
      </c>
      <c r="B26">
        <v>25</v>
      </c>
      <c r="C26" t="s">
        <v>229</v>
      </c>
      <c r="D26" s="5">
        <v>168717425</v>
      </c>
      <c r="E26" s="5">
        <v>55817425</v>
      </c>
      <c r="F26" s="1">
        <v>0.33100000000000002</v>
      </c>
      <c r="G26" s="5">
        <v>112900000</v>
      </c>
      <c r="H26" s="1">
        <v>0.66900000000000004</v>
      </c>
      <c r="I26" t="str">
        <f t="shared" si="0"/>
        <v>USA</v>
      </c>
    </row>
    <row r="27" spans="1:9" x14ac:dyDescent="0.3">
      <c r="A27">
        <v>2021</v>
      </c>
      <c r="B27">
        <v>26</v>
      </c>
      <c r="C27" t="s">
        <v>230</v>
      </c>
      <c r="D27" s="5">
        <v>166760828</v>
      </c>
      <c r="E27" s="5">
        <v>34542754</v>
      </c>
      <c r="F27" s="1">
        <v>0.20699999999999999</v>
      </c>
      <c r="G27" s="5">
        <v>132218074</v>
      </c>
      <c r="H27" s="1">
        <v>0.79300000000000004</v>
      </c>
      <c r="I27" t="str">
        <f t="shared" si="0"/>
        <v>USA</v>
      </c>
    </row>
    <row r="28" spans="1:9" x14ac:dyDescent="0.3">
      <c r="A28">
        <v>2021</v>
      </c>
      <c r="B28">
        <v>27</v>
      </c>
      <c r="C28" t="s">
        <v>231</v>
      </c>
      <c r="D28" s="5">
        <v>163692228</v>
      </c>
      <c r="E28" s="5">
        <v>70592228</v>
      </c>
      <c r="F28" s="1">
        <v>0.43099999999999999</v>
      </c>
      <c r="G28" s="5">
        <v>93100000</v>
      </c>
      <c r="H28" s="1">
        <v>0.56899999999999995</v>
      </c>
      <c r="I28" t="str">
        <f t="shared" si="0"/>
        <v>USA</v>
      </c>
    </row>
    <row r="29" spans="1:9" x14ac:dyDescent="0.3">
      <c r="A29">
        <v>2021</v>
      </c>
      <c r="B29">
        <v>28</v>
      </c>
      <c r="C29" t="s">
        <v>232</v>
      </c>
      <c r="D29" s="5">
        <v>157286805</v>
      </c>
      <c r="E29" s="5">
        <v>37686805</v>
      </c>
      <c r="F29" s="2">
        <v>0.24</v>
      </c>
      <c r="G29" s="5">
        <v>119600000</v>
      </c>
      <c r="H29" s="2">
        <v>0.76</v>
      </c>
      <c r="I29" t="str">
        <f t="shared" si="0"/>
        <v>USA</v>
      </c>
    </row>
    <row r="30" spans="1:9" x14ac:dyDescent="0.3">
      <c r="A30">
        <v>2021</v>
      </c>
      <c r="B30">
        <v>29</v>
      </c>
      <c r="C30" t="s">
        <v>233</v>
      </c>
      <c r="D30" s="5">
        <v>153901717</v>
      </c>
      <c r="E30" s="5">
        <v>40501717</v>
      </c>
      <c r="F30" s="1">
        <v>0.26300000000000001</v>
      </c>
      <c r="G30" s="5">
        <v>113400000</v>
      </c>
      <c r="H30" s="1">
        <v>0.73699999999999999</v>
      </c>
      <c r="I30" t="str">
        <f t="shared" si="0"/>
        <v>USA</v>
      </c>
    </row>
    <row r="31" spans="1:9" x14ac:dyDescent="0.3">
      <c r="A31">
        <v>2021</v>
      </c>
      <c r="B31">
        <v>30</v>
      </c>
      <c r="C31" t="s">
        <v>234</v>
      </c>
      <c r="D31" s="5">
        <v>153269161</v>
      </c>
      <c r="E31" s="5">
        <v>53809574</v>
      </c>
      <c r="F31" s="1">
        <v>0.35099999999999998</v>
      </c>
      <c r="G31" s="5">
        <v>99459587</v>
      </c>
      <c r="H31" s="1">
        <v>0.64900000000000002</v>
      </c>
      <c r="I31" t="str">
        <f t="shared" si="0"/>
        <v>USA</v>
      </c>
    </row>
    <row r="32" spans="1:9" x14ac:dyDescent="0.3">
      <c r="A32">
        <v>2021</v>
      </c>
      <c r="B32">
        <v>31</v>
      </c>
      <c r="C32" t="s">
        <v>235</v>
      </c>
      <c r="D32" s="5">
        <v>150123320</v>
      </c>
      <c r="E32" s="5">
        <v>160013</v>
      </c>
      <c r="F32" s="1">
        <v>1E-3</v>
      </c>
      <c r="G32" s="5">
        <v>149963307</v>
      </c>
      <c r="H32" s="1">
        <v>0.999</v>
      </c>
      <c r="I32" t="str">
        <f t="shared" si="0"/>
        <v>International</v>
      </c>
    </row>
    <row r="33" spans="1:9" x14ac:dyDescent="0.3">
      <c r="A33">
        <v>2021</v>
      </c>
      <c r="B33">
        <v>32</v>
      </c>
      <c r="C33" t="s">
        <v>236</v>
      </c>
      <c r="D33" s="5">
        <v>146745280</v>
      </c>
      <c r="E33" s="5">
        <v>57300280</v>
      </c>
      <c r="F33" s="2">
        <v>0.39</v>
      </c>
      <c r="G33" s="5">
        <v>89445000</v>
      </c>
      <c r="H33" s="2">
        <v>0.61</v>
      </c>
      <c r="I33" t="str">
        <f t="shared" si="0"/>
        <v>USA</v>
      </c>
    </row>
    <row r="34" spans="1:9" x14ac:dyDescent="0.3">
      <c r="A34">
        <v>2021</v>
      </c>
      <c r="B34">
        <v>33</v>
      </c>
      <c r="C34" t="s">
        <v>237</v>
      </c>
      <c r="D34" s="5">
        <v>144327371</v>
      </c>
      <c r="E34" s="5">
        <v>40127371</v>
      </c>
      <c r="F34" s="1">
        <v>0.27800000000000002</v>
      </c>
      <c r="G34" s="5">
        <v>104200000</v>
      </c>
      <c r="H34" s="1">
        <v>0.72199999999999998</v>
      </c>
      <c r="I34" t="str">
        <f t="shared" si="0"/>
        <v>USA</v>
      </c>
    </row>
    <row r="35" spans="1:9" x14ac:dyDescent="0.3">
      <c r="A35">
        <v>2021</v>
      </c>
      <c r="B35">
        <v>34</v>
      </c>
      <c r="C35" t="s">
        <v>238</v>
      </c>
      <c r="D35" s="5">
        <v>136536687</v>
      </c>
      <c r="E35" s="5">
        <v>46536687</v>
      </c>
      <c r="F35" s="1">
        <v>0.34100000000000003</v>
      </c>
      <c r="G35" s="5">
        <v>90000000</v>
      </c>
      <c r="H35" s="1">
        <v>0.65900000000000003</v>
      </c>
      <c r="I35" t="str">
        <f t="shared" si="0"/>
        <v>USA</v>
      </c>
    </row>
    <row r="36" spans="1:9" x14ac:dyDescent="0.3">
      <c r="A36">
        <v>2021</v>
      </c>
      <c r="B36">
        <v>35</v>
      </c>
      <c r="C36" t="s">
        <v>239</v>
      </c>
      <c r="D36" s="5">
        <v>132326332</v>
      </c>
      <c r="G36" s="5">
        <v>132326332</v>
      </c>
      <c r="H36" s="2">
        <v>1</v>
      </c>
      <c r="I36" t="str">
        <f t="shared" si="0"/>
        <v>International</v>
      </c>
    </row>
    <row r="37" spans="1:9" x14ac:dyDescent="0.3">
      <c r="A37">
        <v>2021</v>
      </c>
      <c r="B37">
        <v>36</v>
      </c>
      <c r="C37" t="s">
        <v>240</v>
      </c>
      <c r="D37" s="5">
        <v>131647155</v>
      </c>
      <c r="E37" s="5">
        <v>92002155</v>
      </c>
      <c r="F37" s="1">
        <v>0.69899999999999995</v>
      </c>
      <c r="G37" s="5">
        <v>39645000</v>
      </c>
      <c r="H37" s="1">
        <v>0.30099999999999999</v>
      </c>
      <c r="I37" t="str">
        <f t="shared" si="0"/>
        <v>USA</v>
      </c>
    </row>
    <row r="38" spans="1:9" x14ac:dyDescent="0.3">
      <c r="A38">
        <v>2021</v>
      </c>
      <c r="B38">
        <v>37</v>
      </c>
      <c r="C38" t="s">
        <v>241</v>
      </c>
      <c r="D38" s="5">
        <v>130423032</v>
      </c>
      <c r="E38" s="5">
        <v>54723032</v>
      </c>
      <c r="F38" s="2">
        <v>0.42</v>
      </c>
      <c r="G38" s="5">
        <v>75700000</v>
      </c>
      <c r="H38" s="2">
        <v>0.57999999999999996</v>
      </c>
      <c r="I38" t="str">
        <f t="shared" si="0"/>
        <v>USA</v>
      </c>
    </row>
    <row r="39" spans="1:9" x14ac:dyDescent="0.3">
      <c r="A39">
        <v>2021</v>
      </c>
      <c r="B39">
        <v>38</v>
      </c>
      <c r="C39" t="s">
        <v>242</v>
      </c>
      <c r="D39" s="5">
        <v>128317206</v>
      </c>
      <c r="G39" s="5">
        <v>128317206</v>
      </c>
      <c r="H39" s="2">
        <v>1</v>
      </c>
      <c r="I39" t="str">
        <f t="shared" si="0"/>
        <v>International</v>
      </c>
    </row>
    <row r="40" spans="1:9" x14ac:dyDescent="0.3">
      <c r="A40">
        <v>2021</v>
      </c>
      <c r="B40">
        <v>39</v>
      </c>
      <c r="C40" t="s">
        <v>243</v>
      </c>
      <c r="D40" s="5">
        <v>125897478</v>
      </c>
      <c r="E40" s="5">
        <v>37176373</v>
      </c>
      <c r="F40" s="1">
        <v>0.29499999999999998</v>
      </c>
      <c r="G40" s="5">
        <v>88721105</v>
      </c>
      <c r="H40" s="1">
        <v>0.70499999999999996</v>
      </c>
      <c r="I40" t="str">
        <f t="shared" si="0"/>
        <v>USA</v>
      </c>
    </row>
    <row r="41" spans="1:9" x14ac:dyDescent="0.3">
      <c r="A41">
        <v>2021</v>
      </c>
      <c r="B41">
        <v>40</v>
      </c>
      <c r="C41" t="s">
        <v>244</v>
      </c>
      <c r="D41" s="5">
        <v>119815153</v>
      </c>
      <c r="E41" s="5">
        <v>56489153</v>
      </c>
      <c r="F41" s="1">
        <v>0.47099999999999997</v>
      </c>
      <c r="G41" s="5">
        <v>63326000</v>
      </c>
      <c r="H41" s="1">
        <v>0.52900000000000003</v>
      </c>
      <c r="I41" t="str">
        <f t="shared" si="0"/>
        <v>USA</v>
      </c>
    </row>
    <row r="42" spans="1:9" x14ac:dyDescent="0.3">
      <c r="A42">
        <v>2021</v>
      </c>
      <c r="B42">
        <v>41</v>
      </c>
      <c r="C42" t="s">
        <v>245</v>
      </c>
      <c r="D42" s="5">
        <v>116720921</v>
      </c>
      <c r="E42" s="5">
        <v>86252</v>
      </c>
      <c r="F42" s="1">
        <v>1E-3</v>
      </c>
      <c r="G42" s="5">
        <v>116634669</v>
      </c>
      <c r="H42" s="1">
        <v>0.999</v>
      </c>
      <c r="I42" t="str">
        <f t="shared" si="0"/>
        <v>International</v>
      </c>
    </row>
    <row r="43" spans="1:9" x14ac:dyDescent="0.3">
      <c r="A43">
        <v>2021</v>
      </c>
      <c r="B43">
        <v>42</v>
      </c>
      <c r="C43" t="s">
        <v>246</v>
      </c>
      <c r="D43" s="5">
        <v>107347356</v>
      </c>
      <c r="E43" s="5">
        <v>48947356</v>
      </c>
      <c r="F43" s="1">
        <v>0.45600000000000002</v>
      </c>
      <c r="G43" s="5">
        <v>58400000</v>
      </c>
      <c r="H43" s="1">
        <v>0.54400000000000004</v>
      </c>
      <c r="I43" t="str">
        <f t="shared" si="0"/>
        <v>USA</v>
      </c>
    </row>
    <row r="44" spans="1:9" x14ac:dyDescent="0.3">
      <c r="A44">
        <v>2021</v>
      </c>
      <c r="B44">
        <v>43</v>
      </c>
      <c r="C44" t="s">
        <v>247</v>
      </c>
      <c r="D44" s="5">
        <v>103966489</v>
      </c>
      <c r="E44" s="5">
        <v>27466489</v>
      </c>
      <c r="F44" s="1">
        <v>0.26400000000000001</v>
      </c>
      <c r="G44" s="5">
        <v>76500000</v>
      </c>
      <c r="H44" s="1">
        <v>0.73599999999999999</v>
      </c>
      <c r="I44" t="str">
        <f t="shared" si="0"/>
        <v>USA</v>
      </c>
    </row>
    <row r="45" spans="1:9" x14ac:dyDescent="0.3">
      <c r="A45">
        <v>2021</v>
      </c>
      <c r="B45">
        <v>44</v>
      </c>
      <c r="C45" t="s">
        <v>248</v>
      </c>
      <c r="D45" s="5">
        <v>95580715</v>
      </c>
      <c r="G45" s="5">
        <v>95580715</v>
      </c>
      <c r="H45" s="2">
        <v>1</v>
      </c>
      <c r="I45" t="str">
        <f t="shared" si="0"/>
        <v>International</v>
      </c>
    </row>
    <row r="46" spans="1:9" x14ac:dyDescent="0.3">
      <c r="A46">
        <v>2021</v>
      </c>
      <c r="B46">
        <v>45</v>
      </c>
      <c r="C46" t="s">
        <v>249</v>
      </c>
      <c r="D46" s="5">
        <v>93763012</v>
      </c>
      <c r="E46" s="5">
        <v>810744</v>
      </c>
      <c r="F46" s="1">
        <v>8.9999999999999993E-3</v>
      </c>
      <c r="G46" s="5">
        <v>92952268</v>
      </c>
      <c r="H46" s="1">
        <v>0.99099999999999999</v>
      </c>
      <c r="I46" t="str">
        <f t="shared" si="0"/>
        <v>International</v>
      </c>
    </row>
    <row r="47" spans="1:9" x14ac:dyDescent="0.3">
      <c r="A47">
        <v>2021</v>
      </c>
      <c r="B47">
        <v>46</v>
      </c>
      <c r="C47" t="s">
        <v>250</v>
      </c>
      <c r="D47" s="5">
        <v>91824961</v>
      </c>
      <c r="E47" s="5">
        <v>23149</v>
      </c>
      <c r="F47" s="1">
        <v>1E-3</v>
      </c>
      <c r="G47" s="5">
        <v>91801812</v>
      </c>
      <c r="H47" s="2">
        <v>1</v>
      </c>
      <c r="I47" t="str">
        <f t="shared" si="0"/>
        <v>International</v>
      </c>
    </row>
    <row r="48" spans="1:9" x14ac:dyDescent="0.3">
      <c r="A48">
        <v>2021</v>
      </c>
      <c r="B48">
        <v>47</v>
      </c>
      <c r="C48" t="s">
        <v>251</v>
      </c>
      <c r="D48" s="5">
        <v>90146510</v>
      </c>
      <c r="E48" s="5">
        <v>48276510</v>
      </c>
      <c r="F48" s="1">
        <v>0.53600000000000003</v>
      </c>
      <c r="G48" s="5">
        <v>41870000</v>
      </c>
      <c r="H48" s="1">
        <v>0.46400000000000002</v>
      </c>
      <c r="I48" t="str">
        <f t="shared" si="0"/>
        <v>USA</v>
      </c>
    </row>
    <row r="49" spans="1:9" x14ac:dyDescent="0.3">
      <c r="A49">
        <v>2021</v>
      </c>
      <c r="B49">
        <v>48</v>
      </c>
      <c r="C49" t="s">
        <v>252</v>
      </c>
      <c r="D49" s="5">
        <v>84426031</v>
      </c>
      <c r="E49" s="5">
        <v>42326031</v>
      </c>
      <c r="F49" s="1">
        <v>0.501</v>
      </c>
      <c r="G49" s="5">
        <v>42100000</v>
      </c>
      <c r="H49" s="1">
        <v>0.499</v>
      </c>
      <c r="I49" t="str">
        <f t="shared" si="0"/>
        <v>USA</v>
      </c>
    </row>
    <row r="50" spans="1:9" x14ac:dyDescent="0.3">
      <c r="A50">
        <v>2021</v>
      </c>
      <c r="B50">
        <v>49</v>
      </c>
      <c r="C50" t="s">
        <v>253</v>
      </c>
      <c r="D50" s="5">
        <v>78132231</v>
      </c>
      <c r="G50" s="5">
        <v>78132231</v>
      </c>
      <c r="H50" s="2">
        <v>1</v>
      </c>
      <c r="I50" t="str">
        <f t="shared" si="0"/>
        <v>International</v>
      </c>
    </row>
    <row r="51" spans="1:9" x14ac:dyDescent="0.3">
      <c r="A51">
        <v>2021</v>
      </c>
      <c r="B51">
        <v>50</v>
      </c>
      <c r="C51" t="s">
        <v>254</v>
      </c>
      <c r="D51" s="5">
        <v>77411570</v>
      </c>
      <c r="E51" s="5">
        <v>61186570</v>
      </c>
      <c r="F51" s="2">
        <v>0.79</v>
      </c>
      <c r="G51" s="5">
        <v>16225000</v>
      </c>
      <c r="H51" s="2">
        <v>0.21</v>
      </c>
      <c r="I51" t="str">
        <f t="shared" si="0"/>
        <v>USA</v>
      </c>
    </row>
    <row r="52" spans="1:9" x14ac:dyDescent="0.3">
      <c r="A52">
        <v>2021</v>
      </c>
      <c r="B52">
        <v>51</v>
      </c>
      <c r="C52" t="s">
        <v>255</v>
      </c>
      <c r="D52" s="5">
        <v>76994245</v>
      </c>
      <c r="E52" s="5">
        <v>44539245</v>
      </c>
      <c r="F52" s="1">
        <v>0.57799999999999996</v>
      </c>
      <c r="G52" s="5">
        <v>32455000</v>
      </c>
      <c r="H52" s="1">
        <v>0.42199999999999999</v>
      </c>
      <c r="I52" t="str">
        <f t="shared" si="0"/>
        <v>USA</v>
      </c>
    </row>
    <row r="53" spans="1:9" x14ac:dyDescent="0.3">
      <c r="A53">
        <v>2021</v>
      </c>
      <c r="B53">
        <v>52</v>
      </c>
      <c r="C53" t="s">
        <v>256</v>
      </c>
      <c r="D53" s="5">
        <v>76016171</v>
      </c>
      <c r="E53" s="5">
        <v>38530322</v>
      </c>
      <c r="F53" s="1">
        <v>0.50700000000000001</v>
      </c>
      <c r="G53" s="5">
        <v>37485849</v>
      </c>
      <c r="H53" s="1">
        <v>0.49299999999999999</v>
      </c>
      <c r="I53" t="str">
        <f t="shared" si="0"/>
        <v>USA</v>
      </c>
    </row>
    <row r="54" spans="1:9" x14ac:dyDescent="0.3">
      <c r="A54">
        <v>2021</v>
      </c>
      <c r="B54">
        <v>53</v>
      </c>
      <c r="C54">
        <v>1921</v>
      </c>
      <c r="D54" s="5">
        <v>75159828</v>
      </c>
      <c r="G54" s="5">
        <v>75159828</v>
      </c>
      <c r="H54" s="2">
        <v>1</v>
      </c>
      <c r="I54" t="str">
        <f t="shared" si="0"/>
        <v>International</v>
      </c>
    </row>
    <row r="55" spans="1:9" x14ac:dyDescent="0.3">
      <c r="A55">
        <v>2021</v>
      </c>
      <c r="B55">
        <v>54</v>
      </c>
      <c r="C55" t="s">
        <v>257</v>
      </c>
      <c r="D55" s="5">
        <v>70060492</v>
      </c>
      <c r="E55" s="5">
        <v>38014727</v>
      </c>
      <c r="F55" s="1">
        <v>0.54300000000000004</v>
      </c>
      <c r="G55" s="5">
        <v>32045765</v>
      </c>
      <c r="H55" s="1">
        <v>0.45700000000000002</v>
      </c>
      <c r="I55" t="str">
        <f t="shared" si="0"/>
        <v>USA</v>
      </c>
    </row>
    <row r="56" spans="1:9" x14ac:dyDescent="0.3">
      <c r="A56">
        <v>2021</v>
      </c>
      <c r="B56">
        <v>55</v>
      </c>
      <c r="C56" t="s">
        <v>258</v>
      </c>
      <c r="D56" s="5">
        <v>65774490</v>
      </c>
      <c r="E56" s="5">
        <v>25314753</v>
      </c>
      <c r="F56" s="1">
        <v>0.38500000000000001</v>
      </c>
      <c r="G56" s="5">
        <v>40459737</v>
      </c>
      <c r="H56" s="1">
        <v>0.61499999999999999</v>
      </c>
      <c r="I56" t="str">
        <f t="shared" si="0"/>
        <v>USA</v>
      </c>
    </row>
    <row r="57" spans="1:9" x14ac:dyDescent="0.3">
      <c r="A57">
        <v>2021</v>
      </c>
      <c r="B57">
        <v>56</v>
      </c>
      <c r="C57" t="s">
        <v>259</v>
      </c>
      <c r="D57" s="5">
        <v>64666502</v>
      </c>
      <c r="E57" s="5">
        <v>4018313</v>
      </c>
      <c r="F57" s="1">
        <v>6.2E-2</v>
      </c>
      <c r="G57" s="5">
        <v>60648189</v>
      </c>
      <c r="H57" s="1">
        <v>0.93799999999999994</v>
      </c>
      <c r="I57" t="str">
        <f t="shared" si="0"/>
        <v>International</v>
      </c>
    </row>
    <row r="58" spans="1:9" x14ac:dyDescent="0.3">
      <c r="A58">
        <v>2021</v>
      </c>
      <c r="B58">
        <v>57</v>
      </c>
      <c r="C58" t="s">
        <v>260</v>
      </c>
      <c r="D58" s="5">
        <v>60692022</v>
      </c>
      <c r="E58" s="5">
        <v>23009270</v>
      </c>
      <c r="F58" s="1">
        <v>0.379</v>
      </c>
      <c r="G58" s="5">
        <v>37682752</v>
      </c>
      <c r="H58" s="1">
        <v>0.621</v>
      </c>
      <c r="I58" t="str">
        <f t="shared" si="0"/>
        <v>USA</v>
      </c>
    </row>
    <row r="59" spans="1:9" x14ac:dyDescent="0.3">
      <c r="A59">
        <v>2021</v>
      </c>
      <c r="B59">
        <v>58</v>
      </c>
      <c r="C59" t="s">
        <v>261</v>
      </c>
      <c r="D59" s="5">
        <v>58346882</v>
      </c>
      <c r="G59" s="5">
        <v>58346882</v>
      </c>
      <c r="H59" s="2">
        <v>1</v>
      </c>
      <c r="I59" t="str">
        <f t="shared" si="0"/>
        <v>International</v>
      </c>
    </row>
    <row r="60" spans="1:9" x14ac:dyDescent="0.3">
      <c r="A60">
        <v>2021</v>
      </c>
      <c r="B60">
        <v>59</v>
      </c>
      <c r="C60" t="s">
        <v>262</v>
      </c>
      <c r="D60" s="5">
        <v>57995770</v>
      </c>
      <c r="G60" s="5">
        <v>57995770</v>
      </c>
      <c r="H60" s="2">
        <v>1</v>
      </c>
      <c r="I60" t="s">
        <v>4563</v>
      </c>
    </row>
    <row r="61" spans="1:9" x14ac:dyDescent="0.3">
      <c r="A61">
        <v>2021</v>
      </c>
      <c r="B61">
        <v>60</v>
      </c>
      <c r="C61" t="s">
        <v>263</v>
      </c>
      <c r="D61" s="5">
        <v>57510518</v>
      </c>
      <c r="E61" s="5">
        <v>27568035</v>
      </c>
      <c r="F61" s="1">
        <v>0.47899999999999998</v>
      </c>
      <c r="G61" s="5">
        <v>29942483</v>
      </c>
      <c r="H61" s="1">
        <v>0.52100000000000002</v>
      </c>
      <c r="I61" t="str">
        <f t="shared" si="0"/>
        <v>USA</v>
      </c>
    </row>
    <row r="62" spans="1:9" x14ac:dyDescent="0.3">
      <c r="A62">
        <v>2021</v>
      </c>
      <c r="B62">
        <v>61</v>
      </c>
      <c r="C62" t="s">
        <v>264</v>
      </c>
      <c r="D62" s="5">
        <v>56088478</v>
      </c>
      <c r="G62" s="5">
        <v>56088478</v>
      </c>
      <c r="H62" s="2">
        <v>1</v>
      </c>
      <c r="I62" t="str">
        <f t="shared" si="0"/>
        <v>International</v>
      </c>
    </row>
    <row r="63" spans="1:9" x14ac:dyDescent="0.3">
      <c r="A63">
        <v>2021</v>
      </c>
      <c r="B63">
        <v>62</v>
      </c>
      <c r="C63" t="s">
        <v>265</v>
      </c>
      <c r="D63" s="5">
        <v>54300000</v>
      </c>
      <c r="G63" s="5">
        <v>54300000</v>
      </c>
      <c r="H63" s="2">
        <v>1</v>
      </c>
      <c r="I63" t="str">
        <f t="shared" si="0"/>
        <v>International</v>
      </c>
    </row>
    <row r="64" spans="1:9" x14ac:dyDescent="0.3">
      <c r="A64">
        <v>2021</v>
      </c>
      <c r="B64">
        <v>63</v>
      </c>
      <c r="C64" t="s">
        <v>266</v>
      </c>
      <c r="D64" s="5">
        <v>53785551</v>
      </c>
      <c r="E64" s="5">
        <v>32712950</v>
      </c>
      <c r="F64" s="1">
        <v>0.60799999999999998</v>
      </c>
      <c r="G64" s="5">
        <v>21072601</v>
      </c>
      <c r="H64" s="1">
        <v>0.39200000000000002</v>
      </c>
      <c r="I64" t="str">
        <f t="shared" si="0"/>
        <v>USA</v>
      </c>
    </row>
    <row r="65" spans="1:9" x14ac:dyDescent="0.3">
      <c r="A65">
        <v>2021</v>
      </c>
      <c r="B65">
        <v>64</v>
      </c>
      <c r="C65" t="s">
        <v>267</v>
      </c>
      <c r="D65" s="5">
        <v>52946097</v>
      </c>
      <c r="G65" s="5">
        <v>52946097</v>
      </c>
      <c r="H65" s="2">
        <v>1</v>
      </c>
      <c r="I65" t="str">
        <f t="shared" si="0"/>
        <v>International</v>
      </c>
    </row>
    <row r="66" spans="1:9" x14ac:dyDescent="0.3">
      <c r="A66">
        <v>2021</v>
      </c>
      <c r="B66">
        <v>65</v>
      </c>
      <c r="C66" t="s">
        <v>268</v>
      </c>
      <c r="D66" s="5">
        <v>52700000</v>
      </c>
      <c r="G66" s="5">
        <v>52700000</v>
      </c>
      <c r="H66" s="2">
        <v>1</v>
      </c>
      <c r="I66" t="str">
        <f t="shared" si="0"/>
        <v>International</v>
      </c>
    </row>
    <row r="67" spans="1:9" x14ac:dyDescent="0.3">
      <c r="A67">
        <v>2021</v>
      </c>
      <c r="B67">
        <v>66</v>
      </c>
      <c r="C67" t="s">
        <v>269</v>
      </c>
      <c r="D67" s="5">
        <v>51637422</v>
      </c>
      <c r="E67" s="5">
        <v>36501</v>
      </c>
      <c r="F67" s="1">
        <v>1E-3</v>
      </c>
      <c r="G67" s="5">
        <v>51600921</v>
      </c>
      <c r="H67" s="1">
        <v>0.999</v>
      </c>
      <c r="I67" t="str">
        <f t="shared" ref="I67:I130" si="1">IF(F67&gt;10%,"USA","International")</f>
        <v>International</v>
      </c>
    </row>
    <row r="68" spans="1:9" x14ac:dyDescent="0.3">
      <c r="A68">
        <v>2021</v>
      </c>
      <c r="B68">
        <v>67</v>
      </c>
      <c r="C68" t="s">
        <v>270</v>
      </c>
      <c r="D68" s="5">
        <v>49750471</v>
      </c>
      <c r="G68" s="5">
        <v>49750471</v>
      </c>
      <c r="H68" s="2">
        <v>1</v>
      </c>
      <c r="I68" t="str">
        <f t="shared" si="1"/>
        <v>International</v>
      </c>
    </row>
    <row r="69" spans="1:9" x14ac:dyDescent="0.3">
      <c r="A69">
        <v>2021</v>
      </c>
      <c r="B69">
        <v>68</v>
      </c>
      <c r="C69" t="s">
        <v>271</v>
      </c>
      <c r="D69" s="5">
        <v>49158343</v>
      </c>
      <c r="E69" s="5">
        <v>9250870</v>
      </c>
      <c r="F69" s="1">
        <v>0.188</v>
      </c>
      <c r="G69" s="5">
        <v>39907473</v>
      </c>
      <c r="H69" s="1">
        <v>0.81200000000000006</v>
      </c>
      <c r="I69" t="str">
        <f t="shared" si="1"/>
        <v>USA</v>
      </c>
    </row>
    <row r="70" spans="1:9" x14ac:dyDescent="0.3">
      <c r="A70">
        <v>2021</v>
      </c>
      <c r="B70">
        <v>69</v>
      </c>
      <c r="C70" t="s">
        <v>272</v>
      </c>
      <c r="D70" s="5">
        <v>46940541</v>
      </c>
      <c r="E70" s="5">
        <v>12271658</v>
      </c>
      <c r="F70" s="1">
        <v>0.26100000000000001</v>
      </c>
      <c r="G70" s="5">
        <v>34668883</v>
      </c>
      <c r="H70" s="1">
        <v>0.73899999999999999</v>
      </c>
      <c r="I70" t="str">
        <f t="shared" si="1"/>
        <v>USA</v>
      </c>
    </row>
    <row r="71" spans="1:9" x14ac:dyDescent="0.3">
      <c r="A71">
        <v>2021</v>
      </c>
      <c r="B71">
        <v>70</v>
      </c>
      <c r="C71" t="s">
        <v>273</v>
      </c>
      <c r="D71" s="5">
        <v>46333545</v>
      </c>
      <c r="E71" s="5">
        <v>16124375</v>
      </c>
      <c r="F71" s="1">
        <v>0.34799999999999998</v>
      </c>
      <c r="G71" s="5">
        <v>30209170</v>
      </c>
      <c r="H71" s="1">
        <v>0.65200000000000002</v>
      </c>
      <c r="I71" t="str">
        <f t="shared" si="1"/>
        <v>USA</v>
      </c>
    </row>
    <row r="72" spans="1:9" x14ac:dyDescent="0.3">
      <c r="A72">
        <v>2021</v>
      </c>
      <c r="B72">
        <v>71</v>
      </c>
      <c r="C72" t="s">
        <v>274</v>
      </c>
      <c r="D72" s="5">
        <v>45175167</v>
      </c>
      <c r="E72" s="5">
        <v>29975167</v>
      </c>
      <c r="F72" s="1">
        <v>0.66400000000000003</v>
      </c>
      <c r="G72" s="5">
        <v>15200000</v>
      </c>
      <c r="H72" s="1">
        <v>0.33600000000000002</v>
      </c>
      <c r="I72" t="str">
        <f t="shared" si="1"/>
        <v>USA</v>
      </c>
    </row>
    <row r="73" spans="1:9" x14ac:dyDescent="0.3">
      <c r="A73">
        <v>2021</v>
      </c>
      <c r="B73">
        <v>72</v>
      </c>
      <c r="C73" t="s">
        <v>275</v>
      </c>
      <c r="D73" s="5">
        <v>45060290</v>
      </c>
      <c r="G73" s="5">
        <v>45060290</v>
      </c>
      <c r="H73" s="2">
        <v>1</v>
      </c>
      <c r="I73" t="str">
        <f t="shared" si="1"/>
        <v>International</v>
      </c>
    </row>
    <row r="74" spans="1:9" x14ac:dyDescent="0.3">
      <c r="A74">
        <v>2021</v>
      </c>
      <c r="B74">
        <v>73</v>
      </c>
      <c r="C74" t="s">
        <v>276</v>
      </c>
      <c r="D74" s="5">
        <v>42717215</v>
      </c>
      <c r="E74" s="5">
        <v>17716215</v>
      </c>
      <c r="F74" s="1">
        <v>0.41499999999999998</v>
      </c>
      <c r="G74" s="5">
        <v>25001000</v>
      </c>
      <c r="H74" s="1">
        <v>0.58499999999999996</v>
      </c>
      <c r="I74" t="str">
        <f t="shared" si="1"/>
        <v>USA</v>
      </c>
    </row>
    <row r="75" spans="1:9" x14ac:dyDescent="0.3">
      <c r="A75">
        <v>2021</v>
      </c>
      <c r="B75">
        <v>74</v>
      </c>
      <c r="C75" t="s">
        <v>277</v>
      </c>
      <c r="D75" s="5">
        <v>41914915</v>
      </c>
      <c r="E75" s="5">
        <v>17000612</v>
      </c>
      <c r="F75" s="1">
        <v>0.40600000000000003</v>
      </c>
      <c r="G75" s="5">
        <v>24914303</v>
      </c>
      <c r="H75" s="1">
        <v>0.59399999999999997</v>
      </c>
      <c r="I75" t="str">
        <f t="shared" si="1"/>
        <v>USA</v>
      </c>
    </row>
    <row r="76" spans="1:9" x14ac:dyDescent="0.3">
      <c r="A76">
        <v>2021</v>
      </c>
      <c r="B76">
        <v>75</v>
      </c>
      <c r="C76" t="s">
        <v>278</v>
      </c>
      <c r="D76" s="5">
        <v>40618920</v>
      </c>
      <c r="E76" s="5">
        <v>23216862</v>
      </c>
      <c r="F76" s="1">
        <v>0.57199999999999995</v>
      </c>
      <c r="G76" s="5">
        <v>17402058</v>
      </c>
      <c r="H76" s="1">
        <v>0.42799999999999999</v>
      </c>
      <c r="I76" t="str">
        <f t="shared" si="1"/>
        <v>USA</v>
      </c>
    </row>
    <row r="77" spans="1:9" x14ac:dyDescent="0.3">
      <c r="A77">
        <v>2021</v>
      </c>
      <c r="B77">
        <v>76</v>
      </c>
      <c r="C77" t="s">
        <v>279</v>
      </c>
      <c r="D77" s="5">
        <v>40064325</v>
      </c>
      <c r="E77" s="5">
        <v>28264325</v>
      </c>
      <c r="F77" s="1">
        <v>0.70499999999999996</v>
      </c>
      <c r="G77" s="5">
        <v>11800000</v>
      </c>
      <c r="H77" s="1">
        <v>0.29499999999999998</v>
      </c>
      <c r="I77" t="str">
        <f t="shared" si="1"/>
        <v>USA</v>
      </c>
    </row>
    <row r="78" spans="1:9" x14ac:dyDescent="0.3">
      <c r="A78">
        <v>2021</v>
      </c>
      <c r="B78">
        <v>77</v>
      </c>
      <c r="C78" t="s">
        <v>280</v>
      </c>
      <c r="D78" s="5">
        <v>39714073</v>
      </c>
      <c r="G78" s="5">
        <v>39714073</v>
      </c>
      <c r="H78" s="2">
        <v>1</v>
      </c>
      <c r="I78" t="str">
        <f t="shared" si="1"/>
        <v>International</v>
      </c>
    </row>
    <row r="79" spans="1:9" x14ac:dyDescent="0.3">
      <c r="A79">
        <v>2021</v>
      </c>
      <c r="B79">
        <v>78</v>
      </c>
      <c r="C79" t="s">
        <v>281</v>
      </c>
      <c r="D79" s="5">
        <v>39629195</v>
      </c>
      <c r="E79" s="5">
        <v>11338107</v>
      </c>
      <c r="F79" s="1">
        <v>0.28599999999999998</v>
      </c>
      <c r="G79" s="5">
        <v>28291088</v>
      </c>
      <c r="H79" s="1">
        <v>0.71399999999999997</v>
      </c>
      <c r="I79" t="str">
        <f t="shared" si="1"/>
        <v>USA</v>
      </c>
    </row>
    <row r="80" spans="1:9" x14ac:dyDescent="0.3">
      <c r="A80">
        <v>2021</v>
      </c>
      <c r="B80">
        <v>79</v>
      </c>
      <c r="C80" t="s">
        <v>282</v>
      </c>
      <c r="D80" s="5">
        <v>39458207</v>
      </c>
      <c r="E80" s="5">
        <v>3700000</v>
      </c>
      <c r="F80" s="1">
        <v>9.4E-2</v>
      </c>
      <c r="G80" s="5">
        <v>35758207</v>
      </c>
      <c r="H80" s="1">
        <v>0.90600000000000003</v>
      </c>
      <c r="I80" t="str">
        <f t="shared" si="1"/>
        <v>International</v>
      </c>
    </row>
    <row r="81" spans="1:9" x14ac:dyDescent="0.3">
      <c r="A81">
        <v>2021</v>
      </c>
      <c r="B81">
        <v>80</v>
      </c>
      <c r="C81" t="s">
        <v>283</v>
      </c>
      <c r="D81" s="5">
        <v>39429285</v>
      </c>
      <c r="E81" s="5">
        <v>15129285</v>
      </c>
      <c r="F81" s="1">
        <v>0.38400000000000001</v>
      </c>
      <c r="G81" s="5">
        <v>24300000</v>
      </c>
      <c r="H81" s="1">
        <v>0.61599999999999999</v>
      </c>
      <c r="I81" t="str">
        <f t="shared" si="1"/>
        <v>USA</v>
      </c>
    </row>
    <row r="82" spans="1:9" x14ac:dyDescent="0.3">
      <c r="A82">
        <v>2021</v>
      </c>
      <c r="B82">
        <v>81</v>
      </c>
      <c r="C82" t="s">
        <v>284</v>
      </c>
      <c r="D82" s="5">
        <v>38052695</v>
      </c>
      <c r="G82" s="5">
        <v>38052695</v>
      </c>
      <c r="H82" s="2">
        <v>1</v>
      </c>
      <c r="I82" t="str">
        <f t="shared" si="1"/>
        <v>International</v>
      </c>
    </row>
    <row r="83" spans="1:9" x14ac:dyDescent="0.3">
      <c r="A83">
        <v>2021</v>
      </c>
      <c r="B83">
        <v>82</v>
      </c>
      <c r="C83" t="s">
        <v>285</v>
      </c>
      <c r="D83" s="5">
        <v>37690000</v>
      </c>
      <c r="G83" s="5">
        <v>37690000</v>
      </c>
      <c r="H83" s="2">
        <v>1</v>
      </c>
      <c r="I83" t="str">
        <f t="shared" si="1"/>
        <v>International</v>
      </c>
    </row>
    <row r="84" spans="1:9" x14ac:dyDescent="0.3">
      <c r="A84">
        <v>2021</v>
      </c>
      <c r="B84">
        <v>83</v>
      </c>
      <c r="C84" t="s">
        <v>286</v>
      </c>
      <c r="D84" s="5">
        <v>36964978</v>
      </c>
      <c r="G84" s="5">
        <v>36964978</v>
      </c>
      <c r="H84" s="2">
        <v>1</v>
      </c>
      <c r="I84" t="str">
        <f t="shared" si="1"/>
        <v>International</v>
      </c>
    </row>
    <row r="85" spans="1:9" x14ac:dyDescent="0.3">
      <c r="A85">
        <v>2021</v>
      </c>
      <c r="B85">
        <v>84</v>
      </c>
      <c r="C85" t="s">
        <v>287</v>
      </c>
      <c r="D85" s="5">
        <v>36100000</v>
      </c>
      <c r="G85" s="5">
        <v>36100000</v>
      </c>
      <c r="H85" s="2">
        <v>1</v>
      </c>
      <c r="I85" t="str">
        <f t="shared" si="1"/>
        <v>International</v>
      </c>
    </row>
    <row r="86" spans="1:9" x14ac:dyDescent="0.3">
      <c r="A86">
        <v>2021</v>
      </c>
      <c r="B86">
        <v>85</v>
      </c>
      <c r="C86" t="s">
        <v>288</v>
      </c>
      <c r="D86" s="5">
        <v>34975905</v>
      </c>
      <c r="G86" s="5">
        <v>34975905</v>
      </c>
      <c r="H86" s="2">
        <v>1</v>
      </c>
      <c r="I86" t="str">
        <f t="shared" si="1"/>
        <v>International</v>
      </c>
    </row>
    <row r="87" spans="1:9" x14ac:dyDescent="0.3">
      <c r="A87">
        <v>2021</v>
      </c>
      <c r="B87">
        <v>86</v>
      </c>
      <c r="C87" t="s">
        <v>289</v>
      </c>
      <c r="D87" s="5">
        <v>34891791</v>
      </c>
      <c r="E87" s="5">
        <v>13391791</v>
      </c>
      <c r="F87" s="1">
        <v>0.38400000000000001</v>
      </c>
      <c r="G87" s="5">
        <v>21500000</v>
      </c>
      <c r="H87" s="1">
        <v>0.61599999999999999</v>
      </c>
      <c r="I87" t="str">
        <f t="shared" si="1"/>
        <v>USA</v>
      </c>
    </row>
    <row r="88" spans="1:9" x14ac:dyDescent="0.3">
      <c r="A88">
        <v>2021</v>
      </c>
      <c r="B88">
        <v>87</v>
      </c>
      <c r="C88" t="s">
        <v>290</v>
      </c>
      <c r="D88" s="5">
        <v>33273940</v>
      </c>
      <c r="E88" s="5">
        <v>17318007</v>
      </c>
      <c r="F88" s="2">
        <v>0.52</v>
      </c>
      <c r="G88" s="5">
        <v>15955933</v>
      </c>
      <c r="H88" s="2">
        <v>0.48</v>
      </c>
      <c r="I88" t="str">
        <f t="shared" si="1"/>
        <v>USA</v>
      </c>
    </row>
    <row r="89" spans="1:9" x14ac:dyDescent="0.3">
      <c r="A89">
        <v>2021</v>
      </c>
      <c r="B89">
        <v>88</v>
      </c>
      <c r="C89" t="s">
        <v>291</v>
      </c>
      <c r="D89" s="5">
        <v>32882823</v>
      </c>
      <c r="E89" s="5">
        <v>24278399</v>
      </c>
      <c r="F89" s="1">
        <v>0.73799999999999999</v>
      </c>
      <c r="G89" s="5">
        <v>8604424</v>
      </c>
      <c r="H89" s="1">
        <v>0.26200000000000001</v>
      </c>
      <c r="I89" t="str">
        <f t="shared" si="1"/>
        <v>USA</v>
      </c>
    </row>
    <row r="90" spans="1:9" x14ac:dyDescent="0.3">
      <c r="A90">
        <v>2021</v>
      </c>
      <c r="B90">
        <v>89</v>
      </c>
      <c r="C90" t="s">
        <v>292</v>
      </c>
      <c r="D90" s="5">
        <v>32800000</v>
      </c>
      <c r="G90" s="5">
        <v>32800000</v>
      </c>
      <c r="H90" s="2">
        <v>1</v>
      </c>
      <c r="I90" t="str">
        <f t="shared" si="1"/>
        <v>International</v>
      </c>
    </row>
    <row r="91" spans="1:9" x14ac:dyDescent="0.3">
      <c r="A91">
        <v>2021</v>
      </c>
      <c r="B91">
        <v>90</v>
      </c>
      <c r="C91" t="s">
        <v>293</v>
      </c>
      <c r="D91" s="5">
        <v>32287400</v>
      </c>
      <c r="G91" s="5">
        <v>32287400</v>
      </c>
      <c r="H91" s="2">
        <v>1</v>
      </c>
      <c r="I91" t="str">
        <f t="shared" si="1"/>
        <v>International</v>
      </c>
    </row>
    <row r="92" spans="1:9" x14ac:dyDescent="0.3">
      <c r="A92">
        <v>2021</v>
      </c>
      <c r="B92">
        <v>91</v>
      </c>
      <c r="C92" t="s">
        <v>294</v>
      </c>
      <c r="D92" s="5">
        <v>32218874</v>
      </c>
      <c r="G92" s="5">
        <v>32218874</v>
      </c>
      <c r="H92" s="2">
        <v>1</v>
      </c>
      <c r="I92" t="str">
        <f t="shared" si="1"/>
        <v>International</v>
      </c>
    </row>
    <row r="93" spans="1:9" x14ac:dyDescent="0.3">
      <c r="A93">
        <v>2021</v>
      </c>
      <c r="B93">
        <v>92</v>
      </c>
      <c r="C93" t="s">
        <v>295</v>
      </c>
      <c r="D93" s="5">
        <v>32178677</v>
      </c>
      <c r="G93" s="5">
        <v>32178677</v>
      </c>
      <c r="H93" s="2">
        <v>1</v>
      </c>
      <c r="I93" t="str">
        <f t="shared" si="1"/>
        <v>International</v>
      </c>
    </row>
    <row r="94" spans="1:9" x14ac:dyDescent="0.3">
      <c r="A94">
        <v>2021</v>
      </c>
      <c r="B94">
        <v>93</v>
      </c>
      <c r="C94" t="s">
        <v>296</v>
      </c>
      <c r="D94" s="5">
        <v>30842746</v>
      </c>
      <c r="E94" s="5">
        <v>15342746</v>
      </c>
      <c r="F94" s="1">
        <v>0.497</v>
      </c>
      <c r="G94" s="5">
        <v>15500000</v>
      </c>
      <c r="H94" s="1">
        <v>0.503</v>
      </c>
      <c r="I94" t="str">
        <f t="shared" si="1"/>
        <v>USA</v>
      </c>
    </row>
    <row r="95" spans="1:9" x14ac:dyDescent="0.3">
      <c r="A95">
        <v>2021</v>
      </c>
      <c r="B95">
        <v>94</v>
      </c>
      <c r="C95" t="s">
        <v>297</v>
      </c>
      <c r="D95" s="5">
        <v>30832137</v>
      </c>
      <c r="E95" s="5">
        <v>15532137</v>
      </c>
      <c r="F95" s="1">
        <v>0.504</v>
      </c>
      <c r="G95" s="5">
        <v>15300000</v>
      </c>
      <c r="H95" s="1">
        <v>0.496</v>
      </c>
      <c r="I95" t="str">
        <f t="shared" si="1"/>
        <v>USA</v>
      </c>
    </row>
    <row r="96" spans="1:9" x14ac:dyDescent="0.3">
      <c r="A96">
        <v>2021</v>
      </c>
      <c r="B96">
        <v>95</v>
      </c>
      <c r="C96" t="s">
        <v>298</v>
      </c>
      <c r="D96" s="5">
        <v>30552111</v>
      </c>
      <c r="E96" s="5">
        <v>10853945</v>
      </c>
      <c r="F96" s="1">
        <v>0.35499999999999998</v>
      </c>
      <c r="G96" s="5">
        <v>19698166</v>
      </c>
      <c r="H96" s="1">
        <v>0.64500000000000002</v>
      </c>
      <c r="I96" t="str">
        <f t="shared" si="1"/>
        <v>USA</v>
      </c>
    </row>
    <row r="97" spans="1:9" x14ac:dyDescent="0.3">
      <c r="A97">
        <v>2021</v>
      </c>
      <c r="B97">
        <v>96</v>
      </c>
      <c r="C97" t="s">
        <v>299</v>
      </c>
      <c r="D97" s="5">
        <v>29902716</v>
      </c>
      <c r="E97" s="5">
        <v>346271</v>
      </c>
      <c r="F97" s="1">
        <v>1.2E-2</v>
      </c>
      <c r="G97" s="5">
        <v>29556445</v>
      </c>
      <c r="H97" s="1">
        <v>0.98799999999999999</v>
      </c>
      <c r="I97" t="str">
        <f t="shared" si="1"/>
        <v>International</v>
      </c>
    </row>
    <row r="98" spans="1:9" x14ac:dyDescent="0.3">
      <c r="A98">
        <v>2021</v>
      </c>
      <c r="B98">
        <v>97</v>
      </c>
      <c r="C98" t="s">
        <v>300</v>
      </c>
      <c r="D98" s="5">
        <v>28692230</v>
      </c>
      <c r="G98" s="5">
        <v>28692230</v>
      </c>
      <c r="H98" s="2">
        <v>1</v>
      </c>
      <c r="I98" t="str">
        <f t="shared" si="1"/>
        <v>International</v>
      </c>
    </row>
    <row r="99" spans="1:9" x14ac:dyDescent="0.3">
      <c r="A99">
        <v>2021</v>
      </c>
      <c r="B99">
        <v>98</v>
      </c>
      <c r="C99" t="s">
        <v>301</v>
      </c>
      <c r="D99" s="5">
        <v>28357398</v>
      </c>
      <c r="G99" s="5">
        <v>28357398</v>
      </c>
      <c r="H99" s="2">
        <v>1</v>
      </c>
      <c r="I99" t="str">
        <f t="shared" si="1"/>
        <v>International</v>
      </c>
    </row>
    <row r="100" spans="1:9" x14ac:dyDescent="0.3">
      <c r="A100">
        <v>2021</v>
      </c>
      <c r="B100">
        <v>99</v>
      </c>
      <c r="C100" t="s">
        <v>302</v>
      </c>
      <c r="D100" s="5">
        <v>27052365</v>
      </c>
      <c r="G100" s="5">
        <v>27052365</v>
      </c>
      <c r="H100" s="2">
        <v>1</v>
      </c>
      <c r="I100" t="str">
        <f t="shared" si="1"/>
        <v>International</v>
      </c>
    </row>
    <row r="101" spans="1:9" x14ac:dyDescent="0.3">
      <c r="A101">
        <v>2021</v>
      </c>
      <c r="B101">
        <v>100</v>
      </c>
      <c r="C101" t="s">
        <v>303</v>
      </c>
      <c r="D101" s="5">
        <v>26514814</v>
      </c>
      <c r="E101" s="5">
        <v>26514814</v>
      </c>
      <c r="F101" s="2">
        <v>1</v>
      </c>
      <c r="I101" t="str">
        <f t="shared" si="1"/>
        <v>USA</v>
      </c>
    </row>
    <row r="102" spans="1:9" x14ac:dyDescent="0.3">
      <c r="A102">
        <v>2021</v>
      </c>
      <c r="B102">
        <v>101</v>
      </c>
      <c r="C102" t="s">
        <v>304</v>
      </c>
      <c r="D102" s="5">
        <v>26508132</v>
      </c>
      <c r="E102" s="5">
        <v>13287908</v>
      </c>
      <c r="F102" s="1">
        <v>0.501</v>
      </c>
      <c r="G102" s="5">
        <v>13220224</v>
      </c>
      <c r="H102" s="1">
        <v>0.499</v>
      </c>
      <c r="I102" t="str">
        <f t="shared" si="1"/>
        <v>USA</v>
      </c>
    </row>
    <row r="103" spans="1:9" x14ac:dyDescent="0.3">
      <c r="A103">
        <v>2021</v>
      </c>
      <c r="B103">
        <v>102</v>
      </c>
      <c r="C103" t="s">
        <v>305</v>
      </c>
      <c r="D103" s="5">
        <v>26001227</v>
      </c>
      <c r="E103" s="5">
        <v>6613432</v>
      </c>
      <c r="F103" s="1">
        <v>0.254</v>
      </c>
      <c r="G103" s="5">
        <v>19387795</v>
      </c>
      <c r="H103" s="1">
        <v>0.746</v>
      </c>
      <c r="I103" t="str">
        <f t="shared" si="1"/>
        <v>USA</v>
      </c>
    </row>
    <row r="104" spans="1:9" x14ac:dyDescent="0.3">
      <c r="A104">
        <v>2021</v>
      </c>
      <c r="B104">
        <v>103</v>
      </c>
      <c r="C104" t="s">
        <v>306</v>
      </c>
      <c r="D104" s="5">
        <v>25246967</v>
      </c>
      <c r="E104" s="5">
        <v>7086632</v>
      </c>
      <c r="F104" s="1">
        <v>0.28100000000000003</v>
      </c>
      <c r="G104" s="5">
        <v>18160335</v>
      </c>
      <c r="H104" s="1">
        <v>0.71899999999999997</v>
      </c>
      <c r="I104" t="str">
        <f t="shared" si="1"/>
        <v>USA</v>
      </c>
    </row>
    <row r="105" spans="1:9" x14ac:dyDescent="0.3">
      <c r="A105">
        <v>2021</v>
      </c>
      <c r="B105">
        <v>104</v>
      </c>
      <c r="C105" t="s">
        <v>307</v>
      </c>
      <c r="D105" s="5">
        <v>23099858</v>
      </c>
      <c r="E105" s="5">
        <v>2297501</v>
      </c>
      <c r="F105" s="1">
        <v>9.9000000000000005E-2</v>
      </c>
      <c r="G105" s="5">
        <v>20802357</v>
      </c>
      <c r="H105" s="1">
        <v>0.90100000000000002</v>
      </c>
      <c r="I105" t="str">
        <f t="shared" si="1"/>
        <v>International</v>
      </c>
    </row>
    <row r="106" spans="1:9" x14ac:dyDescent="0.3">
      <c r="A106">
        <v>2021</v>
      </c>
      <c r="B106">
        <v>105</v>
      </c>
      <c r="C106" t="s">
        <v>308</v>
      </c>
      <c r="D106" s="5">
        <v>23076711</v>
      </c>
      <c r="E106" s="5">
        <v>15566093</v>
      </c>
      <c r="F106" s="1">
        <v>0.67500000000000004</v>
      </c>
      <c r="G106" s="5">
        <v>7510618</v>
      </c>
      <c r="H106" s="1">
        <v>0.32500000000000001</v>
      </c>
      <c r="I106" t="str">
        <f t="shared" si="1"/>
        <v>USA</v>
      </c>
    </row>
    <row r="107" spans="1:9" x14ac:dyDescent="0.3">
      <c r="A107">
        <v>2021</v>
      </c>
      <c r="B107">
        <v>106</v>
      </c>
      <c r="C107" t="s">
        <v>309</v>
      </c>
      <c r="D107" s="5">
        <v>23055069</v>
      </c>
      <c r="G107" s="5">
        <v>23055069</v>
      </c>
      <c r="H107" s="2">
        <v>1</v>
      </c>
      <c r="I107" t="str">
        <f t="shared" si="1"/>
        <v>International</v>
      </c>
    </row>
    <row r="108" spans="1:9" x14ac:dyDescent="0.3">
      <c r="A108">
        <v>2021</v>
      </c>
      <c r="B108">
        <v>107</v>
      </c>
      <c r="C108" t="s">
        <v>310</v>
      </c>
      <c r="D108" s="5">
        <v>22957625</v>
      </c>
      <c r="E108" s="5">
        <v>10127625</v>
      </c>
      <c r="F108" s="1">
        <v>0.441</v>
      </c>
      <c r="G108" s="5">
        <v>12830000</v>
      </c>
      <c r="H108" s="1">
        <v>0.55900000000000005</v>
      </c>
      <c r="I108" t="str">
        <f t="shared" si="1"/>
        <v>USA</v>
      </c>
    </row>
    <row r="109" spans="1:9" x14ac:dyDescent="0.3">
      <c r="A109">
        <v>2021</v>
      </c>
      <c r="B109">
        <v>108</v>
      </c>
      <c r="C109" t="s">
        <v>311</v>
      </c>
      <c r="D109" s="5">
        <v>22500000</v>
      </c>
      <c r="G109" s="5">
        <v>22500000</v>
      </c>
      <c r="H109" s="2">
        <v>1</v>
      </c>
      <c r="I109" t="str">
        <f t="shared" si="1"/>
        <v>International</v>
      </c>
    </row>
    <row r="110" spans="1:9" x14ac:dyDescent="0.3">
      <c r="A110">
        <v>2021</v>
      </c>
      <c r="B110">
        <v>109</v>
      </c>
      <c r="C110" t="s">
        <v>312</v>
      </c>
      <c r="D110" s="5">
        <v>21984454</v>
      </c>
      <c r="E110" s="5">
        <v>288414</v>
      </c>
      <c r="F110" s="1">
        <v>1.2999999999999999E-2</v>
      </c>
      <c r="G110" s="5">
        <v>21696040</v>
      </c>
      <c r="H110" s="1">
        <v>0.98699999999999999</v>
      </c>
      <c r="I110" t="str">
        <f t="shared" si="1"/>
        <v>International</v>
      </c>
    </row>
    <row r="111" spans="1:9" x14ac:dyDescent="0.3">
      <c r="A111">
        <v>2021</v>
      </c>
      <c r="B111">
        <v>110</v>
      </c>
      <c r="C111" t="s">
        <v>313</v>
      </c>
      <c r="D111" s="5">
        <v>21979122</v>
      </c>
      <c r="E111" s="5">
        <v>188000</v>
      </c>
      <c r="F111" s="1">
        <v>8.9999999999999993E-3</v>
      </c>
      <c r="G111" s="5">
        <v>21791122</v>
      </c>
      <c r="H111" s="1">
        <v>0.99099999999999999</v>
      </c>
      <c r="I111" t="str">
        <f t="shared" si="1"/>
        <v>International</v>
      </c>
    </row>
    <row r="112" spans="1:9" x14ac:dyDescent="0.3">
      <c r="A112">
        <v>2021</v>
      </c>
      <c r="B112">
        <v>111</v>
      </c>
      <c r="C112" t="s">
        <v>314</v>
      </c>
      <c r="D112" s="5">
        <v>21753705</v>
      </c>
      <c r="E112" s="5">
        <v>2170750</v>
      </c>
      <c r="F112" s="2">
        <v>0.1</v>
      </c>
      <c r="G112" s="5">
        <v>19582955</v>
      </c>
      <c r="H112" s="2">
        <v>0.9</v>
      </c>
      <c r="I112" t="str">
        <f t="shared" si="1"/>
        <v>International</v>
      </c>
    </row>
    <row r="113" spans="1:9" x14ac:dyDescent="0.3">
      <c r="A113">
        <v>2021</v>
      </c>
      <c r="B113">
        <v>112</v>
      </c>
      <c r="C113" t="s">
        <v>315</v>
      </c>
      <c r="D113" s="5">
        <v>21318560</v>
      </c>
      <c r="G113" s="5">
        <v>21318560</v>
      </c>
      <c r="H113" s="2">
        <v>1</v>
      </c>
      <c r="I113" t="str">
        <f t="shared" si="1"/>
        <v>International</v>
      </c>
    </row>
    <row r="114" spans="1:9" x14ac:dyDescent="0.3">
      <c r="A114">
        <v>2021</v>
      </c>
      <c r="B114">
        <v>113</v>
      </c>
      <c r="C114" t="s">
        <v>316</v>
      </c>
      <c r="D114" s="5">
        <v>21120000</v>
      </c>
      <c r="G114" s="5">
        <v>21120000</v>
      </c>
      <c r="H114" s="2">
        <v>1</v>
      </c>
      <c r="I114" t="str">
        <f t="shared" si="1"/>
        <v>International</v>
      </c>
    </row>
    <row r="115" spans="1:9" x14ac:dyDescent="0.3">
      <c r="A115">
        <v>2021</v>
      </c>
      <c r="B115">
        <v>114</v>
      </c>
      <c r="C115" t="s">
        <v>317</v>
      </c>
      <c r="D115" s="5">
        <v>20752104</v>
      </c>
      <c r="G115" s="5">
        <v>20752104</v>
      </c>
      <c r="H115" s="2">
        <v>1</v>
      </c>
      <c r="I115" t="str">
        <f t="shared" si="1"/>
        <v>International</v>
      </c>
    </row>
    <row r="116" spans="1:9" x14ac:dyDescent="0.3">
      <c r="A116">
        <v>2021</v>
      </c>
      <c r="B116">
        <v>115</v>
      </c>
      <c r="C116" t="s">
        <v>318</v>
      </c>
      <c r="D116" s="5">
        <v>19754272</v>
      </c>
      <c r="E116" s="5">
        <v>14465535</v>
      </c>
      <c r="F116" s="1">
        <v>0.73199999999999998</v>
      </c>
      <c r="G116" s="5">
        <v>5288737</v>
      </c>
      <c r="H116" s="1">
        <v>0.26800000000000002</v>
      </c>
      <c r="I116" t="str">
        <f t="shared" si="1"/>
        <v>USA</v>
      </c>
    </row>
    <row r="117" spans="1:9" x14ac:dyDescent="0.3">
      <c r="A117">
        <v>2021</v>
      </c>
      <c r="B117">
        <v>116</v>
      </c>
      <c r="C117" t="s">
        <v>319</v>
      </c>
      <c r="D117" s="5">
        <v>19510578</v>
      </c>
      <c r="E117" s="5">
        <v>2072173</v>
      </c>
      <c r="F117" s="1">
        <v>0.106</v>
      </c>
      <c r="G117" s="5">
        <v>17438405</v>
      </c>
      <c r="H117" s="1">
        <v>0.89400000000000002</v>
      </c>
      <c r="I117" t="str">
        <f t="shared" si="1"/>
        <v>USA</v>
      </c>
    </row>
    <row r="118" spans="1:9" x14ac:dyDescent="0.3">
      <c r="A118">
        <v>2021</v>
      </c>
      <c r="B118">
        <v>117</v>
      </c>
      <c r="C118" t="s">
        <v>320</v>
      </c>
      <c r="D118" s="5">
        <v>19259766</v>
      </c>
      <c r="G118" s="5">
        <v>19259766</v>
      </c>
      <c r="H118" s="2">
        <v>1</v>
      </c>
      <c r="I118" t="str">
        <f t="shared" si="1"/>
        <v>International</v>
      </c>
    </row>
    <row r="119" spans="1:9" x14ac:dyDescent="0.3">
      <c r="A119">
        <v>2021</v>
      </c>
      <c r="B119">
        <v>118</v>
      </c>
      <c r="C119" t="s">
        <v>321</v>
      </c>
      <c r="D119" s="5">
        <v>19133454</v>
      </c>
      <c r="E119" s="5">
        <v>15002646</v>
      </c>
      <c r="F119" s="1">
        <v>0.78400000000000003</v>
      </c>
      <c r="G119" s="5">
        <v>4130808</v>
      </c>
      <c r="H119" s="1">
        <v>0.216</v>
      </c>
      <c r="I119" t="str">
        <f t="shared" si="1"/>
        <v>USA</v>
      </c>
    </row>
    <row r="120" spans="1:9" x14ac:dyDescent="0.3">
      <c r="A120">
        <v>2021</v>
      </c>
      <c r="B120">
        <v>119</v>
      </c>
      <c r="C120" t="s">
        <v>322</v>
      </c>
      <c r="D120" s="5">
        <v>19107200</v>
      </c>
      <c r="E120" s="5">
        <v>7407200</v>
      </c>
      <c r="F120" s="1">
        <v>0.38800000000000001</v>
      </c>
      <c r="G120" s="5">
        <v>11700000</v>
      </c>
      <c r="H120" s="1">
        <v>0.61199999999999999</v>
      </c>
      <c r="I120" t="str">
        <f t="shared" si="1"/>
        <v>USA</v>
      </c>
    </row>
    <row r="121" spans="1:9" x14ac:dyDescent="0.3">
      <c r="A121">
        <v>2021</v>
      </c>
      <c r="B121">
        <v>120</v>
      </c>
      <c r="C121" t="s">
        <v>323</v>
      </c>
      <c r="D121" s="5">
        <v>18900000</v>
      </c>
      <c r="G121" s="5">
        <v>18900000</v>
      </c>
      <c r="H121" s="2">
        <v>1</v>
      </c>
      <c r="I121" t="str">
        <f t="shared" si="1"/>
        <v>International</v>
      </c>
    </row>
    <row r="122" spans="1:9" x14ac:dyDescent="0.3">
      <c r="A122">
        <v>2021</v>
      </c>
      <c r="B122">
        <v>121</v>
      </c>
      <c r="C122" t="s">
        <v>324</v>
      </c>
      <c r="D122" s="5">
        <v>18887953</v>
      </c>
      <c r="E122" s="5">
        <v>17173321</v>
      </c>
      <c r="F122" s="1">
        <v>0.90900000000000003</v>
      </c>
      <c r="G122" s="5">
        <v>1714632</v>
      </c>
      <c r="H122" s="1">
        <v>9.0999999999999998E-2</v>
      </c>
      <c r="I122" t="str">
        <f t="shared" si="1"/>
        <v>USA</v>
      </c>
    </row>
    <row r="123" spans="1:9" x14ac:dyDescent="0.3">
      <c r="A123">
        <v>2021</v>
      </c>
      <c r="B123">
        <v>122</v>
      </c>
      <c r="C123" t="s">
        <v>325</v>
      </c>
      <c r="D123" s="5">
        <v>18867659</v>
      </c>
      <c r="E123" s="5">
        <v>10619670</v>
      </c>
      <c r="F123" s="1">
        <v>0.56299999999999994</v>
      </c>
      <c r="G123" s="5">
        <v>8247989</v>
      </c>
      <c r="H123" s="1">
        <v>0.437</v>
      </c>
      <c r="I123" t="str">
        <f t="shared" si="1"/>
        <v>USA</v>
      </c>
    </row>
    <row r="124" spans="1:9" x14ac:dyDescent="0.3">
      <c r="A124">
        <v>2021</v>
      </c>
      <c r="B124">
        <v>123</v>
      </c>
      <c r="C124" t="s">
        <v>326</v>
      </c>
      <c r="D124" s="5">
        <v>18804231</v>
      </c>
      <c r="G124" s="5">
        <v>18804231</v>
      </c>
      <c r="H124" s="2">
        <v>1</v>
      </c>
      <c r="I124" t="str">
        <f t="shared" si="1"/>
        <v>International</v>
      </c>
    </row>
    <row r="125" spans="1:9" x14ac:dyDescent="0.3">
      <c r="A125">
        <v>2021</v>
      </c>
      <c r="B125">
        <v>124</v>
      </c>
      <c r="C125" t="s">
        <v>327</v>
      </c>
      <c r="D125" s="5">
        <v>18731309</v>
      </c>
      <c r="G125" s="5">
        <v>18731309</v>
      </c>
      <c r="H125" s="2">
        <v>1</v>
      </c>
      <c r="I125" t="str">
        <f t="shared" si="1"/>
        <v>International</v>
      </c>
    </row>
    <row r="126" spans="1:9" x14ac:dyDescent="0.3">
      <c r="A126">
        <v>2021</v>
      </c>
      <c r="B126">
        <v>125</v>
      </c>
      <c r="C126" t="s">
        <v>328</v>
      </c>
      <c r="D126" s="5">
        <v>18066143</v>
      </c>
      <c r="G126" s="5">
        <v>18066143</v>
      </c>
      <c r="H126" s="2">
        <v>1</v>
      </c>
      <c r="I126" t="str">
        <f t="shared" si="1"/>
        <v>International</v>
      </c>
    </row>
    <row r="127" spans="1:9" x14ac:dyDescent="0.3">
      <c r="A127">
        <v>2021</v>
      </c>
      <c r="B127">
        <v>126</v>
      </c>
      <c r="C127" t="s">
        <v>329</v>
      </c>
      <c r="D127" s="5">
        <v>17480489</v>
      </c>
      <c r="E127" s="5">
        <v>350000</v>
      </c>
      <c r="F127" s="2">
        <v>0.02</v>
      </c>
      <c r="G127" s="5">
        <v>17130489</v>
      </c>
      <c r="H127" s="2">
        <v>0.98</v>
      </c>
      <c r="I127" t="str">
        <f t="shared" si="1"/>
        <v>International</v>
      </c>
    </row>
    <row r="128" spans="1:9" x14ac:dyDescent="0.3">
      <c r="A128">
        <v>2021</v>
      </c>
      <c r="B128">
        <v>127</v>
      </c>
      <c r="C128" t="s">
        <v>330</v>
      </c>
      <c r="D128" s="5">
        <v>17252960</v>
      </c>
      <c r="G128" s="5">
        <v>17252960</v>
      </c>
      <c r="H128" s="2">
        <v>1</v>
      </c>
      <c r="I128" t="str">
        <f t="shared" si="1"/>
        <v>International</v>
      </c>
    </row>
    <row r="129" spans="1:9" x14ac:dyDescent="0.3">
      <c r="A129">
        <v>2021</v>
      </c>
      <c r="B129">
        <v>128</v>
      </c>
      <c r="C129" t="s">
        <v>331</v>
      </c>
      <c r="D129" s="5">
        <v>17223704</v>
      </c>
      <c r="G129" s="5">
        <v>17223704</v>
      </c>
      <c r="H129" s="2">
        <v>1</v>
      </c>
      <c r="I129" t="str">
        <f t="shared" si="1"/>
        <v>International</v>
      </c>
    </row>
    <row r="130" spans="1:9" x14ac:dyDescent="0.3">
      <c r="A130">
        <v>2021</v>
      </c>
      <c r="B130">
        <v>129</v>
      </c>
      <c r="C130" t="s">
        <v>332</v>
      </c>
      <c r="D130" s="5">
        <v>16511822</v>
      </c>
      <c r="G130" s="5">
        <v>16511822</v>
      </c>
      <c r="H130" s="2">
        <v>1</v>
      </c>
      <c r="I130" t="str">
        <f t="shared" si="1"/>
        <v>International</v>
      </c>
    </row>
    <row r="131" spans="1:9" x14ac:dyDescent="0.3">
      <c r="A131">
        <v>2021</v>
      </c>
      <c r="B131">
        <v>130</v>
      </c>
      <c r="C131" t="s">
        <v>333</v>
      </c>
      <c r="D131" s="5">
        <v>16510734</v>
      </c>
      <c r="E131" s="5">
        <v>10310734</v>
      </c>
      <c r="F131" s="1">
        <v>0.624</v>
      </c>
      <c r="G131" s="5">
        <v>6200000</v>
      </c>
      <c r="H131" s="1">
        <v>0.376</v>
      </c>
      <c r="I131" t="str">
        <f t="shared" ref="I131:I194" si="2">IF(F131&gt;10%,"USA","International")</f>
        <v>USA</v>
      </c>
    </row>
    <row r="132" spans="1:9" x14ac:dyDescent="0.3">
      <c r="A132">
        <v>2021</v>
      </c>
      <c r="B132">
        <v>131</v>
      </c>
      <c r="C132" t="s">
        <v>334</v>
      </c>
      <c r="D132" s="5">
        <v>16400193</v>
      </c>
      <c r="E132" s="5">
        <v>3900193</v>
      </c>
      <c r="F132" s="1">
        <v>0.23799999999999999</v>
      </c>
      <c r="G132" s="5">
        <v>12500000</v>
      </c>
      <c r="H132" s="1">
        <v>0.76200000000000001</v>
      </c>
      <c r="I132" t="str">
        <f t="shared" si="2"/>
        <v>USA</v>
      </c>
    </row>
    <row r="133" spans="1:9" x14ac:dyDescent="0.3">
      <c r="A133">
        <v>2021</v>
      </c>
      <c r="B133">
        <v>132</v>
      </c>
      <c r="C133" t="s">
        <v>335</v>
      </c>
      <c r="D133" s="5">
        <v>16096860</v>
      </c>
      <c r="G133" s="5">
        <v>16096860</v>
      </c>
      <c r="H133" s="2">
        <v>1</v>
      </c>
      <c r="I133" t="str">
        <f t="shared" si="2"/>
        <v>International</v>
      </c>
    </row>
    <row r="134" spans="1:9" x14ac:dyDescent="0.3">
      <c r="A134">
        <v>2021</v>
      </c>
      <c r="B134">
        <v>133</v>
      </c>
      <c r="C134" t="s">
        <v>336</v>
      </c>
      <c r="D134" s="5">
        <v>16066821</v>
      </c>
      <c r="E134" s="5">
        <v>364237</v>
      </c>
      <c r="F134" s="1">
        <v>2.3E-2</v>
      </c>
      <c r="G134" s="5">
        <v>15702584</v>
      </c>
      <c r="H134" s="1">
        <v>0.97699999999999998</v>
      </c>
      <c r="I134" t="str">
        <f t="shared" si="2"/>
        <v>International</v>
      </c>
    </row>
    <row r="135" spans="1:9" x14ac:dyDescent="0.3">
      <c r="A135">
        <v>2021</v>
      </c>
      <c r="B135">
        <v>134</v>
      </c>
      <c r="C135" t="s">
        <v>337</v>
      </c>
      <c r="D135" s="5">
        <v>15990882</v>
      </c>
      <c r="G135" s="5">
        <v>15990882</v>
      </c>
      <c r="H135" s="2">
        <v>1</v>
      </c>
      <c r="I135" t="str">
        <f t="shared" si="2"/>
        <v>International</v>
      </c>
    </row>
    <row r="136" spans="1:9" x14ac:dyDescent="0.3">
      <c r="A136">
        <v>2021</v>
      </c>
      <c r="B136">
        <v>135</v>
      </c>
      <c r="C136" t="s">
        <v>338</v>
      </c>
      <c r="D136" s="5">
        <v>15437703</v>
      </c>
      <c r="E136" s="5">
        <v>7100581</v>
      </c>
      <c r="F136" s="2">
        <v>0.46</v>
      </c>
      <c r="G136" s="5">
        <v>8337122</v>
      </c>
      <c r="H136" s="2">
        <v>0.54</v>
      </c>
      <c r="I136" t="str">
        <f t="shared" si="2"/>
        <v>USA</v>
      </c>
    </row>
    <row r="137" spans="1:9" x14ac:dyDescent="0.3">
      <c r="A137">
        <v>2021</v>
      </c>
      <c r="B137">
        <v>136</v>
      </c>
      <c r="C137" t="s">
        <v>339</v>
      </c>
      <c r="D137" s="5">
        <v>15372357</v>
      </c>
      <c r="E137" s="5">
        <v>799342</v>
      </c>
      <c r="F137" s="1">
        <v>5.1999999999999998E-2</v>
      </c>
      <c r="G137" s="5">
        <v>14573015</v>
      </c>
      <c r="H137" s="1">
        <v>0.94799999999999995</v>
      </c>
      <c r="I137" t="str">
        <f t="shared" si="2"/>
        <v>International</v>
      </c>
    </row>
    <row r="138" spans="1:9" x14ac:dyDescent="0.3">
      <c r="A138">
        <v>2021</v>
      </c>
      <c r="B138">
        <v>137</v>
      </c>
      <c r="C138" t="s">
        <v>340</v>
      </c>
      <c r="D138" s="5">
        <v>15360756</v>
      </c>
      <c r="E138" s="5">
        <v>2352240</v>
      </c>
      <c r="F138" s="1">
        <v>0.153</v>
      </c>
      <c r="G138" s="5">
        <v>13008516</v>
      </c>
      <c r="H138" s="1">
        <v>0.84699999999999998</v>
      </c>
      <c r="I138" t="str">
        <f t="shared" si="2"/>
        <v>USA</v>
      </c>
    </row>
    <row r="139" spans="1:9" x14ac:dyDescent="0.3">
      <c r="A139">
        <v>2021</v>
      </c>
      <c r="B139">
        <v>138</v>
      </c>
      <c r="C139" t="s">
        <v>341</v>
      </c>
      <c r="D139" s="5">
        <v>15282731</v>
      </c>
      <c r="E139" s="5">
        <v>3110580</v>
      </c>
      <c r="F139" s="1">
        <v>0.20399999999999999</v>
      </c>
      <c r="G139" s="5">
        <v>12172151</v>
      </c>
      <c r="H139" s="1">
        <v>0.79600000000000004</v>
      </c>
      <c r="I139" t="str">
        <f t="shared" si="2"/>
        <v>USA</v>
      </c>
    </row>
    <row r="140" spans="1:9" x14ac:dyDescent="0.3">
      <c r="A140">
        <v>2021</v>
      </c>
      <c r="B140">
        <v>139</v>
      </c>
      <c r="C140" t="s">
        <v>342</v>
      </c>
      <c r="D140" s="5">
        <v>15204017</v>
      </c>
      <c r="G140" s="5">
        <v>15204017</v>
      </c>
      <c r="H140" s="2">
        <v>1</v>
      </c>
      <c r="I140" t="str">
        <f t="shared" si="2"/>
        <v>International</v>
      </c>
    </row>
    <row r="141" spans="1:9" x14ac:dyDescent="0.3">
      <c r="A141">
        <v>2021</v>
      </c>
      <c r="B141">
        <v>140</v>
      </c>
      <c r="C141" t="s">
        <v>343</v>
      </c>
      <c r="D141" s="5">
        <v>15017470</v>
      </c>
      <c r="E141" s="5">
        <v>556632</v>
      </c>
      <c r="F141" s="1">
        <v>3.6999999999999998E-2</v>
      </c>
      <c r="G141" s="5">
        <v>14460838</v>
      </c>
      <c r="H141" s="1">
        <v>0.96299999999999997</v>
      </c>
      <c r="I141" t="str">
        <f t="shared" si="2"/>
        <v>International</v>
      </c>
    </row>
    <row r="142" spans="1:9" x14ac:dyDescent="0.3">
      <c r="A142">
        <v>2021</v>
      </c>
      <c r="B142">
        <v>141</v>
      </c>
      <c r="C142" t="s">
        <v>344</v>
      </c>
      <c r="D142" s="5">
        <v>14400000</v>
      </c>
      <c r="G142" s="5">
        <v>14400000</v>
      </c>
      <c r="H142" s="2">
        <v>1</v>
      </c>
      <c r="I142" t="str">
        <f t="shared" si="2"/>
        <v>International</v>
      </c>
    </row>
    <row r="143" spans="1:9" x14ac:dyDescent="0.3">
      <c r="A143">
        <v>2021</v>
      </c>
      <c r="B143">
        <v>142</v>
      </c>
      <c r="C143" t="s">
        <v>345</v>
      </c>
      <c r="D143" s="5">
        <v>14368469</v>
      </c>
      <c r="G143" s="5">
        <v>14368469</v>
      </c>
      <c r="H143" s="2">
        <v>1</v>
      </c>
      <c r="I143" t="str">
        <f t="shared" si="2"/>
        <v>International</v>
      </c>
    </row>
    <row r="144" spans="1:9" x14ac:dyDescent="0.3">
      <c r="A144">
        <v>2021</v>
      </c>
      <c r="B144">
        <v>143</v>
      </c>
      <c r="C144" t="s">
        <v>346</v>
      </c>
      <c r="D144" s="5">
        <v>14032747</v>
      </c>
      <c r="E144" s="5">
        <v>1050000</v>
      </c>
      <c r="F144" s="1">
        <v>7.4999999999999997E-2</v>
      </c>
      <c r="G144" s="5">
        <v>12982747</v>
      </c>
      <c r="H144" s="1">
        <v>0.92500000000000004</v>
      </c>
      <c r="I144" t="str">
        <f t="shared" si="2"/>
        <v>International</v>
      </c>
    </row>
    <row r="145" spans="1:9" x14ac:dyDescent="0.3">
      <c r="A145">
        <v>2021</v>
      </c>
      <c r="B145">
        <v>144</v>
      </c>
      <c r="C145" t="s">
        <v>347</v>
      </c>
      <c r="D145" s="5">
        <v>13728000</v>
      </c>
      <c r="E145" s="5">
        <v>13728000</v>
      </c>
      <c r="F145" s="2">
        <v>1</v>
      </c>
      <c r="I145" t="str">
        <f t="shared" si="2"/>
        <v>USA</v>
      </c>
    </row>
    <row r="146" spans="1:9" x14ac:dyDescent="0.3">
      <c r="A146">
        <v>2021</v>
      </c>
      <c r="B146">
        <v>145</v>
      </c>
      <c r="C146" t="s">
        <v>348</v>
      </c>
      <c r="D146" s="5">
        <v>13649605</v>
      </c>
      <c r="E146" s="5">
        <v>444814</v>
      </c>
      <c r="F146" s="1">
        <v>3.3000000000000002E-2</v>
      </c>
      <c r="G146" s="5">
        <v>13204791</v>
      </c>
      <c r="H146" s="1">
        <v>0.96699999999999997</v>
      </c>
      <c r="I146" t="str">
        <f t="shared" si="2"/>
        <v>International</v>
      </c>
    </row>
    <row r="147" spans="1:9" x14ac:dyDescent="0.3">
      <c r="A147">
        <v>2021</v>
      </c>
      <c r="B147">
        <v>146</v>
      </c>
      <c r="C147" t="s">
        <v>349</v>
      </c>
      <c r="D147" s="5">
        <v>13457801</v>
      </c>
      <c r="G147" s="5">
        <v>13457801</v>
      </c>
      <c r="H147" s="2">
        <v>1</v>
      </c>
      <c r="I147" t="str">
        <f t="shared" si="2"/>
        <v>International</v>
      </c>
    </row>
    <row r="148" spans="1:9" x14ac:dyDescent="0.3">
      <c r="A148">
        <v>2021</v>
      </c>
      <c r="B148">
        <v>147</v>
      </c>
      <c r="C148" t="s">
        <v>350</v>
      </c>
      <c r="D148" s="5">
        <v>13174292</v>
      </c>
      <c r="G148" s="5">
        <v>13174292</v>
      </c>
      <c r="H148" s="2">
        <v>1</v>
      </c>
      <c r="I148" t="str">
        <f t="shared" si="2"/>
        <v>International</v>
      </c>
    </row>
    <row r="149" spans="1:9" x14ac:dyDescent="0.3">
      <c r="A149">
        <v>2021</v>
      </c>
      <c r="B149">
        <v>148</v>
      </c>
      <c r="C149" t="s">
        <v>351</v>
      </c>
      <c r="D149" s="5">
        <v>13056490</v>
      </c>
      <c r="G149" s="5">
        <v>13056490</v>
      </c>
      <c r="H149" s="2">
        <v>1</v>
      </c>
      <c r="I149" t="str">
        <f t="shared" si="2"/>
        <v>International</v>
      </c>
    </row>
    <row r="150" spans="1:9" x14ac:dyDescent="0.3">
      <c r="A150">
        <v>2021</v>
      </c>
      <c r="B150">
        <v>149</v>
      </c>
      <c r="C150" t="s">
        <v>352</v>
      </c>
      <c r="D150" s="5">
        <v>13037403</v>
      </c>
      <c r="E150" s="5">
        <v>8237403</v>
      </c>
      <c r="F150" s="1">
        <v>0.63200000000000001</v>
      </c>
      <c r="G150" s="5">
        <v>4800000</v>
      </c>
      <c r="H150" s="1">
        <v>0.36799999999999999</v>
      </c>
      <c r="I150" t="str">
        <f t="shared" si="2"/>
        <v>USA</v>
      </c>
    </row>
    <row r="151" spans="1:9" x14ac:dyDescent="0.3">
      <c r="A151">
        <v>2021</v>
      </c>
      <c r="B151">
        <v>150</v>
      </c>
      <c r="C151" t="s">
        <v>353</v>
      </c>
      <c r="D151" s="5">
        <v>13012133</v>
      </c>
      <c r="G151" s="5">
        <v>13012133</v>
      </c>
      <c r="H151" s="2">
        <v>1</v>
      </c>
      <c r="I151" t="str">
        <f t="shared" si="2"/>
        <v>International</v>
      </c>
    </row>
    <row r="152" spans="1:9" x14ac:dyDescent="0.3">
      <c r="A152">
        <v>2021</v>
      </c>
      <c r="B152">
        <v>151</v>
      </c>
      <c r="C152" t="s">
        <v>354</v>
      </c>
      <c r="D152" s="5">
        <v>12916151</v>
      </c>
      <c r="G152" s="5">
        <v>12916151</v>
      </c>
      <c r="H152" s="2">
        <v>1</v>
      </c>
      <c r="I152" t="str">
        <f t="shared" si="2"/>
        <v>International</v>
      </c>
    </row>
    <row r="153" spans="1:9" x14ac:dyDescent="0.3">
      <c r="A153">
        <v>2021</v>
      </c>
      <c r="B153">
        <v>152</v>
      </c>
      <c r="C153" t="s">
        <v>355</v>
      </c>
      <c r="D153" s="5">
        <v>12872253</v>
      </c>
      <c r="G153" s="5">
        <v>12872253</v>
      </c>
      <c r="H153" s="2">
        <v>1</v>
      </c>
      <c r="I153" t="str">
        <f t="shared" si="2"/>
        <v>International</v>
      </c>
    </row>
    <row r="154" spans="1:9" x14ac:dyDescent="0.3">
      <c r="A154">
        <v>2021</v>
      </c>
      <c r="B154">
        <v>153</v>
      </c>
      <c r="C154" t="s">
        <v>356</v>
      </c>
      <c r="D154" s="5">
        <v>12687298</v>
      </c>
      <c r="E154" s="5">
        <v>3034775</v>
      </c>
      <c r="F154" s="1">
        <v>0.23899999999999999</v>
      </c>
      <c r="G154" s="5">
        <v>9652523</v>
      </c>
      <c r="H154" s="1">
        <v>0.76100000000000001</v>
      </c>
      <c r="I154" t="str">
        <f t="shared" si="2"/>
        <v>USA</v>
      </c>
    </row>
    <row r="155" spans="1:9" x14ac:dyDescent="0.3">
      <c r="A155">
        <v>2021</v>
      </c>
      <c r="B155">
        <v>154</v>
      </c>
      <c r="C155" t="s">
        <v>357</v>
      </c>
      <c r="D155" s="5">
        <v>12628017</v>
      </c>
      <c r="G155" s="5">
        <v>12628017</v>
      </c>
      <c r="H155" s="2">
        <v>1</v>
      </c>
      <c r="I155" t="str">
        <f t="shared" si="2"/>
        <v>International</v>
      </c>
    </row>
    <row r="156" spans="1:9" x14ac:dyDescent="0.3">
      <c r="A156">
        <v>2021</v>
      </c>
      <c r="B156">
        <v>155</v>
      </c>
      <c r="C156" t="s">
        <v>358</v>
      </c>
      <c r="D156" s="5">
        <v>12522284</v>
      </c>
      <c r="G156" s="5">
        <v>12522284</v>
      </c>
      <c r="H156" s="2">
        <v>1</v>
      </c>
      <c r="I156" t="str">
        <f t="shared" si="2"/>
        <v>International</v>
      </c>
    </row>
    <row r="157" spans="1:9" x14ac:dyDescent="0.3">
      <c r="A157">
        <v>2021</v>
      </c>
      <c r="B157">
        <v>156</v>
      </c>
      <c r="C157" t="s">
        <v>359</v>
      </c>
      <c r="D157" s="5">
        <v>12100000</v>
      </c>
      <c r="G157" s="5">
        <v>12100000</v>
      </c>
      <c r="H157" s="2">
        <v>1</v>
      </c>
      <c r="I157" t="str">
        <f t="shared" si="2"/>
        <v>International</v>
      </c>
    </row>
    <row r="158" spans="1:9" x14ac:dyDescent="0.3">
      <c r="A158">
        <v>2021</v>
      </c>
      <c r="B158">
        <v>157</v>
      </c>
      <c r="C158" t="s">
        <v>360</v>
      </c>
      <c r="D158" s="5">
        <v>11900000</v>
      </c>
      <c r="G158" s="5">
        <v>11900000</v>
      </c>
      <c r="H158" s="2">
        <v>1</v>
      </c>
      <c r="I158" t="str">
        <f t="shared" si="2"/>
        <v>International</v>
      </c>
    </row>
    <row r="159" spans="1:9" x14ac:dyDescent="0.3">
      <c r="A159">
        <v>2021</v>
      </c>
      <c r="B159">
        <v>158</v>
      </c>
      <c r="C159" t="s">
        <v>361</v>
      </c>
      <c r="D159" s="5">
        <v>11325545</v>
      </c>
      <c r="G159" s="5">
        <v>11325545</v>
      </c>
      <c r="H159" s="2">
        <v>1</v>
      </c>
      <c r="I159" t="str">
        <f t="shared" si="2"/>
        <v>International</v>
      </c>
    </row>
    <row r="160" spans="1:9" x14ac:dyDescent="0.3">
      <c r="A160">
        <v>2021</v>
      </c>
      <c r="B160">
        <v>159</v>
      </c>
      <c r="C160" t="s">
        <v>362</v>
      </c>
      <c r="D160" s="5">
        <v>11320893</v>
      </c>
      <c r="G160" s="5">
        <v>11320893</v>
      </c>
      <c r="H160" s="2">
        <v>1</v>
      </c>
      <c r="I160" t="str">
        <f t="shared" si="2"/>
        <v>International</v>
      </c>
    </row>
    <row r="161" spans="1:9" x14ac:dyDescent="0.3">
      <c r="A161">
        <v>2021</v>
      </c>
      <c r="B161">
        <v>160</v>
      </c>
      <c r="C161" t="s">
        <v>363</v>
      </c>
      <c r="D161" s="5">
        <v>11149943</v>
      </c>
      <c r="E161" s="5">
        <v>667815</v>
      </c>
      <c r="F161" s="2">
        <v>0.06</v>
      </c>
      <c r="G161" s="5">
        <v>10482128</v>
      </c>
      <c r="H161" s="2">
        <v>0.94</v>
      </c>
      <c r="I161" t="str">
        <f t="shared" si="2"/>
        <v>International</v>
      </c>
    </row>
    <row r="162" spans="1:9" x14ac:dyDescent="0.3">
      <c r="A162">
        <v>2021</v>
      </c>
      <c r="B162">
        <v>161</v>
      </c>
      <c r="C162" t="s">
        <v>364</v>
      </c>
      <c r="D162" s="5">
        <v>10442916</v>
      </c>
      <c r="G162" s="5">
        <v>10442916</v>
      </c>
      <c r="H162" s="2">
        <v>1</v>
      </c>
      <c r="I162" t="str">
        <f t="shared" si="2"/>
        <v>International</v>
      </c>
    </row>
    <row r="163" spans="1:9" x14ac:dyDescent="0.3">
      <c r="A163">
        <v>2021</v>
      </c>
      <c r="B163">
        <v>162</v>
      </c>
      <c r="C163" t="s">
        <v>365</v>
      </c>
      <c r="D163" s="5">
        <v>10362069</v>
      </c>
      <c r="G163" s="5">
        <v>10362069</v>
      </c>
      <c r="H163" s="2">
        <v>1</v>
      </c>
      <c r="I163" t="str">
        <f t="shared" si="2"/>
        <v>International</v>
      </c>
    </row>
    <row r="164" spans="1:9" x14ac:dyDescent="0.3">
      <c r="A164">
        <v>2021</v>
      </c>
      <c r="B164">
        <v>163</v>
      </c>
      <c r="C164" t="s">
        <v>366</v>
      </c>
      <c r="D164" s="5">
        <v>10357720</v>
      </c>
      <c r="G164" s="5">
        <v>10357720</v>
      </c>
      <c r="H164" s="2">
        <v>1</v>
      </c>
      <c r="I164" t="str">
        <f t="shared" si="2"/>
        <v>International</v>
      </c>
    </row>
    <row r="165" spans="1:9" x14ac:dyDescent="0.3">
      <c r="A165">
        <v>2021</v>
      </c>
      <c r="B165">
        <v>164</v>
      </c>
      <c r="C165" t="s">
        <v>367</v>
      </c>
      <c r="D165" s="5">
        <v>10356359</v>
      </c>
      <c r="G165" s="5">
        <v>10356359</v>
      </c>
      <c r="H165" s="2">
        <v>1</v>
      </c>
      <c r="I165" t="str">
        <f t="shared" si="2"/>
        <v>International</v>
      </c>
    </row>
    <row r="166" spans="1:9" x14ac:dyDescent="0.3">
      <c r="A166">
        <v>2021</v>
      </c>
      <c r="B166">
        <v>165</v>
      </c>
      <c r="C166" t="s">
        <v>368</v>
      </c>
      <c r="D166" s="5">
        <v>10308627</v>
      </c>
      <c r="G166" s="5">
        <v>10308627</v>
      </c>
      <c r="H166" s="2">
        <v>1</v>
      </c>
      <c r="I166" t="str">
        <f t="shared" si="2"/>
        <v>International</v>
      </c>
    </row>
    <row r="167" spans="1:9" x14ac:dyDescent="0.3">
      <c r="A167">
        <v>2021</v>
      </c>
      <c r="B167">
        <v>166</v>
      </c>
      <c r="C167" t="s">
        <v>369</v>
      </c>
      <c r="D167" s="5">
        <v>10224935</v>
      </c>
      <c r="G167" s="5">
        <v>10224935</v>
      </c>
      <c r="H167" s="2">
        <v>1</v>
      </c>
      <c r="I167" t="str">
        <f t="shared" si="2"/>
        <v>International</v>
      </c>
    </row>
    <row r="168" spans="1:9" x14ac:dyDescent="0.3">
      <c r="A168">
        <v>2021</v>
      </c>
      <c r="B168">
        <v>167</v>
      </c>
      <c r="C168" t="s">
        <v>370</v>
      </c>
      <c r="D168" s="5">
        <v>10202069</v>
      </c>
      <c r="G168" s="5">
        <v>10202069</v>
      </c>
      <c r="H168" s="2">
        <v>1</v>
      </c>
      <c r="I168" t="str">
        <f t="shared" si="2"/>
        <v>International</v>
      </c>
    </row>
    <row r="169" spans="1:9" x14ac:dyDescent="0.3">
      <c r="A169">
        <v>2021</v>
      </c>
      <c r="B169">
        <v>168</v>
      </c>
      <c r="C169" t="s">
        <v>371</v>
      </c>
      <c r="D169" s="5">
        <v>9738741</v>
      </c>
      <c r="G169" s="5">
        <v>9738741</v>
      </c>
      <c r="H169" s="2">
        <v>1</v>
      </c>
      <c r="I169" t="str">
        <f t="shared" si="2"/>
        <v>International</v>
      </c>
    </row>
    <row r="170" spans="1:9" x14ac:dyDescent="0.3">
      <c r="A170">
        <v>2021</v>
      </c>
      <c r="B170">
        <v>169</v>
      </c>
      <c r="C170" t="s">
        <v>372</v>
      </c>
      <c r="D170" s="5">
        <v>9735732</v>
      </c>
      <c r="G170" s="5">
        <v>9735732</v>
      </c>
      <c r="H170" s="2">
        <v>1</v>
      </c>
      <c r="I170" t="str">
        <f t="shared" si="2"/>
        <v>International</v>
      </c>
    </row>
    <row r="171" spans="1:9" x14ac:dyDescent="0.3">
      <c r="A171">
        <v>2021</v>
      </c>
      <c r="B171">
        <v>170</v>
      </c>
      <c r="C171" t="s">
        <v>373</v>
      </c>
      <c r="D171" s="5">
        <v>9600000</v>
      </c>
      <c r="G171" s="5">
        <v>9600000</v>
      </c>
      <c r="H171" s="2">
        <v>1</v>
      </c>
      <c r="I171" t="str">
        <f t="shared" si="2"/>
        <v>International</v>
      </c>
    </row>
    <row r="172" spans="1:9" x14ac:dyDescent="0.3">
      <c r="A172">
        <v>2021</v>
      </c>
      <c r="B172">
        <v>171</v>
      </c>
      <c r="C172" t="s">
        <v>374</v>
      </c>
      <c r="D172" s="5">
        <v>9544171</v>
      </c>
      <c r="G172" s="5">
        <v>9544171</v>
      </c>
      <c r="H172" s="2">
        <v>1</v>
      </c>
      <c r="I172" t="str">
        <f t="shared" si="2"/>
        <v>International</v>
      </c>
    </row>
    <row r="173" spans="1:9" x14ac:dyDescent="0.3">
      <c r="A173">
        <v>2021</v>
      </c>
      <c r="B173">
        <v>172</v>
      </c>
      <c r="C173" t="s">
        <v>375</v>
      </c>
      <c r="D173" s="5">
        <v>9481437</v>
      </c>
      <c r="G173" s="5">
        <v>9481437</v>
      </c>
      <c r="H173" s="2">
        <v>1</v>
      </c>
      <c r="I173" t="str">
        <f t="shared" si="2"/>
        <v>International</v>
      </c>
    </row>
    <row r="174" spans="1:9" x14ac:dyDescent="0.3">
      <c r="A174">
        <v>2021</v>
      </c>
      <c r="B174">
        <v>173</v>
      </c>
      <c r="C174" t="s">
        <v>376</v>
      </c>
      <c r="D174" s="5">
        <v>9267397</v>
      </c>
      <c r="G174" s="5">
        <v>9267397</v>
      </c>
      <c r="H174" s="2">
        <v>1</v>
      </c>
      <c r="I174" t="str">
        <f t="shared" si="2"/>
        <v>International</v>
      </c>
    </row>
    <row r="175" spans="1:9" x14ac:dyDescent="0.3">
      <c r="A175">
        <v>2021</v>
      </c>
      <c r="B175">
        <v>174</v>
      </c>
      <c r="C175" t="s">
        <v>377</v>
      </c>
      <c r="D175" s="5">
        <v>8900000</v>
      </c>
      <c r="G175" s="5">
        <v>8900000</v>
      </c>
      <c r="H175" s="2">
        <v>1</v>
      </c>
      <c r="I175" t="str">
        <f t="shared" si="2"/>
        <v>International</v>
      </c>
    </row>
    <row r="176" spans="1:9" x14ac:dyDescent="0.3">
      <c r="A176">
        <v>2021</v>
      </c>
      <c r="B176">
        <v>175</v>
      </c>
      <c r="C176" t="s">
        <v>378</v>
      </c>
      <c r="D176" s="5">
        <v>8844997</v>
      </c>
      <c r="G176" s="5">
        <v>8844997</v>
      </c>
      <c r="H176" s="2">
        <v>1</v>
      </c>
      <c r="I176" t="str">
        <f t="shared" si="2"/>
        <v>International</v>
      </c>
    </row>
    <row r="177" spans="1:9" x14ac:dyDescent="0.3">
      <c r="A177">
        <v>2021</v>
      </c>
      <c r="B177">
        <v>176</v>
      </c>
      <c r="C177" t="s">
        <v>379</v>
      </c>
      <c r="D177" s="5">
        <v>8826689</v>
      </c>
      <c r="G177" s="5">
        <v>8826689</v>
      </c>
      <c r="H177" s="2">
        <v>1</v>
      </c>
      <c r="I177" t="str">
        <f t="shared" si="2"/>
        <v>International</v>
      </c>
    </row>
    <row r="178" spans="1:9" x14ac:dyDescent="0.3">
      <c r="A178">
        <v>2021</v>
      </c>
      <c r="B178">
        <v>177</v>
      </c>
      <c r="C178" t="s">
        <v>380</v>
      </c>
      <c r="D178" s="5">
        <v>8803864</v>
      </c>
      <c r="G178" s="5">
        <v>8803864</v>
      </c>
      <c r="H178" s="2">
        <v>1</v>
      </c>
      <c r="I178" t="str">
        <f t="shared" si="2"/>
        <v>International</v>
      </c>
    </row>
    <row r="179" spans="1:9" x14ac:dyDescent="0.3">
      <c r="A179">
        <v>2021</v>
      </c>
      <c r="B179">
        <v>178</v>
      </c>
      <c r="C179" t="s">
        <v>381</v>
      </c>
      <c r="D179" s="5">
        <v>8794981</v>
      </c>
      <c r="G179" s="5">
        <v>8794981</v>
      </c>
      <c r="H179" s="2">
        <v>1</v>
      </c>
      <c r="I179" t="str">
        <f t="shared" si="2"/>
        <v>International</v>
      </c>
    </row>
    <row r="180" spans="1:9" x14ac:dyDescent="0.3">
      <c r="A180">
        <v>2021</v>
      </c>
      <c r="B180">
        <v>179</v>
      </c>
      <c r="C180" t="s">
        <v>382</v>
      </c>
      <c r="D180" s="5">
        <v>8790990</v>
      </c>
      <c r="G180" s="5">
        <v>8790990</v>
      </c>
      <c r="H180" s="2">
        <v>1</v>
      </c>
      <c r="I180" t="str">
        <f t="shared" si="2"/>
        <v>International</v>
      </c>
    </row>
    <row r="181" spans="1:9" x14ac:dyDescent="0.3">
      <c r="A181">
        <v>2021</v>
      </c>
      <c r="B181">
        <v>180</v>
      </c>
      <c r="C181" t="s">
        <v>383</v>
      </c>
      <c r="D181" s="5">
        <v>8737253</v>
      </c>
      <c r="E181" s="5">
        <v>7446823</v>
      </c>
      <c r="F181" s="1">
        <v>0.85199999999999998</v>
      </c>
      <c r="G181" s="5">
        <v>1290430</v>
      </c>
      <c r="H181" s="1">
        <v>0.14799999999999999</v>
      </c>
      <c r="I181" t="str">
        <f t="shared" si="2"/>
        <v>USA</v>
      </c>
    </row>
    <row r="182" spans="1:9" x14ac:dyDescent="0.3">
      <c r="A182">
        <v>2021</v>
      </c>
      <c r="B182">
        <v>181</v>
      </c>
      <c r="C182" t="s">
        <v>384</v>
      </c>
      <c r="D182" s="5">
        <v>8635184</v>
      </c>
      <c r="E182" s="5">
        <v>126391</v>
      </c>
      <c r="F182" s="1">
        <v>1.4999999999999999E-2</v>
      </c>
      <c r="G182" s="5">
        <v>8508793</v>
      </c>
      <c r="H182" s="1">
        <v>0.98499999999999999</v>
      </c>
      <c r="I182" t="str">
        <f t="shared" si="2"/>
        <v>International</v>
      </c>
    </row>
    <row r="183" spans="1:9" x14ac:dyDescent="0.3">
      <c r="A183">
        <v>2021</v>
      </c>
      <c r="B183">
        <v>182</v>
      </c>
      <c r="C183" t="s">
        <v>385</v>
      </c>
      <c r="D183" s="5">
        <v>8578734</v>
      </c>
      <c r="G183" s="5">
        <v>8578734</v>
      </c>
      <c r="H183" s="2">
        <v>1</v>
      </c>
      <c r="I183" t="str">
        <f t="shared" si="2"/>
        <v>International</v>
      </c>
    </row>
    <row r="184" spans="1:9" x14ac:dyDescent="0.3">
      <c r="A184">
        <v>2021</v>
      </c>
      <c r="B184">
        <v>183</v>
      </c>
      <c r="C184" t="s">
        <v>386</v>
      </c>
      <c r="D184" s="5">
        <v>8567345</v>
      </c>
      <c r="G184" s="5">
        <v>8567345</v>
      </c>
      <c r="H184" s="2">
        <v>1</v>
      </c>
      <c r="I184" t="str">
        <f t="shared" si="2"/>
        <v>International</v>
      </c>
    </row>
    <row r="185" spans="1:9" x14ac:dyDescent="0.3">
      <c r="A185">
        <v>2021</v>
      </c>
      <c r="B185">
        <v>184</v>
      </c>
      <c r="C185" t="s">
        <v>387</v>
      </c>
      <c r="D185" s="5">
        <v>8441488</v>
      </c>
      <c r="G185" s="5">
        <v>8441488</v>
      </c>
      <c r="H185" s="2">
        <v>1</v>
      </c>
      <c r="I185" t="str">
        <f t="shared" si="2"/>
        <v>International</v>
      </c>
    </row>
    <row r="186" spans="1:9" x14ac:dyDescent="0.3">
      <c r="A186">
        <v>2021</v>
      </c>
      <c r="B186">
        <v>185</v>
      </c>
      <c r="C186" t="s">
        <v>388</v>
      </c>
      <c r="D186" s="5">
        <v>8377569</v>
      </c>
      <c r="G186" s="5">
        <v>8377569</v>
      </c>
      <c r="H186" s="2">
        <v>1</v>
      </c>
      <c r="I186" t="str">
        <f t="shared" si="2"/>
        <v>International</v>
      </c>
    </row>
    <row r="187" spans="1:9" x14ac:dyDescent="0.3">
      <c r="A187">
        <v>2021</v>
      </c>
      <c r="B187">
        <v>186</v>
      </c>
      <c r="C187" t="s">
        <v>389</v>
      </c>
      <c r="D187" s="5">
        <v>8357060</v>
      </c>
      <c r="G187" s="5">
        <v>8357060</v>
      </c>
      <c r="H187" s="2">
        <v>1</v>
      </c>
      <c r="I187" t="str">
        <f t="shared" si="2"/>
        <v>International</v>
      </c>
    </row>
    <row r="188" spans="1:9" x14ac:dyDescent="0.3">
      <c r="A188">
        <v>2021</v>
      </c>
      <c r="B188">
        <v>187</v>
      </c>
      <c r="C188" t="s">
        <v>390</v>
      </c>
      <c r="D188" s="5">
        <v>8204616</v>
      </c>
      <c r="G188" s="5">
        <v>8204616</v>
      </c>
      <c r="H188" s="2">
        <v>1</v>
      </c>
      <c r="I188" t="str">
        <f t="shared" si="2"/>
        <v>International</v>
      </c>
    </row>
    <row r="189" spans="1:9" x14ac:dyDescent="0.3">
      <c r="A189">
        <v>2021</v>
      </c>
      <c r="B189">
        <v>188</v>
      </c>
      <c r="C189" t="s">
        <v>391</v>
      </c>
      <c r="D189" s="5">
        <v>8177284</v>
      </c>
      <c r="G189" s="5">
        <v>8177284</v>
      </c>
      <c r="H189" s="2">
        <v>1</v>
      </c>
      <c r="I189" t="str">
        <f t="shared" si="2"/>
        <v>International</v>
      </c>
    </row>
    <row r="190" spans="1:9" x14ac:dyDescent="0.3">
      <c r="A190">
        <v>2021</v>
      </c>
      <c r="B190">
        <v>189</v>
      </c>
      <c r="C190" t="s">
        <v>392</v>
      </c>
      <c r="D190" s="5">
        <v>8170000</v>
      </c>
      <c r="G190" s="5">
        <v>8170000</v>
      </c>
      <c r="H190" s="2">
        <v>1</v>
      </c>
      <c r="I190" t="str">
        <f t="shared" si="2"/>
        <v>International</v>
      </c>
    </row>
    <row r="191" spans="1:9" x14ac:dyDescent="0.3">
      <c r="A191">
        <v>2021</v>
      </c>
      <c r="B191">
        <v>190</v>
      </c>
      <c r="C191" t="s">
        <v>393</v>
      </c>
      <c r="D191" s="5">
        <v>8070000</v>
      </c>
      <c r="G191" s="5">
        <v>8070000</v>
      </c>
      <c r="H191" s="2">
        <v>1</v>
      </c>
      <c r="I191" t="str">
        <f t="shared" si="2"/>
        <v>International</v>
      </c>
    </row>
    <row r="192" spans="1:9" x14ac:dyDescent="0.3">
      <c r="A192">
        <v>2021</v>
      </c>
      <c r="B192">
        <v>191</v>
      </c>
      <c r="C192" t="s">
        <v>394</v>
      </c>
      <c r="D192" s="5">
        <v>7880000</v>
      </c>
      <c r="G192" s="5">
        <v>7880000</v>
      </c>
      <c r="H192" s="2">
        <v>1</v>
      </c>
      <c r="I192" t="str">
        <f t="shared" si="2"/>
        <v>International</v>
      </c>
    </row>
    <row r="193" spans="1:9" x14ac:dyDescent="0.3">
      <c r="A193">
        <v>2021</v>
      </c>
      <c r="B193">
        <v>192</v>
      </c>
      <c r="C193" t="s">
        <v>395</v>
      </c>
      <c r="D193" s="5">
        <v>7762797</v>
      </c>
      <c r="G193" s="5">
        <v>7762797</v>
      </c>
      <c r="H193" s="2">
        <v>1</v>
      </c>
      <c r="I193" t="str">
        <f t="shared" si="2"/>
        <v>International</v>
      </c>
    </row>
    <row r="194" spans="1:9" x14ac:dyDescent="0.3">
      <c r="A194">
        <v>2021</v>
      </c>
      <c r="B194">
        <v>193</v>
      </c>
      <c r="C194" t="s">
        <v>396</v>
      </c>
      <c r="D194" s="5">
        <v>7658021</v>
      </c>
      <c r="G194" s="5">
        <v>7658021</v>
      </c>
      <c r="H194" s="2">
        <v>1</v>
      </c>
      <c r="I194" t="str">
        <f t="shared" si="2"/>
        <v>International</v>
      </c>
    </row>
    <row r="195" spans="1:9" x14ac:dyDescent="0.3">
      <c r="A195">
        <v>2021</v>
      </c>
      <c r="B195">
        <v>194</v>
      </c>
      <c r="C195" t="s">
        <v>397</v>
      </c>
      <c r="D195" s="5">
        <v>7600000</v>
      </c>
      <c r="G195" s="5">
        <v>7600000</v>
      </c>
      <c r="H195" s="2">
        <v>1</v>
      </c>
      <c r="I195" t="str">
        <f t="shared" ref="I195:I201" si="3">IF(F195&gt;10%,"USA","International")</f>
        <v>International</v>
      </c>
    </row>
    <row r="196" spans="1:9" x14ac:dyDescent="0.3">
      <c r="A196">
        <v>2021</v>
      </c>
      <c r="B196">
        <v>195</v>
      </c>
      <c r="C196" t="s">
        <v>398</v>
      </c>
      <c r="D196" s="5">
        <v>7592374</v>
      </c>
      <c r="E196" s="5">
        <v>1320000</v>
      </c>
      <c r="F196" s="1">
        <v>0.17399999999999999</v>
      </c>
      <c r="G196" s="5">
        <v>6272374</v>
      </c>
      <c r="H196" s="1">
        <v>0.82599999999999996</v>
      </c>
      <c r="I196" t="str">
        <f t="shared" si="3"/>
        <v>USA</v>
      </c>
    </row>
    <row r="197" spans="1:9" x14ac:dyDescent="0.3">
      <c r="A197">
        <v>2021</v>
      </c>
      <c r="B197">
        <v>196</v>
      </c>
      <c r="C197" t="s">
        <v>399</v>
      </c>
      <c r="D197" s="5">
        <v>7527030</v>
      </c>
      <c r="E197" s="5">
        <v>836536</v>
      </c>
      <c r="F197" s="1">
        <v>0.111</v>
      </c>
      <c r="G197" s="5">
        <v>6690494</v>
      </c>
      <c r="H197" s="1">
        <v>0.88900000000000001</v>
      </c>
      <c r="I197" t="str">
        <f t="shared" si="3"/>
        <v>USA</v>
      </c>
    </row>
    <row r="198" spans="1:9" x14ac:dyDescent="0.3">
      <c r="A198">
        <v>2021</v>
      </c>
      <c r="B198">
        <v>197</v>
      </c>
      <c r="C198" t="s">
        <v>400</v>
      </c>
      <c r="D198" s="5">
        <v>7502846</v>
      </c>
      <c r="G198" s="5">
        <v>7502846</v>
      </c>
      <c r="H198" s="2">
        <v>1</v>
      </c>
      <c r="I198" t="str">
        <f t="shared" si="3"/>
        <v>International</v>
      </c>
    </row>
    <row r="199" spans="1:9" x14ac:dyDescent="0.3">
      <c r="A199">
        <v>2021</v>
      </c>
      <c r="B199">
        <v>198</v>
      </c>
      <c r="C199" t="s">
        <v>401</v>
      </c>
      <c r="D199" s="5">
        <v>7478009</v>
      </c>
      <c r="E199" s="5">
        <v>5478009</v>
      </c>
      <c r="F199" s="1">
        <v>0.73299999999999998</v>
      </c>
      <c r="G199" s="5">
        <v>2000000</v>
      </c>
      <c r="H199" s="1">
        <v>0.26700000000000002</v>
      </c>
      <c r="I199" t="str">
        <f t="shared" si="3"/>
        <v>USA</v>
      </c>
    </row>
    <row r="200" spans="1:9" x14ac:dyDescent="0.3">
      <c r="A200">
        <v>2021</v>
      </c>
      <c r="B200">
        <v>199</v>
      </c>
      <c r="C200" t="s">
        <v>402</v>
      </c>
      <c r="D200" s="5">
        <v>7400000</v>
      </c>
      <c r="G200" s="5">
        <v>7400000</v>
      </c>
      <c r="H200" s="2">
        <v>1</v>
      </c>
      <c r="I200" t="str">
        <f t="shared" si="3"/>
        <v>International</v>
      </c>
    </row>
    <row r="201" spans="1:9" x14ac:dyDescent="0.3">
      <c r="A201">
        <v>2021</v>
      </c>
      <c r="B201">
        <v>200</v>
      </c>
      <c r="C201" t="s">
        <v>403</v>
      </c>
      <c r="D201" s="5">
        <v>7388603</v>
      </c>
      <c r="G201" s="5">
        <v>7388603</v>
      </c>
      <c r="H201" s="2">
        <v>1</v>
      </c>
      <c r="I201" t="str">
        <f t="shared" si="3"/>
        <v>International</v>
      </c>
    </row>
    <row r="202" spans="1:9" x14ac:dyDescent="0.3">
      <c r="A202">
        <v>2021</v>
      </c>
      <c r="C202" t="s">
        <v>203</v>
      </c>
      <c r="D202" s="5">
        <f>SUM(D2:D201)</f>
        <v>18248311619</v>
      </c>
      <c r="E202" s="5">
        <f>SUM(E2:E201)</f>
        <v>4717753942</v>
      </c>
      <c r="F202" s="5"/>
      <c r="G202" s="5">
        <f t="shared" ref="G202" si="4">SUM(G2:G201)</f>
        <v>13530557677</v>
      </c>
    </row>
    <row r="203" spans="1:9" x14ac:dyDescent="0.3">
      <c r="C203" t="s">
        <v>204</v>
      </c>
      <c r="D203" s="5">
        <f>AVERAGE(D2:D201)</f>
        <v>91241558.094999999</v>
      </c>
      <c r="E203" s="5">
        <f>AVERAGE(E2:E201)</f>
        <v>44507112.660377361</v>
      </c>
      <c r="F203" s="5"/>
      <c r="G203" s="5">
        <f t="shared" ref="G203" si="5">AVERAGE(G2:G201)</f>
        <v>68336149.883838385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B5ED83-BBD4-4A01-AC3A-7B739EF08780}">
  <dimension ref="A1:I203"/>
  <sheetViews>
    <sheetView workbookViewId="0">
      <selection activeCell="I156" sqref="I156"/>
    </sheetView>
  </sheetViews>
  <sheetFormatPr defaultRowHeight="14.4" x14ac:dyDescent="0.3"/>
  <cols>
    <col min="4" max="5" width="15.6640625" style="5" bestFit="1" customWidth="1"/>
    <col min="7" max="7" width="15.6640625" style="5" bestFit="1" customWidth="1"/>
  </cols>
  <sheetData>
    <row r="1" spans="1:9" x14ac:dyDescent="0.3">
      <c r="A1" t="s">
        <v>4559</v>
      </c>
      <c r="B1" t="s">
        <v>0</v>
      </c>
      <c r="C1" t="s">
        <v>1</v>
      </c>
      <c r="D1" s="5" t="s">
        <v>2</v>
      </c>
      <c r="E1" s="5" t="s">
        <v>3</v>
      </c>
      <c r="F1" t="s">
        <v>604</v>
      </c>
      <c r="G1" s="5" t="s">
        <v>4</v>
      </c>
      <c r="H1" t="s">
        <v>605</v>
      </c>
      <c r="I1" s="5" t="s">
        <v>1005</v>
      </c>
    </row>
    <row r="2" spans="1:9" x14ac:dyDescent="0.3">
      <c r="A2">
        <v>2020</v>
      </c>
      <c r="B2">
        <v>1</v>
      </c>
      <c r="C2" t="s">
        <v>404</v>
      </c>
      <c r="D2" s="5">
        <v>461421559</v>
      </c>
      <c r="E2" s="5">
        <v>372755</v>
      </c>
      <c r="F2" s="1">
        <v>1E-3</v>
      </c>
      <c r="G2" s="5">
        <v>461048804</v>
      </c>
      <c r="H2" s="1">
        <v>0.999</v>
      </c>
      <c r="I2" t="str">
        <f>IF(F2&gt;10%,"USA","International")</f>
        <v>International</v>
      </c>
    </row>
    <row r="3" spans="1:9" x14ac:dyDescent="0.3">
      <c r="A3">
        <v>2020</v>
      </c>
      <c r="B3">
        <v>2</v>
      </c>
      <c r="C3" t="s">
        <v>405</v>
      </c>
      <c r="D3" s="5">
        <v>453210959</v>
      </c>
      <c r="E3" s="5">
        <v>49505008</v>
      </c>
      <c r="F3" s="1">
        <v>0.109</v>
      </c>
      <c r="G3" s="5">
        <v>403705951</v>
      </c>
      <c r="H3" s="1">
        <v>0.89100000000000001</v>
      </c>
      <c r="I3" t="s">
        <v>606</v>
      </c>
    </row>
    <row r="4" spans="1:9" x14ac:dyDescent="0.3">
      <c r="A4">
        <v>2020</v>
      </c>
      <c r="B4">
        <v>3</v>
      </c>
      <c r="C4" t="s">
        <v>406</v>
      </c>
      <c r="D4" s="5">
        <v>426505244</v>
      </c>
      <c r="E4" s="5">
        <v>206305244</v>
      </c>
      <c r="F4" s="1">
        <v>0.48399999999999999</v>
      </c>
      <c r="G4" s="5">
        <v>220200000</v>
      </c>
      <c r="H4" s="1">
        <v>0.51600000000000001</v>
      </c>
      <c r="I4" t="str">
        <f t="shared" ref="I4:I66" si="0">IF(F4&gt;10%,"USA","International")</f>
        <v>USA</v>
      </c>
    </row>
    <row r="5" spans="1:9" x14ac:dyDescent="0.3">
      <c r="A5">
        <v>2020</v>
      </c>
      <c r="B5">
        <v>4</v>
      </c>
      <c r="C5" t="s">
        <v>407</v>
      </c>
      <c r="D5" s="5">
        <v>422390820</v>
      </c>
      <c r="G5" s="5">
        <v>422390820</v>
      </c>
      <c r="H5" s="2">
        <v>1</v>
      </c>
      <c r="I5" t="str">
        <f t="shared" si="0"/>
        <v>International</v>
      </c>
    </row>
    <row r="6" spans="1:9" x14ac:dyDescent="0.3">
      <c r="A6">
        <v>2020</v>
      </c>
      <c r="B6">
        <v>5</v>
      </c>
      <c r="C6" t="s">
        <v>408</v>
      </c>
      <c r="D6" s="5">
        <v>365304105</v>
      </c>
      <c r="E6" s="5">
        <v>58504105</v>
      </c>
      <c r="F6" s="2">
        <v>0.16</v>
      </c>
      <c r="G6" s="5">
        <v>306800000</v>
      </c>
      <c r="H6" s="2">
        <v>0.84</v>
      </c>
      <c r="I6" t="str">
        <f t="shared" si="0"/>
        <v>USA</v>
      </c>
    </row>
    <row r="7" spans="1:9" x14ac:dyDescent="0.3">
      <c r="A7">
        <v>2020</v>
      </c>
      <c r="B7">
        <v>6</v>
      </c>
      <c r="C7" t="s">
        <v>409</v>
      </c>
      <c r="D7" s="5">
        <v>319715683</v>
      </c>
      <c r="E7" s="5">
        <v>148974665</v>
      </c>
      <c r="F7" s="1">
        <v>0.46600000000000003</v>
      </c>
      <c r="G7" s="5">
        <v>170741018</v>
      </c>
      <c r="H7" s="1">
        <v>0.53400000000000003</v>
      </c>
      <c r="I7" t="str">
        <f t="shared" si="0"/>
        <v>USA</v>
      </c>
    </row>
    <row r="8" spans="1:9" x14ac:dyDescent="0.3">
      <c r="A8">
        <v>2020</v>
      </c>
      <c r="B8">
        <v>7</v>
      </c>
      <c r="C8" t="s">
        <v>410</v>
      </c>
      <c r="D8" s="5">
        <v>251410631</v>
      </c>
      <c r="E8" s="5">
        <v>77047065</v>
      </c>
      <c r="F8" s="1">
        <v>0.30599999999999999</v>
      </c>
      <c r="G8" s="5">
        <v>174363566</v>
      </c>
      <c r="H8" s="1">
        <v>0.69399999999999995</v>
      </c>
      <c r="I8" t="str">
        <f t="shared" si="0"/>
        <v>USA</v>
      </c>
    </row>
    <row r="9" spans="1:9" x14ac:dyDescent="0.3">
      <c r="A9">
        <v>2020</v>
      </c>
      <c r="B9">
        <v>8</v>
      </c>
      <c r="C9" t="s">
        <v>411</v>
      </c>
      <c r="D9" s="5">
        <v>240646355</v>
      </c>
      <c r="E9" s="5">
        <v>214670</v>
      </c>
      <c r="F9" s="1">
        <v>1E-3</v>
      </c>
      <c r="G9" s="5">
        <v>240431685</v>
      </c>
      <c r="H9" s="1">
        <v>0.999</v>
      </c>
      <c r="I9" t="str">
        <f t="shared" si="0"/>
        <v>International</v>
      </c>
    </row>
    <row r="10" spans="1:9" x14ac:dyDescent="0.3">
      <c r="A10">
        <v>2020</v>
      </c>
      <c r="B10">
        <v>9</v>
      </c>
      <c r="C10" t="s">
        <v>412</v>
      </c>
      <c r="D10" s="5">
        <v>216000000</v>
      </c>
      <c r="G10" s="5">
        <v>216000000</v>
      </c>
      <c r="H10" s="2">
        <v>1</v>
      </c>
      <c r="I10" t="str">
        <f t="shared" si="0"/>
        <v>International</v>
      </c>
    </row>
    <row r="11" spans="1:9" x14ac:dyDescent="0.3">
      <c r="A11">
        <v>2020</v>
      </c>
      <c r="B11">
        <v>10</v>
      </c>
      <c r="C11" t="s">
        <v>413</v>
      </c>
      <c r="D11" s="5">
        <v>215905815</v>
      </c>
      <c r="E11" s="5">
        <v>58568815</v>
      </c>
      <c r="F11" s="1">
        <v>0.27100000000000002</v>
      </c>
      <c r="G11" s="5">
        <v>157337000</v>
      </c>
      <c r="H11" s="1">
        <v>0.72899999999999998</v>
      </c>
      <c r="I11" t="str">
        <f t="shared" si="0"/>
        <v>USA</v>
      </c>
    </row>
    <row r="12" spans="1:9" x14ac:dyDescent="0.3">
      <c r="A12">
        <v>2020</v>
      </c>
      <c r="B12">
        <v>11</v>
      </c>
      <c r="C12" t="s">
        <v>414</v>
      </c>
      <c r="D12" s="5">
        <v>205358461</v>
      </c>
      <c r="E12" s="5">
        <v>84158461</v>
      </c>
      <c r="F12" s="2">
        <v>0.41</v>
      </c>
      <c r="G12" s="5">
        <v>121200000</v>
      </c>
      <c r="H12" s="2">
        <v>0.59</v>
      </c>
      <c r="I12" t="str">
        <f t="shared" si="0"/>
        <v>USA</v>
      </c>
    </row>
    <row r="13" spans="1:9" x14ac:dyDescent="0.3">
      <c r="A13">
        <v>2020</v>
      </c>
      <c r="B13">
        <v>12</v>
      </c>
      <c r="C13" t="s">
        <v>415</v>
      </c>
      <c r="D13" s="5">
        <v>198921659</v>
      </c>
      <c r="G13" s="5">
        <v>198921659</v>
      </c>
      <c r="H13" s="2">
        <v>1</v>
      </c>
      <c r="I13" t="str">
        <f t="shared" si="0"/>
        <v>International</v>
      </c>
    </row>
    <row r="14" spans="1:9" x14ac:dyDescent="0.3">
      <c r="A14">
        <v>2020</v>
      </c>
      <c r="B14">
        <v>13</v>
      </c>
      <c r="C14" t="s">
        <v>416</v>
      </c>
      <c r="D14" s="5">
        <v>169601036</v>
      </c>
      <c r="E14" s="5">
        <v>46801036</v>
      </c>
      <c r="F14" s="1">
        <v>0.27600000000000002</v>
      </c>
      <c r="G14" s="5">
        <v>122800000</v>
      </c>
      <c r="H14" s="1">
        <v>0.72399999999999998</v>
      </c>
      <c r="I14" t="str">
        <f t="shared" si="0"/>
        <v>USA</v>
      </c>
    </row>
    <row r="15" spans="1:9" x14ac:dyDescent="0.3">
      <c r="A15">
        <v>2020</v>
      </c>
      <c r="B15">
        <v>14</v>
      </c>
      <c r="C15" t="s">
        <v>417</v>
      </c>
      <c r="D15" s="5">
        <v>161047608</v>
      </c>
      <c r="G15" s="5">
        <v>161047608</v>
      </c>
      <c r="H15" s="2">
        <v>1</v>
      </c>
      <c r="I15" t="str">
        <f t="shared" si="0"/>
        <v>International</v>
      </c>
    </row>
    <row r="16" spans="1:9" x14ac:dyDescent="0.3">
      <c r="A16">
        <v>2020</v>
      </c>
      <c r="B16">
        <v>15</v>
      </c>
      <c r="C16" t="s">
        <v>418</v>
      </c>
      <c r="D16" s="5">
        <v>144492724</v>
      </c>
      <c r="E16" s="5">
        <v>70410000</v>
      </c>
      <c r="F16" s="1">
        <v>0.48699999999999999</v>
      </c>
      <c r="G16" s="5">
        <v>74082724</v>
      </c>
      <c r="H16" s="1">
        <v>0.51300000000000001</v>
      </c>
      <c r="I16" t="str">
        <f t="shared" si="0"/>
        <v>USA</v>
      </c>
    </row>
    <row r="17" spans="1:9" x14ac:dyDescent="0.3">
      <c r="A17">
        <v>2020</v>
      </c>
      <c r="B17">
        <v>16</v>
      </c>
      <c r="C17" t="s">
        <v>419</v>
      </c>
      <c r="D17" s="5">
        <v>141940042</v>
      </c>
      <c r="E17" s="5">
        <v>61555145</v>
      </c>
      <c r="F17" s="1">
        <v>0.434</v>
      </c>
      <c r="G17" s="5">
        <v>80384897</v>
      </c>
      <c r="H17" s="1">
        <v>0.56599999999999995</v>
      </c>
      <c r="I17" t="str">
        <f t="shared" si="0"/>
        <v>USA</v>
      </c>
    </row>
    <row r="18" spans="1:9" x14ac:dyDescent="0.3">
      <c r="A18">
        <v>2020</v>
      </c>
      <c r="B18">
        <v>17</v>
      </c>
      <c r="C18" t="s">
        <v>420</v>
      </c>
      <c r="D18" s="5">
        <v>129240236</v>
      </c>
      <c r="G18" s="5">
        <v>129240236</v>
      </c>
      <c r="H18" s="2">
        <v>1</v>
      </c>
      <c r="I18" t="str">
        <f t="shared" si="0"/>
        <v>International</v>
      </c>
    </row>
    <row r="19" spans="1:9" x14ac:dyDescent="0.3">
      <c r="A19">
        <v>2020</v>
      </c>
      <c r="B19">
        <v>18</v>
      </c>
      <c r="C19" t="s">
        <v>421</v>
      </c>
      <c r="D19" s="5">
        <v>120957731</v>
      </c>
      <c r="G19" s="5">
        <v>120957731</v>
      </c>
      <c r="H19" s="2">
        <v>1</v>
      </c>
      <c r="I19" t="str">
        <f t="shared" si="0"/>
        <v>International</v>
      </c>
    </row>
    <row r="20" spans="1:9" x14ac:dyDescent="0.3">
      <c r="A20">
        <v>2020</v>
      </c>
      <c r="B20">
        <v>19</v>
      </c>
      <c r="C20" t="s">
        <v>422</v>
      </c>
      <c r="D20" s="5">
        <v>111257878</v>
      </c>
      <c r="E20" s="5">
        <v>62342368</v>
      </c>
      <c r="F20" s="2">
        <v>0.56000000000000005</v>
      </c>
      <c r="G20" s="5">
        <v>48915510</v>
      </c>
      <c r="H20" s="2">
        <v>0.44</v>
      </c>
      <c r="I20" t="str">
        <f t="shared" si="0"/>
        <v>USA</v>
      </c>
    </row>
    <row r="21" spans="1:9" x14ac:dyDescent="0.3">
      <c r="A21">
        <v>2020</v>
      </c>
      <c r="B21">
        <v>20</v>
      </c>
      <c r="C21" t="s">
        <v>423</v>
      </c>
      <c r="D21" s="5">
        <v>84579977</v>
      </c>
      <c r="G21" s="5">
        <v>84579977</v>
      </c>
      <c r="H21" s="2">
        <v>1</v>
      </c>
      <c r="I21" t="str">
        <f t="shared" si="0"/>
        <v>International</v>
      </c>
    </row>
    <row r="22" spans="1:9" x14ac:dyDescent="0.3">
      <c r="A22">
        <v>2020</v>
      </c>
      <c r="B22">
        <v>21</v>
      </c>
      <c r="C22" t="s">
        <v>424</v>
      </c>
      <c r="D22" s="5">
        <v>80543319</v>
      </c>
      <c r="G22" s="5">
        <v>80543319</v>
      </c>
      <c r="H22" s="2">
        <v>1</v>
      </c>
      <c r="I22" t="str">
        <f t="shared" si="0"/>
        <v>International</v>
      </c>
    </row>
    <row r="23" spans="1:9" x14ac:dyDescent="0.3">
      <c r="A23">
        <v>2020</v>
      </c>
      <c r="B23">
        <v>22</v>
      </c>
      <c r="C23" t="s">
        <v>425</v>
      </c>
      <c r="D23" s="5">
        <v>69965374</v>
      </c>
      <c r="G23" s="5">
        <v>69965374</v>
      </c>
      <c r="H23" s="2">
        <v>1</v>
      </c>
      <c r="I23" t="str">
        <f t="shared" si="0"/>
        <v>International</v>
      </c>
    </row>
    <row r="24" spans="1:9" x14ac:dyDescent="0.3">
      <c r="A24">
        <v>2020</v>
      </c>
      <c r="B24">
        <v>23</v>
      </c>
      <c r="C24" t="s">
        <v>426</v>
      </c>
      <c r="D24" s="5">
        <v>68000000</v>
      </c>
      <c r="G24" s="5">
        <v>68000000</v>
      </c>
      <c r="H24" s="2">
        <v>1</v>
      </c>
      <c r="I24" t="str">
        <f t="shared" si="0"/>
        <v>International</v>
      </c>
    </row>
    <row r="25" spans="1:9" x14ac:dyDescent="0.3">
      <c r="A25">
        <v>2020</v>
      </c>
      <c r="B25">
        <v>24</v>
      </c>
      <c r="C25" t="s">
        <v>427</v>
      </c>
      <c r="D25" s="5">
        <v>65201374</v>
      </c>
      <c r="G25" s="5">
        <v>65201374</v>
      </c>
      <c r="H25" s="2">
        <v>1</v>
      </c>
      <c r="I25" t="str">
        <f t="shared" si="0"/>
        <v>International</v>
      </c>
    </row>
    <row r="26" spans="1:9" x14ac:dyDescent="0.3">
      <c r="A26">
        <v>2020</v>
      </c>
      <c r="B26">
        <v>25</v>
      </c>
      <c r="C26" t="s">
        <v>428</v>
      </c>
      <c r="D26" s="5">
        <v>64237554</v>
      </c>
      <c r="E26" s="5">
        <v>18797</v>
      </c>
      <c r="F26" s="1">
        <v>1E-3</v>
      </c>
      <c r="G26" s="5">
        <v>64218757</v>
      </c>
      <c r="H26" s="2">
        <v>1</v>
      </c>
      <c r="I26" t="str">
        <f t="shared" si="0"/>
        <v>International</v>
      </c>
    </row>
    <row r="27" spans="1:9" x14ac:dyDescent="0.3">
      <c r="A27">
        <v>2020</v>
      </c>
      <c r="B27">
        <v>26</v>
      </c>
      <c r="C27" t="s">
        <v>429</v>
      </c>
      <c r="D27" s="5">
        <v>60670799</v>
      </c>
      <c r="G27" s="5">
        <v>60670799</v>
      </c>
      <c r="H27" s="2">
        <v>1</v>
      </c>
      <c r="I27" t="str">
        <f t="shared" si="0"/>
        <v>International</v>
      </c>
    </row>
    <row r="28" spans="1:9" x14ac:dyDescent="0.3">
      <c r="A28">
        <v>2020</v>
      </c>
      <c r="B28">
        <v>27</v>
      </c>
      <c r="C28" t="s">
        <v>430</v>
      </c>
      <c r="D28" s="5">
        <v>52300000</v>
      </c>
      <c r="G28" s="5">
        <v>52300000</v>
      </c>
      <c r="H28" s="2">
        <v>1</v>
      </c>
      <c r="I28" t="str">
        <f t="shared" si="0"/>
        <v>International</v>
      </c>
    </row>
    <row r="29" spans="1:9" x14ac:dyDescent="0.3">
      <c r="A29">
        <v>2020</v>
      </c>
      <c r="B29">
        <v>28</v>
      </c>
      <c r="C29" t="s">
        <v>431</v>
      </c>
      <c r="D29" s="5">
        <v>52186426</v>
      </c>
      <c r="G29" s="5">
        <v>52186426</v>
      </c>
      <c r="H29" s="2">
        <v>1</v>
      </c>
      <c r="I29" t="str">
        <f t="shared" si="0"/>
        <v>International</v>
      </c>
    </row>
    <row r="30" spans="1:9" x14ac:dyDescent="0.3">
      <c r="A30">
        <v>2020</v>
      </c>
      <c r="B30">
        <v>29</v>
      </c>
      <c r="C30" t="s">
        <v>432</v>
      </c>
      <c r="D30" s="5">
        <v>50866901</v>
      </c>
      <c r="E30" s="5">
        <v>793525</v>
      </c>
      <c r="F30" s="1">
        <v>1.6E-2</v>
      </c>
      <c r="G30" s="5">
        <v>50073376</v>
      </c>
      <c r="H30" s="1">
        <v>0.98399999999999999</v>
      </c>
      <c r="I30" t="str">
        <f t="shared" si="0"/>
        <v>International</v>
      </c>
    </row>
    <row r="31" spans="1:9" x14ac:dyDescent="0.3">
      <c r="A31">
        <v>2020</v>
      </c>
      <c r="B31">
        <v>30</v>
      </c>
      <c r="C31" t="s">
        <v>433</v>
      </c>
      <c r="D31" s="5">
        <v>49447308</v>
      </c>
      <c r="E31" s="5">
        <v>27309289</v>
      </c>
      <c r="F31" s="1">
        <v>0.55200000000000005</v>
      </c>
      <c r="G31" s="5">
        <v>22138019</v>
      </c>
      <c r="H31" s="1">
        <v>0.44800000000000001</v>
      </c>
      <c r="I31" t="str">
        <f t="shared" si="0"/>
        <v>USA</v>
      </c>
    </row>
    <row r="32" spans="1:9" x14ac:dyDescent="0.3">
      <c r="A32">
        <v>2020</v>
      </c>
      <c r="B32">
        <v>31</v>
      </c>
      <c r="C32" t="s">
        <v>434</v>
      </c>
      <c r="D32" s="5">
        <v>49276818</v>
      </c>
      <c r="E32" s="5">
        <v>450000</v>
      </c>
      <c r="F32" s="1">
        <v>8.9999999999999993E-3</v>
      </c>
      <c r="G32" s="5">
        <v>48826818</v>
      </c>
      <c r="H32" s="1">
        <v>0.99099999999999999</v>
      </c>
      <c r="I32" t="str">
        <f t="shared" si="0"/>
        <v>International</v>
      </c>
    </row>
    <row r="33" spans="1:9" x14ac:dyDescent="0.3">
      <c r="A33">
        <v>2020</v>
      </c>
      <c r="B33">
        <v>32</v>
      </c>
      <c r="C33" t="s">
        <v>435</v>
      </c>
      <c r="D33" s="5">
        <v>49169594</v>
      </c>
      <c r="E33" s="5">
        <v>23852659</v>
      </c>
      <c r="F33" s="1">
        <v>0.48499999999999999</v>
      </c>
      <c r="G33" s="5">
        <v>25316935</v>
      </c>
      <c r="H33" s="1">
        <v>0.51500000000000001</v>
      </c>
      <c r="I33" t="str">
        <f t="shared" si="0"/>
        <v>USA</v>
      </c>
    </row>
    <row r="34" spans="1:9" x14ac:dyDescent="0.3">
      <c r="A34">
        <v>2020</v>
      </c>
      <c r="B34">
        <v>33</v>
      </c>
      <c r="C34" t="s">
        <v>436</v>
      </c>
      <c r="D34" s="5">
        <v>47990414</v>
      </c>
      <c r="E34" s="5">
        <v>2386483</v>
      </c>
      <c r="F34" s="2">
        <v>0.05</v>
      </c>
      <c r="G34" s="5">
        <v>45603931</v>
      </c>
      <c r="H34" s="2">
        <v>0.95</v>
      </c>
      <c r="I34" t="str">
        <f t="shared" si="0"/>
        <v>International</v>
      </c>
    </row>
    <row r="35" spans="1:9" x14ac:dyDescent="0.3">
      <c r="A35">
        <v>2020</v>
      </c>
      <c r="B35">
        <v>34</v>
      </c>
      <c r="C35" t="s">
        <v>437</v>
      </c>
      <c r="D35" s="5">
        <v>47895887</v>
      </c>
      <c r="G35" s="5">
        <v>47895887</v>
      </c>
      <c r="H35" s="2">
        <v>1</v>
      </c>
      <c r="I35" t="str">
        <f t="shared" si="0"/>
        <v>International</v>
      </c>
    </row>
    <row r="36" spans="1:9" x14ac:dyDescent="0.3">
      <c r="A36">
        <v>2020</v>
      </c>
      <c r="B36">
        <v>35</v>
      </c>
      <c r="C36" t="s">
        <v>438</v>
      </c>
      <c r="D36" s="5">
        <v>45221814</v>
      </c>
      <c r="G36" s="5">
        <v>45221814</v>
      </c>
      <c r="H36" s="2">
        <v>1</v>
      </c>
      <c r="I36" t="str">
        <f t="shared" si="0"/>
        <v>International</v>
      </c>
    </row>
    <row r="37" spans="1:9" x14ac:dyDescent="0.3">
      <c r="A37">
        <v>2020</v>
      </c>
      <c r="B37">
        <v>36</v>
      </c>
      <c r="C37" t="s">
        <v>439</v>
      </c>
      <c r="D37" s="5">
        <v>44331465</v>
      </c>
      <c r="E37" s="5">
        <v>20831465</v>
      </c>
      <c r="F37" s="2">
        <v>0.47</v>
      </c>
      <c r="G37" s="5">
        <v>23500000</v>
      </c>
      <c r="H37" s="2">
        <v>0.53</v>
      </c>
      <c r="I37" t="str">
        <f t="shared" si="0"/>
        <v>USA</v>
      </c>
    </row>
    <row r="38" spans="1:9" x14ac:dyDescent="0.3">
      <c r="A38">
        <v>2020</v>
      </c>
      <c r="B38">
        <v>37</v>
      </c>
      <c r="C38" t="s">
        <v>440</v>
      </c>
      <c r="D38" s="5">
        <v>43950000</v>
      </c>
      <c r="G38" s="5">
        <v>43950000</v>
      </c>
      <c r="H38" s="2">
        <v>1</v>
      </c>
      <c r="I38" t="str">
        <f t="shared" si="0"/>
        <v>International</v>
      </c>
    </row>
    <row r="39" spans="1:9" x14ac:dyDescent="0.3">
      <c r="A39">
        <v>2020</v>
      </c>
      <c r="B39">
        <v>38</v>
      </c>
      <c r="C39" t="s">
        <v>441</v>
      </c>
      <c r="D39" s="5">
        <v>43387638</v>
      </c>
      <c r="E39" s="5">
        <v>21277892</v>
      </c>
      <c r="F39" s="2">
        <v>0.49</v>
      </c>
      <c r="G39" s="5">
        <v>22109746</v>
      </c>
      <c r="H39" s="2">
        <v>0.51</v>
      </c>
      <c r="I39" t="str">
        <f t="shared" si="0"/>
        <v>USA</v>
      </c>
    </row>
    <row r="40" spans="1:9" x14ac:dyDescent="0.3">
      <c r="A40">
        <v>2020</v>
      </c>
      <c r="B40">
        <v>39</v>
      </c>
      <c r="C40" t="s">
        <v>442</v>
      </c>
      <c r="D40" s="5">
        <v>42698327</v>
      </c>
      <c r="E40" s="5">
        <v>1231407</v>
      </c>
      <c r="F40" s="1">
        <v>2.9000000000000001E-2</v>
      </c>
      <c r="G40" s="5">
        <v>41466920</v>
      </c>
      <c r="H40" s="1">
        <v>0.97099999999999997</v>
      </c>
      <c r="I40" t="str">
        <f t="shared" si="0"/>
        <v>International</v>
      </c>
    </row>
    <row r="41" spans="1:9" x14ac:dyDescent="0.3">
      <c r="A41">
        <v>2020</v>
      </c>
      <c r="B41">
        <v>40</v>
      </c>
      <c r="C41" t="s">
        <v>443</v>
      </c>
      <c r="D41" s="5">
        <v>42145959</v>
      </c>
      <c r="E41" s="5">
        <v>15162470</v>
      </c>
      <c r="F41" s="2">
        <v>0.36</v>
      </c>
      <c r="G41" s="5">
        <v>26983489</v>
      </c>
      <c r="H41" s="2">
        <v>0.64</v>
      </c>
      <c r="I41" t="str">
        <f t="shared" si="0"/>
        <v>USA</v>
      </c>
    </row>
    <row r="42" spans="1:9" x14ac:dyDescent="0.3">
      <c r="A42">
        <v>2020</v>
      </c>
      <c r="B42">
        <v>41</v>
      </c>
      <c r="C42" t="s">
        <v>444</v>
      </c>
      <c r="D42" s="5">
        <v>40882928</v>
      </c>
      <c r="E42" s="5">
        <v>17291078</v>
      </c>
      <c r="F42" s="1">
        <v>0.42299999999999999</v>
      </c>
      <c r="G42" s="5">
        <v>23591850</v>
      </c>
      <c r="H42" s="1">
        <v>0.57699999999999996</v>
      </c>
      <c r="I42" t="str">
        <f t="shared" si="0"/>
        <v>USA</v>
      </c>
    </row>
    <row r="43" spans="1:9" x14ac:dyDescent="0.3">
      <c r="A43">
        <v>2020</v>
      </c>
      <c r="B43">
        <v>42</v>
      </c>
      <c r="C43" t="s">
        <v>445</v>
      </c>
      <c r="D43" s="5">
        <v>39861118</v>
      </c>
      <c r="E43" s="5">
        <v>12561824</v>
      </c>
      <c r="F43" s="1">
        <v>0.315</v>
      </c>
      <c r="G43" s="5">
        <v>27299294</v>
      </c>
      <c r="H43" s="1">
        <v>0.68500000000000005</v>
      </c>
      <c r="I43" t="str">
        <f t="shared" si="0"/>
        <v>USA</v>
      </c>
    </row>
    <row r="44" spans="1:9" x14ac:dyDescent="0.3">
      <c r="A44">
        <v>2020</v>
      </c>
      <c r="B44">
        <v>43</v>
      </c>
      <c r="C44" t="s">
        <v>446</v>
      </c>
      <c r="D44" s="5">
        <v>37389889</v>
      </c>
      <c r="E44" s="5">
        <v>821000</v>
      </c>
      <c r="F44" s="1">
        <v>2.1999999999999999E-2</v>
      </c>
      <c r="G44" s="5">
        <v>36568889</v>
      </c>
      <c r="H44" s="1">
        <v>0.97799999999999998</v>
      </c>
      <c r="I44" t="str">
        <f t="shared" si="0"/>
        <v>International</v>
      </c>
    </row>
    <row r="45" spans="1:9" x14ac:dyDescent="0.3">
      <c r="A45">
        <v>2020</v>
      </c>
      <c r="B45">
        <v>44</v>
      </c>
      <c r="C45" t="s">
        <v>447</v>
      </c>
      <c r="D45" s="5">
        <v>36747486</v>
      </c>
      <c r="G45" s="5">
        <v>36747486</v>
      </c>
      <c r="H45" s="2">
        <v>1</v>
      </c>
      <c r="I45" t="str">
        <f t="shared" si="0"/>
        <v>International</v>
      </c>
    </row>
    <row r="46" spans="1:9" x14ac:dyDescent="0.3">
      <c r="A46">
        <v>2020</v>
      </c>
      <c r="B46">
        <v>45</v>
      </c>
      <c r="C46" t="s">
        <v>448</v>
      </c>
      <c r="D46" s="5">
        <v>36109913</v>
      </c>
      <c r="G46" s="5">
        <v>36109913</v>
      </c>
      <c r="H46" s="2">
        <v>1</v>
      </c>
      <c r="I46" t="str">
        <f t="shared" si="0"/>
        <v>International</v>
      </c>
    </row>
    <row r="47" spans="1:9" x14ac:dyDescent="0.3">
      <c r="A47">
        <v>2020</v>
      </c>
      <c r="B47">
        <v>46</v>
      </c>
      <c r="C47" t="s">
        <v>449</v>
      </c>
      <c r="D47" s="5">
        <v>34664900</v>
      </c>
      <c r="E47" s="5">
        <v>113527</v>
      </c>
      <c r="F47" s="1">
        <v>3.0000000000000001E-3</v>
      </c>
      <c r="G47" s="5">
        <v>34551373</v>
      </c>
      <c r="H47" s="1">
        <v>0.997</v>
      </c>
      <c r="I47" t="str">
        <f t="shared" si="0"/>
        <v>International</v>
      </c>
    </row>
    <row r="48" spans="1:9" x14ac:dyDescent="0.3">
      <c r="A48">
        <v>2020</v>
      </c>
      <c r="B48">
        <v>47</v>
      </c>
      <c r="C48" t="s">
        <v>450</v>
      </c>
      <c r="D48" s="5">
        <v>34360029</v>
      </c>
      <c r="G48" s="5">
        <v>34360029</v>
      </c>
      <c r="H48" s="2">
        <v>1</v>
      </c>
      <c r="I48" t="str">
        <f t="shared" si="0"/>
        <v>International</v>
      </c>
    </row>
    <row r="49" spans="1:9" x14ac:dyDescent="0.3">
      <c r="A49">
        <v>2020</v>
      </c>
      <c r="B49">
        <v>48</v>
      </c>
      <c r="C49" t="s">
        <v>451</v>
      </c>
      <c r="D49" s="5">
        <v>33942341</v>
      </c>
      <c r="G49" s="5">
        <v>33942341</v>
      </c>
      <c r="H49" s="2">
        <v>1</v>
      </c>
      <c r="I49" t="str">
        <f t="shared" si="0"/>
        <v>International</v>
      </c>
    </row>
    <row r="50" spans="1:9" x14ac:dyDescent="0.3">
      <c r="A50">
        <v>2020</v>
      </c>
      <c r="B50">
        <v>49</v>
      </c>
      <c r="C50" t="s">
        <v>452</v>
      </c>
      <c r="D50" s="5">
        <v>33718703</v>
      </c>
      <c r="G50" s="5">
        <v>33718703</v>
      </c>
      <c r="H50" s="2">
        <v>1</v>
      </c>
      <c r="I50" t="str">
        <f t="shared" si="0"/>
        <v>International</v>
      </c>
    </row>
    <row r="51" spans="1:9" x14ac:dyDescent="0.3">
      <c r="A51">
        <v>2020</v>
      </c>
      <c r="B51">
        <v>50</v>
      </c>
      <c r="C51" t="s">
        <v>453</v>
      </c>
      <c r="D51" s="5">
        <v>31501815</v>
      </c>
      <c r="G51" s="5">
        <v>31501815</v>
      </c>
      <c r="H51" s="2">
        <v>1</v>
      </c>
      <c r="I51" t="str">
        <f t="shared" si="0"/>
        <v>International</v>
      </c>
    </row>
    <row r="52" spans="1:9" x14ac:dyDescent="0.3">
      <c r="A52">
        <v>2020</v>
      </c>
      <c r="B52">
        <v>51</v>
      </c>
      <c r="C52" t="s">
        <v>454</v>
      </c>
      <c r="D52" s="5">
        <v>31220247</v>
      </c>
      <c r="E52" s="5">
        <v>14163574</v>
      </c>
      <c r="F52" s="1">
        <v>0.45400000000000001</v>
      </c>
      <c r="G52" s="5">
        <v>17056673</v>
      </c>
      <c r="H52" s="1">
        <v>0.54600000000000004</v>
      </c>
      <c r="I52" t="str">
        <f t="shared" si="0"/>
        <v>USA</v>
      </c>
    </row>
    <row r="53" spans="1:9" x14ac:dyDescent="0.3">
      <c r="A53">
        <v>2020</v>
      </c>
      <c r="B53">
        <v>52</v>
      </c>
      <c r="C53" t="s">
        <v>455</v>
      </c>
      <c r="D53" s="5">
        <v>30399490</v>
      </c>
      <c r="E53" s="5">
        <v>22169514</v>
      </c>
      <c r="F53" s="1">
        <v>0.72899999999999998</v>
      </c>
      <c r="G53" s="5">
        <v>8229976</v>
      </c>
      <c r="H53" s="1">
        <v>0.27100000000000002</v>
      </c>
      <c r="I53" t="str">
        <f t="shared" si="0"/>
        <v>USA</v>
      </c>
    </row>
    <row r="54" spans="1:9" x14ac:dyDescent="0.3">
      <c r="A54">
        <v>2020</v>
      </c>
      <c r="B54">
        <v>53</v>
      </c>
      <c r="C54" t="s">
        <v>456</v>
      </c>
      <c r="D54" s="5">
        <v>29303571</v>
      </c>
      <c r="E54" s="5">
        <v>203571</v>
      </c>
      <c r="F54" s="1">
        <v>7.0000000000000001E-3</v>
      </c>
      <c r="G54" s="5">
        <v>29100000</v>
      </c>
      <c r="H54" s="1">
        <v>0.99299999999999999</v>
      </c>
      <c r="I54" t="str">
        <f t="shared" si="0"/>
        <v>International</v>
      </c>
    </row>
    <row r="55" spans="1:9" x14ac:dyDescent="0.3">
      <c r="A55">
        <v>2020</v>
      </c>
      <c r="B55">
        <v>54</v>
      </c>
      <c r="C55" t="s">
        <v>457</v>
      </c>
      <c r="D55" s="5">
        <v>28700000</v>
      </c>
      <c r="G55" s="5">
        <v>28700000</v>
      </c>
      <c r="H55" s="2">
        <v>1</v>
      </c>
      <c r="I55" t="str">
        <f t="shared" si="0"/>
        <v>International</v>
      </c>
    </row>
    <row r="56" spans="1:9" x14ac:dyDescent="0.3">
      <c r="A56">
        <v>2020</v>
      </c>
      <c r="B56">
        <v>55</v>
      </c>
      <c r="C56" t="s">
        <v>458</v>
      </c>
      <c r="D56" s="5">
        <v>28588425</v>
      </c>
      <c r="E56" s="5">
        <v>2188425</v>
      </c>
      <c r="F56" s="1">
        <v>7.6999999999999999E-2</v>
      </c>
      <c r="G56" s="5">
        <v>26400000</v>
      </c>
      <c r="H56" s="1">
        <v>0.92300000000000004</v>
      </c>
      <c r="I56" t="s">
        <v>4563</v>
      </c>
    </row>
    <row r="57" spans="1:9" x14ac:dyDescent="0.3">
      <c r="A57">
        <v>2020</v>
      </c>
      <c r="B57">
        <v>56</v>
      </c>
      <c r="C57" t="s">
        <v>459</v>
      </c>
      <c r="D57" s="5">
        <v>28477890</v>
      </c>
      <c r="G57" s="5">
        <v>28477890</v>
      </c>
      <c r="H57" s="2">
        <v>1</v>
      </c>
      <c r="I57" t="str">
        <f t="shared" si="0"/>
        <v>International</v>
      </c>
    </row>
    <row r="58" spans="1:9" x14ac:dyDescent="0.3">
      <c r="A58">
        <v>2020</v>
      </c>
      <c r="B58">
        <v>57</v>
      </c>
      <c r="C58" t="s">
        <v>460</v>
      </c>
      <c r="D58" s="5">
        <v>26404660</v>
      </c>
      <c r="E58" s="5">
        <v>10055355</v>
      </c>
      <c r="F58" s="1">
        <v>0.38100000000000001</v>
      </c>
      <c r="G58" s="5">
        <v>16349305</v>
      </c>
      <c r="H58" s="1">
        <v>0.61899999999999999</v>
      </c>
      <c r="I58" t="str">
        <f t="shared" si="0"/>
        <v>USA</v>
      </c>
    </row>
    <row r="59" spans="1:9" x14ac:dyDescent="0.3">
      <c r="A59">
        <v>2020</v>
      </c>
      <c r="B59">
        <v>58</v>
      </c>
      <c r="C59" t="s">
        <v>461</v>
      </c>
      <c r="D59" s="5">
        <v>25818882</v>
      </c>
      <c r="E59" s="5">
        <v>83074</v>
      </c>
      <c r="F59" s="1">
        <v>3.0000000000000001E-3</v>
      </c>
      <c r="G59" s="5">
        <v>25735808</v>
      </c>
      <c r="H59" s="1">
        <v>0.997</v>
      </c>
      <c r="I59" t="str">
        <f t="shared" si="0"/>
        <v>International</v>
      </c>
    </row>
    <row r="60" spans="1:9" x14ac:dyDescent="0.3">
      <c r="A60">
        <v>2020</v>
      </c>
      <c r="B60">
        <v>59</v>
      </c>
      <c r="C60" t="s">
        <v>462</v>
      </c>
      <c r="D60" s="5">
        <v>24857244</v>
      </c>
      <c r="G60" s="5">
        <v>24857244</v>
      </c>
      <c r="H60" s="2">
        <v>1</v>
      </c>
      <c r="I60" t="str">
        <f t="shared" si="0"/>
        <v>International</v>
      </c>
    </row>
    <row r="61" spans="1:9" x14ac:dyDescent="0.3">
      <c r="A61">
        <v>2020</v>
      </c>
      <c r="B61">
        <v>60</v>
      </c>
      <c r="C61" t="s">
        <v>463</v>
      </c>
      <c r="D61" s="5">
        <v>24058418</v>
      </c>
      <c r="E61" s="5">
        <v>2122771</v>
      </c>
      <c r="F61" s="1">
        <v>8.7999999999999995E-2</v>
      </c>
      <c r="G61" s="5">
        <v>21935647</v>
      </c>
      <c r="H61" s="1">
        <v>0.91200000000000003</v>
      </c>
      <c r="I61" t="s">
        <v>4563</v>
      </c>
    </row>
    <row r="62" spans="1:9" x14ac:dyDescent="0.3">
      <c r="A62">
        <v>2020</v>
      </c>
      <c r="B62">
        <v>61</v>
      </c>
      <c r="C62" t="s">
        <v>464</v>
      </c>
      <c r="D62" s="5">
        <v>23771122</v>
      </c>
      <c r="G62" s="5">
        <v>23771122</v>
      </c>
      <c r="H62" s="2">
        <v>1</v>
      </c>
      <c r="I62" t="s">
        <v>4563</v>
      </c>
    </row>
    <row r="63" spans="1:9" x14ac:dyDescent="0.3">
      <c r="A63">
        <v>2020</v>
      </c>
      <c r="B63">
        <v>62</v>
      </c>
      <c r="C63" t="s">
        <v>465</v>
      </c>
      <c r="D63" s="5">
        <v>22715146</v>
      </c>
      <c r="G63" s="5">
        <v>22715146</v>
      </c>
      <c r="H63" s="2">
        <v>1</v>
      </c>
      <c r="I63" t="str">
        <f t="shared" si="0"/>
        <v>International</v>
      </c>
    </row>
    <row r="64" spans="1:9" x14ac:dyDescent="0.3">
      <c r="A64">
        <v>2020</v>
      </c>
      <c r="B64">
        <v>63</v>
      </c>
      <c r="C64" t="s">
        <v>466</v>
      </c>
      <c r="D64" s="5">
        <v>22304357</v>
      </c>
      <c r="E64" s="5">
        <v>15347654</v>
      </c>
      <c r="F64" s="1">
        <v>0.68799999999999994</v>
      </c>
      <c r="G64" s="5">
        <v>6956703</v>
      </c>
      <c r="H64" s="1">
        <v>0.312</v>
      </c>
      <c r="I64" t="str">
        <f t="shared" si="0"/>
        <v>USA</v>
      </c>
    </row>
    <row r="65" spans="1:9" x14ac:dyDescent="0.3">
      <c r="A65">
        <v>2020</v>
      </c>
      <c r="B65">
        <v>64</v>
      </c>
      <c r="C65" t="s">
        <v>467</v>
      </c>
      <c r="D65" s="5">
        <v>21736672</v>
      </c>
      <c r="G65" s="5">
        <v>21736672</v>
      </c>
      <c r="H65" s="2">
        <v>1</v>
      </c>
      <c r="I65" t="str">
        <f t="shared" si="0"/>
        <v>International</v>
      </c>
    </row>
    <row r="66" spans="1:9" x14ac:dyDescent="0.3">
      <c r="A66">
        <v>2020</v>
      </c>
      <c r="B66">
        <v>65</v>
      </c>
      <c r="C66" t="s">
        <v>468</v>
      </c>
      <c r="D66" s="5">
        <v>21276720</v>
      </c>
      <c r="G66" s="5">
        <v>21276720</v>
      </c>
      <c r="H66" s="2">
        <v>1</v>
      </c>
      <c r="I66" t="str">
        <f t="shared" si="0"/>
        <v>International</v>
      </c>
    </row>
    <row r="67" spans="1:9" x14ac:dyDescent="0.3">
      <c r="A67">
        <v>2020</v>
      </c>
      <c r="B67">
        <v>66</v>
      </c>
      <c r="C67" t="s">
        <v>469</v>
      </c>
      <c r="D67" s="5">
        <v>21097921</v>
      </c>
      <c r="G67" s="5">
        <v>21097921</v>
      </c>
      <c r="H67" s="2">
        <v>1</v>
      </c>
      <c r="I67" t="str">
        <f t="shared" ref="I67:I130" si="1">IF(F67&gt;10%,"USA","International")</f>
        <v>International</v>
      </c>
    </row>
    <row r="68" spans="1:9" x14ac:dyDescent="0.3">
      <c r="A68">
        <v>2020</v>
      </c>
      <c r="B68">
        <v>67</v>
      </c>
      <c r="C68" t="s">
        <v>470</v>
      </c>
      <c r="D68" s="5">
        <v>20690779</v>
      </c>
      <c r="E68" s="5">
        <v>20578185</v>
      </c>
      <c r="F68" s="1">
        <v>0.995</v>
      </c>
      <c r="G68" s="5">
        <v>112594</v>
      </c>
      <c r="H68" s="1">
        <v>5.0000000000000001E-3</v>
      </c>
      <c r="I68" t="str">
        <f t="shared" si="1"/>
        <v>USA</v>
      </c>
    </row>
    <row r="69" spans="1:9" x14ac:dyDescent="0.3">
      <c r="A69">
        <v>2020</v>
      </c>
      <c r="B69">
        <v>68</v>
      </c>
      <c r="C69" t="s">
        <v>471</v>
      </c>
      <c r="D69" s="5">
        <v>20474270</v>
      </c>
      <c r="G69" s="5">
        <v>20474270</v>
      </c>
      <c r="H69" s="2">
        <v>1</v>
      </c>
      <c r="I69" t="str">
        <f t="shared" si="1"/>
        <v>International</v>
      </c>
    </row>
    <row r="70" spans="1:9" x14ac:dyDescent="0.3">
      <c r="A70">
        <v>2020</v>
      </c>
      <c r="B70">
        <v>69</v>
      </c>
      <c r="C70" t="s">
        <v>472</v>
      </c>
      <c r="D70" s="5">
        <v>20339624</v>
      </c>
      <c r="G70" s="5">
        <v>20339624</v>
      </c>
      <c r="H70" s="2">
        <v>1</v>
      </c>
      <c r="I70" t="str">
        <f t="shared" si="1"/>
        <v>International</v>
      </c>
    </row>
    <row r="71" spans="1:9" x14ac:dyDescent="0.3">
      <c r="A71">
        <v>2020</v>
      </c>
      <c r="B71">
        <v>70</v>
      </c>
      <c r="C71" t="s">
        <v>473</v>
      </c>
      <c r="D71" s="5">
        <v>20311536</v>
      </c>
      <c r="E71" s="5">
        <v>12611536</v>
      </c>
      <c r="F71" s="1">
        <v>0.621</v>
      </c>
      <c r="G71" s="5">
        <v>7700000</v>
      </c>
      <c r="H71" s="1">
        <v>0.379</v>
      </c>
      <c r="I71" t="str">
        <f t="shared" si="1"/>
        <v>USA</v>
      </c>
    </row>
    <row r="72" spans="1:9" x14ac:dyDescent="0.3">
      <c r="A72">
        <v>2020</v>
      </c>
      <c r="B72">
        <v>71</v>
      </c>
      <c r="C72" t="s">
        <v>474</v>
      </c>
      <c r="D72" s="5">
        <v>19788995</v>
      </c>
      <c r="G72" s="5">
        <v>19788995</v>
      </c>
      <c r="H72" s="2">
        <v>1</v>
      </c>
      <c r="I72" t="str">
        <f t="shared" si="1"/>
        <v>International</v>
      </c>
    </row>
    <row r="73" spans="1:9" x14ac:dyDescent="0.3">
      <c r="A73">
        <v>2020</v>
      </c>
      <c r="B73">
        <v>72</v>
      </c>
      <c r="C73" t="s">
        <v>475</v>
      </c>
      <c r="D73" s="5">
        <v>19561221</v>
      </c>
      <c r="G73" s="5">
        <v>19561221</v>
      </c>
      <c r="H73" s="2">
        <v>1</v>
      </c>
      <c r="I73" t="str">
        <f t="shared" si="1"/>
        <v>International</v>
      </c>
    </row>
    <row r="74" spans="1:9" x14ac:dyDescent="0.3">
      <c r="A74">
        <v>2020</v>
      </c>
      <c r="B74">
        <v>73</v>
      </c>
      <c r="C74" t="s">
        <v>476</v>
      </c>
      <c r="D74" s="5">
        <v>19428166</v>
      </c>
      <c r="E74" s="5">
        <v>15472775</v>
      </c>
      <c r="F74" s="1">
        <v>0.79600000000000004</v>
      </c>
      <c r="G74" s="5">
        <v>3955391</v>
      </c>
      <c r="H74" s="1">
        <v>0.20399999999999999</v>
      </c>
      <c r="I74" t="str">
        <f t="shared" si="1"/>
        <v>USA</v>
      </c>
    </row>
    <row r="75" spans="1:9" x14ac:dyDescent="0.3">
      <c r="A75">
        <v>2020</v>
      </c>
      <c r="B75">
        <v>74</v>
      </c>
      <c r="C75" t="s">
        <v>477</v>
      </c>
      <c r="D75" s="5">
        <v>19252497</v>
      </c>
      <c r="E75" s="5">
        <v>200000</v>
      </c>
      <c r="F75" s="2">
        <v>0.01</v>
      </c>
      <c r="G75" s="5">
        <v>19052497</v>
      </c>
      <c r="H75" s="2">
        <v>0.99</v>
      </c>
      <c r="I75" t="str">
        <f t="shared" si="1"/>
        <v>International</v>
      </c>
    </row>
    <row r="76" spans="1:9" x14ac:dyDescent="0.3">
      <c r="A76">
        <v>2020</v>
      </c>
      <c r="B76">
        <v>75</v>
      </c>
      <c r="C76" t="s">
        <v>478</v>
      </c>
      <c r="D76" s="5">
        <v>18854166</v>
      </c>
      <c r="E76" s="5">
        <v>6460965</v>
      </c>
      <c r="F76" s="1">
        <v>0.34300000000000003</v>
      </c>
      <c r="G76" s="5">
        <v>12393201</v>
      </c>
      <c r="H76" s="1">
        <v>0.65700000000000003</v>
      </c>
      <c r="I76" t="str">
        <f t="shared" si="1"/>
        <v>USA</v>
      </c>
    </row>
    <row r="77" spans="1:9" x14ac:dyDescent="0.3">
      <c r="A77">
        <v>2020</v>
      </c>
      <c r="B77">
        <v>76</v>
      </c>
      <c r="C77" t="s">
        <v>479</v>
      </c>
      <c r="D77" s="5">
        <v>18091395</v>
      </c>
      <c r="G77" s="5">
        <v>18091395</v>
      </c>
      <c r="H77" s="2">
        <v>1</v>
      </c>
      <c r="I77" t="str">
        <f t="shared" si="1"/>
        <v>International</v>
      </c>
    </row>
    <row r="78" spans="1:9" x14ac:dyDescent="0.3">
      <c r="A78">
        <v>2020</v>
      </c>
      <c r="B78">
        <v>77</v>
      </c>
      <c r="C78" t="s">
        <v>480</v>
      </c>
      <c r="D78" s="5">
        <v>18073433</v>
      </c>
      <c r="E78" s="5">
        <v>9030855</v>
      </c>
      <c r="F78" s="2">
        <v>0.5</v>
      </c>
      <c r="G78" s="5">
        <v>9042578</v>
      </c>
      <c r="H78" s="2">
        <v>0.5</v>
      </c>
      <c r="I78" t="str">
        <f t="shared" si="1"/>
        <v>USA</v>
      </c>
    </row>
    <row r="79" spans="1:9" x14ac:dyDescent="0.3">
      <c r="A79">
        <v>2020</v>
      </c>
      <c r="B79">
        <v>78</v>
      </c>
      <c r="C79" t="s">
        <v>481</v>
      </c>
      <c r="D79" s="5">
        <v>17710977</v>
      </c>
      <c r="G79" s="5">
        <v>17710977</v>
      </c>
      <c r="H79" s="2">
        <v>1</v>
      </c>
      <c r="I79" t="str">
        <f t="shared" si="1"/>
        <v>International</v>
      </c>
    </row>
    <row r="80" spans="1:9" x14ac:dyDescent="0.3">
      <c r="A80">
        <v>2020</v>
      </c>
      <c r="B80">
        <v>79</v>
      </c>
      <c r="C80" t="s">
        <v>482</v>
      </c>
      <c r="D80" s="5">
        <v>17645779</v>
      </c>
      <c r="G80" s="5">
        <v>17645779</v>
      </c>
      <c r="H80" s="2">
        <v>1</v>
      </c>
      <c r="I80" t="str">
        <f t="shared" si="1"/>
        <v>International</v>
      </c>
    </row>
    <row r="81" spans="1:9" x14ac:dyDescent="0.3">
      <c r="A81">
        <v>2020</v>
      </c>
      <c r="B81">
        <v>80</v>
      </c>
      <c r="C81" t="s">
        <v>483</v>
      </c>
      <c r="D81" s="5">
        <v>17601351</v>
      </c>
      <c r="G81" s="5">
        <v>17601351</v>
      </c>
      <c r="H81" s="2">
        <v>1</v>
      </c>
      <c r="I81" t="str">
        <f t="shared" si="1"/>
        <v>International</v>
      </c>
    </row>
    <row r="82" spans="1:9" x14ac:dyDescent="0.3">
      <c r="A82">
        <v>2020</v>
      </c>
      <c r="B82">
        <v>81</v>
      </c>
      <c r="C82" t="s">
        <v>484</v>
      </c>
      <c r="D82" s="5">
        <v>17361009</v>
      </c>
      <c r="G82" s="5">
        <v>17361009</v>
      </c>
      <c r="H82" s="2">
        <v>1</v>
      </c>
      <c r="I82" t="str">
        <f t="shared" si="1"/>
        <v>International</v>
      </c>
    </row>
    <row r="83" spans="1:9" x14ac:dyDescent="0.3">
      <c r="A83">
        <v>2020</v>
      </c>
      <c r="B83">
        <v>82</v>
      </c>
      <c r="C83" t="s">
        <v>485</v>
      </c>
      <c r="D83" s="5">
        <v>16955924</v>
      </c>
      <c r="G83" s="5">
        <v>16955924</v>
      </c>
      <c r="H83" s="2">
        <v>1</v>
      </c>
      <c r="I83" t="str">
        <f t="shared" si="1"/>
        <v>International</v>
      </c>
    </row>
    <row r="84" spans="1:9" x14ac:dyDescent="0.3">
      <c r="A84">
        <v>2020</v>
      </c>
      <c r="B84">
        <v>83</v>
      </c>
      <c r="C84" t="s">
        <v>486</v>
      </c>
      <c r="D84" s="5">
        <v>16726510</v>
      </c>
      <c r="E84" s="5">
        <v>721439</v>
      </c>
      <c r="F84" s="1">
        <v>4.2999999999999997E-2</v>
      </c>
      <c r="G84" s="5">
        <v>16005071</v>
      </c>
      <c r="H84" s="1">
        <v>0.95699999999999996</v>
      </c>
      <c r="I84" t="str">
        <f t="shared" si="1"/>
        <v>International</v>
      </c>
    </row>
    <row r="85" spans="1:9" x14ac:dyDescent="0.3">
      <c r="A85">
        <v>2020</v>
      </c>
      <c r="B85">
        <v>84</v>
      </c>
      <c r="C85" t="s">
        <v>487</v>
      </c>
      <c r="D85" s="5">
        <v>16069730</v>
      </c>
      <c r="E85" s="5">
        <v>9868521</v>
      </c>
      <c r="F85" s="1">
        <v>0.61399999999999999</v>
      </c>
      <c r="G85" s="5">
        <v>6201209</v>
      </c>
      <c r="H85" s="1">
        <v>0.38600000000000001</v>
      </c>
      <c r="I85" t="str">
        <f t="shared" si="1"/>
        <v>USA</v>
      </c>
    </row>
    <row r="86" spans="1:9" x14ac:dyDescent="0.3">
      <c r="A86">
        <v>2020</v>
      </c>
      <c r="B86">
        <v>85</v>
      </c>
      <c r="C86" t="s">
        <v>488</v>
      </c>
      <c r="D86" s="5">
        <v>15490514</v>
      </c>
      <c r="E86" s="5">
        <v>13590514</v>
      </c>
      <c r="F86" s="1">
        <v>0.877</v>
      </c>
      <c r="G86" s="5">
        <v>1900000</v>
      </c>
      <c r="H86" s="1">
        <v>0.123</v>
      </c>
      <c r="I86" t="str">
        <f t="shared" si="1"/>
        <v>USA</v>
      </c>
    </row>
    <row r="87" spans="1:9" x14ac:dyDescent="0.3">
      <c r="A87">
        <v>2020</v>
      </c>
      <c r="B87">
        <v>86</v>
      </c>
      <c r="C87" t="s">
        <v>489</v>
      </c>
      <c r="D87" s="5">
        <v>15373181</v>
      </c>
      <c r="G87" s="5">
        <v>15373181</v>
      </c>
      <c r="H87" s="2">
        <v>1</v>
      </c>
      <c r="I87" t="str">
        <f t="shared" si="1"/>
        <v>International</v>
      </c>
    </row>
    <row r="88" spans="1:9" x14ac:dyDescent="0.3">
      <c r="A88">
        <v>2020</v>
      </c>
      <c r="B88">
        <v>87</v>
      </c>
      <c r="C88" t="s">
        <v>490</v>
      </c>
      <c r="D88" s="5">
        <v>14399270</v>
      </c>
      <c r="E88" s="5">
        <v>1876298</v>
      </c>
      <c r="F88" s="2">
        <v>0.13</v>
      </c>
      <c r="G88" s="5">
        <v>12522972</v>
      </c>
      <c r="H88" s="2">
        <v>0.87</v>
      </c>
      <c r="I88" t="str">
        <f t="shared" si="1"/>
        <v>USA</v>
      </c>
    </row>
    <row r="89" spans="1:9" x14ac:dyDescent="0.3">
      <c r="A89">
        <v>2020</v>
      </c>
      <c r="B89">
        <v>88</v>
      </c>
      <c r="C89" t="s">
        <v>491</v>
      </c>
      <c r="D89" s="5">
        <v>14308789</v>
      </c>
      <c r="G89" s="5">
        <v>14308789</v>
      </c>
      <c r="H89" s="2">
        <v>1</v>
      </c>
      <c r="I89" t="str">
        <f t="shared" si="1"/>
        <v>International</v>
      </c>
    </row>
    <row r="90" spans="1:9" x14ac:dyDescent="0.3">
      <c r="A90">
        <v>2020</v>
      </c>
      <c r="B90">
        <v>89</v>
      </c>
      <c r="C90" t="s">
        <v>492</v>
      </c>
      <c r="D90" s="5">
        <v>14193957</v>
      </c>
      <c r="G90" s="5">
        <v>14193957</v>
      </c>
      <c r="H90" s="2">
        <v>1</v>
      </c>
      <c r="I90" t="str">
        <f t="shared" si="1"/>
        <v>International</v>
      </c>
    </row>
    <row r="91" spans="1:9" x14ac:dyDescent="0.3">
      <c r="A91">
        <v>2020</v>
      </c>
      <c r="B91">
        <v>90</v>
      </c>
      <c r="C91" t="s">
        <v>493</v>
      </c>
      <c r="D91" s="5">
        <v>13995207</v>
      </c>
      <c r="G91" s="5">
        <v>13995207</v>
      </c>
      <c r="H91" s="2">
        <v>1</v>
      </c>
      <c r="I91" t="str">
        <f t="shared" si="1"/>
        <v>International</v>
      </c>
    </row>
    <row r="92" spans="1:9" x14ac:dyDescent="0.3">
      <c r="A92">
        <v>2020</v>
      </c>
      <c r="B92">
        <v>91</v>
      </c>
      <c r="C92" t="s">
        <v>494</v>
      </c>
      <c r="D92" s="5">
        <v>13432212</v>
      </c>
      <c r="G92" s="5">
        <v>13432212</v>
      </c>
      <c r="H92" s="2">
        <v>1</v>
      </c>
      <c r="I92" t="str">
        <f t="shared" si="1"/>
        <v>International</v>
      </c>
    </row>
    <row r="93" spans="1:9" x14ac:dyDescent="0.3">
      <c r="A93">
        <v>2020</v>
      </c>
      <c r="B93">
        <v>92</v>
      </c>
      <c r="C93" t="s">
        <v>495</v>
      </c>
      <c r="D93" s="5">
        <v>13394556</v>
      </c>
      <c r="G93" s="5">
        <v>13394556</v>
      </c>
      <c r="H93" s="2">
        <v>1</v>
      </c>
      <c r="I93" t="str">
        <f t="shared" si="1"/>
        <v>International</v>
      </c>
    </row>
    <row r="94" spans="1:9" x14ac:dyDescent="0.3">
      <c r="A94">
        <v>2020</v>
      </c>
      <c r="B94">
        <v>93</v>
      </c>
      <c r="C94" t="s">
        <v>496</v>
      </c>
      <c r="D94" s="5">
        <v>13182254</v>
      </c>
      <c r="E94" s="5">
        <v>10475990</v>
      </c>
      <c r="F94" s="1">
        <v>0.79500000000000004</v>
      </c>
      <c r="G94" s="5">
        <v>2706264</v>
      </c>
      <c r="H94" s="1">
        <v>0.20499999999999999</v>
      </c>
      <c r="I94" t="str">
        <f t="shared" si="1"/>
        <v>USA</v>
      </c>
    </row>
    <row r="95" spans="1:9" x14ac:dyDescent="0.3">
      <c r="A95">
        <v>2020</v>
      </c>
      <c r="B95">
        <v>94</v>
      </c>
      <c r="C95" t="s">
        <v>497</v>
      </c>
      <c r="D95" s="5">
        <v>12761386</v>
      </c>
      <c r="G95" s="5">
        <v>12761386</v>
      </c>
      <c r="H95" s="2">
        <v>1</v>
      </c>
      <c r="I95" t="str">
        <f t="shared" si="1"/>
        <v>International</v>
      </c>
    </row>
    <row r="96" spans="1:9" x14ac:dyDescent="0.3">
      <c r="A96">
        <v>2020</v>
      </c>
      <c r="B96">
        <v>95</v>
      </c>
      <c r="C96" t="s">
        <v>498</v>
      </c>
      <c r="D96" s="5">
        <v>12742455</v>
      </c>
      <c r="G96" s="5">
        <v>12742455</v>
      </c>
      <c r="H96" s="2">
        <v>1</v>
      </c>
      <c r="I96" t="str">
        <f t="shared" si="1"/>
        <v>International</v>
      </c>
    </row>
    <row r="97" spans="1:9" x14ac:dyDescent="0.3">
      <c r="A97">
        <v>2020</v>
      </c>
      <c r="B97">
        <v>96</v>
      </c>
      <c r="C97" t="s">
        <v>499</v>
      </c>
      <c r="D97" s="5">
        <v>12668325</v>
      </c>
      <c r="E97" s="5">
        <v>12668325</v>
      </c>
      <c r="F97" s="2">
        <v>1</v>
      </c>
      <c r="I97" t="str">
        <f t="shared" si="1"/>
        <v>USA</v>
      </c>
    </row>
    <row r="98" spans="1:9" x14ac:dyDescent="0.3">
      <c r="A98">
        <v>2020</v>
      </c>
      <c r="B98">
        <v>97</v>
      </c>
      <c r="C98" t="s">
        <v>500</v>
      </c>
      <c r="D98" s="5">
        <v>12640113</v>
      </c>
      <c r="G98" s="5">
        <v>12640113</v>
      </c>
      <c r="H98" s="2">
        <v>1</v>
      </c>
      <c r="I98" t="str">
        <f t="shared" si="1"/>
        <v>International</v>
      </c>
    </row>
    <row r="99" spans="1:9" x14ac:dyDescent="0.3">
      <c r="A99">
        <v>2020</v>
      </c>
      <c r="B99">
        <v>98</v>
      </c>
      <c r="C99" t="s">
        <v>501</v>
      </c>
      <c r="D99" s="5">
        <v>12221804</v>
      </c>
      <c r="G99" s="5">
        <v>12221804</v>
      </c>
      <c r="H99" s="2">
        <v>1</v>
      </c>
      <c r="I99" t="str">
        <f t="shared" si="1"/>
        <v>International</v>
      </c>
    </row>
    <row r="100" spans="1:9" x14ac:dyDescent="0.3">
      <c r="A100">
        <v>2020</v>
      </c>
      <c r="B100">
        <v>99</v>
      </c>
      <c r="C100" t="s">
        <v>502</v>
      </c>
      <c r="D100" s="5">
        <v>12157793</v>
      </c>
      <c r="G100" s="5">
        <v>12157793</v>
      </c>
      <c r="H100" s="2">
        <v>1</v>
      </c>
      <c r="I100" t="str">
        <f t="shared" si="1"/>
        <v>International</v>
      </c>
    </row>
    <row r="101" spans="1:9" x14ac:dyDescent="0.3">
      <c r="A101">
        <v>2020</v>
      </c>
      <c r="B101">
        <v>100</v>
      </c>
      <c r="C101" t="s">
        <v>503</v>
      </c>
      <c r="D101" s="5">
        <v>11858018</v>
      </c>
      <c r="G101" s="5">
        <v>11858018</v>
      </c>
      <c r="H101" s="2">
        <v>1</v>
      </c>
      <c r="I101" t="str">
        <f t="shared" si="1"/>
        <v>International</v>
      </c>
    </row>
    <row r="102" spans="1:9" x14ac:dyDescent="0.3">
      <c r="A102">
        <v>2020</v>
      </c>
      <c r="B102">
        <v>101</v>
      </c>
      <c r="C102" t="s">
        <v>504</v>
      </c>
      <c r="D102" s="5">
        <v>11702371</v>
      </c>
      <c r="G102" s="5">
        <v>11702371</v>
      </c>
      <c r="H102" s="2">
        <v>1</v>
      </c>
      <c r="I102" t="str">
        <f t="shared" si="1"/>
        <v>International</v>
      </c>
    </row>
    <row r="103" spans="1:9" x14ac:dyDescent="0.3">
      <c r="A103">
        <v>2020</v>
      </c>
      <c r="B103">
        <v>102</v>
      </c>
      <c r="C103" t="s">
        <v>505</v>
      </c>
      <c r="D103" s="5">
        <v>11007713</v>
      </c>
      <c r="G103" s="5">
        <v>11007713</v>
      </c>
      <c r="H103" s="2">
        <v>1</v>
      </c>
      <c r="I103" t="str">
        <f t="shared" si="1"/>
        <v>International</v>
      </c>
    </row>
    <row r="104" spans="1:9" x14ac:dyDescent="0.3">
      <c r="A104">
        <v>2020</v>
      </c>
      <c r="B104">
        <v>103</v>
      </c>
      <c r="C104" t="s">
        <v>506</v>
      </c>
      <c r="D104" s="5">
        <v>10987975</v>
      </c>
      <c r="G104" s="5">
        <v>10987975</v>
      </c>
      <c r="H104" s="2">
        <v>1</v>
      </c>
      <c r="I104" t="str">
        <f t="shared" si="1"/>
        <v>International</v>
      </c>
    </row>
    <row r="105" spans="1:9" x14ac:dyDescent="0.3">
      <c r="A105">
        <v>2020</v>
      </c>
      <c r="B105">
        <v>104</v>
      </c>
      <c r="C105" t="s">
        <v>507</v>
      </c>
      <c r="D105" s="5">
        <v>10983063</v>
      </c>
      <c r="G105" s="5">
        <v>10983063</v>
      </c>
      <c r="H105" s="2">
        <v>1</v>
      </c>
      <c r="I105" t="str">
        <f t="shared" si="1"/>
        <v>International</v>
      </c>
    </row>
    <row r="106" spans="1:9" x14ac:dyDescent="0.3">
      <c r="A106">
        <v>2020</v>
      </c>
      <c r="B106">
        <v>105</v>
      </c>
      <c r="C106" t="s">
        <v>508</v>
      </c>
      <c r="D106" s="5">
        <v>10885076</v>
      </c>
      <c r="G106" s="5">
        <v>10885076</v>
      </c>
      <c r="H106" s="2">
        <v>1</v>
      </c>
      <c r="I106" t="str">
        <f t="shared" si="1"/>
        <v>International</v>
      </c>
    </row>
    <row r="107" spans="1:9" x14ac:dyDescent="0.3">
      <c r="A107">
        <v>2020</v>
      </c>
      <c r="B107">
        <v>106</v>
      </c>
      <c r="C107" t="s">
        <v>509</v>
      </c>
      <c r="D107" s="5">
        <v>10835686</v>
      </c>
      <c r="E107" s="5">
        <v>9358025</v>
      </c>
      <c r="F107" s="1">
        <v>0.86399999999999999</v>
      </c>
      <c r="G107" s="5">
        <v>1477661</v>
      </c>
      <c r="H107" s="1">
        <v>0.13600000000000001</v>
      </c>
      <c r="I107" t="str">
        <f t="shared" si="1"/>
        <v>USA</v>
      </c>
    </row>
    <row r="108" spans="1:9" x14ac:dyDescent="0.3">
      <c r="A108">
        <v>2020</v>
      </c>
      <c r="B108">
        <v>107</v>
      </c>
      <c r="C108" t="s">
        <v>510</v>
      </c>
      <c r="D108" s="5">
        <v>10791301</v>
      </c>
      <c r="G108" s="5">
        <v>10791301</v>
      </c>
      <c r="H108" s="2">
        <v>1</v>
      </c>
      <c r="I108" t="str">
        <f t="shared" si="1"/>
        <v>International</v>
      </c>
    </row>
    <row r="109" spans="1:9" x14ac:dyDescent="0.3">
      <c r="A109">
        <v>2020</v>
      </c>
      <c r="B109">
        <v>108</v>
      </c>
      <c r="C109" t="s">
        <v>511</v>
      </c>
      <c r="D109" s="5">
        <v>10779891</v>
      </c>
      <c r="G109" s="5">
        <v>10779891</v>
      </c>
      <c r="H109" s="2">
        <v>1</v>
      </c>
      <c r="I109" t="str">
        <f t="shared" si="1"/>
        <v>International</v>
      </c>
    </row>
    <row r="110" spans="1:9" x14ac:dyDescent="0.3">
      <c r="A110">
        <v>2020</v>
      </c>
      <c r="B110">
        <v>109</v>
      </c>
      <c r="C110" t="s">
        <v>512</v>
      </c>
      <c r="D110" s="5">
        <v>10691091</v>
      </c>
      <c r="E110" s="5">
        <v>10691091</v>
      </c>
      <c r="F110" s="2">
        <v>1</v>
      </c>
      <c r="I110" t="str">
        <f t="shared" si="1"/>
        <v>USA</v>
      </c>
    </row>
    <row r="111" spans="1:9" x14ac:dyDescent="0.3">
      <c r="A111">
        <v>2020</v>
      </c>
      <c r="B111">
        <v>110</v>
      </c>
      <c r="C111" t="s">
        <v>513</v>
      </c>
      <c r="D111" s="5">
        <v>10597464</v>
      </c>
      <c r="G111" s="5">
        <v>10597464</v>
      </c>
      <c r="H111" s="2">
        <v>1</v>
      </c>
      <c r="I111" t="str">
        <f t="shared" si="1"/>
        <v>International</v>
      </c>
    </row>
    <row r="112" spans="1:9" x14ac:dyDescent="0.3">
      <c r="A112">
        <v>2020</v>
      </c>
      <c r="B112">
        <v>111</v>
      </c>
      <c r="C112" t="s">
        <v>514</v>
      </c>
      <c r="D112" s="5">
        <v>10550350</v>
      </c>
      <c r="E112" s="5">
        <v>5812500</v>
      </c>
      <c r="F112" s="1">
        <v>0.55100000000000005</v>
      </c>
      <c r="G112" s="5">
        <v>4737850</v>
      </c>
      <c r="H112" s="1">
        <v>0.44900000000000001</v>
      </c>
      <c r="I112" t="str">
        <f t="shared" si="1"/>
        <v>USA</v>
      </c>
    </row>
    <row r="113" spans="1:9" x14ac:dyDescent="0.3">
      <c r="A113">
        <v>2020</v>
      </c>
      <c r="B113">
        <v>112</v>
      </c>
      <c r="C113" t="s">
        <v>515</v>
      </c>
      <c r="D113" s="5">
        <v>10339127</v>
      </c>
      <c r="G113" s="5">
        <v>10339127</v>
      </c>
      <c r="H113" s="2">
        <v>1</v>
      </c>
      <c r="I113" t="str">
        <f t="shared" si="1"/>
        <v>International</v>
      </c>
    </row>
    <row r="114" spans="1:9" x14ac:dyDescent="0.3">
      <c r="A114">
        <v>2020</v>
      </c>
      <c r="B114">
        <v>113</v>
      </c>
      <c r="C114" t="s">
        <v>516</v>
      </c>
      <c r="D114" s="5">
        <v>10200000</v>
      </c>
      <c r="G114" s="5">
        <v>10200000</v>
      </c>
      <c r="H114" s="2">
        <v>1</v>
      </c>
      <c r="I114" t="str">
        <f t="shared" si="1"/>
        <v>International</v>
      </c>
    </row>
    <row r="115" spans="1:9" x14ac:dyDescent="0.3">
      <c r="A115">
        <v>2020</v>
      </c>
      <c r="B115">
        <v>114</v>
      </c>
      <c r="C115" t="s">
        <v>517</v>
      </c>
      <c r="D115" s="5">
        <v>9766489</v>
      </c>
      <c r="E115" s="5">
        <v>658764</v>
      </c>
      <c r="F115" s="1">
        <v>6.7000000000000004E-2</v>
      </c>
      <c r="G115" s="5">
        <v>9107725</v>
      </c>
      <c r="H115" s="1">
        <v>0.93300000000000005</v>
      </c>
      <c r="I115" t="str">
        <f t="shared" si="1"/>
        <v>International</v>
      </c>
    </row>
    <row r="116" spans="1:9" x14ac:dyDescent="0.3">
      <c r="A116">
        <v>2020</v>
      </c>
      <c r="B116">
        <v>115</v>
      </c>
      <c r="C116" t="s">
        <v>518</v>
      </c>
      <c r="D116" s="5">
        <v>9687188</v>
      </c>
      <c r="G116" s="5">
        <v>9687188</v>
      </c>
      <c r="H116" s="2">
        <v>1</v>
      </c>
      <c r="I116" t="str">
        <f t="shared" si="1"/>
        <v>International</v>
      </c>
    </row>
    <row r="117" spans="1:9" x14ac:dyDescent="0.3">
      <c r="A117">
        <v>2020</v>
      </c>
      <c r="B117">
        <v>116</v>
      </c>
      <c r="C117" t="s">
        <v>519</v>
      </c>
      <c r="D117" s="5">
        <v>9472077</v>
      </c>
      <c r="E117" s="5">
        <v>2359</v>
      </c>
      <c r="F117" s="1">
        <v>1E-3</v>
      </c>
      <c r="G117" s="5">
        <v>9469718</v>
      </c>
      <c r="H117" s="2">
        <v>1</v>
      </c>
      <c r="I117" t="str">
        <f t="shared" si="1"/>
        <v>International</v>
      </c>
    </row>
    <row r="118" spans="1:9" x14ac:dyDescent="0.3">
      <c r="A118">
        <v>2020</v>
      </c>
      <c r="B118">
        <v>117</v>
      </c>
      <c r="C118" t="s">
        <v>520</v>
      </c>
      <c r="D118" s="5">
        <v>9471940</v>
      </c>
      <c r="G118" s="5">
        <v>9471940</v>
      </c>
      <c r="H118" s="2">
        <v>1</v>
      </c>
      <c r="I118" t="str">
        <f t="shared" si="1"/>
        <v>International</v>
      </c>
    </row>
    <row r="119" spans="1:9" x14ac:dyDescent="0.3">
      <c r="A119">
        <v>2020</v>
      </c>
      <c r="B119">
        <v>118</v>
      </c>
      <c r="C119" t="s">
        <v>521</v>
      </c>
      <c r="D119" s="5">
        <v>9458590</v>
      </c>
      <c r="G119" s="5">
        <v>9458590</v>
      </c>
      <c r="H119" s="2">
        <v>1</v>
      </c>
      <c r="I119" t="str">
        <f t="shared" si="1"/>
        <v>International</v>
      </c>
    </row>
    <row r="120" spans="1:9" x14ac:dyDescent="0.3">
      <c r="A120">
        <v>2020</v>
      </c>
      <c r="B120">
        <v>119</v>
      </c>
      <c r="C120" t="s">
        <v>522</v>
      </c>
      <c r="D120" s="5">
        <v>9433525</v>
      </c>
      <c r="G120" s="5">
        <v>9433525</v>
      </c>
      <c r="H120" s="2">
        <v>1</v>
      </c>
      <c r="I120" t="str">
        <f t="shared" si="1"/>
        <v>International</v>
      </c>
    </row>
    <row r="121" spans="1:9" x14ac:dyDescent="0.3">
      <c r="A121">
        <v>2020</v>
      </c>
      <c r="B121">
        <v>120</v>
      </c>
      <c r="C121" t="s">
        <v>523</v>
      </c>
      <c r="D121" s="5">
        <v>9317347</v>
      </c>
      <c r="G121" s="5">
        <v>9317347</v>
      </c>
      <c r="H121" s="2">
        <v>1</v>
      </c>
      <c r="I121" t="str">
        <f t="shared" si="1"/>
        <v>International</v>
      </c>
    </row>
    <row r="122" spans="1:9" x14ac:dyDescent="0.3">
      <c r="A122">
        <v>2020</v>
      </c>
      <c r="B122">
        <v>121</v>
      </c>
      <c r="C122" t="s">
        <v>524</v>
      </c>
      <c r="D122" s="5">
        <v>9100000</v>
      </c>
      <c r="G122" s="5">
        <v>9100000</v>
      </c>
      <c r="H122" s="2">
        <v>1</v>
      </c>
      <c r="I122" t="str">
        <f t="shared" si="1"/>
        <v>International</v>
      </c>
    </row>
    <row r="123" spans="1:9" x14ac:dyDescent="0.3">
      <c r="A123">
        <v>2020</v>
      </c>
      <c r="B123">
        <v>122</v>
      </c>
      <c r="C123" t="s">
        <v>525</v>
      </c>
      <c r="D123" s="5">
        <v>9039424</v>
      </c>
      <c r="G123" s="5">
        <v>9039424</v>
      </c>
      <c r="H123" s="2">
        <v>1</v>
      </c>
      <c r="I123" t="str">
        <f t="shared" si="1"/>
        <v>International</v>
      </c>
    </row>
    <row r="124" spans="1:9" x14ac:dyDescent="0.3">
      <c r="A124">
        <v>2020</v>
      </c>
      <c r="B124">
        <v>123</v>
      </c>
      <c r="C124" t="s">
        <v>526</v>
      </c>
      <c r="D124" s="5">
        <v>8968845</v>
      </c>
      <c r="G124" s="5">
        <v>8968845</v>
      </c>
      <c r="H124" s="2">
        <v>1</v>
      </c>
      <c r="I124" t="str">
        <f t="shared" si="1"/>
        <v>International</v>
      </c>
    </row>
    <row r="125" spans="1:9" x14ac:dyDescent="0.3">
      <c r="A125">
        <v>2020</v>
      </c>
      <c r="B125">
        <v>124</v>
      </c>
      <c r="C125" t="s">
        <v>527</v>
      </c>
      <c r="D125" s="5">
        <v>8954345</v>
      </c>
      <c r="G125" s="5">
        <v>8954345</v>
      </c>
      <c r="H125" s="2">
        <v>1</v>
      </c>
      <c r="I125" t="str">
        <f t="shared" si="1"/>
        <v>International</v>
      </c>
    </row>
    <row r="126" spans="1:9" x14ac:dyDescent="0.3">
      <c r="A126">
        <v>2020</v>
      </c>
      <c r="B126">
        <v>125</v>
      </c>
      <c r="C126" t="s">
        <v>528</v>
      </c>
      <c r="D126" s="5">
        <v>8926071</v>
      </c>
      <c r="G126" s="5">
        <v>8926071</v>
      </c>
      <c r="H126" s="2">
        <v>1</v>
      </c>
      <c r="I126" t="str">
        <f t="shared" si="1"/>
        <v>International</v>
      </c>
    </row>
    <row r="127" spans="1:9" x14ac:dyDescent="0.3">
      <c r="A127">
        <v>2020</v>
      </c>
      <c r="B127">
        <v>126</v>
      </c>
      <c r="C127" t="s">
        <v>529</v>
      </c>
      <c r="D127" s="5">
        <v>8899195</v>
      </c>
      <c r="E127" s="5">
        <v>8287061</v>
      </c>
      <c r="F127" s="1">
        <v>0.93100000000000005</v>
      </c>
      <c r="G127" s="5">
        <v>612134</v>
      </c>
      <c r="H127" s="1">
        <v>6.9000000000000006E-2</v>
      </c>
      <c r="I127" t="str">
        <f t="shared" si="1"/>
        <v>USA</v>
      </c>
    </row>
    <row r="128" spans="1:9" x14ac:dyDescent="0.3">
      <c r="A128">
        <v>2020</v>
      </c>
      <c r="B128">
        <v>127</v>
      </c>
      <c r="C128" t="s">
        <v>530</v>
      </c>
      <c r="D128" s="5">
        <v>8859185</v>
      </c>
      <c r="G128" s="5">
        <v>8859185</v>
      </c>
      <c r="H128" s="2">
        <v>1</v>
      </c>
      <c r="I128" t="str">
        <f t="shared" si="1"/>
        <v>International</v>
      </c>
    </row>
    <row r="129" spans="1:9" x14ac:dyDescent="0.3">
      <c r="A129">
        <v>2020</v>
      </c>
      <c r="B129">
        <v>128</v>
      </c>
      <c r="C129" t="s">
        <v>531</v>
      </c>
      <c r="D129" s="5">
        <v>8721243</v>
      </c>
      <c r="G129" s="5">
        <v>8721243</v>
      </c>
      <c r="H129" s="2">
        <v>1</v>
      </c>
      <c r="I129" t="str">
        <f t="shared" si="1"/>
        <v>International</v>
      </c>
    </row>
    <row r="130" spans="1:9" x14ac:dyDescent="0.3">
      <c r="A130">
        <v>2020</v>
      </c>
      <c r="B130">
        <v>129</v>
      </c>
      <c r="C130" t="s">
        <v>532</v>
      </c>
      <c r="D130" s="5">
        <v>8613864</v>
      </c>
      <c r="G130" s="5">
        <v>8613864</v>
      </c>
      <c r="H130" s="2">
        <v>1</v>
      </c>
      <c r="I130" t="str">
        <f t="shared" si="1"/>
        <v>International</v>
      </c>
    </row>
    <row r="131" spans="1:9" x14ac:dyDescent="0.3">
      <c r="A131">
        <v>2020</v>
      </c>
      <c r="B131">
        <v>130</v>
      </c>
      <c r="C131" t="s">
        <v>533</v>
      </c>
      <c r="D131" s="5">
        <v>8399765</v>
      </c>
      <c r="G131" s="5">
        <v>8399765</v>
      </c>
      <c r="H131" s="2">
        <v>1</v>
      </c>
      <c r="I131" t="str">
        <f t="shared" ref="I131:I194" si="2">IF(F131&gt;10%,"USA","International")</f>
        <v>International</v>
      </c>
    </row>
    <row r="132" spans="1:9" x14ac:dyDescent="0.3">
      <c r="A132">
        <v>2020</v>
      </c>
      <c r="B132">
        <v>131</v>
      </c>
      <c r="C132" t="s">
        <v>534</v>
      </c>
      <c r="D132" s="5">
        <v>8020474</v>
      </c>
      <c r="G132" s="5">
        <v>8020474</v>
      </c>
      <c r="H132" s="2">
        <v>1</v>
      </c>
      <c r="I132" t="str">
        <f t="shared" si="2"/>
        <v>International</v>
      </c>
    </row>
    <row r="133" spans="1:9" x14ac:dyDescent="0.3">
      <c r="A133">
        <v>2020</v>
      </c>
      <c r="B133">
        <v>132</v>
      </c>
      <c r="C133" t="s">
        <v>535</v>
      </c>
      <c r="D133" s="5">
        <v>7973799</v>
      </c>
      <c r="E133" s="5">
        <v>152184</v>
      </c>
      <c r="F133" s="1">
        <v>1.9E-2</v>
      </c>
      <c r="G133" s="5">
        <v>7821615</v>
      </c>
      <c r="H133" s="1">
        <v>0.98099999999999998</v>
      </c>
      <c r="I133" t="str">
        <f t="shared" si="2"/>
        <v>International</v>
      </c>
    </row>
    <row r="134" spans="1:9" x14ac:dyDescent="0.3">
      <c r="A134">
        <v>2020</v>
      </c>
      <c r="B134">
        <v>133</v>
      </c>
      <c r="C134" t="s">
        <v>536</v>
      </c>
      <c r="D134" s="5">
        <v>7932191</v>
      </c>
      <c r="G134" s="5">
        <v>7932191</v>
      </c>
      <c r="H134" s="2">
        <v>1</v>
      </c>
      <c r="I134" t="str">
        <f t="shared" si="2"/>
        <v>International</v>
      </c>
    </row>
    <row r="135" spans="1:9" x14ac:dyDescent="0.3">
      <c r="A135">
        <v>2020</v>
      </c>
      <c r="B135">
        <v>134</v>
      </c>
      <c r="C135" t="s">
        <v>537</v>
      </c>
      <c r="D135" s="5">
        <v>7837980</v>
      </c>
      <c r="G135" s="5">
        <v>7837980</v>
      </c>
      <c r="H135" s="2">
        <v>1</v>
      </c>
      <c r="I135" t="str">
        <f t="shared" si="2"/>
        <v>International</v>
      </c>
    </row>
    <row r="136" spans="1:9" x14ac:dyDescent="0.3">
      <c r="A136">
        <v>2020</v>
      </c>
      <c r="B136">
        <v>135</v>
      </c>
      <c r="C136" t="s">
        <v>538</v>
      </c>
      <c r="D136" s="5">
        <v>7792716</v>
      </c>
      <c r="G136" s="5">
        <v>7792716</v>
      </c>
      <c r="H136" s="2">
        <v>1</v>
      </c>
      <c r="I136" t="str">
        <f t="shared" si="2"/>
        <v>International</v>
      </c>
    </row>
    <row r="137" spans="1:9" x14ac:dyDescent="0.3">
      <c r="A137">
        <v>2020</v>
      </c>
      <c r="B137">
        <v>136</v>
      </c>
      <c r="C137" t="s">
        <v>539</v>
      </c>
      <c r="D137" s="5">
        <v>7760946</v>
      </c>
      <c r="G137" s="5">
        <v>7760946</v>
      </c>
      <c r="H137" s="2">
        <v>1</v>
      </c>
      <c r="I137" t="str">
        <f t="shared" si="2"/>
        <v>International</v>
      </c>
    </row>
    <row r="138" spans="1:9" x14ac:dyDescent="0.3">
      <c r="A138">
        <v>2020</v>
      </c>
      <c r="B138">
        <v>137</v>
      </c>
      <c r="C138" t="s">
        <v>540</v>
      </c>
      <c r="D138" s="5">
        <v>7732435</v>
      </c>
      <c r="G138" s="5">
        <v>7732435</v>
      </c>
      <c r="H138" s="2">
        <v>1</v>
      </c>
      <c r="I138" t="str">
        <f t="shared" si="2"/>
        <v>International</v>
      </c>
    </row>
    <row r="139" spans="1:9" x14ac:dyDescent="0.3">
      <c r="A139">
        <v>2020</v>
      </c>
      <c r="B139">
        <v>138</v>
      </c>
      <c r="C139" t="s">
        <v>541</v>
      </c>
      <c r="D139" s="5">
        <v>7673207</v>
      </c>
      <c r="G139" s="5">
        <v>7673207</v>
      </c>
      <c r="H139" s="2">
        <v>1</v>
      </c>
      <c r="I139" t="str">
        <f t="shared" si="2"/>
        <v>International</v>
      </c>
    </row>
    <row r="140" spans="1:9" x14ac:dyDescent="0.3">
      <c r="A140">
        <v>2020</v>
      </c>
      <c r="B140">
        <v>139</v>
      </c>
      <c r="C140" t="s">
        <v>542</v>
      </c>
      <c r="D140" s="5">
        <v>7627100</v>
      </c>
      <c r="G140" s="5">
        <v>7627100</v>
      </c>
      <c r="H140" s="2">
        <v>1</v>
      </c>
      <c r="I140" t="str">
        <f t="shared" si="2"/>
        <v>International</v>
      </c>
    </row>
    <row r="141" spans="1:9" x14ac:dyDescent="0.3">
      <c r="A141">
        <v>2020</v>
      </c>
      <c r="B141">
        <v>140</v>
      </c>
      <c r="C141" t="s">
        <v>543</v>
      </c>
      <c r="D141" s="5">
        <v>7501454</v>
      </c>
      <c r="G141" s="5">
        <v>7501454</v>
      </c>
      <c r="H141" s="2">
        <v>1</v>
      </c>
      <c r="I141" t="str">
        <f t="shared" si="2"/>
        <v>International</v>
      </c>
    </row>
    <row r="142" spans="1:9" x14ac:dyDescent="0.3">
      <c r="A142">
        <v>2020</v>
      </c>
      <c r="B142">
        <v>141</v>
      </c>
      <c r="C142" t="s">
        <v>544</v>
      </c>
      <c r="D142" s="5">
        <v>7494243</v>
      </c>
      <c r="G142" s="5">
        <v>7494243</v>
      </c>
      <c r="H142" s="2">
        <v>1</v>
      </c>
      <c r="I142" t="str">
        <f t="shared" si="2"/>
        <v>International</v>
      </c>
    </row>
    <row r="143" spans="1:9" x14ac:dyDescent="0.3">
      <c r="A143">
        <v>2020</v>
      </c>
      <c r="B143">
        <v>142</v>
      </c>
      <c r="C143" t="s">
        <v>545</v>
      </c>
      <c r="D143" s="5">
        <v>7355020</v>
      </c>
      <c r="G143" s="5">
        <v>7355020</v>
      </c>
      <c r="H143" s="2">
        <v>1</v>
      </c>
      <c r="I143" t="str">
        <f t="shared" si="2"/>
        <v>International</v>
      </c>
    </row>
    <row r="144" spans="1:9" x14ac:dyDescent="0.3">
      <c r="A144">
        <v>2020</v>
      </c>
      <c r="B144">
        <v>143</v>
      </c>
      <c r="C144" t="s">
        <v>546</v>
      </c>
      <c r="D144" s="5">
        <v>7220137</v>
      </c>
      <c r="G144" s="5">
        <v>7220137</v>
      </c>
      <c r="H144" s="2">
        <v>1</v>
      </c>
      <c r="I144" t="str">
        <f t="shared" si="2"/>
        <v>International</v>
      </c>
    </row>
    <row r="145" spans="1:9" x14ac:dyDescent="0.3">
      <c r="A145">
        <v>2020</v>
      </c>
      <c r="B145">
        <v>144</v>
      </c>
      <c r="C145" t="s">
        <v>547</v>
      </c>
      <c r="D145" s="5">
        <v>7154649</v>
      </c>
      <c r="G145" s="5">
        <v>7154649</v>
      </c>
      <c r="H145" s="2">
        <v>1</v>
      </c>
      <c r="I145" t="str">
        <f t="shared" si="2"/>
        <v>International</v>
      </c>
    </row>
    <row r="146" spans="1:9" x14ac:dyDescent="0.3">
      <c r="A146">
        <v>2020</v>
      </c>
      <c r="B146">
        <v>145</v>
      </c>
      <c r="C146" t="s">
        <v>548</v>
      </c>
      <c r="D146" s="5">
        <v>7154052</v>
      </c>
      <c r="E146" s="5">
        <v>240000</v>
      </c>
      <c r="F146" s="1">
        <v>3.4000000000000002E-2</v>
      </c>
      <c r="G146" s="5">
        <v>6914052</v>
      </c>
      <c r="H146" s="1">
        <v>0.96599999999999997</v>
      </c>
      <c r="I146" t="str">
        <f t="shared" si="2"/>
        <v>International</v>
      </c>
    </row>
    <row r="147" spans="1:9" x14ac:dyDescent="0.3">
      <c r="A147">
        <v>2020</v>
      </c>
      <c r="B147">
        <v>146</v>
      </c>
      <c r="C147" t="s">
        <v>549</v>
      </c>
      <c r="D147" s="5">
        <v>7090000</v>
      </c>
      <c r="G147" s="5">
        <v>7090000</v>
      </c>
      <c r="H147" s="2">
        <v>1</v>
      </c>
      <c r="I147" t="str">
        <f t="shared" si="2"/>
        <v>International</v>
      </c>
    </row>
    <row r="148" spans="1:9" x14ac:dyDescent="0.3">
      <c r="A148">
        <v>2020</v>
      </c>
      <c r="B148">
        <v>147</v>
      </c>
      <c r="C148" t="s">
        <v>550</v>
      </c>
      <c r="D148" s="5">
        <v>7085946</v>
      </c>
      <c r="G148" s="5">
        <v>7085946</v>
      </c>
      <c r="H148" s="2">
        <v>1</v>
      </c>
      <c r="I148" t="str">
        <f t="shared" si="2"/>
        <v>International</v>
      </c>
    </row>
    <row r="149" spans="1:9" x14ac:dyDescent="0.3">
      <c r="A149">
        <v>2020</v>
      </c>
      <c r="B149">
        <v>148</v>
      </c>
      <c r="C149" t="s">
        <v>551</v>
      </c>
      <c r="D149" s="5">
        <v>7031289</v>
      </c>
      <c r="E149" s="5">
        <v>6306897</v>
      </c>
      <c r="F149" s="1">
        <v>0.89700000000000002</v>
      </c>
      <c r="G149" s="5">
        <v>724392</v>
      </c>
      <c r="H149" s="1">
        <v>0.10299999999999999</v>
      </c>
      <c r="I149" t="str">
        <f t="shared" si="2"/>
        <v>USA</v>
      </c>
    </row>
    <row r="150" spans="1:9" x14ac:dyDescent="0.3">
      <c r="A150">
        <v>2020</v>
      </c>
      <c r="B150">
        <v>149</v>
      </c>
      <c r="C150" t="s">
        <v>552</v>
      </c>
      <c r="D150" s="5">
        <v>7026509</v>
      </c>
      <c r="G150" s="5">
        <v>7026509</v>
      </c>
      <c r="H150" s="2">
        <v>1</v>
      </c>
      <c r="I150" t="str">
        <f t="shared" si="2"/>
        <v>International</v>
      </c>
    </row>
    <row r="151" spans="1:9" x14ac:dyDescent="0.3">
      <c r="A151">
        <v>2020</v>
      </c>
      <c r="B151">
        <v>150</v>
      </c>
      <c r="C151" t="s">
        <v>553</v>
      </c>
      <c r="D151" s="5">
        <v>6977378</v>
      </c>
      <c r="G151" s="5">
        <v>6977378</v>
      </c>
      <c r="H151" s="2">
        <v>1</v>
      </c>
      <c r="I151" t="str">
        <f t="shared" si="2"/>
        <v>International</v>
      </c>
    </row>
    <row r="152" spans="1:9" x14ac:dyDescent="0.3">
      <c r="A152">
        <v>2020</v>
      </c>
      <c r="B152">
        <v>151</v>
      </c>
      <c r="C152" t="s">
        <v>554</v>
      </c>
      <c r="D152" s="5">
        <v>6933267</v>
      </c>
      <c r="G152" s="5">
        <v>6933267</v>
      </c>
      <c r="H152" s="2">
        <v>1</v>
      </c>
      <c r="I152" t="str">
        <f t="shared" si="2"/>
        <v>International</v>
      </c>
    </row>
    <row r="153" spans="1:9" x14ac:dyDescent="0.3">
      <c r="A153">
        <v>2020</v>
      </c>
      <c r="B153">
        <v>152</v>
      </c>
      <c r="C153" t="s">
        <v>555</v>
      </c>
      <c r="D153" s="5">
        <v>6725146</v>
      </c>
      <c r="G153" s="5">
        <v>6725146</v>
      </c>
      <c r="H153" s="2">
        <v>1</v>
      </c>
      <c r="I153" t="str">
        <f t="shared" si="2"/>
        <v>International</v>
      </c>
    </row>
    <row r="154" spans="1:9" x14ac:dyDescent="0.3">
      <c r="A154">
        <v>2020</v>
      </c>
      <c r="B154">
        <v>153</v>
      </c>
      <c r="C154" t="s">
        <v>556</v>
      </c>
      <c r="D154" s="5">
        <v>6709383</v>
      </c>
      <c r="G154" s="5">
        <v>6709383</v>
      </c>
      <c r="H154" s="2">
        <v>1</v>
      </c>
      <c r="I154" t="str">
        <f t="shared" si="2"/>
        <v>International</v>
      </c>
    </row>
    <row r="155" spans="1:9" x14ac:dyDescent="0.3">
      <c r="A155">
        <v>2020</v>
      </c>
      <c r="B155">
        <v>154</v>
      </c>
      <c r="C155" t="s">
        <v>557</v>
      </c>
      <c r="D155" s="5">
        <v>6659968</v>
      </c>
      <c r="G155" s="5">
        <v>6659968</v>
      </c>
      <c r="H155" s="2">
        <v>1</v>
      </c>
      <c r="I155" t="str">
        <f t="shared" si="2"/>
        <v>International</v>
      </c>
    </row>
    <row r="156" spans="1:9" x14ac:dyDescent="0.3">
      <c r="A156">
        <v>2020</v>
      </c>
      <c r="B156">
        <v>155</v>
      </c>
      <c r="C156" t="s">
        <v>558</v>
      </c>
      <c r="D156" s="5">
        <v>6574905</v>
      </c>
      <c r="G156" s="5">
        <v>6574905</v>
      </c>
      <c r="H156" s="2">
        <v>1</v>
      </c>
      <c r="I156" t="str">
        <f t="shared" si="2"/>
        <v>International</v>
      </c>
    </row>
    <row r="157" spans="1:9" x14ac:dyDescent="0.3">
      <c r="A157">
        <v>2020</v>
      </c>
      <c r="B157">
        <v>156</v>
      </c>
      <c r="C157" t="s">
        <v>559</v>
      </c>
      <c r="D157" s="5">
        <v>6532100</v>
      </c>
      <c r="E157" s="5">
        <v>604334</v>
      </c>
      <c r="F157" s="1">
        <v>9.2999999999999999E-2</v>
      </c>
      <c r="G157" s="5">
        <v>5927766</v>
      </c>
      <c r="H157" s="1">
        <v>0.90700000000000003</v>
      </c>
      <c r="I157" t="str">
        <f t="shared" si="2"/>
        <v>International</v>
      </c>
    </row>
    <row r="158" spans="1:9" x14ac:dyDescent="0.3">
      <c r="A158">
        <v>2020</v>
      </c>
      <c r="B158">
        <v>157</v>
      </c>
      <c r="C158" t="s">
        <v>560</v>
      </c>
      <c r="D158" s="5">
        <v>6494241</v>
      </c>
      <c r="G158" s="5">
        <v>6494241</v>
      </c>
      <c r="H158" s="2">
        <v>1</v>
      </c>
      <c r="I158" t="str">
        <f t="shared" si="2"/>
        <v>International</v>
      </c>
    </row>
    <row r="159" spans="1:9" x14ac:dyDescent="0.3">
      <c r="A159">
        <v>2020</v>
      </c>
      <c r="B159">
        <v>158</v>
      </c>
      <c r="C159" t="s">
        <v>561</v>
      </c>
      <c r="D159" s="5">
        <v>6434874</v>
      </c>
      <c r="G159" s="5">
        <v>6434874</v>
      </c>
      <c r="H159" s="2">
        <v>1</v>
      </c>
      <c r="I159" t="str">
        <f t="shared" si="2"/>
        <v>International</v>
      </c>
    </row>
    <row r="160" spans="1:9" x14ac:dyDescent="0.3">
      <c r="A160">
        <v>2020</v>
      </c>
      <c r="B160">
        <v>159</v>
      </c>
      <c r="C160" t="s">
        <v>562</v>
      </c>
      <c r="D160" s="5">
        <v>6404964</v>
      </c>
      <c r="G160" s="5">
        <v>6404964</v>
      </c>
      <c r="H160" s="2">
        <v>1</v>
      </c>
      <c r="I160" t="str">
        <f t="shared" si="2"/>
        <v>International</v>
      </c>
    </row>
    <row r="161" spans="1:9" x14ac:dyDescent="0.3">
      <c r="A161">
        <v>2020</v>
      </c>
      <c r="B161">
        <v>160</v>
      </c>
      <c r="C161" t="s">
        <v>563</v>
      </c>
      <c r="D161" s="5">
        <v>6397065</v>
      </c>
      <c r="G161" s="5">
        <v>6397065</v>
      </c>
      <c r="H161" s="2">
        <v>1</v>
      </c>
      <c r="I161" t="str">
        <f t="shared" si="2"/>
        <v>International</v>
      </c>
    </row>
    <row r="162" spans="1:9" x14ac:dyDescent="0.3">
      <c r="A162">
        <v>2020</v>
      </c>
      <c r="B162">
        <v>161</v>
      </c>
      <c r="C162" t="s">
        <v>564</v>
      </c>
      <c r="D162" s="5">
        <v>6395525</v>
      </c>
      <c r="G162" s="5">
        <v>6395525</v>
      </c>
      <c r="H162" s="2">
        <v>1</v>
      </c>
      <c r="I162" t="str">
        <f t="shared" si="2"/>
        <v>International</v>
      </c>
    </row>
    <row r="163" spans="1:9" x14ac:dyDescent="0.3">
      <c r="A163">
        <v>2020</v>
      </c>
      <c r="B163">
        <v>162</v>
      </c>
      <c r="C163" t="s">
        <v>565</v>
      </c>
      <c r="D163" s="5">
        <v>6323750</v>
      </c>
      <c r="G163" s="5">
        <v>6323750</v>
      </c>
      <c r="H163" s="2">
        <v>1</v>
      </c>
      <c r="I163" t="str">
        <f t="shared" si="2"/>
        <v>International</v>
      </c>
    </row>
    <row r="164" spans="1:9" x14ac:dyDescent="0.3">
      <c r="A164">
        <v>2020</v>
      </c>
      <c r="B164">
        <v>163</v>
      </c>
      <c r="C164" t="s">
        <v>566</v>
      </c>
      <c r="D164" s="5">
        <v>6292780</v>
      </c>
      <c r="E164" s="5">
        <v>2971116</v>
      </c>
      <c r="F164" s="1">
        <v>0.47199999999999998</v>
      </c>
      <c r="G164" s="5">
        <v>3321664</v>
      </c>
      <c r="H164" s="1">
        <v>0.52800000000000002</v>
      </c>
      <c r="I164" t="str">
        <f t="shared" si="2"/>
        <v>USA</v>
      </c>
    </row>
    <row r="165" spans="1:9" x14ac:dyDescent="0.3">
      <c r="A165">
        <v>2020</v>
      </c>
      <c r="B165">
        <v>164</v>
      </c>
      <c r="C165" t="s">
        <v>567</v>
      </c>
      <c r="D165" s="5">
        <v>6274027</v>
      </c>
      <c r="E165" s="5">
        <v>3439660</v>
      </c>
      <c r="F165" s="1">
        <v>0.54800000000000004</v>
      </c>
      <c r="G165" s="5">
        <v>2834367</v>
      </c>
      <c r="H165" s="1">
        <v>0.45200000000000001</v>
      </c>
      <c r="I165" t="str">
        <f t="shared" si="2"/>
        <v>USA</v>
      </c>
    </row>
    <row r="166" spans="1:9" x14ac:dyDescent="0.3">
      <c r="A166">
        <v>2020</v>
      </c>
      <c r="B166">
        <v>165</v>
      </c>
      <c r="C166" t="s">
        <v>568</v>
      </c>
      <c r="D166" s="5">
        <v>6189882</v>
      </c>
      <c r="G166" s="5">
        <v>6189882</v>
      </c>
      <c r="H166" s="2">
        <v>1</v>
      </c>
      <c r="I166" t="str">
        <f t="shared" si="2"/>
        <v>International</v>
      </c>
    </row>
    <row r="167" spans="1:9" x14ac:dyDescent="0.3">
      <c r="A167">
        <v>2020</v>
      </c>
      <c r="B167">
        <v>166</v>
      </c>
      <c r="C167" t="s">
        <v>569</v>
      </c>
      <c r="D167" s="5">
        <v>6033430</v>
      </c>
      <c r="G167" s="5">
        <v>6033430</v>
      </c>
      <c r="H167" s="2">
        <v>1</v>
      </c>
      <c r="I167" t="str">
        <f t="shared" si="2"/>
        <v>International</v>
      </c>
    </row>
    <row r="168" spans="1:9" x14ac:dyDescent="0.3">
      <c r="A168">
        <v>2020</v>
      </c>
      <c r="B168">
        <v>167</v>
      </c>
      <c r="C168" t="s">
        <v>570</v>
      </c>
      <c r="D168" s="5">
        <v>6024046</v>
      </c>
      <c r="G168" s="5">
        <v>6024046</v>
      </c>
      <c r="H168" s="2">
        <v>1</v>
      </c>
      <c r="I168" t="str">
        <f t="shared" si="2"/>
        <v>International</v>
      </c>
    </row>
    <row r="169" spans="1:9" x14ac:dyDescent="0.3">
      <c r="A169">
        <v>2020</v>
      </c>
      <c r="B169">
        <v>168</v>
      </c>
      <c r="C169" t="s">
        <v>571</v>
      </c>
      <c r="D169" s="5">
        <v>6008448</v>
      </c>
      <c r="G169" s="5">
        <v>6008448</v>
      </c>
      <c r="H169" s="2">
        <v>1</v>
      </c>
      <c r="I169" t="str">
        <f t="shared" si="2"/>
        <v>International</v>
      </c>
    </row>
    <row r="170" spans="1:9" x14ac:dyDescent="0.3">
      <c r="A170">
        <v>2020</v>
      </c>
      <c r="B170">
        <v>169</v>
      </c>
      <c r="C170" t="s">
        <v>572</v>
      </c>
      <c r="D170" s="5">
        <v>5989583</v>
      </c>
      <c r="E170" s="5">
        <v>5437971</v>
      </c>
      <c r="F170" s="1">
        <v>0.90800000000000003</v>
      </c>
      <c r="G170" s="5">
        <v>551612</v>
      </c>
      <c r="H170" s="1">
        <v>9.1999999999999998E-2</v>
      </c>
      <c r="I170" t="str">
        <f t="shared" si="2"/>
        <v>USA</v>
      </c>
    </row>
    <row r="171" spans="1:9" x14ac:dyDescent="0.3">
      <c r="A171">
        <v>2020</v>
      </c>
      <c r="B171">
        <v>170</v>
      </c>
      <c r="C171" t="s">
        <v>573</v>
      </c>
      <c r="D171" s="5">
        <v>5975729</v>
      </c>
      <c r="G171" s="5">
        <v>5975729</v>
      </c>
      <c r="H171" s="2">
        <v>1</v>
      </c>
      <c r="I171" t="str">
        <f t="shared" si="2"/>
        <v>International</v>
      </c>
    </row>
    <row r="172" spans="1:9" x14ac:dyDescent="0.3">
      <c r="A172">
        <v>2020</v>
      </c>
      <c r="B172">
        <v>171</v>
      </c>
      <c r="C172" t="s">
        <v>574</v>
      </c>
      <c r="D172" s="5">
        <v>5929392</v>
      </c>
      <c r="E172" s="5">
        <v>22549</v>
      </c>
      <c r="F172" s="1">
        <v>4.0000000000000001E-3</v>
      </c>
      <c r="G172" s="5">
        <v>5906843</v>
      </c>
      <c r="H172" s="1">
        <v>0.996</v>
      </c>
      <c r="I172" t="str">
        <f t="shared" si="2"/>
        <v>International</v>
      </c>
    </row>
    <row r="173" spans="1:9" x14ac:dyDescent="0.3">
      <c r="A173">
        <v>2020</v>
      </c>
      <c r="B173">
        <v>172</v>
      </c>
      <c r="C173" t="s">
        <v>575</v>
      </c>
      <c r="D173" s="5">
        <v>5880157</v>
      </c>
      <c r="E173" s="5">
        <v>11527</v>
      </c>
      <c r="F173" s="1">
        <v>2E-3</v>
      </c>
      <c r="G173" s="5">
        <v>5868630</v>
      </c>
      <c r="H173" s="1">
        <v>0.998</v>
      </c>
      <c r="I173" t="str">
        <f t="shared" si="2"/>
        <v>International</v>
      </c>
    </row>
    <row r="174" spans="1:9" x14ac:dyDescent="0.3">
      <c r="A174">
        <v>2020</v>
      </c>
      <c r="B174">
        <v>173</v>
      </c>
      <c r="C174" t="s">
        <v>576</v>
      </c>
      <c r="D174" s="5">
        <v>5830719</v>
      </c>
      <c r="G174" s="5">
        <v>5830719</v>
      </c>
      <c r="H174" s="2">
        <v>1</v>
      </c>
      <c r="I174" t="str">
        <f t="shared" si="2"/>
        <v>International</v>
      </c>
    </row>
    <row r="175" spans="1:9" x14ac:dyDescent="0.3">
      <c r="A175">
        <v>2020</v>
      </c>
      <c r="B175">
        <v>174</v>
      </c>
      <c r="C175" t="s">
        <v>577</v>
      </c>
      <c r="D175" s="5">
        <v>5796059</v>
      </c>
      <c r="G175" s="5">
        <v>5796059</v>
      </c>
      <c r="H175" s="2">
        <v>1</v>
      </c>
      <c r="I175" t="str">
        <f t="shared" si="2"/>
        <v>International</v>
      </c>
    </row>
    <row r="176" spans="1:9" x14ac:dyDescent="0.3">
      <c r="A176">
        <v>2020</v>
      </c>
      <c r="B176">
        <v>175</v>
      </c>
      <c r="C176" t="s">
        <v>578</v>
      </c>
      <c r="D176" s="5">
        <v>5773266</v>
      </c>
      <c r="G176" s="5">
        <v>5773266</v>
      </c>
      <c r="H176" s="2">
        <v>1</v>
      </c>
      <c r="I176" t="str">
        <f t="shared" si="2"/>
        <v>International</v>
      </c>
    </row>
    <row r="177" spans="1:9" x14ac:dyDescent="0.3">
      <c r="A177">
        <v>2020</v>
      </c>
      <c r="B177">
        <v>176</v>
      </c>
      <c r="C177" t="s">
        <v>579</v>
      </c>
      <c r="D177" s="5">
        <v>5663972</v>
      </c>
      <c r="G177" s="5">
        <v>5663972</v>
      </c>
      <c r="H177" s="2">
        <v>1</v>
      </c>
      <c r="I177" t="str">
        <f t="shared" si="2"/>
        <v>International</v>
      </c>
    </row>
    <row r="178" spans="1:9" x14ac:dyDescent="0.3">
      <c r="A178">
        <v>2020</v>
      </c>
      <c r="B178">
        <v>177</v>
      </c>
      <c r="C178" t="s">
        <v>580</v>
      </c>
      <c r="D178" s="5">
        <v>5624218</v>
      </c>
      <c r="G178" s="5">
        <v>5624218</v>
      </c>
      <c r="H178" s="2">
        <v>1</v>
      </c>
      <c r="I178" t="str">
        <f t="shared" si="2"/>
        <v>International</v>
      </c>
    </row>
    <row r="179" spans="1:9" x14ac:dyDescent="0.3">
      <c r="A179">
        <v>2020</v>
      </c>
      <c r="B179">
        <v>178</v>
      </c>
      <c r="C179" t="s">
        <v>581</v>
      </c>
      <c r="D179" s="5">
        <v>5609193</v>
      </c>
      <c r="E179" s="5">
        <v>4828000</v>
      </c>
      <c r="F179" s="1">
        <v>0.86099999999999999</v>
      </c>
      <c r="G179" s="5">
        <v>781193</v>
      </c>
      <c r="H179" s="1">
        <v>0.13900000000000001</v>
      </c>
      <c r="I179" t="str">
        <f t="shared" si="2"/>
        <v>USA</v>
      </c>
    </row>
    <row r="180" spans="1:9" x14ac:dyDescent="0.3">
      <c r="A180">
        <v>2020</v>
      </c>
      <c r="B180">
        <v>179</v>
      </c>
      <c r="C180" t="s">
        <v>582</v>
      </c>
      <c r="D180" s="5">
        <v>5543147</v>
      </c>
      <c r="G180" s="5">
        <v>5543147</v>
      </c>
      <c r="H180" s="2">
        <v>1</v>
      </c>
      <c r="I180" t="str">
        <f t="shared" si="2"/>
        <v>International</v>
      </c>
    </row>
    <row r="181" spans="1:9" x14ac:dyDescent="0.3">
      <c r="A181">
        <v>2020</v>
      </c>
      <c r="B181">
        <v>180</v>
      </c>
      <c r="C181" t="s">
        <v>583</v>
      </c>
      <c r="D181" s="5">
        <v>5461144</v>
      </c>
      <c r="E181" s="5">
        <v>29151</v>
      </c>
      <c r="F181" s="1">
        <v>5.0000000000000001E-3</v>
      </c>
      <c r="G181" s="5">
        <v>5431993</v>
      </c>
      <c r="H181" s="1">
        <v>0.995</v>
      </c>
      <c r="I181" t="str">
        <f t="shared" si="2"/>
        <v>International</v>
      </c>
    </row>
    <row r="182" spans="1:9" x14ac:dyDescent="0.3">
      <c r="A182">
        <v>2020</v>
      </c>
      <c r="B182">
        <v>181</v>
      </c>
      <c r="C182" t="s">
        <v>584</v>
      </c>
      <c r="D182" s="5">
        <v>5316313</v>
      </c>
      <c r="G182" s="5">
        <v>5316313</v>
      </c>
      <c r="H182" s="2">
        <v>1</v>
      </c>
      <c r="I182" t="str">
        <f t="shared" si="2"/>
        <v>International</v>
      </c>
    </row>
    <row r="183" spans="1:9" x14ac:dyDescent="0.3">
      <c r="A183">
        <v>2020</v>
      </c>
      <c r="B183">
        <v>182</v>
      </c>
      <c r="C183" t="s">
        <v>585</v>
      </c>
      <c r="D183" s="5">
        <v>5300000</v>
      </c>
      <c r="G183" s="5">
        <v>5300000</v>
      </c>
      <c r="H183" s="2">
        <v>1</v>
      </c>
      <c r="I183" t="str">
        <f t="shared" si="2"/>
        <v>International</v>
      </c>
    </row>
    <row r="184" spans="1:9" x14ac:dyDescent="0.3">
      <c r="A184">
        <v>2020</v>
      </c>
      <c r="B184">
        <v>183</v>
      </c>
      <c r="C184" t="s">
        <v>586</v>
      </c>
      <c r="D184" s="5">
        <v>5222322</v>
      </c>
      <c r="G184" s="5">
        <v>5222322</v>
      </c>
      <c r="H184" s="2">
        <v>1</v>
      </c>
      <c r="I184" t="str">
        <f t="shared" si="2"/>
        <v>International</v>
      </c>
    </row>
    <row r="185" spans="1:9" x14ac:dyDescent="0.3">
      <c r="A185">
        <v>2020</v>
      </c>
      <c r="B185">
        <v>184</v>
      </c>
      <c r="C185" t="s">
        <v>587</v>
      </c>
      <c r="D185" s="5">
        <v>5184368</v>
      </c>
      <c r="G185" s="5">
        <v>5184368</v>
      </c>
      <c r="H185" s="2">
        <v>1</v>
      </c>
      <c r="I185" t="str">
        <f t="shared" si="2"/>
        <v>International</v>
      </c>
    </row>
    <row r="186" spans="1:9" x14ac:dyDescent="0.3">
      <c r="A186">
        <v>2020</v>
      </c>
      <c r="B186">
        <v>185</v>
      </c>
      <c r="C186" t="s">
        <v>588</v>
      </c>
      <c r="D186" s="5">
        <v>5120794</v>
      </c>
      <c r="G186" s="5">
        <v>5120794</v>
      </c>
      <c r="H186" s="2">
        <v>1</v>
      </c>
      <c r="I186" t="str">
        <f t="shared" si="2"/>
        <v>International</v>
      </c>
    </row>
    <row r="187" spans="1:9" x14ac:dyDescent="0.3">
      <c r="A187">
        <v>2020</v>
      </c>
      <c r="B187">
        <v>186</v>
      </c>
      <c r="C187" t="s">
        <v>589</v>
      </c>
      <c r="D187" s="5">
        <v>5107013</v>
      </c>
      <c r="G187" s="5">
        <v>5107013</v>
      </c>
      <c r="H187" s="2">
        <v>1</v>
      </c>
      <c r="I187" t="str">
        <f t="shared" si="2"/>
        <v>International</v>
      </c>
    </row>
    <row r="188" spans="1:9" x14ac:dyDescent="0.3">
      <c r="A188">
        <v>2020</v>
      </c>
      <c r="B188">
        <v>187</v>
      </c>
      <c r="C188" t="s">
        <v>590</v>
      </c>
      <c r="D188" s="5">
        <v>5088713</v>
      </c>
      <c r="G188" s="5">
        <v>5088713</v>
      </c>
      <c r="H188" s="2">
        <v>1</v>
      </c>
      <c r="I188" t="str">
        <f t="shared" si="2"/>
        <v>International</v>
      </c>
    </row>
    <row r="189" spans="1:9" x14ac:dyDescent="0.3">
      <c r="A189">
        <v>2020</v>
      </c>
      <c r="B189">
        <v>188</v>
      </c>
      <c r="C189" t="s">
        <v>591</v>
      </c>
      <c r="D189" s="5">
        <v>5084342</v>
      </c>
      <c r="G189" s="5">
        <v>5084342</v>
      </c>
      <c r="H189" s="2">
        <v>1</v>
      </c>
      <c r="I189" t="str">
        <f t="shared" si="2"/>
        <v>International</v>
      </c>
    </row>
    <row r="190" spans="1:9" x14ac:dyDescent="0.3">
      <c r="A190">
        <v>2020</v>
      </c>
      <c r="B190">
        <v>189</v>
      </c>
      <c r="C190" t="s">
        <v>592</v>
      </c>
      <c r="D190" s="5">
        <v>5081127</v>
      </c>
      <c r="G190" s="5">
        <v>5081127</v>
      </c>
      <c r="H190" s="2">
        <v>1</v>
      </c>
      <c r="I190" t="str">
        <f t="shared" si="2"/>
        <v>International</v>
      </c>
    </row>
    <row r="191" spans="1:9" x14ac:dyDescent="0.3">
      <c r="A191">
        <v>2020</v>
      </c>
      <c r="B191">
        <v>190</v>
      </c>
      <c r="C191" t="s">
        <v>593</v>
      </c>
      <c r="D191" s="5">
        <v>5035830</v>
      </c>
      <c r="G191" s="5">
        <v>5035830</v>
      </c>
      <c r="H191" s="2">
        <v>1</v>
      </c>
      <c r="I191" t="str">
        <f t="shared" si="2"/>
        <v>International</v>
      </c>
    </row>
    <row r="192" spans="1:9" x14ac:dyDescent="0.3">
      <c r="A192">
        <v>2020</v>
      </c>
      <c r="B192">
        <v>191</v>
      </c>
      <c r="C192" t="s">
        <v>594</v>
      </c>
      <c r="D192" s="5">
        <v>5011408</v>
      </c>
      <c r="G192" s="5">
        <v>5011408</v>
      </c>
      <c r="H192" s="2">
        <v>1</v>
      </c>
      <c r="I192" t="str">
        <f t="shared" si="2"/>
        <v>International</v>
      </c>
    </row>
    <row r="193" spans="1:9" x14ac:dyDescent="0.3">
      <c r="A193">
        <v>2020</v>
      </c>
      <c r="B193">
        <v>192</v>
      </c>
      <c r="C193" t="s">
        <v>595</v>
      </c>
      <c r="D193" s="5">
        <v>4997080</v>
      </c>
      <c r="G193" s="5">
        <v>4997080</v>
      </c>
      <c r="H193" s="2">
        <v>1</v>
      </c>
      <c r="I193" t="str">
        <f t="shared" si="2"/>
        <v>International</v>
      </c>
    </row>
    <row r="194" spans="1:9" x14ac:dyDescent="0.3">
      <c r="A194">
        <v>2020</v>
      </c>
      <c r="B194">
        <v>193</v>
      </c>
      <c r="C194" t="s">
        <v>596</v>
      </c>
      <c r="D194" s="5">
        <v>4971635</v>
      </c>
      <c r="G194" s="5">
        <v>4971635</v>
      </c>
      <c r="H194" s="2">
        <v>1</v>
      </c>
      <c r="I194" t="str">
        <f t="shared" si="2"/>
        <v>International</v>
      </c>
    </row>
    <row r="195" spans="1:9" x14ac:dyDescent="0.3">
      <c r="A195">
        <v>2020</v>
      </c>
      <c r="B195">
        <v>194</v>
      </c>
      <c r="C195" t="s">
        <v>597</v>
      </c>
      <c r="D195" s="5">
        <v>4948225</v>
      </c>
      <c r="G195" s="5">
        <v>4948225</v>
      </c>
      <c r="H195" s="2">
        <v>1</v>
      </c>
      <c r="I195" t="str">
        <f t="shared" ref="I195:I201" si="3">IF(F195&gt;10%,"USA","International")</f>
        <v>International</v>
      </c>
    </row>
    <row r="196" spans="1:9" x14ac:dyDescent="0.3">
      <c r="A196">
        <v>2020</v>
      </c>
      <c r="B196">
        <v>195</v>
      </c>
      <c r="C196" t="s">
        <v>598</v>
      </c>
      <c r="D196" s="5">
        <v>4890505</v>
      </c>
      <c r="G196" s="5">
        <v>4890505</v>
      </c>
      <c r="H196" s="2">
        <v>1</v>
      </c>
      <c r="I196" t="str">
        <f t="shared" si="3"/>
        <v>International</v>
      </c>
    </row>
    <row r="197" spans="1:9" x14ac:dyDescent="0.3">
      <c r="A197">
        <v>2020</v>
      </c>
      <c r="B197">
        <v>196</v>
      </c>
      <c r="C197" t="s">
        <v>599</v>
      </c>
      <c r="D197" s="5">
        <v>4886124</v>
      </c>
      <c r="E197" s="5">
        <v>582720</v>
      </c>
      <c r="F197" s="1">
        <v>0.11899999999999999</v>
      </c>
      <c r="G197" s="5">
        <v>4303404</v>
      </c>
      <c r="H197" s="1">
        <v>0.88100000000000001</v>
      </c>
      <c r="I197" t="str">
        <f t="shared" si="3"/>
        <v>USA</v>
      </c>
    </row>
    <row r="198" spans="1:9" x14ac:dyDescent="0.3">
      <c r="A198">
        <v>2020</v>
      </c>
      <c r="B198">
        <v>197</v>
      </c>
      <c r="C198" t="s">
        <v>600</v>
      </c>
      <c r="D198" s="5">
        <v>4853143</v>
      </c>
      <c r="G198" s="5">
        <v>4853143</v>
      </c>
      <c r="H198" s="2">
        <v>1</v>
      </c>
      <c r="I198" t="str">
        <f t="shared" si="3"/>
        <v>International</v>
      </c>
    </row>
    <row r="199" spans="1:9" x14ac:dyDescent="0.3">
      <c r="A199">
        <v>2020</v>
      </c>
      <c r="B199">
        <v>198</v>
      </c>
      <c r="C199" t="s">
        <v>601</v>
      </c>
      <c r="D199" s="5">
        <v>4850073</v>
      </c>
      <c r="G199" s="5">
        <v>4850073</v>
      </c>
      <c r="H199" s="2">
        <v>1</v>
      </c>
      <c r="I199" t="str">
        <f t="shared" si="3"/>
        <v>International</v>
      </c>
    </row>
    <row r="200" spans="1:9" x14ac:dyDescent="0.3">
      <c r="A200">
        <v>2020</v>
      </c>
      <c r="B200">
        <v>199</v>
      </c>
      <c r="C200" t="s">
        <v>602</v>
      </c>
      <c r="D200" s="5">
        <v>4849240</v>
      </c>
      <c r="G200" s="5">
        <v>4849240</v>
      </c>
      <c r="H200" s="2">
        <v>1</v>
      </c>
      <c r="I200" t="str">
        <f t="shared" si="3"/>
        <v>International</v>
      </c>
    </row>
    <row r="201" spans="1:9" x14ac:dyDescent="0.3">
      <c r="A201">
        <v>2020</v>
      </c>
      <c r="B201">
        <v>200</v>
      </c>
      <c r="C201" t="s">
        <v>603</v>
      </c>
      <c r="D201" s="5">
        <v>4810790</v>
      </c>
      <c r="E201" s="5">
        <v>4810790</v>
      </c>
      <c r="F201" s="2">
        <v>1</v>
      </c>
      <c r="I201" t="str">
        <f t="shared" si="3"/>
        <v>USA</v>
      </c>
    </row>
    <row r="202" spans="1:9" x14ac:dyDescent="0.3">
      <c r="A202">
        <v>2020</v>
      </c>
      <c r="C202" t="s">
        <v>203</v>
      </c>
      <c r="D202" s="5">
        <f>SUM(D2:D201)</f>
        <v>7959037728</v>
      </c>
      <c r="E202" s="5">
        <f>SUM(E2:E201)</f>
        <v>1312996793</v>
      </c>
      <c r="F202" s="5"/>
      <c r="G202" s="5">
        <f t="shared" ref="G202" si="4">SUM(G2:G201)</f>
        <v>6646040935</v>
      </c>
    </row>
    <row r="203" spans="1:9" x14ac:dyDescent="0.3">
      <c r="C203" t="s">
        <v>204</v>
      </c>
      <c r="D203" s="5">
        <f>AVERAGE(D2:D201)</f>
        <v>39795188.640000001</v>
      </c>
      <c r="E203" s="5">
        <f>AVERAGE(E2:E201)</f>
        <v>19893890.803030305</v>
      </c>
      <c r="F203" s="5"/>
      <c r="G203" s="5">
        <f t="shared" ref="G203" si="5">AVERAGE(G2:G201)</f>
        <v>33736248.40101523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69FD51-C2DA-4895-95C8-DD7D5CD23BD3}">
  <dimension ref="A1:I203"/>
  <sheetViews>
    <sheetView topLeftCell="A11" workbookViewId="0">
      <selection activeCell="I33" sqref="I33"/>
    </sheetView>
  </sheetViews>
  <sheetFormatPr defaultRowHeight="14.4" x14ac:dyDescent="0.3"/>
  <cols>
    <col min="4" max="4" width="17.21875" style="5" bestFit="1" customWidth="1"/>
    <col min="5" max="5" width="15.6640625" style="5" bestFit="1" customWidth="1"/>
    <col min="7" max="7" width="17.21875" style="5" bestFit="1" customWidth="1"/>
  </cols>
  <sheetData>
    <row r="1" spans="1:9" x14ac:dyDescent="0.3">
      <c r="A1" t="s">
        <v>4559</v>
      </c>
      <c r="B1" t="s">
        <v>0</v>
      </c>
      <c r="C1" t="s">
        <v>1</v>
      </c>
      <c r="D1" s="5" t="s">
        <v>2</v>
      </c>
      <c r="E1" s="5" t="s">
        <v>3</v>
      </c>
      <c r="F1" t="s">
        <v>604</v>
      </c>
      <c r="G1" s="5" t="s">
        <v>4</v>
      </c>
      <c r="H1" t="s">
        <v>605</v>
      </c>
      <c r="I1" s="5" t="s">
        <v>1005</v>
      </c>
    </row>
    <row r="2" spans="1:9" x14ac:dyDescent="0.3">
      <c r="A2">
        <v>2019</v>
      </c>
      <c r="B2">
        <v>1</v>
      </c>
      <c r="C2" t="s">
        <v>607</v>
      </c>
      <c r="D2" s="5">
        <v>2799439100</v>
      </c>
      <c r="E2" s="5">
        <v>858373000</v>
      </c>
      <c r="F2" s="1">
        <v>0.307</v>
      </c>
      <c r="G2" s="5">
        <v>1941066100</v>
      </c>
      <c r="H2" s="1">
        <v>0.69299999999999995</v>
      </c>
      <c r="I2" t="str">
        <f>IF(F2&gt;10%,"USA","International")</f>
        <v>USA</v>
      </c>
    </row>
    <row r="3" spans="1:9" x14ac:dyDescent="0.3">
      <c r="A3">
        <v>2019</v>
      </c>
      <c r="B3">
        <v>2</v>
      </c>
      <c r="C3" t="s">
        <v>608</v>
      </c>
      <c r="D3" s="5">
        <v>1656943394</v>
      </c>
      <c r="E3" s="5">
        <v>543638043</v>
      </c>
      <c r="F3" s="1">
        <v>0.32800000000000001</v>
      </c>
      <c r="G3" s="5">
        <v>1113305351</v>
      </c>
      <c r="H3" s="1">
        <v>0.67200000000000004</v>
      </c>
      <c r="I3" t="str">
        <f t="shared" ref="I3:I66" si="0">IF(F3&gt;10%,"USA","International")</f>
        <v>USA</v>
      </c>
    </row>
    <row r="4" spans="1:9" x14ac:dyDescent="0.3">
      <c r="A4">
        <v>2019</v>
      </c>
      <c r="B4">
        <v>3</v>
      </c>
      <c r="C4" t="s">
        <v>609</v>
      </c>
      <c r="D4" s="5">
        <v>1450026933</v>
      </c>
      <c r="E4" s="5">
        <v>477373578</v>
      </c>
      <c r="F4" s="1">
        <v>0.32900000000000001</v>
      </c>
      <c r="G4" s="5">
        <v>972653355</v>
      </c>
      <c r="H4" s="1">
        <v>0.67100000000000004</v>
      </c>
      <c r="I4" t="str">
        <f t="shared" si="0"/>
        <v>USA</v>
      </c>
    </row>
    <row r="5" spans="1:9" x14ac:dyDescent="0.3">
      <c r="A5">
        <v>2019</v>
      </c>
      <c r="B5">
        <v>4</v>
      </c>
      <c r="C5" t="s">
        <v>610</v>
      </c>
      <c r="D5" s="5">
        <v>1131927996</v>
      </c>
      <c r="E5" s="5">
        <v>390532085</v>
      </c>
      <c r="F5" s="1">
        <v>0.34499999999999997</v>
      </c>
      <c r="G5" s="5">
        <v>741395911</v>
      </c>
      <c r="H5" s="1">
        <v>0.65500000000000003</v>
      </c>
      <c r="I5" t="str">
        <f t="shared" si="0"/>
        <v>USA</v>
      </c>
    </row>
    <row r="6" spans="1:9" x14ac:dyDescent="0.3">
      <c r="A6">
        <v>2019</v>
      </c>
      <c r="B6">
        <v>5</v>
      </c>
      <c r="C6" t="s">
        <v>611</v>
      </c>
      <c r="D6" s="5">
        <v>1128274794</v>
      </c>
      <c r="E6" s="5">
        <v>426829839</v>
      </c>
      <c r="F6" s="1">
        <v>0.378</v>
      </c>
      <c r="G6" s="5">
        <v>701444955</v>
      </c>
      <c r="H6" s="1">
        <v>0.622</v>
      </c>
      <c r="I6" t="str">
        <f t="shared" si="0"/>
        <v>USA</v>
      </c>
    </row>
    <row r="7" spans="1:9" x14ac:dyDescent="0.3">
      <c r="A7">
        <v>2019</v>
      </c>
      <c r="B7">
        <v>6</v>
      </c>
      <c r="C7" t="s">
        <v>612</v>
      </c>
      <c r="D7" s="5">
        <v>1074251311</v>
      </c>
      <c r="E7" s="5">
        <v>335451311</v>
      </c>
      <c r="F7" s="1">
        <v>0.312</v>
      </c>
      <c r="G7" s="5">
        <v>738800000</v>
      </c>
      <c r="H7" s="1">
        <v>0.68799999999999994</v>
      </c>
      <c r="I7" t="str">
        <f t="shared" si="0"/>
        <v>USA</v>
      </c>
    </row>
    <row r="8" spans="1:9" x14ac:dyDescent="0.3">
      <c r="A8">
        <v>2019</v>
      </c>
      <c r="B8">
        <v>7</v>
      </c>
      <c r="C8" t="s">
        <v>613</v>
      </c>
      <c r="D8" s="5">
        <v>1074144248</v>
      </c>
      <c r="E8" s="5">
        <v>515202542</v>
      </c>
      <c r="F8" s="2">
        <v>0.48</v>
      </c>
      <c r="G8" s="5">
        <v>558941706</v>
      </c>
      <c r="H8" s="2">
        <v>0.52</v>
      </c>
      <c r="I8" t="str">
        <f t="shared" si="0"/>
        <v>USA</v>
      </c>
    </row>
    <row r="9" spans="1:9" x14ac:dyDescent="0.3">
      <c r="A9">
        <v>2019</v>
      </c>
      <c r="B9">
        <v>8</v>
      </c>
      <c r="C9" t="s">
        <v>614</v>
      </c>
      <c r="D9" s="5">
        <v>1073394593</v>
      </c>
      <c r="E9" s="5">
        <v>434038008</v>
      </c>
      <c r="F9" s="1">
        <v>0.40400000000000003</v>
      </c>
      <c r="G9" s="5">
        <v>639356585</v>
      </c>
      <c r="H9" s="1">
        <v>0.59599999999999997</v>
      </c>
      <c r="I9" t="str">
        <f t="shared" si="0"/>
        <v>USA</v>
      </c>
    </row>
    <row r="10" spans="1:9" x14ac:dyDescent="0.3">
      <c r="A10">
        <v>2019</v>
      </c>
      <c r="B10">
        <v>9</v>
      </c>
      <c r="C10" t="s">
        <v>615</v>
      </c>
      <c r="D10" s="5">
        <v>1050693953</v>
      </c>
      <c r="E10" s="5">
        <v>355559216</v>
      </c>
      <c r="F10" s="1">
        <v>0.33800000000000002</v>
      </c>
      <c r="G10" s="5">
        <v>695134737</v>
      </c>
      <c r="H10" s="1">
        <v>0.66200000000000003</v>
      </c>
      <c r="I10" t="str">
        <f t="shared" si="0"/>
        <v>USA</v>
      </c>
    </row>
    <row r="11" spans="1:9" x14ac:dyDescent="0.3">
      <c r="A11">
        <v>2019</v>
      </c>
      <c r="B11">
        <v>10</v>
      </c>
      <c r="C11" t="s">
        <v>616</v>
      </c>
      <c r="D11" s="5">
        <v>801693929</v>
      </c>
      <c r="E11" s="5">
        <v>320314960</v>
      </c>
      <c r="F11" s="2">
        <v>0.4</v>
      </c>
      <c r="G11" s="5">
        <v>481378969</v>
      </c>
      <c r="H11" s="2">
        <v>0.6</v>
      </c>
      <c r="I11" t="str">
        <f t="shared" si="0"/>
        <v>USA</v>
      </c>
    </row>
    <row r="12" spans="1:9" x14ac:dyDescent="0.3">
      <c r="A12">
        <v>2019</v>
      </c>
      <c r="B12">
        <v>11</v>
      </c>
      <c r="C12" t="s">
        <v>617</v>
      </c>
      <c r="D12" s="5">
        <v>760732926</v>
      </c>
      <c r="E12" s="5">
        <v>173956935</v>
      </c>
      <c r="F12" s="1">
        <v>0.22900000000000001</v>
      </c>
      <c r="G12" s="5">
        <v>586775991</v>
      </c>
      <c r="H12" s="1">
        <v>0.77100000000000002</v>
      </c>
      <c r="I12" t="str">
        <f t="shared" si="0"/>
        <v>USA</v>
      </c>
    </row>
    <row r="13" spans="1:9" x14ac:dyDescent="0.3">
      <c r="A13">
        <v>2019</v>
      </c>
      <c r="B13">
        <v>12</v>
      </c>
      <c r="C13" t="s">
        <v>618</v>
      </c>
      <c r="D13" s="5">
        <v>726063471</v>
      </c>
      <c r="E13" s="5">
        <v>3695533</v>
      </c>
      <c r="F13" s="1">
        <v>5.0000000000000001E-3</v>
      </c>
      <c r="G13" s="5">
        <v>722367938</v>
      </c>
      <c r="H13" s="1">
        <v>0.995</v>
      </c>
      <c r="I13" t="str">
        <f t="shared" si="0"/>
        <v>International</v>
      </c>
    </row>
    <row r="14" spans="1:9" x14ac:dyDescent="0.3">
      <c r="A14">
        <v>2019</v>
      </c>
      <c r="B14">
        <v>13</v>
      </c>
      <c r="C14" t="s">
        <v>619</v>
      </c>
      <c r="D14" s="5">
        <v>699856699</v>
      </c>
      <c r="E14" s="5">
        <v>5971413</v>
      </c>
      <c r="F14" s="1">
        <v>8.9999999999999993E-3</v>
      </c>
      <c r="G14" s="5">
        <v>693885286</v>
      </c>
      <c r="H14" s="1">
        <v>0.99099999999999999</v>
      </c>
      <c r="I14" t="str">
        <f t="shared" si="0"/>
        <v>International</v>
      </c>
    </row>
    <row r="15" spans="1:9" x14ac:dyDescent="0.3">
      <c r="A15">
        <v>2019</v>
      </c>
      <c r="B15">
        <v>14</v>
      </c>
      <c r="C15" t="s">
        <v>620</v>
      </c>
      <c r="D15" s="5">
        <v>521799505</v>
      </c>
      <c r="E15" s="5">
        <v>160799505</v>
      </c>
      <c r="F15" s="1">
        <v>0.308</v>
      </c>
      <c r="G15" s="5">
        <v>361000000</v>
      </c>
      <c r="H15" s="1">
        <v>0.69199999999999995</v>
      </c>
      <c r="I15" t="str">
        <f t="shared" si="0"/>
        <v>USA</v>
      </c>
    </row>
    <row r="16" spans="1:9" x14ac:dyDescent="0.3">
      <c r="A16">
        <v>2019</v>
      </c>
      <c r="B16">
        <v>15</v>
      </c>
      <c r="C16" t="s">
        <v>621</v>
      </c>
      <c r="D16" s="5">
        <v>491730089</v>
      </c>
      <c r="E16" s="5">
        <v>113929605</v>
      </c>
      <c r="F16" s="1">
        <v>0.23200000000000001</v>
      </c>
      <c r="G16" s="5">
        <v>377800484</v>
      </c>
      <c r="H16" s="1">
        <v>0.76800000000000002</v>
      </c>
      <c r="I16" t="str">
        <f t="shared" si="0"/>
        <v>USA</v>
      </c>
    </row>
    <row r="17" spans="1:9" x14ac:dyDescent="0.3">
      <c r="A17">
        <v>2019</v>
      </c>
      <c r="B17">
        <v>16</v>
      </c>
      <c r="C17" t="s">
        <v>622</v>
      </c>
      <c r="D17" s="5">
        <v>473093228</v>
      </c>
      <c r="E17" s="5">
        <v>211593228</v>
      </c>
      <c r="F17" s="1">
        <v>0.44700000000000001</v>
      </c>
      <c r="G17" s="5">
        <v>261500000</v>
      </c>
      <c r="H17" s="1">
        <v>0.55300000000000005</v>
      </c>
      <c r="I17" t="str">
        <f t="shared" si="0"/>
        <v>USA</v>
      </c>
    </row>
    <row r="18" spans="1:9" x14ac:dyDescent="0.3">
      <c r="A18">
        <v>2019</v>
      </c>
      <c r="B18">
        <v>17</v>
      </c>
      <c r="C18" t="s">
        <v>623</v>
      </c>
      <c r="D18" s="5">
        <v>450064993</v>
      </c>
      <c r="E18" s="5">
        <v>2356683</v>
      </c>
      <c r="F18" s="1">
        <v>5.0000000000000001E-3</v>
      </c>
      <c r="G18" s="5">
        <v>447708310</v>
      </c>
      <c r="H18" s="1">
        <v>0.995</v>
      </c>
      <c r="I18" t="str">
        <f t="shared" si="0"/>
        <v>International</v>
      </c>
    </row>
    <row r="19" spans="1:9" x14ac:dyDescent="0.3">
      <c r="A19">
        <v>2019</v>
      </c>
      <c r="B19">
        <v>18</v>
      </c>
      <c r="C19" t="s">
        <v>624</v>
      </c>
      <c r="D19" s="5">
        <v>433005346</v>
      </c>
      <c r="E19" s="5">
        <v>144105346</v>
      </c>
      <c r="F19" s="1">
        <v>0.33300000000000002</v>
      </c>
      <c r="G19" s="5">
        <v>288900000</v>
      </c>
      <c r="H19" s="1">
        <v>0.66700000000000004</v>
      </c>
      <c r="I19" t="str">
        <f t="shared" si="0"/>
        <v>USA</v>
      </c>
    </row>
    <row r="20" spans="1:9" x14ac:dyDescent="0.3">
      <c r="A20">
        <v>2019</v>
      </c>
      <c r="B20">
        <v>19</v>
      </c>
      <c r="C20" t="s">
        <v>625</v>
      </c>
      <c r="D20" s="5">
        <v>431058604</v>
      </c>
      <c r="E20" s="5">
        <v>158874395</v>
      </c>
      <c r="F20" s="1">
        <v>0.36899999999999999</v>
      </c>
      <c r="G20" s="5">
        <v>272184209</v>
      </c>
      <c r="H20" s="1">
        <v>0.63100000000000001</v>
      </c>
      <c r="I20" t="str">
        <f t="shared" si="0"/>
        <v>USA</v>
      </c>
    </row>
    <row r="21" spans="1:9" x14ac:dyDescent="0.3">
      <c r="A21">
        <v>2019</v>
      </c>
      <c r="B21">
        <v>20</v>
      </c>
      <c r="C21" t="s">
        <v>626</v>
      </c>
      <c r="D21" s="5">
        <v>417282021</v>
      </c>
      <c r="E21" s="5">
        <v>706572</v>
      </c>
      <c r="F21" s="1">
        <v>2E-3</v>
      </c>
      <c r="G21" s="5">
        <v>416575449</v>
      </c>
      <c r="H21" s="1">
        <v>0.998</v>
      </c>
      <c r="I21" t="str">
        <f t="shared" si="0"/>
        <v>International</v>
      </c>
    </row>
    <row r="22" spans="1:9" x14ac:dyDescent="0.3">
      <c r="A22">
        <v>2019</v>
      </c>
      <c r="B22">
        <v>21</v>
      </c>
      <c r="C22" t="s">
        <v>627</v>
      </c>
      <c r="D22" s="5">
        <v>404980543</v>
      </c>
      <c r="E22" s="5">
        <v>85838210</v>
      </c>
      <c r="F22" s="1">
        <v>0.21199999999999999</v>
      </c>
      <c r="G22" s="5">
        <v>319142333</v>
      </c>
      <c r="H22" s="1">
        <v>0.78800000000000003</v>
      </c>
      <c r="I22" t="str">
        <f t="shared" si="0"/>
        <v>USA</v>
      </c>
    </row>
    <row r="23" spans="1:9" x14ac:dyDescent="0.3">
      <c r="A23">
        <v>2019</v>
      </c>
      <c r="B23">
        <v>22</v>
      </c>
      <c r="C23" t="s">
        <v>628</v>
      </c>
      <c r="D23" s="5">
        <v>386600138</v>
      </c>
      <c r="E23" s="5">
        <v>110500138</v>
      </c>
      <c r="F23" s="1">
        <v>0.28599999999999998</v>
      </c>
      <c r="G23" s="5">
        <v>276100000</v>
      </c>
      <c r="H23" s="1">
        <v>0.71399999999999997</v>
      </c>
      <c r="I23" t="str">
        <f t="shared" si="0"/>
        <v>USA</v>
      </c>
    </row>
    <row r="24" spans="1:9" x14ac:dyDescent="0.3">
      <c r="A24">
        <v>2019</v>
      </c>
      <c r="B24">
        <v>23</v>
      </c>
      <c r="C24">
        <v>1917</v>
      </c>
      <c r="D24" s="5">
        <v>384579472</v>
      </c>
      <c r="E24" s="5">
        <v>159227644</v>
      </c>
      <c r="F24" s="1">
        <v>0.41399999999999998</v>
      </c>
      <c r="G24" s="5">
        <v>225351828</v>
      </c>
      <c r="H24" s="1">
        <v>0.58599999999999997</v>
      </c>
      <c r="I24" t="str">
        <f t="shared" si="0"/>
        <v>USA</v>
      </c>
    </row>
    <row r="25" spans="1:9" x14ac:dyDescent="0.3">
      <c r="A25">
        <v>2019</v>
      </c>
      <c r="B25">
        <v>24</v>
      </c>
      <c r="C25" t="s">
        <v>629</v>
      </c>
      <c r="D25" s="5">
        <v>377426903</v>
      </c>
      <c r="E25" s="5">
        <v>142502728</v>
      </c>
      <c r="F25" s="1">
        <v>0.378</v>
      </c>
      <c r="G25" s="5">
        <v>234924175</v>
      </c>
      <c r="H25" s="1">
        <v>0.622</v>
      </c>
      <c r="I25" t="str">
        <f t="shared" si="0"/>
        <v>USA</v>
      </c>
    </row>
    <row r="26" spans="1:9" x14ac:dyDescent="0.3">
      <c r="A26">
        <v>2019</v>
      </c>
      <c r="B26">
        <v>25</v>
      </c>
      <c r="C26" t="s">
        <v>630</v>
      </c>
      <c r="D26" s="5">
        <v>365971656</v>
      </c>
      <c r="E26" s="5">
        <v>140371656</v>
      </c>
      <c r="F26" s="1">
        <v>0.38400000000000001</v>
      </c>
      <c r="G26" s="5">
        <v>225600000</v>
      </c>
      <c r="H26" s="1">
        <v>0.61599999999999999</v>
      </c>
      <c r="I26" t="str">
        <f t="shared" si="0"/>
        <v>USA</v>
      </c>
    </row>
    <row r="27" spans="1:9" x14ac:dyDescent="0.3">
      <c r="A27">
        <v>2019</v>
      </c>
      <c r="B27">
        <v>26</v>
      </c>
      <c r="C27" t="s">
        <v>631</v>
      </c>
      <c r="D27" s="5">
        <v>353284621</v>
      </c>
      <c r="E27" s="5">
        <v>114766307</v>
      </c>
      <c r="F27" s="1">
        <v>0.32500000000000001</v>
      </c>
      <c r="G27" s="5">
        <v>238518314</v>
      </c>
      <c r="H27" s="1">
        <v>0.67500000000000004</v>
      </c>
      <c r="I27" t="str">
        <f t="shared" si="0"/>
        <v>USA</v>
      </c>
    </row>
    <row r="28" spans="1:9" x14ac:dyDescent="0.3">
      <c r="A28">
        <v>2019</v>
      </c>
      <c r="B28">
        <v>27</v>
      </c>
      <c r="C28" t="s">
        <v>632</v>
      </c>
      <c r="D28" s="5">
        <v>327777335</v>
      </c>
      <c r="E28" s="5">
        <v>171015687</v>
      </c>
      <c r="F28" s="1">
        <v>0.52200000000000002</v>
      </c>
      <c r="G28" s="5">
        <v>156761648</v>
      </c>
      <c r="H28" s="1">
        <v>0.47799999999999998</v>
      </c>
      <c r="I28" t="str">
        <f t="shared" si="0"/>
        <v>USA</v>
      </c>
    </row>
    <row r="29" spans="1:9" x14ac:dyDescent="0.3">
      <c r="A29">
        <v>2019</v>
      </c>
      <c r="B29">
        <v>28</v>
      </c>
      <c r="C29" t="s">
        <v>633</v>
      </c>
      <c r="D29" s="5">
        <v>327598891</v>
      </c>
      <c r="G29" s="5">
        <v>327598891</v>
      </c>
      <c r="H29" s="2">
        <v>1</v>
      </c>
      <c r="I29" t="str">
        <f t="shared" si="0"/>
        <v>International</v>
      </c>
    </row>
    <row r="30" spans="1:9" x14ac:dyDescent="0.3">
      <c r="A30">
        <v>2019</v>
      </c>
      <c r="B30">
        <v>29</v>
      </c>
      <c r="C30" t="s">
        <v>634</v>
      </c>
      <c r="D30" s="5">
        <v>312897920</v>
      </c>
      <c r="E30" s="5">
        <v>165363234</v>
      </c>
      <c r="F30" s="1">
        <v>0.52800000000000002</v>
      </c>
      <c r="G30" s="5">
        <v>147534686</v>
      </c>
      <c r="H30" s="1">
        <v>0.47199999999999998</v>
      </c>
      <c r="I30" t="str">
        <f t="shared" si="0"/>
        <v>USA</v>
      </c>
    </row>
    <row r="31" spans="1:9" x14ac:dyDescent="0.3">
      <c r="A31">
        <v>2019</v>
      </c>
      <c r="B31">
        <v>30</v>
      </c>
      <c r="C31" t="s">
        <v>635</v>
      </c>
      <c r="D31" s="5">
        <v>261119292</v>
      </c>
      <c r="E31" s="5">
        <v>62253077</v>
      </c>
      <c r="F31" s="1">
        <v>0.23799999999999999</v>
      </c>
      <c r="G31" s="5">
        <v>198866215</v>
      </c>
      <c r="H31" s="1">
        <v>0.76200000000000001</v>
      </c>
      <c r="I31" t="str">
        <f t="shared" si="0"/>
        <v>USA</v>
      </c>
    </row>
    <row r="32" spans="1:9" x14ac:dyDescent="0.3">
      <c r="A32">
        <v>2019</v>
      </c>
      <c r="B32">
        <v>31</v>
      </c>
      <c r="C32" t="s">
        <v>636</v>
      </c>
      <c r="D32" s="5">
        <v>258710043</v>
      </c>
      <c r="E32" s="5">
        <v>53369749</v>
      </c>
      <c r="F32" s="1">
        <v>0.20599999999999999</v>
      </c>
      <c r="G32" s="5">
        <v>205340294</v>
      </c>
      <c r="H32" s="1">
        <v>0.79400000000000004</v>
      </c>
      <c r="I32" t="s">
        <v>606</v>
      </c>
    </row>
    <row r="33" spans="1:9" x14ac:dyDescent="0.3">
      <c r="A33">
        <v>2019</v>
      </c>
      <c r="B33">
        <v>32</v>
      </c>
      <c r="C33" t="s">
        <v>637</v>
      </c>
      <c r="D33" s="5">
        <v>256022707</v>
      </c>
      <c r="E33" s="5">
        <v>175084580</v>
      </c>
      <c r="F33" s="1">
        <v>0.68400000000000005</v>
      </c>
      <c r="G33" s="5">
        <v>80938127</v>
      </c>
      <c r="H33" s="1">
        <v>0.316</v>
      </c>
      <c r="I33" t="str">
        <f t="shared" si="0"/>
        <v>USA</v>
      </c>
    </row>
    <row r="34" spans="1:9" x14ac:dyDescent="0.3">
      <c r="A34">
        <v>2019</v>
      </c>
      <c r="B34">
        <v>33</v>
      </c>
      <c r="C34" t="s">
        <v>638</v>
      </c>
      <c r="D34" s="5">
        <v>255863112</v>
      </c>
      <c r="G34" s="5">
        <v>255863112</v>
      </c>
      <c r="H34" s="2">
        <v>1</v>
      </c>
      <c r="I34" t="str">
        <f t="shared" si="0"/>
        <v>International</v>
      </c>
    </row>
    <row r="35" spans="1:9" x14ac:dyDescent="0.3">
      <c r="A35">
        <v>2019</v>
      </c>
      <c r="B35">
        <v>34</v>
      </c>
      <c r="C35" t="s">
        <v>639</v>
      </c>
      <c r="D35" s="5">
        <v>253890701</v>
      </c>
      <c r="E35" s="5">
        <v>80001807</v>
      </c>
      <c r="F35" s="1">
        <v>0.315</v>
      </c>
      <c r="G35" s="5">
        <v>173888894</v>
      </c>
      <c r="H35" s="1">
        <v>0.68500000000000005</v>
      </c>
      <c r="I35" t="str">
        <f t="shared" si="0"/>
        <v>USA</v>
      </c>
    </row>
    <row r="36" spans="1:9" x14ac:dyDescent="0.3">
      <c r="A36">
        <v>2019</v>
      </c>
      <c r="B36">
        <v>35</v>
      </c>
      <c r="C36" t="s">
        <v>640</v>
      </c>
      <c r="D36" s="5">
        <v>252442974</v>
      </c>
      <c r="E36" s="5">
        <v>65845974</v>
      </c>
      <c r="F36" s="1">
        <v>0.26100000000000001</v>
      </c>
      <c r="G36" s="5">
        <v>186597000</v>
      </c>
      <c r="H36" s="1">
        <v>0.73899999999999999</v>
      </c>
      <c r="I36" t="str">
        <f t="shared" si="0"/>
        <v>USA</v>
      </c>
    </row>
    <row r="37" spans="1:9" x14ac:dyDescent="0.3">
      <c r="A37">
        <v>2019</v>
      </c>
      <c r="B37">
        <v>36</v>
      </c>
      <c r="C37" t="s">
        <v>641</v>
      </c>
      <c r="D37" s="5">
        <v>246999039</v>
      </c>
      <c r="E37" s="5">
        <v>111048468</v>
      </c>
      <c r="F37" s="2">
        <v>0.45</v>
      </c>
      <c r="G37" s="5">
        <v>135950571</v>
      </c>
      <c r="H37" s="2">
        <v>0.55000000000000004</v>
      </c>
      <c r="I37" t="str">
        <f t="shared" si="0"/>
        <v>USA</v>
      </c>
    </row>
    <row r="38" spans="1:9" x14ac:dyDescent="0.3">
      <c r="A38">
        <v>2019</v>
      </c>
      <c r="B38">
        <v>37</v>
      </c>
      <c r="C38" t="s">
        <v>642</v>
      </c>
      <c r="D38" s="5">
        <v>245179562</v>
      </c>
      <c r="E38" s="5">
        <v>290217</v>
      </c>
      <c r="F38" s="1">
        <v>1E-3</v>
      </c>
      <c r="G38" s="5">
        <v>244889345</v>
      </c>
      <c r="H38" s="1">
        <v>0.999</v>
      </c>
      <c r="I38" t="str">
        <f t="shared" si="0"/>
        <v>International</v>
      </c>
    </row>
    <row r="39" spans="1:9" x14ac:dyDescent="0.3">
      <c r="A39">
        <v>2019</v>
      </c>
      <c r="B39">
        <v>38</v>
      </c>
      <c r="C39" t="s">
        <v>643</v>
      </c>
      <c r="D39" s="5">
        <v>231252591</v>
      </c>
      <c r="E39" s="5">
        <v>74152591</v>
      </c>
      <c r="F39" s="1">
        <v>0.32100000000000001</v>
      </c>
      <c r="G39" s="5">
        <v>157100000</v>
      </c>
      <c r="H39" s="1">
        <v>0.67900000000000005</v>
      </c>
      <c r="I39" t="str">
        <f t="shared" si="0"/>
        <v>USA</v>
      </c>
    </row>
    <row r="40" spans="1:9" x14ac:dyDescent="0.3">
      <c r="A40">
        <v>2019</v>
      </c>
      <c r="B40">
        <v>39</v>
      </c>
      <c r="C40" t="s">
        <v>644</v>
      </c>
      <c r="D40" s="5">
        <v>225918798</v>
      </c>
      <c r="E40" s="5">
        <v>1921657</v>
      </c>
      <c r="F40" s="1">
        <v>8.9999999999999993E-3</v>
      </c>
      <c r="G40" s="5">
        <v>223997141</v>
      </c>
      <c r="H40" s="1">
        <v>0.99099999999999999</v>
      </c>
      <c r="I40" t="str">
        <f t="shared" si="0"/>
        <v>International</v>
      </c>
    </row>
    <row r="41" spans="1:9" x14ac:dyDescent="0.3">
      <c r="A41">
        <v>2019</v>
      </c>
      <c r="B41">
        <v>40</v>
      </c>
      <c r="C41" t="s">
        <v>645</v>
      </c>
      <c r="D41" s="5">
        <v>225508210</v>
      </c>
      <c r="E41" s="5">
        <v>117624357</v>
      </c>
      <c r="F41" s="1">
        <v>0.52200000000000002</v>
      </c>
      <c r="G41" s="5">
        <v>107883853</v>
      </c>
      <c r="H41" s="1">
        <v>0.47799999999999998</v>
      </c>
      <c r="I41" t="str">
        <f t="shared" si="0"/>
        <v>USA</v>
      </c>
    </row>
    <row r="42" spans="1:9" x14ac:dyDescent="0.3">
      <c r="A42">
        <v>2019</v>
      </c>
      <c r="B42">
        <v>41</v>
      </c>
      <c r="C42" t="s">
        <v>646</v>
      </c>
      <c r="D42" s="5">
        <v>218843645</v>
      </c>
      <c r="E42" s="5">
        <v>108101214</v>
      </c>
      <c r="F42" s="1">
        <v>0.49399999999999999</v>
      </c>
      <c r="G42" s="5">
        <v>110742431</v>
      </c>
      <c r="H42" s="1">
        <v>0.50600000000000001</v>
      </c>
      <c r="I42" t="str">
        <f t="shared" si="0"/>
        <v>USA</v>
      </c>
    </row>
    <row r="43" spans="1:9" x14ac:dyDescent="0.3">
      <c r="A43">
        <v>2019</v>
      </c>
      <c r="B43">
        <v>42</v>
      </c>
      <c r="C43" t="s">
        <v>647</v>
      </c>
      <c r="D43" s="5">
        <v>203044905</v>
      </c>
      <c r="E43" s="5">
        <v>100044905</v>
      </c>
      <c r="F43" s="1">
        <v>0.49299999999999999</v>
      </c>
      <c r="G43" s="5">
        <v>103000000</v>
      </c>
      <c r="H43" s="1">
        <v>0.50700000000000001</v>
      </c>
      <c r="I43" t="str">
        <f t="shared" si="0"/>
        <v>USA</v>
      </c>
    </row>
    <row r="44" spans="1:9" x14ac:dyDescent="0.3">
      <c r="A44">
        <v>2019</v>
      </c>
      <c r="B44">
        <v>43</v>
      </c>
      <c r="C44" t="s">
        <v>648</v>
      </c>
      <c r="D44" s="5">
        <v>195320400</v>
      </c>
      <c r="E44" s="5">
        <v>96368160</v>
      </c>
      <c r="F44" s="1">
        <v>0.49299999999999999</v>
      </c>
      <c r="G44" s="5">
        <v>98952240</v>
      </c>
      <c r="H44" s="1">
        <v>0.50700000000000001</v>
      </c>
      <c r="I44" t="str">
        <f t="shared" si="0"/>
        <v>USA</v>
      </c>
    </row>
    <row r="45" spans="1:9" x14ac:dyDescent="0.3">
      <c r="A45">
        <v>2019</v>
      </c>
      <c r="B45">
        <v>44</v>
      </c>
      <c r="C45" t="s">
        <v>649</v>
      </c>
      <c r="D45" s="5">
        <v>194694725</v>
      </c>
      <c r="E45" s="5">
        <v>96853865</v>
      </c>
      <c r="F45" s="1">
        <v>0.497</v>
      </c>
      <c r="G45" s="5">
        <v>97840860</v>
      </c>
      <c r="H45" s="1">
        <v>0.503</v>
      </c>
      <c r="I45" t="str">
        <f t="shared" si="0"/>
        <v>USA</v>
      </c>
    </row>
    <row r="46" spans="1:9" x14ac:dyDescent="0.3">
      <c r="A46">
        <v>2019</v>
      </c>
      <c r="B46">
        <v>45</v>
      </c>
      <c r="C46" t="s">
        <v>650</v>
      </c>
      <c r="D46" s="5">
        <v>193136313</v>
      </c>
      <c r="E46" s="5">
        <v>8056636</v>
      </c>
      <c r="F46" s="1">
        <v>4.2000000000000003E-2</v>
      </c>
      <c r="G46" s="5">
        <v>185079677</v>
      </c>
      <c r="H46" s="1">
        <v>0.95799999999999996</v>
      </c>
      <c r="I46" t="str">
        <f t="shared" si="0"/>
        <v>International</v>
      </c>
    </row>
    <row r="47" spans="1:9" x14ac:dyDescent="0.3">
      <c r="A47">
        <v>2019</v>
      </c>
      <c r="B47">
        <v>46</v>
      </c>
      <c r="C47" t="s">
        <v>651</v>
      </c>
      <c r="D47" s="5">
        <v>192306508</v>
      </c>
      <c r="E47" s="5">
        <v>105806508</v>
      </c>
      <c r="F47" s="2">
        <v>0.55000000000000004</v>
      </c>
      <c r="G47" s="5">
        <v>86500000</v>
      </c>
      <c r="H47" s="2">
        <v>0.45</v>
      </c>
      <c r="I47" t="str">
        <f t="shared" si="0"/>
        <v>USA</v>
      </c>
    </row>
    <row r="48" spans="1:9" x14ac:dyDescent="0.3">
      <c r="A48">
        <v>2019</v>
      </c>
      <c r="B48">
        <v>47</v>
      </c>
      <c r="C48" t="s">
        <v>652</v>
      </c>
      <c r="D48" s="5">
        <v>191602146</v>
      </c>
      <c r="G48" s="5">
        <v>191602146</v>
      </c>
      <c r="H48" s="2">
        <v>1</v>
      </c>
      <c r="I48" t="str">
        <f t="shared" si="0"/>
        <v>International</v>
      </c>
    </row>
    <row r="49" spans="1:9" x14ac:dyDescent="0.3">
      <c r="A49">
        <v>2019</v>
      </c>
      <c r="B49">
        <v>48</v>
      </c>
      <c r="C49" t="s">
        <v>653</v>
      </c>
      <c r="D49" s="5">
        <v>189396380</v>
      </c>
      <c r="E49" s="5">
        <v>609461</v>
      </c>
      <c r="F49" s="1">
        <v>3.0000000000000001E-3</v>
      </c>
      <c r="G49" s="5">
        <v>188786919</v>
      </c>
      <c r="H49" s="1">
        <v>0.997</v>
      </c>
      <c r="I49" t="str">
        <f t="shared" si="0"/>
        <v>International</v>
      </c>
    </row>
    <row r="50" spans="1:9" x14ac:dyDescent="0.3">
      <c r="A50">
        <v>2019</v>
      </c>
      <c r="B50">
        <v>49</v>
      </c>
      <c r="C50" t="s">
        <v>654</v>
      </c>
      <c r="D50" s="5">
        <v>188623517</v>
      </c>
      <c r="E50" s="5">
        <v>60716390</v>
      </c>
      <c r="F50" s="1">
        <v>0.32200000000000001</v>
      </c>
      <c r="G50" s="5">
        <v>127907127</v>
      </c>
      <c r="H50" s="1">
        <v>0.67800000000000005</v>
      </c>
      <c r="I50" t="str">
        <f t="shared" si="0"/>
        <v>USA</v>
      </c>
    </row>
    <row r="51" spans="1:9" x14ac:dyDescent="0.3">
      <c r="A51">
        <v>2019</v>
      </c>
      <c r="B51">
        <v>50</v>
      </c>
      <c r="C51" t="s">
        <v>655</v>
      </c>
      <c r="D51" s="5">
        <v>176345966</v>
      </c>
      <c r="E51" s="5">
        <v>3956031</v>
      </c>
      <c r="F51" s="1">
        <v>2.1999999999999999E-2</v>
      </c>
      <c r="G51" s="5">
        <v>172389935</v>
      </c>
      <c r="H51" s="1">
        <v>0.97799999999999998</v>
      </c>
      <c r="I51" t="str">
        <f t="shared" si="0"/>
        <v>International</v>
      </c>
    </row>
    <row r="52" spans="1:9" x14ac:dyDescent="0.3">
      <c r="A52">
        <v>2019</v>
      </c>
      <c r="B52">
        <v>51</v>
      </c>
      <c r="C52" t="s">
        <v>656</v>
      </c>
      <c r="D52" s="5">
        <v>173469516</v>
      </c>
      <c r="E52" s="5">
        <v>48546770</v>
      </c>
      <c r="F52" s="2">
        <v>0.28000000000000003</v>
      </c>
      <c r="G52" s="5">
        <v>124922746</v>
      </c>
      <c r="H52" s="2">
        <v>0.72</v>
      </c>
      <c r="I52" t="str">
        <f t="shared" si="0"/>
        <v>USA</v>
      </c>
    </row>
    <row r="53" spans="1:9" x14ac:dyDescent="0.3">
      <c r="A53">
        <v>2019</v>
      </c>
      <c r="B53">
        <v>52</v>
      </c>
      <c r="C53" t="s">
        <v>657</v>
      </c>
      <c r="D53" s="5">
        <v>171616764</v>
      </c>
      <c r="E53" s="5">
        <v>66757013</v>
      </c>
      <c r="F53" s="1">
        <v>0.38900000000000001</v>
      </c>
      <c r="G53" s="5">
        <v>104859751</v>
      </c>
      <c r="H53" s="1">
        <v>0.61099999999999999</v>
      </c>
      <c r="I53" t="str">
        <f t="shared" si="0"/>
        <v>USA</v>
      </c>
    </row>
    <row r="54" spans="1:9" x14ac:dyDescent="0.3">
      <c r="A54">
        <v>2019</v>
      </c>
      <c r="B54">
        <v>53</v>
      </c>
      <c r="C54" t="s">
        <v>658</v>
      </c>
      <c r="D54" s="5">
        <v>157563598</v>
      </c>
      <c r="E54" s="5">
        <v>104963598</v>
      </c>
      <c r="F54" s="1">
        <v>0.66600000000000004</v>
      </c>
      <c r="G54" s="5">
        <v>52600000</v>
      </c>
      <c r="H54" s="1">
        <v>0.33400000000000002</v>
      </c>
      <c r="I54" t="str">
        <f t="shared" si="0"/>
        <v>USA</v>
      </c>
    </row>
    <row r="55" spans="1:9" x14ac:dyDescent="0.3">
      <c r="A55">
        <v>2019</v>
      </c>
      <c r="B55">
        <v>54</v>
      </c>
      <c r="C55" t="s">
        <v>659</v>
      </c>
      <c r="D55" s="5">
        <v>156892866</v>
      </c>
      <c r="E55" s="5">
        <v>487157</v>
      </c>
      <c r="F55" s="1">
        <v>3.0000000000000001E-3</v>
      </c>
      <c r="G55" s="5">
        <v>156405709</v>
      </c>
      <c r="H55" s="1">
        <v>0.997</v>
      </c>
      <c r="I55" t="str">
        <f t="shared" si="0"/>
        <v>International</v>
      </c>
    </row>
    <row r="56" spans="1:9" x14ac:dyDescent="0.3">
      <c r="A56">
        <v>2019</v>
      </c>
      <c r="B56">
        <v>55</v>
      </c>
      <c r="C56" t="s">
        <v>660</v>
      </c>
      <c r="D56" s="5">
        <v>155712077</v>
      </c>
      <c r="E56" s="5">
        <v>57005601</v>
      </c>
      <c r="F56" s="1">
        <v>0.36599999999999999</v>
      </c>
      <c r="G56" s="5">
        <v>98706476</v>
      </c>
      <c r="H56" s="1">
        <v>0.63400000000000001</v>
      </c>
      <c r="I56" t="str">
        <f t="shared" si="0"/>
        <v>USA</v>
      </c>
    </row>
    <row r="57" spans="1:9" x14ac:dyDescent="0.3">
      <c r="A57">
        <v>2019</v>
      </c>
      <c r="B57">
        <v>56</v>
      </c>
      <c r="C57" t="s">
        <v>661</v>
      </c>
      <c r="D57" s="5">
        <v>154608856</v>
      </c>
      <c r="E57" s="5">
        <v>73286650</v>
      </c>
      <c r="F57" s="1">
        <v>0.47399999999999998</v>
      </c>
      <c r="G57" s="5">
        <v>81322206</v>
      </c>
      <c r="H57" s="1">
        <v>0.52600000000000002</v>
      </c>
      <c r="I57" t="str">
        <f t="shared" si="0"/>
        <v>USA</v>
      </c>
    </row>
    <row r="58" spans="1:9" x14ac:dyDescent="0.3">
      <c r="A58">
        <v>2019</v>
      </c>
      <c r="B58">
        <v>57</v>
      </c>
      <c r="C58" t="s">
        <v>662</v>
      </c>
      <c r="D58" s="5">
        <v>147792047</v>
      </c>
      <c r="E58" s="5">
        <v>41667116</v>
      </c>
      <c r="F58" s="1">
        <v>0.28199999999999997</v>
      </c>
      <c r="G58" s="5">
        <v>106124931</v>
      </c>
      <c r="H58" s="1">
        <v>0.71799999999999997</v>
      </c>
      <c r="I58" t="str">
        <f t="shared" si="0"/>
        <v>USA</v>
      </c>
    </row>
    <row r="59" spans="1:9" x14ac:dyDescent="0.3">
      <c r="A59">
        <v>2019</v>
      </c>
      <c r="B59">
        <v>58</v>
      </c>
      <c r="C59" t="s">
        <v>663</v>
      </c>
      <c r="D59" s="5">
        <v>146661977</v>
      </c>
      <c r="E59" s="5">
        <v>69030436</v>
      </c>
      <c r="F59" s="1">
        <v>0.47099999999999997</v>
      </c>
      <c r="G59" s="5">
        <v>77631541</v>
      </c>
      <c r="H59" s="1">
        <v>0.52900000000000003</v>
      </c>
      <c r="I59" t="str">
        <f t="shared" si="0"/>
        <v>USA</v>
      </c>
    </row>
    <row r="60" spans="1:9" x14ac:dyDescent="0.3">
      <c r="A60">
        <v>2019</v>
      </c>
      <c r="B60">
        <v>59</v>
      </c>
      <c r="C60" t="s">
        <v>664</v>
      </c>
      <c r="D60" s="5">
        <v>127461872</v>
      </c>
      <c r="E60" s="5">
        <v>50188370</v>
      </c>
      <c r="F60" s="1">
        <v>0.39400000000000002</v>
      </c>
      <c r="G60" s="5">
        <v>77273502</v>
      </c>
      <c r="H60" s="1">
        <v>0.60599999999999998</v>
      </c>
      <c r="I60" t="str">
        <f t="shared" si="0"/>
        <v>USA</v>
      </c>
    </row>
    <row r="61" spans="1:9" x14ac:dyDescent="0.3">
      <c r="A61">
        <v>2019</v>
      </c>
      <c r="B61">
        <v>60</v>
      </c>
      <c r="C61" t="s">
        <v>665</v>
      </c>
      <c r="D61" s="5">
        <v>127420861</v>
      </c>
      <c r="E61" s="5">
        <v>56846802</v>
      </c>
      <c r="F61" s="1">
        <v>0.44600000000000001</v>
      </c>
      <c r="G61" s="5">
        <v>70574059</v>
      </c>
      <c r="H61" s="1">
        <v>0.55400000000000005</v>
      </c>
      <c r="I61" t="str">
        <f t="shared" si="0"/>
        <v>USA</v>
      </c>
    </row>
    <row r="62" spans="1:9" x14ac:dyDescent="0.3">
      <c r="A62">
        <v>2019</v>
      </c>
      <c r="B62">
        <v>61</v>
      </c>
      <c r="C62" t="s">
        <v>666</v>
      </c>
      <c r="D62" s="5">
        <v>125852517</v>
      </c>
      <c r="E62" s="5">
        <v>108252517</v>
      </c>
      <c r="F62" s="2">
        <v>0.86</v>
      </c>
      <c r="G62" s="5">
        <v>17600000</v>
      </c>
      <c r="H62" s="2">
        <v>0.14000000000000001</v>
      </c>
      <c r="I62" t="str">
        <f t="shared" si="0"/>
        <v>USA</v>
      </c>
    </row>
    <row r="63" spans="1:9" x14ac:dyDescent="0.3">
      <c r="A63">
        <v>2019</v>
      </c>
      <c r="B63">
        <v>62</v>
      </c>
      <c r="C63" t="s">
        <v>667</v>
      </c>
      <c r="D63" s="5">
        <v>123446172</v>
      </c>
      <c r="E63" s="5">
        <v>35150750</v>
      </c>
      <c r="F63" s="1">
        <v>0.28499999999999998</v>
      </c>
      <c r="G63" s="5">
        <v>88295422</v>
      </c>
      <c r="H63" s="1">
        <v>0.71499999999999997</v>
      </c>
      <c r="I63" t="str">
        <f t="shared" si="0"/>
        <v>USA</v>
      </c>
    </row>
    <row r="64" spans="1:9" x14ac:dyDescent="0.3">
      <c r="A64">
        <v>2019</v>
      </c>
      <c r="B64">
        <v>63</v>
      </c>
      <c r="C64" t="s">
        <v>668</v>
      </c>
      <c r="D64" s="5">
        <v>123133739</v>
      </c>
      <c r="E64" s="5">
        <v>54733739</v>
      </c>
      <c r="F64" s="1">
        <v>0.44500000000000001</v>
      </c>
      <c r="G64" s="5">
        <v>68400000</v>
      </c>
      <c r="H64" s="1">
        <v>0.55500000000000005</v>
      </c>
      <c r="I64" t="str">
        <f t="shared" si="0"/>
        <v>USA</v>
      </c>
    </row>
    <row r="65" spans="1:9" x14ac:dyDescent="0.3">
      <c r="A65">
        <v>2019</v>
      </c>
      <c r="B65">
        <v>64</v>
      </c>
      <c r="C65" t="s">
        <v>669</v>
      </c>
      <c r="D65" s="5">
        <v>122994583</v>
      </c>
      <c r="E65" s="5">
        <v>84267</v>
      </c>
      <c r="F65" s="1">
        <v>1E-3</v>
      </c>
      <c r="G65" s="5">
        <v>122910316</v>
      </c>
      <c r="H65" s="1">
        <v>0.999</v>
      </c>
      <c r="I65" t="str">
        <f t="shared" si="0"/>
        <v>International</v>
      </c>
    </row>
    <row r="66" spans="1:9" x14ac:dyDescent="0.3">
      <c r="A66">
        <v>2019</v>
      </c>
      <c r="B66">
        <v>65</v>
      </c>
      <c r="C66" t="s">
        <v>670</v>
      </c>
      <c r="D66" s="5">
        <v>122810399</v>
      </c>
      <c r="E66" s="5">
        <v>73123082</v>
      </c>
      <c r="F66" s="1">
        <v>0.59499999999999997</v>
      </c>
      <c r="G66" s="5">
        <v>49687317</v>
      </c>
      <c r="H66" s="1">
        <v>0.40500000000000003</v>
      </c>
      <c r="I66" t="str">
        <f t="shared" si="0"/>
        <v>USA</v>
      </c>
    </row>
    <row r="67" spans="1:9" x14ac:dyDescent="0.3">
      <c r="A67">
        <v>2019</v>
      </c>
      <c r="B67">
        <v>66</v>
      </c>
      <c r="C67" t="s">
        <v>671</v>
      </c>
      <c r="D67" s="5">
        <v>120597108</v>
      </c>
      <c r="E67" s="5">
        <v>60477943</v>
      </c>
      <c r="F67" s="1">
        <v>0.501</v>
      </c>
      <c r="G67" s="5">
        <v>60119165</v>
      </c>
      <c r="H67" s="1">
        <v>0.499</v>
      </c>
      <c r="I67" t="str">
        <f t="shared" ref="I67:I130" si="1">IF(F67&gt;10%,"USA","International")</f>
        <v>USA</v>
      </c>
    </row>
    <row r="68" spans="1:9" x14ac:dyDescent="0.3">
      <c r="A68">
        <v>2019</v>
      </c>
      <c r="B68">
        <v>67</v>
      </c>
      <c r="C68" t="s">
        <v>672</v>
      </c>
      <c r="D68" s="5">
        <v>119932733</v>
      </c>
      <c r="E68" s="5">
        <v>1565885</v>
      </c>
      <c r="F68" s="1">
        <v>1.2999999999999999E-2</v>
      </c>
      <c r="G68" s="5">
        <v>118366848</v>
      </c>
      <c r="H68" s="1">
        <v>0.98699999999999999</v>
      </c>
      <c r="I68" t="str">
        <f t="shared" si="1"/>
        <v>International</v>
      </c>
    </row>
    <row r="69" spans="1:9" x14ac:dyDescent="0.3">
      <c r="A69">
        <v>2019</v>
      </c>
      <c r="B69">
        <v>68</v>
      </c>
      <c r="C69" t="s">
        <v>673</v>
      </c>
      <c r="D69" s="5">
        <v>119559110</v>
      </c>
      <c r="E69" s="5">
        <v>45216793</v>
      </c>
      <c r="F69" s="1">
        <v>0.378</v>
      </c>
      <c r="G69" s="5">
        <v>74342317</v>
      </c>
      <c r="H69" s="1">
        <v>0.622</v>
      </c>
      <c r="I69" t="str">
        <f t="shared" si="1"/>
        <v>USA</v>
      </c>
    </row>
    <row r="70" spans="1:9" x14ac:dyDescent="0.3">
      <c r="A70">
        <v>2019</v>
      </c>
      <c r="B70">
        <v>69</v>
      </c>
      <c r="C70" t="s">
        <v>674</v>
      </c>
      <c r="D70" s="5">
        <v>117991727</v>
      </c>
      <c r="E70" s="5">
        <v>326711</v>
      </c>
      <c r="F70" s="1">
        <v>3.0000000000000001E-3</v>
      </c>
      <c r="G70" s="5">
        <v>117665016</v>
      </c>
      <c r="H70" s="1">
        <v>0.997</v>
      </c>
      <c r="I70" t="str">
        <f t="shared" si="1"/>
        <v>International</v>
      </c>
    </row>
    <row r="71" spans="1:9" x14ac:dyDescent="0.3">
      <c r="A71">
        <v>2019</v>
      </c>
      <c r="B71">
        <v>70</v>
      </c>
      <c r="C71" t="s">
        <v>675</v>
      </c>
      <c r="D71" s="5">
        <v>115570314</v>
      </c>
      <c r="G71" s="5">
        <v>115570314</v>
      </c>
      <c r="H71" s="2">
        <v>1</v>
      </c>
      <c r="I71" t="str">
        <f t="shared" si="1"/>
        <v>International</v>
      </c>
    </row>
    <row r="72" spans="1:9" x14ac:dyDescent="0.3">
      <c r="A72">
        <v>2019</v>
      </c>
      <c r="B72">
        <v>71</v>
      </c>
      <c r="C72" t="s">
        <v>676</v>
      </c>
      <c r="D72" s="5">
        <v>115171795</v>
      </c>
      <c r="E72" s="5">
        <v>36471795</v>
      </c>
      <c r="F72" s="1">
        <v>0.317</v>
      </c>
      <c r="G72" s="5">
        <v>78700000</v>
      </c>
      <c r="H72" s="1">
        <v>0.68300000000000005</v>
      </c>
      <c r="I72" t="str">
        <f t="shared" si="1"/>
        <v>USA</v>
      </c>
    </row>
    <row r="73" spans="1:9" x14ac:dyDescent="0.3">
      <c r="A73">
        <v>2019</v>
      </c>
      <c r="B73">
        <v>72</v>
      </c>
      <c r="C73" t="s">
        <v>677</v>
      </c>
      <c r="D73" s="5">
        <v>113118226</v>
      </c>
      <c r="E73" s="5">
        <v>54724696</v>
      </c>
      <c r="F73" s="1">
        <v>0.48399999999999999</v>
      </c>
      <c r="G73" s="5">
        <v>58393530</v>
      </c>
      <c r="H73" s="1">
        <v>0.51600000000000001</v>
      </c>
      <c r="I73" t="str">
        <f t="shared" si="1"/>
        <v>USA</v>
      </c>
    </row>
    <row r="74" spans="1:9" x14ac:dyDescent="0.3">
      <c r="A74">
        <v>2019</v>
      </c>
      <c r="B74">
        <v>73</v>
      </c>
      <c r="C74" t="s">
        <v>678</v>
      </c>
      <c r="D74" s="5">
        <v>112367881</v>
      </c>
      <c r="G74" s="5">
        <v>112367881</v>
      </c>
      <c r="H74" s="2">
        <v>1</v>
      </c>
      <c r="I74" t="str">
        <f t="shared" si="1"/>
        <v>International</v>
      </c>
    </row>
    <row r="75" spans="1:9" x14ac:dyDescent="0.3">
      <c r="A75">
        <v>2019</v>
      </c>
      <c r="B75">
        <v>74</v>
      </c>
      <c r="C75" t="s">
        <v>679</v>
      </c>
      <c r="D75" s="5">
        <v>111173598</v>
      </c>
      <c r="E75" s="5">
        <v>83140306</v>
      </c>
      <c r="F75" s="1">
        <v>0.748</v>
      </c>
      <c r="G75" s="5">
        <v>28033292</v>
      </c>
      <c r="H75" s="1">
        <v>0.252</v>
      </c>
      <c r="I75" t="str">
        <f t="shared" si="1"/>
        <v>USA</v>
      </c>
    </row>
    <row r="76" spans="1:9" x14ac:dyDescent="0.3">
      <c r="A76">
        <v>2019</v>
      </c>
      <c r="B76">
        <v>75</v>
      </c>
      <c r="C76" t="s">
        <v>680</v>
      </c>
      <c r="D76" s="5">
        <v>104545505</v>
      </c>
      <c r="E76" s="5">
        <v>68947075</v>
      </c>
      <c r="F76" s="1">
        <v>0.65900000000000003</v>
      </c>
      <c r="G76" s="5">
        <v>35598430</v>
      </c>
      <c r="H76" s="1">
        <v>0.34100000000000003</v>
      </c>
      <c r="I76" t="str">
        <f t="shared" si="1"/>
        <v>USA</v>
      </c>
    </row>
    <row r="77" spans="1:9" x14ac:dyDescent="0.3">
      <c r="A77">
        <v>2019</v>
      </c>
      <c r="B77">
        <v>76</v>
      </c>
      <c r="C77" t="s">
        <v>681</v>
      </c>
      <c r="D77" s="5">
        <v>99482027</v>
      </c>
      <c r="E77" s="5">
        <v>296751</v>
      </c>
      <c r="F77" s="1">
        <v>3.0000000000000001E-3</v>
      </c>
      <c r="G77" s="5">
        <v>99185276</v>
      </c>
      <c r="H77" s="1">
        <v>0.997</v>
      </c>
      <c r="I77" t="str">
        <f t="shared" si="1"/>
        <v>International</v>
      </c>
    </row>
    <row r="78" spans="1:9" x14ac:dyDescent="0.3">
      <c r="A78">
        <v>2019</v>
      </c>
      <c r="B78">
        <v>77</v>
      </c>
      <c r="C78" t="s">
        <v>682</v>
      </c>
      <c r="D78" s="5">
        <v>97409779</v>
      </c>
      <c r="E78" s="5">
        <v>35417038</v>
      </c>
      <c r="F78" s="1">
        <v>0.36399999999999999</v>
      </c>
      <c r="G78" s="5">
        <v>61992741</v>
      </c>
      <c r="H78" s="1">
        <v>0.63600000000000001</v>
      </c>
      <c r="I78" t="str">
        <f t="shared" si="1"/>
        <v>USA</v>
      </c>
    </row>
    <row r="79" spans="1:9" x14ac:dyDescent="0.3">
      <c r="A79">
        <v>2019</v>
      </c>
      <c r="B79">
        <v>78</v>
      </c>
      <c r="C79" t="s">
        <v>683</v>
      </c>
      <c r="D79" s="5">
        <v>95618308</v>
      </c>
      <c r="G79" s="5">
        <v>95618308</v>
      </c>
      <c r="H79" s="2">
        <v>1</v>
      </c>
      <c r="I79" t="str">
        <f t="shared" si="1"/>
        <v>International</v>
      </c>
    </row>
    <row r="80" spans="1:9" x14ac:dyDescent="0.3">
      <c r="A80">
        <v>2019</v>
      </c>
      <c r="B80">
        <v>79</v>
      </c>
      <c r="C80" t="s">
        <v>684</v>
      </c>
      <c r="D80" s="5">
        <v>94975692</v>
      </c>
      <c r="G80" s="5">
        <v>94975692</v>
      </c>
      <c r="H80" s="2">
        <v>1</v>
      </c>
      <c r="I80" t="str">
        <f t="shared" si="1"/>
        <v>International</v>
      </c>
    </row>
    <row r="81" spans="1:9" x14ac:dyDescent="0.3">
      <c r="A81">
        <v>2019</v>
      </c>
      <c r="B81">
        <v>80</v>
      </c>
      <c r="C81" t="s">
        <v>685</v>
      </c>
      <c r="D81" s="5">
        <v>92554209</v>
      </c>
      <c r="E81" s="5">
        <v>45729221</v>
      </c>
      <c r="F81" s="1">
        <v>0.49399999999999999</v>
      </c>
      <c r="G81" s="5">
        <v>46824988</v>
      </c>
      <c r="H81" s="1">
        <v>0.50600000000000001</v>
      </c>
      <c r="I81" t="str">
        <f t="shared" si="1"/>
        <v>USA</v>
      </c>
    </row>
    <row r="82" spans="1:9" x14ac:dyDescent="0.3">
      <c r="A82">
        <v>2019</v>
      </c>
      <c r="B82">
        <v>81</v>
      </c>
      <c r="C82" t="s">
        <v>686</v>
      </c>
      <c r="D82" s="5">
        <v>91542097</v>
      </c>
      <c r="E82" s="5">
        <v>39014193</v>
      </c>
      <c r="F82" s="1">
        <v>0.42599999999999999</v>
      </c>
      <c r="G82" s="5">
        <v>52527904</v>
      </c>
      <c r="H82" s="1">
        <v>0.57399999999999995</v>
      </c>
      <c r="I82" t="str">
        <f t="shared" si="1"/>
        <v>USA</v>
      </c>
    </row>
    <row r="83" spans="1:9" x14ac:dyDescent="0.3">
      <c r="A83">
        <v>2019</v>
      </c>
      <c r="B83">
        <v>82</v>
      </c>
      <c r="C83" t="s">
        <v>687</v>
      </c>
      <c r="D83" s="5">
        <v>91490353</v>
      </c>
      <c r="E83" s="5">
        <v>44819352</v>
      </c>
      <c r="F83" s="2">
        <v>0.49</v>
      </c>
      <c r="G83" s="5">
        <v>46671001</v>
      </c>
      <c r="H83" s="2">
        <v>0.51</v>
      </c>
      <c r="I83" t="str">
        <f t="shared" si="1"/>
        <v>USA</v>
      </c>
    </row>
    <row r="84" spans="1:9" x14ac:dyDescent="0.3">
      <c r="A84">
        <v>2019</v>
      </c>
      <c r="B84">
        <v>83</v>
      </c>
      <c r="C84" t="s">
        <v>688</v>
      </c>
      <c r="D84" s="5">
        <v>90335025</v>
      </c>
      <c r="E84" s="5">
        <v>33370906</v>
      </c>
      <c r="F84" s="1">
        <v>0.36899999999999999</v>
      </c>
      <c r="G84" s="5">
        <v>56964119</v>
      </c>
      <c r="H84" s="1">
        <v>0.63100000000000001</v>
      </c>
      <c r="I84" t="str">
        <f t="shared" si="1"/>
        <v>USA</v>
      </c>
    </row>
    <row r="85" spans="1:9" x14ac:dyDescent="0.3">
      <c r="A85">
        <v>2019</v>
      </c>
      <c r="B85">
        <v>84</v>
      </c>
      <c r="C85" t="s">
        <v>689</v>
      </c>
      <c r="D85" s="5">
        <v>87761988</v>
      </c>
      <c r="G85" s="5">
        <v>87761988</v>
      </c>
      <c r="H85" s="2">
        <v>1</v>
      </c>
      <c r="I85" t="str">
        <f t="shared" si="1"/>
        <v>International</v>
      </c>
    </row>
    <row r="86" spans="1:9" x14ac:dyDescent="0.3">
      <c r="A86">
        <v>2019</v>
      </c>
      <c r="B86">
        <v>85</v>
      </c>
      <c r="C86" t="s">
        <v>690</v>
      </c>
      <c r="D86" s="5">
        <v>81562741</v>
      </c>
      <c r="E86" s="5">
        <v>1298528</v>
      </c>
      <c r="F86" s="1">
        <v>1.6E-2</v>
      </c>
      <c r="G86" s="5">
        <v>80264213</v>
      </c>
      <c r="H86" s="1">
        <v>0.98399999999999999</v>
      </c>
      <c r="I86" t="str">
        <f t="shared" si="1"/>
        <v>International</v>
      </c>
    </row>
    <row r="87" spans="1:9" x14ac:dyDescent="0.3">
      <c r="A87">
        <v>2019</v>
      </c>
      <c r="B87">
        <v>86</v>
      </c>
      <c r="C87" t="s">
        <v>691</v>
      </c>
      <c r="D87" s="5">
        <v>80708134</v>
      </c>
      <c r="E87" s="5">
        <v>42004346</v>
      </c>
      <c r="F87" s="2">
        <v>0.52</v>
      </c>
      <c r="G87" s="5">
        <v>38703788</v>
      </c>
      <c r="H87" s="2">
        <v>0.48</v>
      </c>
      <c r="I87" t="str">
        <f t="shared" si="1"/>
        <v>USA</v>
      </c>
    </row>
    <row r="88" spans="1:9" x14ac:dyDescent="0.3">
      <c r="A88">
        <v>2019</v>
      </c>
      <c r="B88">
        <v>87</v>
      </c>
      <c r="C88" t="s">
        <v>692</v>
      </c>
      <c r="D88" s="5">
        <v>78870908</v>
      </c>
      <c r="E88" s="5">
        <v>22782371</v>
      </c>
      <c r="F88" s="1">
        <v>0.28899999999999998</v>
      </c>
      <c r="G88" s="5">
        <v>56088537</v>
      </c>
      <c r="H88" s="1">
        <v>0.71099999999999997</v>
      </c>
      <c r="I88" t="str">
        <f t="shared" si="1"/>
        <v>USA</v>
      </c>
    </row>
    <row r="89" spans="1:9" x14ac:dyDescent="0.3">
      <c r="A89">
        <v>2019</v>
      </c>
      <c r="B89">
        <v>88</v>
      </c>
      <c r="C89" t="s">
        <v>693</v>
      </c>
      <c r="D89" s="5">
        <v>76419755</v>
      </c>
      <c r="E89" s="5">
        <v>32138862</v>
      </c>
      <c r="F89" s="1">
        <v>0.42099999999999999</v>
      </c>
      <c r="G89" s="5">
        <v>44280893</v>
      </c>
      <c r="H89" s="1">
        <v>0.57899999999999996</v>
      </c>
      <c r="I89" t="str">
        <f t="shared" si="1"/>
        <v>USA</v>
      </c>
    </row>
    <row r="90" spans="1:9" x14ac:dyDescent="0.3">
      <c r="A90">
        <v>2019</v>
      </c>
      <c r="B90">
        <v>89</v>
      </c>
      <c r="C90" t="s">
        <v>694</v>
      </c>
      <c r="D90" s="5">
        <v>75558925</v>
      </c>
      <c r="E90" s="5">
        <v>27166770</v>
      </c>
      <c r="F90" s="2">
        <v>0.36</v>
      </c>
      <c r="G90" s="5">
        <v>48392155</v>
      </c>
      <c r="H90" s="2">
        <v>0.64</v>
      </c>
      <c r="I90" t="str">
        <f t="shared" si="1"/>
        <v>USA</v>
      </c>
    </row>
    <row r="91" spans="1:9" x14ac:dyDescent="0.3">
      <c r="A91">
        <v>2019</v>
      </c>
      <c r="B91">
        <v>90</v>
      </c>
      <c r="C91" t="s">
        <v>695</v>
      </c>
      <c r="D91" s="5">
        <v>74747725</v>
      </c>
      <c r="E91" s="5">
        <v>73257045</v>
      </c>
      <c r="F91" s="2">
        <v>0.98</v>
      </c>
      <c r="G91" s="5">
        <v>1490680</v>
      </c>
      <c r="H91" s="2">
        <v>0.02</v>
      </c>
      <c r="I91" t="str">
        <f t="shared" si="1"/>
        <v>USA</v>
      </c>
    </row>
    <row r="92" spans="1:9" x14ac:dyDescent="0.3">
      <c r="A92">
        <v>2019</v>
      </c>
      <c r="B92">
        <v>91</v>
      </c>
      <c r="C92" t="s">
        <v>696</v>
      </c>
      <c r="D92" s="5">
        <v>73279888</v>
      </c>
      <c r="E92" s="5">
        <v>17803077</v>
      </c>
      <c r="F92" s="1">
        <v>0.24299999999999999</v>
      </c>
      <c r="G92" s="5">
        <v>55476811</v>
      </c>
      <c r="H92" s="1">
        <v>0.75700000000000001</v>
      </c>
      <c r="I92" t="str">
        <f t="shared" si="1"/>
        <v>USA</v>
      </c>
    </row>
    <row r="93" spans="1:9" x14ac:dyDescent="0.3">
      <c r="A93">
        <v>2019</v>
      </c>
      <c r="B93">
        <v>92</v>
      </c>
      <c r="C93" t="s">
        <v>697</v>
      </c>
      <c r="D93" s="5">
        <v>72381712</v>
      </c>
      <c r="E93" s="5">
        <v>31581712</v>
      </c>
      <c r="F93" s="1">
        <v>0.436</v>
      </c>
      <c r="G93" s="5">
        <v>40800000</v>
      </c>
      <c r="H93" s="1">
        <v>0.56399999999999995</v>
      </c>
      <c r="I93" t="str">
        <f t="shared" si="1"/>
        <v>USA</v>
      </c>
    </row>
    <row r="94" spans="1:9" x14ac:dyDescent="0.3">
      <c r="A94">
        <v>2019</v>
      </c>
      <c r="B94">
        <v>93</v>
      </c>
      <c r="C94" t="s">
        <v>698</v>
      </c>
      <c r="D94" s="5">
        <v>72216294</v>
      </c>
      <c r="E94" s="5">
        <v>54611903</v>
      </c>
      <c r="F94" s="1">
        <v>0.75600000000000001</v>
      </c>
      <c r="G94" s="5">
        <v>17604391</v>
      </c>
      <c r="H94" s="1">
        <v>0.24399999999999999</v>
      </c>
      <c r="I94" t="str">
        <f t="shared" si="1"/>
        <v>USA</v>
      </c>
    </row>
    <row r="95" spans="1:9" x14ac:dyDescent="0.3">
      <c r="A95">
        <v>2019</v>
      </c>
      <c r="B95">
        <v>94</v>
      </c>
      <c r="C95" t="s">
        <v>699</v>
      </c>
      <c r="D95" s="5">
        <v>69501772</v>
      </c>
      <c r="E95" s="5">
        <v>470699</v>
      </c>
      <c r="F95" s="1">
        <v>7.0000000000000001E-3</v>
      </c>
      <c r="G95" s="5">
        <v>69031073</v>
      </c>
      <c r="H95" s="1">
        <v>0.99299999999999999</v>
      </c>
      <c r="I95" t="str">
        <f t="shared" si="1"/>
        <v>International</v>
      </c>
    </row>
    <row r="96" spans="1:9" x14ac:dyDescent="0.3">
      <c r="A96">
        <v>2019</v>
      </c>
      <c r="B96">
        <v>95</v>
      </c>
      <c r="C96" t="s">
        <v>700</v>
      </c>
      <c r="D96" s="5">
        <v>69497587</v>
      </c>
      <c r="E96" s="5">
        <v>12138565</v>
      </c>
      <c r="F96" s="1">
        <v>0.17499999999999999</v>
      </c>
      <c r="G96" s="5">
        <v>57359022</v>
      </c>
      <c r="H96" s="1">
        <v>0.82499999999999996</v>
      </c>
      <c r="I96" t="str">
        <f t="shared" si="1"/>
        <v>USA</v>
      </c>
    </row>
    <row r="97" spans="1:9" x14ac:dyDescent="0.3">
      <c r="A97">
        <v>2019</v>
      </c>
      <c r="B97">
        <v>96</v>
      </c>
      <c r="C97" t="s">
        <v>701</v>
      </c>
      <c r="D97" s="5">
        <v>69412425</v>
      </c>
      <c r="E97" s="5">
        <v>44451847</v>
      </c>
      <c r="F97" s="2">
        <v>0.64</v>
      </c>
      <c r="G97" s="5">
        <v>24960578</v>
      </c>
      <c r="H97" s="2">
        <v>0.36</v>
      </c>
      <c r="I97" t="str">
        <f t="shared" si="1"/>
        <v>USA</v>
      </c>
    </row>
    <row r="98" spans="1:9" x14ac:dyDescent="0.3">
      <c r="A98">
        <v>2019</v>
      </c>
      <c r="B98">
        <v>97</v>
      </c>
      <c r="C98" t="s">
        <v>702</v>
      </c>
      <c r="D98" s="5">
        <v>67925733</v>
      </c>
      <c r="E98" s="5">
        <v>61704055</v>
      </c>
      <c r="F98" s="1">
        <v>0.90800000000000003</v>
      </c>
      <c r="G98" s="5">
        <v>6221678</v>
      </c>
      <c r="H98" s="1">
        <v>9.1999999999999998E-2</v>
      </c>
      <c r="I98" t="str">
        <f t="shared" si="1"/>
        <v>USA</v>
      </c>
    </row>
    <row r="99" spans="1:9" x14ac:dyDescent="0.3">
      <c r="A99">
        <v>2019</v>
      </c>
      <c r="B99">
        <v>98</v>
      </c>
      <c r="C99" t="s">
        <v>703</v>
      </c>
      <c r="D99" s="5">
        <v>67179155</v>
      </c>
      <c r="E99" s="5">
        <v>4654000</v>
      </c>
      <c r="F99" s="1">
        <v>6.9000000000000006E-2</v>
      </c>
      <c r="G99" s="5">
        <v>62525155</v>
      </c>
      <c r="H99" s="1">
        <v>0.93100000000000005</v>
      </c>
      <c r="I99" t="str">
        <f t="shared" si="1"/>
        <v>International</v>
      </c>
    </row>
    <row r="100" spans="1:9" x14ac:dyDescent="0.3">
      <c r="A100">
        <v>2019</v>
      </c>
      <c r="B100">
        <v>99</v>
      </c>
      <c r="C100" t="s">
        <v>704</v>
      </c>
      <c r="D100" s="5">
        <v>65406606</v>
      </c>
      <c r="G100" s="5">
        <v>65406606</v>
      </c>
      <c r="H100" s="2">
        <v>1</v>
      </c>
      <c r="I100" t="str">
        <f t="shared" si="1"/>
        <v>International</v>
      </c>
    </row>
    <row r="101" spans="1:9" x14ac:dyDescent="0.3">
      <c r="A101">
        <v>2019</v>
      </c>
      <c r="B101">
        <v>100</v>
      </c>
      <c r="C101" t="s">
        <v>705</v>
      </c>
      <c r="D101" s="5">
        <v>64600152</v>
      </c>
      <c r="E101" s="5">
        <v>28148130</v>
      </c>
      <c r="F101" s="1">
        <v>0.436</v>
      </c>
      <c r="G101" s="5">
        <v>36452022</v>
      </c>
      <c r="H101" s="1">
        <v>0.56399999999999995</v>
      </c>
      <c r="I101" t="str">
        <f t="shared" si="1"/>
        <v>USA</v>
      </c>
    </row>
    <row r="102" spans="1:9" x14ac:dyDescent="0.3">
      <c r="A102">
        <v>2019</v>
      </c>
      <c r="B102">
        <v>101</v>
      </c>
      <c r="C102" t="s">
        <v>706</v>
      </c>
      <c r="D102" s="5">
        <v>62098770</v>
      </c>
      <c r="E102" s="5">
        <v>34730</v>
      </c>
      <c r="F102" s="1">
        <v>1E-3</v>
      </c>
      <c r="G102" s="5">
        <v>62064040</v>
      </c>
      <c r="H102" s="1">
        <v>0.999</v>
      </c>
      <c r="I102" t="str">
        <f t="shared" si="1"/>
        <v>International</v>
      </c>
    </row>
    <row r="103" spans="1:9" x14ac:dyDescent="0.3">
      <c r="A103">
        <v>2019</v>
      </c>
      <c r="B103">
        <v>102</v>
      </c>
      <c r="C103" t="s">
        <v>707</v>
      </c>
      <c r="D103" s="5">
        <v>61404394</v>
      </c>
      <c r="E103" s="5">
        <v>31762808</v>
      </c>
      <c r="F103" s="1">
        <v>0.51700000000000002</v>
      </c>
      <c r="G103" s="5">
        <v>29641586</v>
      </c>
      <c r="H103" s="1">
        <v>0.48299999999999998</v>
      </c>
      <c r="I103" t="str">
        <f t="shared" si="1"/>
        <v>USA</v>
      </c>
    </row>
    <row r="104" spans="1:9" x14ac:dyDescent="0.3">
      <c r="A104">
        <v>2019</v>
      </c>
      <c r="B104">
        <v>103</v>
      </c>
      <c r="C104" t="s">
        <v>708</v>
      </c>
      <c r="D104" s="5">
        <v>61354854</v>
      </c>
      <c r="E104" s="5">
        <v>372562</v>
      </c>
      <c r="F104" s="1">
        <v>6.0000000000000001E-3</v>
      </c>
      <c r="G104" s="5">
        <v>60982292</v>
      </c>
      <c r="H104" s="1">
        <v>0.99399999999999999</v>
      </c>
      <c r="I104" t="str">
        <f t="shared" si="1"/>
        <v>International</v>
      </c>
    </row>
    <row r="105" spans="1:9" x14ac:dyDescent="0.3">
      <c r="A105">
        <v>2019</v>
      </c>
      <c r="B105">
        <v>104</v>
      </c>
      <c r="C105" t="s">
        <v>709</v>
      </c>
      <c r="D105" s="5">
        <v>61220784</v>
      </c>
      <c r="E105" s="5">
        <v>45896028</v>
      </c>
      <c r="F105" s="2">
        <v>0.75</v>
      </c>
      <c r="G105" s="5">
        <v>15324756</v>
      </c>
      <c r="H105" s="2">
        <v>0.25</v>
      </c>
      <c r="I105" t="str">
        <f t="shared" si="1"/>
        <v>USA</v>
      </c>
    </row>
    <row r="106" spans="1:9" x14ac:dyDescent="0.3">
      <c r="A106">
        <v>2019</v>
      </c>
      <c r="B106">
        <v>105</v>
      </c>
      <c r="C106" t="s">
        <v>710</v>
      </c>
      <c r="D106" s="5">
        <v>60011073</v>
      </c>
      <c r="G106" s="5">
        <v>60011073</v>
      </c>
      <c r="H106" s="2">
        <v>1</v>
      </c>
      <c r="I106" t="str">
        <f t="shared" si="1"/>
        <v>International</v>
      </c>
    </row>
    <row r="107" spans="1:9" x14ac:dyDescent="0.3">
      <c r="A107">
        <v>2019</v>
      </c>
      <c r="B107">
        <v>106</v>
      </c>
      <c r="C107" t="s">
        <v>711</v>
      </c>
      <c r="D107" s="5">
        <v>57615777</v>
      </c>
      <c r="E107" s="5">
        <v>28714231</v>
      </c>
      <c r="F107" s="1">
        <v>0.498</v>
      </c>
      <c r="G107" s="5">
        <v>28901546</v>
      </c>
      <c r="H107" s="1">
        <v>0.502</v>
      </c>
      <c r="I107" t="str">
        <f t="shared" si="1"/>
        <v>USA</v>
      </c>
    </row>
    <row r="108" spans="1:9" x14ac:dyDescent="0.3">
      <c r="A108">
        <v>2019</v>
      </c>
      <c r="B108">
        <v>107</v>
      </c>
      <c r="C108" t="s">
        <v>712</v>
      </c>
      <c r="D108" s="5">
        <v>57149764</v>
      </c>
      <c r="G108" s="5">
        <v>57149764</v>
      </c>
      <c r="H108" s="2">
        <v>1</v>
      </c>
      <c r="I108" t="str">
        <f t="shared" si="1"/>
        <v>International</v>
      </c>
    </row>
    <row r="109" spans="1:9" x14ac:dyDescent="0.3">
      <c r="A109">
        <v>2019</v>
      </c>
      <c r="B109">
        <v>108</v>
      </c>
      <c r="C109" t="s">
        <v>713</v>
      </c>
      <c r="D109" s="5">
        <v>56573047</v>
      </c>
      <c r="G109" s="5">
        <v>56573047</v>
      </c>
      <c r="H109" s="2">
        <v>1</v>
      </c>
      <c r="I109" t="str">
        <f t="shared" si="1"/>
        <v>International</v>
      </c>
    </row>
    <row r="110" spans="1:9" x14ac:dyDescent="0.3">
      <c r="A110">
        <v>2019</v>
      </c>
      <c r="B110">
        <v>109</v>
      </c>
      <c r="C110" t="s">
        <v>714</v>
      </c>
      <c r="D110" s="5">
        <v>56040681</v>
      </c>
      <c r="G110" s="5">
        <v>56040681</v>
      </c>
      <c r="H110" s="2">
        <v>1</v>
      </c>
      <c r="I110" t="str">
        <f t="shared" si="1"/>
        <v>International</v>
      </c>
    </row>
    <row r="111" spans="1:9" x14ac:dyDescent="0.3">
      <c r="A111">
        <v>2019</v>
      </c>
      <c r="B111">
        <v>110</v>
      </c>
      <c r="C111" t="s">
        <v>715</v>
      </c>
      <c r="D111" s="5">
        <v>55064690</v>
      </c>
      <c r="E111" s="5">
        <v>21903748</v>
      </c>
      <c r="F111" s="1">
        <v>0.39800000000000002</v>
      </c>
      <c r="G111" s="5">
        <v>33160942</v>
      </c>
      <c r="H111" s="1">
        <v>0.60199999999999998</v>
      </c>
      <c r="I111" t="str">
        <f t="shared" si="1"/>
        <v>USA</v>
      </c>
    </row>
    <row r="112" spans="1:9" x14ac:dyDescent="0.3">
      <c r="A112">
        <v>2019</v>
      </c>
      <c r="B112">
        <v>111</v>
      </c>
      <c r="C112" t="s">
        <v>716</v>
      </c>
      <c r="D112" s="5">
        <v>54465930</v>
      </c>
      <c r="E112" s="5">
        <v>330181</v>
      </c>
      <c r="F112" s="1">
        <v>6.0000000000000001E-3</v>
      </c>
      <c r="G112" s="5">
        <v>54135749</v>
      </c>
      <c r="H112" s="1">
        <v>0.99399999999999999</v>
      </c>
      <c r="I112" t="str">
        <f t="shared" si="1"/>
        <v>International</v>
      </c>
    </row>
    <row r="113" spans="1:9" x14ac:dyDescent="0.3">
      <c r="A113">
        <v>2019</v>
      </c>
      <c r="B113">
        <v>112</v>
      </c>
      <c r="C113" t="s">
        <v>717</v>
      </c>
      <c r="D113" s="5">
        <v>53873809</v>
      </c>
      <c r="E113" s="5">
        <v>30316271</v>
      </c>
      <c r="F113" s="1">
        <v>0.56299999999999994</v>
      </c>
      <c r="G113" s="5">
        <v>23557538</v>
      </c>
      <c r="H113" s="1">
        <v>0.437</v>
      </c>
      <c r="I113" t="str">
        <f t="shared" si="1"/>
        <v>USA</v>
      </c>
    </row>
    <row r="114" spans="1:9" x14ac:dyDescent="0.3">
      <c r="A114">
        <v>2019</v>
      </c>
      <c r="B114">
        <v>113</v>
      </c>
      <c r="C114" t="s">
        <v>718</v>
      </c>
      <c r="D114" s="5">
        <v>50901502</v>
      </c>
      <c r="E114" s="5">
        <v>36001502</v>
      </c>
      <c r="F114" s="1">
        <v>0.70699999999999996</v>
      </c>
      <c r="G114" s="5">
        <v>14900000</v>
      </c>
      <c r="H114" s="1">
        <v>0.29299999999999998</v>
      </c>
      <c r="I114" t="str">
        <f t="shared" si="1"/>
        <v>USA</v>
      </c>
    </row>
    <row r="115" spans="1:9" x14ac:dyDescent="0.3">
      <c r="A115">
        <v>2019</v>
      </c>
      <c r="B115">
        <v>114</v>
      </c>
      <c r="C115" t="s">
        <v>719</v>
      </c>
      <c r="D115" s="5">
        <v>50803834</v>
      </c>
      <c r="G115" s="5">
        <v>50803834</v>
      </c>
      <c r="H115" s="2">
        <v>1</v>
      </c>
      <c r="I115" t="str">
        <f t="shared" si="1"/>
        <v>International</v>
      </c>
    </row>
    <row r="116" spans="1:9" x14ac:dyDescent="0.3">
      <c r="A116">
        <v>2019</v>
      </c>
      <c r="B116">
        <v>115</v>
      </c>
      <c r="C116" t="s">
        <v>720</v>
      </c>
      <c r="D116" s="5">
        <v>50574061</v>
      </c>
      <c r="G116" s="5">
        <v>50574061</v>
      </c>
      <c r="H116" s="2">
        <v>1</v>
      </c>
      <c r="I116" t="str">
        <f t="shared" si="1"/>
        <v>International</v>
      </c>
    </row>
    <row r="117" spans="1:9" x14ac:dyDescent="0.3">
      <c r="A117">
        <v>2019</v>
      </c>
      <c r="B117">
        <v>116</v>
      </c>
      <c r="C117" t="s">
        <v>721</v>
      </c>
      <c r="D117" s="5">
        <v>50444358</v>
      </c>
      <c r="E117" s="5">
        <v>40713082</v>
      </c>
      <c r="F117" s="1">
        <v>0.80700000000000005</v>
      </c>
      <c r="G117" s="5">
        <v>9731276</v>
      </c>
      <c r="H117" s="1">
        <v>0.193</v>
      </c>
      <c r="I117" t="str">
        <f t="shared" si="1"/>
        <v>USA</v>
      </c>
    </row>
    <row r="118" spans="1:9" x14ac:dyDescent="0.3">
      <c r="A118">
        <v>2019</v>
      </c>
      <c r="B118">
        <v>117</v>
      </c>
      <c r="C118" t="s">
        <v>722</v>
      </c>
      <c r="D118" s="5">
        <v>50023780</v>
      </c>
      <c r="E118" s="5">
        <v>50023780</v>
      </c>
      <c r="F118" s="2">
        <v>1</v>
      </c>
      <c r="I118" t="str">
        <f t="shared" si="1"/>
        <v>USA</v>
      </c>
    </row>
    <row r="119" spans="1:9" x14ac:dyDescent="0.3">
      <c r="A119">
        <v>2019</v>
      </c>
      <c r="B119">
        <v>118</v>
      </c>
      <c r="C119" t="s">
        <v>723</v>
      </c>
      <c r="D119" s="5">
        <v>49939757</v>
      </c>
      <c r="E119" s="5">
        <v>28539757</v>
      </c>
      <c r="F119" s="1">
        <v>0.57099999999999995</v>
      </c>
      <c r="G119" s="5">
        <v>21400000</v>
      </c>
      <c r="H119" s="1">
        <v>0.42899999999999999</v>
      </c>
      <c r="I119" t="str">
        <f t="shared" si="1"/>
        <v>USA</v>
      </c>
    </row>
    <row r="120" spans="1:9" x14ac:dyDescent="0.3">
      <c r="A120">
        <v>2019</v>
      </c>
      <c r="B120">
        <v>119</v>
      </c>
      <c r="C120" t="s">
        <v>724</v>
      </c>
      <c r="D120" s="5">
        <v>49615508</v>
      </c>
      <c r="G120" s="5">
        <v>49615508</v>
      </c>
      <c r="H120" s="2">
        <v>1</v>
      </c>
      <c r="I120" t="str">
        <f t="shared" si="1"/>
        <v>International</v>
      </c>
    </row>
    <row r="121" spans="1:9" x14ac:dyDescent="0.3">
      <c r="A121">
        <v>2019</v>
      </c>
      <c r="B121">
        <v>120</v>
      </c>
      <c r="C121" t="s">
        <v>725</v>
      </c>
      <c r="D121" s="5">
        <v>49511319</v>
      </c>
      <c r="E121" s="5">
        <v>21221803</v>
      </c>
      <c r="F121" s="1">
        <v>0.42899999999999999</v>
      </c>
      <c r="G121" s="5">
        <v>28289516</v>
      </c>
      <c r="H121" s="1">
        <v>0.57099999999999995</v>
      </c>
      <c r="I121" t="str">
        <f t="shared" si="1"/>
        <v>USA</v>
      </c>
    </row>
    <row r="122" spans="1:9" x14ac:dyDescent="0.3">
      <c r="A122">
        <v>2019</v>
      </c>
      <c r="B122">
        <v>121</v>
      </c>
      <c r="C122" t="s">
        <v>726</v>
      </c>
      <c r="D122" s="5">
        <v>48987096</v>
      </c>
      <c r="E122" s="5">
        <v>40860481</v>
      </c>
      <c r="F122" s="1">
        <v>0.83399999999999996</v>
      </c>
      <c r="G122" s="5">
        <v>8126615</v>
      </c>
      <c r="H122" s="1">
        <v>0.16600000000000001</v>
      </c>
      <c r="I122" t="str">
        <f t="shared" si="1"/>
        <v>USA</v>
      </c>
    </row>
    <row r="123" spans="1:9" x14ac:dyDescent="0.3">
      <c r="A123">
        <v>2019</v>
      </c>
      <c r="B123">
        <v>122</v>
      </c>
      <c r="C123" t="s">
        <v>727</v>
      </c>
      <c r="D123" s="5">
        <v>48791187</v>
      </c>
      <c r="E123" s="5">
        <v>48791187</v>
      </c>
      <c r="F123" s="2">
        <v>1</v>
      </c>
      <c r="I123" t="str">
        <f t="shared" si="1"/>
        <v>USA</v>
      </c>
    </row>
    <row r="124" spans="1:9" x14ac:dyDescent="0.3">
      <c r="A124">
        <v>2019</v>
      </c>
      <c r="B124">
        <v>123</v>
      </c>
      <c r="C124" t="s">
        <v>728</v>
      </c>
      <c r="D124" s="5">
        <v>48507082</v>
      </c>
      <c r="G124" s="5">
        <v>48507082</v>
      </c>
      <c r="H124" s="2">
        <v>1</v>
      </c>
      <c r="I124" t="str">
        <f t="shared" si="1"/>
        <v>International</v>
      </c>
    </row>
    <row r="125" spans="1:9" x14ac:dyDescent="0.3">
      <c r="A125">
        <v>2019</v>
      </c>
      <c r="B125">
        <v>124</v>
      </c>
      <c r="C125" t="s">
        <v>729</v>
      </c>
      <c r="D125" s="5">
        <v>48021766</v>
      </c>
      <c r="E125" s="5">
        <v>25621766</v>
      </c>
      <c r="F125" s="1">
        <v>0.53400000000000003</v>
      </c>
      <c r="G125" s="5">
        <v>22400000</v>
      </c>
      <c r="H125" s="1">
        <v>0.46600000000000003</v>
      </c>
      <c r="I125" t="str">
        <f t="shared" si="1"/>
        <v>USA</v>
      </c>
    </row>
    <row r="126" spans="1:9" x14ac:dyDescent="0.3">
      <c r="A126">
        <v>2019</v>
      </c>
      <c r="B126">
        <v>125</v>
      </c>
      <c r="C126" t="s">
        <v>730</v>
      </c>
      <c r="D126" s="5">
        <v>47863365</v>
      </c>
      <c r="E126" s="5">
        <v>27426361</v>
      </c>
      <c r="F126" s="1">
        <v>0.57299999999999995</v>
      </c>
      <c r="G126" s="5">
        <v>20437004</v>
      </c>
      <c r="H126" s="1">
        <v>0.42699999999999999</v>
      </c>
      <c r="I126" t="str">
        <f t="shared" si="1"/>
        <v>USA</v>
      </c>
    </row>
    <row r="127" spans="1:9" x14ac:dyDescent="0.3">
      <c r="A127">
        <v>2019</v>
      </c>
      <c r="B127">
        <v>126</v>
      </c>
      <c r="C127" t="s">
        <v>731</v>
      </c>
      <c r="D127" s="5">
        <v>47834125</v>
      </c>
      <c r="E127" s="5">
        <v>43808310</v>
      </c>
      <c r="F127" s="1">
        <v>0.91600000000000004</v>
      </c>
      <c r="G127" s="5">
        <v>4025815</v>
      </c>
      <c r="H127" s="1">
        <v>8.4000000000000005E-2</v>
      </c>
      <c r="I127" t="str">
        <f t="shared" si="1"/>
        <v>USA</v>
      </c>
    </row>
    <row r="128" spans="1:9" x14ac:dyDescent="0.3">
      <c r="A128">
        <v>2019</v>
      </c>
      <c r="B128">
        <v>127</v>
      </c>
      <c r="C128" t="s">
        <v>732</v>
      </c>
      <c r="D128" s="5">
        <v>47582563</v>
      </c>
      <c r="E128" s="5">
        <v>22260900</v>
      </c>
      <c r="F128" s="1">
        <v>0.46800000000000003</v>
      </c>
      <c r="G128" s="5">
        <v>25321663</v>
      </c>
      <c r="H128" s="1">
        <v>0.53200000000000003</v>
      </c>
      <c r="I128" t="str">
        <f t="shared" si="1"/>
        <v>USA</v>
      </c>
    </row>
    <row r="129" spans="1:9" x14ac:dyDescent="0.3">
      <c r="A129">
        <v>2019</v>
      </c>
      <c r="B129">
        <v>128</v>
      </c>
      <c r="C129" t="s">
        <v>733</v>
      </c>
      <c r="D129" s="5">
        <v>45733356</v>
      </c>
      <c r="E129" s="5">
        <v>196634</v>
      </c>
      <c r="F129" s="1">
        <v>4.0000000000000001E-3</v>
      </c>
      <c r="G129" s="5">
        <v>45536722</v>
      </c>
      <c r="H129" s="1">
        <v>0.996</v>
      </c>
      <c r="I129" t="str">
        <f t="shared" si="1"/>
        <v>International</v>
      </c>
    </row>
    <row r="130" spans="1:9" x14ac:dyDescent="0.3">
      <c r="A130">
        <v>2019</v>
      </c>
      <c r="B130">
        <v>129</v>
      </c>
      <c r="C130" t="s">
        <v>734</v>
      </c>
      <c r="D130" s="5">
        <v>45701880</v>
      </c>
      <c r="E130" s="5">
        <v>24313888</v>
      </c>
      <c r="F130" s="1">
        <v>0.53200000000000003</v>
      </c>
      <c r="G130" s="5">
        <v>21387992</v>
      </c>
      <c r="H130" s="1">
        <v>0.46800000000000003</v>
      </c>
      <c r="I130" t="str">
        <f t="shared" si="1"/>
        <v>USA</v>
      </c>
    </row>
    <row r="131" spans="1:9" x14ac:dyDescent="0.3">
      <c r="A131">
        <v>2019</v>
      </c>
      <c r="B131">
        <v>130</v>
      </c>
      <c r="C131" t="s">
        <v>735</v>
      </c>
      <c r="D131" s="5">
        <v>44907074</v>
      </c>
      <c r="E131" s="5">
        <v>29208403</v>
      </c>
      <c r="F131" s="2">
        <v>0.65</v>
      </c>
      <c r="G131" s="5">
        <v>15698671</v>
      </c>
      <c r="H131" s="2">
        <v>0.35</v>
      </c>
      <c r="I131" t="str">
        <f t="shared" ref="I131:I194" si="2">IF(F131&gt;10%,"USA","International")</f>
        <v>USA</v>
      </c>
    </row>
    <row r="132" spans="1:9" x14ac:dyDescent="0.3">
      <c r="A132">
        <v>2019</v>
      </c>
      <c r="B132">
        <v>131</v>
      </c>
      <c r="C132" t="s">
        <v>736</v>
      </c>
      <c r="D132" s="5">
        <v>44655962</v>
      </c>
      <c r="E132" s="5">
        <v>22345542</v>
      </c>
      <c r="F132" s="2">
        <v>0.5</v>
      </c>
      <c r="G132" s="5">
        <v>22310420</v>
      </c>
      <c r="H132" s="2">
        <v>0.5</v>
      </c>
      <c r="I132" t="str">
        <f t="shared" si="2"/>
        <v>USA</v>
      </c>
    </row>
    <row r="133" spans="1:9" x14ac:dyDescent="0.3">
      <c r="A133">
        <v>2019</v>
      </c>
      <c r="B133">
        <v>132</v>
      </c>
      <c r="C133" t="s">
        <v>737</v>
      </c>
      <c r="D133" s="5">
        <v>43347017</v>
      </c>
      <c r="E133" s="5">
        <v>43082155</v>
      </c>
      <c r="F133" s="1">
        <v>0.99399999999999999</v>
      </c>
      <c r="G133" s="5">
        <v>264862</v>
      </c>
      <c r="H133" s="1">
        <v>6.0000000000000001E-3</v>
      </c>
      <c r="I133" t="str">
        <f t="shared" si="2"/>
        <v>USA</v>
      </c>
    </row>
    <row r="134" spans="1:9" x14ac:dyDescent="0.3">
      <c r="A134">
        <v>2019</v>
      </c>
      <c r="B134">
        <v>133</v>
      </c>
      <c r="C134" t="s">
        <v>738</v>
      </c>
      <c r="D134" s="5">
        <v>43100248</v>
      </c>
      <c r="G134" s="5">
        <v>43100248</v>
      </c>
      <c r="H134" s="2">
        <v>1</v>
      </c>
      <c r="I134" t="str">
        <f t="shared" si="2"/>
        <v>International</v>
      </c>
    </row>
    <row r="135" spans="1:9" x14ac:dyDescent="0.3">
      <c r="A135">
        <v>2019</v>
      </c>
      <c r="B135">
        <v>134</v>
      </c>
      <c r="C135" t="s">
        <v>739</v>
      </c>
      <c r="D135" s="5">
        <v>41503392</v>
      </c>
      <c r="E135" s="5">
        <v>22958886</v>
      </c>
      <c r="F135" s="1">
        <v>0.55300000000000005</v>
      </c>
      <c r="G135" s="5">
        <v>18544506</v>
      </c>
      <c r="H135" s="1">
        <v>0.44700000000000001</v>
      </c>
      <c r="I135" t="str">
        <f t="shared" si="2"/>
        <v>USA</v>
      </c>
    </row>
    <row r="136" spans="1:9" x14ac:dyDescent="0.3">
      <c r="A136">
        <v>2019</v>
      </c>
      <c r="B136">
        <v>135</v>
      </c>
      <c r="C136" t="s">
        <v>740</v>
      </c>
      <c r="D136" s="5">
        <v>40396244</v>
      </c>
      <c r="G136" s="5">
        <v>40396244</v>
      </c>
      <c r="H136" s="2">
        <v>1</v>
      </c>
      <c r="I136" t="str">
        <f t="shared" si="2"/>
        <v>International</v>
      </c>
    </row>
    <row r="137" spans="1:9" x14ac:dyDescent="0.3">
      <c r="A137">
        <v>2019</v>
      </c>
      <c r="B137">
        <v>136</v>
      </c>
      <c r="C137" t="s">
        <v>741</v>
      </c>
      <c r="D137" s="5">
        <v>39756292</v>
      </c>
      <c r="G137" s="5">
        <v>39756292</v>
      </c>
      <c r="H137" s="2">
        <v>1</v>
      </c>
      <c r="I137" t="str">
        <f t="shared" si="2"/>
        <v>International</v>
      </c>
    </row>
    <row r="138" spans="1:9" x14ac:dyDescent="0.3">
      <c r="A138">
        <v>2019</v>
      </c>
      <c r="B138">
        <v>137</v>
      </c>
      <c r="C138" t="s">
        <v>742</v>
      </c>
      <c r="D138" s="5">
        <v>39346577</v>
      </c>
      <c r="E138" s="5">
        <v>4186168</v>
      </c>
      <c r="F138" s="1">
        <v>0.106</v>
      </c>
      <c r="G138" s="5">
        <v>35160409</v>
      </c>
      <c r="H138" s="1">
        <v>0.89400000000000002</v>
      </c>
      <c r="I138" t="str">
        <f t="shared" si="2"/>
        <v>USA</v>
      </c>
    </row>
    <row r="139" spans="1:9" x14ac:dyDescent="0.3">
      <c r="A139">
        <v>2019</v>
      </c>
      <c r="B139">
        <v>138</v>
      </c>
      <c r="C139" t="s">
        <v>743</v>
      </c>
      <c r="D139" s="5">
        <v>38026103</v>
      </c>
      <c r="E139" s="5">
        <v>34746945</v>
      </c>
      <c r="F139" s="1">
        <v>0.91400000000000003</v>
      </c>
      <c r="G139" s="5">
        <v>3279158</v>
      </c>
      <c r="H139" s="1">
        <v>8.5999999999999993E-2</v>
      </c>
      <c r="I139" t="str">
        <f t="shared" si="2"/>
        <v>USA</v>
      </c>
    </row>
    <row r="140" spans="1:9" x14ac:dyDescent="0.3">
      <c r="A140">
        <v>2019</v>
      </c>
      <c r="B140">
        <v>139</v>
      </c>
      <c r="C140" t="s">
        <v>744</v>
      </c>
      <c r="D140" s="5">
        <v>37410850</v>
      </c>
      <c r="G140" s="5">
        <v>37410850</v>
      </c>
      <c r="H140" s="2">
        <v>1</v>
      </c>
      <c r="I140" t="str">
        <f t="shared" si="2"/>
        <v>International</v>
      </c>
    </row>
    <row r="141" spans="1:9" x14ac:dyDescent="0.3">
      <c r="A141">
        <v>2019</v>
      </c>
      <c r="B141">
        <v>140</v>
      </c>
      <c r="C141" t="s">
        <v>745</v>
      </c>
      <c r="D141" s="5">
        <v>37359689</v>
      </c>
      <c r="E141" s="5">
        <v>4567338</v>
      </c>
      <c r="F141" s="1">
        <v>0.122</v>
      </c>
      <c r="G141" s="5">
        <v>32792351</v>
      </c>
      <c r="H141" s="1">
        <v>0.878</v>
      </c>
      <c r="I141" t="str">
        <f t="shared" si="2"/>
        <v>USA</v>
      </c>
    </row>
    <row r="142" spans="1:9" x14ac:dyDescent="0.3">
      <c r="A142">
        <v>2019</v>
      </c>
      <c r="B142">
        <v>141</v>
      </c>
      <c r="C142" t="s">
        <v>746</v>
      </c>
      <c r="D142" s="5">
        <v>37092694</v>
      </c>
      <c r="G142" s="5">
        <v>37092694</v>
      </c>
      <c r="H142" s="2">
        <v>1</v>
      </c>
      <c r="I142" t="str">
        <f t="shared" si="2"/>
        <v>International</v>
      </c>
    </row>
    <row r="143" spans="1:9" x14ac:dyDescent="0.3">
      <c r="A143">
        <v>2019</v>
      </c>
      <c r="B143">
        <v>142</v>
      </c>
      <c r="C143" t="s">
        <v>747</v>
      </c>
      <c r="D143" s="5">
        <v>36599361</v>
      </c>
      <c r="E143" s="5">
        <v>35419122</v>
      </c>
      <c r="F143" s="1">
        <v>0.96799999999999997</v>
      </c>
      <c r="G143" s="5">
        <v>1180239</v>
      </c>
      <c r="H143" s="1">
        <v>3.2000000000000001E-2</v>
      </c>
      <c r="I143" t="str">
        <f t="shared" si="2"/>
        <v>USA</v>
      </c>
    </row>
    <row r="144" spans="1:9" x14ac:dyDescent="0.3">
      <c r="A144">
        <v>2019</v>
      </c>
      <c r="B144">
        <v>143</v>
      </c>
      <c r="C144" t="s">
        <v>748</v>
      </c>
      <c r="D144" s="5">
        <v>35515687</v>
      </c>
      <c r="G144" s="5">
        <v>35515687</v>
      </c>
      <c r="H144" s="2">
        <v>1</v>
      </c>
      <c r="I144" t="str">
        <f t="shared" si="2"/>
        <v>International</v>
      </c>
    </row>
    <row r="145" spans="1:9" x14ac:dyDescent="0.3">
      <c r="A145">
        <v>2019</v>
      </c>
      <c r="B145">
        <v>144</v>
      </c>
      <c r="C145" t="s">
        <v>749</v>
      </c>
      <c r="D145" s="5">
        <v>34291831</v>
      </c>
      <c r="G145" s="5">
        <v>34291831</v>
      </c>
      <c r="H145" s="2">
        <v>1</v>
      </c>
      <c r="I145" t="str">
        <f t="shared" si="2"/>
        <v>International</v>
      </c>
    </row>
    <row r="146" spans="1:9" x14ac:dyDescent="0.3">
      <c r="A146">
        <v>2019</v>
      </c>
      <c r="B146">
        <v>145</v>
      </c>
      <c r="C146" t="s">
        <v>750</v>
      </c>
      <c r="D146" s="5">
        <v>34148707</v>
      </c>
      <c r="G146" s="5">
        <v>34148707</v>
      </c>
      <c r="H146" s="2">
        <v>1</v>
      </c>
      <c r="I146" t="str">
        <f t="shared" si="2"/>
        <v>International</v>
      </c>
    </row>
    <row r="147" spans="1:9" x14ac:dyDescent="0.3">
      <c r="A147">
        <v>2019</v>
      </c>
      <c r="B147">
        <v>146</v>
      </c>
      <c r="C147" t="s">
        <v>751</v>
      </c>
      <c r="D147" s="5">
        <v>34024386</v>
      </c>
      <c r="E147" s="5">
        <v>166972</v>
      </c>
      <c r="F147" s="1">
        <v>5.0000000000000001E-3</v>
      </c>
      <c r="G147" s="5">
        <v>33857414</v>
      </c>
      <c r="H147" s="1">
        <v>0.995</v>
      </c>
      <c r="I147" t="str">
        <f t="shared" si="2"/>
        <v>International</v>
      </c>
    </row>
    <row r="148" spans="1:9" x14ac:dyDescent="0.3">
      <c r="A148">
        <v>2019</v>
      </c>
      <c r="B148">
        <v>147</v>
      </c>
      <c r="C148" t="s">
        <v>752</v>
      </c>
      <c r="D148" s="5">
        <v>33856058</v>
      </c>
      <c r="E148" s="5">
        <v>17156058</v>
      </c>
      <c r="F148" s="1">
        <v>0.50700000000000001</v>
      </c>
      <c r="G148" s="5">
        <v>16700000</v>
      </c>
      <c r="H148" s="1">
        <v>0.49299999999999999</v>
      </c>
      <c r="I148" t="str">
        <f t="shared" si="2"/>
        <v>USA</v>
      </c>
    </row>
    <row r="149" spans="1:9" x14ac:dyDescent="0.3">
      <c r="A149">
        <v>2019</v>
      </c>
      <c r="B149">
        <v>148</v>
      </c>
      <c r="C149" t="s">
        <v>753</v>
      </c>
      <c r="D149" s="5">
        <v>33766787</v>
      </c>
      <c r="E149" s="5">
        <v>26395642</v>
      </c>
      <c r="F149" s="1">
        <v>0.78200000000000003</v>
      </c>
      <c r="G149" s="5">
        <v>7371145</v>
      </c>
      <c r="H149" s="1">
        <v>0.218</v>
      </c>
      <c r="I149" t="str">
        <f t="shared" si="2"/>
        <v>USA</v>
      </c>
    </row>
    <row r="150" spans="1:9" x14ac:dyDescent="0.3">
      <c r="A150">
        <v>2019</v>
      </c>
      <c r="B150">
        <v>149</v>
      </c>
      <c r="C150" t="s">
        <v>754</v>
      </c>
      <c r="D150" s="5">
        <v>33224654</v>
      </c>
      <c r="E150" s="5">
        <v>17300439</v>
      </c>
      <c r="F150" s="1">
        <v>0.52100000000000002</v>
      </c>
      <c r="G150" s="5">
        <v>15924215</v>
      </c>
      <c r="H150" s="1">
        <v>0.47899999999999998</v>
      </c>
      <c r="I150" t="str">
        <f t="shared" si="2"/>
        <v>USA</v>
      </c>
    </row>
    <row r="151" spans="1:9" x14ac:dyDescent="0.3">
      <c r="A151">
        <v>2019</v>
      </c>
      <c r="B151">
        <v>150</v>
      </c>
      <c r="C151" t="s">
        <v>755</v>
      </c>
      <c r="D151" s="5">
        <v>33185983</v>
      </c>
      <c r="E151" s="5">
        <v>2971549</v>
      </c>
      <c r="F151" s="2">
        <v>0.09</v>
      </c>
      <c r="G151" s="5">
        <v>30214434</v>
      </c>
      <c r="H151" s="2">
        <v>0.91</v>
      </c>
      <c r="I151" t="str">
        <f t="shared" si="2"/>
        <v>International</v>
      </c>
    </row>
    <row r="152" spans="1:9" x14ac:dyDescent="0.3">
      <c r="A152">
        <v>2019</v>
      </c>
      <c r="B152">
        <v>151</v>
      </c>
      <c r="C152" t="s">
        <v>756</v>
      </c>
      <c r="D152" s="5">
        <v>32802347</v>
      </c>
      <c r="G152" s="5">
        <v>32802347</v>
      </c>
      <c r="H152" s="2">
        <v>1</v>
      </c>
      <c r="I152" t="str">
        <f t="shared" si="2"/>
        <v>International</v>
      </c>
    </row>
    <row r="153" spans="1:9" x14ac:dyDescent="0.3">
      <c r="A153">
        <v>2019</v>
      </c>
      <c r="B153">
        <v>152</v>
      </c>
      <c r="C153" t="s">
        <v>757</v>
      </c>
      <c r="D153" s="5">
        <v>32450241</v>
      </c>
      <c r="E153" s="5">
        <v>20150241</v>
      </c>
      <c r="F153" s="1">
        <v>0.621</v>
      </c>
      <c r="G153" s="5">
        <v>12300000</v>
      </c>
      <c r="H153" s="1">
        <v>0.379</v>
      </c>
      <c r="I153" t="str">
        <f t="shared" si="2"/>
        <v>USA</v>
      </c>
    </row>
    <row r="154" spans="1:9" x14ac:dyDescent="0.3">
      <c r="A154">
        <v>2019</v>
      </c>
      <c r="B154">
        <v>153</v>
      </c>
      <c r="C154" t="s">
        <v>758</v>
      </c>
      <c r="D154" s="5">
        <v>32390945</v>
      </c>
      <c r="E154" s="5">
        <v>22370452</v>
      </c>
      <c r="F154" s="1">
        <v>0.69099999999999995</v>
      </c>
      <c r="G154" s="5">
        <v>10020493</v>
      </c>
      <c r="H154" s="1">
        <v>0.309</v>
      </c>
      <c r="I154" t="str">
        <f t="shared" si="2"/>
        <v>USA</v>
      </c>
    </row>
    <row r="155" spans="1:9" x14ac:dyDescent="0.3">
      <c r="A155">
        <v>2019</v>
      </c>
      <c r="B155">
        <v>154</v>
      </c>
      <c r="C155" t="s">
        <v>759</v>
      </c>
      <c r="D155" s="5">
        <v>32333512</v>
      </c>
      <c r="G155" s="5">
        <v>32333512</v>
      </c>
      <c r="H155" s="2">
        <v>1</v>
      </c>
      <c r="I155" t="str">
        <f t="shared" si="2"/>
        <v>International</v>
      </c>
    </row>
    <row r="156" spans="1:9" x14ac:dyDescent="0.3">
      <c r="A156">
        <v>2019</v>
      </c>
      <c r="B156">
        <v>155</v>
      </c>
      <c r="C156" t="s">
        <v>760</v>
      </c>
      <c r="D156" s="5">
        <v>32218990</v>
      </c>
      <c r="G156" s="5">
        <v>32218990</v>
      </c>
      <c r="H156" s="2">
        <v>1</v>
      </c>
      <c r="I156" t="str">
        <f t="shared" si="2"/>
        <v>International</v>
      </c>
    </row>
    <row r="157" spans="1:9" x14ac:dyDescent="0.3">
      <c r="A157">
        <v>2019</v>
      </c>
      <c r="B157">
        <v>156</v>
      </c>
      <c r="C157" t="s">
        <v>761</v>
      </c>
      <c r="D157" s="5">
        <v>32140970</v>
      </c>
      <c r="E157" s="5">
        <v>16790790</v>
      </c>
      <c r="F157" s="1">
        <v>0.52200000000000002</v>
      </c>
      <c r="G157" s="5">
        <v>15350180</v>
      </c>
      <c r="H157" s="1">
        <v>0.47799999999999998</v>
      </c>
      <c r="I157" t="str">
        <f t="shared" si="2"/>
        <v>USA</v>
      </c>
    </row>
    <row r="158" spans="1:9" x14ac:dyDescent="0.3">
      <c r="A158">
        <v>2019</v>
      </c>
      <c r="B158">
        <v>157</v>
      </c>
      <c r="C158" t="s">
        <v>762</v>
      </c>
      <c r="D158" s="5">
        <v>32001580</v>
      </c>
      <c r="G158" s="5">
        <v>32001580</v>
      </c>
      <c r="H158" s="2">
        <v>1</v>
      </c>
      <c r="I158" t="str">
        <f t="shared" si="2"/>
        <v>International</v>
      </c>
    </row>
    <row r="159" spans="1:9" x14ac:dyDescent="0.3">
      <c r="A159">
        <v>2019</v>
      </c>
      <c r="B159">
        <v>158</v>
      </c>
      <c r="C159" t="s">
        <v>763</v>
      </c>
      <c r="D159" s="5">
        <v>31626978</v>
      </c>
      <c r="E159" s="5">
        <v>7743794</v>
      </c>
      <c r="F159" s="1">
        <v>0.245</v>
      </c>
      <c r="G159" s="5">
        <v>23883184</v>
      </c>
      <c r="H159" s="1">
        <v>0.755</v>
      </c>
      <c r="I159" t="str">
        <f t="shared" si="2"/>
        <v>USA</v>
      </c>
    </row>
    <row r="160" spans="1:9" x14ac:dyDescent="0.3">
      <c r="A160">
        <v>2019</v>
      </c>
      <c r="B160">
        <v>159</v>
      </c>
      <c r="C160" t="s">
        <v>764</v>
      </c>
      <c r="D160" s="5">
        <v>31177968</v>
      </c>
      <c r="E160" s="5">
        <v>90545</v>
      </c>
      <c r="F160" s="1">
        <v>3.0000000000000001E-3</v>
      </c>
      <c r="G160" s="5">
        <v>31087423</v>
      </c>
      <c r="H160" s="1">
        <v>0.997</v>
      </c>
      <c r="I160" t="str">
        <f t="shared" si="2"/>
        <v>International</v>
      </c>
    </row>
    <row r="161" spans="1:9" x14ac:dyDescent="0.3">
      <c r="A161">
        <v>2019</v>
      </c>
      <c r="B161">
        <v>160</v>
      </c>
      <c r="C161" t="s">
        <v>765</v>
      </c>
      <c r="D161" s="5">
        <v>31064835</v>
      </c>
      <c r="E161" s="5">
        <v>12573</v>
      </c>
      <c r="F161" s="1">
        <v>1E-3</v>
      </c>
      <c r="G161" s="5">
        <v>31052262</v>
      </c>
      <c r="H161" s="2">
        <v>1</v>
      </c>
      <c r="I161" t="str">
        <f t="shared" si="2"/>
        <v>International</v>
      </c>
    </row>
    <row r="162" spans="1:9" x14ac:dyDescent="0.3">
      <c r="A162">
        <v>2019</v>
      </c>
      <c r="B162">
        <v>161</v>
      </c>
      <c r="C162" t="s">
        <v>766</v>
      </c>
      <c r="D162" s="5">
        <v>29971229</v>
      </c>
      <c r="E162" s="5">
        <v>13304000</v>
      </c>
      <c r="F162" s="1">
        <v>0.44400000000000001</v>
      </c>
      <c r="G162" s="5">
        <v>16667229</v>
      </c>
      <c r="H162" s="1">
        <v>0.55600000000000005</v>
      </c>
      <c r="I162" t="str">
        <f t="shared" si="2"/>
        <v>USA</v>
      </c>
    </row>
    <row r="163" spans="1:9" x14ac:dyDescent="0.3">
      <c r="A163">
        <v>2019</v>
      </c>
      <c r="B163">
        <v>162</v>
      </c>
      <c r="C163" t="s">
        <v>767</v>
      </c>
      <c r="D163" s="5">
        <v>29206238</v>
      </c>
      <c r="G163" s="5">
        <v>29206238</v>
      </c>
      <c r="H163" s="2">
        <v>1</v>
      </c>
      <c r="I163" t="str">
        <f t="shared" si="2"/>
        <v>International</v>
      </c>
    </row>
    <row r="164" spans="1:9" x14ac:dyDescent="0.3">
      <c r="A164">
        <v>2019</v>
      </c>
      <c r="B164">
        <v>163</v>
      </c>
      <c r="C164" t="s">
        <v>768</v>
      </c>
      <c r="D164" s="5">
        <v>28299498</v>
      </c>
      <c r="E164" s="5">
        <v>5566534</v>
      </c>
      <c r="F164" s="1">
        <v>0.19700000000000001</v>
      </c>
      <c r="G164" s="5">
        <v>22732964</v>
      </c>
      <c r="H164" s="1">
        <v>0.80300000000000005</v>
      </c>
      <c r="I164" t="str">
        <f t="shared" si="2"/>
        <v>USA</v>
      </c>
    </row>
    <row r="165" spans="1:9" x14ac:dyDescent="0.3">
      <c r="A165">
        <v>2019</v>
      </c>
      <c r="B165">
        <v>164</v>
      </c>
      <c r="C165" t="s">
        <v>769</v>
      </c>
      <c r="D165" s="5">
        <v>27696393</v>
      </c>
      <c r="G165" s="5">
        <v>27696393</v>
      </c>
      <c r="H165" s="2">
        <v>1</v>
      </c>
      <c r="I165" t="str">
        <f t="shared" si="2"/>
        <v>International</v>
      </c>
    </row>
    <row r="166" spans="1:9" x14ac:dyDescent="0.3">
      <c r="A166">
        <v>2019</v>
      </c>
      <c r="B166">
        <v>165</v>
      </c>
      <c r="C166" t="s">
        <v>770</v>
      </c>
      <c r="D166" s="5">
        <v>27347118</v>
      </c>
      <c r="G166" s="5">
        <v>27347118</v>
      </c>
      <c r="H166" s="2">
        <v>1</v>
      </c>
      <c r="I166" t="str">
        <f t="shared" si="2"/>
        <v>International</v>
      </c>
    </row>
    <row r="167" spans="1:9" x14ac:dyDescent="0.3">
      <c r="A167">
        <v>2019</v>
      </c>
      <c r="B167">
        <v>166</v>
      </c>
      <c r="C167" t="s">
        <v>771</v>
      </c>
      <c r="D167" s="5">
        <v>26990962</v>
      </c>
      <c r="G167" s="5">
        <v>26990962</v>
      </c>
      <c r="H167" s="2">
        <v>1</v>
      </c>
      <c r="I167" t="str">
        <f t="shared" si="2"/>
        <v>International</v>
      </c>
    </row>
    <row r="168" spans="1:9" x14ac:dyDescent="0.3">
      <c r="A168">
        <v>2019</v>
      </c>
      <c r="B168">
        <v>167</v>
      </c>
      <c r="C168" t="s">
        <v>772</v>
      </c>
      <c r="D168" s="5">
        <v>26911995</v>
      </c>
      <c r="E168" s="5">
        <v>2167632</v>
      </c>
      <c r="F168" s="1">
        <v>8.1000000000000003E-2</v>
      </c>
      <c r="G168" s="5">
        <v>24744363</v>
      </c>
      <c r="H168" s="1">
        <v>0.91900000000000004</v>
      </c>
      <c r="I168" t="str">
        <f t="shared" si="2"/>
        <v>International</v>
      </c>
    </row>
    <row r="169" spans="1:9" x14ac:dyDescent="0.3">
      <c r="A169">
        <v>2019</v>
      </c>
      <c r="B169">
        <v>168</v>
      </c>
      <c r="C169" t="s">
        <v>773</v>
      </c>
      <c r="D169" s="5">
        <v>26565710</v>
      </c>
      <c r="E169" s="5">
        <v>16649539</v>
      </c>
      <c r="F169" s="1">
        <v>0.627</v>
      </c>
      <c r="G169" s="5">
        <v>9916171</v>
      </c>
      <c r="H169" s="1">
        <v>0.373</v>
      </c>
      <c r="I169" t="str">
        <f t="shared" si="2"/>
        <v>USA</v>
      </c>
    </row>
    <row r="170" spans="1:9" x14ac:dyDescent="0.3">
      <c r="A170">
        <v>2019</v>
      </c>
      <c r="B170">
        <v>169</v>
      </c>
      <c r="C170" t="s">
        <v>774</v>
      </c>
      <c r="D170" s="5">
        <v>26493648</v>
      </c>
      <c r="E170" s="5">
        <v>9270920</v>
      </c>
      <c r="F170" s="2">
        <v>0.35</v>
      </c>
      <c r="G170" s="5">
        <v>17222728</v>
      </c>
      <c r="H170" s="2">
        <v>0.65</v>
      </c>
      <c r="I170" t="str">
        <f t="shared" si="2"/>
        <v>USA</v>
      </c>
    </row>
    <row r="171" spans="1:9" x14ac:dyDescent="0.3">
      <c r="A171">
        <v>2019</v>
      </c>
      <c r="B171">
        <v>170</v>
      </c>
      <c r="C171" t="s">
        <v>775</v>
      </c>
      <c r="D171" s="5">
        <v>26228317</v>
      </c>
      <c r="G171" s="5">
        <v>26228317</v>
      </c>
      <c r="H171" s="2">
        <v>1</v>
      </c>
      <c r="I171" t="str">
        <f t="shared" si="2"/>
        <v>International</v>
      </c>
    </row>
    <row r="172" spans="1:9" x14ac:dyDescent="0.3">
      <c r="A172">
        <v>2019</v>
      </c>
      <c r="B172">
        <v>171</v>
      </c>
      <c r="C172" t="s">
        <v>776</v>
      </c>
      <c r="D172" s="5">
        <v>25958189</v>
      </c>
      <c r="G172" s="5">
        <v>25958189</v>
      </c>
      <c r="H172" s="2">
        <v>1</v>
      </c>
      <c r="I172" t="str">
        <f t="shared" si="2"/>
        <v>International</v>
      </c>
    </row>
    <row r="173" spans="1:9" x14ac:dyDescent="0.3">
      <c r="A173">
        <v>2019</v>
      </c>
      <c r="B173">
        <v>172</v>
      </c>
      <c r="C173" t="s">
        <v>777</v>
      </c>
      <c r="D173" s="5">
        <v>25775371</v>
      </c>
      <c r="E173" s="5">
        <v>216494</v>
      </c>
      <c r="F173" s="1">
        <v>8.0000000000000002E-3</v>
      </c>
      <c r="G173" s="5">
        <v>25558877</v>
      </c>
      <c r="H173" s="1">
        <v>0.99199999999999999</v>
      </c>
      <c r="I173" t="str">
        <f t="shared" si="2"/>
        <v>International</v>
      </c>
    </row>
    <row r="174" spans="1:9" x14ac:dyDescent="0.3">
      <c r="A174">
        <v>2019</v>
      </c>
      <c r="B174">
        <v>173</v>
      </c>
      <c r="C174" t="s">
        <v>778</v>
      </c>
      <c r="D174" s="5">
        <v>25293853</v>
      </c>
      <c r="G174" s="5">
        <v>25293853</v>
      </c>
      <c r="H174" s="2">
        <v>1</v>
      </c>
      <c r="I174" t="str">
        <f t="shared" si="2"/>
        <v>International</v>
      </c>
    </row>
    <row r="175" spans="1:9" x14ac:dyDescent="0.3">
      <c r="A175">
        <v>2019</v>
      </c>
      <c r="B175">
        <v>174</v>
      </c>
      <c r="C175" t="s">
        <v>779</v>
      </c>
      <c r="D175" s="5">
        <v>24959607</v>
      </c>
      <c r="E175" s="5">
        <v>22680962</v>
      </c>
      <c r="F175" s="1">
        <v>0.90900000000000003</v>
      </c>
      <c r="G175" s="5">
        <v>2278645</v>
      </c>
      <c r="H175" s="1">
        <v>9.0999999999999998E-2</v>
      </c>
      <c r="I175" t="str">
        <f t="shared" si="2"/>
        <v>USA</v>
      </c>
    </row>
    <row r="176" spans="1:9" x14ac:dyDescent="0.3">
      <c r="A176">
        <v>2019</v>
      </c>
      <c r="B176">
        <v>175</v>
      </c>
      <c r="C176" t="s">
        <v>780</v>
      </c>
      <c r="D176" s="5">
        <v>24701637</v>
      </c>
      <c r="E176" s="5">
        <v>2269878</v>
      </c>
      <c r="F176" s="1">
        <v>9.1999999999999998E-2</v>
      </c>
      <c r="G176" s="5">
        <v>22431759</v>
      </c>
      <c r="H176" s="1">
        <v>0.90800000000000003</v>
      </c>
      <c r="I176" t="str">
        <f t="shared" si="2"/>
        <v>International</v>
      </c>
    </row>
    <row r="177" spans="1:9" x14ac:dyDescent="0.3">
      <c r="A177">
        <v>2019</v>
      </c>
      <c r="B177">
        <v>176</v>
      </c>
      <c r="C177" t="s">
        <v>781</v>
      </c>
      <c r="D177" s="5">
        <v>24444590</v>
      </c>
      <c r="E177" s="5">
        <v>1105</v>
      </c>
      <c r="F177" s="1">
        <v>1E-3</v>
      </c>
      <c r="G177" s="5">
        <v>24443485</v>
      </c>
      <c r="H177" s="2">
        <v>1</v>
      </c>
      <c r="I177" t="str">
        <f t="shared" si="2"/>
        <v>International</v>
      </c>
    </row>
    <row r="178" spans="1:9" x14ac:dyDescent="0.3">
      <c r="A178">
        <v>2019</v>
      </c>
      <c r="B178">
        <v>177</v>
      </c>
      <c r="C178" t="s">
        <v>782</v>
      </c>
      <c r="D178" s="5">
        <v>24106579</v>
      </c>
      <c r="G178" s="5">
        <v>24106579</v>
      </c>
      <c r="H178" s="2">
        <v>1</v>
      </c>
      <c r="I178" t="str">
        <f t="shared" si="2"/>
        <v>International</v>
      </c>
    </row>
    <row r="179" spans="1:9" x14ac:dyDescent="0.3">
      <c r="A179">
        <v>2019</v>
      </c>
      <c r="B179">
        <v>178</v>
      </c>
      <c r="C179" t="s">
        <v>783</v>
      </c>
      <c r="D179" s="5">
        <v>23841090</v>
      </c>
      <c r="E179" s="5">
        <v>1831718</v>
      </c>
      <c r="F179" s="1">
        <v>7.6999999999999999E-2</v>
      </c>
      <c r="G179" s="5">
        <v>22009372</v>
      </c>
      <c r="H179" s="1">
        <v>0.92300000000000004</v>
      </c>
      <c r="I179" t="str">
        <f t="shared" si="2"/>
        <v>International</v>
      </c>
    </row>
    <row r="180" spans="1:9" x14ac:dyDescent="0.3">
      <c r="A180">
        <v>2019</v>
      </c>
      <c r="B180">
        <v>179</v>
      </c>
      <c r="C180" t="s">
        <v>784</v>
      </c>
      <c r="D180" s="5">
        <v>23805899</v>
      </c>
      <c r="G180" s="5">
        <v>23805899</v>
      </c>
      <c r="H180" s="2">
        <v>1</v>
      </c>
      <c r="I180" t="str">
        <f t="shared" si="2"/>
        <v>International</v>
      </c>
    </row>
    <row r="181" spans="1:9" x14ac:dyDescent="0.3">
      <c r="A181">
        <v>2019</v>
      </c>
      <c r="B181">
        <v>180</v>
      </c>
      <c r="C181" t="s">
        <v>785</v>
      </c>
      <c r="D181" s="5">
        <v>23712090</v>
      </c>
      <c r="E181" s="5">
        <v>20457151</v>
      </c>
      <c r="F181" s="1">
        <v>0.86299999999999999</v>
      </c>
      <c r="G181" s="5">
        <v>3254939</v>
      </c>
      <c r="H181" s="1">
        <v>0.13700000000000001</v>
      </c>
      <c r="I181" t="str">
        <f t="shared" si="2"/>
        <v>USA</v>
      </c>
    </row>
    <row r="182" spans="1:9" x14ac:dyDescent="0.3">
      <c r="A182">
        <v>2019</v>
      </c>
      <c r="B182">
        <v>181</v>
      </c>
      <c r="C182" t="s">
        <v>786</v>
      </c>
      <c r="D182" s="5">
        <v>23623665</v>
      </c>
      <c r="G182" s="5">
        <v>23623665</v>
      </c>
      <c r="H182" s="2">
        <v>1</v>
      </c>
      <c r="I182" t="str">
        <f t="shared" si="2"/>
        <v>International</v>
      </c>
    </row>
    <row r="183" spans="1:9" x14ac:dyDescent="0.3">
      <c r="A183">
        <v>2019</v>
      </c>
      <c r="B183">
        <v>182</v>
      </c>
      <c r="C183" t="s">
        <v>787</v>
      </c>
      <c r="D183" s="5">
        <v>23422744</v>
      </c>
      <c r="G183" s="5">
        <v>23422744</v>
      </c>
      <c r="H183" s="2">
        <v>1</v>
      </c>
      <c r="I183" t="str">
        <f t="shared" si="2"/>
        <v>International</v>
      </c>
    </row>
    <row r="184" spans="1:9" x14ac:dyDescent="0.3">
      <c r="A184">
        <v>2019</v>
      </c>
      <c r="B184">
        <v>183</v>
      </c>
      <c r="C184" t="s">
        <v>788</v>
      </c>
      <c r="D184" s="5">
        <v>23414998</v>
      </c>
      <c r="G184" s="5">
        <v>23414998</v>
      </c>
      <c r="H184" s="2">
        <v>1</v>
      </c>
      <c r="I184" t="str">
        <f t="shared" si="2"/>
        <v>International</v>
      </c>
    </row>
    <row r="185" spans="1:9" x14ac:dyDescent="0.3">
      <c r="A185">
        <v>2019</v>
      </c>
      <c r="B185">
        <v>184</v>
      </c>
      <c r="C185" t="s">
        <v>789</v>
      </c>
      <c r="D185" s="5">
        <v>23108017</v>
      </c>
      <c r="E185" s="5">
        <v>11136084</v>
      </c>
      <c r="F185" s="1">
        <v>0.48199999999999998</v>
      </c>
      <c r="G185" s="5">
        <v>11971933</v>
      </c>
      <c r="H185" s="1">
        <v>0.51800000000000002</v>
      </c>
      <c r="I185" t="str">
        <f t="shared" si="2"/>
        <v>USA</v>
      </c>
    </row>
    <row r="186" spans="1:9" x14ac:dyDescent="0.3">
      <c r="A186">
        <v>2019</v>
      </c>
      <c r="B186">
        <v>185</v>
      </c>
      <c r="C186" t="s">
        <v>790</v>
      </c>
      <c r="D186" s="5">
        <v>23076657</v>
      </c>
      <c r="E186" s="5">
        <v>17695781</v>
      </c>
      <c r="F186" s="1">
        <v>0.76700000000000002</v>
      </c>
      <c r="G186" s="5">
        <v>5380876</v>
      </c>
      <c r="H186" s="1">
        <v>0.23300000000000001</v>
      </c>
      <c r="I186" t="str">
        <f t="shared" si="2"/>
        <v>USA</v>
      </c>
    </row>
    <row r="187" spans="1:9" x14ac:dyDescent="0.3">
      <c r="A187">
        <v>2019</v>
      </c>
      <c r="B187">
        <v>186</v>
      </c>
      <c r="C187" t="s">
        <v>791</v>
      </c>
      <c r="D187" s="5">
        <v>22936257</v>
      </c>
      <c r="G187" s="5">
        <v>22936257</v>
      </c>
      <c r="H187" s="2">
        <v>1</v>
      </c>
      <c r="I187" t="str">
        <f t="shared" si="2"/>
        <v>International</v>
      </c>
    </row>
    <row r="188" spans="1:9" x14ac:dyDescent="0.3">
      <c r="A188">
        <v>2019</v>
      </c>
      <c r="B188">
        <v>187</v>
      </c>
      <c r="C188" t="s">
        <v>792</v>
      </c>
      <c r="D188" s="5">
        <v>22741061</v>
      </c>
      <c r="E188" s="5">
        <v>22055313</v>
      </c>
      <c r="F188" s="2">
        <v>0.97</v>
      </c>
      <c r="G188" s="5">
        <v>685748</v>
      </c>
      <c r="H188" s="2">
        <v>0.03</v>
      </c>
      <c r="I188" t="str">
        <f t="shared" si="2"/>
        <v>USA</v>
      </c>
    </row>
    <row r="189" spans="1:9" x14ac:dyDescent="0.3">
      <c r="A189">
        <v>2019</v>
      </c>
      <c r="B189">
        <v>188</v>
      </c>
      <c r="C189" t="s">
        <v>793</v>
      </c>
      <c r="D189" s="5">
        <v>22386555</v>
      </c>
      <c r="E189" s="5">
        <v>15499454</v>
      </c>
      <c r="F189" s="1">
        <v>0.69199999999999995</v>
      </c>
      <c r="G189" s="5">
        <v>6887101</v>
      </c>
      <c r="H189" s="1">
        <v>0.308</v>
      </c>
      <c r="I189" t="str">
        <f t="shared" si="2"/>
        <v>USA</v>
      </c>
    </row>
    <row r="190" spans="1:9" x14ac:dyDescent="0.3">
      <c r="A190">
        <v>2019</v>
      </c>
      <c r="B190">
        <v>189</v>
      </c>
      <c r="C190" t="s">
        <v>794</v>
      </c>
      <c r="D190" s="5">
        <v>21515607</v>
      </c>
      <c r="E190" s="5">
        <v>19005109</v>
      </c>
      <c r="F190" s="1">
        <v>0.88300000000000001</v>
      </c>
      <c r="G190" s="5">
        <v>2510498</v>
      </c>
      <c r="H190" s="1">
        <v>0.11700000000000001</v>
      </c>
      <c r="I190" t="str">
        <f t="shared" si="2"/>
        <v>USA</v>
      </c>
    </row>
    <row r="191" spans="1:9" x14ac:dyDescent="0.3">
      <c r="A191">
        <v>2019</v>
      </c>
      <c r="B191">
        <v>190</v>
      </c>
      <c r="C191" t="s">
        <v>795</v>
      </c>
      <c r="D191" s="5">
        <v>21386368</v>
      </c>
      <c r="G191" s="5">
        <v>21386368</v>
      </c>
      <c r="H191" s="2">
        <v>1</v>
      </c>
      <c r="I191" t="str">
        <f t="shared" si="2"/>
        <v>International</v>
      </c>
    </row>
    <row r="192" spans="1:9" x14ac:dyDescent="0.3">
      <c r="A192">
        <v>2019</v>
      </c>
      <c r="B192">
        <v>191</v>
      </c>
      <c r="C192" t="s">
        <v>796</v>
      </c>
      <c r="D192" s="5">
        <v>21360215</v>
      </c>
      <c r="E192" s="5">
        <v>21360215</v>
      </c>
      <c r="F192" s="2">
        <v>1</v>
      </c>
      <c r="I192" t="str">
        <f t="shared" si="2"/>
        <v>USA</v>
      </c>
    </row>
    <row r="193" spans="1:9" x14ac:dyDescent="0.3">
      <c r="A193">
        <v>2019</v>
      </c>
      <c r="B193">
        <v>192</v>
      </c>
      <c r="C193" t="s">
        <v>797</v>
      </c>
      <c r="D193" s="5">
        <v>21314816</v>
      </c>
      <c r="E193" s="5">
        <v>9651611</v>
      </c>
      <c r="F193" s="1">
        <v>0.45300000000000001</v>
      </c>
      <c r="G193" s="5">
        <v>11663205</v>
      </c>
      <c r="H193" s="1">
        <v>0.54700000000000004</v>
      </c>
      <c r="I193" t="str">
        <f t="shared" si="2"/>
        <v>USA</v>
      </c>
    </row>
    <row r="194" spans="1:9" x14ac:dyDescent="0.3">
      <c r="A194">
        <v>2019</v>
      </c>
      <c r="B194">
        <v>193</v>
      </c>
      <c r="C194" t="s">
        <v>798</v>
      </c>
      <c r="D194" s="5">
        <v>21290004</v>
      </c>
      <c r="G194" s="5">
        <v>21290004</v>
      </c>
      <c r="H194" s="2">
        <v>1</v>
      </c>
      <c r="I194" t="str">
        <f t="shared" si="2"/>
        <v>International</v>
      </c>
    </row>
    <row r="195" spans="1:9" x14ac:dyDescent="0.3">
      <c r="A195">
        <v>2019</v>
      </c>
      <c r="B195">
        <v>194</v>
      </c>
      <c r="C195" t="s">
        <v>799</v>
      </c>
      <c r="D195" s="5">
        <v>21083522</v>
      </c>
      <c r="G195" s="5">
        <v>21083522</v>
      </c>
      <c r="H195" s="2">
        <v>1</v>
      </c>
      <c r="I195" t="str">
        <f t="shared" ref="I195:I202" si="3">IF(F195&gt;10%,"USA","International")</f>
        <v>International</v>
      </c>
    </row>
    <row r="196" spans="1:9" x14ac:dyDescent="0.3">
      <c r="A196">
        <v>2019</v>
      </c>
      <c r="B196">
        <v>195</v>
      </c>
      <c r="C196" t="s">
        <v>800</v>
      </c>
      <c r="D196" s="5">
        <v>20084169</v>
      </c>
      <c r="G196" s="5">
        <v>20084169</v>
      </c>
      <c r="H196" s="2">
        <v>1</v>
      </c>
      <c r="I196" t="str">
        <f t="shared" si="3"/>
        <v>International</v>
      </c>
    </row>
    <row r="197" spans="1:9" x14ac:dyDescent="0.3">
      <c r="A197">
        <v>2019</v>
      </c>
      <c r="B197">
        <v>196</v>
      </c>
      <c r="C197" t="s">
        <v>801</v>
      </c>
      <c r="D197" s="5">
        <v>19363826</v>
      </c>
      <c r="G197" s="5">
        <v>19363826</v>
      </c>
      <c r="H197" s="2">
        <v>1</v>
      </c>
      <c r="I197" t="str">
        <f t="shared" si="3"/>
        <v>International</v>
      </c>
    </row>
    <row r="198" spans="1:9" x14ac:dyDescent="0.3">
      <c r="A198">
        <v>2019</v>
      </c>
      <c r="B198">
        <v>197</v>
      </c>
      <c r="C198" t="s">
        <v>802</v>
      </c>
      <c r="D198" s="5">
        <v>19015465</v>
      </c>
      <c r="E198" s="5">
        <v>91884</v>
      </c>
      <c r="F198" s="1">
        <v>5.0000000000000001E-3</v>
      </c>
      <c r="G198" s="5">
        <v>18923581</v>
      </c>
      <c r="H198" s="1">
        <v>0.995</v>
      </c>
      <c r="I198" t="str">
        <f t="shared" si="3"/>
        <v>International</v>
      </c>
    </row>
    <row r="199" spans="1:9" x14ac:dyDescent="0.3">
      <c r="A199">
        <v>2019</v>
      </c>
      <c r="B199">
        <v>198</v>
      </c>
      <c r="C199" t="s">
        <v>803</v>
      </c>
      <c r="D199" s="5">
        <v>18899214</v>
      </c>
      <c r="G199" s="5">
        <v>18899214</v>
      </c>
      <c r="H199" s="2">
        <v>1</v>
      </c>
      <c r="I199" t="str">
        <f t="shared" si="3"/>
        <v>International</v>
      </c>
    </row>
    <row r="200" spans="1:9" x14ac:dyDescent="0.3">
      <c r="A200">
        <v>2019</v>
      </c>
      <c r="B200">
        <v>199</v>
      </c>
      <c r="C200" t="s">
        <v>804</v>
      </c>
      <c r="D200" s="5">
        <v>18738951</v>
      </c>
      <c r="G200" s="5">
        <v>18738951</v>
      </c>
      <c r="H200" s="2">
        <v>1</v>
      </c>
      <c r="I200" t="str">
        <f t="shared" si="3"/>
        <v>International</v>
      </c>
    </row>
    <row r="201" spans="1:9" x14ac:dyDescent="0.3">
      <c r="A201">
        <v>2019</v>
      </c>
      <c r="B201">
        <v>200</v>
      </c>
      <c r="C201" t="s">
        <v>805</v>
      </c>
      <c r="D201" s="5">
        <v>18653107</v>
      </c>
      <c r="E201" s="5">
        <v>10532219</v>
      </c>
      <c r="F201" s="1">
        <v>0.56499999999999995</v>
      </c>
      <c r="G201" s="5">
        <v>8120888</v>
      </c>
      <c r="H201" s="1">
        <v>0.435</v>
      </c>
      <c r="I201" t="str">
        <f t="shared" si="3"/>
        <v>USA</v>
      </c>
    </row>
    <row r="202" spans="1:9" x14ac:dyDescent="0.3">
      <c r="A202">
        <v>2019</v>
      </c>
      <c r="C202" t="s">
        <v>203</v>
      </c>
      <c r="D202" s="5">
        <f>SUM(D2:D201)</f>
        <v>35423880282</v>
      </c>
      <c r="E202" s="5">
        <f>SUM(E2:E201)</f>
        <v>11007064718</v>
      </c>
      <c r="F202" s="5"/>
      <c r="G202" s="5">
        <f t="shared" ref="G202" si="4">SUM(G2:G201)</f>
        <v>24416815564</v>
      </c>
      <c r="I202" t="str">
        <f t="shared" si="3"/>
        <v>International</v>
      </c>
    </row>
    <row r="203" spans="1:9" x14ac:dyDescent="0.3">
      <c r="C203" t="s">
        <v>204</v>
      </c>
      <c r="D203" s="5">
        <f>AVERAGE(D2:D201)</f>
        <v>177119401.41</v>
      </c>
      <c r="E203" s="5">
        <f>AVERAGE(E2:E201)</f>
        <v>72894468.331125826</v>
      </c>
      <c r="F203" s="5"/>
      <c r="G203" s="5">
        <f t="shared" ref="G203" si="5">AVERAGE(G2:G201)</f>
        <v>123943226.21319798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007FDF-3F01-4271-8CEB-9B268189A1EB}">
  <dimension ref="A1:I203"/>
  <sheetViews>
    <sheetView workbookViewId="0">
      <selection activeCell="B3" sqref="A1:I203"/>
    </sheetView>
  </sheetViews>
  <sheetFormatPr defaultRowHeight="14.4" x14ac:dyDescent="0.3"/>
  <cols>
    <col min="3" max="3" width="17.88671875" customWidth="1"/>
    <col min="4" max="4" width="17.21875" style="5" bestFit="1" customWidth="1"/>
    <col min="5" max="5" width="15.6640625" style="5" bestFit="1" customWidth="1"/>
    <col min="7" max="7" width="17.21875" style="5" bestFit="1" customWidth="1"/>
  </cols>
  <sheetData>
    <row r="1" spans="1:9" x14ac:dyDescent="0.3">
      <c r="A1" t="s">
        <v>4559</v>
      </c>
      <c r="B1" t="s">
        <v>0</v>
      </c>
      <c r="C1" t="s">
        <v>1</v>
      </c>
      <c r="D1" s="5" t="s">
        <v>2</v>
      </c>
      <c r="E1" s="5" t="s">
        <v>3</v>
      </c>
      <c r="F1" t="s">
        <v>604</v>
      </c>
      <c r="G1" s="5" t="s">
        <v>4</v>
      </c>
      <c r="H1" t="s">
        <v>605</v>
      </c>
      <c r="I1" s="5" t="s">
        <v>1005</v>
      </c>
    </row>
    <row r="2" spans="1:9" x14ac:dyDescent="0.3">
      <c r="A2">
        <v>2018</v>
      </c>
      <c r="B2">
        <v>1</v>
      </c>
      <c r="C2" t="s">
        <v>806</v>
      </c>
      <c r="D2" s="5">
        <v>2048359754</v>
      </c>
      <c r="E2" s="5">
        <v>678815482</v>
      </c>
      <c r="F2" s="1">
        <v>0.33100000000000002</v>
      </c>
      <c r="G2" s="5">
        <v>1369544272</v>
      </c>
      <c r="H2" s="1">
        <v>0.66900000000000004</v>
      </c>
      <c r="I2" t="str">
        <f>IF(F2&gt;10%,"USA","International")</f>
        <v>USA</v>
      </c>
    </row>
    <row r="3" spans="1:9" x14ac:dyDescent="0.3">
      <c r="A3">
        <v>2018</v>
      </c>
      <c r="B3">
        <v>2</v>
      </c>
      <c r="C3" t="s">
        <v>807</v>
      </c>
      <c r="D3" s="5">
        <v>1346913161</v>
      </c>
      <c r="E3" s="5">
        <v>700059566</v>
      </c>
      <c r="F3" s="2">
        <v>0.52</v>
      </c>
      <c r="G3" s="5">
        <v>646853595</v>
      </c>
      <c r="H3" s="2">
        <v>0.48</v>
      </c>
      <c r="I3" t="str">
        <f t="shared" ref="I3:I66" si="0">IF(F3&gt;10%,"USA","International")</f>
        <v>USA</v>
      </c>
    </row>
    <row r="4" spans="1:9" x14ac:dyDescent="0.3">
      <c r="A4">
        <v>2018</v>
      </c>
      <c r="B4">
        <v>3</v>
      </c>
      <c r="C4" t="s">
        <v>808</v>
      </c>
      <c r="D4" s="5">
        <v>1308467944</v>
      </c>
      <c r="E4" s="5">
        <v>417719760</v>
      </c>
      <c r="F4" s="1">
        <v>0.31900000000000001</v>
      </c>
      <c r="G4" s="5">
        <v>890748184</v>
      </c>
      <c r="H4" s="1">
        <v>0.68100000000000005</v>
      </c>
      <c r="I4" t="str">
        <f t="shared" si="0"/>
        <v>USA</v>
      </c>
    </row>
    <row r="5" spans="1:9" x14ac:dyDescent="0.3">
      <c r="A5">
        <v>2018</v>
      </c>
      <c r="B5">
        <v>4</v>
      </c>
      <c r="C5" t="s">
        <v>809</v>
      </c>
      <c r="D5" s="5">
        <v>1242805359</v>
      </c>
      <c r="E5" s="5">
        <v>608581744</v>
      </c>
      <c r="F5" s="2">
        <v>0.49</v>
      </c>
      <c r="G5" s="5">
        <v>634223615</v>
      </c>
      <c r="H5" s="2">
        <v>0.51</v>
      </c>
      <c r="I5" t="str">
        <f t="shared" si="0"/>
        <v>USA</v>
      </c>
    </row>
    <row r="6" spans="1:9" x14ac:dyDescent="0.3">
      <c r="A6">
        <v>2018</v>
      </c>
      <c r="B6">
        <v>5</v>
      </c>
      <c r="C6" t="s">
        <v>810</v>
      </c>
      <c r="D6" s="5">
        <v>1148461807</v>
      </c>
      <c r="E6" s="5">
        <v>335061807</v>
      </c>
      <c r="F6" s="1">
        <v>0.29199999999999998</v>
      </c>
      <c r="G6" s="5">
        <v>813400000</v>
      </c>
      <c r="H6" s="1">
        <v>0.70799999999999996</v>
      </c>
      <c r="I6" t="str">
        <f t="shared" si="0"/>
        <v>USA</v>
      </c>
    </row>
    <row r="7" spans="1:9" x14ac:dyDescent="0.3">
      <c r="A7">
        <v>2018</v>
      </c>
      <c r="B7">
        <v>6</v>
      </c>
      <c r="C7" t="s">
        <v>811</v>
      </c>
      <c r="D7" s="5">
        <v>903655259</v>
      </c>
      <c r="E7" s="5">
        <v>216428042</v>
      </c>
      <c r="F7" s="2">
        <v>0.24</v>
      </c>
      <c r="G7" s="5">
        <v>687227217</v>
      </c>
      <c r="H7" s="2">
        <v>0.76</v>
      </c>
      <c r="I7" t="str">
        <f t="shared" si="0"/>
        <v>USA</v>
      </c>
    </row>
    <row r="8" spans="1:9" x14ac:dyDescent="0.3">
      <c r="A8">
        <v>2018</v>
      </c>
      <c r="B8">
        <v>7</v>
      </c>
      <c r="C8" t="s">
        <v>812</v>
      </c>
      <c r="D8" s="5">
        <v>856085151</v>
      </c>
      <c r="E8" s="5">
        <v>213515506</v>
      </c>
      <c r="F8" s="1">
        <v>0.249</v>
      </c>
      <c r="G8" s="5">
        <v>642569645</v>
      </c>
      <c r="H8" s="1">
        <v>0.751</v>
      </c>
      <c r="I8" t="str">
        <f t="shared" si="0"/>
        <v>USA</v>
      </c>
    </row>
    <row r="9" spans="1:9" x14ac:dyDescent="0.3">
      <c r="A9">
        <v>2018</v>
      </c>
      <c r="B9">
        <v>8</v>
      </c>
      <c r="C9" t="s">
        <v>813</v>
      </c>
      <c r="D9" s="5">
        <v>791115104</v>
      </c>
      <c r="E9" s="5">
        <v>220159104</v>
      </c>
      <c r="F9" s="1">
        <v>0.27800000000000002</v>
      </c>
      <c r="G9" s="5">
        <v>570956000</v>
      </c>
      <c r="H9" s="1">
        <v>0.72199999999999998</v>
      </c>
      <c r="I9" t="str">
        <f t="shared" si="0"/>
        <v>USA</v>
      </c>
    </row>
    <row r="10" spans="1:9" x14ac:dyDescent="0.3">
      <c r="A10">
        <v>2018</v>
      </c>
      <c r="B10">
        <v>9</v>
      </c>
      <c r="C10" t="s">
        <v>814</v>
      </c>
      <c r="D10" s="5">
        <v>734546611</v>
      </c>
      <c r="E10" s="5">
        <v>318491426</v>
      </c>
      <c r="F10" s="1">
        <v>0.434</v>
      </c>
      <c r="G10" s="5">
        <v>416055185</v>
      </c>
      <c r="H10" s="1">
        <v>0.56599999999999995</v>
      </c>
      <c r="I10" t="str">
        <f t="shared" si="0"/>
        <v>USA</v>
      </c>
    </row>
    <row r="11" spans="1:9" x14ac:dyDescent="0.3">
      <c r="A11">
        <v>2018</v>
      </c>
      <c r="B11">
        <v>10</v>
      </c>
      <c r="C11" t="s">
        <v>815</v>
      </c>
      <c r="D11" s="5">
        <v>654855901</v>
      </c>
      <c r="E11" s="5">
        <v>159555901</v>
      </c>
      <c r="F11" s="1">
        <v>0.24399999999999999</v>
      </c>
      <c r="G11" s="5">
        <v>495300000</v>
      </c>
      <c r="H11" s="1">
        <v>0.75600000000000001</v>
      </c>
      <c r="I11" t="str">
        <f t="shared" si="0"/>
        <v>USA</v>
      </c>
    </row>
    <row r="12" spans="1:9" x14ac:dyDescent="0.3">
      <c r="A12">
        <v>2018</v>
      </c>
      <c r="B12">
        <v>11</v>
      </c>
      <c r="C12" t="s">
        <v>816</v>
      </c>
      <c r="D12" s="5">
        <v>622674139</v>
      </c>
      <c r="E12" s="5">
        <v>216648740</v>
      </c>
      <c r="F12" s="1">
        <v>0.34799999999999998</v>
      </c>
      <c r="G12" s="5">
        <v>406025399</v>
      </c>
      <c r="H12" s="1">
        <v>0.65200000000000002</v>
      </c>
      <c r="I12" t="str">
        <f t="shared" si="0"/>
        <v>USA</v>
      </c>
    </row>
    <row r="13" spans="1:9" x14ac:dyDescent="0.3">
      <c r="A13">
        <v>2018</v>
      </c>
      <c r="B13">
        <v>12</v>
      </c>
      <c r="C13" t="s">
        <v>817</v>
      </c>
      <c r="D13" s="5">
        <v>582890172</v>
      </c>
      <c r="E13" s="5">
        <v>137690172</v>
      </c>
      <c r="F13" s="1">
        <v>0.23599999999999999</v>
      </c>
      <c r="G13" s="5">
        <v>445200000</v>
      </c>
      <c r="H13" s="1">
        <v>0.76400000000000001</v>
      </c>
      <c r="I13" t="str">
        <f t="shared" si="0"/>
        <v>USA</v>
      </c>
    </row>
    <row r="14" spans="1:9" x14ac:dyDescent="0.3">
      <c r="A14">
        <v>2018</v>
      </c>
      <c r="B14">
        <v>13</v>
      </c>
      <c r="C14" t="s">
        <v>818</v>
      </c>
      <c r="D14" s="5">
        <v>579330426</v>
      </c>
      <c r="E14" s="5">
        <v>1543547</v>
      </c>
      <c r="F14" s="1">
        <v>3.0000000000000001E-3</v>
      </c>
      <c r="G14" s="5">
        <v>577786879</v>
      </c>
      <c r="H14" s="1">
        <v>0.997</v>
      </c>
      <c r="I14" t="str">
        <f t="shared" si="0"/>
        <v>International</v>
      </c>
    </row>
    <row r="15" spans="1:9" x14ac:dyDescent="0.3">
      <c r="A15">
        <v>2018</v>
      </c>
      <c r="B15">
        <v>14</v>
      </c>
      <c r="C15" t="s">
        <v>819</v>
      </c>
      <c r="D15" s="5">
        <v>544185156</v>
      </c>
      <c r="E15" s="5">
        <v>1983984</v>
      </c>
      <c r="F15" s="1">
        <v>4.0000000000000001E-3</v>
      </c>
      <c r="G15" s="5">
        <v>542201172</v>
      </c>
      <c r="H15" s="1">
        <v>0.996</v>
      </c>
      <c r="I15" t="str">
        <f t="shared" si="0"/>
        <v>International</v>
      </c>
    </row>
    <row r="16" spans="1:9" x14ac:dyDescent="0.3">
      <c r="A16">
        <v>2018</v>
      </c>
      <c r="B16">
        <v>15</v>
      </c>
      <c r="C16" t="s">
        <v>820</v>
      </c>
      <c r="D16" s="5">
        <v>529323962</v>
      </c>
      <c r="E16" s="5">
        <v>201091711</v>
      </c>
      <c r="F16" s="2">
        <v>0.38</v>
      </c>
      <c r="G16" s="5">
        <v>328232251</v>
      </c>
      <c r="H16" s="2">
        <v>0.62</v>
      </c>
      <c r="I16" t="str">
        <f t="shared" si="0"/>
        <v>USA</v>
      </c>
    </row>
    <row r="17" spans="1:9" x14ac:dyDescent="0.3">
      <c r="A17">
        <v>2018</v>
      </c>
      <c r="B17">
        <v>16</v>
      </c>
      <c r="C17" t="s">
        <v>821</v>
      </c>
      <c r="D17" s="5">
        <v>529243742</v>
      </c>
      <c r="E17" s="5">
        <v>145443742</v>
      </c>
      <c r="F17" s="1">
        <v>0.27500000000000002</v>
      </c>
      <c r="G17" s="5">
        <v>383800000</v>
      </c>
      <c r="H17" s="1">
        <v>0.72499999999999998</v>
      </c>
      <c r="I17" t="str">
        <f t="shared" si="0"/>
        <v>USA</v>
      </c>
    </row>
    <row r="18" spans="1:9" x14ac:dyDescent="0.3">
      <c r="A18">
        <v>2018</v>
      </c>
      <c r="B18">
        <v>17</v>
      </c>
      <c r="C18" t="s">
        <v>822</v>
      </c>
      <c r="D18" s="5">
        <v>528583774</v>
      </c>
      <c r="E18" s="5">
        <v>167510016</v>
      </c>
      <c r="F18" s="1">
        <v>0.317</v>
      </c>
      <c r="G18" s="5">
        <v>361073758</v>
      </c>
      <c r="H18" s="1">
        <v>0.68300000000000005</v>
      </c>
      <c r="I18" t="str">
        <f t="shared" si="0"/>
        <v>USA</v>
      </c>
    </row>
    <row r="19" spans="1:9" x14ac:dyDescent="0.3">
      <c r="A19">
        <v>2018</v>
      </c>
      <c r="B19">
        <v>18</v>
      </c>
      <c r="C19" t="s">
        <v>823</v>
      </c>
      <c r="D19" s="5">
        <v>511595957</v>
      </c>
      <c r="E19" s="5">
        <v>270620950</v>
      </c>
      <c r="F19" s="1">
        <v>0.52900000000000003</v>
      </c>
      <c r="G19" s="5">
        <v>240975007</v>
      </c>
      <c r="H19" s="1">
        <v>0.47099999999999997</v>
      </c>
      <c r="I19" t="str">
        <f t="shared" si="0"/>
        <v>USA</v>
      </c>
    </row>
    <row r="20" spans="1:9" x14ac:dyDescent="0.3">
      <c r="A20">
        <v>2018</v>
      </c>
      <c r="B20">
        <v>19</v>
      </c>
      <c r="C20" t="s">
        <v>824</v>
      </c>
      <c r="D20" s="5">
        <v>467989645</v>
      </c>
      <c r="E20" s="5">
        <v>127195589</v>
      </c>
      <c r="F20" s="1">
        <v>0.27200000000000002</v>
      </c>
      <c r="G20" s="5">
        <v>340794056</v>
      </c>
      <c r="H20" s="1">
        <v>0.72799999999999998</v>
      </c>
      <c r="I20" t="str">
        <f t="shared" si="0"/>
        <v>USA</v>
      </c>
    </row>
    <row r="21" spans="1:9" x14ac:dyDescent="0.3">
      <c r="A21">
        <v>2018</v>
      </c>
      <c r="B21">
        <v>20</v>
      </c>
      <c r="C21" t="s">
        <v>825</v>
      </c>
      <c r="D21" s="5">
        <v>451176639</v>
      </c>
      <c r="G21" s="5">
        <v>451176639</v>
      </c>
      <c r="H21" s="2">
        <v>1</v>
      </c>
      <c r="I21" t="str">
        <f t="shared" si="0"/>
        <v>International</v>
      </c>
    </row>
    <row r="22" spans="1:9" x14ac:dyDescent="0.3">
      <c r="A22">
        <v>2018</v>
      </c>
      <c r="B22">
        <v>21</v>
      </c>
      <c r="C22" t="s">
        <v>826</v>
      </c>
      <c r="D22" s="5">
        <v>436188866</v>
      </c>
      <c r="E22" s="5">
        <v>215288866</v>
      </c>
      <c r="F22" s="1">
        <v>0.49399999999999999</v>
      </c>
      <c r="G22" s="5">
        <v>220900000</v>
      </c>
      <c r="H22" s="1">
        <v>0.50600000000000001</v>
      </c>
      <c r="I22" t="str">
        <f t="shared" si="0"/>
        <v>USA</v>
      </c>
    </row>
    <row r="23" spans="1:9" x14ac:dyDescent="0.3">
      <c r="A23">
        <v>2018</v>
      </c>
      <c r="B23">
        <v>22</v>
      </c>
      <c r="C23" t="s">
        <v>827</v>
      </c>
      <c r="D23" s="5">
        <v>428028233</v>
      </c>
      <c r="E23" s="5">
        <v>101028233</v>
      </c>
      <c r="F23" s="1">
        <v>0.23599999999999999</v>
      </c>
      <c r="G23" s="5">
        <v>327000000</v>
      </c>
      <c r="H23" s="1">
        <v>0.76400000000000001</v>
      </c>
      <c r="I23" t="str">
        <f t="shared" si="0"/>
        <v>USA</v>
      </c>
    </row>
    <row r="24" spans="1:9" x14ac:dyDescent="0.3">
      <c r="A24">
        <v>2018</v>
      </c>
      <c r="B24">
        <v>23</v>
      </c>
      <c r="C24" t="s">
        <v>828</v>
      </c>
      <c r="D24" s="5">
        <v>395044706</v>
      </c>
      <c r="E24" s="5">
        <v>120634935</v>
      </c>
      <c r="F24" s="1">
        <v>0.30499999999999999</v>
      </c>
      <c r="G24" s="5">
        <v>274409771</v>
      </c>
      <c r="H24" s="1">
        <v>0.69499999999999995</v>
      </c>
      <c r="I24" t="str">
        <f t="shared" si="0"/>
        <v>USA</v>
      </c>
    </row>
    <row r="25" spans="1:9" x14ac:dyDescent="0.3">
      <c r="A25">
        <v>2018</v>
      </c>
      <c r="B25">
        <v>24</v>
      </c>
      <c r="C25" t="s">
        <v>829</v>
      </c>
      <c r="D25" s="5">
        <v>392924807</v>
      </c>
      <c r="E25" s="5">
        <v>213767512</v>
      </c>
      <c r="F25" s="1">
        <v>0.54400000000000004</v>
      </c>
      <c r="G25" s="5">
        <v>179157295</v>
      </c>
      <c r="H25" s="1">
        <v>0.45600000000000002</v>
      </c>
      <c r="I25" t="str">
        <f t="shared" si="0"/>
        <v>USA</v>
      </c>
    </row>
    <row r="26" spans="1:9" x14ac:dyDescent="0.3">
      <c r="A26">
        <v>2018</v>
      </c>
      <c r="B26">
        <v>25</v>
      </c>
      <c r="C26" t="s">
        <v>830</v>
      </c>
      <c r="D26" s="5">
        <v>375540831</v>
      </c>
      <c r="E26" s="5">
        <v>190241310</v>
      </c>
      <c r="F26" s="1">
        <v>0.50700000000000001</v>
      </c>
      <c r="G26" s="5">
        <v>185299521</v>
      </c>
      <c r="H26" s="1">
        <v>0.49299999999999999</v>
      </c>
      <c r="I26" t="str">
        <f t="shared" si="0"/>
        <v>USA</v>
      </c>
    </row>
    <row r="27" spans="1:9" x14ac:dyDescent="0.3">
      <c r="A27">
        <v>2018</v>
      </c>
      <c r="B27">
        <v>26</v>
      </c>
      <c r="C27" t="s">
        <v>831</v>
      </c>
      <c r="D27" s="5">
        <v>371985018</v>
      </c>
      <c r="E27" s="5">
        <v>100407760</v>
      </c>
      <c r="F27" s="2">
        <v>0.27</v>
      </c>
      <c r="G27" s="5">
        <v>271577258</v>
      </c>
      <c r="H27" s="2">
        <v>0.73</v>
      </c>
      <c r="I27" t="str">
        <f t="shared" si="0"/>
        <v>USA</v>
      </c>
    </row>
    <row r="28" spans="1:9" x14ac:dyDescent="0.3">
      <c r="A28">
        <v>2018</v>
      </c>
      <c r="B28">
        <v>27</v>
      </c>
      <c r="C28" t="s">
        <v>832</v>
      </c>
      <c r="D28" s="5">
        <v>366961907</v>
      </c>
      <c r="G28" s="5">
        <v>366961907</v>
      </c>
      <c r="H28" s="2">
        <v>1</v>
      </c>
      <c r="I28" t="str">
        <f t="shared" si="0"/>
        <v>International</v>
      </c>
    </row>
    <row r="29" spans="1:9" x14ac:dyDescent="0.3">
      <c r="A29">
        <v>2018</v>
      </c>
      <c r="B29">
        <v>28</v>
      </c>
      <c r="C29" t="s">
        <v>833</v>
      </c>
      <c r="D29" s="5">
        <v>365550119</v>
      </c>
      <c r="E29" s="5">
        <v>117450119</v>
      </c>
      <c r="F29" s="1">
        <v>0.32100000000000001</v>
      </c>
      <c r="G29" s="5">
        <v>248100000</v>
      </c>
      <c r="H29" s="1">
        <v>0.67900000000000005</v>
      </c>
      <c r="I29" t="str">
        <f t="shared" si="0"/>
        <v>USA</v>
      </c>
    </row>
    <row r="30" spans="1:9" x14ac:dyDescent="0.3">
      <c r="A30">
        <v>2018</v>
      </c>
      <c r="B30">
        <v>29</v>
      </c>
      <c r="C30" t="s">
        <v>834</v>
      </c>
      <c r="D30" s="5">
        <v>361682618</v>
      </c>
      <c r="E30" s="5">
        <v>706153</v>
      </c>
      <c r="F30" s="1">
        <v>2E-3</v>
      </c>
      <c r="G30" s="5">
        <v>360976465</v>
      </c>
      <c r="H30" s="1">
        <v>0.998</v>
      </c>
      <c r="I30" t="str">
        <f t="shared" si="0"/>
        <v>International</v>
      </c>
    </row>
    <row r="31" spans="1:9" x14ac:dyDescent="0.3">
      <c r="A31">
        <v>2018</v>
      </c>
      <c r="B31">
        <v>30</v>
      </c>
      <c r="C31" t="s">
        <v>835</v>
      </c>
      <c r="D31" s="5">
        <v>351266433</v>
      </c>
      <c r="E31" s="5">
        <v>115253424</v>
      </c>
      <c r="F31" s="1">
        <v>0.32800000000000001</v>
      </c>
      <c r="G31" s="5">
        <v>236013009</v>
      </c>
      <c r="H31" s="1">
        <v>0.67200000000000004</v>
      </c>
      <c r="I31" t="str">
        <f t="shared" si="0"/>
        <v>USA</v>
      </c>
    </row>
    <row r="32" spans="1:9" x14ac:dyDescent="0.3">
      <c r="A32">
        <v>2018</v>
      </c>
      <c r="B32">
        <v>31</v>
      </c>
      <c r="C32" t="s">
        <v>836</v>
      </c>
      <c r="D32" s="5">
        <v>349537494</v>
      </c>
      <c r="E32" s="5">
        <v>171958438</v>
      </c>
      <c r="F32" s="1">
        <v>0.49199999999999999</v>
      </c>
      <c r="G32" s="5">
        <v>177579056</v>
      </c>
      <c r="H32" s="1">
        <v>0.50800000000000001</v>
      </c>
      <c r="I32" t="str">
        <f t="shared" si="0"/>
        <v>USA</v>
      </c>
    </row>
    <row r="33" spans="1:9" x14ac:dyDescent="0.3">
      <c r="A33">
        <v>2018</v>
      </c>
      <c r="B33">
        <v>32</v>
      </c>
      <c r="C33" t="s">
        <v>837</v>
      </c>
      <c r="D33" s="5">
        <v>340939361</v>
      </c>
      <c r="E33" s="5">
        <v>188024361</v>
      </c>
      <c r="F33" s="1">
        <v>0.55100000000000005</v>
      </c>
      <c r="G33" s="5">
        <v>152915000</v>
      </c>
      <c r="H33" s="1">
        <v>0.44900000000000001</v>
      </c>
      <c r="I33" t="str">
        <f t="shared" si="0"/>
        <v>USA</v>
      </c>
    </row>
    <row r="34" spans="1:9" x14ac:dyDescent="0.3">
      <c r="A34">
        <v>2018</v>
      </c>
      <c r="B34">
        <v>33</v>
      </c>
      <c r="C34" t="s">
        <v>838</v>
      </c>
      <c r="D34" s="5">
        <v>321752656</v>
      </c>
      <c r="E34" s="5">
        <v>85080171</v>
      </c>
      <c r="F34" s="1">
        <v>0.26400000000000001</v>
      </c>
      <c r="G34" s="5">
        <v>236672485</v>
      </c>
      <c r="H34" s="1">
        <v>0.73599999999999999</v>
      </c>
      <c r="I34" t="str">
        <f t="shared" si="0"/>
        <v>USA</v>
      </c>
    </row>
    <row r="35" spans="1:9" x14ac:dyDescent="0.3">
      <c r="A35">
        <v>2018</v>
      </c>
      <c r="B35">
        <v>34</v>
      </c>
      <c r="C35" t="s">
        <v>839</v>
      </c>
      <c r="D35" s="5">
        <v>304868961</v>
      </c>
      <c r="E35" s="5">
        <v>68420120</v>
      </c>
      <c r="F35" s="1">
        <v>0.224</v>
      </c>
      <c r="G35" s="5">
        <v>236448841</v>
      </c>
      <c r="H35" s="1">
        <v>0.77600000000000002</v>
      </c>
      <c r="I35" t="str">
        <f t="shared" si="0"/>
        <v>USA</v>
      </c>
    </row>
    <row r="36" spans="1:9" x14ac:dyDescent="0.3">
      <c r="A36">
        <v>2018</v>
      </c>
      <c r="B36">
        <v>35</v>
      </c>
      <c r="C36" t="s">
        <v>840</v>
      </c>
      <c r="D36" s="5">
        <v>297718711</v>
      </c>
      <c r="E36" s="5">
        <v>140218711</v>
      </c>
      <c r="F36" s="1">
        <v>0.47099999999999997</v>
      </c>
      <c r="G36" s="5">
        <v>157500000</v>
      </c>
      <c r="H36" s="1">
        <v>0.52900000000000003</v>
      </c>
      <c r="I36" t="str">
        <f t="shared" si="0"/>
        <v>USA</v>
      </c>
    </row>
    <row r="37" spans="1:9" x14ac:dyDescent="0.3">
      <c r="A37">
        <v>2018</v>
      </c>
      <c r="B37">
        <v>36</v>
      </c>
      <c r="C37" t="s">
        <v>841</v>
      </c>
      <c r="D37" s="5">
        <v>290930148</v>
      </c>
      <c r="E37" s="5">
        <v>59874525</v>
      </c>
      <c r="F37" s="1">
        <v>0.20599999999999999</v>
      </c>
      <c r="G37" s="5">
        <v>231055623</v>
      </c>
      <c r="H37" s="1">
        <v>0.79400000000000004</v>
      </c>
      <c r="I37" t="str">
        <f t="shared" si="0"/>
        <v>USA</v>
      </c>
    </row>
    <row r="38" spans="1:9" x14ac:dyDescent="0.3">
      <c r="A38">
        <v>2018</v>
      </c>
      <c r="B38">
        <v>37</v>
      </c>
      <c r="C38" t="s">
        <v>842</v>
      </c>
      <c r="D38" s="5">
        <v>288175335</v>
      </c>
      <c r="E38" s="5">
        <v>58032443</v>
      </c>
      <c r="F38" s="1">
        <v>0.20100000000000001</v>
      </c>
      <c r="G38" s="5">
        <v>230142892</v>
      </c>
      <c r="H38" s="1">
        <v>0.79900000000000004</v>
      </c>
      <c r="I38" t="str">
        <f t="shared" si="0"/>
        <v>USA</v>
      </c>
    </row>
    <row r="39" spans="1:9" x14ac:dyDescent="0.3">
      <c r="A39">
        <v>2018</v>
      </c>
      <c r="B39">
        <v>38</v>
      </c>
      <c r="C39" t="s">
        <v>843</v>
      </c>
      <c r="D39" s="5">
        <v>274650803</v>
      </c>
      <c r="E39" s="5">
        <v>58250803</v>
      </c>
      <c r="F39" s="1">
        <v>0.21199999999999999</v>
      </c>
      <c r="G39" s="5">
        <v>216400000</v>
      </c>
      <c r="H39" s="1">
        <v>0.78800000000000003</v>
      </c>
      <c r="I39" t="str">
        <f t="shared" si="0"/>
        <v>USA</v>
      </c>
    </row>
    <row r="40" spans="1:9" x14ac:dyDescent="0.3">
      <c r="A40">
        <v>2018</v>
      </c>
      <c r="B40">
        <v>39</v>
      </c>
      <c r="C40" t="s">
        <v>844</v>
      </c>
      <c r="D40" s="5">
        <v>255485178</v>
      </c>
      <c r="E40" s="5">
        <v>159342015</v>
      </c>
      <c r="F40" s="1">
        <v>0.624</v>
      </c>
      <c r="G40" s="5">
        <v>96143163</v>
      </c>
      <c r="H40" s="1">
        <v>0.376</v>
      </c>
      <c r="I40" t="str">
        <f t="shared" si="0"/>
        <v>USA</v>
      </c>
    </row>
    <row r="41" spans="1:9" x14ac:dyDescent="0.3">
      <c r="A41">
        <v>2018</v>
      </c>
      <c r="B41">
        <v>40</v>
      </c>
      <c r="C41" t="s">
        <v>845</v>
      </c>
      <c r="D41" s="5">
        <v>238532921</v>
      </c>
      <c r="E41" s="5">
        <v>174532921</v>
      </c>
      <c r="F41" s="1">
        <v>0.73199999999999998</v>
      </c>
      <c r="G41" s="5">
        <v>64000000</v>
      </c>
      <c r="H41" s="1">
        <v>0.26800000000000002</v>
      </c>
      <c r="I41" t="str">
        <f t="shared" si="0"/>
        <v>USA</v>
      </c>
    </row>
    <row r="42" spans="1:9" x14ac:dyDescent="0.3">
      <c r="A42">
        <v>2018</v>
      </c>
      <c r="B42">
        <v>41</v>
      </c>
      <c r="C42" t="s">
        <v>846</v>
      </c>
      <c r="D42" s="5">
        <v>214215889</v>
      </c>
      <c r="E42" s="5">
        <v>115715889</v>
      </c>
      <c r="F42" s="2">
        <v>0.54</v>
      </c>
      <c r="G42" s="5">
        <v>98500000</v>
      </c>
      <c r="H42" s="2">
        <v>0.46</v>
      </c>
      <c r="I42" t="str">
        <f t="shared" si="0"/>
        <v>USA</v>
      </c>
    </row>
    <row r="43" spans="1:9" x14ac:dyDescent="0.3">
      <c r="A43">
        <v>2018</v>
      </c>
      <c r="B43">
        <v>42</v>
      </c>
      <c r="C43" t="s">
        <v>847</v>
      </c>
      <c r="D43" s="5">
        <v>214040103</v>
      </c>
      <c r="E43" s="5">
        <v>83240103</v>
      </c>
      <c r="F43" s="1">
        <v>0.38900000000000001</v>
      </c>
      <c r="G43" s="5">
        <v>130800000</v>
      </c>
      <c r="H43" s="1">
        <v>0.61099999999999999</v>
      </c>
      <c r="I43" t="str">
        <f t="shared" si="0"/>
        <v>USA</v>
      </c>
    </row>
    <row r="44" spans="1:9" x14ac:dyDescent="0.3">
      <c r="A44">
        <v>2018</v>
      </c>
      <c r="B44">
        <v>43</v>
      </c>
      <c r="C44" t="s">
        <v>848</v>
      </c>
      <c r="D44" s="5">
        <v>209221380</v>
      </c>
      <c r="G44" s="5">
        <v>209221380</v>
      </c>
      <c r="H44" s="2">
        <v>1</v>
      </c>
      <c r="I44" t="str">
        <f t="shared" si="0"/>
        <v>International</v>
      </c>
    </row>
    <row r="45" spans="1:9" x14ac:dyDescent="0.3">
      <c r="A45">
        <v>2018</v>
      </c>
      <c r="B45">
        <v>44</v>
      </c>
      <c r="C45" t="s">
        <v>849</v>
      </c>
      <c r="D45" s="5">
        <v>198326350</v>
      </c>
      <c r="E45" s="5">
        <v>670883</v>
      </c>
      <c r="F45" s="1">
        <v>3.0000000000000001E-3</v>
      </c>
      <c r="G45" s="5">
        <v>197655467</v>
      </c>
      <c r="H45" s="1">
        <v>0.997</v>
      </c>
      <c r="I45" t="str">
        <f t="shared" si="0"/>
        <v>International</v>
      </c>
    </row>
    <row r="46" spans="1:9" x14ac:dyDescent="0.3">
      <c r="A46">
        <v>2018</v>
      </c>
      <c r="B46">
        <v>45</v>
      </c>
      <c r="C46" t="s">
        <v>850</v>
      </c>
      <c r="D46" s="5">
        <v>197744377</v>
      </c>
      <c r="E46" s="5">
        <v>99215042</v>
      </c>
      <c r="F46" s="1">
        <v>0.502</v>
      </c>
      <c r="G46" s="5">
        <v>98529335</v>
      </c>
      <c r="H46" s="1">
        <v>0.498</v>
      </c>
      <c r="I46" t="str">
        <f t="shared" si="0"/>
        <v>USA</v>
      </c>
    </row>
    <row r="47" spans="1:9" x14ac:dyDescent="0.3">
      <c r="A47">
        <v>2018</v>
      </c>
      <c r="B47">
        <v>46</v>
      </c>
      <c r="C47" t="s">
        <v>851</v>
      </c>
      <c r="D47" s="5">
        <v>190400157</v>
      </c>
      <c r="E47" s="5">
        <v>102084362</v>
      </c>
      <c r="F47" s="1">
        <v>0.53600000000000003</v>
      </c>
      <c r="G47" s="5">
        <v>88315795</v>
      </c>
      <c r="H47" s="1">
        <v>0.46400000000000002</v>
      </c>
      <c r="I47" t="str">
        <f t="shared" si="0"/>
        <v>USA</v>
      </c>
    </row>
    <row r="48" spans="1:9" x14ac:dyDescent="0.3">
      <c r="A48">
        <v>2018</v>
      </c>
      <c r="B48">
        <v>47</v>
      </c>
      <c r="C48" t="s">
        <v>852</v>
      </c>
      <c r="D48" s="5">
        <v>188116796</v>
      </c>
      <c r="G48" s="5">
        <v>188116796</v>
      </c>
      <c r="H48" s="2">
        <v>1</v>
      </c>
      <c r="I48" t="str">
        <f t="shared" si="0"/>
        <v>International</v>
      </c>
    </row>
    <row r="49" spans="1:9" x14ac:dyDescent="0.3">
      <c r="A49">
        <v>2018</v>
      </c>
      <c r="B49">
        <v>48</v>
      </c>
      <c r="C49" t="s">
        <v>853</v>
      </c>
      <c r="D49" s="5">
        <v>174804407</v>
      </c>
      <c r="E49" s="5">
        <v>103804407</v>
      </c>
      <c r="F49" s="1">
        <v>0.59399999999999997</v>
      </c>
      <c r="G49" s="5">
        <v>71000000</v>
      </c>
      <c r="H49" s="1">
        <v>0.40600000000000003</v>
      </c>
      <c r="I49" t="str">
        <f t="shared" si="0"/>
        <v>USA</v>
      </c>
    </row>
    <row r="50" spans="1:9" x14ac:dyDescent="0.3">
      <c r="A50">
        <v>2018</v>
      </c>
      <c r="B50">
        <v>49</v>
      </c>
      <c r="C50" t="s">
        <v>854</v>
      </c>
      <c r="D50" s="5">
        <v>173961069</v>
      </c>
      <c r="E50" s="5">
        <v>54858851</v>
      </c>
      <c r="F50" s="1">
        <v>0.315</v>
      </c>
      <c r="G50" s="5">
        <v>119102218</v>
      </c>
      <c r="H50" s="1">
        <v>0.68500000000000005</v>
      </c>
      <c r="I50" t="str">
        <f t="shared" si="0"/>
        <v>USA</v>
      </c>
    </row>
    <row r="51" spans="1:9" x14ac:dyDescent="0.3">
      <c r="A51">
        <v>2018</v>
      </c>
      <c r="B51">
        <v>50</v>
      </c>
      <c r="C51" t="s">
        <v>855</v>
      </c>
      <c r="D51" s="5">
        <v>167885588</v>
      </c>
      <c r="E51" s="5">
        <v>67745330</v>
      </c>
      <c r="F51" s="1">
        <v>0.40400000000000003</v>
      </c>
      <c r="G51" s="5">
        <v>100140258</v>
      </c>
      <c r="H51" s="1">
        <v>0.59599999999999997</v>
      </c>
      <c r="I51" t="str">
        <f t="shared" si="0"/>
        <v>USA</v>
      </c>
    </row>
    <row r="52" spans="1:9" x14ac:dyDescent="0.3">
      <c r="A52">
        <v>2018</v>
      </c>
      <c r="B52">
        <v>51</v>
      </c>
      <c r="C52" t="s">
        <v>856</v>
      </c>
      <c r="D52" s="5">
        <v>160542134</v>
      </c>
      <c r="E52" s="5">
        <v>51024708</v>
      </c>
      <c r="F52" s="1">
        <v>0.318</v>
      </c>
      <c r="G52" s="5">
        <v>109517426</v>
      </c>
      <c r="H52" s="1">
        <v>0.68200000000000005</v>
      </c>
      <c r="I52" t="str">
        <f t="shared" si="0"/>
        <v>USA</v>
      </c>
    </row>
    <row r="53" spans="1:9" x14ac:dyDescent="0.3">
      <c r="A53">
        <v>2018</v>
      </c>
      <c r="B53">
        <v>52</v>
      </c>
      <c r="C53" t="s">
        <v>857</v>
      </c>
      <c r="D53" s="5">
        <v>158970776</v>
      </c>
      <c r="E53" s="5">
        <v>4412170</v>
      </c>
      <c r="F53" s="1">
        <v>2.8000000000000001E-2</v>
      </c>
      <c r="G53" s="5">
        <v>154558606</v>
      </c>
      <c r="H53" s="1">
        <v>0.97199999999999998</v>
      </c>
      <c r="I53" t="str">
        <f t="shared" si="0"/>
        <v>International</v>
      </c>
    </row>
    <row r="54" spans="1:9" x14ac:dyDescent="0.3">
      <c r="A54">
        <v>2018</v>
      </c>
      <c r="B54">
        <v>53</v>
      </c>
      <c r="C54" t="s">
        <v>858</v>
      </c>
      <c r="D54" s="5">
        <v>151572634</v>
      </c>
      <c r="E54" s="5">
        <v>46874505</v>
      </c>
      <c r="F54" s="1">
        <v>0.309</v>
      </c>
      <c r="G54" s="5">
        <v>104698129</v>
      </c>
      <c r="H54" s="1">
        <v>0.69099999999999995</v>
      </c>
      <c r="I54" t="str">
        <f t="shared" si="0"/>
        <v>USA</v>
      </c>
    </row>
    <row r="55" spans="1:9" x14ac:dyDescent="0.3">
      <c r="A55">
        <v>2018</v>
      </c>
      <c r="B55">
        <v>54</v>
      </c>
      <c r="C55" t="s">
        <v>859</v>
      </c>
      <c r="D55" s="5">
        <v>142958164</v>
      </c>
      <c r="E55" s="5">
        <v>722669</v>
      </c>
      <c r="F55" s="1">
        <v>5.0000000000000001E-3</v>
      </c>
      <c r="G55" s="5">
        <v>142235495</v>
      </c>
      <c r="H55" s="1">
        <v>0.995</v>
      </c>
      <c r="I55" t="str">
        <f t="shared" si="0"/>
        <v>International</v>
      </c>
    </row>
    <row r="56" spans="1:9" x14ac:dyDescent="0.3">
      <c r="A56">
        <v>2018</v>
      </c>
      <c r="B56">
        <v>55</v>
      </c>
      <c r="C56" t="s">
        <v>860</v>
      </c>
      <c r="D56" s="5">
        <v>137056262</v>
      </c>
      <c r="E56" s="5">
        <v>69488745</v>
      </c>
      <c r="F56" s="1">
        <v>0.50700000000000001</v>
      </c>
      <c r="G56" s="5">
        <v>67567517</v>
      </c>
      <c r="H56" s="1">
        <v>0.49299999999999999</v>
      </c>
      <c r="I56" t="str">
        <f t="shared" si="0"/>
        <v>USA</v>
      </c>
    </row>
    <row r="57" spans="1:9" x14ac:dyDescent="0.3">
      <c r="A57">
        <v>2018</v>
      </c>
      <c r="B57">
        <v>56</v>
      </c>
      <c r="C57" t="s">
        <v>861</v>
      </c>
      <c r="D57" s="5">
        <v>136796719</v>
      </c>
      <c r="E57" s="5">
        <v>746933</v>
      </c>
      <c r="F57" s="1">
        <v>5.0000000000000001E-3</v>
      </c>
      <c r="G57" s="5">
        <v>136049786</v>
      </c>
      <c r="H57" s="1">
        <v>0.995</v>
      </c>
      <c r="I57" t="str">
        <f t="shared" si="0"/>
        <v>International</v>
      </c>
    </row>
    <row r="58" spans="1:9" x14ac:dyDescent="0.3">
      <c r="A58">
        <v>2018</v>
      </c>
      <c r="B58">
        <v>57</v>
      </c>
      <c r="C58" t="s">
        <v>862</v>
      </c>
      <c r="D58" s="5">
        <v>132675864</v>
      </c>
      <c r="E58" s="5">
        <v>100478608</v>
      </c>
      <c r="F58" s="1">
        <v>0.75700000000000001</v>
      </c>
      <c r="G58" s="5">
        <v>32197256</v>
      </c>
      <c r="H58" s="1">
        <v>0.24299999999999999</v>
      </c>
      <c r="I58" t="str">
        <f t="shared" si="0"/>
        <v>USA</v>
      </c>
    </row>
    <row r="59" spans="1:9" x14ac:dyDescent="0.3">
      <c r="A59">
        <v>2018</v>
      </c>
      <c r="B59">
        <v>58</v>
      </c>
      <c r="C59" t="s">
        <v>863</v>
      </c>
      <c r="D59" s="5">
        <v>131457147</v>
      </c>
      <c r="E59" s="5">
        <v>68549695</v>
      </c>
      <c r="F59" s="1">
        <v>0.52100000000000002</v>
      </c>
      <c r="G59" s="5">
        <v>62907452</v>
      </c>
      <c r="H59" s="1">
        <v>0.47899999999999998</v>
      </c>
      <c r="I59" t="str">
        <f t="shared" si="0"/>
        <v>USA</v>
      </c>
    </row>
    <row r="60" spans="1:9" x14ac:dyDescent="0.3">
      <c r="A60">
        <v>2018</v>
      </c>
      <c r="B60">
        <v>59</v>
      </c>
      <c r="C60" t="s">
        <v>864</v>
      </c>
      <c r="D60" s="5">
        <v>120556201</v>
      </c>
      <c r="E60" s="5">
        <v>67363237</v>
      </c>
      <c r="F60" s="1">
        <v>0.55900000000000005</v>
      </c>
      <c r="G60" s="5">
        <v>53192964</v>
      </c>
      <c r="H60" s="1">
        <v>0.441</v>
      </c>
      <c r="I60" t="str">
        <f t="shared" si="0"/>
        <v>USA</v>
      </c>
    </row>
    <row r="61" spans="1:9" x14ac:dyDescent="0.3">
      <c r="A61">
        <v>2018</v>
      </c>
      <c r="B61">
        <v>60</v>
      </c>
      <c r="C61" t="s">
        <v>865</v>
      </c>
      <c r="D61" s="5">
        <v>118153135</v>
      </c>
      <c r="E61" s="5">
        <v>551876</v>
      </c>
      <c r="F61" s="1">
        <v>5.0000000000000001E-3</v>
      </c>
      <c r="G61" s="5">
        <v>117601259</v>
      </c>
      <c r="H61" s="1">
        <v>0.995</v>
      </c>
      <c r="I61" t="str">
        <f t="shared" si="0"/>
        <v>International</v>
      </c>
    </row>
    <row r="62" spans="1:9" x14ac:dyDescent="0.3">
      <c r="A62">
        <v>2018</v>
      </c>
      <c r="B62">
        <v>61</v>
      </c>
      <c r="C62" t="s">
        <v>866</v>
      </c>
      <c r="D62" s="5">
        <v>117679066</v>
      </c>
      <c r="E62" s="5">
        <v>69179066</v>
      </c>
      <c r="F62" s="1">
        <v>0.58799999999999997</v>
      </c>
      <c r="G62" s="5">
        <v>48500000</v>
      </c>
      <c r="H62" s="1">
        <v>0.41199999999999998</v>
      </c>
      <c r="I62" t="str">
        <f t="shared" si="0"/>
        <v>USA</v>
      </c>
    </row>
    <row r="63" spans="1:9" x14ac:dyDescent="0.3">
      <c r="A63">
        <v>2018</v>
      </c>
      <c r="B63">
        <v>62</v>
      </c>
      <c r="C63" t="s">
        <v>867</v>
      </c>
      <c r="D63" s="5">
        <v>115757940</v>
      </c>
      <c r="E63" s="5">
        <v>30712119</v>
      </c>
      <c r="F63" s="1">
        <v>0.26500000000000001</v>
      </c>
      <c r="G63" s="5">
        <v>85045821</v>
      </c>
      <c r="H63" s="1">
        <v>0.73499999999999999</v>
      </c>
      <c r="I63" t="str">
        <f t="shared" si="0"/>
        <v>USA</v>
      </c>
    </row>
    <row r="64" spans="1:9" x14ac:dyDescent="0.3">
      <c r="A64">
        <v>2018</v>
      </c>
      <c r="B64">
        <v>63</v>
      </c>
      <c r="C64" t="s">
        <v>868</v>
      </c>
      <c r="D64" s="5">
        <v>115084576</v>
      </c>
      <c r="E64" s="5">
        <v>187074</v>
      </c>
      <c r="F64" s="1">
        <v>2E-3</v>
      </c>
      <c r="G64" s="5">
        <v>114897502</v>
      </c>
      <c r="H64" s="1">
        <v>0.998</v>
      </c>
      <c r="I64" t="str">
        <f t="shared" si="0"/>
        <v>International</v>
      </c>
    </row>
    <row r="65" spans="1:9" x14ac:dyDescent="0.3">
      <c r="A65">
        <v>2018</v>
      </c>
      <c r="B65">
        <v>64</v>
      </c>
      <c r="C65" t="s">
        <v>869</v>
      </c>
      <c r="D65" s="5">
        <v>105697415</v>
      </c>
      <c r="E65" s="5">
        <v>44936545</v>
      </c>
      <c r="F65" s="1">
        <v>0.42499999999999999</v>
      </c>
      <c r="G65" s="5">
        <v>60760870</v>
      </c>
      <c r="H65" s="1">
        <v>0.57499999999999996</v>
      </c>
      <c r="I65" t="str">
        <f t="shared" si="0"/>
        <v>USA</v>
      </c>
    </row>
    <row r="66" spans="1:9" x14ac:dyDescent="0.3">
      <c r="A66">
        <v>2018</v>
      </c>
      <c r="B66">
        <v>65</v>
      </c>
      <c r="C66" t="s">
        <v>870</v>
      </c>
      <c r="D66" s="5">
        <v>104438188</v>
      </c>
      <c r="E66" s="5">
        <v>68566296</v>
      </c>
      <c r="F66" s="1">
        <v>0.65700000000000003</v>
      </c>
      <c r="G66" s="5">
        <v>35871892</v>
      </c>
      <c r="H66" s="1">
        <v>0.34300000000000003</v>
      </c>
      <c r="I66" t="str">
        <f t="shared" si="0"/>
        <v>USA</v>
      </c>
    </row>
    <row r="67" spans="1:9" x14ac:dyDescent="0.3">
      <c r="A67">
        <v>2018</v>
      </c>
      <c r="B67">
        <v>66</v>
      </c>
      <c r="C67" t="s">
        <v>871</v>
      </c>
      <c r="D67" s="5">
        <v>103105878</v>
      </c>
      <c r="E67" s="5">
        <v>77339130</v>
      </c>
      <c r="F67" s="2">
        <v>0.75</v>
      </c>
      <c r="G67" s="5">
        <v>25766748</v>
      </c>
      <c r="H67" s="2">
        <v>0.25</v>
      </c>
      <c r="I67" t="str">
        <f t="shared" ref="I67:I130" si="1">IF(F67&gt;10%,"USA","International")</f>
        <v>USA</v>
      </c>
    </row>
    <row r="68" spans="1:9" x14ac:dyDescent="0.3">
      <c r="A68">
        <v>2018</v>
      </c>
      <c r="B68">
        <v>67</v>
      </c>
      <c r="C68" t="s">
        <v>872</v>
      </c>
      <c r="D68" s="5">
        <v>101860359</v>
      </c>
      <c r="G68" s="5">
        <v>101860359</v>
      </c>
      <c r="H68" s="2">
        <v>1</v>
      </c>
      <c r="I68" t="str">
        <f t="shared" si="1"/>
        <v>International</v>
      </c>
    </row>
    <row r="69" spans="1:9" x14ac:dyDescent="0.3">
      <c r="A69">
        <v>2018</v>
      </c>
      <c r="B69">
        <v>68</v>
      </c>
      <c r="C69" t="s">
        <v>873</v>
      </c>
      <c r="D69" s="5">
        <v>99630675</v>
      </c>
      <c r="E69" s="5">
        <v>35857181</v>
      </c>
      <c r="F69" s="2">
        <v>0.36</v>
      </c>
      <c r="G69" s="5">
        <v>63773494</v>
      </c>
      <c r="H69" s="2">
        <v>0.64</v>
      </c>
      <c r="I69" t="str">
        <f t="shared" si="1"/>
        <v>USA</v>
      </c>
    </row>
    <row r="70" spans="1:9" x14ac:dyDescent="0.3">
      <c r="A70">
        <v>2018</v>
      </c>
      <c r="B70">
        <v>69</v>
      </c>
      <c r="C70" t="s">
        <v>874</v>
      </c>
      <c r="D70" s="5">
        <v>97962238</v>
      </c>
      <c r="E70" s="5">
        <v>1200246</v>
      </c>
      <c r="F70" s="1">
        <v>1.2E-2</v>
      </c>
      <c r="G70" s="5">
        <v>96761992</v>
      </c>
      <c r="H70" s="1">
        <v>0.98799999999999999</v>
      </c>
      <c r="I70" t="str">
        <f t="shared" si="1"/>
        <v>International</v>
      </c>
    </row>
    <row r="71" spans="1:9" x14ac:dyDescent="0.3">
      <c r="A71">
        <v>2018</v>
      </c>
      <c r="B71">
        <v>70</v>
      </c>
      <c r="C71" t="s">
        <v>875</v>
      </c>
      <c r="D71" s="5">
        <v>97644617</v>
      </c>
      <c r="E71" s="5">
        <v>53548586</v>
      </c>
      <c r="F71" s="1">
        <v>0.54800000000000004</v>
      </c>
      <c r="G71" s="5">
        <v>44096031</v>
      </c>
      <c r="H71" s="1">
        <v>0.45200000000000001</v>
      </c>
      <c r="I71" t="str">
        <f t="shared" si="1"/>
        <v>USA</v>
      </c>
    </row>
    <row r="72" spans="1:9" x14ac:dyDescent="0.3">
      <c r="A72">
        <v>2018</v>
      </c>
      <c r="B72">
        <v>71</v>
      </c>
      <c r="C72" t="s">
        <v>876</v>
      </c>
      <c r="D72" s="5">
        <v>96845907</v>
      </c>
      <c r="G72" s="5">
        <v>96845907</v>
      </c>
      <c r="H72" s="2">
        <v>1</v>
      </c>
      <c r="I72" t="str">
        <f t="shared" si="1"/>
        <v>International</v>
      </c>
    </row>
    <row r="73" spans="1:9" x14ac:dyDescent="0.3">
      <c r="A73">
        <v>2018</v>
      </c>
      <c r="B73">
        <v>72</v>
      </c>
      <c r="C73" t="s">
        <v>877</v>
      </c>
      <c r="D73" s="5">
        <v>95918706</v>
      </c>
      <c r="E73" s="5">
        <v>34366783</v>
      </c>
      <c r="F73" s="1">
        <v>0.35799999999999998</v>
      </c>
      <c r="G73" s="5">
        <v>61551923</v>
      </c>
      <c r="H73" s="1">
        <v>0.64200000000000002</v>
      </c>
      <c r="I73" t="str">
        <f t="shared" si="1"/>
        <v>USA</v>
      </c>
    </row>
    <row r="74" spans="1:9" x14ac:dyDescent="0.3">
      <c r="A74">
        <v>2018</v>
      </c>
      <c r="B74">
        <v>73</v>
      </c>
      <c r="C74" t="s">
        <v>878</v>
      </c>
      <c r="D74" s="5">
        <v>95330493</v>
      </c>
      <c r="E74" s="5">
        <v>41411015</v>
      </c>
      <c r="F74" s="1">
        <v>0.434</v>
      </c>
      <c r="G74" s="5">
        <v>53919478</v>
      </c>
      <c r="H74" s="1">
        <v>0.56599999999999995</v>
      </c>
      <c r="I74" t="str">
        <f t="shared" si="1"/>
        <v>USA</v>
      </c>
    </row>
    <row r="75" spans="1:9" x14ac:dyDescent="0.3">
      <c r="A75">
        <v>2018</v>
      </c>
      <c r="B75">
        <v>74</v>
      </c>
      <c r="C75" t="s">
        <v>879</v>
      </c>
      <c r="D75" s="5">
        <v>94870905</v>
      </c>
      <c r="G75" s="5">
        <v>94870905</v>
      </c>
      <c r="H75" s="2">
        <v>1</v>
      </c>
      <c r="I75" t="str">
        <f t="shared" si="1"/>
        <v>International</v>
      </c>
    </row>
    <row r="76" spans="1:9" x14ac:dyDescent="0.3">
      <c r="A76">
        <v>2018</v>
      </c>
      <c r="B76">
        <v>75</v>
      </c>
      <c r="C76" t="s">
        <v>880</v>
      </c>
      <c r="D76" s="5">
        <v>94539426</v>
      </c>
      <c r="E76" s="5">
        <v>48795601</v>
      </c>
      <c r="F76" s="1">
        <v>0.51600000000000001</v>
      </c>
      <c r="G76" s="5">
        <v>45743825</v>
      </c>
      <c r="H76" s="1">
        <v>0.48399999999999999</v>
      </c>
      <c r="I76" t="str">
        <f t="shared" si="1"/>
        <v>USA</v>
      </c>
    </row>
    <row r="77" spans="1:9" x14ac:dyDescent="0.3">
      <c r="A77">
        <v>2018</v>
      </c>
      <c r="B77">
        <v>76</v>
      </c>
      <c r="C77" t="s">
        <v>881</v>
      </c>
      <c r="D77" s="5">
        <v>94017294</v>
      </c>
      <c r="E77" s="5">
        <v>60311495</v>
      </c>
      <c r="F77" s="1">
        <v>0.64100000000000001</v>
      </c>
      <c r="G77" s="5">
        <v>33705799</v>
      </c>
      <c r="H77" s="1">
        <v>0.35899999999999999</v>
      </c>
      <c r="I77" t="str">
        <f t="shared" si="1"/>
        <v>USA</v>
      </c>
    </row>
    <row r="78" spans="1:9" x14ac:dyDescent="0.3">
      <c r="A78">
        <v>2018</v>
      </c>
      <c r="B78">
        <v>77</v>
      </c>
      <c r="C78" t="s">
        <v>882</v>
      </c>
      <c r="D78" s="5">
        <v>93400823</v>
      </c>
      <c r="E78" s="5">
        <v>49275340</v>
      </c>
      <c r="F78" s="1">
        <v>0.52800000000000002</v>
      </c>
      <c r="G78" s="5">
        <v>44125483</v>
      </c>
      <c r="H78" s="1">
        <v>0.47199999999999998</v>
      </c>
      <c r="I78" t="str">
        <f t="shared" si="1"/>
        <v>USA</v>
      </c>
    </row>
    <row r="79" spans="1:9" x14ac:dyDescent="0.3">
      <c r="A79">
        <v>2018</v>
      </c>
      <c r="B79">
        <v>78</v>
      </c>
      <c r="C79" t="s">
        <v>883</v>
      </c>
      <c r="D79" s="5">
        <v>93320380</v>
      </c>
      <c r="E79" s="5">
        <v>46700633</v>
      </c>
      <c r="F79" s="2">
        <v>0.5</v>
      </c>
      <c r="G79" s="5">
        <v>46619747</v>
      </c>
      <c r="H79" s="2">
        <v>0.5</v>
      </c>
      <c r="I79" t="str">
        <f t="shared" si="1"/>
        <v>USA</v>
      </c>
    </row>
    <row r="80" spans="1:9" x14ac:dyDescent="0.3">
      <c r="A80">
        <v>2018</v>
      </c>
      <c r="B80">
        <v>79</v>
      </c>
      <c r="C80" t="s">
        <v>884</v>
      </c>
      <c r="D80" s="5">
        <v>91708374</v>
      </c>
      <c r="E80" s="5">
        <v>521396</v>
      </c>
      <c r="F80" s="1">
        <v>6.0000000000000001E-3</v>
      </c>
      <c r="G80" s="5">
        <v>91186978</v>
      </c>
      <c r="H80" s="1">
        <v>0.99399999999999999</v>
      </c>
      <c r="I80" t="str">
        <f t="shared" si="1"/>
        <v>International</v>
      </c>
    </row>
    <row r="81" spans="1:9" x14ac:dyDescent="0.3">
      <c r="A81">
        <v>2018</v>
      </c>
      <c r="B81">
        <v>80</v>
      </c>
      <c r="C81" t="s">
        <v>885</v>
      </c>
      <c r="D81" s="5">
        <v>91244913</v>
      </c>
      <c r="E81" s="5">
        <v>50316123</v>
      </c>
      <c r="F81" s="1">
        <v>0.55100000000000005</v>
      </c>
      <c r="G81" s="5">
        <v>40928790</v>
      </c>
      <c r="H81" s="1">
        <v>0.44900000000000001</v>
      </c>
      <c r="I81" t="str">
        <f t="shared" si="1"/>
        <v>USA</v>
      </c>
    </row>
    <row r="82" spans="1:9" x14ac:dyDescent="0.3">
      <c r="A82">
        <v>2018</v>
      </c>
      <c r="B82">
        <v>81</v>
      </c>
      <c r="C82" t="s">
        <v>886</v>
      </c>
      <c r="D82" s="5">
        <v>90497778</v>
      </c>
      <c r="E82" s="5">
        <v>43242871</v>
      </c>
      <c r="F82" s="1">
        <v>0.47799999999999998</v>
      </c>
      <c r="G82" s="5">
        <v>47254907</v>
      </c>
      <c r="H82" s="1">
        <v>0.52200000000000002</v>
      </c>
      <c r="I82" t="str">
        <f t="shared" si="1"/>
        <v>USA</v>
      </c>
    </row>
    <row r="83" spans="1:9" x14ac:dyDescent="0.3">
      <c r="A83">
        <v>2018</v>
      </c>
      <c r="B83">
        <v>82</v>
      </c>
      <c r="C83" t="s">
        <v>887</v>
      </c>
      <c r="D83" s="5">
        <v>90040771</v>
      </c>
      <c r="E83" s="5">
        <v>262963</v>
      </c>
      <c r="F83" s="1">
        <v>3.0000000000000001E-3</v>
      </c>
      <c r="G83" s="5">
        <v>89777808</v>
      </c>
      <c r="H83" s="1">
        <v>0.997</v>
      </c>
      <c r="I83" t="str">
        <f t="shared" si="1"/>
        <v>International</v>
      </c>
    </row>
    <row r="84" spans="1:9" x14ac:dyDescent="0.3">
      <c r="A84">
        <v>2018</v>
      </c>
      <c r="B84">
        <v>83</v>
      </c>
      <c r="C84" t="s">
        <v>888</v>
      </c>
      <c r="D84" s="5">
        <v>86874070</v>
      </c>
      <c r="G84" s="5">
        <v>86874070</v>
      </c>
      <c r="H84" s="2">
        <v>1</v>
      </c>
      <c r="I84" t="str">
        <f t="shared" si="1"/>
        <v>International</v>
      </c>
    </row>
    <row r="85" spans="1:9" x14ac:dyDescent="0.3">
      <c r="A85">
        <v>2018</v>
      </c>
      <c r="B85">
        <v>84</v>
      </c>
      <c r="C85" t="s">
        <v>889</v>
      </c>
      <c r="D85" s="5">
        <v>86489031</v>
      </c>
      <c r="E85" s="5">
        <v>30824628</v>
      </c>
      <c r="F85" s="1">
        <v>0.35599999999999998</v>
      </c>
      <c r="G85" s="5">
        <v>55664403</v>
      </c>
      <c r="H85" s="1">
        <v>0.64400000000000002</v>
      </c>
      <c r="I85" t="str">
        <f t="shared" si="1"/>
        <v>USA</v>
      </c>
    </row>
    <row r="86" spans="1:9" x14ac:dyDescent="0.3">
      <c r="A86">
        <v>2018</v>
      </c>
      <c r="B86">
        <v>85</v>
      </c>
      <c r="C86" t="s">
        <v>890</v>
      </c>
      <c r="D86" s="5">
        <v>86086881</v>
      </c>
      <c r="E86" s="5">
        <v>83482352</v>
      </c>
      <c r="F86" s="2">
        <v>0.97</v>
      </c>
      <c r="G86" s="5">
        <v>2604529</v>
      </c>
      <c r="H86" s="2">
        <v>0.03</v>
      </c>
      <c r="I86" t="str">
        <f t="shared" si="1"/>
        <v>USA</v>
      </c>
    </row>
    <row r="87" spans="1:9" x14ac:dyDescent="0.3">
      <c r="A87">
        <v>2018</v>
      </c>
      <c r="B87">
        <v>86</v>
      </c>
      <c r="C87" t="s">
        <v>891</v>
      </c>
      <c r="D87" s="5">
        <v>85170581</v>
      </c>
      <c r="G87" s="5">
        <v>85170581</v>
      </c>
      <c r="H87" s="2">
        <v>1</v>
      </c>
      <c r="I87" t="str">
        <f t="shared" si="1"/>
        <v>International</v>
      </c>
    </row>
    <row r="88" spans="1:9" x14ac:dyDescent="0.3">
      <c r="A88">
        <v>2018</v>
      </c>
      <c r="B88">
        <v>87</v>
      </c>
      <c r="C88" t="s">
        <v>892</v>
      </c>
      <c r="D88" s="5">
        <v>83672673</v>
      </c>
      <c r="E88" s="5">
        <v>15951040</v>
      </c>
      <c r="F88" s="1">
        <v>0.191</v>
      </c>
      <c r="G88" s="5">
        <v>67721633</v>
      </c>
      <c r="H88" s="1">
        <v>0.80900000000000005</v>
      </c>
      <c r="I88" t="str">
        <f t="shared" si="1"/>
        <v>USA</v>
      </c>
    </row>
    <row r="89" spans="1:9" x14ac:dyDescent="0.3">
      <c r="A89">
        <v>2018</v>
      </c>
      <c r="B89">
        <v>88</v>
      </c>
      <c r="C89" t="s">
        <v>893</v>
      </c>
      <c r="D89" s="5">
        <v>81096321</v>
      </c>
      <c r="G89" s="5">
        <v>81096321</v>
      </c>
      <c r="H89" s="2">
        <v>1</v>
      </c>
      <c r="I89" t="str">
        <f t="shared" si="1"/>
        <v>International</v>
      </c>
    </row>
    <row r="90" spans="1:9" x14ac:dyDescent="0.3">
      <c r="A90">
        <v>2018</v>
      </c>
      <c r="B90">
        <v>89</v>
      </c>
      <c r="C90" t="s">
        <v>894</v>
      </c>
      <c r="D90" s="5">
        <v>80920916</v>
      </c>
      <c r="G90" s="5">
        <v>80920916</v>
      </c>
      <c r="H90" s="2">
        <v>1</v>
      </c>
      <c r="I90" t="str">
        <f t="shared" si="1"/>
        <v>International</v>
      </c>
    </row>
    <row r="91" spans="1:9" x14ac:dyDescent="0.3">
      <c r="A91">
        <v>2018</v>
      </c>
      <c r="B91">
        <v>90</v>
      </c>
      <c r="C91" t="s">
        <v>895</v>
      </c>
      <c r="D91" s="5">
        <v>80509622</v>
      </c>
      <c r="E91" s="5">
        <v>44947622</v>
      </c>
      <c r="F91" s="1">
        <v>0.55800000000000005</v>
      </c>
      <c r="G91" s="5">
        <v>35562000</v>
      </c>
      <c r="H91" s="1">
        <v>0.442</v>
      </c>
      <c r="I91" t="str">
        <f t="shared" si="1"/>
        <v>USA</v>
      </c>
    </row>
    <row r="92" spans="1:9" x14ac:dyDescent="0.3">
      <c r="A92">
        <v>2018</v>
      </c>
      <c r="B92">
        <v>91</v>
      </c>
      <c r="C92" t="s">
        <v>896</v>
      </c>
      <c r="D92" s="5">
        <v>80200936</v>
      </c>
      <c r="E92" s="5">
        <v>44069456</v>
      </c>
      <c r="F92" s="1">
        <v>0.54900000000000004</v>
      </c>
      <c r="G92" s="5">
        <v>36131480</v>
      </c>
      <c r="H92" s="1">
        <v>0.45100000000000001</v>
      </c>
      <c r="I92" t="str">
        <f t="shared" si="1"/>
        <v>USA</v>
      </c>
    </row>
    <row r="93" spans="1:9" x14ac:dyDescent="0.3">
      <c r="A93">
        <v>2018</v>
      </c>
      <c r="B93">
        <v>92</v>
      </c>
      <c r="C93" t="s">
        <v>897</v>
      </c>
      <c r="D93" s="5">
        <v>78778562</v>
      </c>
      <c r="G93" s="5">
        <v>78778562</v>
      </c>
      <c r="H93" s="2">
        <v>1</v>
      </c>
      <c r="I93" t="str">
        <f t="shared" si="1"/>
        <v>International</v>
      </c>
    </row>
    <row r="94" spans="1:9" x14ac:dyDescent="0.3">
      <c r="A94">
        <v>2018</v>
      </c>
      <c r="B94">
        <v>93</v>
      </c>
      <c r="C94" t="s">
        <v>898</v>
      </c>
      <c r="D94" s="5">
        <v>78130625</v>
      </c>
      <c r="E94" s="5">
        <v>54730625</v>
      </c>
      <c r="F94" s="1">
        <v>0.70099999999999996</v>
      </c>
      <c r="G94" s="5">
        <v>23400000</v>
      </c>
      <c r="H94" s="1">
        <v>0.29899999999999999</v>
      </c>
      <c r="I94" t="str">
        <f t="shared" si="1"/>
        <v>USA</v>
      </c>
    </row>
    <row r="95" spans="1:9" x14ac:dyDescent="0.3">
      <c r="A95">
        <v>2018</v>
      </c>
      <c r="B95">
        <v>94</v>
      </c>
      <c r="C95" t="s">
        <v>899</v>
      </c>
      <c r="D95" s="5">
        <v>76693052</v>
      </c>
      <c r="E95" s="5">
        <v>7909317</v>
      </c>
      <c r="F95" s="1">
        <v>0.10299999999999999</v>
      </c>
      <c r="G95" s="5">
        <v>68783735</v>
      </c>
      <c r="H95" s="1">
        <v>0.89700000000000002</v>
      </c>
      <c r="I95" t="str">
        <f t="shared" si="1"/>
        <v>USA</v>
      </c>
    </row>
    <row r="96" spans="1:9" x14ac:dyDescent="0.3">
      <c r="A96">
        <v>2018</v>
      </c>
      <c r="B96">
        <v>95</v>
      </c>
      <c r="C96" t="s">
        <v>900</v>
      </c>
      <c r="D96" s="5">
        <v>76073488</v>
      </c>
      <c r="E96" s="5">
        <v>47836282</v>
      </c>
      <c r="F96" s="1">
        <v>0.629</v>
      </c>
      <c r="G96" s="5">
        <v>28237206</v>
      </c>
      <c r="H96" s="1">
        <v>0.371</v>
      </c>
      <c r="I96" t="str">
        <f t="shared" si="1"/>
        <v>USA</v>
      </c>
    </row>
    <row r="97" spans="1:9" x14ac:dyDescent="0.3">
      <c r="A97">
        <v>2018</v>
      </c>
      <c r="B97">
        <v>96</v>
      </c>
      <c r="C97" t="s">
        <v>901</v>
      </c>
      <c r="D97" s="5">
        <v>75984700</v>
      </c>
      <c r="E97" s="5">
        <v>42402632</v>
      </c>
      <c r="F97" s="1">
        <v>0.55800000000000005</v>
      </c>
      <c r="G97" s="5">
        <v>33582068</v>
      </c>
      <c r="H97" s="1">
        <v>0.442</v>
      </c>
      <c r="I97" t="str">
        <f t="shared" si="1"/>
        <v>USA</v>
      </c>
    </row>
    <row r="98" spans="1:9" x14ac:dyDescent="0.3">
      <c r="A98">
        <v>2018</v>
      </c>
      <c r="B98">
        <v>97</v>
      </c>
      <c r="C98" t="s">
        <v>902</v>
      </c>
      <c r="D98" s="5">
        <v>75837743</v>
      </c>
      <c r="E98" s="5">
        <v>50072235</v>
      </c>
      <c r="F98" s="2">
        <v>0.66</v>
      </c>
      <c r="G98" s="5">
        <v>25765508</v>
      </c>
      <c r="H98" s="2">
        <v>0.34</v>
      </c>
      <c r="I98" t="str">
        <f t="shared" si="1"/>
        <v>USA</v>
      </c>
    </row>
    <row r="99" spans="1:9" x14ac:dyDescent="0.3">
      <c r="A99">
        <v>2018</v>
      </c>
      <c r="B99">
        <v>98</v>
      </c>
      <c r="C99" t="s">
        <v>903</v>
      </c>
      <c r="D99" s="5">
        <v>75462037</v>
      </c>
      <c r="E99" s="5">
        <v>26020957</v>
      </c>
      <c r="F99" s="1">
        <v>0.34499999999999997</v>
      </c>
      <c r="G99" s="5">
        <v>49441080</v>
      </c>
      <c r="H99" s="1">
        <v>0.65500000000000003</v>
      </c>
      <c r="I99" t="str">
        <f t="shared" si="1"/>
        <v>USA</v>
      </c>
    </row>
    <row r="100" spans="1:9" x14ac:dyDescent="0.3">
      <c r="A100">
        <v>2018</v>
      </c>
      <c r="B100">
        <v>99</v>
      </c>
      <c r="C100" t="s">
        <v>904</v>
      </c>
      <c r="D100" s="5">
        <v>75320680</v>
      </c>
      <c r="E100" s="5">
        <v>33562069</v>
      </c>
      <c r="F100" s="1">
        <v>0.44600000000000001</v>
      </c>
      <c r="G100" s="5">
        <v>41758611</v>
      </c>
      <c r="H100" s="1">
        <v>0.55400000000000005</v>
      </c>
      <c r="I100" t="str">
        <f t="shared" si="1"/>
        <v>USA</v>
      </c>
    </row>
    <row r="101" spans="1:9" x14ac:dyDescent="0.3">
      <c r="A101">
        <v>2018</v>
      </c>
      <c r="B101">
        <v>100</v>
      </c>
      <c r="C101" t="s">
        <v>905</v>
      </c>
      <c r="D101" s="5">
        <v>74922830</v>
      </c>
      <c r="G101" s="5">
        <v>74922830</v>
      </c>
      <c r="H101" s="2">
        <v>1</v>
      </c>
      <c r="I101" t="str">
        <f t="shared" si="1"/>
        <v>International</v>
      </c>
    </row>
    <row r="102" spans="1:9" x14ac:dyDescent="0.3">
      <c r="A102">
        <v>2018</v>
      </c>
      <c r="B102">
        <v>101</v>
      </c>
      <c r="C102" t="s">
        <v>906</v>
      </c>
      <c r="D102" s="5">
        <v>72506343</v>
      </c>
      <c r="G102" s="5">
        <v>72506343</v>
      </c>
      <c r="H102" s="2">
        <v>1</v>
      </c>
      <c r="I102" t="str">
        <f t="shared" si="1"/>
        <v>International</v>
      </c>
    </row>
    <row r="103" spans="1:9" x14ac:dyDescent="0.3">
      <c r="A103">
        <v>2018</v>
      </c>
      <c r="B103">
        <v>102</v>
      </c>
      <c r="C103" t="s">
        <v>907</v>
      </c>
      <c r="D103" s="5">
        <v>72282227</v>
      </c>
      <c r="E103" s="5">
        <v>39282227</v>
      </c>
      <c r="F103" s="1">
        <v>0.54300000000000004</v>
      </c>
      <c r="G103" s="5">
        <v>33000000</v>
      </c>
      <c r="H103" s="1">
        <v>0.45700000000000002</v>
      </c>
      <c r="I103" t="str">
        <f t="shared" si="1"/>
        <v>USA</v>
      </c>
    </row>
    <row r="104" spans="1:9" x14ac:dyDescent="0.3">
      <c r="A104">
        <v>2018</v>
      </c>
      <c r="B104">
        <v>103</v>
      </c>
      <c r="C104" t="s">
        <v>908</v>
      </c>
      <c r="D104" s="5">
        <v>70186029</v>
      </c>
      <c r="E104" s="5">
        <v>1175067</v>
      </c>
      <c r="F104" s="1">
        <v>1.7000000000000001E-2</v>
      </c>
      <c r="G104" s="5">
        <v>69010962</v>
      </c>
      <c r="H104" s="1">
        <v>0.98299999999999998</v>
      </c>
      <c r="I104" t="str">
        <f t="shared" si="1"/>
        <v>International</v>
      </c>
    </row>
    <row r="105" spans="1:9" x14ac:dyDescent="0.3">
      <c r="A105">
        <v>2018</v>
      </c>
      <c r="B105">
        <v>104</v>
      </c>
      <c r="C105" t="s">
        <v>909</v>
      </c>
      <c r="D105" s="5">
        <v>67999335</v>
      </c>
      <c r="E105" s="5">
        <v>3313513</v>
      </c>
      <c r="F105" s="1">
        <v>4.9000000000000002E-2</v>
      </c>
      <c r="G105" s="5">
        <v>64685822</v>
      </c>
      <c r="H105" s="1">
        <v>0.95099999999999996</v>
      </c>
      <c r="I105" t="str">
        <f t="shared" si="1"/>
        <v>International</v>
      </c>
    </row>
    <row r="106" spans="1:9" x14ac:dyDescent="0.3">
      <c r="A106">
        <v>2018</v>
      </c>
      <c r="B106">
        <v>105</v>
      </c>
      <c r="C106" t="s">
        <v>910</v>
      </c>
      <c r="D106" s="5">
        <v>67450815</v>
      </c>
      <c r="E106" s="5">
        <v>45819713</v>
      </c>
      <c r="F106" s="1">
        <v>0.67900000000000005</v>
      </c>
      <c r="G106" s="5">
        <v>21631102</v>
      </c>
      <c r="H106" s="1">
        <v>0.32100000000000001</v>
      </c>
      <c r="I106" t="str">
        <f t="shared" si="1"/>
        <v>USA</v>
      </c>
    </row>
    <row r="107" spans="1:9" x14ac:dyDescent="0.3">
      <c r="A107">
        <v>2018</v>
      </c>
      <c r="B107">
        <v>106</v>
      </c>
      <c r="C107" t="s">
        <v>911</v>
      </c>
      <c r="D107" s="5">
        <v>66316289</v>
      </c>
      <c r="E107" s="5">
        <v>40826341</v>
      </c>
      <c r="F107" s="1">
        <v>0.61599999999999999</v>
      </c>
      <c r="G107" s="5">
        <v>25489948</v>
      </c>
      <c r="H107" s="1">
        <v>0.38400000000000001</v>
      </c>
      <c r="I107" t="str">
        <f t="shared" si="1"/>
        <v>USA</v>
      </c>
    </row>
    <row r="108" spans="1:9" x14ac:dyDescent="0.3">
      <c r="A108">
        <v>2018</v>
      </c>
      <c r="B108">
        <v>107</v>
      </c>
      <c r="C108" t="s">
        <v>912</v>
      </c>
      <c r="D108" s="5">
        <v>66308758</v>
      </c>
      <c r="E108" s="5">
        <v>36108758</v>
      </c>
      <c r="F108" s="1">
        <v>0.54500000000000004</v>
      </c>
      <c r="G108" s="5">
        <v>30200000</v>
      </c>
      <c r="H108" s="1">
        <v>0.45500000000000002</v>
      </c>
      <c r="I108" t="str">
        <f t="shared" si="1"/>
        <v>USA</v>
      </c>
    </row>
    <row r="109" spans="1:9" x14ac:dyDescent="0.3">
      <c r="A109">
        <v>2018</v>
      </c>
      <c r="B109">
        <v>108</v>
      </c>
      <c r="C109" t="s">
        <v>913</v>
      </c>
      <c r="D109" s="5">
        <v>65859911</v>
      </c>
      <c r="E109" s="5">
        <v>53059911</v>
      </c>
      <c r="F109" s="1">
        <v>0.80600000000000005</v>
      </c>
      <c r="G109" s="5">
        <v>12800000</v>
      </c>
      <c r="H109" s="1">
        <v>0.19400000000000001</v>
      </c>
      <c r="I109" t="str">
        <f t="shared" si="1"/>
        <v>USA</v>
      </c>
    </row>
    <row r="110" spans="1:9" x14ac:dyDescent="0.3">
      <c r="A110">
        <v>2018</v>
      </c>
      <c r="B110">
        <v>109</v>
      </c>
      <c r="C110" t="s">
        <v>914</v>
      </c>
      <c r="D110" s="5">
        <v>64517456</v>
      </c>
      <c r="G110" s="5">
        <v>64517456</v>
      </c>
      <c r="H110" s="2">
        <v>1</v>
      </c>
      <c r="I110" t="str">
        <f t="shared" si="1"/>
        <v>International</v>
      </c>
    </row>
    <row r="111" spans="1:9" x14ac:dyDescent="0.3">
      <c r="A111">
        <v>2018</v>
      </c>
      <c r="B111">
        <v>110</v>
      </c>
      <c r="C111" t="s">
        <v>915</v>
      </c>
      <c r="D111" s="5">
        <v>64417003</v>
      </c>
      <c r="E111" s="5">
        <v>1661096</v>
      </c>
      <c r="F111" s="1">
        <v>2.5999999999999999E-2</v>
      </c>
      <c r="G111" s="5">
        <v>62755907</v>
      </c>
      <c r="H111" s="1">
        <v>0.97399999999999998</v>
      </c>
      <c r="I111" t="str">
        <f t="shared" si="1"/>
        <v>International</v>
      </c>
    </row>
    <row r="112" spans="1:9" x14ac:dyDescent="0.3">
      <c r="A112">
        <v>2018</v>
      </c>
      <c r="B112">
        <v>111</v>
      </c>
      <c r="C112" t="s">
        <v>916</v>
      </c>
      <c r="D112" s="5">
        <v>64241499</v>
      </c>
      <c r="E112" s="5">
        <v>32015231</v>
      </c>
      <c r="F112" s="1">
        <v>0.498</v>
      </c>
      <c r="G112" s="5">
        <v>32226268</v>
      </c>
      <c r="H112" s="1">
        <v>0.502</v>
      </c>
      <c r="I112" t="str">
        <f t="shared" si="1"/>
        <v>USA</v>
      </c>
    </row>
    <row r="113" spans="1:9" x14ac:dyDescent="0.3">
      <c r="A113">
        <v>2018</v>
      </c>
      <c r="B113">
        <v>112</v>
      </c>
      <c r="C113" t="s">
        <v>917</v>
      </c>
      <c r="D113" s="5">
        <v>62475342</v>
      </c>
      <c r="E113" s="5">
        <v>1193046</v>
      </c>
      <c r="F113" s="1">
        <v>1.9E-2</v>
      </c>
      <c r="G113" s="5">
        <v>61282296</v>
      </c>
      <c r="H113" s="1">
        <v>0.98099999999999998</v>
      </c>
      <c r="I113" t="str">
        <f t="shared" si="1"/>
        <v>International</v>
      </c>
    </row>
    <row r="114" spans="1:9" x14ac:dyDescent="0.3">
      <c r="A114">
        <v>2018</v>
      </c>
      <c r="B114">
        <v>113</v>
      </c>
      <c r="C114" t="s">
        <v>918</v>
      </c>
      <c r="D114" s="5">
        <v>59945012</v>
      </c>
      <c r="E114" s="5">
        <v>31445012</v>
      </c>
      <c r="F114" s="1">
        <v>0.52500000000000002</v>
      </c>
      <c r="G114" s="5">
        <v>28500000</v>
      </c>
      <c r="H114" s="1">
        <v>0.47499999999999998</v>
      </c>
      <c r="I114" t="str">
        <f t="shared" si="1"/>
        <v>USA</v>
      </c>
    </row>
    <row r="115" spans="1:9" x14ac:dyDescent="0.3">
      <c r="A115">
        <v>2018</v>
      </c>
      <c r="B115">
        <v>114</v>
      </c>
      <c r="C115" t="s">
        <v>919</v>
      </c>
      <c r="D115" s="5">
        <v>57076286</v>
      </c>
      <c r="E115" s="5">
        <v>36276286</v>
      </c>
      <c r="F115" s="1">
        <v>0.63600000000000001</v>
      </c>
      <c r="G115" s="5">
        <v>20800000</v>
      </c>
      <c r="H115" s="1">
        <v>0.36399999999999999</v>
      </c>
      <c r="I115" t="str">
        <f t="shared" si="1"/>
        <v>USA</v>
      </c>
    </row>
    <row r="116" spans="1:9" x14ac:dyDescent="0.3">
      <c r="A116">
        <v>2018</v>
      </c>
      <c r="B116">
        <v>115</v>
      </c>
      <c r="C116" t="s">
        <v>920</v>
      </c>
      <c r="D116" s="5">
        <v>56239049</v>
      </c>
      <c r="G116" s="5">
        <v>56239049</v>
      </c>
      <c r="H116" s="2">
        <v>1</v>
      </c>
      <c r="I116" t="str">
        <f t="shared" si="1"/>
        <v>International</v>
      </c>
    </row>
    <row r="117" spans="1:9" x14ac:dyDescent="0.3">
      <c r="A117">
        <v>2018</v>
      </c>
      <c r="B117">
        <v>116</v>
      </c>
      <c r="C117" t="s">
        <v>921</v>
      </c>
      <c r="D117" s="5">
        <v>54663060</v>
      </c>
      <c r="G117" s="5">
        <v>54663060</v>
      </c>
      <c r="H117" s="2">
        <v>1</v>
      </c>
      <c r="I117" t="str">
        <f t="shared" si="1"/>
        <v>International</v>
      </c>
    </row>
    <row r="118" spans="1:9" x14ac:dyDescent="0.3">
      <c r="A118">
        <v>2018</v>
      </c>
      <c r="B118">
        <v>117</v>
      </c>
      <c r="C118" t="s">
        <v>922</v>
      </c>
      <c r="D118" s="5">
        <v>54622814</v>
      </c>
      <c r="E118" s="5">
        <v>8267544</v>
      </c>
      <c r="F118" s="1">
        <v>0.151</v>
      </c>
      <c r="G118" s="5">
        <v>46355270</v>
      </c>
      <c r="H118" s="1">
        <v>0.84899999999999998</v>
      </c>
      <c r="I118" t="str">
        <f t="shared" si="1"/>
        <v>USA</v>
      </c>
    </row>
    <row r="119" spans="1:9" x14ac:dyDescent="0.3">
      <c r="A119">
        <v>2018</v>
      </c>
      <c r="B119">
        <v>118</v>
      </c>
      <c r="C119" t="s">
        <v>923</v>
      </c>
      <c r="D119" s="5">
        <v>53918723</v>
      </c>
      <c r="E119" s="5">
        <v>35418723</v>
      </c>
      <c r="F119" s="1">
        <v>0.65700000000000003</v>
      </c>
      <c r="G119" s="5">
        <v>18500000</v>
      </c>
      <c r="H119" s="1">
        <v>0.34300000000000003</v>
      </c>
      <c r="I119" t="str">
        <f t="shared" si="1"/>
        <v>USA</v>
      </c>
    </row>
    <row r="120" spans="1:9" x14ac:dyDescent="0.3">
      <c r="A120">
        <v>2018</v>
      </c>
      <c r="B120">
        <v>119</v>
      </c>
      <c r="C120" t="s">
        <v>924</v>
      </c>
      <c r="D120" s="5">
        <v>52090236</v>
      </c>
      <c r="E120" s="5">
        <v>29790236</v>
      </c>
      <c r="F120" s="1">
        <v>0.57199999999999995</v>
      </c>
      <c r="G120" s="5">
        <v>22300000</v>
      </c>
      <c r="H120" s="1">
        <v>0.42799999999999999</v>
      </c>
      <c r="I120" t="str">
        <f t="shared" si="1"/>
        <v>USA</v>
      </c>
    </row>
    <row r="121" spans="1:9" x14ac:dyDescent="0.3">
      <c r="A121">
        <v>2018</v>
      </c>
      <c r="B121">
        <v>120</v>
      </c>
      <c r="C121" t="s">
        <v>925</v>
      </c>
      <c r="D121" s="5">
        <v>51738549</v>
      </c>
      <c r="E121" s="5">
        <v>30569484</v>
      </c>
      <c r="F121" s="1">
        <v>0.59099999999999997</v>
      </c>
      <c r="G121" s="5">
        <v>21169065</v>
      </c>
      <c r="H121" s="1">
        <v>0.40899999999999997</v>
      </c>
      <c r="I121" t="str">
        <f t="shared" si="1"/>
        <v>USA</v>
      </c>
    </row>
    <row r="122" spans="1:9" x14ac:dyDescent="0.3">
      <c r="A122">
        <v>2018</v>
      </c>
      <c r="B122">
        <v>121</v>
      </c>
      <c r="C122" t="s">
        <v>926</v>
      </c>
      <c r="D122" s="5">
        <v>51411620</v>
      </c>
      <c r="E122" s="5">
        <v>46840590</v>
      </c>
      <c r="F122" s="1">
        <v>0.91100000000000003</v>
      </c>
      <c r="G122" s="5">
        <v>4571030</v>
      </c>
      <c r="H122" s="1">
        <v>8.8999999999999996E-2</v>
      </c>
      <c r="I122" t="str">
        <f t="shared" si="1"/>
        <v>USA</v>
      </c>
    </row>
    <row r="123" spans="1:9" x14ac:dyDescent="0.3">
      <c r="A123">
        <v>2018</v>
      </c>
      <c r="B123">
        <v>122</v>
      </c>
      <c r="C123" t="s">
        <v>927</v>
      </c>
      <c r="D123" s="5">
        <v>51400614</v>
      </c>
      <c r="G123" s="5">
        <v>51400614</v>
      </c>
      <c r="H123" s="2">
        <v>1</v>
      </c>
      <c r="I123" t="str">
        <f t="shared" si="1"/>
        <v>International</v>
      </c>
    </row>
    <row r="124" spans="1:9" x14ac:dyDescent="0.3">
      <c r="A124">
        <v>2018</v>
      </c>
      <c r="B124">
        <v>123</v>
      </c>
      <c r="C124" t="s">
        <v>928</v>
      </c>
      <c r="D124" s="5">
        <v>51349833</v>
      </c>
      <c r="E124" s="5">
        <v>6100309</v>
      </c>
      <c r="F124" s="1">
        <v>0.11899999999999999</v>
      </c>
      <c r="G124" s="5">
        <v>45249524</v>
      </c>
      <c r="H124" s="1">
        <v>0.88100000000000001</v>
      </c>
      <c r="I124" t="str">
        <f t="shared" si="1"/>
        <v>USA</v>
      </c>
    </row>
    <row r="125" spans="1:9" x14ac:dyDescent="0.3">
      <c r="A125">
        <v>2018</v>
      </c>
      <c r="B125">
        <v>124</v>
      </c>
      <c r="C125" t="s">
        <v>929</v>
      </c>
      <c r="D125" s="5">
        <v>51329025</v>
      </c>
      <c r="E125" s="5">
        <v>5102129</v>
      </c>
      <c r="F125" s="1">
        <v>9.9000000000000005E-2</v>
      </c>
      <c r="G125" s="5">
        <v>46226896</v>
      </c>
      <c r="H125" s="1">
        <v>0.90100000000000002</v>
      </c>
      <c r="I125" t="str">
        <f t="shared" si="1"/>
        <v>International</v>
      </c>
    </row>
    <row r="126" spans="1:9" x14ac:dyDescent="0.3">
      <c r="A126">
        <v>2018</v>
      </c>
      <c r="B126">
        <v>125</v>
      </c>
      <c r="C126" t="s">
        <v>930</v>
      </c>
      <c r="D126" s="5">
        <v>49954866</v>
      </c>
      <c r="G126" s="5">
        <v>49954866</v>
      </c>
      <c r="H126" s="2">
        <v>1</v>
      </c>
      <c r="I126" t="str">
        <f t="shared" si="1"/>
        <v>International</v>
      </c>
    </row>
    <row r="127" spans="1:9" x14ac:dyDescent="0.3">
      <c r="A127">
        <v>2018</v>
      </c>
      <c r="B127">
        <v>126</v>
      </c>
      <c r="C127" t="s">
        <v>931</v>
      </c>
      <c r="D127" s="5">
        <v>49562710</v>
      </c>
      <c r="E127" s="5">
        <v>34017028</v>
      </c>
      <c r="F127" s="1">
        <v>0.68600000000000005</v>
      </c>
      <c r="G127" s="5">
        <v>15545682</v>
      </c>
      <c r="H127" s="1">
        <v>0.314</v>
      </c>
      <c r="I127" t="str">
        <f t="shared" si="1"/>
        <v>USA</v>
      </c>
    </row>
    <row r="128" spans="1:9" x14ac:dyDescent="0.3">
      <c r="A128">
        <v>2018</v>
      </c>
      <c r="B128">
        <v>127</v>
      </c>
      <c r="C128" t="s">
        <v>932</v>
      </c>
      <c r="D128" s="5">
        <v>47427990</v>
      </c>
      <c r="G128" s="5">
        <v>47427990</v>
      </c>
      <c r="H128" s="2">
        <v>1</v>
      </c>
      <c r="I128" t="str">
        <f t="shared" si="1"/>
        <v>International</v>
      </c>
    </row>
    <row r="129" spans="1:9" x14ac:dyDescent="0.3">
      <c r="A129">
        <v>2018</v>
      </c>
      <c r="B129">
        <v>128</v>
      </c>
      <c r="C129" t="s">
        <v>933</v>
      </c>
      <c r="D129" s="5">
        <v>47287851</v>
      </c>
      <c r="E129" s="5">
        <v>285795</v>
      </c>
      <c r="F129" s="1">
        <v>6.0000000000000001E-3</v>
      </c>
      <c r="G129" s="5">
        <v>47002056</v>
      </c>
      <c r="H129" s="1">
        <v>0.99399999999999999</v>
      </c>
      <c r="I129" t="str">
        <f t="shared" si="1"/>
        <v>International</v>
      </c>
    </row>
    <row r="130" spans="1:9" x14ac:dyDescent="0.3">
      <c r="A130">
        <v>2018</v>
      </c>
      <c r="B130">
        <v>129</v>
      </c>
      <c r="C130" t="s">
        <v>934</v>
      </c>
      <c r="D130" s="5">
        <v>46712809</v>
      </c>
      <c r="E130" s="5">
        <v>16468499</v>
      </c>
      <c r="F130" s="1">
        <v>0.35299999999999998</v>
      </c>
      <c r="G130" s="5">
        <v>30244310</v>
      </c>
      <c r="H130" s="1">
        <v>0.64700000000000002</v>
      </c>
      <c r="I130" t="str">
        <f t="shared" si="1"/>
        <v>USA</v>
      </c>
    </row>
    <row r="131" spans="1:9" x14ac:dyDescent="0.3">
      <c r="A131">
        <v>2018</v>
      </c>
      <c r="B131">
        <v>130</v>
      </c>
      <c r="C131" t="s">
        <v>935</v>
      </c>
      <c r="D131" s="5">
        <v>46664414</v>
      </c>
      <c r="E131" s="5">
        <v>42469946</v>
      </c>
      <c r="F131" s="2">
        <v>0.91</v>
      </c>
      <c r="G131" s="5">
        <v>4194468</v>
      </c>
      <c r="H131" s="2">
        <v>0.09</v>
      </c>
      <c r="I131" t="str">
        <f t="shared" ref="I131:I194" si="2">IF(F131&gt;10%,"USA","International")</f>
        <v>USA</v>
      </c>
    </row>
    <row r="132" spans="1:9" x14ac:dyDescent="0.3">
      <c r="A132">
        <v>2018</v>
      </c>
      <c r="B132">
        <v>131</v>
      </c>
      <c r="C132" t="s">
        <v>936</v>
      </c>
      <c r="D132" s="5">
        <v>46403669</v>
      </c>
      <c r="E132" s="5">
        <v>43549096</v>
      </c>
      <c r="F132" s="1">
        <v>0.93799999999999994</v>
      </c>
      <c r="G132" s="5">
        <v>2854573</v>
      </c>
      <c r="H132" s="1">
        <v>6.2E-2</v>
      </c>
      <c r="I132" t="str">
        <f t="shared" si="2"/>
        <v>USA</v>
      </c>
    </row>
    <row r="133" spans="1:9" x14ac:dyDescent="0.3">
      <c r="A133">
        <v>2018</v>
      </c>
      <c r="B133">
        <v>132</v>
      </c>
      <c r="C133" t="s">
        <v>937</v>
      </c>
      <c r="D133" s="5">
        <v>46214121</v>
      </c>
      <c r="E133" s="5">
        <v>1271953</v>
      </c>
      <c r="F133" s="1">
        <v>2.8000000000000001E-2</v>
      </c>
      <c r="G133" s="5">
        <v>44942168</v>
      </c>
      <c r="H133" s="1">
        <v>0.97199999999999998</v>
      </c>
      <c r="I133" t="str">
        <f t="shared" si="2"/>
        <v>International</v>
      </c>
    </row>
    <row r="134" spans="1:9" x14ac:dyDescent="0.3">
      <c r="A134">
        <v>2018</v>
      </c>
      <c r="B134">
        <v>133</v>
      </c>
      <c r="C134" t="s">
        <v>938</v>
      </c>
      <c r="D134" s="5">
        <v>45579004</v>
      </c>
      <c r="G134" s="5">
        <v>45579004</v>
      </c>
      <c r="H134" s="2">
        <v>1</v>
      </c>
      <c r="I134" t="str">
        <f t="shared" si="2"/>
        <v>International</v>
      </c>
    </row>
    <row r="135" spans="1:9" x14ac:dyDescent="0.3">
      <c r="A135">
        <v>2018</v>
      </c>
      <c r="B135">
        <v>134</v>
      </c>
      <c r="C135" t="s">
        <v>939</v>
      </c>
      <c r="D135" s="5">
        <v>44019588</v>
      </c>
      <c r="E135" s="5">
        <v>25091816</v>
      </c>
      <c r="F135" s="2">
        <v>0.56999999999999995</v>
      </c>
      <c r="G135" s="5">
        <v>18927772</v>
      </c>
      <c r="H135" s="2">
        <v>0.43</v>
      </c>
      <c r="I135" t="str">
        <f t="shared" si="2"/>
        <v>USA</v>
      </c>
    </row>
    <row r="136" spans="1:9" x14ac:dyDescent="0.3">
      <c r="A136">
        <v>2018</v>
      </c>
      <c r="B136">
        <v>135</v>
      </c>
      <c r="C136" t="s">
        <v>940</v>
      </c>
      <c r="D136" s="5">
        <v>43070915</v>
      </c>
      <c r="E136" s="5">
        <v>32732301</v>
      </c>
      <c r="F136" s="2">
        <v>0.76</v>
      </c>
      <c r="G136" s="5">
        <v>10338614</v>
      </c>
      <c r="H136" s="2">
        <v>0.24</v>
      </c>
      <c r="I136" t="str">
        <f t="shared" si="2"/>
        <v>USA</v>
      </c>
    </row>
    <row r="137" spans="1:9" x14ac:dyDescent="0.3">
      <c r="A137">
        <v>2018</v>
      </c>
      <c r="B137">
        <v>136</v>
      </c>
      <c r="C137" t="s">
        <v>941</v>
      </c>
      <c r="D137" s="5">
        <v>43016528</v>
      </c>
      <c r="E137" s="5">
        <v>14837422</v>
      </c>
      <c r="F137" s="1">
        <v>0.34499999999999997</v>
      </c>
      <c r="G137" s="5">
        <v>28179106</v>
      </c>
      <c r="H137" s="1">
        <v>0.65500000000000003</v>
      </c>
      <c r="I137" t="str">
        <f t="shared" si="2"/>
        <v>USA</v>
      </c>
    </row>
    <row r="138" spans="1:9" x14ac:dyDescent="0.3">
      <c r="A138">
        <v>2018</v>
      </c>
      <c r="B138">
        <v>137</v>
      </c>
      <c r="C138" t="s">
        <v>942</v>
      </c>
      <c r="D138" s="5">
        <v>42140994</v>
      </c>
      <c r="E138" s="5">
        <v>521365</v>
      </c>
      <c r="F138" s="1">
        <v>1.2E-2</v>
      </c>
      <c r="G138" s="5">
        <v>41619629</v>
      </c>
      <c r="H138" s="1">
        <v>0.98799999999999999</v>
      </c>
      <c r="I138" t="str">
        <f t="shared" si="2"/>
        <v>International</v>
      </c>
    </row>
    <row r="139" spans="1:9" x14ac:dyDescent="0.3">
      <c r="A139">
        <v>2018</v>
      </c>
      <c r="B139">
        <v>138</v>
      </c>
      <c r="C139" t="s">
        <v>943</v>
      </c>
      <c r="D139" s="5">
        <v>41657844</v>
      </c>
      <c r="E139" s="5">
        <v>21704844</v>
      </c>
      <c r="F139" s="1">
        <v>0.52100000000000002</v>
      </c>
      <c r="G139" s="5">
        <v>19953000</v>
      </c>
      <c r="H139" s="1">
        <v>0.47899999999999998</v>
      </c>
      <c r="I139" t="str">
        <f t="shared" si="2"/>
        <v>USA</v>
      </c>
    </row>
    <row r="140" spans="1:9" x14ac:dyDescent="0.3">
      <c r="A140">
        <v>2018</v>
      </c>
      <c r="B140">
        <v>139</v>
      </c>
      <c r="C140" t="s">
        <v>944</v>
      </c>
      <c r="D140" s="5">
        <v>41509280</v>
      </c>
      <c r="E140" s="5">
        <v>472166</v>
      </c>
      <c r="F140" s="1">
        <v>1.0999999999999999E-2</v>
      </c>
      <c r="G140" s="5">
        <v>41037114</v>
      </c>
      <c r="H140" s="1">
        <v>0.98899999999999999</v>
      </c>
      <c r="I140" t="str">
        <f t="shared" si="2"/>
        <v>International</v>
      </c>
    </row>
    <row r="141" spans="1:9" x14ac:dyDescent="0.3">
      <c r="A141">
        <v>2018</v>
      </c>
      <c r="B141">
        <v>140</v>
      </c>
      <c r="C141" t="s">
        <v>945</v>
      </c>
      <c r="D141" s="5">
        <v>41142379</v>
      </c>
      <c r="E141" s="5">
        <v>12695691</v>
      </c>
      <c r="F141" s="1">
        <v>0.309</v>
      </c>
      <c r="G141" s="5">
        <v>28446688</v>
      </c>
      <c r="H141" s="1">
        <v>0.69099999999999995</v>
      </c>
      <c r="I141" t="str">
        <f t="shared" si="2"/>
        <v>USA</v>
      </c>
    </row>
    <row r="142" spans="1:9" x14ac:dyDescent="0.3">
      <c r="A142">
        <v>2018</v>
      </c>
      <c r="B142">
        <v>141</v>
      </c>
      <c r="C142" t="s">
        <v>946</v>
      </c>
      <c r="D142" s="5">
        <v>41043552</v>
      </c>
      <c r="G142" s="5">
        <v>41043552</v>
      </c>
      <c r="H142" s="2">
        <v>1</v>
      </c>
      <c r="I142" t="str">
        <f t="shared" si="2"/>
        <v>International</v>
      </c>
    </row>
    <row r="143" spans="1:9" x14ac:dyDescent="0.3">
      <c r="A143">
        <v>2018</v>
      </c>
      <c r="B143">
        <v>142</v>
      </c>
      <c r="C143" t="s">
        <v>947</v>
      </c>
      <c r="D143" s="5">
        <v>40466970</v>
      </c>
      <c r="E143" s="5">
        <v>30573626</v>
      </c>
      <c r="F143" s="1">
        <v>0.75600000000000001</v>
      </c>
      <c r="G143" s="5">
        <v>9893344</v>
      </c>
      <c r="H143" s="1">
        <v>0.24399999999999999</v>
      </c>
      <c r="I143" t="str">
        <f t="shared" si="2"/>
        <v>USA</v>
      </c>
    </row>
    <row r="144" spans="1:9" x14ac:dyDescent="0.3">
      <c r="A144">
        <v>2018</v>
      </c>
      <c r="B144">
        <v>143</v>
      </c>
      <c r="C144" t="s">
        <v>948</v>
      </c>
      <c r="D144" s="5">
        <v>39576060</v>
      </c>
      <c r="G144" s="5">
        <v>39576060</v>
      </c>
      <c r="H144" s="2">
        <v>1</v>
      </c>
      <c r="I144" t="str">
        <f t="shared" si="2"/>
        <v>International</v>
      </c>
    </row>
    <row r="145" spans="1:9" x14ac:dyDescent="0.3">
      <c r="A145">
        <v>2018</v>
      </c>
      <c r="B145">
        <v>144</v>
      </c>
      <c r="C145" t="s">
        <v>949</v>
      </c>
      <c r="D145" s="5">
        <v>39570044</v>
      </c>
      <c r="E145" s="5">
        <v>1449848</v>
      </c>
      <c r="F145" s="1">
        <v>3.6999999999999998E-2</v>
      </c>
      <c r="G145" s="5">
        <v>38120196</v>
      </c>
      <c r="H145" s="1">
        <v>0.96299999999999997</v>
      </c>
      <c r="I145" t="str">
        <f t="shared" si="2"/>
        <v>International</v>
      </c>
    </row>
    <row r="146" spans="1:9" x14ac:dyDescent="0.3">
      <c r="A146">
        <v>2018</v>
      </c>
      <c r="B146">
        <v>145</v>
      </c>
      <c r="C146" t="s">
        <v>950</v>
      </c>
      <c r="D146" s="5">
        <v>39193850</v>
      </c>
      <c r="G146" s="5">
        <v>39193850</v>
      </c>
      <c r="H146" s="2">
        <v>1</v>
      </c>
      <c r="I146" t="str">
        <f t="shared" si="2"/>
        <v>International</v>
      </c>
    </row>
    <row r="147" spans="1:9" x14ac:dyDescent="0.3">
      <c r="A147">
        <v>2018</v>
      </c>
      <c r="B147">
        <v>146</v>
      </c>
      <c r="C147" t="s">
        <v>951</v>
      </c>
      <c r="D147" s="5">
        <v>39156854</v>
      </c>
      <c r="E147" s="5">
        <v>17857020</v>
      </c>
      <c r="F147" s="1">
        <v>0.45600000000000002</v>
      </c>
      <c r="G147" s="5">
        <v>21299834</v>
      </c>
      <c r="H147" s="1">
        <v>0.54400000000000004</v>
      </c>
      <c r="I147" t="str">
        <f t="shared" si="2"/>
        <v>USA</v>
      </c>
    </row>
    <row r="148" spans="1:9" x14ac:dyDescent="0.3">
      <c r="A148">
        <v>2018</v>
      </c>
      <c r="B148">
        <v>147</v>
      </c>
      <c r="C148" t="s">
        <v>952</v>
      </c>
      <c r="D148" s="5">
        <v>39047153</v>
      </c>
      <c r="E148" s="5">
        <v>365639</v>
      </c>
      <c r="F148" s="1">
        <v>8.9999999999999993E-3</v>
      </c>
      <c r="G148" s="5">
        <v>38681514</v>
      </c>
      <c r="H148" s="1">
        <v>0.99099999999999999</v>
      </c>
      <c r="I148" t="str">
        <f t="shared" si="2"/>
        <v>International</v>
      </c>
    </row>
    <row r="149" spans="1:9" x14ac:dyDescent="0.3">
      <c r="A149">
        <v>2018</v>
      </c>
      <c r="B149">
        <v>148</v>
      </c>
      <c r="C149" t="s">
        <v>953</v>
      </c>
      <c r="D149" s="5">
        <v>38844509</v>
      </c>
      <c r="E149" s="5">
        <v>500803</v>
      </c>
      <c r="F149" s="1">
        <v>1.2999999999999999E-2</v>
      </c>
      <c r="G149" s="5">
        <v>38343706</v>
      </c>
      <c r="H149" s="1">
        <v>0.98699999999999999</v>
      </c>
      <c r="I149" t="str">
        <f t="shared" si="2"/>
        <v>International</v>
      </c>
    </row>
    <row r="150" spans="1:9" x14ac:dyDescent="0.3">
      <c r="A150">
        <v>2018</v>
      </c>
      <c r="B150">
        <v>149</v>
      </c>
      <c r="C150" t="s">
        <v>954</v>
      </c>
      <c r="D150" s="5">
        <v>38673750</v>
      </c>
      <c r="E150" s="5">
        <v>24622687</v>
      </c>
      <c r="F150" s="1">
        <v>0.63700000000000001</v>
      </c>
      <c r="G150" s="5">
        <v>14051063</v>
      </c>
      <c r="H150" s="1">
        <v>0.36299999999999999</v>
      </c>
      <c r="I150" t="str">
        <f t="shared" si="2"/>
        <v>USA</v>
      </c>
    </row>
    <row r="151" spans="1:9" x14ac:dyDescent="0.3">
      <c r="A151">
        <v>2018</v>
      </c>
      <c r="B151">
        <v>150</v>
      </c>
      <c r="C151" t="s">
        <v>955</v>
      </c>
      <c r="D151" s="5">
        <v>38598227</v>
      </c>
      <c r="G151" s="5">
        <v>38598227</v>
      </c>
      <c r="H151" s="2">
        <v>1</v>
      </c>
      <c r="I151" t="str">
        <f t="shared" si="2"/>
        <v>International</v>
      </c>
    </row>
    <row r="152" spans="1:9" x14ac:dyDescent="0.3">
      <c r="A152">
        <v>2018</v>
      </c>
      <c r="B152">
        <v>151</v>
      </c>
      <c r="C152" t="s">
        <v>956</v>
      </c>
      <c r="D152" s="5">
        <v>37496410</v>
      </c>
      <c r="G152" s="5">
        <v>37496410</v>
      </c>
      <c r="H152" s="2">
        <v>1</v>
      </c>
      <c r="I152" t="str">
        <f t="shared" si="2"/>
        <v>International</v>
      </c>
    </row>
    <row r="153" spans="1:9" x14ac:dyDescent="0.3">
      <c r="A153">
        <v>2018</v>
      </c>
      <c r="B153">
        <v>152</v>
      </c>
      <c r="C153" t="s">
        <v>957</v>
      </c>
      <c r="D153" s="5">
        <v>37013733</v>
      </c>
      <c r="E153" s="5">
        <v>118660</v>
      </c>
      <c r="F153" s="1">
        <v>3.0000000000000001E-3</v>
      </c>
      <c r="G153" s="5">
        <v>36895073</v>
      </c>
      <c r="H153" s="1">
        <v>0.997</v>
      </c>
      <c r="I153" t="str">
        <f t="shared" si="2"/>
        <v>International</v>
      </c>
    </row>
    <row r="154" spans="1:9" x14ac:dyDescent="0.3">
      <c r="A154">
        <v>2018</v>
      </c>
      <c r="B154">
        <v>153</v>
      </c>
      <c r="C154">
        <v>2</v>
      </c>
      <c r="D154" s="5">
        <v>36945969</v>
      </c>
      <c r="E154" s="5">
        <v>4152000</v>
      </c>
      <c r="F154" s="1">
        <v>0.112</v>
      </c>
      <c r="G154" s="5">
        <v>32793969</v>
      </c>
      <c r="H154" s="1">
        <v>0.88800000000000001</v>
      </c>
      <c r="I154" t="str">
        <f t="shared" si="2"/>
        <v>USA</v>
      </c>
    </row>
    <row r="155" spans="1:9" x14ac:dyDescent="0.3">
      <c r="A155">
        <v>2018</v>
      </c>
      <c r="B155">
        <v>154</v>
      </c>
      <c r="C155" t="s">
        <v>958</v>
      </c>
      <c r="D155" s="5">
        <v>36075317</v>
      </c>
      <c r="E155" s="5">
        <v>1016188</v>
      </c>
      <c r="F155" s="1">
        <v>2.8000000000000001E-2</v>
      </c>
      <c r="G155" s="5">
        <v>35059129</v>
      </c>
      <c r="H155" s="1">
        <v>0.97199999999999998</v>
      </c>
      <c r="I155" t="str">
        <f t="shared" si="2"/>
        <v>International</v>
      </c>
    </row>
    <row r="156" spans="1:9" x14ac:dyDescent="0.3">
      <c r="A156">
        <v>2018</v>
      </c>
      <c r="B156">
        <v>155</v>
      </c>
      <c r="C156" t="s">
        <v>959</v>
      </c>
      <c r="D156" s="5">
        <v>35487190</v>
      </c>
      <c r="E156" s="5">
        <v>399471</v>
      </c>
      <c r="F156" s="1">
        <v>1.0999999999999999E-2</v>
      </c>
      <c r="G156" s="5">
        <v>35087719</v>
      </c>
      <c r="H156" s="1">
        <v>0.98899999999999999</v>
      </c>
      <c r="I156" t="str">
        <f t="shared" si="2"/>
        <v>International</v>
      </c>
    </row>
    <row r="157" spans="1:9" x14ac:dyDescent="0.3">
      <c r="A157">
        <v>2018</v>
      </c>
      <c r="B157">
        <v>156</v>
      </c>
      <c r="C157" t="s">
        <v>960</v>
      </c>
      <c r="D157" s="5">
        <v>35164920</v>
      </c>
      <c r="E157" s="5">
        <v>14841338</v>
      </c>
      <c r="F157" s="1">
        <v>0.42199999999999999</v>
      </c>
      <c r="G157" s="5">
        <v>20323582</v>
      </c>
      <c r="H157" s="1">
        <v>0.57799999999999996</v>
      </c>
      <c r="I157" t="str">
        <f t="shared" si="2"/>
        <v>USA</v>
      </c>
    </row>
    <row r="158" spans="1:9" x14ac:dyDescent="0.3">
      <c r="A158">
        <v>2018</v>
      </c>
      <c r="B158">
        <v>157</v>
      </c>
      <c r="C158" t="s">
        <v>961</v>
      </c>
      <c r="D158" s="5">
        <v>34934009</v>
      </c>
      <c r="E158" s="5">
        <v>29719483</v>
      </c>
      <c r="F158" s="1">
        <v>0.85099999999999998</v>
      </c>
      <c r="G158" s="5">
        <v>5214526</v>
      </c>
      <c r="H158" s="1">
        <v>0.14899999999999999</v>
      </c>
      <c r="I158" t="str">
        <f t="shared" si="2"/>
        <v>USA</v>
      </c>
    </row>
    <row r="159" spans="1:9" x14ac:dyDescent="0.3">
      <c r="A159">
        <v>2018</v>
      </c>
      <c r="B159">
        <v>158</v>
      </c>
      <c r="C159" t="s">
        <v>962</v>
      </c>
      <c r="D159" s="5">
        <v>33705333</v>
      </c>
      <c r="E159" s="5">
        <v>31713110</v>
      </c>
      <c r="F159" s="1">
        <v>0.94099999999999995</v>
      </c>
      <c r="G159" s="5">
        <v>1992223</v>
      </c>
      <c r="H159" s="1">
        <v>5.8999999999999997E-2</v>
      </c>
      <c r="I159" t="str">
        <f t="shared" si="2"/>
        <v>USA</v>
      </c>
    </row>
    <row r="160" spans="1:9" x14ac:dyDescent="0.3">
      <c r="A160">
        <v>2018</v>
      </c>
      <c r="B160">
        <v>159</v>
      </c>
      <c r="C160" t="s">
        <v>963</v>
      </c>
      <c r="D160" s="5">
        <v>33139063</v>
      </c>
      <c r="E160" s="5">
        <v>1319579</v>
      </c>
      <c r="F160" s="2">
        <v>0.04</v>
      </c>
      <c r="G160" s="5">
        <v>31819484</v>
      </c>
      <c r="H160" s="2">
        <v>0.96</v>
      </c>
      <c r="I160" t="str">
        <f t="shared" si="2"/>
        <v>International</v>
      </c>
    </row>
    <row r="161" spans="1:9" x14ac:dyDescent="0.3">
      <c r="A161">
        <v>2018</v>
      </c>
      <c r="B161">
        <v>160</v>
      </c>
      <c r="C161" t="s">
        <v>964</v>
      </c>
      <c r="D161" s="5">
        <v>32517248</v>
      </c>
      <c r="E161" s="5">
        <v>6115825</v>
      </c>
      <c r="F161" s="1">
        <v>0.188</v>
      </c>
      <c r="G161" s="5">
        <v>26401423</v>
      </c>
      <c r="H161" s="1">
        <v>0.81200000000000006</v>
      </c>
      <c r="I161" t="str">
        <f t="shared" si="2"/>
        <v>USA</v>
      </c>
    </row>
    <row r="162" spans="1:9" x14ac:dyDescent="0.3">
      <c r="A162">
        <v>2018</v>
      </c>
      <c r="B162">
        <v>161</v>
      </c>
      <c r="C162" t="s">
        <v>965</v>
      </c>
      <c r="D162" s="5">
        <v>31920159</v>
      </c>
      <c r="G162" s="5">
        <v>31920159</v>
      </c>
      <c r="H162" s="2">
        <v>1</v>
      </c>
      <c r="I162" t="str">
        <f t="shared" si="2"/>
        <v>International</v>
      </c>
    </row>
    <row r="163" spans="1:9" x14ac:dyDescent="0.3">
      <c r="A163">
        <v>2018</v>
      </c>
      <c r="B163">
        <v>162</v>
      </c>
      <c r="C163" t="s">
        <v>966</v>
      </c>
      <c r="D163" s="5">
        <v>31882724</v>
      </c>
      <c r="E163" s="5">
        <v>17839115</v>
      </c>
      <c r="F163" s="2">
        <v>0.56000000000000005</v>
      </c>
      <c r="G163" s="5">
        <v>14043609</v>
      </c>
      <c r="H163" s="2">
        <v>0.44</v>
      </c>
      <c r="I163" t="str">
        <f t="shared" si="2"/>
        <v>USA</v>
      </c>
    </row>
    <row r="164" spans="1:9" x14ac:dyDescent="0.3">
      <c r="A164">
        <v>2018</v>
      </c>
      <c r="B164">
        <v>163</v>
      </c>
      <c r="C164" t="s">
        <v>967</v>
      </c>
      <c r="D164" s="5">
        <v>31711319</v>
      </c>
      <c r="E164" s="5">
        <v>7649973</v>
      </c>
      <c r="F164" s="1">
        <v>0.24099999999999999</v>
      </c>
      <c r="G164" s="5">
        <v>24061346</v>
      </c>
      <c r="H164" s="1">
        <v>0.75900000000000001</v>
      </c>
      <c r="I164" t="str">
        <f t="shared" si="2"/>
        <v>USA</v>
      </c>
    </row>
    <row r="165" spans="1:9" x14ac:dyDescent="0.3">
      <c r="A165">
        <v>2018</v>
      </c>
      <c r="B165">
        <v>164</v>
      </c>
      <c r="C165" t="s">
        <v>968</v>
      </c>
      <c r="D165" s="5">
        <v>31672678</v>
      </c>
      <c r="E165" s="5">
        <v>15767460</v>
      </c>
      <c r="F165" s="1">
        <v>0.498</v>
      </c>
      <c r="G165" s="5">
        <v>15905218</v>
      </c>
      <c r="H165" s="1">
        <v>0.502</v>
      </c>
      <c r="I165" t="str">
        <f t="shared" si="2"/>
        <v>USA</v>
      </c>
    </row>
    <row r="166" spans="1:9" x14ac:dyDescent="0.3">
      <c r="A166">
        <v>2018</v>
      </c>
      <c r="B166">
        <v>165</v>
      </c>
      <c r="C166" t="s">
        <v>969</v>
      </c>
      <c r="D166" s="5">
        <v>31626386</v>
      </c>
      <c r="E166" s="5">
        <v>30617396</v>
      </c>
      <c r="F166" s="1">
        <v>0.96799999999999997</v>
      </c>
      <c r="G166" s="5">
        <v>1008990</v>
      </c>
      <c r="H166" s="1">
        <v>3.2000000000000001E-2</v>
      </c>
      <c r="I166" t="str">
        <f t="shared" si="2"/>
        <v>USA</v>
      </c>
    </row>
    <row r="167" spans="1:9" x14ac:dyDescent="0.3">
      <c r="A167">
        <v>2018</v>
      </c>
      <c r="B167">
        <v>166</v>
      </c>
      <c r="C167" t="s">
        <v>970</v>
      </c>
      <c r="D167" s="5">
        <v>31039126</v>
      </c>
      <c r="E167" s="5">
        <v>24586708</v>
      </c>
      <c r="F167" s="1">
        <v>0.79200000000000004</v>
      </c>
      <c r="G167" s="5">
        <v>6452418</v>
      </c>
      <c r="H167" s="1">
        <v>0.20799999999999999</v>
      </c>
      <c r="I167" t="str">
        <f t="shared" si="2"/>
        <v>USA</v>
      </c>
    </row>
    <row r="168" spans="1:9" x14ac:dyDescent="0.3">
      <c r="A168">
        <v>2018</v>
      </c>
      <c r="B168">
        <v>167</v>
      </c>
      <c r="C168" t="s">
        <v>971</v>
      </c>
      <c r="D168" s="5">
        <v>30896653</v>
      </c>
      <c r="G168" s="5">
        <v>30896653</v>
      </c>
      <c r="H168" s="2">
        <v>1</v>
      </c>
      <c r="I168" t="str">
        <f t="shared" si="2"/>
        <v>International</v>
      </c>
    </row>
    <row r="169" spans="1:9" x14ac:dyDescent="0.3">
      <c r="A169">
        <v>2018</v>
      </c>
      <c r="B169">
        <v>168</v>
      </c>
      <c r="C169" t="s">
        <v>972</v>
      </c>
      <c r="D169" s="5">
        <v>30355804</v>
      </c>
      <c r="G169" s="5">
        <v>30355804</v>
      </c>
      <c r="H169" s="2">
        <v>1</v>
      </c>
      <c r="I169" t="str">
        <f t="shared" si="2"/>
        <v>International</v>
      </c>
    </row>
    <row r="170" spans="1:9" x14ac:dyDescent="0.3">
      <c r="A170">
        <v>2018</v>
      </c>
      <c r="B170">
        <v>169</v>
      </c>
      <c r="C170" t="s">
        <v>973</v>
      </c>
      <c r="D170" s="5">
        <v>30114115</v>
      </c>
      <c r="G170" s="5">
        <v>30114115</v>
      </c>
      <c r="H170" s="2">
        <v>1</v>
      </c>
      <c r="I170" t="str">
        <f t="shared" si="2"/>
        <v>International</v>
      </c>
    </row>
    <row r="171" spans="1:9" x14ac:dyDescent="0.3">
      <c r="A171">
        <v>2018</v>
      </c>
      <c r="B171">
        <v>170</v>
      </c>
      <c r="C171" t="s">
        <v>974</v>
      </c>
      <c r="D171" s="5">
        <v>29806210</v>
      </c>
      <c r="G171" s="5">
        <v>29806210</v>
      </c>
      <c r="H171" s="2">
        <v>1</v>
      </c>
      <c r="I171" t="str">
        <f t="shared" si="2"/>
        <v>International</v>
      </c>
    </row>
    <row r="172" spans="1:9" x14ac:dyDescent="0.3">
      <c r="A172">
        <v>2018</v>
      </c>
      <c r="B172">
        <v>171</v>
      </c>
      <c r="C172" t="s">
        <v>975</v>
      </c>
      <c r="D172" s="5">
        <v>29390279</v>
      </c>
      <c r="E172" s="5">
        <v>17541090</v>
      </c>
      <c r="F172" s="1">
        <v>0.59699999999999998</v>
      </c>
      <c r="G172" s="5">
        <v>11849189</v>
      </c>
      <c r="H172" s="1">
        <v>0.40300000000000002</v>
      </c>
      <c r="I172" t="str">
        <f t="shared" si="2"/>
        <v>USA</v>
      </c>
    </row>
    <row r="173" spans="1:9" x14ac:dyDescent="0.3">
      <c r="A173">
        <v>2018</v>
      </c>
      <c r="B173">
        <v>172</v>
      </c>
      <c r="C173" t="s">
        <v>976</v>
      </c>
      <c r="D173" s="5">
        <v>29176133</v>
      </c>
      <c r="G173" s="5">
        <v>29176133</v>
      </c>
      <c r="H173" s="2">
        <v>1</v>
      </c>
      <c r="I173" t="str">
        <f t="shared" si="2"/>
        <v>International</v>
      </c>
    </row>
    <row r="174" spans="1:9" x14ac:dyDescent="0.3">
      <c r="A174">
        <v>2018</v>
      </c>
      <c r="B174">
        <v>173</v>
      </c>
      <c r="C174" t="s">
        <v>977</v>
      </c>
      <c r="D174" s="5">
        <v>29045020</v>
      </c>
      <c r="E174" s="5">
        <v>1670192</v>
      </c>
      <c r="F174" s="1">
        <v>5.8000000000000003E-2</v>
      </c>
      <c r="G174" s="5">
        <v>27374828</v>
      </c>
      <c r="H174" s="1">
        <v>0.94199999999999995</v>
      </c>
      <c r="I174" t="str">
        <f t="shared" si="2"/>
        <v>International</v>
      </c>
    </row>
    <row r="175" spans="1:9" x14ac:dyDescent="0.3">
      <c r="A175">
        <v>2018</v>
      </c>
      <c r="B175">
        <v>174</v>
      </c>
      <c r="C175" t="s">
        <v>978</v>
      </c>
      <c r="D175" s="5">
        <v>28756961</v>
      </c>
      <c r="E175" s="5">
        <v>812794</v>
      </c>
      <c r="F175" s="1">
        <v>2.8000000000000001E-2</v>
      </c>
      <c r="G175" s="5">
        <v>27944167</v>
      </c>
      <c r="H175" s="1">
        <v>0.97199999999999998</v>
      </c>
      <c r="I175" t="str">
        <f t="shared" si="2"/>
        <v>International</v>
      </c>
    </row>
    <row r="176" spans="1:9" x14ac:dyDescent="0.3">
      <c r="A176">
        <v>2018</v>
      </c>
      <c r="B176">
        <v>175</v>
      </c>
      <c r="C176" t="s">
        <v>979</v>
      </c>
      <c r="D176" s="5">
        <v>27694043</v>
      </c>
      <c r="E176" s="5">
        <v>203775</v>
      </c>
      <c r="F176" s="1">
        <v>7.0000000000000001E-3</v>
      </c>
      <c r="G176" s="5">
        <v>27490268</v>
      </c>
      <c r="H176" s="1">
        <v>0.99299999999999999</v>
      </c>
      <c r="I176" t="str">
        <f t="shared" si="2"/>
        <v>International</v>
      </c>
    </row>
    <row r="177" spans="1:9" x14ac:dyDescent="0.3">
      <c r="A177">
        <v>2018</v>
      </c>
      <c r="B177">
        <v>176</v>
      </c>
      <c r="C177" t="s">
        <v>980</v>
      </c>
      <c r="D177" s="5">
        <v>27590180</v>
      </c>
      <c r="E177" s="5">
        <v>52406</v>
      </c>
      <c r="F177" s="1">
        <v>2E-3</v>
      </c>
      <c r="G177" s="5">
        <v>27537774</v>
      </c>
      <c r="H177" s="1">
        <v>0.998</v>
      </c>
      <c r="I177" t="str">
        <f t="shared" si="2"/>
        <v>International</v>
      </c>
    </row>
    <row r="178" spans="1:9" x14ac:dyDescent="0.3">
      <c r="A178">
        <v>2018</v>
      </c>
      <c r="B178">
        <v>177</v>
      </c>
      <c r="C178" t="s">
        <v>981</v>
      </c>
      <c r="D178" s="5">
        <v>27506452</v>
      </c>
      <c r="E178" s="5">
        <v>20706452</v>
      </c>
      <c r="F178" s="1">
        <v>0.753</v>
      </c>
      <c r="G178" s="5">
        <v>6800000</v>
      </c>
      <c r="H178" s="1">
        <v>0.247</v>
      </c>
      <c r="I178" t="str">
        <f t="shared" si="2"/>
        <v>USA</v>
      </c>
    </row>
    <row r="179" spans="1:9" x14ac:dyDescent="0.3">
      <c r="A179">
        <v>2018</v>
      </c>
      <c r="B179">
        <v>178</v>
      </c>
      <c r="C179" t="s">
        <v>982</v>
      </c>
      <c r="D179" s="5">
        <v>27365467</v>
      </c>
      <c r="E179" s="5">
        <v>9561064</v>
      </c>
      <c r="F179" s="1">
        <v>0.34899999999999998</v>
      </c>
      <c r="G179" s="5">
        <v>17804403</v>
      </c>
      <c r="H179" s="1">
        <v>0.65100000000000002</v>
      </c>
      <c r="I179" t="str">
        <f t="shared" si="2"/>
        <v>USA</v>
      </c>
    </row>
    <row r="180" spans="1:9" x14ac:dyDescent="0.3">
      <c r="A180">
        <v>2018</v>
      </c>
      <c r="B180">
        <v>179</v>
      </c>
      <c r="C180" t="s">
        <v>983</v>
      </c>
      <c r="D180" s="5">
        <v>27222681</v>
      </c>
      <c r="G180" s="5">
        <v>27222681</v>
      </c>
      <c r="H180" s="2">
        <v>1</v>
      </c>
      <c r="I180" t="str">
        <f t="shared" si="2"/>
        <v>International</v>
      </c>
    </row>
    <row r="181" spans="1:9" x14ac:dyDescent="0.3">
      <c r="A181">
        <v>2018</v>
      </c>
      <c r="B181">
        <v>180</v>
      </c>
      <c r="C181" t="s">
        <v>984</v>
      </c>
      <c r="D181" s="5">
        <v>27083857</v>
      </c>
      <c r="E181" s="5">
        <v>1144649</v>
      </c>
      <c r="F181" s="1">
        <v>4.2000000000000003E-2</v>
      </c>
      <c r="G181" s="5">
        <v>25939208</v>
      </c>
      <c r="H181" s="1">
        <v>0.95799999999999996</v>
      </c>
      <c r="I181" t="str">
        <f t="shared" si="2"/>
        <v>International</v>
      </c>
    </row>
    <row r="182" spans="1:9" x14ac:dyDescent="0.3">
      <c r="A182">
        <v>2018</v>
      </c>
      <c r="B182">
        <v>181</v>
      </c>
      <c r="C182" t="s">
        <v>985</v>
      </c>
      <c r="D182" s="5">
        <v>26796279</v>
      </c>
      <c r="G182" s="5">
        <v>26796279</v>
      </c>
      <c r="H182" s="2">
        <v>1</v>
      </c>
      <c r="I182" t="str">
        <f t="shared" si="2"/>
        <v>International</v>
      </c>
    </row>
    <row r="183" spans="1:9" x14ac:dyDescent="0.3">
      <c r="A183">
        <v>2018</v>
      </c>
      <c r="B183">
        <v>182</v>
      </c>
      <c r="C183" t="s">
        <v>986</v>
      </c>
      <c r="D183" s="5">
        <v>26125610</v>
      </c>
      <c r="G183" s="5">
        <v>26125610</v>
      </c>
      <c r="H183" s="2">
        <v>1</v>
      </c>
      <c r="I183" t="str">
        <f t="shared" si="2"/>
        <v>International</v>
      </c>
    </row>
    <row r="184" spans="1:9" x14ac:dyDescent="0.3">
      <c r="A184">
        <v>2018</v>
      </c>
      <c r="B184">
        <v>183</v>
      </c>
      <c r="C184" t="s">
        <v>987</v>
      </c>
      <c r="D184" s="5">
        <v>26055222</v>
      </c>
      <c r="E184" s="5">
        <v>330279</v>
      </c>
      <c r="F184" s="1">
        <v>1.2999999999999999E-2</v>
      </c>
      <c r="G184" s="5">
        <v>25724943</v>
      </c>
      <c r="H184" s="1">
        <v>0.98699999999999999</v>
      </c>
      <c r="I184" t="str">
        <f t="shared" si="2"/>
        <v>International</v>
      </c>
    </row>
    <row r="185" spans="1:9" x14ac:dyDescent="0.3">
      <c r="A185">
        <v>2018</v>
      </c>
      <c r="B185">
        <v>184</v>
      </c>
      <c r="C185" t="s">
        <v>988</v>
      </c>
      <c r="D185" s="5">
        <v>25957482</v>
      </c>
      <c r="E185" s="5">
        <v>24011188</v>
      </c>
      <c r="F185" s="1">
        <v>0.92500000000000004</v>
      </c>
      <c r="G185" s="5">
        <v>1946294</v>
      </c>
      <c r="H185" s="1">
        <v>7.4999999999999997E-2</v>
      </c>
      <c r="I185" t="str">
        <f t="shared" si="2"/>
        <v>USA</v>
      </c>
    </row>
    <row r="186" spans="1:9" x14ac:dyDescent="0.3">
      <c r="A186">
        <v>2018</v>
      </c>
      <c r="B186">
        <v>185</v>
      </c>
      <c r="C186" t="s">
        <v>989</v>
      </c>
      <c r="D186" s="5">
        <v>25915966</v>
      </c>
      <c r="E186" s="5">
        <v>17560475</v>
      </c>
      <c r="F186" s="1">
        <v>0.67800000000000005</v>
      </c>
      <c r="G186" s="5">
        <v>8355491</v>
      </c>
      <c r="H186" s="1">
        <v>0.32200000000000001</v>
      </c>
      <c r="I186" t="str">
        <f t="shared" si="2"/>
        <v>USA</v>
      </c>
    </row>
    <row r="187" spans="1:9" x14ac:dyDescent="0.3">
      <c r="A187">
        <v>2018</v>
      </c>
      <c r="B187">
        <v>186</v>
      </c>
      <c r="C187" t="s">
        <v>990</v>
      </c>
      <c r="D187" s="5">
        <v>25862688</v>
      </c>
      <c r="G187" s="5">
        <v>25862688</v>
      </c>
      <c r="H187" s="2">
        <v>1</v>
      </c>
      <c r="I187" t="str">
        <f t="shared" si="2"/>
        <v>International</v>
      </c>
    </row>
    <row r="188" spans="1:9" x14ac:dyDescent="0.3">
      <c r="A188">
        <v>2018</v>
      </c>
      <c r="B188">
        <v>187</v>
      </c>
      <c r="C188" t="s">
        <v>991</v>
      </c>
      <c r="D188" s="5">
        <v>25375866</v>
      </c>
      <c r="E188" s="5">
        <v>75134</v>
      </c>
      <c r="F188" s="1">
        <v>3.0000000000000001E-3</v>
      </c>
      <c r="G188" s="5">
        <v>25300732</v>
      </c>
      <c r="H188" s="1">
        <v>0.997</v>
      </c>
      <c r="I188" t="str">
        <f t="shared" si="2"/>
        <v>International</v>
      </c>
    </row>
    <row r="189" spans="1:9" x14ac:dyDescent="0.3">
      <c r="A189">
        <v>2018</v>
      </c>
      <c r="B189">
        <v>188</v>
      </c>
      <c r="C189" t="s">
        <v>992</v>
      </c>
      <c r="D189" s="5">
        <v>24420923</v>
      </c>
      <c r="E189" s="5">
        <v>5470235</v>
      </c>
      <c r="F189" s="1">
        <v>0.224</v>
      </c>
      <c r="G189" s="5">
        <v>18950688</v>
      </c>
      <c r="H189" s="1">
        <v>0.77600000000000002</v>
      </c>
      <c r="I189" t="str">
        <f t="shared" si="2"/>
        <v>USA</v>
      </c>
    </row>
    <row r="190" spans="1:9" x14ac:dyDescent="0.3">
      <c r="A190">
        <v>2018</v>
      </c>
      <c r="B190">
        <v>189</v>
      </c>
      <c r="C190" t="s">
        <v>993</v>
      </c>
      <c r="D190" s="5">
        <v>24340302</v>
      </c>
      <c r="G190" s="5">
        <v>24340302</v>
      </c>
      <c r="H190" s="2">
        <v>1</v>
      </c>
      <c r="I190" t="str">
        <f t="shared" si="2"/>
        <v>International</v>
      </c>
    </row>
    <row r="191" spans="1:9" x14ac:dyDescent="0.3">
      <c r="A191">
        <v>2018</v>
      </c>
      <c r="B191">
        <v>190</v>
      </c>
      <c r="C191" t="s">
        <v>994</v>
      </c>
      <c r="D191" s="5">
        <v>24243825</v>
      </c>
      <c r="E191" s="5">
        <v>179045</v>
      </c>
      <c r="F191" s="1">
        <v>7.0000000000000001E-3</v>
      </c>
      <c r="G191" s="5">
        <v>24064780</v>
      </c>
      <c r="H191" s="1">
        <v>0.99299999999999999</v>
      </c>
      <c r="I191" t="str">
        <f t="shared" si="2"/>
        <v>International</v>
      </c>
    </row>
    <row r="192" spans="1:9" x14ac:dyDescent="0.3">
      <c r="A192">
        <v>2018</v>
      </c>
      <c r="B192">
        <v>191</v>
      </c>
      <c r="C192" t="s">
        <v>995</v>
      </c>
      <c r="D192" s="5">
        <v>23929620</v>
      </c>
      <c r="G192" s="5">
        <v>23929620</v>
      </c>
      <c r="H192" s="2">
        <v>1</v>
      </c>
      <c r="I192" t="str">
        <f t="shared" si="2"/>
        <v>International</v>
      </c>
    </row>
    <row r="193" spans="1:9" x14ac:dyDescent="0.3">
      <c r="A193">
        <v>2018</v>
      </c>
      <c r="B193">
        <v>192</v>
      </c>
      <c r="C193" t="s">
        <v>996</v>
      </c>
      <c r="D193" s="5">
        <v>23740788</v>
      </c>
      <c r="E193" s="5">
        <v>789170</v>
      </c>
      <c r="F193" s="1">
        <v>3.3000000000000002E-2</v>
      </c>
      <c r="G193" s="5">
        <v>22951618</v>
      </c>
      <c r="H193" s="1">
        <v>0.96699999999999997</v>
      </c>
      <c r="I193" t="str">
        <f t="shared" si="2"/>
        <v>International</v>
      </c>
    </row>
    <row r="194" spans="1:9" x14ac:dyDescent="0.3">
      <c r="A194">
        <v>2018</v>
      </c>
      <c r="B194">
        <v>193</v>
      </c>
      <c r="C194" t="s">
        <v>997</v>
      </c>
      <c r="D194" s="5">
        <v>23148937</v>
      </c>
      <c r="G194" s="5">
        <v>23148937</v>
      </c>
      <c r="H194" s="2">
        <v>1</v>
      </c>
      <c r="I194" t="str">
        <f t="shared" si="2"/>
        <v>International</v>
      </c>
    </row>
    <row r="195" spans="1:9" x14ac:dyDescent="0.3">
      <c r="A195">
        <v>2018</v>
      </c>
      <c r="B195">
        <v>194</v>
      </c>
      <c r="C195" t="s">
        <v>998</v>
      </c>
      <c r="D195" s="5">
        <v>23144130</v>
      </c>
      <c r="G195" s="5">
        <v>23144130</v>
      </c>
      <c r="H195" s="2">
        <v>1</v>
      </c>
      <c r="I195" t="str">
        <f t="shared" ref="I195:I202" si="3">IF(F195&gt;10%,"USA","International")</f>
        <v>International</v>
      </c>
    </row>
    <row r="196" spans="1:9" x14ac:dyDescent="0.3">
      <c r="A196">
        <v>2018</v>
      </c>
      <c r="B196">
        <v>195</v>
      </c>
      <c r="C196" t="s">
        <v>999</v>
      </c>
      <c r="D196" s="5">
        <v>23130469</v>
      </c>
      <c r="G196" s="5">
        <v>23130469</v>
      </c>
      <c r="H196" s="2">
        <v>1</v>
      </c>
      <c r="I196" t="str">
        <f t="shared" si="3"/>
        <v>International</v>
      </c>
    </row>
    <row r="197" spans="1:9" x14ac:dyDescent="0.3">
      <c r="A197">
        <v>2018</v>
      </c>
      <c r="B197">
        <v>196</v>
      </c>
      <c r="C197" t="s">
        <v>1000</v>
      </c>
      <c r="D197" s="5">
        <v>22991060</v>
      </c>
      <c r="E197" s="5">
        <v>11846060</v>
      </c>
      <c r="F197" s="1">
        <v>0.51500000000000001</v>
      </c>
      <c r="G197" s="5">
        <v>11145000</v>
      </c>
      <c r="H197" s="1">
        <v>0.48499999999999999</v>
      </c>
      <c r="I197" t="str">
        <f t="shared" si="3"/>
        <v>USA</v>
      </c>
    </row>
    <row r="198" spans="1:9" x14ac:dyDescent="0.3">
      <c r="A198">
        <v>2018</v>
      </c>
      <c r="B198">
        <v>197</v>
      </c>
      <c r="C198" t="s">
        <v>1001</v>
      </c>
      <c r="D198" s="5">
        <v>22844741</v>
      </c>
      <c r="E198" s="5">
        <v>22835787</v>
      </c>
      <c r="F198" s="2">
        <v>1</v>
      </c>
      <c r="G198" s="5">
        <v>8954</v>
      </c>
      <c r="H198" s="1">
        <v>1E-3</v>
      </c>
      <c r="I198" t="str">
        <f t="shared" si="3"/>
        <v>USA</v>
      </c>
    </row>
    <row r="199" spans="1:9" x14ac:dyDescent="0.3">
      <c r="A199">
        <v>2018</v>
      </c>
      <c r="B199">
        <v>198</v>
      </c>
      <c r="C199" t="s">
        <v>1002</v>
      </c>
      <c r="D199" s="5">
        <v>22435156</v>
      </c>
      <c r="G199" s="5">
        <v>22435156</v>
      </c>
      <c r="H199" s="2">
        <v>1</v>
      </c>
      <c r="I199" t="str">
        <f t="shared" si="3"/>
        <v>International</v>
      </c>
    </row>
    <row r="200" spans="1:9" x14ac:dyDescent="0.3">
      <c r="A200">
        <v>2018</v>
      </c>
      <c r="B200">
        <v>199</v>
      </c>
      <c r="C200" t="s">
        <v>1003</v>
      </c>
      <c r="D200" s="5">
        <v>22381583</v>
      </c>
      <c r="E200" s="5">
        <v>101516</v>
      </c>
      <c r="F200" s="1">
        <v>5.0000000000000001E-3</v>
      </c>
      <c r="G200" s="5">
        <v>22280067</v>
      </c>
      <c r="H200" s="1">
        <v>0.995</v>
      </c>
      <c r="I200" t="str">
        <f t="shared" si="3"/>
        <v>International</v>
      </c>
    </row>
    <row r="201" spans="1:9" x14ac:dyDescent="0.3">
      <c r="A201">
        <v>2018</v>
      </c>
      <c r="B201">
        <v>200</v>
      </c>
      <c r="C201" t="s">
        <v>1004</v>
      </c>
      <c r="D201" s="5">
        <v>22075730</v>
      </c>
      <c r="G201" s="5">
        <v>22075730</v>
      </c>
      <c r="H201" s="2">
        <v>1</v>
      </c>
      <c r="I201" t="str">
        <f t="shared" si="3"/>
        <v>International</v>
      </c>
    </row>
    <row r="202" spans="1:9" x14ac:dyDescent="0.3">
      <c r="A202">
        <v>2018</v>
      </c>
      <c r="C202" t="s">
        <v>203</v>
      </c>
      <c r="D202" s="5">
        <f>SUM(D2:D201)</f>
        <v>34124434966</v>
      </c>
      <c r="E202" s="5">
        <f>SUM(E2:E201)</f>
        <v>10879217678</v>
      </c>
      <c r="F202" s="5"/>
      <c r="G202" s="5">
        <f t="shared" ref="G202" si="4">SUM(G2:G201)</f>
        <v>23245217288</v>
      </c>
      <c r="I202" t="str">
        <f t="shared" si="3"/>
        <v>International</v>
      </c>
    </row>
    <row r="203" spans="1:9" x14ac:dyDescent="0.3">
      <c r="C203" t="s">
        <v>204</v>
      </c>
      <c r="D203" s="5">
        <f>AVERAGE(D2:D201)</f>
        <v>170622174.83000001</v>
      </c>
      <c r="E203" s="5">
        <f>AVERAGE(E2:E201)</f>
        <v>69294380.114649683</v>
      </c>
      <c r="F203" s="5"/>
      <c r="G203" s="5">
        <f t="shared" ref="G203" si="5">AVERAGE(G2:G201)</f>
        <v>116226086.44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1A9999-5B15-40B0-BB22-1163208B2A94}">
  <dimension ref="A1:I203"/>
  <sheetViews>
    <sheetView workbookViewId="0">
      <selection activeCell="D5" sqref="A1:I203"/>
    </sheetView>
  </sheetViews>
  <sheetFormatPr defaultRowHeight="14.4" x14ac:dyDescent="0.3"/>
  <cols>
    <col min="4" max="4" width="17.21875" style="5" bestFit="1" customWidth="1"/>
    <col min="5" max="5" width="15.6640625" style="5" bestFit="1" customWidth="1"/>
    <col min="7" max="7" width="17.21875" style="5" bestFit="1" customWidth="1"/>
  </cols>
  <sheetData>
    <row r="1" spans="1:9" x14ac:dyDescent="0.3">
      <c r="A1" t="s">
        <v>4559</v>
      </c>
      <c r="B1" t="s">
        <v>0</v>
      </c>
      <c r="C1" t="s">
        <v>1</v>
      </c>
      <c r="D1" s="5" t="s">
        <v>2</v>
      </c>
      <c r="E1" s="5" t="s">
        <v>3</v>
      </c>
      <c r="F1" t="s">
        <v>604</v>
      </c>
      <c r="G1" s="5" t="s">
        <v>4</v>
      </c>
      <c r="H1" t="s">
        <v>605</v>
      </c>
      <c r="I1" s="5" t="s">
        <v>1005</v>
      </c>
    </row>
    <row r="2" spans="1:9" x14ac:dyDescent="0.3">
      <c r="A2">
        <v>2017</v>
      </c>
      <c r="B2">
        <v>1</v>
      </c>
      <c r="C2" t="s">
        <v>1006</v>
      </c>
      <c r="D2" s="5">
        <v>1332539889</v>
      </c>
      <c r="E2" s="5">
        <v>620181382</v>
      </c>
      <c r="F2" s="1">
        <v>0.46500000000000002</v>
      </c>
      <c r="G2" s="5">
        <v>712358507</v>
      </c>
      <c r="H2" s="1">
        <v>0.53500000000000003</v>
      </c>
      <c r="I2" t="str">
        <f>IF(F2&gt;10%,"USA","International")</f>
        <v>USA</v>
      </c>
    </row>
    <row r="3" spans="1:9" x14ac:dyDescent="0.3">
      <c r="A3">
        <v>2017</v>
      </c>
      <c r="B3">
        <v>2</v>
      </c>
      <c r="C3" t="s">
        <v>1007</v>
      </c>
      <c r="D3" s="5">
        <v>1263521126</v>
      </c>
      <c r="E3" s="5">
        <v>504014165</v>
      </c>
      <c r="F3" s="1">
        <v>0.39900000000000002</v>
      </c>
      <c r="G3" s="5">
        <v>759506961</v>
      </c>
      <c r="H3" s="1">
        <v>0.60099999999999998</v>
      </c>
      <c r="I3" t="str">
        <f t="shared" ref="I3:I66" si="0">IF(F3&gt;10%,"USA","International")</f>
        <v>USA</v>
      </c>
    </row>
    <row r="4" spans="1:9" x14ac:dyDescent="0.3">
      <c r="A4">
        <v>2017</v>
      </c>
      <c r="B4">
        <v>3</v>
      </c>
      <c r="C4" t="s">
        <v>1008</v>
      </c>
      <c r="D4" s="5">
        <v>1236005118</v>
      </c>
      <c r="E4" s="5">
        <v>226008385</v>
      </c>
      <c r="F4" s="1">
        <v>0.183</v>
      </c>
      <c r="G4" s="5">
        <v>1009996733</v>
      </c>
      <c r="H4" s="1">
        <v>0.81699999999999995</v>
      </c>
      <c r="I4" t="str">
        <f t="shared" si="0"/>
        <v>USA</v>
      </c>
    </row>
    <row r="5" spans="1:9" x14ac:dyDescent="0.3">
      <c r="A5">
        <v>2017</v>
      </c>
      <c r="B5">
        <v>4</v>
      </c>
      <c r="C5" t="s">
        <v>1009</v>
      </c>
      <c r="D5" s="5">
        <v>1034799409</v>
      </c>
      <c r="E5" s="5">
        <v>264624300</v>
      </c>
      <c r="F5" s="1">
        <v>0.25600000000000001</v>
      </c>
      <c r="G5" s="5">
        <v>770175109</v>
      </c>
      <c r="H5" s="1">
        <v>0.74399999999999999</v>
      </c>
      <c r="I5" t="str">
        <f t="shared" si="0"/>
        <v>USA</v>
      </c>
    </row>
    <row r="6" spans="1:9" x14ac:dyDescent="0.3">
      <c r="A6">
        <v>2017</v>
      </c>
      <c r="B6">
        <v>5</v>
      </c>
      <c r="C6" t="s">
        <v>1010</v>
      </c>
      <c r="D6" s="5">
        <v>962077546</v>
      </c>
      <c r="E6" s="5">
        <v>404515480</v>
      </c>
      <c r="F6" s="2">
        <v>0.42</v>
      </c>
      <c r="G6" s="5">
        <v>557562066</v>
      </c>
      <c r="H6" s="2">
        <v>0.57999999999999996</v>
      </c>
      <c r="I6" t="str">
        <f t="shared" si="0"/>
        <v>USA</v>
      </c>
    </row>
    <row r="7" spans="1:9" x14ac:dyDescent="0.3">
      <c r="A7">
        <v>2017</v>
      </c>
      <c r="B7">
        <v>6</v>
      </c>
      <c r="C7" t="s">
        <v>1011</v>
      </c>
      <c r="D7" s="5">
        <v>880166924</v>
      </c>
      <c r="E7" s="5">
        <v>334201140</v>
      </c>
      <c r="F7" s="2">
        <v>0.38</v>
      </c>
      <c r="G7" s="5">
        <v>545965784</v>
      </c>
      <c r="H7" s="2">
        <v>0.62</v>
      </c>
      <c r="I7" t="str">
        <f t="shared" si="0"/>
        <v>USA</v>
      </c>
    </row>
    <row r="8" spans="1:9" x14ac:dyDescent="0.3">
      <c r="A8">
        <v>2017</v>
      </c>
      <c r="B8">
        <v>7</v>
      </c>
      <c r="C8" t="s">
        <v>1012</v>
      </c>
      <c r="D8" s="5">
        <v>870325439</v>
      </c>
      <c r="E8" s="5">
        <v>2721100</v>
      </c>
      <c r="F8" s="1">
        <v>3.0000000000000001E-3</v>
      </c>
      <c r="G8" s="5">
        <v>867604339</v>
      </c>
      <c r="H8" s="1">
        <v>0.997</v>
      </c>
      <c r="I8" t="str">
        <f t="shared" si="0"/>
        <v>International</v>
      </c>
    </row>
    <row r="9" spans="1:9" x14ac:dyDescent="0.3">
      <c r="A9">
        <v>2017</v>
      </c>
      <c r="B9">
        <v>8</v>
      </c>
      <c r="C9" t="s">
        <v>1013</v>
      </c>
      <c r="D9" s="5">
        <v>863756051</v>
      </c>
      <c r="E9" s="5">
        <v>389813101</v>
      </c>
      <c r="F9" s="1">
        <v>0.45100000000000001</v>
      </c>
      <c r="G9" s="5">
        <v>473942950</v>
      </c>
      <c r="H9" s="1">
        <v>0.54900000000000004</v>
      </c>
      <c r="I9" t="str">
        <f t="shared" si="0"/>
        <v>USA</v>
      </c>
    </row>
    <row r="10" spans="1:9" x14ac:dyDescent="0.3">
      <c r="A10">
        <v>2017</v>
      </c>
      <c r="B10">
        <v>9</v>
      </c>
      <c r="C10" t="s">
        <v>1014</v>
      </c>
      <c r="D10" s="5">
        <v>853977126</v>
      </c>
      <c r="E10" s="5">
        <v>315058289</v>
      </c>
      <c r="F10" s="1">
        <v>0.36899999999999999</v>
      </c>
      <c r="G10" s="5">
        <v>538918837</v>
      </c>
      <c r="H10" s="1">
        <v>0.63100000000000001</v>
      </c>
      <c r="I10" t="str">
        <f>IF(F10&gt;10%,"USA","International")</f>
        <v>USA</v>
      </c>
    </row>
    <row r="11" spans="1:9" x14ac:dyDescent="0.3">
      <c r="A11">
        <v>2017</v>
      </c>
      <c r="B11">
        <v>10</v>
      </c>
      <c r="C11" t="s">
        <v>1015</v>
      </c>
      <c r="D11" s="5">
        <v>821847012</v>
      </c>
      <c r="E11" s="5">
        <v>412563408</v>
      </c>
      <c r="F11" s="1">
        <v>0.502</v>
      </c>
      <c r="G11" s="5">
        <v>409283604</v>
      </c>
      <c r="H11" s="1">
        <v>0.498</v>
      </c>
      <c r="I11" t="str">
        <f t="shared" si="0"/>
        <v>USA</v>
      </c>
    </row>
    <row r="12" spans="1:9" x14ac:dyDescent="0.3">
      <c r="A12">
        <v>2017</v>
      </c>
      <c r="B12">
        <v>11</v>
      </c>
      <c r="C12" t="s">
        <v>1016</v>
      </c>
      <c r="D12" s="5">
        <v>807816196</v>
      </c>
      <c r="E12" s="5">
        <v>210460015</v>
      </c>
      <c r="F12" s="1">
        <v>0.26100000000000001</v>
      </c>
      <c r="G12" s="5">
        <v>597356181</v>
      </c>
      <c r="H12" s="1">
        <v>0.73899999999999999</v>
      </c>
      <c r="I12" t="str">
        <f t="shared" si="0"/>
        <v>USA</v>
      </c>
    </row>
    <row r="13" spans="1:9" x14ac:dyDescent="0.3">
      <c r="A13">
        <v>2017</v>
      </c>
      <c r="B13">
        <v>12</v>
      </c>
      <c r="C13" t="s">
        <v>1017</v>
      </c>
      <c r="D13" s="5">
        <v>794861794</v>
      </c>
      <c r="E13" s="5">
        <v>172558876</v>
      </c>
      <c r="F13" s="1">
        <v>0.217</v>
      </c>
      <c r="G13" s="5">
        <v>622302918</v>
      </c>
      <c r="H13" s="1">
        <v>0.78300000000000003</v>
      </c>
      <c r="I13" t="str">
        <f t="shared" si="0"/>
        <v>USA</v>
      </c>
    </row>
    <row r="14" spans="1:9" x14ac:dyDescent="0.3">
      <c r="A14">
        <v>2017</v>
      </c>
      <c r="B14">
        <v>13</v>
      </c>
      <c r="C14" t="s">
        <v>1018</v>
      </c>
      <c r="D14" s="5">
        <v>700381748</v>
      </c>
      <c r="E14" s="5">
        <v>327481748</v>
      </c>
      <c r="F14" s="1">
        <v>0.46800000000000003</v>
      </c>
      <c r="G14" s="5">
        <v>372900000</v>
      </c>
      <c r="H14" s="1">
        <v>0.53200000000000003</v>
      </c>
      <c r="I14" t="str">
        <f t="shared" si="0"/>
        <v>USA</v>
      </c>
    </row>
    <row r="15" spans="1:9" x14ac:dyDescent="0.3">
      <c r="A15">
        <v>2017</v>
      </c>
      <c r="B15">
        <v>14</v>
      </c>
      <c r="C15" t="s">
        <v>1019</v>
      </c>
      <c r="D15" s="5">
        <v>657924295</v>
      </c>
      <c r="E15" s="5">
        <v>229024295</v>
      </c>
      <c r="F15" s="1">
        <v>0.34799999999999998</v>
      </c>
      <c r="G15" s="5">
        <v>428900000</v>
      </c>
      <c r="H15" s="1">
        <v>0.65200000000000002</v>
      </c>
      <c r="I15" t="str">
        <f t="shared" si="0"/>
        <v>USA</v>
      </c>
    </row>
    <row r="16" spans="1:9" x14ac:dyDescent="0.3">
      <c r="A16">
        <v>2017</v>
      </c>
      <c r="B16">
        <v>15</v>
      </c>
      <c r="C16" t="s">
        <v>1020</v>
      </c>
      <c r="D16" s="5">
        <v>619021436</v>
      </c>
      <c r="E16" s="5">
        <v>226277068</v>
      </c>
      <c r="F16" s="1">
        <v>0.36599999999999999</v>
      </c>
      <c r="G16" s="5">
        <v>392744368</v>
      </c>
      <c r="H16" s="1">
        <v>0.63400000000000001</v>
      </c>
      <c r="I16" t="str">
        <f t="shared" si="0"/>
        <v>USA</v>
      </c>
    </row>
    <row r="17" spans="1:9" x14ac:dyDescent="0.3">
      <c r="A17">
        <v>2017</v>
      </c>
      <c r="B17">
        <v>16</v>
      </c>
      <c r="C17" t="s">
        <v>1021</v>
      </c>
      <c r="D17" s="5">
        <v>605425157</v>
      </c>
      <c r="E17" s="5">
        <v>130168683</v>
      </c>
      <c r="F17" s="1">
        <v>0.215</v>
      </c>
      <c r="G17" s="5">
        <v>475256474</v>
      </c>
      <c r="H17" s="1">
        <v>0.78500000000000003</v>
      </c>
      <c r="I17" t="str">
        <f t="shared" si="0"/>
        <v>USA</v>
      </c>
    </row>
    <row r="18" spans="1:9" x14ac:dyDescent="0.3">
      <c r="A18">
        <v>2017</v>
      </c>
      <c r="B18">
        <v>17</v>
      </c>
      <c r="C18" t="s">
        <v>1022</v>
      </c>
      <c r="D18" s="5">
        <v>566652812</v>
      </c>
      <c r="E18" s="5">
        <v>168052812</v>
      </c>
      <c r="F18" s="1">
        <v>0.29699999999999999</v>
      </c>
      <c r="G18" s="5">
        <v>398600000</v>
      </c>
      <c r="H18" s="1">
        <v>0.70299999999999996</v>
      </c>
      <c r="I18" t="str">
        <f t="shared" si="0"/>
        <v>USA</v>
      </c>
    </row>
    <row r="19" spans="1:9" x14ac:dyDescent="0.3">
      <c r="A19">
        <v>2017</v>
      </c>
      <c r="B19">
        <v>18</v>
      </c>
      <c r="C19" t="s">
        <v>1023</v>
      </c>
      <c r="D19" s="5">
        <v>527965936</v>
      </c>
      <c r="E19" s="5">
        <v>175003033</v>
      </c>
      <c r="F19" s="1">
        <v>0.33100000000000002</v>
      </c>
      <c r="G19" s="5">
        <v>352962903</v>
      </c>
      <c r="H19" s="1">
        <v>0.66900000000000004</v>
      </c>
      <c r="I19" t="str">
        <f t="shared" si="0"/>
        <v>USA</v>
      </c>
    </row>
    <row r="20" spans="1:9" x14ac:dyDescent="0.3">
      <c r="A20">
        <v>2017</v>
      </c>
      <c r="B20">
        <v>19</v>
      </c>
      <c r="C20" t="s">
        <v>1024</v>
      </c>
      <c r="D20" s="5">
        <v>525245546</v>
      </c>
      <c r="E20" s="5">
        <v>188045546</v>
      </c>
      <c r="F20" s="1">
        <v>0.35799999999999998</v>
      </c>
      <c r="G20" s="5">
        <v>337200000</v>
      </c>
      <c r="H20" s="1">
        <v>0.64200000000000002</v>
      </c>
      <c r="I20" t="str">
        <f t="shared" si="0"/>
        <v>USA</v>
      </c>
    </row>
    <row r="21" spans="1:9" x14ac:dyDescent="0.3">
      <c r="A21">
        <v>2017</v>
      </c>
      <c r="B21">
        <v>20</v>
      </c>
      <c r="C21" t="s">
        <v>1025</v>
      </c>
      <c r="D21" s="5">
        <v>490719763</v>
      </c>
      <c r="E21" s="5">
        <v>146880162</v>
      </c>
      <c r="F21" s="1">
        <v>0.29899999999999999</v>
      </c>
      <c r="G21" s="5">
        <v>343839601</v>
      </c>
      <c r="H21" s="1">
        <v>0.70099999999999996</v>
      </c>
      <c r="I21" t="str">
        <f t="shared" si="0"/>
        <v>USA</v>
      </c>
    </row>
    <row r="22" spans="1:9" x14ac:dyDescent="0.3">
      <c r="A22">
        <v>2017</v>
      </c>
      <c r="B22">
        <v>21</v>
      </c>
      <c r="C22" t="s">
        <v>1026</v>
      </c>
      <c r="D22" s="5">
        <v>434993183</v>
      </c>
      <c r="E22" s="5">
        <v>174340174</v>
      </c>
      <c r="F22" s="1">
        <v>0.40100000000000002</v>
      </c>
      <c r="G22" s="5">
        <v>260653009</v>
      </c>
      <c r="H22" s="1">
        <v>0.59899999999999998</v>
      </c>
      <c r="I22" t="str">
        <f t="shared" si="0"/>
        <v>USA</v>
      </c>
    </row>
    <row r="23" spans="1:9" x14ac:dyDescent="0.3">
      <c r="A23">
        <v>2017</v>
      </c>
      <c r="B23">
        <v>22</v>
      </c>
      <c r="C23" t="s">
        <v>1027</v>
      </c>
      <c r="D23" s="5">
        <v>410902662</v>
      </c>
      <c r="E23" s="5">
        <v>100234838</v>
      </c>
      <c r="F23" s="1">
        <v>0.24399999999999999</v>
      </c>
      <c r="G23" s="5">
        <v>310667824</v>
      </c>
      <c r="H23" s="1">
        <v>0.75600000000000001</v>
      </c>
      <c r="I23" t="str">
        <f t="shared" si="0"/>
        <v>USA</v>
      </c>
    </row>
    <row r="24" spans="1:9" x14ac:dyDescent="0.3">
      <c r="A24">
        <v>2017</v>
      </c>
      <c r="B24">
        <v>23</v>
      </c>
      <c r="C24" t="s">
        <v>1028</v>
      </c>
      <c r="D24" s="5">
        <v>409231607</v>
      </c>
      <c r="E24" s="5">
        <v>80227895</v>
      </c>
      <c r="F24" s="1">
        <v>0.19600000000000001</v>
      </c>
      <c r="G24" s="5">
        <v>329003712</v>
      </c>
      <c r="H24" s="1">
        <v>0.80400000000000005</v>
      </c>
      <c r="I24" t="str">
        <f t="shared" si="0"/>
        <v>USA</v>
      </c>
    </row>
    <row r="25" spans="1:9" x14ac:dyDescent="0.3">
      <c r="A25">
        <v>2017</v>
      </c>
      <c r="B25">
        <v>24</v>
      </c>
      <c r="C25" t="s">
        <v>1029</v>
      </c>
      <c r="D25" s="5">
        <v>383930656</v>
      </c>
      <c r="E25" s="5">
        <v>152901115</v>
      </c>
      <c r="F25" s="1">
        <v>0.39800000000000002</v>
      </c>
      <c r="G25" s="5">
        <v>231029541</v>
      </c>
      <c r="H25" s="1">
        <v>0.60199999999999998</v>
      </c>
      <c r="I25" t="str">
        <f t="shared" si="0"/>
        <v>USA</v>
      </c>
    </row>
    <row r="26" spans="1:9" x14ac:dyDescent="0.3">
      <c r="A26">
        <v>2017</v>
      </c>
      <c r="B26">
        <v>25</v>
      </c>
      <c r="C26" t="s">
        <v>1030</v>
      </c>
      <c r="D26" s="5">
        <v>381545846</v>
      </c>
      <c r="E26" s="5">
        <v>114581250</v>
      </c>
      <c r="F26" s="2">
        <v>0.3</v>
      </c>
      <c r="G26" s="5">
        <v>266964596</v>
      </c>
      <c r="H26" s="2">
        <v>0.7</v>
      </c>
      <c r="I26" t="str">
        <f t="shared" si="0"/>
        <v>USA</v>
      </c>
    </row>
    <row r="27" spans="1:9" x14ac:dyDescent="0.3">
      <c r="A27">
        <v>2017</v>
      </c>
      <c r="B27">
        <v>26</v>
      </c>
      <c r="C27" t="s">
        <v>1031</v>
      </c>
      <c r="D27" s="5">
        <v>352789811</v>
      </c>
      <c r="E27" s="5">
        <v>102826543</v>
      </c>
      <c r="F27" s="1">
        <v>0.29099999999999998</v>
      </c>
      <c r="G27" s="5">
        <v>249963268</v>
      </c>
      <c r="H27" s="1">
        <v>0.70899999999999996</v>
      </c>
      <c r="I27" t="str">
        <f t="shared" si="0"/>
        <v>USA</v>
      </c>
    </row>
    <row r="28" spans="1:9" x14ac:dyDescent="0.3">
      <c r="A28">
        <v>2017</v>
      </c>
      <c r="B28">
        <v>27</v>
      </c>
      <c r="C28" t="s">
        <v>1032</v>
      </c>
      <c r="D28" s="5">
        <v>346118277</v>
      </c>
      <c r="E28" s="5">
        <v>44898413</v>
      </c>
      <c r="F28" s="2">
        <v>0.13</v>
      </c>
      <c r="G28" s="5">
        <v>301219864</v>
      </c>
      <c r="H28" s="2">
        <v>0.87</v>
      </c>
      <c r="I28" t="str">
        <f t="shared" si="0"/>
        <v>USA</v>
      </c>
    </row>
    <row r="29" spans="1:9" x14ac:dyDescent="0.3">
      <c r="A29">
        <v>2017</v>
      </c>
      <c r="B29">
        <v>28</v>
      </c>
      <c r="C29" t="s">
        <v>1033</v>
      </c>
      <c r="D29" s="5">
        <v>334530869</v>
      </c>
      <c r="G29" s="5">
        <v>334530869</v>
      </c>
      <c r="H29" s="2">
        <v>1</v>
      </c>
      <c r="I29" t="str">
        <f t="shared" si="0"/>
        <v>International</v>
      </c>
    </row>
    <row r="30" spans="1:9" x14ac:dyDescent="0.3">
      <c r="A30">
        <v>2017</v>
      </c>
      <c r="B30">
        <v>29</v>
      </c>
      <c r="C30" t="s">
        <v>1034</v>
      </c>
      <c r="D30" s="5">
        <v>311950384</v>
      </c>
      <c r="E30" s="5">
        <v>175750384</v>
      </c>
      <c r="F30" s="1">
        <v>0.56299999999999994</v>
      </c>
      <c r="G30" s="5">
        <v>136200000</v>
      </c>
      <c r="H30" s="1">
        <v>0.437</v>
      </c>
      <c r="I30" t="str">
        <f t="shared" si="0"/>
        <v>USA</v>
      </c>
    </row>
    <row r="31" spans="1:9" x14ac:dyDescent="0.3">
      <c r="A31">
        <v>2017</v>
      </c>
      <c r="B31">
        <v>30</v>
      </c>
      <c r="C31" t="s">
        <v>1035</v>
      </c>
      <c r="D31" s="5">
        <v>307592427</v>
      </c>
      <c r="E31" s="5">
        <v>838959</v>
      </c>
      <c r="F31" s="1">
        <v>3.0000000000000001E-3</v>
      </c>
      <c r="G31" s="5">
        <v>306753468</v>
      </c>
      <c r="H31" s="1">
        <v>0.997</v>
      </c>
      <c r="I31" t="str">
        <f t="shared" si="0"/>
        <v>International</v>
      </c>
    </row>
    <row r="32" spans="1:9" x14ac:dyDescent="0.3">
      <c r="A32">
        <v>2017</v>
      </c>
      <c r="B32">
        <v>31</v>
      </c>
      <c r="C32" t="s">
        <v>1036</v>
      </c>
      <c r="D32" s="5">
        <v>306515884</v>
      </c>
      <c r="E32" s="5">
        <v>102092201</v>
      </c>
      <c r="F32" s="1">
        <v>0.33300000000000002</v>
      </c>
      <c r="G32" s="5">
        <v>204423683</v>
      </c>
      <c r="H32" s="1">
        <v>0.66700000000000004</v>
      </c>
      <c r="I32" t="str">
        <f t="shared" si="0"/>
        <v>USA</v>
      </c>
    </row>
    <row r="33" spans="1:9" x14ac:dyDescent="0.3">
      <c r="A33">
        <v>2017</v>
      </c>
      <c r="B33">
        <v>32</v>
      </c>
      <c r="C33" t="s">
        <v>1037</v>
      </c>
      <c r="D33" s="5">
        <v>305937718</v>
      </c>
      <c r="E33" s="5">
        <v>132422809</v>
      </c>
      <c r="F33" s="1">
        <v>0.433</v>
      </c>
      <c r="G33" s="5">
        <v>173514909</v>
      </c>
      <c r="H33" s="1">
        <v>0.56699999999999995</v>
      </c>
      <c r="I33" t="str">
        <f t="shared" si="0"/>
        <v>USA</v>
      </c>
    </row>
    <row r="34" spans="1:9" x14ac:dyDescent="0.3">
      <c r="A34">
        <v>2017</v>
      </c>
      <c r="B34">
        <v>33</v>
      </c>
      <c r="C34" t="s">
        <v>1038</v>
      </c>
      <c r="D34" s="5">
        <v>296069199</v>
      </c>
      <c r="E34" s="5">
        <v>84410380</v>
      </c>
      <c r="F34" s="1">
        <v>0.28499999999999998</v>
      </c>
      <c r="G34" s="5">
        <v>211658819</v>
      </c>
      <c r="H34" s="1">
        <v>0.71499999999999997</v>
      </c>
      <c r="I34" t="str">
        <f t="shared" si="0"/>
        <v>USA</v>
      </c>
    </row>
    <row r="35" spans="1:9" x14ac:dyDescent="0.3">
      <c r="A35">
        <v>2017</v>
      </c>
      <c r="B35">
        <v>34</v>
      </c>
      <c r="C35" t="s">
        <v>1039</v>
      </c>
      <c r="D35" s="5">
        <v>278454358</v>
      </c>
      <c r="E35" s="5">
        <v>138291365</v>
      </c>
      <c r="F35" s="1">
        <v>0.497</v>
      </c>
      <c r="G35" s="5">
        <v>140162993</v>
      </c>
      <c r="H35" s="1">
        <v>0.503</v>
      </c>
      <c r="I35" t="str">
        <f t="shared" si="0"/>
        <v>USA</v>
      </c>
    </row>
    <row r="36" spans="1:9" x14ac:dyDescent="0.3">
      <c r="A36">
        <v>2017</v>
      </c>
      <c r="B36">
        <v>35</v>
      </c>
      <c r="C36" t="s">
        <v>1040</v>
      </c>
      <c r="D36" s="5">
        <v>259239658</v>
      </c>
      <c r="E36" s="5">
        <v>92054159</v>
      </c>
      <c r="F36" s="1">
        <v>0.35499999999999998</v>
      </c>
      <c r="G36" s="5">
        <v>167185499</v>
      </c>
      <c r="H36" s="1">
        <v>0.64500000000000002</v>
      </c>
      <c r="I36" t="str">
        <f t="shared" si="0"/>
        <v>USA</v>
      </c>
    </row>
    <row r="37" spans="1:9" x14ac:dyDescent="0.3">
      <c r="A37">
        <v>2017</v>
      </c>
      <c r="B37">
        <v>36</v>
      </c>
      <c r="C37" t="s">
        <v>1041</v>
      </c>
      <c r="D37" s="5">
        <v>257743016</v>
      </c>
      <c r="E37" s="5">
        <v>362657</v>
      </c>
      <c r="F37" s="1">
        <v>1E-3</v>
      </c>
      <c r="G37" s="5">
        <v>257380359</v>
      </c>
      <c r="H37" s="1">
        <v>0.999</v>
      </c>
      <c r="I37" t="str">
        <f t="shared" si="0"/>
        <v>International</v>
      </c>
    </row>
    <row r="38" spans="1:9" x14ac:dyDescent="0.3">
      <c r="A38">
        <v>2017</v>
      </c>
      <c r="B38">
        <v>37</v>
      </c>
      <c r="C38" t="s">
        <v>1042</v>
      </c>
      <c r="D38" s="5">
        <v>255407969</v>
      </c>
      <c r="E38" s="5">
        <v>176040665</v>
      </c>
      <c r="F38" s="1">
        <v>0.68899999999999995</v>
      </c>
      <c r="G38" s="5">
        <v>79367304</v>
      </c>
      <c r="H38" s="1">
        <v>0.311</v>
      </c>
      <c r="I38" t="str">
        <f t="shared" si="0"/>
        <v>USA</v>
      </c>
    </row>
    <row r="39" spans="1:9" x14ac:dyDescent="0.3">
      <c r="A39">
        <v>2017</v>
      </c>
      <c r="B39">
        <v>38</v>
      </c>
      <c r="C39" t="s">
        <v>1043</v>
      </c>
      <c r="D39" s="5">
        <v>254158390</v>
      </c>
      <c r="E39" s="5">
        <v>20186659</v>
      </c>
      <c r="F39" s="1">
        <v>7.9000000000000001E-2</v>
      </c>
      <c r="G39" s="5">
        <v>233971731</v>
      </c>
      <c r="H39" s="1">
        <v>0.92100000000000004</v>
      </c>
      <c r="I39" t="str">
        <f t="shared" si="0"/>
        <v>International</v>
      </c>
    </row>
    <row r="40" spans="1:9" x14ac:dyDescent="0.3">
      <c r="A40">
        <v>2017</v>
      </c>
      <c r="B40">
        <v>39</v>
      </c>
      <c r="C40" t="s">
        <v>1044</v>
      </c>
      <c r="D40" s="5">
        <v>247585244</v>
      </c>
      <c r="E40" s="5">
        <v>880346</v>
      </c>
      <c r="F40" s="1">
        <v>4.0000000000000001E-3</v>
      </c>
      <c r="G40" s="5">
        <v>246704898</v>
      </c>
      <c r="H40" s="1">
        <v>0.996</v>
      </c>
      <c r="I40" t="str">
        <f t="shared" si="0"/>
        <v>International</v>
      </c>
    </row>
    <row r="41" spans="1:9" x14ac:dyDescent="0.3">
      <c r="A41">
        <v>2017</v>
      </c>
      <c r="B41">
        <v>40</v>
      </c>
      <c r="C41" t="s">
        <v>1045</v>
      </c>
      <c r="D41" s="5">
        <v>240891763</v>
      </c>
      <c r="E41" s="5">
        <v>74262031</v>
      </c>
      <c r="F41" s="1">
        <v>0.308</v>
      </c>
      <c r="G41" s="5">
        <v>166629732</v>
      </c>
      <c r="H41" s="1">
        <v>0.69199999999999995</v>
      </c>
      <c r="I41" t="str">
        <f t="shared" si="0"/>
        <v>USA</v>
      </c>
    </row>
    <row r="42" spans="1:9" x14ac:dyDescent="0.3">
      <c r="A42">
        <v>2017</v>
      </c>
      <c r="B42">
        <v>41</v>
      </c>
      <c r="C42" t="s">
        <v>1046</v>
      </c>
      <c r="D42" s="5">
        <v>227978523</v>
      </c>
      <c r="E42" s="5">
        <v>40891591</v>
      </c>
      <c r="F42" s="1">
        <v>0.17899999999999999</v>
      </c>
      <c r="G42" s="5">
        <v>187086932</v>
      </c>
      <c r="H42" s="1">
        <v>0.82099999999999995</v>
      </c>
      <c r="I42" t="str">
        <f t="shared" si="0"/>
        <v>USA</v>
      </c>
    </row>
    <row r="43" spans="1:9" x14ac:dyDescent="0.3">
      <c r="A43">
        <v>2017</v>
      </c>
      <c r="B43">
        <v>42</v>
      </c>
      <c r="C43" t="s">
        <v>1047</v>
      </c>
      <c r="D43" s="5">
        <v>227091290</v>
      </c>
      <c r="E43" s="5">
        <v>1891956</v>
      </c>
      <c r="F43" s="1">
        <v>8.0000000000000002E-3</v>
      </c>
      <c r="G43" s="5">
        <v>225199334</v>
      </c>
      <c r="H43" s="1">
        <v>0.99199999999999999</v>
      </c>
      <c r="I43" t="str">
        <f t="shared" si="0"/>
        <v>International</v>
      </c>
    </row>
    <row r="44" spans="1:9" x14ac:dyDescent="0.3">
      <c r="A44">
        <v>2017</v>
      </c>
      <c r="B44">
        <v>43</v>
      </c>
      <c r="C44" t="s">
        <v>1048</v>
      </c>
      <c r="D44" s="5">
        <v>226945087</v>
      </c>
      <c r="E44" s="5">
        <v>107825862</v>
      </c>
      <c r="F44" s="1">
        <v>0.47499999999999998</v>
      </c>
      <c r="G44" s="5">
        <v>119119225</v>
      </c>
      <c r="H44" s="1">
        <v>0.52500000000000002</v>
      </c>
      <c r="I44" t="str">
        <f t="shared" si="0"/>
        <v>USA</v>
      </c>
    </row>
    <row r="45" spans="1:9" x14ac:dyDescent="0.3">
      <c r="A45">
        <v>2017</v>
      </c>
      <c r="B45">
        <v>44</v>
      </c>
      <c r="C45" t="s">
        <v>1049</v>
      </c>
      <c r="D45" s="5">
        <v>225874228</v>
      </c>
      <c r="E45" s="5">
        <v>41189488</v>
      </c>
      <c r="F45" s="1">
        <v>0.182</v>
      </c>
      <c r="G45" s="5">
        <v>184684740</v>
      </c>
      <c r="H45" s="1">
        <v>0.81799999999999995</v>
      </c>
      <c r="I45" t="str">
        <f t="shared" si="0"/>
        <v>USA</v>
      </c>
    </row>
    <row r="46" spans="1:9" x14ac:dyDescent="0.3">
      <c r="A46">
        <v>2017</v>
      </c>
      <c r="B46">
        <v>45</v>
      </c>
      <c r="C46" t="s">
        <v>1050</v>
      </c>
      <c r="D46" s="5">
        <v>221600160</v>
      </c>
      <c r="E46" s="5">
        <v>33700160</v>
      </c>
      <c r="F46" s="1">
        <v>0.152</v>
      </c>
      <c r="G46" s="5">
        <v>187900000</v>
      </c>
      <c r="H46" s="1">
        <v>0.84799999999999998</v>
      </c>
      <c r="I46" t="str">
        <f t="shared" si="0"/>
        <v>USA</v>
      </c>
    </row>
    <row r="47" spans="1:9" x14ac:dyDescent="0.3">
      <c r="A47">
        <v>2017</v>
      </c>
      <c r="B47">
        <v>46</v>
      </c>
      <c r="C47" t="s">
        <v>1051</v>
      </c>
      <c r="D47" s="5">
        <v>217776646</v>
      </c>
      <c r="E47" s="5">
        <v>86089513</v>
      </c>
      <c r="F47" s="1">
        <v>0.39500000000000002</v>
      </c>
      <c r="G47" s="5">
        <v>131687133</v>
      </c>
      <c r="H47" s="1">
        <v>0.60499999999999998</v>
      </c>
      <c r="I47" t="str">
        <f t="shared" si="0"/>
        <v>USA</v>
      </c>
    </row>
    <row r="48" spans="1:9" x14ac:dyDescent="0.3">
      <c r="A48">
        <v>2017</v>
      </c>
      <c r="B48">
        <v>47</v>
      </c>
      <c r="C48" t="s">
        <v>1052</v>
      </c>
      <c r="D48" s="5">
        <v>205035819</v>
      </c>
      <c r="E48" s="5">
        <v>64508620</v>
      </c>
      <c r="F48" s="1">
        <v>0.315</v>
      </c>
      <c r="G48" s="5">
        <v>140527199</v>
      </c>
      <c r="H48" s="1">
        <v>0.68500000000000005</v>
      </c>
      <c r="I48" t="str">
        <f t="shared" si="0"/>
        <v>USA</v>
      </c>
    </row>
    <row r="49" spans="1:9" x14ac:dyDescent="0.3">
      <c r="A49">
        <v>2017</v>
      </c>
      <c r="B49">
        <v>48</v>
      </c>
      <c r="C49" t="s">
        <v>1053</v>
      </c>
      <c r="D49" s="5">
        <v>197183546</v>
      </c>
      <c r="E49" s="5">
        <v>45020282</v>
      </c>
      <c r="F49" s="1">
        <v>0.22800000000000001</v>
      </c>
      <c r="G49" s="5">
        <v>152163264</v>
      </c>
      <c r="H49" s="1">
        <v>0.77200000000000002</v>
      </c>
      <c r="I49" t="str">
        <f t="shared" si="0"/>
        <v>USA</v>
      </c>
    </row>
    <row r="50" spans="1:9" x14ac:dyDescent="0.3">
      <c r="A50">
        <v>2017</v>
      </c>
      <c r="B50">
        <v>49</v>
      </c>
      <c r="C50" t="s">
        <v>1054</v>
      </c>
      <c r="D50" s="5">
        <v>195243464</v>
      </c>
      <c r="E50" s="5">
        <v>63859435</v>
      </c>
      <c r="F50" s="1">
        <v>0.32700000000000001</v>
      </c>
      <c r="G50" s="5">
        <v>131384029</v>
      </c>
      <c r="H50" s="1">
        <v>0.67300000000000004</v>
      </c>
      <c r="I50" t="str">
        <f t="shared" si="0"/>
        <v>USA</v>
      </c>
    </row>
    <row r="51" spans="1:9" x14ac:dyDescent="0.3">
      <c r="A51">
        <v>2017</v>
      </c>
      <c r="B51">
        <v>50</v>
      </c>
      <c r="C51" t="s">
        <v>1055</v>
      </c>
      <c r="D51" s="5">
        <v>185400345</v>
      </c>
      <c r="E51" s="5">
        <v>104897530</v>
      </c>
      <c r="F51" s="1">
        <v>0.56599999999999995</v>
      </c>
      <c r="G51" s="5">
        <v>80502815</v>
      </c>
      <c r="H51" s="1">
        <v>0.434</v>
      </c>
      <c r="I51" t="str">
        <f t="shared" si="0"/>
        <v>USA</v>
      </c>
    </row>
    <row r="52" spans="1:9" x14ac:dyDescent="0.3">
      <c r="A52">
        <v>2017</v>
      </c>
      <c r="B52">
        <v>51</v>
      </c>
      <c r="C52" t="s">
        <v>1056</v>
      </c>
      <c r="D52" s="5">
        <v>183415183</v>
      </c>
      <c r="E52" s="5">
        <v>75468583</v>
      </c>
      <c r="F52" s="1">
        <v>0.41099999999999998</v>
      </c>
      <c r="G52" s="5">
        <v>107946600</v>
      </c>
      <c r="H52" s="1">
        <v>0.58899999999999997</v>
      </c>
      <c r="I52" t="str">
        <f t="shared" si="0"/>
        <v>USA</v>
      </c>
    </row>
    <row r="53" spans="1:9" x14ac:dyDescent="0.3">
      <c r="A53">
        <v>2017</v>
      </c>
      <c r="B53">
        <v>52</v>
      </c>
      <c r="C53" t="s">
        <v>1057</v>
      </c>
      <c r="D53" s="5">
        <v>180613180</v>
      </c>
      <c r="E53" s="5">
        <v>104029443</v>
      </c>
      <c r="F53" s="1">
        <v>0.57599999999999996</v>
      </c>
      <c r="G53" s="5">
        <v>76583737</v>
      </c>
      <c r="H53" s="1">
        <v>0.42399999999999999</v>
      </c>
      <c r="I53" t="str">
        <f t="shared" si="0"/>
        <v>USA</v>
      </c>
    </row>
    <row r="54" spans="1:9" x14ac:dyDescent="0.3">
      <c r="A54">
        <v>2017</v>
      </c>
      <c r="B54">
        <v>53</v>
      </c>
      <c r="C54" t="s">
        <v>1058</v>
      </c>
      <c r="D54" s="5">
        <v>179769457</v>
      </c>
      <c r="E54" s="5">
        <v>81903458</v>
      </c>
      <c r="F54" s="1">
        <v>0.45600000000000002</v>
      </c>
      <c r="G54" s="5">
        <v>97865999</v>
      </c>
      <c r="H54" s="1">
        <v>0.54400000000000004</v>
      </c>
      <c r="I54" t="str">
        <f t="shared" si="0"/>
        <v>USA</v>
      </c>
    </row>
    <row r="55" spans="1:9" x14ac:dyDescent="0.3">
      <c r="A55">
        <v>2017</v>
      </c>
      <c r="B55">
        <v>54</v>
      </c>
      <c r="C55" t="s">
        <v>1059</v>
      </c>
      <c r="D55" s="5">
        <v>177856751</v>
      </c>
      <c r="E55" s="5">
        <v>58060186</v>
      </c>
      <c r="F55" s="1">
        <v>0.32600000000000001</v>
      </c>
      <c r="G55" s="5">
        <v>119796565</v>
      </c>
      <c r="H55" s="1">
        <v>0.67400000000000004</v>
      </c>
      <c r="I55" t="str">
        <f t="shared" si="0"/>
        <v>USA</v>
      </c>
    </row>
    <row r="56" spans="1:9" x14ac:dyDescent="0.3">
      <c r="A56">
        <v>2017</v>
      </c>
      <c r="B56">
        <v>55</v>
      </c>
      <c r="C56" t="s">
        <v>1060</v>
      </c>
      <c r="D56" s="5">
        <v>171539887</v>
      </c>
      <c r="E56" s="5">
        <v>92029184</v>
      </c>
      <c r="F56" s="1">
        <v>0.53600000000000003</v>
      </c>
      <c r="G56" s="5">
        <v>79510703</v>
      </c>
      <c r="H56" s="1">
        <v>0.46400000000000002</v>
      </c>
      <c r="I56" t="str">
        <f t="shared" si="0"/>
        <v>USA</v>
      </c>
    </row>
    <row r="57" spans="1:9" x14ac:dyDescent="0.3">
      <c r="A57">
        <v>2017</v>
      </c>
      <c r="B57">
        <v>56</v>
      </c>
      <c r="C57" t="s">
        <v>1061</v>
      </c>
      <c r="D57" s="5">
        <v>169801921</v>
      </c>
      <c r="E57" s="5">
        <v>40563557</v>
      </c>
      <c r="F57" s="1">
        <v>0.23899999999999999</v>
      </c>
      <c r="G57" s="5">
        <v>129238364</v>
      </c>
      <c r="H57" s="1">
        <v>0.76100000000000001</v>
      </c>
      <c r="I57" t="str">
        <f t="shared" si="0"/>
        <v>USA</v>
      </c>
    </row>
    <row r="58" spans="1:9" x14ac:dyDescent="0.3">
      <c r="A58">
        <v>2017</v>
      </c>
      <c r="B58">
        <v>57</v>
      </c>
      <c r="C58" t="s">
        <v>1062</v>
      </c>
      <c r="D58" s="5">
        <v>160060063</v>
      </c>
      <c r="E58" s="5">
        <v>54513740</v>
      </c>
      <c r="F58" s="1">
        <v>0.34100000000000003</v>
      </c>
      <c r="G58" s="5">
        <v>105546323</v>
      </c>
      <c r="H58" s="1">
        <v>0.65900000000000003</v>
      </c>
      <c r="I58" t="str">
        <f t="shared" si="0"/>
        <v>USA</v>
      </c>
    </row>
    <row r="59" spans="1:9" x14ac:dyDescent="0.3">
      <c r="A59">
        <v>2017</v>
      </c>
      <c r="B59">
        <v>58</v>
      </c>
      <c r="C59" t="s">
        <v>1063</v>
      </c>
      <c r="D59" s="5">
        <v>152894264</v>
      </c>
      <c r="E59" s="5">
        <v>471575</v>
      </c>
      <c r="F59" s="1">
        <v>3.0000000000000001E-3</v>
      </c>
      <c r="G59" s="5">
        <v>152422689</v>
      </c>
      <c r="H59" s="1">
        <v>0.997</v>
      </c>
      <c r="I59" t="str">
        <f t="shared" si="0"/>
        <v>International</v>
      </c>
    </row>
    <row r="60" spans="1:9" x14ac:dyDescent="0.3">
      <c r="A60">
        <v>2017</v>
      </c>
      <c r="B60">
        <v>59</v>
      </c>
      <c r="C60" t="s">
        <v>1064</v>
      </c>
      <c r="D60" s="5">
        <v>150847207</v>
      </c>
      <c r="E60" s="5">
        <v>56468410</v>
      </c>
      <c r="F60" s="1">
        <v>0.374</v>
      </c>
      <c r="G60" s="5">
        <v>94378797</v>
      </c>
      <c r="H60" s="1">
        <v>0.626</v>
      </c>
      <c r="I60" t="str">
        <f t="shared" si="0"/>
        <v>USA</v>
      </c>
    </row>
    <row r="61" spans="1:9" x14ac:dyDescent="0.3">
      <c r="A61">
        <v>2017</v>
      </c>
      <c r="B61">
        <v>60</v>
      </c>
      <c r="C61" t="s">
        <v>1065</v>
      </c>
      <c r="D61" s="5">
        <v>148675066</v>
      </c>
      <c r="E61" s="5">
        <v>39175066</v>
      </c>
      <c r="F61" s="1">
        <v>0.26300000000000001</v>
      </c>
      <c r="G61" s="5">
        <v>109500000</v>
      </c>
      <c r="H61" s="1">
        <v>0.73699999999999999</v>
      </c>
      <c r="I61" t="str">
        <f t="shared" si="0"/>
        <v>USA</v>
      </c>
    </row>
    <row r="62" spans="1:9" x14ac:dyDescent="0.3">
      <c r="A62">
        <v>2017</v>
      </c>
      <c r="B62">
        <v>61</v>
      </c>
      <c r="C62" t="s">
        <v>1066</v>
      </c>
      <c r="D62" s="5">
        <v>145374099</v>
      </c>
      <c r="E62" s="5">
        <v>34393507</v>
      </c>
      <c r="F62" s="1">
        <v>0.23699999999999999</v>
      </c>
      <c r="G62" s="5">
        <v>110980592</v>
      </c>
      <c r="H62" s="1">
        <v>0.76300000000000001</v>
      </c>
      <c r="I62" t="str">
        <f t="shared" si="0"/>
        <v>USA</v>
      </c>
    </row>
    <row r="63" spans="1:9" x14ac:dyDescent="0.3">
      <c r="A63">
        <v>2017</v>
      </c>
      <c r="B63">
        <v>62</v>
      </c>
      <c r="C63" t="s">
        <v>1067</v>
      </c>
      <c r="D63" s="5">
        <v>142337240</v>
      </c>
      <c r="E63" s="5">
        <v>85364450</v>
      </c>
      <c r="F63" s="2">
        <v>0.6</v>
      </c>
      <c r="G63" s="5">
        <v>56972790</v>
      </c>
      <c r="H63" s="2">
        <v>0.4</v>
      </c>
      <c r="I63" t="str">
        <f t="shared" si="0"/>
        <v>USA</v>
      </c>
    </row>
    <row r="64" spans="1:9" x14ac:dyDescent="0.3">
      <c r="A64">
        <v>2017</v>
      </c>
      <c r="B64">
        <v>63</v>
      </c>
      <c r="C64" t="s">
        <v>1068</v>
      </c>
      <c r="D64" s="5">
        <v>140552359</v>
      </c>
      <c r="E64" s="5">
        <v>115171585</v>
      </c>
      <c r="F64" s="1">
        <v>0.81899999999999995</v>
      </c>
      <c r="G64" s="5">
        <v>25380774</v>
      </c>
      <c r="H64" s="1">
        <v>0.18099999999999999</v>
      </c>
      <c r="I64" t="str">
        <f t="shared" si="0"/>
        <v>USA</v>
      </c>
    </row>
    <row r="65" spans="1:9" x14ac:dyDescent="0.3">
      <c r="A65">
        <v>2017</v>
      </c>
      <c r="B65">
        <v>64</v>
      </c>
      <c r="C65" t="s">
        <v>1069</v>
      </c>
      <c r="D65" s="5">
        <v>134866593</v>
      </c>
      <c r="E65" s="5">
        <v>51342000</v>
      </c>
      <c r="F65" s="1">
        <v>0.38100000000000001</v>
      </c>
      <c r="G65" s="5">
        <v>83524593</v>
      </c>
      <c r="H65" s="1">
        <v>0.61899999999999999</v>
      </c>
      <c r="I65" t="str">
        <f t="shared" si="0"/>
        <v>USA</v>
      </c>
    </row>
    <row r="66" spans="1:9" x14ac:dyDescent="0.3">
      <c r="A66">
        <v>2017</v>
      </c>
      <c r="B66">
        <v>65</v>
      </c>
      <c r="C66" t="s">
        <v>1070</v>
      </c>
      <c r="D66" s="5">
        <v>130560428</v>
      </c>
      <c r="E66" s="5">
        <v>72110659</v>
      </c>
      <c r="F66" s="1">
        <v>0.55200000000000005</v>
      </c>
      <c r="G66" s="5">
        <v>58449769</v>
      </c>
      <c r="H66" s="1">
        <v>0.44800000000000001</v>
      </c>
      <c r="I66" t="str">
        <f t="shared" si="0"/>
        <v>USA</v>
      </c>
    </row>
    <row r="67" spans="1:9" x14ac:dyDescent="0.3">
      <c r="A67">
        <v>2017</v>
      </c>
      <c r="B67">
        <v>66</v>
      </c>
      <c r="C67" t="s">
        <v>1071</v>
      </c>
      <c r="D67" s="5">
        <v>125479266</v>
      </c>
      <c r="E67" s="5">
        <v>55683845</v>
      </c>
      <c r="F67" s="1">
        <v>0.44400000000000001</v>
      </c>
      <c r="G67" s="5">
        <v>69795421</v>
      </c>
      <c r="H67" s="1">
        <v>0.55600000000000005</v>
      </c>
      <c r="I67" t="str">
        <f t="shared" ref="I67:I130" si="1">IF(F67&gt;10%,"USA","International")</f>
        <v>USA</v>
      </c>
    </row>
    <row r="68" spans="1:9" x14ac:dyDescent="0.3">
      <c r="A68">
        <v>2017</v>
      </c>
      <c r="B68">
        <v>67</v>
      </c>
      <c r="C68" t="s">
        <v>1072</v>
      </c>
      <c r="D68" s="5">
        <v>125427681</v>
      </c>
      <c r="E68" s="5">
        <v>73921000</v>
      </c>
      <c r="F68" s="1">
        <v>0.58899999999999997</v>
      </c>
      <c r="G68" s="5">
        <v>51506681</v>
      </c>
      <c r="H68" s="1">
        <v>0.41099999999999998</v>
      </c>
      <c r="I68" t="str">
        <f t="shared" si="1"/>
        <v>USA</v>
      </c>
    </row>
    <row r="69" spans="1:9" x14ac:dyDescent="0.3">
      <c r="A69">
        <v>2017</v>
      </c>
      <c r="B69">
        <v>68</v>
      </c>
      <c r="C69" t="s">
        <v>1073</v>
      </c>
      <c r="D69" s="5">
        <v>123081555</v>
      </c>
      <c r="E69" s="5">
        <v>59281555</v>
      </c>
      <c r="F69" s="1">
        <v>0.48199999999999998</v>
      </c>
      <c r="G69" s="5">
        <v>63800000</v>
      </c>
      <c r="H69" s="1">
        <v>0.51800000000000002</v>
      </c>
      <c r="I69" t="str">
        <f t="shared" si="1"/>
        <v>USA</v>
      </c>
    </row>
    <row r="70" spans="1:9" x14ac:dyDescent="0.3">
      <c r="A70">
        <v>2017</v>
      </c>
      <c r="B70">
        <v>69</v>
      </c>
      <c r="C70" t="s">
        <v>1074</v>
      </c>
      <c r="D70" s="5">
        <v>122026260</v>
      </c>
      <c r="G70" s="5">
        <v>122026260</v>
      </c>
      <c r="H70" s="2">
        <v>1</v>
      </c>
      <c r="I70" t="str">
        <f t="shared" si="1"/>
        <v>International</v>
      </c>
    </row>
    <row r="71" spans="1:9" x14ac:dyDescent="0.3">
      <c r="A71">
        <v>2017</v>
      </c>
      <c r="B71">
        <v>70</v>
      </c>
      <c r="C71" t="s">
        <v>1075</v>
      </c>
      <c r="D71" s="5">
        <v>119942387</v>
      </c>
      <c r="E71" s="5">
        <v>36343858</v>
      </c>
      <c r="F71" s="1">
        <v>0.30299999999999999</v>
      </c>
      <c r="G71" s="5">
        <v>83598529</v>
      </c>
      <c r="H71" s="1">
        <v>0.69699999999999995</v>
      </c>
      <c r="I71" t="str">
        <f t="shared" si="1"/>
        <v>USA</v>
      </c>
    </row>
    <row r="72" spans="1:9" x14ac:dyDescent="0.3">
      <c r="A72">
        <v>2017</v>
      </c>
      <c r="B72">
        <v>71</v>
      </c>
      <c r="C72" t="s">
        <v>1076</v>
      </c>
      <c r="D72" s="5">
        <v>119055731</v>
      </c>
      <c r="G72" s="5">
        <v>119055731</v>
      </c>
      <c r="H72" s="2">
        <v>1</v>
      </c>
      <c r="I72" t="str">
        <f t="shared" si="1"/>
        <v>International</v>
      </c>
    </row>
    <row r="73" spans="1:9" x14ac:dyDescent="0.3">
      <c r="A73">
        <v>2017</v>
      </c>
      <c r="B73">
        <v>72</v>
      </c>
      <c r="C73" t="s">
        <v>1077</v>
      </c>
      <c r="D73" s="5">
        <v>113231078</v>
      </c>
      <c r="E73" s="5">
        <v>50701325</v>
      </c>
      <c r="F73" s="1">
        <v>0.44800000000000001</v>
      </c>
      <c r="G73" s="5">
        <v>62529753</v>
      </c>
      <c r="H73" s="1">
        <v>0.55200000000000005</v>
      </c>
      <c r="I73" t="str">
        <f t="shared" si="1"/>
        <v>USA</v>
      </c>
    </row>
    <row r="74" spans="1:9" x14ac:dyDescent="0.3">
      <c r="A74">
        <v>2017</v>
      </c>
      <c r="B74">
        <v>73</v>
      </c>
      <c r="C74" t="s">
        <v>1078</v>
      </c>
      <c r="D74" s="5">
        <v>110155128</v>
      </c>
      <c r="E74" s="5">
        <v>293194</v>
      </c>
      <c r="F74" s="1">
        <v>3.0000000000000001E-3</v>
      </c>
      <c r="G74" s="5">
        <v>109861934</v>
      </c>
      <c r="H74" s="1">
        <v>0.997</v>
      </c>
      <c r="I74" t="str">
        <f t="shared" si="1"/>
        <v>International</v>
      </c>
    </row>
    <row r="75" spans="1:9" x14ac:dyDescent="0.3">
      <c r="A75">
        <v>2017</v>
      </c>
      <c r="B75">
        <v>74</v>
      </c>
      <c r="C75" t="s">
        <v>1079</v>
      </c>
      <c r="D75" s="5">
        <v>109383972</v>
      </c>
      <c r="E75" s="5">
        <v>1908823</v>
      </c>
      <c r="F75" s="1">
        <v>1.7000000000000001E-2</v>
      </c>
      <c r="G75" s="5">
        <v>107475149</v>
      </c>
      <c r="H75" s="1">
        <v>0.98299999999999998</v>
      </c>
      <c r="I75" t="str">
        <f t="shared" si="1"/>
        <v>International</v>
      </c>
    </row>
    <row r="76" spans="1:9" x14ac:dyDescent="0.3">
      <c r="A76">
        <v>2017</v>
      </c>
      <c r="B76">
        <v>75</v>
      </c>
      <c r="C76" t="s">
        <v>1080</v>
      </c>
      <c r="D76" s="5">
        <v>103818506</v>
      </c>
      <c r="G76" s="5">
        <v>103818506</v>
      </c>
      <c r="H76" s="2">
        <v>1</v>
      </c>
      <c r="I76" t="str">
        <f t="shared" si="1"/>
        <v>International</v>
      </c>
    </row>
    <row r="77" spans="1:9" x14ac:dyDescent="0.3">
      <c r="A77">
        <v>2017</v>
      </c>
      <c r="B77">
        <v>76</v>
      </c>
      <c r="C77" t="s">
        <v>1081</v>
      </c>
      <c r="D77" s="5">
        <v>102952888</v>
      </c>
      <c r="E77" s="5">
        <v>38052832</v>
      </c>
      <c r="F77" s="2">
        <v>0.37</v>
      </c>
      <c r="G77" s="5">
        <v>64900056</v>
      </c>
      <c r="H77" s="2">
        <v>0.63</v>
      </c>
      <c r="I77" t="str">
        <f t="shared" si="1"/>
        <v>USA</v>
      </c>
    </row>
    <row r="78" spans="1:9" x14ac:dyDescent="0.3">
      <c r="A78">
        <v>2017</v>
      </c>
      <c r="B78">
        <v>77</v>
      </c>
      <c r="C78" t="s">
        <v>1082</v>
      </c>
      <c r="D78" s="5">
        <v>100541806</v>
      </c>
      <c r="E78" s="5">
        <v>30234022</v>
      </c>
      <c r="F78" s="1">
        <v>0.30099999999999999</v>
      </c>
      <c r="G78" s="5">
        <v>70307784</v>
      </c>
      <c r="H78" s="1">
        <v>0.69899999999999995</v>
      </c>
      <c r="I78" t="str">
        <f t="shared" si="1"/>
        <v>USA</v>
      </c>
    </row>
    <row r="79" spans="1:9" x14ac:dyDescent="0.3">
      <c r="A79">
        <v>2017</v>
      </c>
      <c r="B79">
        <v>78</v>
      </c>
      <c r="C79" t="s">
        <v>1083</v>
      </c>
      <c r="D79" s="5">
        <v>100014025</v>
      </c>
      <c r="E79" s="5">
        <v>51687870</v>
      </c>
      <c r="F79" s="1">
        <v>0.51700000000000002</v>
      </c>
      <c r="G79" s="5">
        <v>48326155</v>
      </c>
      <c r="H79" s="1">
        <v>0.48299999999999998</v>
      </c>
      <c r="I79" t="str">
        <f t="shared" si="1"/>
        <v>USA</v>
      </c>
    </row>
    <row r="80" spans="1:9" x14ac:dyDescent="0.3">
      <c r="A80">
        <v>2017</v>
      </c>
      <c r="B80">
        <v>79</v>
      </c>
      <c r="C80" t="s">
        <v>1084</v>
      </c>
      <c r="D80" s="5">
        <v>97051623</v>
      </c>
      <c r="G80" s="5">
        <v>97051623</v>
      </c>
      <c r="H80" s="2">
        <v>1</v>
      </c>
      <c r="I80" t="str">
        <f t="shared" si="1"/>
        <v>International</v>
      </c>
    </row>
    <row r="81" spans="1:9" x14ac:dyDescent="0.3">
      <c r="A81">
        <v>2017</v>
      </c>
      <c r="B81">
        <v>80</v>
      </c>
      <c r="C81" t="s">
        <v>1085</v>
      </c>
      <c r="D81" s="5">
        <v>96942115</v>
      </c>
      <c r="E81" s="5">
        <v>57386418</v>
      </c>
      <c r="F81" s="1">
        <v>0.59199999999999997</v>
      </c>
      <c r="G81" s="5">
        <v>39555697</v>
      </c>
      <c r="H81" s="1">
        <v>0.40799999999999997</v>
      </c>
      <c r="I81" t="str">
        <f t="shared" si="1"/>
        <v>USA</v>
      </c>
    </row>
    <row r="82" spans="1:9" x14ac:dyDescent="0.3">
      <c r="A82">
        <v>2017</v>
      </c>
      <c r="B82">
        <v>81</v>
      </c>
      <c r="C82" t="s">
        <v>1086</v>
      </c>
      <c r="D82" s="5">
        <v>87965942</v>
      </c>
      <c r="E82" s="5">
        <v>456854</v>
      </c>
      <c r="F82" s="1">
        <v>5.0000000000000001E-3</v>
      </c>
      <c r="G82" s="5">
        <v>87509088</v>
      </c>
      <c r="H82" s="1">
        <v>0.995</v>
      </c>
      <c r="I82" t="str">
        <f t="shared" si="1"/>
        <v>International</v>
      </c>
    </row>
    <row r="83" spans="1:9" x14ac:dyDescent="0.3">
      <c r="A83">
        <v>2017</v>
      </c>
      <c r="B83">
        <v>82</v>
      </c>
      <c r="C83" t="s">
        <v>1087</v>
      </c>
      <c r="D83" s="5">
        <v>87320000</v>
      </c>
      <c r="E83" s="5">
        <v>5560921</v>
      </c>
      <c r="F83" s="1">
        <v>6.4000000000000001E-2</v>
      </c>
      <c r="G83" s="5">
        <v>81759079</v>
      </c>
      <c r="H83" s="1">
        <v>0.93600000000000005</v>
      </c>
      <c r="I83" t="str">
        <f t="shared" si="1"/>
        <v>International</v>
      </c>
    </row>
    <row r="84" spans="1:9" x14ac:dyDescent="0.3">
      <c r="A84">
        <v>2017</v>
      </c>
      <c r="B84">
        <v>83</v>
      </c>
      <c r="C84" t="s">
        <v>1088</v>
      </c>
      <c r="D84" s="5">
        <v>86252940</v>
      </c>
      <c r="E84" s="5">
        <v>1527829</v>
      </c>
      <c r="F84" s="1">
        <v>1.7999999999999999E-2</v>
      </c>
      <c r="G84" s="5">
        <v>84725111</v>
      </c>
      <c r="H84" s="1">
        <v>0.98199999999999998</v>
      </c>
      <c r="I84" t="str">
        <f t="shared" si="1"/>
        <v>International</v>
      </c>
    </row>
    <row r="85" spans="1:9" x14ac:dyDescent="0.3">
      <c r="A85">
        <v>2017</v>
      </c>
      <c r="B85">
        <v>84</v>
      </c>
      <c r="C85" t="s">
        <v>1089</v>
      </c>
      <c r="D85" s="5">
        <v>84918541</v>
      </c>
      <c r="E85" s="5">
        <v>45018541</v>
      </c>
      <c r="F85" s="2">
        <v>0.53</v>
      </c>
      <c r="G85" s="5">
        <v>39900000</v>
      </c>
      <c r="H85" s="2">
        <v>0.47</v>
      </c>
      <c r="I85" t="str">
        <f t="shared" si="1"/>
        <v>USA</v>
      </c>
    </row>
    <row r="86" spans="1:9" x14ac:dyDescent="0.3">
      <c r="A86">
        <v>2017</v>
      </c>
      <c r="B86">
        <v>85</v>
      </c>
      <c r="C86" t="s">
        <v>1090</v>
      </c>
      <c r="D86" s="5">
        <v>83080890</v>
      </c>
      <c r="E86" s="5">
        <v>27793018</v>
      </c>
      <c r="F86" s="1">
        <v>0.33500000000000002</v>
      </c>
      <c r="G86" s="5">
        <v>55287872</v>
      </c>
      <c r="H86" s="1">
        <v>0.66500000000000004</v>
      </c>
      <c r="I86" t="str">
        <f t="shared" si="1"/>
        <v>USA</v>
      </c>
    </row>
    <row r="87" spans="1:9" x14ac:dyDescent="0.3">
      <c r="A87">
        <v>2017</v>
      </c>
      <c r="B87">
        <v>86</v>
      </c>
      <c r="C87" t="s">
        <v>1091</v>
      </c>
      <c r="D87" s="5">
        <v>82886178</v>
      </c>
      <c r="E87" s="5">
        <v>485728</v>
      </c>
      <c r="F87" s="1">
        <v>6.0000000000000001E-3</v>
      </c>
      <c r="G87" s="5">
        <v>82400450</v>
      </c>
      <c r="H87" s="1">
        <v>0.99399999999999999</v>
      </c>
      <c r="I87" t="str">
        <f t="shared" si="1"/>
        <v>International</v>
      </c>
    </row>
    <row r="88" spans="1:9" x14ac:dyDescent="0.3">
      <c r="A88">
        <v>2017</v>
      </c>
      <c r="B88">
        <v>87</v>
      </c>
      <c r="C88" t="s">
        <v>1092</v>
      </c>
      <c r="D88" s="5">
        <v>79226860</v>
      </c>
      <c r="G88" s="5">
        <v>79226860</v>
      </c>
      <c r="H88" s="2">
        <v>1</v>
      </c>
      <c r="I88" t="str">
        <f t="shared" si="1"/>
        <v>International</v>
      </c>
    </row>
    <row r="89" spans="1:9" x14ac:dyDescent="0.3">
      <c r="A89">
        <v>2017</v>
      </c>
      <c r="B89">
        <v>88</v>
      </c>
      <c r="C89" t="s">
        <v>1093</v>
      </c>
      <c r="D89" s="5">
        <v>78965611</v>
      </c>
      <c r="E89" s="5">
        <v>48958273</v>
      </c>
      <c r="F89" s="2">
        <v>0.62</v>
      </c>
      <c r="G89" s="5">
        <v>30007338</v>
      </c>
      <c r="H89" s="2">
        <v>0.38</v>
      </c>
      <c r="I89" t="str">
        <f t="shared" si="1"/>
        <v>USA</v>
      </c>
    </row>
    <row r="90" spans="1:9" x14ac:dyDescent="0.3">
      <c r="A90">
        <v>2017</v>
      </c>
      <c r="B90">
        <v>89</v>
      </c>
      <c r="C90" t="s">
        <v>1094</v>
      </c>
      <c r="D90" s="5">
        <v>77151096</v>
      </c>
      <c r="G90" s="5">
        <v>77151096</v>
      </c>
      <c r="H90" s="2">
        <v>1</v>
      </c>
      <c r="I90" t="str">
        <f t="shared" si="1"/>
        <v>International</v>
      </c>
    </row>
    <row r="91" spans="1:9" x14ac:dyDescent="0.3">
      <c r="A91">
        <v>2017</v>
      </c>
      <c r="B91">
        <v>90</v>
      </c>
      <c r="C91" t="s">
        <v>1095</v>
      </c>
      <c r="D91" s="5">
        <v>68743485</v>
      </c>
      <c r="E91" s="5">
        <v>28370522</v>
      </c>
      <c r="F91" s="1">
        <v>0.41299999999999998</v>
      </c>
      <c r="G91" s="5">
        <v>40372963</v>
      </c>
      <c r="H91" s="1">
        <v>0.58699999999999997</v>
      </c>
      <c r="I91" t="str">
        <f t="shared" si="1"/>
        <v>USA</v>
      </c>
    </row>
    <row r="92" spans="1:9" x14ac:dyDescent="0.3">
      <c r="A92">
        <v>2017</v>
      </c>
      <c r="B92">
        <v>91</v>
      </c>
      <c r="C92" t="s">
        <v>1096</v>
      </c>
      <c r="D92" s="5">
        <v>67234188</v>
      </c>
      <c r="E92" s="5">
        <v>36249674</v>
      </c>
      <c r="F92" s="1">
        <v>0.53900000000000003</v>
      </c>
      <c r="G92" s="5">
        <v>30984514</v>
      </c>
      <c r="H92" s="1">
        <v>0.46100000000000002</v>
      </c>
      <c r="I92" t="str">
        <f t="shared" si="1"/>
        <v>USA</v>
      </c>
    </row>
    <row r="93" spans="1:9" x14ac:dyDescent="0.3">
      <c r="A93">
        <v>2017</v>
      </c>
      <c r="B93">
        <v>92</v>
      </c>
      <c r="C93" t="s">
        <v>1097</v>
      </c>
      <c r="D93" s="5">
        <v>66558465</v>
      </c>
      <c r="E93" s="5">
        <v>22245070</v>
      </c>
      <c r="F93" s="1">
        <v>0.33400000000000002</v>
      </c>
      <c r="G93" s="5">
        <v>44313395</v>
      </c>
      <c r="H93" s="1">
        <v>0.66600000000000004</v>
      </c>
      <c r="I93" t="str">
        <f t="shared" si="1"/>
        <v>USA</v>
      </c>
    </row>
    <row r="94" spans="1:9" x14ac:dyDescent="0.3">
      <c r="A94">
        <v>2017</v>
      </c>
      <c r="B94">
        <v>93</v>
      </c>
      <c r="C94" t="s">
        <v>1098</v>
      </c>
      <c r="D94" s="5">
        <v>64236772</v>
      </c>
      <c r="G94" s="5">
        <v>64236772</v>
      </c>
      <c r="H94" s="2">
        <v>1</v>
      </c>
      <c r="I94" t="str">
        <f t="shared" si="1"/>
        <v>International</v>
      </c>
    </row>
    <row r="95" spans="1:9" x14ac:dyDescent="0.3">
      <c r="A95">
        <v>2017</v>
      </c>
      <c r="B95">
        <v>94</v>
      </c>
      <c r="C95" t="s">
        <v>1099</v>
      </c>
      <c r="D95" s="5">
        <v>63144805</v>
      </c>
      <c r="G95" s="5">
        <v>63144805</v>
      </c>
      <c r="H95" s="2">
        <v>1</v>
      </c>
      <c r="I95" t="str">
        <f t="shared" si="1"/>
        <v>International</v>
      </c>
    </row>
    <row r="96" spans="1:9" x14ac:dyDescent="0.3">
      <c r="A96">
        <v>2017</v>
      </c>
      <c r="B96">
        <v>95</v>
      </c>
      <c r="C96" t="s">
        <v>1100</v>
      </c>
      <c r="D96" s="5">
        <v>62832209</v>
      </c>
      <c r="E96" s="5">
        <v>30348555</v>
      </c>
      <c r="F96" s="1">
        <v>0.48299999999999998</v>
      </c>
      <c r="G96" s="5">
        <v>32483654</v>
      </c>
      <c r="H96" s="1">
        <v>0.51700000000000002</v>
      </c>
      <c r="I96" t="str">
        <f t="shared" si="1"/>
        <v>USA</v>
      </c>
    </row>
    <row r="97" spans="1:9" x14ac:dyDescent="0.3">
      <c r="A97">
        <v>2017</v>
      </c>
      <c r="B97">
        <v>96</v>
      </c>
      <c r="C97" t="s">
        <v>1101</v>
      </c>
      <c r="D97" s="5">
        <v>62812974</v>
      </c>
      <c r="E97" s="5">
        <v>40852824</v>
      </c>
      <c r="F97" s="2">
        <v>0.65</v>
      </c>
      <c r="G97" s="5">
        <v>21960150</v>
      </c>
      <c r="H97" s="2">
        <v>0.35</v>
      </c>
      <c r="I97" t="str">
        <f t="shared" si="1"/>
        <v>USA</v>
      </c>
    </row>
    <row r="98" spans="1:9" x14ac:dyDescent="0.3">
      <c r="A98">
        <v>2017</v>
      </c>
      <c r="B98">
        <v>97</v>
      </c>
      <c r="C98" t="s">
        <v>1102</v>
      </c>
      <c r="D98" s="5">
        <v>62547032</v>
      </c>
      <c r="E98" s="5">
        <v>32149404</v>
      </c>
      <c r="F98" s="1">
        <v>0.51400000000000001</v>
      </c>
      <c r="G98" s="5">
        <v>30397628</v>
      </c>
      <c r="H98" s="1">
        <v>0.48599999999999999</v>
      </c>
      <c r="I98" t="str">
        <f t="shared" si="1"/>
        <v>USA</v>
      </c>
    </row>
    <row r="99" spans="1:9" x14ac:dyDescent="0.3">
      <c r="A99">
        <v>2017</v>
      </c>
      <c r="B99">
        <v>98</v>
      </c>
      <c r="C99" t="s">
        <v>1103</v>
      </c>
      <c r="D99" s="5">
        <v>62187529</v>
      </c>
      <c r="E99" s="5">
        <v>44307191</v>
      </c>
      <c r="F99" s="1">
        <v>0.71199999999999997</v>
      </c>
      <c r="G99" s="5">
        <v>17880338</v>
      </c>
      <c r="H99" s="1">
        <v>0.28799999999999998</v>
      </c>
      <c r="I99" t="str">
        <f t="shared" si="1"/>
        <v>USA</v>
      </c>
    </row>
    <row r="100" spans="1:9" x14ac:dyDescent="0.3">
      <c r="A100">
        <v>2017</v>
      </c>
      <c r="B100">
        <v>99</v>
      </c>
      <c r="C100" t="s">
        <v>1104</v>
      </c>
      <c r="D100" s="5">
        <v>61621140</v>
      </c>
      <c r="E100" s="5">
        <v>34121140</v>
      </c>
      <c r="F100" s="1">
        <v>0.55400000000000005</v>
      </c>
      <c r="G100" s="5">
        <v>27500000</v>
      </c>
      <c r="H100" s="1">
        <v>0.44600000000000001</v>
      </c>
      <c r="I100" t="str">
        <f t="shared" si="1"/>
        <v>USA</v>
      </c>
    </row>
    <row r="101" spans="1:9" x14ac:dyDescent="0.3">
      <c r="A101">
        <v>2017</v>
      </c>
      <c r="B101">
        <v>100</v>
      </c>
      <c r="C101" t="s">
        <v>1105</v>
      </c>
      <c r="D101" s="5">
        <v>61153455</v>
      </c>
      <c r="G101" s="5">
        <v>61153455</v>
      </c>
      <c r="H101" s="2">
        <v>1</v>
      </c>
      <c r="I101" t="str">
        <f t="shared" si="1"/>
        <v>International</v>
      </c>
    </row>
    <row r="102" spans="1:9" x14ac:dyDescent="0.3">
      <c r="A102">
        <v>2017</v>
      </c>
      <c r="B102">
        <v>101</v>
      </c>
      <c r="C102" t="s">
        <v>1106</v>
      </c>
      <c r="D102" s="5">
        <v>60845711</v>
      </c>
      <c r="E102" s="5">
        <v>45852178</v>
      </c>
      <c r="F102" s="1">
        <v>0.754</v>
      </c>
      <c r="G102" s="5">
        <v>14993533</v>
      </c>
      <c r="H102" s="1">
        <v>0.246</v>
      </c>
      <c r="I102" t="str">
        <f t="shared" si="1"/>
        <v>USA</v>
      </c>
    </row>
    <row r="103" spans="1:9" x14ac:dyDescent="0.3">
      <c r="A103">
        <v>2017</v>
      </c>
      <c r="B103">
        <v>102</v>
      </c>
      <c r="C103" t="s">
        <v>1107</v>
      </c>
      <c r="D103" s="5">
        <v>60600361</v>
      </c>
      <c r="G103" s="5">
        <v>60600361</v>
      </c>
      <c r="H103" s="2">
        <v>1</v>
      </c>
      <c r="I103" t="str">
        <f t="shared" si="1"/>
        <v>International</v>
      </c>
    </row>
    <row r="104" spans="1:9" x14ac:dyDescent="0.3">
      <c r="A104">
        <v>2017</v>
      </c>
      <c r="B104">
        <v>103</v>
      </c>
      <c r="C104" t="s">
        <v>1108</v>
      </c>
      <c r="D104" s="5">
        <v>60330833</v>
      </c>
      <c r="E104" s="5">
        <v>21885107</v>
      </c>
      <c r="F104" s="1">
        <v>0.36299999999999999</v>
      </c>
      <c r="G104" s="5">
        <v>38445726</v>
      </c>
      <c r="H104" s="1">
        <v>0.63700000000000001</v>
      </c>
      <c r="I104" t="str">
        <f t="shared" si="1"/>
        <v>USA</v>
      </c>
    </row>
    <row r="105" spans="1:9" x14ac:dyDescent="0.3">
      <c r="A105">
        <v>2017</v>
      </c>
      <c r="B105">
        <v>104</v>
      </c>
      <c r="C105" t="s">
        <v>1109</v>
      </c>
      <c r="D105" s="5">
        <v>59284015</v>
      </c>
      <c r="E105" s="5">
        <v>28780744</v>
      </c>
      <c r="F105" s="1">
        <v>0.48499999999999999</v>
      </c>
      <c r="G105" s="5">
        <v>30503271</v>
      </c>
      <c r="H105" s="1">
        <v>0.51500000000000001</v>
      </c>
      <c r="I105" t="str">
        <f t="shared" si="1"/>
        <v>USA</v>
      </c>
    </row>
    <row r="106" spans="1:9" x14ac:dyDescent="0.3">
      <c r="A106">
        <v>2017</v>
      </c>
      <c r="B106">
        <v>105</v>
      </c>
      <c r="C106" t="s">
        <v>1110</v>
      </c>
      <c r="D106" s="5">
        <v>59035664</v>
      </c>
      <c r="E106" s="5">
        <v>686435</v>
      </c>
      <c r="F106" s="1">
        <v>1.2E-2</v>
      </c>
      <c r="G106" s="5">
        <v>58349229</v>
      </c>
      <c r="H106" s="1">
        <v>0.98799999999999999</v>
      </c>
      <c r="I106" t="str">
        <f t="shared" si="1"/>
        <v>International</v>
      </c>
    </row>
    <row r="107" spans="1:9" x14ac:dyDescent="0.3">
      <c r="A107">
        <v>2017</v>
      </c>
      <c r="B107">
        <v>106</v>
      </c>
      <c r="C107" t="s">
        <v>1111</v>
      </c>
      <c r="D107" s="5">
        <v>58824459</v>
      </c>
      <c r="G107" s="5">
        <v>58824459</v>
      </c>
      <c r="H107" s="2">
        <v>1</v>
      </c>
      <c r="I107" t="str">
        <f t="shared" si="1"/>
        <v>International</v>
      </c>
    </row>
    <row r="108" spans="1:9" x14ac:dyDescent="0.3">
      <c r="A108">
        <v>2017</v>
      </c>
      <c r="B108">
        <v>107</v>
      </c>
      <c r="C108" t="s">
        <v>1112</v>
      </c>
      <c r="D108" s="5">
        <v>57628292</v>
      </c>
      <c r="E108" s="5">
        <v>186135</v>
      </c>
      <c r="F108" s="1">
        <v>3.0000000000000001E-3</v>
      </c>
      <c r="G108" s="5">
        <v>57442157</v>
      </c>
      <c r="H108" s="1">
        <v>0.997</v>
      </c>
      <c r="I108" t="str">
        <f t="shared" si="1"/>
        <v>International</v>
      </c>
    </row>
    <row r="109" spans="1:9" x14ac:dyDescent="0.3">
      <c r="A109">
        <v>2017</v>
      </c>
      <c r="B109">
        <v>108</v>
      </c>
      <c r="C109" t="s">
        <v>1113</v>
      </c>
      <c r="D109" s="5">
        <v>56996304</v>
      </c>
      <c r="E109" s="5">
        <v>25113707</v>
      </c>
      <c r="F109" s="1">
        <v>0.441</v>
      </c>
      <c r="G109" s="5">
        <v>31882597</v>
      </c>
      <c r="H109" s="1">
        <v>0.55900000000000005</v>
      </c>
      <c r="I109" t="str">
        <f t="shared" si="1"/>
        <v>USA</v>
      </c>
    </row>
    <row r="110" spans="1:9" x14ac:dyDescent="0.3">
      <c r="A110">
        <v>2017</v>
      </c>
      <c r="B110">
        <v>109</v>
      </c>
      <c r="C110" t="s">
        <v>1114</v>
      </c>
      <c r="D110" s="5">
        <v>56411585</v>
      </c>
      <c r="E110" s="5">
        <v>42873127</v>
      </c>
      <c r="F110" s="2">
        <v>0.76</v>
      </c>
      <c r="G110" s="5">
        <v>13538458</v>
      </c>
      <c r="H110" s="2">
        <v>0.24</v>
      </c>
      <c r="I110" t="str">
        <f t="shared" si="1"/>
        <v>USA</v>
      </c>
    </row>
    <row r="111" spans="1:9" x14ac:dyDescent="0.3">
      <c r="A111">
        <v>2017</v>
      </c>
      <c r="B111">
        <v>110</v>
      </c>
      <c r="C111" t="s">
        <v>1115</v>
      </c>
      <c r="D111" s="5">
        <v>55972241</v>
      </c>
      <c r="E111" s="5">
        <v>475618</v>
      </c>
      <c r="F111" s="1">
        <v>8.0000000000000002E-3</v>
      </c>
      <c r="G111" s="5">
        <v>55496623</v>
      </c>
      <c r="H111" s="1">
        <v>0.99199999999999999</v>
      </c>
      <c r="I111" t="str">
        <f t="shared" si="1"/>
        <v>International</v>
      </c>
    </row>
    <row r="112" spans="1:9" x14ac:dyDescent="0.3">
      <c r="A112">
        <v>2017</v>
      </c>
      <c r="B112">
        <v>111</v>
      </c>
      <c r="C112" t="s">
        <v>1116</v>
      </c>
      <c r="D112" s="5">
        <v>55668698</v>
      </c>
      <c r="E112" s="5">
        <v>44922302</v>
      </c>
      <c r="F112" s="1">
        <v>0.80700000000000005</v>
      </c>
      <c r="G112" s="5">
        <v>10746396</v>
      </c>
      <c r="H112" s="1">
        <v>0.193</v>
      </c>
      <c r="I112" t="str">
        <f t="shared" si="1"/>
        <v>USA</v>
      </c>
    </row>
    <row r="113" spans="1:9" x14ac:dyDescent="0.3">
      <c r="A113">
        <v>2017</v>
      </c>
      <c r="B113">
        <v>112</v>
      </c>
      <c r="C113" t="s">
        <v>1117</v>
      </c>
      <c r="D113" s="5">
        <v>55003890</v>
      </c>
      <c r="E113" s="5">
        <v>24449754</v>
      </c>
      <c r="F113" s="1">
        <v>0.44500000000000001</v>
      </c>
      <c r="G113" s="5">
        <v>30554136</v>
      </c>
      <c r="H113" s="1">
        <v>0.55500000000000005</v>
      </c>
      <c r="I113" t="str">
        <f t="shared" si="1"/>
        <v>USA</v>
      </c>
    </row>
    <row r="114" spans="1:9" x14ac:dyDescent="0.3">
      <c r="A114">
        <v>2017</v>
      </c>
      <c r="B114">
        <v>113</v>
      </c>
      <c r="C114" t="s">
        <v>1118</v>
      </c>
      <c r="D114" s="5">
        <v>53939297</v>
      </c>
      <c r="E114" s="5">
        <v>30014539</v>
      </c>
      <c r="F114" s="1">
        <v>0.55600000000000005</v>
      </c>
      <c r="G114" s="5">
        <v>23924758</v>
      </c>
      <c r="H114" s="1">
        <v>0.44400000000000001</v>
      </c>
      <c r="I114" t="str">
        <f t="shared" si="1"/>
        <v>USA</v>
      </c>
    </row>
    <row r="115" spans="1:9" x14ac:dyDescent="0.3">
      <c r="A115">
        <v>2017</v>
      </c>
      <c r="B115">
        <v>114</v>
      </c>
      <c r="C115" t="s">
        <v>1119</v>
      </c>
      <c r="D115" s="5">
        <v>53834292</v>
      </c>
      <c r="G115" s="5">
        <v>53834292</v>
      </c>
      <c r="H115" s="2">
        <v>1</v>
      </c>
      <c r="I115" t="str">
        <f t="shared" si="1"/>
        <v>International</v>
      </c>
    </row>
    <row r="116" spans="1:9" x14ac:dyDescent="0.3">
      <c r="A116">
        <v>2017</v>
      </c>
      <c r="B116">
        <v>115</v>
      </c>
      <c r="C116" t="s">
        <v>1120</v>
      </c>
      <c r="D116" s="5">
        <v>52946454</v>
      </c>
      <c r="G116" s="5">
        <v>52946454</v>
      </c>
      <c r="H116" s="2">
        <v>1</v>
      </c>
      <c r="I116" t="str">
        <f t="shared" si="1"/>
        <v>International</v>
      </c>
    </row>
    <row r="117" spans="1:9" x14ac:dyDescent="0.3">
      <c r="A117">
        <v>2017</v>
      </c>
      <c r="B117">
        <v>116</v>
      </c>
      <c r="C117" t="s">
        <v>1121</v>
      </c>
      <c r="D117" s="5">
        <v>48825526</v>
      </c>
      <c r="G117" s="5">
        <v>48825526</v>
      </c>
      <c r="H117" s="2">
        <v>1</v>
      </c>
      <c r="I117" t="str">
        <f t="shared" si="1"/>
        <v>International</v>
      </c>
    </row>
    <row r="118" spans="1:9" x14ac:dyDescent="0.3">
      <c r="A118">
        <v>2017</v>
      </c>
      <c r="B118">
        <v>117</v>
      </c>
      <c r="C118" t="s">
        <v>1122</v>
      </c>
      <c r="D118" s="5">
        <v>48453605</v>
      </c>
      <c r="E118" s="5">
        <v>27780977</v>
      </c>
      <c r="F118" s="1">
        <v>0.57299999999999995</v>
      </c>
      <c r="G118" s="5">
        <v>20672628</v>
      </c>
      <c r="H118" s="1">
        <v>0.42699999999999999</v>
      </c>
      <c r="I118" t="str">
        <f t="shared" si="1"/>
        <v>USA</v>
      </c>
    </row>
    <row r="119" spans="1:9" x14ac:dyDescent="0.3">
      <c r="A119">
        <v>2017</v>
      </c>
      <c r="B119">
        <v>118</v>
      </c>
      <c r="C119" t="s">
        <v>1123</v>
      </c>
      <c r="D119" s="5">
        <v>48333932</v>
      </c>
      <c r="E119" s="5">
        <v>47319572</v>
      </c>
      <c r="F119" s="1">
        <v>0.97899999999999998</v>
      </c>
      <c r="G119" s="5">
        <v>1014360</v>
      </c>
      <c r="H119" s="1">
        <v>2.1000000000000001E-2</v>
      </c>
      <c r="I119" t="str">
        <f t="shared" si="1"/>
        <v>USA</v>
      </c>
    </row>
    <row r="120" spans="1:9" x14ac:dyDescent="0.3">
      <c r="A120">
        <v>2017</v>
      </c>
      <c r="B120">
        <v>119</v>
      </c>
      <c r="C120" t="s">
        <v>1124</v>
      </c>
      <c r="D120" s="5">
        <v>48065601</v>
      </c>
      <c r="G120" s="5">
        <v>48065601</v>
      </c>
      <c r="H120" s="2">
        <v>1</v>
      </c>
      <c r="I120" t="str">
        <f t="shared" si="1"/>
        <v>International</v>
      </c>
    </row>
    <row r="121" spans="1:9" x14ac:dyDescent="0.3">
      <c r="A121">
        <v>2017</v>
      </c>
      <c r="B121">
        <v>120</v>
      </c>
      <c r="C121" t="s">
        <v>1125</v>
      </c>
      <c r="D121" s="5">
        <v>47756590</v>
      </c>
      <c r="E121" s="5">
        <v>21198205</v>
      </c>
      <c r="F121" s="1">
        <v>0.44400000000000001</v>
      </c>
      <c r="G121" s="5">
        <v>26558385</v>
      </c>
      <c r="H121" s="1">
        <v>0.55600000000000005</v>
      </c>
      <c r="I121" t="str">
        <f t="shared" si="1"/>
        <v>USA</v>
      </c>
    </row>
    <row r="122" spans="1:9" x14ac:dyDescent="0.3">
      <c r="A122">
        <v>2017</v>
      </c>
      <c r="B122">
        <v>121</v>
      </c>
      <c r="C122" t="s">
        <v>1126</v>
      </c>
      <c r="D122" s="5">
        <v>47347283</v>
      </c>
      <c r="E122" s="5">
        <v>22105643</v>
      </c>
      <c r="F122" s="1">
        <v>0.46700000000000003</v>
      </c>
      <c r="G122" s="5">
        <v>25241640</v>
      </c>
      <c r="H122" s="1">
        <v>0.53300000000000003</v>
      </c>
      <c r="I122" t="str">
        <f t="shared" si="1"/>
        <v>USA</v>
      </c>
    </row>
    <row r="123" spans="1:9" x14ac:dyDescent="0.3">
      <c r="A123">
        <v>2017</v>
      </c>
      <c r="B123">
        <v>122</v>
      </c>
      <c r="C123" t="s">
        <v>1127</v>
      </c>
      <c r="D123" s="5">
        <v>47046281</v>
      </c>
      <c r="E123" s="5">
        <v>289308</v>
      </c>
      <c r="F123" s="1">
        <v>6.0000000000000001E-3</v>
      </c>
      <c r="G123" s="5">
        <v>46756973</v>
      </c>
      <c r="H123" s="1">
        <v>0.99399999999999999</v>
      </c>
      <c r="I123" t="str">
        <f t="shared" si="1"/>
        <v>International</v>
      </c>
    </row>
    <row r="124" spans="1:9" x14ac:dyDescent="0.3">
      <c r="A124">
        <v>2017</v>
      </c>
      <c r="B124">
        <v>123</v>
      </c>
      <c r="C124" t="s">
        <v>1128</v>
      </c>
      <c r="D124" s="5">
        <v>46596415</v>
      </c>
      <c r="G124" s="5">
        <v>46596415</v>
      </c>
      <c r="H124" s="2">
        <v>1</v>
      </c>
      <c r="I124" t="str">
        <f t="shared" si="1"/>
        <v>International</v>
      </c>
    </row>
    <row r="125" spans="1:9" x14ac:dyDescent="0.3">
      <c r="A125">
        <v>2017</v>
      </c>
      <c r="B125">
        <v>124</v>
      </c>
      <c r="C125" t="s">
        <v>1129</v>
      </c>
      <c r="D125" s="5">
        <v>46263237</v>
      </c>
      <c r="E125" s="5">
        <v>124187</v>
      </c>
      <c r="F125" s="1">
        <v>3.0000000000000001E-3</v>
      </c>
      <c r="G125" s="5">
        <v>46139050</v>
      </c>
      <c r="H125" s="1">
        <v>0.997</v>
      </c>
      <c r="I125" t="str">
        <f t="shared" si="1"/>
        <v>International</v>
      </c>
    </row>
    <row r="126" spans="1:9" x14ac:dyDescent="0.3">
      <c r="A126">
        <v>2017</v>
      </c>
      <c r="B126">
        <v>125</v>
      </c>
      <c r="C126" t="s">
        <v>1130</v>
      </c>
      <c r="D126" s="5">
        <v>46183383</v>
      </c>
      <c r="E126" s="5">
        <v>1104957</v>
      </c>
      <c r="F126" s="1">
        <v>2.4E-2</v>
      </c>
      <c r="G126" s="5">
        <v>45078426</v>
      </c>
      <c r="H126" s="1">
        <v>0.97599999999999998</v>
      </c>
      <c r="I126" t="str">
        <f t="shared" si="1"/>
        <v>International</v>
      </c>
    </row>
    <row r="127" spans="1:9" x14ac:dyDescent="0.3">
      <c r="A127">
        <v>2017</v>
      </c>
      <c r="B127">
        <v>126</v>
      </c>
      <c r="C127" t="s">
        <v>1131</v>
      </c>
      <c r="D127" s="5">
        <v>46154323</v>
      </c>
      <c r="G127" s="5">
        <v>46154323</v>
      </c>
      <c r="H127" s="2">
        <v>1</v>
      </c>
      <c r="I127" t="str">
        <f t="shared" si="1"/>
        <v>International</v>
      </c>
    </row>
    <row r="128" spans="1:9" x14ac:dyDescent="0.3">
      <c r="A128">
        <v>2017</v>
      </c>
      <c r="B128">
        <v>127</v>
      </c>
      <c r="C128" t="s">
        <v>1132</v>
      </c>
      <c r="D128" s="5">
        <v>45746967</v>
      </c>
      <c r="G128" s="5">
        <v>45746967</v>
      </c>
      <c r="H128" s="2">
        <v>1</v>
      </c>
      <c r="I128" t="str">
        <f t="shared" si="1"/>
        <v>International</v>
      </c>
    </row>
    <row r="129" spans="1:9" x14ac:dyDescent="0.3">
      <c r="A129">
        <v>2017</v>
      </c>
      <c r="B129">
        <v>128</v>
      </c>
      <c r="C129" t="s">
        <v>1133</v>
      </c>
      <c r="D129" s="5">
        <v>45698503</v>
      </c>
      <c r="G129" s="5">
        <v>45698503</v>
      </c>
      <c r="H129" s="2">
        <v>1</v>
      </c>
      <c r="I129" t="str">
        <f t="shared" si="1"/>
        <v>International</v>
      </c>
    </row>
    <row r="130" spans="1:9" x14ac:dyDescent="0.3">
      <c r="A130">
        <v>2017</v>
      </c>
      <c r="B130">
        <v>129</v>
      </c>
      <c r="C130" t="s">
        <v>1134</v>
      </c>
      <c r="D130" s="5">
        <v>45158254</v>
      </c>
      <c r="E130" s="5">
        <v>16883115</v>
      </c>
      <c r="F130" s="1">
        <v>0.374</v>
      </c>
      <c r="G130" s="5">
        <v>28275139</v>
      </c>
      <c r="H130" s="1">
        <v>0.626</v>
      </c>
      <c r="I130" t="str">
        <f t="shared" si="1"/>
        <v>USA</v>
      </c>
    </row>
    <row r="131" spans="1:9" x14ac:dyDescent="0.3">
      <c r="A131">
        <v>2017</v>
      </c>
      <c r="B131">
        <v>130</v>
      </c>
      <c r="C131" t="s">
        <v>1135</v>
      </c>
      <c r="D131" s="5">
        <v>44560421</v>
      </c>
      <c r="G131" s="5">
        <v>44560421</v>
      </c>
      <c r="H131" s="2">
        <v>1</v>
      </c>
      <c r="I131" t="str">
        <f t="shared" ref="I131:I194" si="2">IF(F131&gt;10%,"USA","International")</f>
        <v>International</v>
      </c>
    </row>
    <row r="132" spans="1:9" x14ac:dyDescent="0.3">
      <c r="A132">
        <v>2017</v>
      </c>
      <c r="B132">
        <v>131</v>
      </c>
      <c r="C132" t="s">
        <v>1136</v>
      </c>
      <c r="D132" s="5">
        <v>44516999</v>
      </c>
      <c r="E132" s="5">
        <v>17800004</v>
      </c>
      <c r="F132" s="2">
        <v>0.4</v>
      </c>
      <c r="G132" s="5">
        <v>26716995</v>
      </c>
      <c r="H132" s="2">
        <v>0.6</v>
      </c>
      <c r="I132" t="str">
        <f t="shared" si="2"/>
        <v>USA</v>
      </c>
    </row>
    <row r="133" spans="1:9" x14ac:dyDescent="0.3">
      <c r="A133">
        <v>2017</v>
      </c>
      <c r="B133">
        <v>132</v>
      </c>
      <c r="C133" t="s">
        <v>1137</v>
      </c>
      <c r="D133" s="5">
        <v>43980821</v>
      </c>
      <c r="E133" s="5">
        <v>33800859</v>
      </c>
      <c r="F133" s="1">
        <v>0.76900000000000002</v>
      </c>
      <c r="G133" s="5">
        <v>10179962</v>
      </c>
      <c r="H133" s="1">
        <v>0.23100000000000001</v>
      </c>
      <c r="I133" t="str">
        <f t="shared" si="2"/>
        <v>USA</v>
      </c>
    </row>
    <row r="134" spans="1:9" x14ac:dyDescent="0.3">
      <c r="A134">
        <v>2017</v>
      </c>
      <c r="B134">
        <v>133</v>
      </c>
      <c r="C134" t="s">
        <v>1138</v>
      </c>
      <c r="D134" s="5">
        <v>43892362</v>
      </c>
      <c r="E134" s="5">
        <v>594552</v>
      </c>
      <c r="F134" s="1">
        <v>1.4E-2</v>
      </c>
      <c r="G134" s="5">
        <v>43297810</v>
      </c>
      <c r="H134" s="1">
        <v>0.98599999999999999</v>
      </c>
      <c r="I134" t="str">
        <f t="shared" si="2"/>
        <v>International</v>
      </c>
    </row>
    <row r="135" spans="1:9" x14ac:dyDescent="0.3">
      <c r="A135">
        <v>2017</v>
      </c>
      <c r="B135">
        <v>134</v>
      </c>
      <c r="C135" t="s">
        <v>1139</v>
      </c>
      <c r="D135" s="5">
        <v>43155261</v>
      </c>
      <c r="E135" s="5">
        <v>6700035</v>
      </c>
      <c r="F135" s="1">
        <v>0.155</v>
      </c>
      <c r="G135" s="5">
        <v>36455226</v>
      </c>
      <c r="H135" s="1">
        <v>0.84499999999999997</v>
      </c>
      <c r="I135" t="str">
        <f t="shared" si="2"/>
        <v>USA</v>
      </c>
    </row>
    <row r="136" spans="1:9" x14ac:dyDescent="0.3">
      <c r="A136">
        <v>2017</v>
      </c>
      <c r="B136">
        <v>135</v>
      </c>
      <c r="C136" t="s">
        <v>1140</v>
      </c>
      <c r="D136" s="5">
        <v>43046590</v>
      </c>
      <c r="E136" s="5">
        <v>24801212</v>
      </c>
      <c r="F136" s="1">
        <v>0.57599999999999996</v>
      </c>
      <c r="G136" s="5">
        <v>18245378</v>
      </c>
      <c r="H136" s="1">
        <v>0.42399999999999999</v>
      </c>
      <c r="I136" t="str">
        <f t="shared" si="2"/>
        <v>USA</v>
      </c>
    </row>
    <row r="137" spans="1:9" x14ac:dyDescent="0.3">
      <c r="A137">
        <v>2017</v>
      </c>
      <c r="B137">
        <v>136</v>
      </c>
      <c r="C137" t="s">
        <v>1141</v>
      </c>
      <c r="D137" s="5">
        <v>42187665</v>
      </c>
      <c r="E137" s="5">
        <v>6735118</v>
      </c>
      <c r="F137" s="2">
        <v>0.16</v>
      </c>
      <c r="G137" s="5">
        <v>35452547</v>
      </c>
      <c r="H137" s="2">
        <v>0.84</v>
      </c>
      <c r="I137" t="str">
        <f t="shared" si="2"/>
        <v>USA</v>
      </c>
    </row>
    <row r="138" spans="1:9" x14ac:dyDescent="0.3">
      <c r="A138">
        <v>2017</v>
      </c>
      <c r="B138">
        <v>137</v>
      </c>
      <c r="C138" t="s">
        <v>1142</v>
      </c>
      <c r="D138" s="5">
        <v>41978431</v>
      </c>
      <c r="E138" s="5">
        <v>2418404</v>
      </c>
      <c r="F138" s="1">
        <v>5.8000000000000003E-2</v>
      </c>
      <c r="G138" s="5">
        <v>39560027</v>
      </c>
      <c r="H138" s="1">
        <v>0.94199999999999995</v>
      </c>
      <c r="I138" t="str">
        <f t="shared" si="2"/>
        <v>International</v>
      </c>
    </row>
    <row r="139" spans="1:9" x14ac:dyDescent="0.3">
      <c r="A139">
        <v>2017</v>
      </c>
      <c r="B139">
        <v>138</v>
      </c>
      <c r="C139" t="s">
        <v>1143</v>
      </c>
      <c r="D139" s="5">
        <v>41887595</v>
      </c>
      <c r="E139" s="5">
        <v>18095701</v>
      </c>
      <c r="F139" s="1">
        <v>0.432</v>
      </c>
      <c r="G139" s="5">
        <v>23791894</v>
      </c>
      <c r="H139" s="1">
        <v>0.56799999999999995</v>
      </c>
      <c r="I139" t="str">
        <f t="shared" si="2"/>
        <v>USA</v>
      </c>
    </row>
    <row r="140" spans="1:9" x14ac:dyDescent="0.3">
      <c r="A140">
        <v>2017</v>
      </c>
      <c r="B140">
        <v>139</v>
      </c>
      <c r="C140" t="s">
        <v>1144</v>
      </c>
      <c r="D140" s="5">
        <v>41681746</v>
      </c>
      <c r="E140" s="5">
        <v>2402004</v>
      </c>
      <c r="F140" s="1">
        <v>5.8000000000000003E-2</v>
      </c>
      <c r="G140" s="5">
        <v>39279742</v>
      </c>
      <c r="H140" s="1">
        <v>0.94199999999999995</v>
      </c>
      <c r="I140" t="str">
        <f t="shared" si="2"/>
        <v>International</v>
      </c>
    </row>
    <row r="141" spans="1:9" x14ac:dyDescent="0.3">
      <c r="A141">
        <v>2017</v>
      </c>
      <c r="B141">
        <v>140</v>
      </c>
      <c r="C141" t="s">
        <v>1145</v>
      </c>
      <c r="D141" s="5">
        <v>41087017</v>
      </c>
      <c r="E141" s="5">
        <v>32187017</v>
      </c>
      <c r="F141" s="1">
        <v>0.78300000000000003</v>
      </c>
      <c r="G141" s="5">
        <v>8900000</v>
      </c>
      <c r="H141" s="1">
        <v>0.217</v>
      </c>
      <c r="I141" t="str">
        <f t="shared" si="2"/>
        <v>USA</v>
      </c>
    </row>
    <row r="142" spans="1:9" x14ac:dyDescent="0.3">
      <c r="A142">
        <v>2017</v>
      </c>
      <c r="B142">
        <v>141</v>
      </c>
      <c r="C142" t="s">
        <v>1146</v>
      </c>
      <c r="D142" s="5">
        <v>40656399</v>
      </c>
      <c r="E142" s="5">
        <v>20497844</v>
      </c>
      <c r="F142" s="1">
        <v>0.504</v>
      </c>
      <c r="G142" s="5">
        <v>20158555</v>
      </c>
      <c r="H142" s="1">
        <v>0.496</v>
      </c>
      <c r="I142" t="str">
        <f t="shared" si="2"/>
        <v>USA</v>
      </c>
    </row>
    <row r="143" spans="1:9" x14ac:dyDescent="0.3">
      <c r="A143">
        <v>2017</v>
      </c>
      <c r="B143">
        <v>142</v>
      </c>
      <c r="C143" t="s">
        <v>1147</v>
      </c>
      <c r="D143" s="5">
        <v>40140972</v>
      </c>
      <c r="E143" s="5">
        <v>20738724</v>
      </c>
      <c r="F143" s="1">
        <v>0.51700000000000002</v>
      </c>
      <c r="G143" s="5">
        <v>19402248</v>
      </c>
      <c r="H143" s="1">
        <v>0.48299999999999998</v>
      </c>
      <c r="I143" t="str">
        <f t="shared" si="2"/>
        <v>USA</v>
      </c>
    </row>
    <row r="144" spans="1:9" x14ac:dyDescent="0.3">
      <c r="A144">
        <v>2017</v>
      </c>
      <c r="B144">
        <v>143</v>
      </c>
      <c r="C144" t="s">
        <v>1148</v>
      </c>
      <c r="D144" s="5">
        <v>39966092</v>
      </c>
      <c r="E144" s="5">
        <v>14204</v>
      </c>
      <c r="F144" s="1">
        <v>1E-3</v>
      </c>
      <c r="G144" s="5">
        <v>39951888</v>
      </c>
      <c r="H144" s="2">
        <v>1</v>
      </c>
      <c r="I144" t="str">
        <f t="shared" si="2"/>
        <v>International</v>
      </c>
    </row>
    <row r="145" spans="1:9" x14ac:dyDescent="0.3">
      <c r="A145">
        <v>2017</v>
      </c>
      <c r="B145">
        <v>144</v>
      </c>
      <c r="C145" t="s">
        <v>1149</v>
      </c>
      <c r="D145" s="5">
        <v>39730433</v>
      </c>
      <c r="G145" s="5">
        <v>39730433</v>
      </c>
      <c r="H145" s="2">
        <v>1</v>
      </c>
      <c r="I145" t="str">
        <f t="shared" si="2"/>
        <v>International</v>
      </c>
    </row>
    <row r="146" spans="1:9" x14ac:dyDescent="0.3">
      <c r="A146">
        <v>2017</v>
      </c>
      <c r="B146">
        <v>145</v>
      </c>
      <c r="C146" t="s">
        <v>1150</v>
      </c>
      <c r="D146" s="5">
        <v>37886707</v>
      </c>
      <c r="G146" s="5">
        <v>37886707</v>
      </c>
      <c r="H146" s="2">
        <v>1</v>
      </c>
      <c r="I146" t="str">
        <f t="shared" si="2"/>
        <v>International</v>
      </c>
    </row>
    <row r="147" spans="1:9" x14ac:dyDescent="0.3">
      <c r="A147">
        <v>2017</v>
      </c>
      <c r="B147">
        <v>146</v>
      </c>
      <c r="C147" t="s">
        <v>1151</v>
      </c>
      <c r="D147" s="5">
        <v>37552144</v>
      </c>
      <c r="E147" s="5">
        <v>2401722</v>
      </c>
      <c r="F147" s="1">
        <v>6.4000000000000001E-2</v>
      </c>
      <c r="G147" s="5">
        <v>35150422</v>
      </c>
      <c r="H147" s="1">
        <v>0.93600000000000005</v>
      </c>
      <c r="I147" t="str">
        <f t="shared" si="2"/>
        <v>International</v>
      </c>
    </row>
    <row r="148" spans="1:9" x14ac:dyDescent="0.3">
      <c r="A148">
        <v>2017</v>
      </c>
      <c r="B148">
        <v>147</v>
      </c>
      <c r="C148" t="s">
        <v>1152</v>
      </c>
      <c r="D148" s="5">
        <v>37270721</v>
      </c>
      <c r="E148" s="5">
        <v>27020284</v>
      </c>
      <c r="F148" s="1">
        <v>0.72499999999999998</v>
      </c>
      <c r="G148" s="5">
        <v>10250437</v>
      </c>
      <c r="H148" s="1">
        <v>0.27500000000000002</v>
      </c>
      <c r="I148" t="str">
        <f t="shared" si="2"/>
        <v>USA</v>
      </c>
    </row>
    <row r="149" spans="1:9" x14ac:dyDescent="0.3">
      <c r="A149">
        <v>2017</v>
      </c>
      <c r="B149">
        <v>148</v>
      </c>
      <c r="C149" t="s">
        <v>1153</v>
      </c>
      <c r="D149" s="5">
        <v>36796816</v>
      </c>
      <c r="E149" s="5">
        <v>216556</v>
      </c>
      <c r="F149" s="1">
        <v>6.0000000000000001E-3</v>
      </c>
      <c r="G149" s="5">
        <v>36580260</v>
      </c>
      <c r="H149" s="1">
        <v>0.99399999999999999</v>
      </c>
      <c r="I149" t="str">
        <f t="shared" si="2"/>
        <v>International</v>
      </c>
    </row>
    <row r="150" spans="1:9" x14ac:dyDescent="0.3">
      <c r="A150">
        <v>2017</v>
      </c>
      <c r="B150">
        <v>149</v>
      </c>
      <c r="C150" t="s">
        <v>1154</v>
      </c>
      <c r="D150" s="5">
        <v>35704046</v>
      </c>
      <c r="E150" s="5">
        <v>5874</v>
      </c>
      <c r="F150" s="1">
        <v>1E-3</v>
      </c>
      <c r="G150" s="5">
        <v>35698172</v>
      </c>
      <c r="H150" s="2">
        <v>1</v>
      </c>
      <c r="I150" t="str">
        <f t="shared" si="2"/>
        <v>International</v>
      </c>
    </row>
    <row r="151" spans="1:9" x14ac:dyDescent="0.3">
      <c r="A151">
        <v>2017</v>
      </c>
      <c r="B151">
        <v>150</v>
      </c>
      <c r="C151" t="s">
        <v>1155</v>
      </c>
      <c r="D151" s="5">
        <v>35669017</v>
      </c>
      <c r="E151" s="5">
        <v>29819114</v>
      </c>
      <c r="F151" s="1">
        <v>0.83599999999999997</v>
      </c>
      <c r="G151" s="5">
        <v>5849903</v>
      </c>
      <c r="H151" s="1">
        <v>0.16400000000000001</v>
      </c>
      <c r="I151" t="str">
        <f t="shared" si="2"/>
        <v>USA</v>
      </c>
    </row>
    <row r="152" spans="1:9" x14ac:dyDescent="0.3">
      <c r="A152">
        <v>2017</v>
      </c>
      <c r="B152">
        <v>151</v>
      </c>
      <c r="C152" t="s">
        <v>1156</v>
      </c>
      <c r="D152" s="5">
        <v>35351623</v>
      </c>
      <c r="E152" s="5">
        <v>70814</v>
      </c>
      <c r="F152" s="1">
        <v>2E-3</v>
      </c>
      <c r="G152" s="5">
        <v>35280809</v>
      </c>
      <c r="H152" s="1">
        <v>0.998</v>
      </c>
      <c r="I152" t="str">
        <f t="shared" si="2"/>
        <v>International</v>
      </c>
    </row>
    <row r="153" spans="1:9" x14ac:dyDescent="0.3">
      <c r="A153">
        <v>2017</v>
      </c>
      <c r="B153">
        <v>152</v>
      </c>
      <c r="C153" t="s">
        <v>1157</v>
      </c>
      <c r="D153" s="5">
        <v>35166640</v>
      </c>
      <c r="G153" s="5">
        <v>35166640</v>
      </c>
      <c r="H153" s="2">
        <v>1</v>
      </c>
      <c r="I153" t="str">
        <f t="shared" si="2"/>
        <v>International</v>
      </c>
    </row>
    <row r="154" spans="1:9" x14ac:dyDescent="0.3">
      <c r="A154">
        <v>2017</v>
      </c>
      <c r="B154">
        <v>153</v>
      </c>
      <c r="C154" t="s">
        <v>1158</v>
      </c>
      <c r="D154" s="5">
        <v>35046130</v>
      </c>
      <c r="G154" s="5">
        <v>35046130</v>
      </c>
      <c r="H154" s="2">
        <v>1</v>
      </c>
      <c r="I154" t="str">
        <f t="shared" si="2"/>
        <v>International</v>
      </c>
    </row>
    <row r="155" spans="1:9" x14ac:dyDescent="0.3">
      <c r="A155">
        <v>2017</v>
      </c>
      <c r="B155">
        <v>154</v>
      </c>
      <c r="C155" t="s">
        <v>1159</v>
      </c>
      <c r="D155" s="5">
        <v>34814102</v>
      </c>
      <c r="E155" s="5">
        <v>30971040</v>
      </c>
      <c r="F155" s="2">
        <v>0.89</v>
      </c>
      <c r="G155" s="5">
        <v>3843062</v>
      </c>
      <c r="H155" s="2">
        <v>0.11</v>
      </c>
      <c r="I155" t="str">
        <f t="shared" si="2"/>
        <v>USA</v>
      </c>
    </row>
    <row r="156" spans="1:9" x14ac:dyDescent="0.3">
      <c r="A156">
        <v>2017</v>
      </c>
      <c r="B156">
        <v>155</v>
      </c>
      <c r="C156" t="s">
        <v>1160</v>
      </c>
      <c r="D156" s="5">
        <v>34598750</v>
      </c>
      <c r="G156" s="5">
        <v>34598750</v>
      </c>
      <c r="H156" s="2">
        <v>1</v>
      </c>
      <c r="I156" t="str">
        <f t="shared" si="2"/>
        <v>International</v>
      </c>
    </row>
    <row r="157" spans="1:9" x14ac:dyDescent="0.3">
      <c r="A157">
        <v>2017</v>
      </c>
      <c r="B157">
        <v>156</v>
      </c>
      <c r="C157" t="s">
        <v>1161</v>
      </c>
      <c r="D157" s="5">
        <v>34184504</v>
      </c>
      <c r="E157" s="5">
        <v>25584504</v>
      </c>
      <c r="F157" s="1">
        <v>0.748</v>
      </c>
      <c r="G157" s="5">
        <v>8600000</v>
      </c>
      <c r="H157" s="1">
        <v>0.252</v>
      </c>
      <c r="I157" t="str">
        <f t="shared" si="2"/>
        <v>USA</v>
      </c>
    </row>
    <row r="158" spans="1:9" x14ac:dyDescent="0.3">
      <c r="A158">
        <v>2017</v>
      </c>
      <c r="B158">
        <v>157</v>
      </c>
      <c r="C158" t="s">
        <v>1162</v>
      </c>
      <c r="D158" s="5">
        <v>33748006</v>
      </c>
      <c r="E158" s="5">
        <v>277019</v>
      </c>
      <c r="F158" s="1">
        <v>8.0000000000000002E-3</v>
      </c>
      <c r="G158" s="5">
        <v>33470987</v>
      </c>
      <c r="H158" s="1">
        <v>0.99199999999999999</v>
      </c>
      <c r="I158" t="str">
        <f t="shared" si="2"/>
        <v>International</v>
      </c>
    </row>
    <row r="159" spans="1:9" x14ac:dyDescent="0.3">
      <c r="A159">
        <v>2017</v>
      </c>
      <c r="B159">
        <v>158</v>
      </c>
      <c r="C159" t="s">
        <v>1163</v>
      </c>
      <c r="D159" s="5">
        <v>33262366</v>
      </c>
      <c r="E159" s="5">
        <v>1014507</v>
      </c>
      <c r="F159" s="1">
        <v>3.1E-2</v>
      </c>
      <c r="G159" s="5">
        <v>32247859</v>
      </c>
      <c r="H159" s="1">
        <v>0.96899999999999997</v>
      </c>
      <c r="I159" t="str">
        <f t="shared" si="2"/>
        <v>International</v>
      </c>
    </row>
    <row r="160" spans="1:9" x14ac:dyDescent="0.3">
      <c r="A160">
        <v>2017</v>
      </c>
      <c r="B160">
        <v>159</v>
      </c>
      <c r="C160" t="s">
        <v>1164</v>
      </c>
      <c r="D160" s="5">
        <v>32917353</v>
      </c>
      <c r="E160" s="5">
        <v>20783704</v>
      </c>
      <c r="F160" s="1">
        <v>0.63100000000000001</v>
      </c>
      <c r="G160" s="5">
        <v>12133649</v>
      </c>
      <c r="H160" s="1">
        <v>0.36899999999999999</v>
      </c>
      <c r="I160" t="str">
        <f t="shared" si="2"/>
        <v>USA</v>
      </c>
    </row>
    <row r="161" spans="1:9" x14ac:dyDescent="0.3">
      <c r="A161">
        <v>2017</v>
      </c>
      <c r="B161">
        <v>160</v>
      </c>
      <c r="C161" t="s">
        <v>1165</v>
      </c>
      <c r="D161" s="5">
        <v>32841493</v>
      </c>
      <c r="G161" s="5">
        <v>32841493</v>
      </c>
      <c r="H161" s="2">
        <v>1</v>
      </c>
      <c r="I161" t="str">
        <f t="shared" si="2"/>
        <v>International</v>
      </c>
    </row>
    <row r="162" spans="1:9" x14ac:dyDescent="0.3">
      <c r="A162">
        <v>2017</v>
      </c>
      <c r="B162">
        <v>161</v>
      </c>
      <c r="C162" t="s">
        <v>1166</v>
      </c>
      <c r="D162" s="5">
        <v>32783733</v>
      </c>
      <c r="G162" s="5">
        <v>32783733</v>
      </c>
      <c r="H162" s="2">
        <v>1</v>
      </c>
      <c r="I162" t="str">
        <f t="shared" si="2"/>
        <v>International</v>
      </c>
    </row>
    <row r="163" spans="1:9" x14ac:dyDescent="0.3">
      <c r="A163">
        <v>2017</v>
      </c>
      <c r="B163">
        <v>162</v>
      </c>
      <c r="C163" t="s">
        <v>1167</v>
      </c>
      <c r="D163" s="5">
        <v>32433588</v>
      </c>
      <c r="G163" s="5">
        <v>32433588</v>
      </c>
      <c r="H163" s="2">
        <v>1</v>
      </c>
      <c r="I163" t="str">
        <f t="shared" si="2"/>
        <v>International</v>
      </c>
    </row>
    <row r="164" spans="1:9" x14ac:dyDescent="0.3">
      <c r="A164">
        <v>2017</v>
      </c>
      <c r="B164">
        <v>163</v>
      </c>
      <c r="C164" t="s">
        <v>1168</v>
      </c>
      <c r="D164" s="5">
        <v>31191910</v>
      </c>
      <c r="G164" s="5">
        <v>31191910</v>
      </c>
      <c r="H164" s="2">
        <v>1</v>
      </c>
      <c r="I164" t="str">
        <f t="shared" si="2"/>
        <v>International</v>
      </c>
    </row>
    <row r="165" spans="1:9" x14ac:dyDescent="0.3">
      <c r="A165">
        <v>2017</v>
      </c>
      <c r="B165">
        <v>164</v>
      </c>
      <c r="C165" t="s">
        <v>1169</v>
      </c>
      <c r="D165" s="5">
        <v>30996615</v>
      </c>
      <c r="E165" s="5">
        <v>337670</v>
      </c>
      <c r="F165" s="1">
        <v>1.0999999999999999E-2</v>
      </c>
      <c r="G165" s="5">
        <v>30658945</v>
      </c>
      <c r="H165" s="1">
        <v>0.98899999999999999</v>
      </c>
      <c r="I165" t="str">
        <f t="shared" si="2"/>
        <v>International</v>
      </c>
    </row>
    <row r="166" spans="1:9" x14ac:dyDescent="0.3">
      <c r="A166">
        <v>2017</v>
      </c>
      <c r="B166">
        <v>165</v>
      </c>
      <c r="C166" t="s">
        <v>365</v>
      </c>
      <c r="D166" s="5">
        <v>30618274</v>
      </c>
      <c r="G166" s="5">
        <v>30618274</v>
      </c>
      <c r="H166" s="2">
        <v>1</v>
      </c>
      <c r="I166" t="str">
        <f t="shared" si="2"/>
        <v>International</v>
      </c>
    </row>
    <row r="167" spans="1:9" x14ac:dyDescent="0.3">
      <c r="A167">
        <v>2017</v>
      </c>
      <c r="B167">
        <v>166</v>
      </c>
      <c r="C167" t="s">
        <v>1170</v>
      </c>
      <c r="D167" s="5">
        <v>29949252</v>
      </c>
      <c r="E167" s="5">
        <v>108970</v>
      </c>
      <c r="F167" s="1">
        <v>4.0000000000000001E-3</v>
      </c>
      <c r="G167" s="5">
        <v>29840282</v>
      </c>
      <c r="H167" s="1">
        <v>0.996</v>
      </c>
      <c r="I167" t="str">
        <f t="shared" si="2"/>
        <v>International</v>
      </c>
    </row>
    <row r="168" spans="1:9" x14ac:dyDescent="0.3">
      <c r="A168">
        <v>2017</v>
      </c>
      <c r="B168">
        <v>167</v>
      </c>
      <c r="C168" t="s">
        <v>1171</v>
      </c>
      <c r="D168" s="5">
        <v>29874280</v>
      </c>
      <c r="E168" s="5">
        <v>22395806</v>
      </c>
      <c r="F168" s="2">
        <v>0.75</v>
      </c>
      <c r="G168" s="5">
        <v>7478474</v>
      </c>
      <c r="H168" s="2">
        <v>0.25</v>
      </c>
      <c r="I168" t="str">
        <f t="shared" si="2"/>
        <v>USA</v>
      </c>
    </row>
    <row r="169" spans="1:9" x14ac:dyDescent="0.3">
      <c r="A169">
        <v>2017</v>
      </c>
      <c r="B169">
        <v>168</v>
      </c>
      <c r="C169" t="s">
        <v>1172</v>
      </c>
      <c r="D169" s="5">
        <v>29820616</v>
      </c>
      <c r="E169" s="5">
        <v>21120616</v>
      </c>
      <c r="F169" s="1">
        <v>0.70799999999999996</v>
      </c>
      <c r="G169" s="5">
        <v>8700000</v>
      </c>
      <c r="H169" s="1">
        <v>0.29199999999999998</v>
      </c>
      <c r="I169" t="str">
        <f t="shared" si="2"/>
        <v>USA</v>
      </c>
    </row>
    <row r="170" spans="1:9" x14ac:dyDescent="0.3">
      <c r="A170">
        <v>2017</v>
      </c>
      <c r="B170">
        <v>169</v>
      </c>
      <c r="C170" t="s">
        <v>1173</v>
      </c>
      <c r="D170" s="5">
        <v>29721916</v>
      </c>
      <c r="E170" s="5">
        <v>241916</v>
      </c>
      <c r="F170" s="1">
        <v>8.0000000000000002E-3</v>
      </c>
      <c r="G170" s="5">
        <v>29480000</v>
      </c>
      <c r="H170" s="1">
        <v>0.99199999999999999</v>
      </c>
      <c r="I170" t="str">
        <f t="shared" si="2"/>
        <v>International</v>
      </c>
    </row>
    <row r="171" spans="1:9" x14ac:dyDescent="0.3">
      <c r="A171">
        <v>2017</v>
      </c>
      <c r="B171">
        <v>170</v>
      </c>
      <c r="C171" t="s">
        <v>1174</v>
      </c>
      <c r="D171" s="5">
        <v>29370592</v>
      </c>
      <c r="G171" s="5">
        <v>29370592</v>
      </c>
      <c r="H171" s="2">
        <v>1</v>
      </c>
      <c r="I171" t="str">
        <f t="shared" si="2"/>
        <v>International</v>
      </c>
    </row>
    <row r="172" spans="1:9" x14ac:dyDescent="0.3">
      <c r="A172">
        <v>2017</v>
      </c>
      <c r="B172">
        <v>171</v>
      </c>
      <c r="C172" t="s">
        <v>1175</v>
      </c>
      <c r="D172" s="5">
        <v>29322339</v>
      </c>
      <c r="E172" s="5">
        <v>1522976</v>
      </c>
      <c r="F172" s="1">
        <v>5.1999999999999998E-2</v>
      </c>
      <c r="G172" s="5">
        <v>27799363</v>
      </c>
      <c r="H172" s="1">
        <v>0.94799999999999995</v>
      </c>
      <c r="I172" t="str">
        <f t="shared" si="2"/>
        <v>International</v>
      </c>
    </row>
    <row r="173" spans="1:9" x14ac:dyDescent="0.3">
      <c r="A173">
        <v>2017</v>
      </c>
      <c r="B173">
        <v>172</v>
      </c>
      <c r="C173" t="s">
        <v>1176</v>
      </c>
      <c r="D173" s="5">
        <v>28952258</v>
      </c>
      <c r="G173" s="5">
        <v>28952258</v>
      </c>
      <c r="H173" s="2">
        <v>1</v>
      </c>
      <c r="I173" t="str">
        <f t="shared" si="2"/>
        <v>International</v>
      </c>
    </row>
    <row r="174" spans="1:9" x14ac:dyDescent="0.3">
      <c r="A174">
        <v>2017</v>
      </c>
      <c r="B174">
        <v>173</v>
      </c>
      <c r="C174" t="s">
        <v>1177</v>
      </c>
      <c r="D174" s="5">
        <v>28733523</v>
      </c>
      <c r="E174" s="5">
        <v>1431255</v>
      </c>
      <c r="F174" s="2">
        <v>0.05</v>
      </c>
      <c r="G174" s="5">
        <v>27302268</v>
      </c>
      <c r="H174" s="2">
        <v>0.95</v>
      </c>
      <c r="I174" t="str">
        <f t="shared" si="2"/>
        <v>International</v>
      </c>
    </row>
    <row r="175" spans="1:9" x14ac:dyDescent="0.3">
      <c r="A175">
        <v>2017</v>
      </c>
      <c r="B175">
        <v>174</v>
      </c>
      <c r="C175" t="s">
        <v>1178</v>
      </c>
      <c r="D175" s="5">
        <v>28645448</v>
      </c>
      <c r="E175" s="5">
        <v>252895</v>
      </c>
      <c r="F175" s="1">
        <v>8.9999999999999993E-3</v>
      </c>
      <c r="G175" s="5">
        <v>28392553</v>
      </c>
      <c r="H175" s="1">
        <v>0.99099999999999999</v>
      </c>
      <c r="I175" t="str">
        <f t="shared" si="2"/>
        <v>International</v>
      </c>
    </row>
    <row r="176" spans="1:9" x14ac:dyDescent="0.3">
      <c r="A176">
        <v>2017</v>
      </c>
      <c r="B176">
        <v>175</v>
      </c>
      <c r="C176" t="s">
        <v>1179</v>
      </c>
      <c r="D176" s="5">
        <v>27975429</v>
      </c>
      <c r="G176" s="5">
        <v>27975429</v>
      </c>
      <c r="H176" s="2">
        <v>1</v>
      </c>
      <c r="I176" t="str">
        <f t="shared" si="2"/>
        <v>International</v>
      </c>
    </row>
    <row r="177" spans="1:9" x14ac:dyDescent="0.3">
      <c r="A177">
        <v>2017</v>
      </c>
      <c r="B177">
        <v>176</v>
      </c>
      <c r="C177" t="s">
        <v>1180</v>
      </c>
      <c r="D177" s="5">
        <v>27890108</v>
      </c>
      <c r="E177" s="5">
        <v>127259</v>
      </c>
      <c r="F177" s="1">
        <v>5.0000000000000001E-3</v>
      </c>
      <c r="G177" s="5">
        <v>27762849</v>
      </c>
      <c r="H177" s="1">
        <v>0.995</v>
      </c>
      <c r="I177" t="str">
        <f t="shared" si="2"/>
        <v>International</v>
      </c>
    </row>
    <row r="178" spans="1:9" x14ac:dyDescent="0.3">
      <c r="A178">
        <v>2017</v>
      </c>
      <c r="B178">
        <v>177</v>
      </c>
      <c r="C178" t="s">
        <v>1181</v>
      </c>
      <c r="D178" s="5">
        <v>27869129</v>
      </c>
      <c r="E178" s="5">
        <v>10709995</v>
      </c>
      <c r="F178" s="1">
        <v>0.38400000000000001</v>
      </c>
      <c r="G178" s="5">
        <v>17159134</v>
      </c>
      <c r="H178" s="1">
        <v>0.61599999999999999</v>
      </c>
      <c r="I178" t="str">
        <f t="shared" si="2"/>
        <v>USA</v>
      </c>
    </row>
    <row r="179" spans="1:9" x14ac:dyDescent="0.3">
      <c r="A179">
        <v>2017</v>
      </c>
      <c r="B179">
        <v>178</v>
      </c>
      <c r="C179" t="s">
        <v>1182</v>
      </c>
      <c r="D179" s="5">
        <v>26800152</v>
      </c>
      <c r="E179" s="5">
        <v>18600152</v>
      </c>
      <c r="F179" s="1">
        <v>0.69399999999999995</v>
      </c>
      <c r="G179" s="5">
        <v>8200000</v>
      </c>
      <c r="H179" s="1">
        <v>0.30599999999999999</v>
      </c>
      <c r="I179" t="str">
        <f t="shared" si="2"/>
        <v>USA</v>
      </c>
    </row>
    <row r="180" spans="1:9" x14ac:dyDescent="0.3">
      <c r="A180">
        <v>2017</v>
      </c>
      <c r="B180">
        <v>179</v>
      </c>
      <c r="C180" t="s">
        <v>1183</v>
      </c>
      <c r="D180" s="5">
        <v>26620002</v>
      </c>
      <c r="E180" s="5">
        <v>8106986</v>
      </c>
      <c r="F180" s="1">
        <v>0.30499999999999999</v>
      </c>
      <c r="G180" s="5">
        <v>18513016</v>
      </c>
      <c r="H180" s="1">
        <v>0.69499999999999995</v>
      </c>
      <c r="I180" t="str">
        <f t="shared" si="2"/>
        <v>USA</v>
      </c>
    </row>
    <row r="181" spans="1:9" x14ac:dyDescent="0.3">
      <c r="A181">
        <v>2017</v>
      </c>
      <c r="B181">
        <v>180</v>
      </c>
      <c r="C181" t="s">
        <v>1184</v>
      </c>
      <c r="D181" s="5">
        <v>26351322</v>
      </c>
      <c r="E181" s="5">
        <v>18343983</v>
      </c>
      <c r="F181" s="1">
        <v>0.69599999999999995</v>
      </c>
      <c r="G181" s="5">
        <v>8007339</v>
      </c>
      <c r="H181" s="1">
        <v>0.30399999999999999</v>
      </c>
      <c r="I181" t="str">
        <f t="shared" si="2"/>
        <v>USA</v>
      </c>
    </row>
    <row r="182" spans="1:9" x14ac:dyDescent="0.3">
      <c r="A182">
        <v>2017</v>
      </c>
      <c r="B182">
        <v>181</v>
      </c>
      <c r="C182" t="s">
        <v>1185</v>
      </c>
      <c r="D182" s="5">
        <v>26289378</v>
      </c>
      <c r="E182" s="5">
        <v>46796</v>
      </c>
      <c r="F182" s="1">
        <v>2E-3</v>
      </c>
      <c r="G182" s="5">
        <v>26242582</v>
      </c>
      <c r="H182" s="1">
        <v>0.998</v>
      </c>
      <c r="I182" t="str">
        <f t="shared" si="2"/>
        <v>International</v>
      </c>
    </row>
    <row r="183" spans="1:9" x14ac:dyDescent="0.3">
      <c r="A183">
        <v>2017</v>
      </c>
      <c r="B183">
        <v>182</v>
      </c>
      <c r="C183" t="s">
        <v>1186</v>
      </c>
      <c r="D183" s="5">
        <v>26152835</v>
      </c>
      <c r="E183" s="5">
        <v>17571660</v>
      </c>
      <c r="F183" s="1">
        <v>0.67200000000000004</v>
      </c>
      <c r="G183" s="5">
        <v>8581175</v>
      </c>
      <c r="H183" s="1">
        <v>0.32800000000000001</v>
      </c>
      <c r="I183" t="str">
        <f t="shared" si="2"/>
        <v>USA</v>
      </c>
    </row>
    <row r="184" spans="1:9" x14ac:dyDescent="0.3">
      <c r="A184">
        <v>2017</v>
      </c>
      <c r="B184">
        <v>183</v>
      </c>
      <c r="C184" t="s">
        <v>1187</v>
      </c>
      <c r="D184" s="5">
        <v>26134309</v>
      </c>
      <c r="E184" s="5">
        <v>1993259</v>
      </c>
      <c r="F184" s="1">
        <v>7.5999999999999998E-2</v>
      </c>
      <c r="G184" s="5">
        <v>24141050</v>
      </c>
      <c r="H184" s="1">
        <v>0.92400000000000004</v>
      </c>
      <c r="I184" t="str">
        <f t="shared" si="2"/>
        <v>International</v>
      </c>
    </row>
    <row r="185" spans="1:9" x14ac:dyDescent="0.3">
      <c r="A185">
        <v>2017</v>
      </c>
      <c r="B185">
        <v>184</v>
      </c>
      <c r="C185" t="s">
        <v>1188</v>
      </c>
      <c r="D185" s="5">
        <v>25960664</v>
      </c>
      <c r="G185" s="5">
        <v>25960664</v>
      </c>
      <c r="H185" s="2">
        <v>1</v>
      </c>
      <c r="I185" t="str">
        <f t="shared" si="2"/>
        <v>International</v>
      </c>
    </row>
    <row r="186" spans="1:9" x14ac:dyDescent="0.3">
      <c r="A186">
        <v>2017</v>
      </c>
      <c r="B186">
        <v>185</v>
      </c>
      <c r="C186" t="s">
        <v>1189</v>
      </c>
      <c r="D186" s="5">
        <v>25959989</v>
      </c>
      <c r="G186" s="5">
        <v>25959989</v>
      </c>
      <c r="H186" s="2">
        <v>1</v>
      </c>
      <c r="I186" t="str">
        <f t="shared" si="2"/>
        <v>International</v>
      </c>
    </row>
    <row r="187" spans="1:9" x14ac:dyDescent="0.3">
      <c r="A187">
        <v>2017</v>
      </c>
      <c r="B187">
        <v>186</v>
      </c>
      <c r="C187" t="s">
        <v>1190</v>
      </c>
      <c r="D187" s="5">
        <v>25672406</v>
      </c>
      <c r="E187" s="5">
        <v>525280</v>
      </c>
      <c r="F187" s="2">
        <v>0.02</v>
      </c>
      <c r="G187" s="5">
        <v>25147126</v>
      </c>
      <c r="H187" s="2">
        <v>0.98</v>
      </c>
      <c r="I187" t="str">
        <f t="shared" si="2"/>
        <v>International</v>
      </c>
    </row>
    <row r="188" spans="1:9" x14ac:dyDescent="0.3">
      <c r="A188">
        <v>2017</v>
      </c>
      <c r="B188">
        <v>187</v>
      </c>
      <c r="C188" t="s">
        <v>1191</v>
      </c>
      <c r="D188" s="5">
        <v>25601244</v>
      </c>
      <c r="E188" s="5">
        <v>17501244</v>
      </c>
      <c r="F188" s="1">
        <v>0.68400000000000005</v>
      </c>
      <c r="G188" s="5">
        <v>8100000</v>
      </c>
      <c r="H188" s="1">
        <v>0.316</v>
      </c>
      <c r="I188" t="str">
        <f t="shared" si="2"/>
        <v>USA</v>
      </c>
    </row>
    <row r="189" spans="1:9" x14ac:dyDescent="0.3">
      <c r="A189">
        <v>2017</v>
      </c>
      <c r="B189">
        <v>188</v>
      </c>
      <c r="C189" t="s">
        <v>1192</v>
      </c>
      <c r="D189" s="5">
        <v>25403753</v>
      </c>
      <c r="G189" s="5">
        <v>25403753</v>
      </c>
      <c r="H189" s="2">
        <v>1</v>
      </c>
      <c r="I189" t="str">
        <f t="shared" si="2"/>
        <v>International</v>
      </c>
    </row>
    <row r="190" spans="1:9" x14ac:dyDescent="0.3">
      <c r="A190">
        <v>2017</v>
      </c>
      <c r="B190">
        <v>189</v>
      </c>
      <c r="C190" t="s">
        <v>1193</v>
      </c>
      <c r="D190" s="5">
        <v>25376094</v>
      </c>
      <c r="E190" s="5">
        <v>21858070</v>
      </c>
      <c r="F190" s="1">
        <v>0.86099999999999999</v>
      </c>
      <c r="G190" s="5">
        <v>3518024</v>
      </c>
      <c r="H190" s="1">
        <v>0.13900000000000001</v>
      </c>
      <c r="I190" t="str">
        <f t="shared" si="2"/>
        <v>USA</v>
      </c>
    </row>
    <row r="191" spans="1:9" x14ac:dyDescent="0.3">
      <c r="A191">
        <v>2017</v>
      </c>
      <c r="B191">
        <v>190</v>
      </c>
      <c r="C191" t="s">
        <v>1194</v>
      </c>
      <c r="D191" s="5">
        <v>24646055</v>
      </c>
      <c r="E191" s="5">
        <v>8047856</v>
      </c>
      <c r="F191" s="1">
        <v>0.32700000000000001</v>
      </c>
      <c r="G191" s="5">
        <v>16598199</v>
      </c>
      <c r="H191" s="1">
        <v>0.67300000000000004</v>
      </c>
      <c r="I191" t="str">
        <f t="shared" si="2"/>
        <v>USA</v>
      </c>
    </row>
    <row r="192" spans="1:9" x14ac:dyDescent="0.3">
      <c r="A192">
        <v>2017</v>
      </c>
      <c r="B192">
        <v>191</v>
      </c>
      <c r="C192" t="s">
        <v>1195</v>
      </c>
      <c r="D192" s="5">
        <v>24425963</v>
      </c>
      <c r="G192" s="5">
        <v>24425963</v>
      </c>
      <c r="H192" s="2">
        <v>1</v>
      </c>
      <c r="I192" t="str">
        <f t="shared" si="2"/>
        <v>International</v>
      </c>
    </row>
    <row r="193" spans="1:9" x14ac:dyDescent="0.3">
      <c r="A193">
        <v>2017</v>
      </c>
      <c r="B193">
        <v>192</v>
      </c>
      <c r="C193" t="s">
        <v>1196</v>
      </c>
      <c r="D193" s="5">
        <v>24214186</v>
      </c>
      <c r="E193" s="5">
        <v>1654254</v>
      </c>
      <c r="F193" s="1">
        <v>6.8000000000000005E-2</v>
      </c>
      <c r="G193" s="5">
        <v>22559932</v>
      </c>
      <c r="H193" s="1">
        <v>0.93200000000000005</v>
      </c>
      <c r="I193" t="str">
        <f t="shared" si="2"/>
        <v>International</v>
      </c>
    </row>
    <row r="194" spans="1:9" x14ac:dyDescent="0.3">
      <c r="A194">
        <v>2017</v>
      </c>
      <c r="B194">
        <v>193</v>
      </c>
      <c r="C194" t="s">
        <v>1197</v>
      </c>
      <c r="D194" s="5">
        <v>24024444</v>
      </c>
      <c r="E194" s="5">
        <v>63239</v>
      </c>
      <c r="F194" s="1">
        <v>3.0000000000000001E-3</v>
      </c>
      <c r="G194" s="5">
        <v>23961205</v>
      </c>
      <c r="H194" s="1">
        <v>0.997</v>
      </c>
      <c r="I194" t="str">
        <f t="shared" si="2"/>
        <v>International</v>
      </c>
    </row>
    <row r="195" spans="1:9" x14ac:dyDescent="0.3">
      <c r="A195">
        <v>2017</v>
      </c>
      <c r="B195">
        <v>194</v>
      </c>
      <c r="C195" t="s">
        <v>1198</v>
      </c>
      <c r="D195" s="5">
        <v>23468586</v>
      </c>
      <c r="E195" s="5">
        <v>14301505</v>
      </c>
      <c r="F195" s="1">
        <v>0.60899999999999999</v>
      </c>
      <c r="G195" s="5">
        <v>9167081</v>
      </c>
      <c r="H195" s="1">
        <v>0.39100000000000001</v>
      </c>
      <c r="I195" t="str">
        <f t="shared" ref="I195:I202" si="3">IF(F195&gt;10%,"USA","International")</f>
        <v>USA</v>
      </c>
    </row>
    <row r="196" spans="1:9" x14ac:dyDescent="0.3">
      <c r="A196">
        <v>2017</v>
      </c>
      <c r="B196">
        <v>195</v>
      </c>
      <c r="C196" t="s">
        <v>1199</v>
      </c>
      <c r="D196" s="5">
        <v>23355100</v>
      </c>
      <c r="E196" s="5">
        <v>16790139</v>
      </c>
      <c r="F196" s="1">
        <v>0.71899999999999997</v>
      </c>
      <c r="G196" s="5">
        <v>6564961</v>
      </c>
      <c r="H196" s="1">
        <v>0.28100000000000003</v>
      </c>
      <c r="I196" t="str">
        <f t="shared" si="3"/>
        <v>USA</v>
      </c>
    </row>
    <row r="197" spans="1:9" x14ac:dyDescent="0.3">
      <c r="A197">
        <v>2017</v>
      </c>
      <c r="B197">
        <v>196</v>
      </c>
      <c r="C197" t="s">
        <v>1200</v>
      </c>
      <c r="D197" s="5">
        <v>22757764</v>
      </c>
      <c r="E197" s="5">
        <v>54174</v>
      </c>
      <c r="F197" s="1">
        <v>2E-3</v>
      </c>
      <c r="G197" s="5">
        <v>22703590</v>
      </c>
      <c r="H197" s="1">
        <v>0.998</v>
      </c>
      <c r="I197" t="str">
        <f t="shared" si="3"/>
        <v>International</v>
      </c>
    </row>
    <row r="198" spans="1:9" x14ac:dyDescent="0.3">
      <c r="A198">
        <v>2017</v>
      </c>
      <c r="B198">
        <v>197</v>
      </c>
      <c r="C198" t="s">
        <v>1201</v>
      </c>
      <c r="D198" s="5">
        <v>22088533</v>
      </c>
      <c r="E198" s="5">
        <v>17273059</v>
      </c>
      <c r="F198" s="1">
        <v>0.78200000000000003</v>
      </c>
      <c r="G198" s="5">
        <v>4815474</v>
      </c>
      <c r="H198" s="1">
        <v>0.218</v>
      </c>
      <c r="I198" t="str">
        <f t="shared" si="3"/>
        <v>USA</v>
      </c>
    </row>
    <row r="199" spans="1:9" x14ac:dyDescent="0.3">
      <c r="A199">
        <v>2017</v>
      </c>
      <c r="B199">
        <v>198</v>
      </c>
      <c r="C199" t="s">
        <v>1202</v>
      </c>
      <c r="D199" s="5">
        <v>21571464</v>
      </c>
      <c r="G199" s="5">
        <v>21571464</v>
      </c>
      <c r="H199" s="2">
        <v>1</v>
      </c>
      <c r="I199" t="str">
        <f t="shared" si="3"/>
        <v>International</v>
      </c>
    </row>
    <row r="200" spans="1:9" x14ac:dyDescent="0.3">
      <c r="A200">
        <v>2017</v>
      </c>
      <c r="B200">
        <v>199</v>
      </c>
      <c r="C200" t="s">
        <v>1203</v>
      </c>
      <c r="D200" s="5">
        <v>21205329</v>
      </c>
      <c r="E200" s="5">
        <v>207481</v>
      </c>
      <c r="F200" s="2">
        <v>0.01</v>
      </c>
      <c r="G200" s="5">
        <v>20997848</v>
      </c>
      <c r="H200" s="2">
        <v>0.99</v>
      </c>
      <c r="I200" t="str">
        <f t="shared" si="3"/>
        <v>International</v>
      </c>
    </row>
    <row r="201" spans="1:9" x14ac:dyDescent="0.3">
      <c r="A201">
        <v>2017</v>
      </c>
      <c r="B201">
        <v>200</v>
      </c>
      <c r="C201" t="s">
        <v>1204</v>
      </c>
      <c r="D201" s="5">
        <v>20460352</v>
      </c>
      <c r="G201" s="5">
        <v>20460352</v>
      </c>
      <c r="H201" s="2">
        <v>1</v>
      </c>
      <c r="I201" t="str">
        <f t="shared" si="3"/>
        <v>International</v>
      </c>
    </row>
    <row r="202" spans="1:9" x14ac:dyDescent="0.3">
      <c r="A202">
        <v>2017</v>
      </c>
      <c r="C202" t="s">
        <v>203</v>
      </c>
      <c r="D202" s="5">
        <f>SUM(D2:D201)</f>
        <v>34190776335</v>
      </c>
      <c r="E202" s="5">
        <f>SUM(E2:E201)</f>
        <v>10568320878</v>
      </c>
      <c r="F202" s="5"/>
      <c r="G202" s="5">
        <f t="shared" ref="G202" si="4">SUM(G2:G201)</f>
        <v>23622455457</v>
      </c>
      <c r="I202" t="str">
        <f t="shared" si="3"/>
        <v>International</v>
      </c>
    </row>
    <row r="203" spans="1:9" x14ac:dyDescent="0.3">
      <c r="C203" t="s">
        <v>204</v>
      </c>
      <c r="D203" s="5">
        <f>AVERAGE(D2:D201)</f>
        <v>170953881.67500001</v>
      </c>
      <c r="E203" s="5">
        <f>AVERAGE(E2:E201)</f>
        <v>66052005.487499997</v>
      </c>
      <c r="F203" s="5"/>
      <c r="G203" s="5">
        <f t="shared" ref="G203" si="5">AVERAGE(G2:G201)</f>
        <v>118112277.285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B7E22F-FF19-43F9-8261-4052856A0F0F}">
  <dimension ref="A1:I203"/>
  <sheetViews>
    <sheetView workbookViewId="0">
      <selection activeCell="D6" sqref="A1:I203"/>
    </sheetView>
  </sheetViews>
  <sheetFormatPr defaultRowHeight="14.4" x14ac:dyDescent="0.3"/>
  <cols>
    <col min="4" max="5" width="18.21875" style="5" bestFit="1" customWidth="1"/>
    <col min="7" max="7" width="18.21875" style="5" bestFit="1" customWidth="1"/>
  </cols>
  <sheetData>
    <row r="1" spans="1:9" x14ac:dyDescent="0.3">
      <c r="A1" t="s">
        <v>4559</v>
      </c>
      <c r="B1" t="s">
        <v>0</v>
      </c>
      <c r="C1" t="s">
        <v>1</v>
      </c>
      <c r="D1" s="5" t="s">
        <v>2</v>
      </c>
      <c r="E1" s="5" t="s">
        <v>3</v>
      </c>
      <c r="F1" t="s">
        <v>604</v>
      </c>
      <c r="G1" s="5" t="s">
        <v>4</v>
      </c>
      <c r="H1" t="s">
        <v>605</v>
      </c>
      <c r="I1" s="5" t="s">
        <v>1005</v>
      </c>
    </row>
    <row r="2" spans="1:9" x14ac:dyDescent="0.3">
      <c r="A2">
        <v>2016</v>
      </c>
      <c r="B2">
        <v>1</v>
      </c>
      <c r="C2" t="s">
        <v>1205</v>
      </c>
      <c r="D2" s="5">
        <v>1153296293</v>
      </c>
      <c r="E2" s="5">
        <v>408084349</v>
      </c>
      <c r="F2" s="1">
        <v>0.35399999999999998</v>
      </c>
      <c r="G2" s="5">
        <v>745211944</v>
      </c>
      <c r="H2" s="1">
        <v>0.64600000000000002</v>
      </c>
      <c r="I2" t="str">
        <f>IF(F2&gt;10%,"USA","International")</f>
        <v>USA</v>
      </c>
    </row>
    <row r="3" spans="1:9" x14ac:dyDescent="0.3">
      <c r="A3">
        <v>2016</v>
      </c>
      <c r="B3">
        <v>2</v>
      </c>
      <c r="C3" t="s">
        <v>1206</v>
      </c>
      <c r="D3" s="5">
        <v>1056057273</v>
      </c>
      <c r="E3" s="5">
        <v>532177324</v>
      </c>
      <c r="F3" s="1">
        <v>0.504</v>
      </c>
      <c r="G3" s="5">
        <v>523879949</v>
      </c>
      <c r="H3" s="1">
        <v>0.496</v>
      </c>
      <c r="I3" t="str">
        <f t="shared" ref="I3:I66" si="0">IF(F3&gt;10%,"USA","International")</f>
        <v>USA</v>
      </c>
    </row>
    <row r="4" spans="1:9" x14ac:dyDescent="0.3">
      <c r="A4">
        <v>2016</v>
      </c>
      <c r="B4">
        <v>3</v>
      </c>
      <c r="C4" t="s">
        <v>1207</v>
      </c>
      <c r="D4" s="5">
        <v>1028570889</v>
      </c>
      <c r="E4" s="5">
        <v>486295561</v>
      </c>
      <c r="F4" s="1">
        <v>0.47299999999999998</v>
      </c>
      <c r="G4" s="5">
        <v>542275328</v>
      </c>
      <c r="H4" s="1">
        <v>0.52700000000000002</v>
      </c>
      <c r="I4" t="str">
        <f t="shared" si="0"/>
        <v>USA</v>
      </c>
    </row>
    <row r="5" spans="1:9" x14ac:dyDescent="0.3">
      <c r="A5">
        <v>2016</v>
      </c>
      <c r="B5">
        <v>4</v>
      </c>
      <c r="C5" t="s">
        <v>1208</v>
      </c>
      <c r="D5" s="5">
        <v>1023784195</v>
      </c>
      <c r="E5" s="5">
        <v>341268248</v>
      </c>
      <c r="F5" s="1">
        <v>0.33300000000000002</v>
      </c>
      <c r="G5" s="5">
        <v>682515947</v>
      </c>
      <c r="H5" s="1">
        <v>0.66700000000000004</v>
      </c>
      <c r="I5" t="str">
        <f t="shared" si="0"/>
        <v>USA</v>
      </c>
    </row>
    <row r="6" spans="1:9" x14ac:dyDescent="0.3">
      <c r="A6">
        <v>2016</v>
      </c>
      <c r="B6">
        <v>5</v>
      </c>
      <c r="C6" t="s">
        <v>1209</v>
      </c>
      <c r="D6" s="5">
        <v>966550600</v>
      </c>
      <c r="E6" s="5">
        <v>364001123</v>
      </c>
      <c r="F6" s="1">
        <v>0.377</v>
      </c>
      <c r="G6" s="5">
        <v>602549477</v>
      </c>
      <c r="H6" s="1">
        <v>0.623</v>
      </c>
      <c r="I6" t="str">
        <f t="shared" si="0"/>
        <v>USA</v>
      </c>
    </row>
    <row r="7" spans="1:9" x14ac:dyDescent="0.3">
      <c r="A7">
        <v>2016</v>
      </c>
      <c r="B7">
        <v>6</v>
      </c>
      <c r="C7" t="s">
        <v>1210</v>
      </c>
      <c r="D7" s="5">
        <v>875457937</v>
      </c>
      <c r="E7" s="5">
        <v>368384330</v>
      </c>
      <c r="F7" s="1">
        <v>0.42099999999999999</v>
      </c>
      <c r="G7" s="5">
        <v>507073607</v>
      </c>
      <c r="H7" s="1">
        <v>0.57899999999999996</v>
      </c>
      <c r="I7" t="str">
        <f t="shared" si="0"/>
        <v>USA</v>
      </c>
    </row>
    <row r="8" spans="1:9" x14ac:dyDescent="0.3">
      <c r="A8">
        <v>2016</v>
      </c>
      <c r="B8">
        <v>7</v>
      </c>
      <c r="C8" t="s">
        <v>1211</v>
      </c>
      <c r="D8" s="5">
        <v>873634919</v>
      </c>
      <c r="E8" s="5">
        <v>330360194</v>
      </c>
      <c r="F8" s="1">
        <v>0.378</v>
      </c>
      <c r="G8" s="5">
        <v>543274725</v>
      </c>
      <c r="H8" s="1">
        <v>0.622</v>
      </c>
      <c r="I8" t="str">
        <f t="shared" si="0"/>
        <v>USA</v>
      </c>
    </row>
    <row r="9" spans="1:9" x14ac:dyDescent="0.3">
      <c r="A9">
        <v>2016</v>
      </c>
      <c r="B9">
        <v>8</v>
      </c>
      <c r="C9" t="s">
        <v>1212</v>
      </c>
      <c r="D9" s="5">
        <v>814037575</v>
      </c>
      <c r="E9" s="5">
        <v>234037575</v>
      </c>
      <c r="F9" s="1">
        <v>0.28799999999999998</v>
      </c>
      <c r="G9" s="5">
        <v>580000000</v>
      </c>
      <c r="H9" s="1">
        <v>0.71199999999999997</v>
      </c>
      <c r="I9" t="str">
        <f t="shared" si="0"/>
        <v>USA</v>
      </c>
    </row>
    <row r="10" spans="1:9" x14ac:dyDescent="0.3">
      <c r="A10">
        <v>2016</v>
      </c>
      <c r="B10">
        <v>9</v>
      </c>
      <c r="C10" t="s">
        <v>1213</v>
      </c>
      <c r="D10" s="5">
        <v>782612155</v>
      </c>
      <c r="E10" s="5">
        <v>363070709</v>
      </c>
      <c r="F10" s="1">
        <v>0.46400000000000002</v>
      </c>
      <c r="G10" s="5">
        <v>419541446</v>
      </c>
      <c r="H10" s="1">
        <v>0.53600000000000003</v>
      </c>
      <c r="I10" t="str">
        <f t="shared" si="0"/>
        <v>USA</v>
      </c>
    </row>
    <row r="11" spans="1:9" x14ac:dyDescent="0.3">
      <c r="A11">
        <v>2016</v>
      </c>
      <c r="B11">
        <v>10</v>
      </c>
      <c r="C11" t="s">
        <v>1214</v>
      </c>
      <c r="D11" s="5">
        <v>746846894</v>
      </c>
      <c r="E11" s="5">
        <v>325100054</v>
      </c>
      <c r="F11" s="1">
        <v>0.435</v>
      </c>
      <c r="G11" s="5">
        <v>421746840</v>
      </c>
      <c r="H11" s="1">
        <v>0.56499999999999995</v>
      </c>
      <c r="I11" t="str">
        <f t="shared" si="0"/>
        <v>USA</v>
      </c>
    </row>
    <row r="12" spans="1:9" x14ac:dyDescent="0.3">
      <c r="A12">
        <v>2016</v>
      </c>
      <c r="B12">
        <v>11</v>
      </c>
      <c r="C12" t="s">
        <v>1215</v>
      </c>
      <c r="D12" s="5">
        <v>677718395</v>
      </c>
      <c r="E12" s="5">
        <v>232641920</v>
      </c>
      <c r="F12" s="1">
        <v>0.34300000000000003</v>
      </c>
      <c r="G12" s="5">
        <v>445076475</v>
      </c>
      <c r="H12" s="1">
        <v>0.65700000000000003</v>
      </c>
      <c r="I12" t="str">
        <f t="shared" si="0"/>
        <v>USA</v>
      </c>
    </row>
    <row r="13" spans="1:9" x14ac:dyDescent="0.3">
      <c r="A13">
        <v>2016</v>
      </c>
      <c r="B13">
        <v>12</v>
      </c>
      <c r="C13" t="s">
        <v>1216</v>
      </c>
      <c r="D13" s="5">
        <v>643331111</v>
      </c>
      <c r="E13" s="5">
        <v>248757044</v>
      </c>
      <c r="F13" s="1">
        <v>0.38700000000000001</v>
      </c>
      <c r="G13" s="5">
        <v>394574067</v>
      </c>
      <c r="H13" s="1">
        <v>0.61299999999999999</v>
      </c>
      <c r="I13" t="str">
        <f t="shared" si="0"/>
        <v>USA</v>
      </c>
    </row>
    <row r="14" spans="1:9" x14ac:dyDescent="0.3">
      <c r="A14">
        <v>2016</v>
      </c>
      <c r="B14">
        <v>13</v>
      </c>
      <c r="C14" t="s">
        <v>1217</v>
      </c>
      <c r="D14" s="5">
        <v>634151679</v>
      </c>
      <c r="E14" s="5">
        <v>270395425</v>
      </c>
      <c r="F14" s="1">
        <v>0.42599999999999999</v>
      </c>
      <c r="G14" s="5">
        <v>363756254</v>
      </c>
      <c r="H14" s="1">
        <v>0.57399999999999995</v>
      </c>
      <c r="I14" t="str">
        <f t="shared" si="0"/>
        <v>USA</v>
      </c>
    </row>
    <row r="15" spans="1:9" x14ac:dyDescent="0.3">
      <c r="A15">
        <v>2016</v>
      </c>
      <c r="B15">
        <v>14</v>
      </c>
      <c r="C15" t="s">
        <v>1218</v>
      </c>
      <c r="D15" s="5">
        <v>553810228</v>
      </c>
      <c r="E15" s="5">
        <v>3232685</v>
      </c>
      <c r="F15" s="1">
        <v>6.0000000000000001E-3</v>
      </c>
      <c r="G15" s="5">
        <v>550577543</v>
      </c>
      <c r="H15" s="1">
        <v>0.99399999999999999</v>
      </c>
      <c r="I15" t="str">
        <f t="shared" si="0"/>
        <v>International</v>
      </c>
    </row>
    <row r="16" spans="1:9" x14ac:dyDescent="0.3">
      <c r="A16">
        <v>2016</v>
      </c>
      <c r="B16">
        <v>15</v>
      </c>
      <c r="C16" t="s">
        <v>1219</v>
      </c>
      <c r="D16" s="5">
        <v>543934105</v>
      </c>
      <c r="E16" s="5">
        <v>155442489</v>
      </c>
      <c r="F16" s="1">
        <v>0.28599999999999998</v>
      </c>
      <c r="G16" s="5">
        <v>388491616</v>
      </c>
      <c r="H16" s="1">
        <v>0.71399999999999997</v>
      </c>
      <c r="I16" t="str">
        <f t="shared" si="0"/>
        <v>USA</v>
      </c>
    </row>
    <row r="17" spans="1:9" x14ac:dyDescent="0.3">
      <c r="A17">
        <v>2016</v>
      </c>
      <c r="B17">
        <v>16</v>
      </c>
      <c r="C17" t="s">
        <v>1220</v>
      </c>
      <c r="D17" s="5">
        <v>521170825</v>
      </c>
      <c r="E17" s="5">
        <v>143528619</v>
      </c>
      <c r="F17" s="1">
        <v>0.27500000000000002</v>
      </c>
      <c r="G17" s="5">
        <v>377642206</v>
      </c>
      <c r="H17" s="1">
        <v>0.72499999999999998</v>
      </c>
      <c r="I17" t="str">
        <f t="shared" si="0"/>
        <v>USA</v>
      </c>
    </row>
    <row r="18" spans="1:9" x14ac:dyDescent="0.3">
      <c r="A18">
        <v>2016</v>
      </c>
      <c r="B18">
        <v>17</v>
      </c>
      <c r="C18" t="s">
        <v>1221</v>
      </c>
      <c r="D18" s="5">
        <v>447407695</v>
      </c>
      <c r="E18" s="5">
        <v>151101803</v>
      </c>
      <c r="F18" s="1">
        <v>0.33800000000000002</v>
      </c>
      <c r="G18" s="5">
        <v>296305892</v>
      </c>
      <c r="H18" s="1">
        <v>0.66200000000000003</v>
      </c>
      <c r="I18" t="str">
        <f t="shared" si="0"/>
        <v>USA</v>
      </c>
    </row>
    <row r="19" spans="1:9" x14ac:dyDescent="0.3">
      <c r="A19">
        <v>2016</v>
      </c>
      <c r="B19">
        <v>18</v>
      </c>
      <c r="C19" t="s">
        <v>1222</v>
      </c>
      <c r="D19" s="5">
        <v>439048914</v>
      </c>
      <c r="E19" s="5">
        <v>47365290</v>
      </c>
      <c r="F19" s="1">
        <v>0.108</v>
      </c>
      <c r="G19" s="5">
        <v>391683624</v>
      </c>
      <c r="H19" s="1">
        <v>0.89200000000000002</v>
      </c>
      <c r="I19" t="str">
        <f t="shared" si="0"/>
        <v>USA</v>
      </c>
    </row>
    <row r="20" spans="1:9" x14ac:dyDescent="0.3">
      <c r="A20">
        <v>2016</v>
      </c>
      <c r="B20">
        <v>19</v>
      </c>
      <c r="C20" t="s">
        <v>1223</v>
      </c>
      <c r="D20" s="5">
        <v>415484914</v>
      </c>
      <c r="E20" s="5">
        <v>162434410</v>
      </c>
      <c r="F20" s="1">
        <v>0.39100000000000001</v>
      </c>
      <c r="G20" s="5">
        <v>253050504</v>
      </c>
      <c r="H20" s="1">
        <v>0.60899999999999999</v>
      </c>
      <c r="I20" t="str">
        <f t="shared" si="0"/>
        <v>USA</v>
      </c>
    </row>
    <row r="21" spans="1:9" x14ac:dyDescent="0.3">
      <c r="A21">
        <v>2016</v>
      </c>
      <c r="B21">
        <v>20</v>
      </c>
      <c r="C21" t="s">
        <v>1224</v>
      </c>
      <c r="D21" s="5">
        <v>408579038</v>
      </c>
      <c r="E21" s="5">
        <v>64063008</v>
      </c>
      <c r="F21" s="1">
        <v>0.157</v>
      </c>
      <c r="G21" s="5">
        <v>344516030</v>
      </c>
      <c r="H21" s="1">
        <v>0.84299999999999997</v>
      </c>
      <c r="I21" t="str">
        <f t="shared" si="0"/>
        <v>USA</v>
      </c>
    </row>
    <row r="22" spans="1:9" x14ac:dyDescent="0.3">
      <c r="A22">
        <v>2016</v>
      </c>
      <c r="B22">
        <v>21</v>
      </c>
      <c r="C22" t="s">
        <v>1225</v>
      </c>
      <c r="D22" s="5">
        <v>389681935</v>
      </c>
      <c r="E22" s="5">
        <v>103144286</v>
      </c>
      <c r="F22" s="1">
        <v>0.26500000000000001</v>
      </c>
      <c r="G22" s="5">
        <v>286537649</v>
      </c>
      <c r="H22" s="1">
        <v>0.73499999999999999</v>
      </c>
      <c r="I22" t="str">
        <f t="shared" si="0"/>
        <v>USA</v>
      </c>
    </row>
    <row r="23" spans="1:9" x14ac:dyDescent="0.3">
      <c r="A23">
        <v>2016</v>
      </c>
      <c r="B23">
        <v>22</v>
      </c>
      <c r="C23" t="s">
        <v>1226</v>
      </c>
      <c r="D23" s="5">
        <v>357986087</v>
      </c>
      <c r="E23" s="5">
        <v>5017246</v>
      </c>
      <c r="F23" s="1">
        <v>1.4E-2</v>
      </c>
      <c r="G23" s="5">
        <v>352968841</v>
      </c>
      <c r="H23" s="1">
        <v>0.98599999999999999</v>
      </c>
      <c r="I23" t="str">
        <f t="shared" si="0"/>
        <v>International</v>
      </c>
    </row>
    <row r="24" spans="1:9" x14ac:dyDescent="0.3">
      <c r="A24">
        <v>2016</v>
      </c>
      <c r="B24">
        <v>23</v>
      </c>
      <c r="C24" t="s">
        <v>1227</v>
      </c>
      <c r="D24" s="5">
        <v>356700357</v>
      </c>
      <c r="E24" s="5">
        <v>126643061</v>
      </c>
      <c r="F24" s="1">
        <v>0.35499999999999998</v>
      </c>
      <c r="G24" s="5">
        <v>230057296</v>
      </c>
      <c r="H24" s="1">
        <v>0.64500000000000002</v>
      </c>
      <c r="I24" t="str">
        <f t="shared" si="0"/>
        <v>USA</v>
      </c>
    </row>
    <row r="25" spans="1:9" x14ac:dyDescent="0.3">
      <c r="A25">
        <v>2016</v>
      </c>
      <c r="B25">
        <v>24</v>
      </c>
      <c r="C25" t="s">
        <v>1228</v>
      </c>
      <c r="D25" s="5">
        <v>352333929</v>
      </c>
      <c r="E25" s="5">
        <v>107509366</v>
      </c>
      <c r="F25" s="1">
        <v>0.30499999999999999</v>
      </c>
      <c r="G25" s="5">
        <v>244824563</v>
      </c>
      <c r="H25" s="1">
        <v>0.69499999999999995</v>
      </c>
      <c r="I25" t="str">
        <f t="shared" si="0"/>
        <v>USA</v>
      </c>
    </row>
    <row r="26" spans="1:9" x14ac:dyDescent="0.3">
      <c r="A26">
        <v>2016</v>
      </c>
      <c r="B26">
        <v>25</v>
      </c>
      <c r="C26" t="s">
        <v>1229</v>
      </c>
      <c r="D26" s="5">
        <v>346864462</v>
      </c>
      <c r="E26" s="5">
        <v>153707064</v>
      </c>
      <c r="F26" s="1">
        <v>0.443</v>
      </c>
      <c r="G26" s="5">
        <v>193157398</v>
      </c>
      <c r="H26" s="1">
        <v>0.55700000000000005</v>
      </c>
      <c r="I26" t="str">
        <f t="shared" si="0"/>
        <v>USA</v>
      </c>
    </row>
    <row r="27" spans="1:9" x14ac:dyDescent="0.3">
      <c r="A27">
        <v>2016</v>
      </c>
      <c r="B27">
        <v>26</v>
      </c>
      <c r="C27" t="s">
        <v>1230</v>
      </c>
      <c r="D27" s="5">
        <v>343471816</v>
      </c>
      <c r="E27" s="5">
        <v>158848340</v>
      </c>
      <c r="F27" s="1">
        <v>0.46200000000000002</v>
      </c>
      <c r="G27" s="5">
        <v>184623476</v>
      </c>
      <c r="H27" s="1">
        <v>0.53800000000000003</v>
      </c>
      <c r="I27" t="str">
        <f t="shared" si="0"/>
        <v>USA</v>
      </c>
    </row>
    <row r="28" spans="1:9" x14ac:dyDescent="0.3">
      <c r="A28">
        <v>2016</v>
      </c>
      <c r="B28">
        <v>27</v>
      </c>
      <c r="C28" t="s">
        <v>1231</v>
      </c>
      <c r="D28" s="5">
        <v>334933831</v>
      </c>
      <c r="E28" s="5">
        <v>45540830</v>
      </c>
      <c r="F28" s="1">
        <v>0.13600000000000001</v>
      </c>
      <c r="G28" s="5">
        <v>289393001</v>
      </c>
      <c r="H28" s="1">
        <v>0.86399999999999999</v>
      </c>
      <c r="I28" t="str">
        <f t="shared" si="0"/>
        <v>USA</v>
      </c>
    </row>
    <row r="29" spans="1:9" x14ac:dyDescent="0.3">
      <c r="A29">
        <v>2016</v>
      </c>
      <c r="B29">
        <v>28</v>
      </c>
      <c r="C29" t="s">
        <v>1232</v>
      </c>
      <c r="D29" s="5">
        <v>334897606</v>
      </c>
      <c r="E29" s="5">
        <v>65075540</v>
      </c>
      <c r="F29" s="1">
        <v>0.19400000000000001</v>
      </c>
      <c r="G29" s="5">
        <v>269822066</v>
      </c>
      <c r="H29" s="1">
        <v>0.80600000000000005</v>
      </c>
      <c r="I29" t="str">
        <f t="shared" si="0"/>
        <v>USA</v>
      </c>
    </row>
    <row r="30" spans="1:9" x14ac:dyDescent="0.3">
      <c r="A30">
        <v>2016</v>
      </c>
      <c r="B30">
        <v>29</v>
      </c>
      <c r="C30" t="s">
        <v>1233</v>
      </c>
      <c r="D30" s="5">
        <v>320392818</v>
      </c>
      <c r="E30" s="5">
        <v>102470008</v>
      </c>
      <c r="F30" s="2">
        <v>0.32</v>
      </c>
      <c r="G30" s="5">
        <v>217922810</v>
      </c>
      <c r="H30" s="2">
        <v>0.68</v>
      </c>
      <c r="I30" t="str">
        <f t="shared" si="0"/>
        <v>USA</v>
      </c>
    </row>
    <row r="31" spans="1:9" x14ac:dyDescent="0.3">
      <c r="A31">
        <v>2016</v>
      </c>
      <c r="B31">
        <v>30</v>
      </c>
      <c r="C31" t="s">
        <v>1234</v>
      </c>
      <c r="D31" s="5">
        <v>312242626</v>
      </c>
      <c r="E31" s="5">
        <v>26830068</v>
      </c>
      <c r="F31" s="1">
        <v>8.5999999999999993E-2</v>
      </c>
      <c r="G31" s="5">
        <v>285412558</v>
      </c>
      <c r="H31" s="1">
        <v>0.91400000000000003</v>
      </c>
      <c r="I31" t="str">
        <f t="shared" si="0"/>
        <v>International</v>
      </c>
    </row>
    <row r="32" spans="1:9" x14ac:dyDescent="0.3">
      <c r="A32">
        <v>2016</v>
      </c>
      <c r="B32">
        <v>31</v>
      </c>
      <c r="C32" t="s">
        <v>1235</v>
      </c>
      <c r="D32" s="5">
        <v>303723636</v>
      </c>
      <c r="E32" s="5">
        <v>12391761</v>
      </c>
      <c r="F32" s="1">
        <v>4.1000000000000002E-2</v>
      </c>
      <c r="G32" s="5">
        <v>291331875</v>
      </c>
      <c r="H32" s="1">
        <v>0.95899999999999996</v>
      </c>
      <c r="I32" t="str">
        <f t="shared" si="0"/>
        <v>International</v>
      </c>
    </row>
    <row r="33" spans="1:9" x14ac:dyDescent="0.3">
      <c r="A33">
        <v>2016</v>
      </c>
      <c r="B33">
        <v>32</v>
      </c>
      <c r="C33" t="s">
        <v>1236</v>
      </c>
      <c r="D33" s="5">
        <v>303144152</v>
      </c>
      <c r="E33" s="5">
        <v>100014699</v>
      </c>
      <c r="F33" s="2">
        <v>0.33</v>
      </c>
      <c r="G33" s="5">
        <v>203129453</v>
      </c>
      <c r="H33" s="2">
        <v>0.67</v>
      </c>
      <c r="I33" t="str">
        <f t="shared" si="0"/>
        <v>USA</v>
      </c>
    </row>
    <row r="34" spans="1:9" x14ac:dyDescent="0.3">
      <c r="A34">
        <v>2016</v>
      </c>
      <c r="B34">
        <v>33</v>
      </c>
      <c r="C34" t="s">
        <v>1237</v>
      </c>
      <c r="D34" s="5">
        <v>299457024</v>
      </c>
      <c r="E34" s="5">
        <v>77041381</v>
      </c>
      <c r="F34" s="1">
        <v>0.25700000000000001</v>
      </c>
      <c r="G34" s="5">
        <v>222415643</v>
      </c>
      <c r="H34" s="1">
        <v>0.74299999999999999</v>
      </c>
      <c r="I34" t="str">
        <f t="shared" si="0"/>
        <v>USA</v>
      </c>
    </row>
    <row r="35" spans="1:9" x14ac:dyDescent="0.3">
      <c r="A35">
        <v>2016</v>
      </c>
      <c r="B35">
        <v>34</v>
      </c>
      <c r="C35" t="s">
        <v>1238</v>
      </c>
      <c r="D35" s="5">
        <v>296482446</v>
      </c>
      <c r="E35" s="5">
        <v>87242834</v>
      </c>
      <c r="F35" s="1">
        <v>0.29399999999999998</v>
      </c>
      <c r="G35" s="5">
        <v>209239612</v>
      </c>
      <c r="H35" s="1">
        <v>0.70599999999999996</v>
      </c>
      <c r="I35" t="str">
        <f t="shared" si="0"/>
        <v>USA</v>
      </c>
    </row>
    <row r="36" spans="1:9" x14ac:dyDescent="0.3">
      <c r="A36">
        <v>2016</v>
      </c>
      <c r="B36">
        <v>35</v>
      </c>
      <c r="C36" t="s">
        <v>1239</v>
      </c>
      <c r="D36" s="5">
        <v>245623848</v>
      </c>
      <c r="E36" s="5">
        <v>82051601</v>
      </c>
      <c r="F36" s="1">
        <v>0.33400000000000002</v>
      </c>
      <c r="G36" s="5">
        <v>163572247</v>
      </c>
      <c r="H36" s="1">
        <v>0.66600000000000004</v>
      </c>
      <c r="I36" t="str">
        <f t="shared" si="0"/>
        <v>USA</v>
      </c>
    </row>
    <row r="37" spans="1:9" x14ac:dyDescent="0.3">
      <c r="A37">
        <v>2016</v>
      </c>
      <c r="B37">
        <v>36</v>
      </c>
      <c r="C37" t="s">
        <v>1240</v>
      </c>
      <c r="D37" s="5">
        <v>240797623</v>
      </c>
      <c r="E37" s="5">
        <v>125070033</v>
      </c>
      <c r="F37" s="1">
        <v>0.51900000000000002</v>
      </c>
      <c r="G37" s="5">
        <v>115727590</v>
      </c>
      <c r="H37" s="1">
        <v>0.48099999999999998</v>
      </c>
      <c r="I37" t="str">
        <f t="shared" si="0"/>
        <v>USA</v>
      </c>
    </row>
    <row r="38" spans="1:9" x14ac:dyDescent="0.3">
      <c r="A38">
        <v>2016</v>
      </c>
      <c r="B38">
        <v>37</v>
      </c>
      <c r="C38" t="s">
        <v>1241</v>
      </c>
      <c r="D38" s="5">
        <v>240697856</v>
      </c>
      <c r="E38" s="5">
        <v>54647948</v>
      </c>
      <c r="F38" s="1">
        <v>0.22700000000000001</v>
      </c>
      <c r="G38" s="5">
        <v>186049908</v>
      </c>
      <c r="H38" s="1">
        <v>0.77300000000000002</v>
      </c>
      <c r="I38" t="str">
        <f t="shared" si="0"/>
        <v>USA</v>
      </c>
    </row>
    <row r="39" spans="1:9" x14ac:dyDescent="0.3">
      <c r="A39">
        <v>2016</v>
      </c>
      <c r="B39">
        <v>38</v>
      </c>
      <c r="C39" t="s">
        <v>1242</v>
      </c>
      <c r="D39" s="5">
        <v>235956898</v>
      </c>
      <c r="E39" s="5">
        <v>169607287</v>
      </c>
      <c r="F39" s="1">
        <v>0.71899999999999997</v>
      </c>
      <c r="G39" s="5">
        <v>66349611</v>
      </c>
      <c r="H39" s="1">
        <v>0.28100000000000003</v>
      </c>
      <c r="I39" t="str">
        <f t="shared" si="0"/>
        <v>USA</v>
      </c>
    </row>
    <row r="40" spans="1:9" x14ac:dyDescent="0.3">
      <c r="A40">
        <v>2016</v>
      </c>
      <c r="B40">
        <v>39</v>
      </c>
      <c r="C40" t="s">
        <v>1243</v>
      </c>
      <c r="D40" s="5">
        <v>229147509</v>
      </c>
      <c r="E40" s="5">
        <v>128350574</v>
      </c>
      <c r="F40" s="2">
        <v>0.56000000000000005</v>
      </c>
      <c r="G40" s="5">
        <v>100796935</v>
      </c>
      <c r="H40" s="2">
        <v>0.44</v>
      </c>
      <c r="I40" t="str">
        <f t="shared" si="0"/>
        <v>USA</v>
      </c>
    </row>
    <row r="41" spans="1:9" x14ac:dyDescent="0.3">
      <c r="A41">
        <v>2016</v>
      </c>
      <c r="B41">
        <v>40</v>
      </c>
      <c r="C41" t="s">
        <v>1244</v>
      </c>
      <c r="D41" s="5">
        <v>220021259</v>
      </c>
      <c r="E41" s="5">
        <v>34343574</v>
      </c>
      <c r="F41" s="1">
        <v>0.156</v>
      </c>
      <c r="G41" s="5">
        <v>185677685</v>
      </c>
      <c r="H41" s="1">
        <v>0.84399999999999997</v>
      </c>
      <c r="I41" t="str">
        <f t="shared" si="0"/>
        <v>USA</v>
      </c>
    </row>
    <row r="42" spans="1:9" x14ac:dyDescent="0.3">
      <c r="A42">
        <v>2016</v>
      </c>
      <c r="B42">
        <v>41</v>
      </c>
      <c r="C42" t="s">
        <v>1245</v>
      </c>
      <c r="D42" s="5">
        <v>216972543</v>
      </c>
      <c r="E42" s="5">
        <v>127440871</v>
      </c>
      <c r="F42" s="1">
        <v>0.58699999999999997</v>
      </c>
      <c r="G42" s="5">
        <v>89531672</v>
      </c>
      <c r="H42" s="1">
        <v>0.41299999999999998</v>
      </c>
      <c r="I42" t="str">
        <f t="shared" si="0"/>
        <v>USA</v>
      </c>
    </row>
    <row r="43" spans="1:9" x14ac:dyDescent="0.3">
      <c r="A43">
        <v>2016</v>
      </c>
      <c r="B43">
        <v>42</v>
      </c>
      <c r="C43" t="s">
        <v>1246</v>
      </c>
      <c r="D43" s="5">
        <v>211952420</v>
      </c>
      <c r="E43" s="5">
        <v>24252420</v>
      </c>
      <c r="F43" s="1">
        <v>0.114</v>
      </c>
      <c r="G43" s="5">
        <v>187700000</v>
      </c>
      <c r="H43" s="1">
        <v>0.88600000000000001</v>
      </c>
      <c r="I43" t="str">
        <f t="shared" si="0"/>
        <v>USA</v>
      </c>
    </row>
    <row r="44" spans="1:9" x14ac:dyDescent="0.3">
      <c r="A44">
        <v>2016</v>
      </c>
      <c r="B44">
        <v>43</v>
      </c>
      <c r="C44" t="s">
        <v>1247</v>
      </c>
      <c r="D44" s="5">
        <v>208314186</v>
      </c>
      <c r="E44" s="5">
        <v>56245075</v>
      </c>
      <c r="F44" s="2">
        <v>0.27</v>
      </c>
      <c r="G44" s="5">
        <v>152069111</v>
      </c>
      <c r="H44" s="2">
        <v>0.73</v>
      </c>
      <c r="I44" t="str">
        <f t="shared" si="0"/>
        <v>USA</v>
      </c>
    </row>
    <row r="45" spans="1:9" x14ac:dyDescent="0.3">
      <c r="A45">
        <v>2016</v>
      </c>
      <c r="B45">
        <v>44</v>
      </c>
      <c r="C45" t="s">
        <v>1248</v>
      </c>
      <c r="D45" s="5">
        <v>205754447</v>
      </c>
      <c r="E45" s="5">
        <v>62524260</v>
      </c>
      <c r="F45" s="1">
        <v>0.30399999999999999</v>
      </c>
      <c r="G45" s="5">
        <v>143230187</v>
      </c>
      <c r="H45" s="1">
        <v>0.69599999999999995</v>
      </c>
      <c r="I45" t="str">
        <f t="shared" si="0"/>
        <v>USA</v>
      </c>
    </row>
    <row r="46" spans="1:9" x14ac:dyDescent="0.3">
      <c r="A46">
        <v>2016</v>
      </c>
      <c r="B46">
        <v>45</v>
      </c>
      <c r="C46" t="s">
        <v>1249</v>
      </c>
      <c r="D46" s="5">
        <v>203388186</v>
      </c>
      <c r="E46" s="5">
        <v>100546139</v>
      </c>
      <c r="F46" s="1">
        <v>0.49399999999999999</v>
      </c>
      <c r="G46" s="5">
        <v>102842047</v>
      </c>
      <c r="H46" s="1">
        <v>0.50600000000000001</v>
      </c>
      <c r="I46" t="str">
        <f t="shared" si="0"/>
        <v>USA</v>
      </c>
    </row>
    <row r="47" spans="1:9" x14ac:dyDescent="0.3">
      <c r="A47">
        <v>2016</v>
      </c>
      <c r="B47">
        <v>46</v>
      </c>
      <c r="C47" t="s">
        <v>1250</v>
      </c>
      <c r="D47" s="5">
        <v>195243411</v>
      </c>
      <c r="E47" s="5">
        <v>55483770</v>
      </c>
      <c r="F47" s="1">
        <v>0.28399999999999997</v>
      </c>
      <c r="G47" s="5">
        <v>139759641</v>
      </c>
      <c r="H47" s="1">
        <v>0.71599999999999997</v>
      </c>
      <c r="I47" t="str">
        <f t="shared" si="0"/>
        <v>USA</v>
      </c>
    </row>
    <row r="48" spans="1:9" x14ac:dyDescent="0.3">
      <c r="A48">
        <v>2016</v>
      </c>
      <c r="B48">
        <v>47</v>
      </c>
      <c r="C48" t="s">
        <v>1251</v>
      </c>
      <c r="D48" s="5">
        <v>193678298</v>
      </c>
      <c r="E48" s="5">
        <v>709982</v>
      </c>
      <c r="F48" s="1">
        <v>4.0000000000000001E-3</v>
      </c>
      <c r="G48" s="5">
        <v>192968316</v>
      </c>
      <c r="H48" s="1">
        <v>0.996</v>
      </c>
      <c r="I48" t="str">
        <f t="shared" si="0"/>
        <v>International</v>
      </c>
    </row>
    <row r="49" spans="1:9" x14ac:dyDescent="0.3">
      <c r="A49">
        <v>2016</v>
      </c>
      <c r="B49">
        <v>48</v>
      </c>
      <c r="C49" t="s">
        <v>1252</v>
      </c>
      <c r="D49" s="5">
        <v>183936074</v>
      </c>
      <c r="E49" s="5">
        <v>113257297</v>
      </c>
      <c r="F49" s="1">
        <v>0.61599999999999999</v>
      </c>
      <c r="G49" s="5">
        <v>70678777</v>
      </c>
      <c r="H49" s="1">
        <v>0.38400000000000001</v>
      </c>
      <c r="I49" t="str">
        <f t="shared" si="0"/>
        <v>USA</v>
      </c>
    </row>
    <row r="50" spans="1:9" x14ac:dyDescent="0.3">
      <c r="A50">
        <v>2016</v>
      </c>
      <c r="B50">
        <v>49</v>
      </c>
      <c r="C50" t="s">
        <v>1253</v>
      </c>
      <c r="D50" s="5">
        <v>183388953</v>
      </c>
      <c r="E50" s="5">
        <v>72679278</v>
      </c>
      <c r="F50" s="1">
        <v>0.39600000000000002</v>
      </c>
      <c r="G50" s="5">
        <v>110709675</v>
      </c>
      <c r="H50" s="1">
        <v>0.60399999999999998</v>
      </c>
      <c r="I50" t="str">
        <f t="shared" si="0"/>
        <v>USA</v>
      </c>
    </row>
    <row r="51" spans="1:9" x14ac:dyDescent="0.3">
      <c r="A51">
        <v>2016</v>
      </c>
      <c r="B51">
        <v>50</v>
      </c>
      <c r="C51" t="s">
        <v>1254</v>
      </c>
      <c r="D51" s="5">
        <v>181732879</v>
      </c>
      <c r="G51" s="5">
        <v>181732879</v>
      </c>
      <c r="H51" s="2">
        <v>1</v>
      </c>
      <c r="I51" t="str">
        <f t="shared" si="0"/>
        <v>International</v>
      </c>
    </row>
    <row r="52" spans="1:9" x14ac:dyDescent="0.3">
      <c r="A52">
        <v>2016</v>
      </c>
      <c r="B52">
        <v>51</v>
      </c>
      <c r="C52" t="s">
        <v>1255</v>
      </c>
      <c r="D52" s="5">
        <v>180563636</v>
      </c>
      <c r="E52" s="5">
        <v>67209615</v>
      </c>
      <c r="F52" s="1">
        <v>0.372</v>
      </c>
      <c r="G52" s="5">
        <v>113354021</v>
      </c>
      <c r="H52" s="1">
        <v>0.628</v>
      </c>
      <c r="I52" t="str">
        <f t="shared" si="0"/>
        <v>USA</v>
      </c>
    </row>
    <row r="53" spans="1:9" x14ac:dyDescent="0.3">
      <c r="A53">
        <v>2016</v>
      </c>
      <c r="B53">
        <v>52</v>
      </c>
      <c r="C53" t="s">
        <v>1256</v>
      </c>
      <c r="D53" s="5">
        <v>179246868</v>
      </c>
      <c r="E53" s="5">
        <v>66184051</v>
      </c>
      <c r="F53" s="1">
        <v>0.36899999999999999</v>
      </c>
      <c r="G53" s="5">
        <v>113062817</v>
      </c>
      <c r="H53" s="1">
        <v>0.63100000000000001</v>
      </c>
      <c r="I53" t="str">
        <f t="shared" si="0"/>
        <v>USA</v>
      </c>
    </row>
    <row r="54" spans="1:9" x14ac:dyDescent="0.3">
      <c r="A54">
        <v>2016</v>
      </c>
      <c r="B54">
        <v>53</v>
      </c>
      <c r="C54" t="s">
        <v>1257</v>
      </c>
      <c r="D54" s="5">
        <v>173839072</v>
      </c>
      <c r="E54" s="5">
        <v>800012</v>
      </c>
      <c r="F54" s="1">
        <v>5.0000000000000001E-3</v>
      </c>
      <c r="G54" s="5">
        <v>173039060</v>
      </c>
      <c r="H54" s="1">
        <v>0.995</v>
      </c>
      <c r="I54" t="str">
        <f t="shared" si="0"/>
        <v>International</v>
      </c>
    </row>
    <row r="55" spans="1:9" x14ac:dyDescent="0.3">
      <c r="A55">
        <v>2016</v>
      </c>
      <c r="B55">
        <v>54</v>
      </c>
      <c r="C55" t="s">
        <v>1258</v>
      </c>
      <c r="D55" s="5">
        <v>173185859</v>
      </c>
      <c r="E55" s="5">
        <v>75395035</v>
      </c>
      <c r="F55" s="1">
        <v>0.435</v>
      </c>
      <c r="G55" s="5">
        <v>97790824</v>
      </c>
      <c r="H55" s="1">
        <v>0.56499999999999995</v>
      </c>
      <c r="I55" t="str">
        <f t="shared" si="0"/>
        <v>USA</v>
      </c>
    </row>
    <row r="56" spans="1:9" x14ac:dyDescent="0.3">
      <c r="A56">
        <v>2016</v>
      </c>
      <c r="B56">
        <v>55</v>
      </c>
      <c r="C56" t="s">
        <v>1259</v>
      </c>
      <c r="D56" s="5">
        <v>164989338</v>
      </c>
      <c r="E56" s="5">
        <v>48390190</v>
      </c>
      <c r="F56" s="1">
        <v>0.29299999999999998</v>
      </c>
      <c r="G56" s="5">
        <v>116599148</v>
      </c>
      <c r="H56" s="1">
        <v>0.70699999999999996</v>
      </c>
      <c r="I56" t="str">
        <f t="shared" si="0"/>
        <v>USA</v>
      </c>
    </row>
    <row r="57" spans="1:9" x14ac:dyDescent="0.3">
      <c r="A57">
        <v>2016</v>
      </c>
      <c r="B57">
        <v>56</v>
      </c>
      <c r="C57" t="s">
        <v>1260</v>
      </c>
      <c r="D57" s="5">
        <v>162360636</v>
      </c>
      <c r="E57" s="5">
        <v>93432655</v>
      </c>
      <c r="F57" s="1">
        <v>0.57499999999999996</v>
      </c>
      <c r="G57" s="5">
        <v>68927981</v>
      </c>
      <c r="H57" s="1">
        <v>0.42499999999999999</v>
      </c>
      <c r="I57" t="str">
        <f t="shared" si="0"/>
        <v>USA</v>
      </c>
    </row>
    <row r="58" spans="1:9" x14ac:dyDescent="0.3">
      <c r="A58">
        <v>2016</v>
      </c>
      <c r="B58">
        <v>57</v>
      </c>
      <c r="C58" t="s">
        <v>1261</v>
      </c>
      <c r="D58" s="5">
        <v>162146076</v>
      </c>
      <c r="E58" s="5">
        <v>58697076</v>
      </c>
      <c r="F58" s="1">
        <v>0.36199999999999999</v>
      </c>
      <c r="G58" s="5">
        <v>103449000</v>
      </c>
      <c r="H58" s="1">
        <v>0.63800000000000001</v>
      </c>
      <c r="I58" t="str">
        <f t="shared" si="0"/>
        <v>USA</v>
      </c>
    </row>
    <row r="59" spans="1:9" x14ac:dyDescent="0.3">
      <c r="A59">
        <v>2016</v>
      </c>
      <c r="B59">
        <v>58</v>
      </c>
      <c r="C59" t="s">
        <v>1262</v>
      </c>
      <c r="D59" s="5">
        <v>157761002</v>
      </c>
      <c r="E59" s="5">
        <v>89217875</v>
      </c>
      <c r="F59" s="1">
        <v>0.56599999999999995</v>
      </c>
      <c r="G59" s="5">
        <v>68543127</v>
      </c>
      <c r="H59" s="1">
        <v>0.434</v>
      </c>
      <c r="I59" t="str">
        <f t="shared" si="0"/>
        <v>USA</v>
      </c>
    </row>
    <row r="60" spans="1:9" x14ac:dyDescent="0.3">
      <c r="A60">
        <v>2016</v>
      </c>
      <c r="B60">
        <v>59</v>
      </c>
      <c r="C60" t="s">
        <v>1263</v>
      </c>
      <c r="D60" s="5">
        <v>155160045</v>
      </c>
      <c r="E60" s="5">
        <v>86260045</v>
      </c>
      <c r="F60" s="1">
        <v>0.55600000000000005</v>
      </c>
      <c r="G60" s="5">
        <v>68900000</v>
      </c>
      <c r="H60" s="1">
        <v>0.44400000000000001</v>
      </c>
      <c r="I60" t="str">
        <f t="shared" si="0"/>
        <v>USA</v>
      </c>
    </row>
    <row r="61" spans="1:9" x14ac:dyDescent="0.3">
      <c r="A61">
        <v>2016</v>
      </c>
      <c r="B61">
        <v>60</v>
      </c>
      <c r="C61" t="s">
        <v>1264</v>
      </c>
      <c r="D61" s="5">
        <v>148868835</v>
      </c>
      <c r="E61" s="5">
        <v>67268835</v>
      </c>
      <c r="F61" s="1">
        <v>0.45200000000000001</v>
      </c>
      <c r="G61" s="5">
        <v>81600000</v>
      </c>
      <c r="H61" s="1">
        <v>0.54800000000000004</v>
      </c>
      <c r="I61" t="str">
        <f t="shared" si="0"/>
        <v>USA</v>
      </c>
    </row>
    <row r="62" spans="1:9" x14ac:dyDescent="0.3">
      <c r="A62">
        <v>2016</v>
      </c>
      <c r="B62">
        <v>61</v>
      </c>
      <c r="C62" t="s">
        <v>1265</v>
      </c>
      <c r="D62" s="5">
        <v>145819137</v>
      </c>
      <c r="G62" s="5">
        <v>145819137</v>
      </c>
      <c r="H62" s="2">
        <v>1</v>
      </c>
      <c r="I62" t="str">
        <f t="shared" si="0"/>
        <v>International</v>
      </c>
    </row>
    <row r="63" spans="1:9" x14ac:dyDescent="0.3">
      <c r="A63">
        <v>2016</v>
      </c>
      <c r="B63">
        <v>62</v>
      </c>
      <c r="C63" t="s">
        <v>1266</v>
      </c>
      <c r="D63" s="5">
        <v>143695338</v>
      </c>
      <c r="E63" s="5">
        <v>76233151</v>
      </c>
      <c r="F63" s="1">
        <v>0.53100000000000003</v>
      </c>
      <c r="G63" s="5">
        <v>67462187</v>
      </c>
      <c r="H63" s="1">
        <v>0.46899999999999997</v>
      </c>
      <c r="I63" t="str">
        <f t="shared" si="0"/>
        <v>USA</v>
      </c>
    </row>
    <row r="64" spans="1:9" x14ac:dyDescent="0.3">
      <c r="A64">
        <v>2016</v>
      </c>
      <c r="B64">
        <v>63</v>
      </c>
      <c r="C64" t="s">
        <v>1267</v>
      </c>
      <c r="D64" s="5">
        <v>140705322</v>
      </c>
      <c r="E64" s="5">
        <v>97685686</v>
      </c>
      <c r="F64" s="1">
        <v>0.69399999999999995</v>
      </c>
      <c r="G64" s="5">
        <v>43019636</v>
      </c>
      <c r="H64" s="1">
        <v>0.30599999999999999</v>
      </c>
      <c r="I64" t="str">
        <f t="shared" si="0"/>
        <v>USA</v>
      </c>
    </row>
    <row r="65" spans="1:9" x14ac:dyDescent="0.3">
      <c r="A65">
        <v>2016</v>
      </c>
      <c r="B65">
        <v>64</v>
      </c>
      <c r="C65" t="s">
        <v>1268</v>
      </c>
      <c r="D65" s="5">
        <v>140312928</v>
      </c>
      <c r="E65" s="5">
        <v>51738905</v>
      </c>
      <c r="F65" s="1">
        <v>0.36899999999999999</v>
      </c>
      <c r="G65" s="5">
        <v>88574023</v>
      </c>
      <c r="H65" s="1">
        <v>0.63100000000000001</v>
      </c>
      <c r="I65" t="str">
        <f t="shared" si="0"/>
        <v>USA</v>
      </c>
    </row>
    <row r="66" spans="1:9" x14ac:dyDescent="0.3">
      <c r="A66">
        <v>2016</v>
      </c>
      <c r="B66">
        <v>65</v>
      </c>
      <c r="C66" t="s">
        <v>1269</v>
      </c>
      <c r="D66" s="5">
        <v>136579287</v>
      </c>
      <c r="G66" s="5">
        <v>136579287</v>
      </c>
      <c r="H66" s="2">
        <v>1</v>
      </c>
      <c r="I66" t="str">
        <f t="shared" si="0"/>
        <v>International</v>
      </c>
    </row>
    <row r="67" spans="1:9" x14ac:dyDescent="0.3">
      <c r="A67">
        <v>2016</v>
      </c>
      <c r="B67">
        <v>66</v>
      </c>
      <c r="C67" t="s">
        <v>1270</v>
      </c>
      <c r="D67" s="5">
        <v>125729635</v>
      </c>
      <c r="E67" s="5">
        <v>21218403</v>
      </c>
      <c r="F67" s="1">
        <v>0.16900000000000001</v>
      </c>
      <c r="G67" s="5">
        <v>104511232</v>
      </c>
      <c r="H67" s="1">
        <v>0.83099999999999996</v>
      </c>
      <c r="I67" t="str">
        <f t="shared" ref="I67:I130" si="1">IF(F67&gt;10%,"USA","International")</f>
        <v>USA</v>
      </c>
    </row>
    <row r="68" spans="1:9" x14ac:dyDescent="0.3">
      <c r="A68">
        <v>2016</v>
      </c>
      <c r="B68">
        <v>67</v>
      </c>
      <c r="C68" t="s">
        <v>1271</v>
      </c>
      <c r="D68" s="5">
        <v>121790373</v>
      </c>
      <c r="E68" s="5">
        <v>61433527</v>
      </c>
      <c r="F68" s="1">
        <v>0.504</v>
      </c>
      <c r="G68" s="5">
        <v>60356846</v>
      </c>
      <c r="H68" s="1">
        <v>0.496</v>
      </c>
      <c r="I68" t="str">
        <f t="shared" si="1"/>
        <v>USA</v>
      </c>
    </row>
    <row r="69" spans="1:9" x14ac:dyDescent="0.3">
      <c r="A69">
        <v>2016</v>
      </c>
      <c r="B69">
        <v>68</v>
      </c>
      <c r="C69" t="s">
        <v>1272</v>
      </c>
      <c r="D69" s="5">
        <v>119520023</v>
      </c>
      <c r="E69" s="5">
        <v>40098064</v>
      </c>
      <c r="F69" s="1">
        <v>0.33500000000000002</v>
      </c>
      <c r="G69" s="5">
        <v>79421959</v>
      </c>
      <c r="H69" s="1">
        <v>0.66500000000000004</v>
      </c>
      <c r="I69" t="str">
        <f t="shared" si="1"/>
        <v>USA</v>
      </c>
    </row>
    <row r="70" spans="1:9" x14ac:dyDescent="0.3">
      <c r="A70">
        <v>2016</v>
      </c>
      <c r="B70">
        <v>69</v>
      </c>
      <c r="C70" t="s">
        <v>1273</v>
      </c>
      <c r="D70" s="5">
        <v>119107580</v>
      </c>
      <c r="E70" s="5">
        <v>744541</v>
      </c>
      <c r="F70" s="1">
        <v>6.0000000000000001E-3</v>
      </c>
      <c r="G70" s="5">
        <v>118363039</v>
      </c>
      <c r="H70" s="1">
        <v>0.99399999999999999</v>
      </c>
      <c r="I70" t="str">
        <f t="shared" si="1"/>
        <v>International</v>
      </c>
    </row>
    <row r="71" spans="1:9" x14ac:dyDescent="0.3">
      <c r="A71">
        <v>2016</v>
      </c>
      <c r="B71">
        <v>70</v>
      </c>
      <c r="C71" t="s">
        <v>1274</v>
      </c>
      <c r="D71" s="5">
        <v>119100758</v>
      </c>
      <c r="E71" s="5">
        <v>55124043</v>
      </c>
      <c r="F71" s="1">
        <v>0.46300000000000002</v>
      </c>
      <c r="G71" s="5">
        <v>63976715</v>
      </c>
      <c r="H71" s="1">
        <v>0.53700000000000003</v>
      </c>
      <c r="I71" t="str">
        <f t="shared" si="1"/>
        <v>USA</v>
      </c>
    </row>
    <row r="72" spans="1:9" x14ac:dyDescent="0.3">
      <c r="A72">
        <v>2016</v>
      </c>
      <c r="B72">
        <v>71</v>
      </c>
      <c r="C72" t="s">
        <v>1275</v>
      </c>
      <c r="D72" s="5">
        <v>118587880</v>
      </c>
      <c r="E72" s="5">
        <v>79213375</v>
      </c>
      <c r="F72" s="1">
        <v>0.66800000000000004</v>
      </c>
      <c r="G72" s="5">
        <v>39374505</v>
      </c>
      <c r="H72" s="1">
        <v>0.33200000000000002</v>
      </c>
      <c r="I72" t="str">
        <f t="shared" si="1"/>
        <v>USA</v>
      </c>
    </row>
    <row r="73" spans="1:9" x14ac:dyDescent="0.3">
      <c r="A73">
        <v>2016</v>
      </c>
      <c r="B73">
        <v>72</v>
      </c>
      <c r="C73" t="s">
        <v>1276</v>
      </c>
      <c r="D73" s="5">
        <v>118102725</v>
      </c>
      <c r="E73" s="5">
        <v>60323786</v>
      </c>
      <c r="F73" s="1">
        <v>0.51100000000000001</v>
      </c>
      <c r="G73" s="5">
        <v>57778939</v>
      </c>
      <c r="H73" s="1">
        <v>0.48899999999999999</v>
      </c>
      <c r="I73" t="str">
        <f t="shared" si="1"/>
        <v>USA</v>
      </c>
    </row>
    <row r="74" spans="1:9" x14ac:dyDescent="0.3">
      <c r="A74">
        <v>2016</v>
      </c>
      <c r="B74">
        <v>73</v>
      </c>
      <c r="C74" t="s">
        <v>1277</v>
      </c>
      <c r="D74" s="5">
        <v>114679097</v>
      </c>
      <c r="G74" s="5">
        <v>114679097</v>
      </c>
      <c r="H74" s="2">
        <v>1</v>
      </c>
      <c r="I74" t="str">
        <f t="shared" si="1"/>
        <v>International</v>
      </c>
    </row>
    <row r="75" spans="1:9" x14ac:dyDescent="0.3">
      <c r="A75">
        <v>2016</v>
      </c>
      <c r="B75">
        <v>74</v>
      </c>
      <c r="C75" t="s">
        <v>1278</v>
      </c>
      <c r="D75" s="5">
        <v>114501299</v>
      </c>
      <c r="E75" s="5">
        <v>54767494</v>
      </c>
      <c r="F75" s="1">
        <v>0.47799999999999998</v>
      </c>
      <c r="G75" s="5">
        <v>59733805</v>
      </c>
      <c r="H75" s="1">
        <v>0.52200000000000002</v>
      </c>
      <c r="I75" t="str">
        <f t="shared" si="1"/>
        <v>USA</v>
      </c>
    </row>
    <row r="76" spans="1:9" x14ac:dyDescent="0.3">
      <c r="A76">
        <v>2016</v>
      </c>
      <c r="B76">
        <v>75</v>
      </c>
      <c r="C76" t="s">
        <v>1279</v>
      </c>
      <c r="D76" s="5">
        <v>112343513</v>
      </c>
      <c r="E76" s="5">
        <v>46843513</v>
      </c>
      <c r="F76" s="1">
        <v>0.41699999999999998</v>
      </c>
      <c r="G76" s="5">
        <v>65500000</v>
      </c>
      <c r="H76" s="1">
        <v>0.58299999999999996</v>
      </c>
      <c r="I76" t="str">
        <f t="shared" si="1"/>
        <v>USA</v>
      </c>
    </row>
    <row r="77" spans="1:9" x14ac:dyDescent="0.3">
      <c r="A77">
        <v>2016</v>
      </c>
      <c r="B77">
        <v>76</v>
      </c>
      <c r="C77" t="s">
        <v>1280</v>
      </c>
      <c r="D77" s="5">
        <v>110216998</v>
      </c>
      <c r="E77" s="5">
        <v>72082998</v>
      </c>
      <c r="F77" s="1">
        <v>0.65400000000000003</v>
      </c>
      <c r="G77" s="5">
        <v>38134000</v>
      </c>
      <c r="H77" s="1">
        <v>0.34599999999999997</v>
      </c>
      <c r="I77" t="str">
        <f t="shared" si="1"/>
        <v>USA</v>
      </c>
    </row>
    <row r="78" spans="1:9" x14ac:dyDescent="0.3">
      <c r="A78">
        <v>2016</v>
      </c>
      <c r="B78">
        <v>77</v>
      </c>
      <c r="C78" t="s">
        <v>1281</v>
      </c>
      <c r="D78" s="5">
        <v>108007109</v>
      </c>
      <c r="E78" s="5">
        <v>55455765</v>
      </c>
      <c r="F78" s="1">
        <v>0.51300000000000001</v>
      </c>
      <c r="G78" s="5">
        <v>52551344</v>
      </c>
      <c r="H78" s="1">
        <v>0.48699999999999999</v>
      </c>
      <c r="I78" t="str">
        <f t="shared" si="1"/>
        <v>USA</v>
      </c>
    </row>
    <row r="79" spans="1:9" x14ac:dyDescent="0.3">
      <c r="A79">
        <v>2016</v>
      </c>
      <c r="B79">
        <v>78</v>
      </c>
      <c r="C79" t="s">
        <v>1282</v>
      </c>
      <c r="D79" s="5">
        <v>103197501</v>
      </c>
      <c r="E79" s="5">
        <v>560824</v>
      </c>
      <c r="F79" s="1">
        <v>5.0000000000000001E-3</v>
      </c>
      <c r="G79" s="5">
        <v>102636677</v>
      </c>
      <c r="H79" s="1">
        <v>0.995</v>
      </c>
      <c r="I79" t="str">
        <f t="shared" si="1"/>
        <v>International</v>
      </c>
    </row>
    <row r="80" spans="1:9" x14ac:dyDescent="0.3">
      <c r="A80">
        <v>2016</v>
      </c>
      <c r="B80">
        <v>79</v>
      </c>
      <c r="C80" t="s">
        <v>1283</v>
      </c>
      <c r="D80" s="5">
        <v>102205175</v>
      </c>
      <c r="E80" s="5">
        <v>218044</v>
      </c>
      <c r="F80" s="1">
        <v>2E-3</v>
      </c>
      <c r="G80" s="5">
        <v>101987131</v>
      </c>
      <c r="H80" s="1">
        <v>0.998</v>
      </c>
      <c r="I80" t="str">
        <f t="shared" si="1"/>
        <v>International</v>
      </c>
    </row>
    <row r="81" spans="1:9" x14ac:dyDescent="0.3">
      <c r="A81">
        <v>2016</v>
      </c>
      <c r="B81">
        <v>80</v>
      </c>
      <c r="C81" t="s">
        <v>1284</v>
      </c>
      <c r="D81" s="5">
        <v>95721752</v>
      </c>
      <c r="E81" s="5">
        <v>100026</v>
      </c>
      <c r="F81" s="1">
        <v>1E-3</v>
      </c>
      <c r="G81" s="5">
        <v>95621726</v>
      </c>
      <c r="H81" s="1">
        <v>0.999</v>
      </c>
      <c r="I81" t="str">
        <f t="shared" si="1"/>
        <v>International</v>
      </c>
    </row>
    <row r="82" spans="1:9" x14ac:dyDescent="0.3">
      <c r="A82">
        <v>2016</v>
      </c>
      <c r="B82">
        <v>81</v>
      </c>
      <c r="C82" t="s">
        <v>1285</v>
      </c>
      <c r="D82" s="5">
        <v>94073028</v>
      </c>
      <c r="E82" s="5">
        <v>35593113</v>
      </c>
      <c r="F82" s="1">
        <v>0.378</v>
      </c>
      <c r="G82" s="5">
        <v>58479915</v>
      </c>
      <c r="H82" s="1">
        <v>0.622</v>
      </c>
      <c r="I82" t="str">
        <f t="shared" si="1"/>
        <v>USA</v>
      </c>
    </row>
    <row r="83" spans="1:9" x14ac:dyDescent="0.3">
      <c r="A83">
        <v>2016</v>
      </c>
      <c r="B83">
        <v>82</v>
      </c>
      <c r="C83" t="s">
        <v>1286</v>
      </c>
      <c r="D83" s="5">
        <v>94061311</v>
      </c>
      <c r="E83" s="5">
        <v>26410477</v>
      </c>
      <c r="F83" s="1">
        <v>0.28100000000000003</v>
      </c>
      <c r="G83" s="5">
        <v>67650834</v>
      </c>
      <c r="H83" s="1">
        <v>0.71899999999999997</v>
      </c>
      <c r="I83" t="str">
        <f t="shared" si="1"/>
        <v>USA</v>
      </c>
    </row>
    <row r="84" spans="1:9" x14ac:dyDescent="0.3">
      <c r="A84">
        <v>2016</v>
      </c>
      <c r="B84">
        <v>83</v>
      </c>
      <c r="C84" t="s">
        <v>1287</v>
      </c>
      <c r="D84" s="5">
        <v>93282604</v>
      </c>
      <c r="E84" s="5">
        <v>41012075</v>
      </c>
      <c r="F84" s="2">
        <v>0.44</v>
      </c>
      <c r="G84" s="5">
        <v>52270529</v>
      </c>
      <c r="H84" s="2">
        <v>0.56000000000000005</v>
      </c>
      <c r="I84" t="str">
        <f t="shared" si="1"/>
        <v>USA</v>
      </c>
    </row>
    <row r="85" spans="1:9" x14ac:dyDescent="0.3">
      <c r="A85">
        <v>2016</v>
      </c>
      <c r="B85">
        <v>84</v>
      </c>
      <c r="C85" t="s">
        <v>1288</v>
      </c>
      <c r="D85" s="5">
        <v>92742323</v>
      </c>
      <c r="E85" s="5">
        <v>2129768</v>
      </c>
      <c r="F85" s="1">
        <v>2.3E-2</v>
      </c>
      <c r="G85" s="5">
        <v>90612555</v>
      </c>
      <c r="H85" s="1">
        <v>0.97699999999999998</v>
      </c>
      <c r="I85" t="str">
        <f t="shared" si="1"/>
        <v>International</v>
      </c>
    </row>
    <row r="86" spans="1:9" x14ac:dyDescent="0.3">
      <c r="A86">
        <v>2016</v>
      </c>
      <c r="B86">
        <v>85</v>
      </c>
      <c r="C86" t="s">
        <v>1289</v>
      </c>
      <c r="D86" s="5">
        <v>90632641</v>
      </c>
      <c r="E86" s="5">
        <v>59689605</v>
      </c>
      <c r="F86" s="1">
        <v>0.65900000000000003</v>
      </c>
      <c r="G86" s="5">
        <v>30943036</v>
      </c>
      <c r="H86" s="1">
        <v>0.34100000000000003</v>
      </c>
      <c r="I86" t="str">
        <f t="shared" si="1"/>
        <v>USA</v>
      </c>
    </row>
    <row r="87" spans="1:9" x14ac:dyDescent="0.3">
      <c r="A87">
        <v>2016</v>
      </c>
      <c r="B87">
        <v>86</v>
      </c>
      <c r="C87" t="s">
        <v>1290</v>
      </c>
      <c r="D87" s="5">
        <v>88528280</v>
      </c>
      <c r="E87" s="5">
        <v>31016021</v>
      </c>
      <c r="F87" s="2">
        <v>0.35</v>
      </c>
      <c r="G87" s="5">
        <v>57512259</v>
      </c>
      <c r="H87" s="2">
        <v>0.65</v>
      </c>
      <c r="I87" t="str">
        <f t="shared" si="1"/>
        <v>USA</v>
      </c>
    </row>
    <row r="88" spans="1:9" x14ac:dyDescent="0.3">
      <c r="A88">
        <v>2016</v>
      </c>
      <c r="B88">
        <v>87</v>
      </c>
      <c r="C88" t="s">
        <v>1291</v>
      </c>
      <c r="D88" s="5">
        <v>88228755</v>
      </c>
      <c r="G88" s="5">
        <v>88228755</v>
      </c>
      <c r="H88" s="2">
        <v>1</v>
      </c>
      <c r="I88" t="str">
        <f t="shared" si="1"/>
        <v>International</v>
      </c>
    </row>
    <row r="89" spans="1:9" x14ac:dyDescent="0.3">
      <c r="A89">
        <v>2016</v>
      </c>
      <c r="B89">
        <v>88</v>
      </c>
      <c r="C89" t="s">
        <v>1292</v>
      </c>
      <c r="D89" s="5">
        <v>87280000</v>
      </c>
      <c r="E89" s="5">
        <v>6200000</v>
      </c>
      <c r="F89" s="1">
        <v>7.0999999999999994E-2</v>
      </c>
      <c r="G89" s="5">
        <v>81080000</v>
      </c>
      <c r="H89" s="1">
        <v>0.92900000000000005</v>
      </c>
      <c r="I89" t="str">
        <f t="shared" si="1"/>
        <v>International</v>
      </c>
    </row>
    <row r="90" spans="1:9" x14ac:dyDescent="0.3">
      <c r="A90">
        <v>2016</v>
      </c>
      <c r="B90">
        <v>89</v>
      </c>
      <c r="C90" t="s">
        <v>1293</v>
      </c>
      <c r="D90" s="5">
        <v>86234523</v>
      </c>
      <c r="E90" s="5">
        <v>43034523</v>
      </c>
      <c r="F90" s="1">
        <v>0.499</v>
      </c>
      <c r="G90" s="5">
        <v>43200000</v>
      </c>
      <c r="H90" s="1">
        <v>0.501</v>
      </c>
      <c r="I90" t="str">
        <f t="shared" si="1"/>
        <v>USA</v>
      </c>
    </row>
    <row r="91" spans="1:9" x14ac:dyDescent="0.3">
      <c r="A91">
        <v>2016</v>
      </c>
      <c r="B91">
        <v>90</v>
      </c>
      <c r="C91" t="s">
        <v>1294</v>
      </c>
      <c r="D91" s="5">
        <v>85409373</v>
      </c>
      <c r="G91" s="5">
        <v>85409373</v>
      </c>
      <c r="H91" s="2">
        <v>1</v>
      </c>
      <c r="I91" t="str">
        <f t="shared" si="1"/>
        <v>International</v>
      </c>
    </row>
    <row r="92" spans="1:9" x14ac:dyDescent="0.3">
      <c r="A92">
        <v>2016</v>
      </c>
      <c r="B92">
        <v>91</v>
      </c>
      <c r="C92" t="s">
        <v>1295</v>
      </c>
      <c r="D92" s="5">
        <v>85251425</v>
      </c>
      <c r="E92" s="5">
        <v>38583626</v>
      </c>
      <c r="F92" s="1">
        <v>0.45300000000000001</v>
      </c>
      <c r="G92" s="5">
        <v>46667799</v>
      </c>
      <c r="H92" s="1">
        <v>0.54700000000000004</v>
      </c>
      <c r="I92" t="str">
        <f t="shared" si="1"/>
        <v>USA</v>
      </c>
    </row>
    <row r="93" spans="1:9" x14ac:dyDescent="0.3">
      <c r="A93">
        <v>2016</v>
      </c>
      <c r="B93">
        <v>92</v>
      </c>
      <c r="C93" t="s">
        <v>1296</v>
      </c>
      <c r="D93" s="5">
        <v>84197417</v>
      </c>
      <c r="E93" s="5">
        <v>2844490</v>
      </c>
      <c r="F93" s="1">
        <v>3.4000000000000002E-2</v>
      </c>
      <c r="G93" s="5">
        <v>81352927</v>
      </c>
      <c r="H93" s="1">
        <v>0.96599999999999997</v>
      </c>
      <c r="I93" t="str">
        <f t="shared" si="1"/>
        <v>International</v>
      </c>
    </row>
    <row r="94" spans="1:9" x14ac:dyDescent="0.3">
      <c r="A94">
        <v>2016</v>
      </c>
      <c r="B94">
        <v>93</v>
      </c>
      <c r="C94" t="s">
        <v>1297</v>
      </c>
      <c r="D94" s="5">
        <v>81705746</v>
      </c>
      <c r="E94" s="5">
        <v>35144505</v>
      </c>
      <c r="F94" s="2">
        <v>0.43</v>
      </c>
      <c r="G94" s="5">
        <v>46561241</v>
      </c>
      <c r="H94" s="2">
        <v>0.56999999999999995</v>
      </c>
      <c r="I94" t="str">
        <f t="shared" si="1"/>
        <v>USA</v>
      </c>
    </row>
    <row r="95" spans="1:9" x14ac:dyDescent="0.3">
      <c r="A95">
        <v>2016</v>
      </c>
      <c r="B95">
        <v>94</v>
      </c>
      <c r="C95" t="s">
        <v>1298</v>
      </c>
      <c r="D95" s="5">
        <v>81093313</v>
      </c>
      <c r="E95" s="5">
        <v>30353973</v>
      </c>
      <c r="F95" s="1">
        <v>0.374</v>
      </c>
      <c r="G95" s="5">
        <v>50739340</v>
      </c>
      <c r="H95" s="1">
        <v>0.626</v>
      </c>
      <c r="I95" t="str">
        <f t="shared" si="1"/>
        <v>USA</v>
      </c>
    </row>
    <row r="96" spans="1:9" x14ac:dyDescent="0.3">
      <c r="A96">
        <v>2016</v>
      </c>
      <c r="B96">
        <v>95</v>
      </c>
      <c r="C96" t="s">
        <v>1299</v>
      </c>
      <c r="D96" s="5">
        <v>78988148</v>
      </c>
      <c r="E96" s="5">
        <v>47695371</v>
      </c>
      <c r="F96" s="1">
        <v>0.60399999999999998</v>
      </c>
      <c r="G96" s="5">
        <v>31292777</v>
      </c>
      <c r="H96" s="1">
        <v>0.39600000000000002</v>
      </c>
      <c r="I96" t="str">
        <f t="shared" si="1"/>
        <v>USA</v>
      </c>
    </row>
    <row r="97" spans="1:9" x14ac:dyDescent="0.3">
      <c r="A97">
        <v>2016</v>
      </c>
      <c r="B97">
        <v>96</v>
      </c>
      <c r="C97" t="s">
        <v>1300</v>
      </c>
      <c r="D97" s="5">
        <v>78844582</v>
      </c>
      <c r="E97" s="5">
        <v>63285885</v>
      </c>
      <c r="F97" s="1">
        <v>0.80300000000000005</v>
      </c>
      <c r="G97" s="5">
        <v>15558697</v>
      </c>
      <c r="H97" s="1">
        <v>0.19700000000000001</v>
      </c>
      <c r="I97" t="str">
        <f t="shared" si="1"/>
        <v>USA</v>
      </c>
    </row>
    <row r="98" spans="1:9" x14ac:dyDescent="0.3">
      <c r="A98">
        <v>2016</v>
      </c>
      <c r="B98">
        <v>97</v>
      </c>
      <c r="C98" t="s">
        <v>1301</v>
      </c>
      <c r="D98" s="5">
        <v>77947607</v>
      </c>
      <c r="E98" s="5">
        <v>1918403</v>
      </c>
      <c r="F98" s="1">
        <v>2.5000000000000001E-2</v>
      </c>
      <c r="G98" s="5">
        <v>76029204</v>
      </c>
      <c r="H98" s="1">
        <v>0.97499999999999998</v>
      </c>
      <c r="I98" t="str">
        <f t="shared" si="1"/>
        <v>International</v>
      </c>
    </row>
    <row r="99" spans="1:9" x14ac:dyDescent="0.3">
      <c r="A99">
        <v>2016</v>
      </c>
      <c r="B99">
        <v>98</v>
      </c>
      <c r="C99" t="s">
        <v>1302</v>
      </c>
      <c r="D99" s="5">
        <v>77068246</v>
      </c>
      <c r="E99" s="5">
        <v>46009673</v>
      </c>
      <c r="F99" s="1">
        <v>0.59699999999999998</v>
      </c>
      <c r="G99" s="5">
        <v>31058573</v>
      </c>
      <c r="H99" s="1">
        <v>0.40300000000000002</v>
      </c>
      <c r="I99" t="str">
        <f t="shared" si="1"/>
        <v>USA</v>
      </c>
    </row>
    <row r="100" spans="1:9" x14ac:dyDescent="0.3">
      <c r="A100">
        <v>2016</v>
      </c>
      <c r="B100">
        <v>99</v>
      </c>
      <c r="C100" t="s">
        <v>1303</v>
      </c>
      <c r="D100" s="5">
        <v>76249438</v>
      </c>
      <c r="E100" s="5">
        <v>48023088</v>
      </c>
      <c r="F100" s="2">
        <v>0.63</v>
      </c>
      <c r="G100" s="5">
        <v>28226350</v>
      </c>
      <c r="H100" s="2">
        <v>0.37</v>
      </c>
      <c r="I100" t="str">
        <f t="shared" si="1"/>
        <v>USA</v>
      </c>
    </row>
    <row r="101" spans="1:9" x14ac:dyDescent="0.3">
      <c r="A101">
        <v>2016</v>
      </c>
      <c r="B101">
        <v>100</v>
      </c>
      <c r="C101" t="s">
        <v>1304</v>
      </c>
      <c r="D101" s="5">
        <v>75878701</v>
      </c>
      <c r="G101" s="5">
        <v>75878701</v>
      </c>
      <c r="H101" s="2">
        <v>1</v>
      </c>
      <c r="I101" t="str">
        <f t="shared" si="1"/>
        <v>International</v>
      </c>
    </row>
    <row r="102" spans="1:9" x14ac:dyDescent="0.3">
      <c r="A102">
        <v>2016</v>
      </c>
      <c r="B102">
        <v>101</v>
      </c>
      <c r="C102" t="s">
        <v>1305</v>
      </c>
      <c r="D102" s="5">
        <v>74827344</v>
      </c>
      <c r="E102" s="5">
        <v>73206343</v>
      </c>
      <c r="F102" s="1">
        <v>0.97799999999999998</v>
      </c>
      <c r="G102" s="5">
        <v>1621001</v>
      </c>
      <c r="H102" s="1">
        <v>2.1999999999999999E-2</v>
      </c>
      <c r="I102" t="str">
        <f t="shared" si="1"/>
        <v>USA</v>
      </c>
    </row>
    <row r="103" spans="1:9" x14ac:dyDescent="0.3">
      <c r="A103">
        <v>2016</v>
      </c>
      <c r="B103">
        <v>102</v>
      </c>
      <c r="C103" t="s">
        <v>1306</v>
      </c>
      <c r="D103" s="5">
        <v>73983003</v>
      </c>
      <c r="E103" s="5">
        <v>61705123</v>
      </c>
      <c r="F103" s="1">
        <v>0.83399999999999996</v>
      </c>
      <c r="G103" s="5">
        <v>12277880</v>
      </c>
      <c r="H103" s="1">
        <v>0.16600000000000001</v>
      </c>
      <c r="I103" t="str">
        <f t="shared" si="1"/>
        <v>USA</v>
      </c>
    </row>
    <row r="104" spans="1:9" x14ac:dyDescent="0.3">
      <c r="A104">
        <v>2016</v>
      </c>
      <c r="B104">
        <v>103</v>
      </c>
      <c r="C104" t="s">
        <v>1307</v>
      </c>
      <c r="D104" s="5">
        <v>70826207</v>
      </c>
      <c r="E104" s="5">
        <v>436798</v>
      </c>
      <c r="F104" s="1">
        <v>6.0000000000000001E-3</v>
      </c>
      <c r="G104" s="5">
        <v>70389409</v>
      </c>
      <c r="H104" s="1">
        <v>0.99399999999999999</v>
      </c>
      <c r="I104" t="str">
        <f t="shared" si="1"/>
        <v>International</v>
      </c>
    </row>
    <row r="105" spans="1:9" x14ac:dyDescent="0.3">
      <c r="A105">
        <v>2016</v>
      </c>
      <c r="B105">
        <v>104</v>
      </c>
      <c r="C105" t="s">
        <v>1308</v>
      </c>
      <c r="D105" s="5">
        <v>70065569</v>
      </c>
      <c r="G105" s="5">
        <v>70065569</v>
      </c>
      <c r="H105" s="2">
        <v>1</v>
      </c>
      <c r="I105" t="str">
        <f t="shared" si="1"/>
        <v>International</v>
      </c>
    </row>
    <row r="106" spans="1:9" x14ac:dyDescent="0.3">
      <c r="A106">
        <v>2016</v>
      </c>
      <c r="B106">
        <v>105</v>
      </c>
      <c r="C106" t="s">
        <v>1309</v>
      </c>
      <c r="D106" s="5">
        <v>66207073</v>
      </c>
      <c r="E106" s="5">
        <v>423593</v>
      </c>
      <c r="F106" s="1">
        <v>6.0000000000000001E-3</v>
      </c>
      <c r="G106" s="5">
        <v>65783480</v>
      </c>
      <c r="H106" s="1">
        <v>0.99399999999999999</v>
      </c>
      <c r="I106" t="str">
        <f t="shared" si="1"/>
        <v>International</v>
      </c>
    </row>
    <row r="107" spans="1:9" x14ac:dyDescent="0.3">
      <c r="A107">
        <v>2016</v>
      </c>
      <c r="B107">
        <v>106</v>
      </c>
      <c r="C107" t="s">
        <v>1310</v>
      </c>
      <c r="D107" s="5">
        <v>65172611</v>
      </c>
      <c r="E107" s="5">
        <v>27854932</v>
      </c>
      <c r="F107" s="1">
        <v>0.42699999999999999</v>
      </c>
      <c r="G107" s="5">
        <v>37317679</v>
      </c>
      <c r="H107" s="1">
        <v>0.57299999999999995</v>
      </c>
      <c r="I107" t="str">
        <f t="shared" si="1"/>
        <v>USA</v>
      </c>
    </row>
    <row r="108" spans="1:9" x14ac:dyDescent="0.3">
      <c r="A108">
        <v>2016</v>
      </c>
      <c r="B108">
        <v>107</v>
      </c>
      <c r="C108" t="s">
        <v>1311</v>
      </c>
      <c r="D108" s="5">
        <v>64493915</v>
      </c>
      <c r="E108" s="5">
        <v>33370166</v>
      </c>
      <c r="F108" s="1">
        <v>0.51700000000000002</v>
      </c>
      <c r="G108" s="5">
        <v>31123749</v>
      </c>
      <c r="H108" s="1">
        <v>0.48299999999999998</v>
      </c>
      <c r="I108" t="str">
        <f t="shared" si="1"/>
        <v>USA</v>
      </c>
    </row>
    <row r="109" spans="1:9" x14ac:dyDescent="0.3">
      <c r="A109">
        <v>2016</v>
      </c>
      <c r="B109">
        <v>108</v>
      </c>
      <c r="C109" t="s">
        <v>1312</v>
      </c>
      <c r="D109" s="5">
        <v>64414761</v>
      </c>
      <c r="E109" s="5">
        <v>57682904</v>
      </c>
      <c r="F109" s="1">
        <v>0.89500000000000002</v>
      </c>
      <c r="G109" s="5">
        <v>6731857</v>
      </c>
      <c r="H109" s="1">
        <v>0.105</v>
      </c>
      <c r="I109" t="str">
        <f t="shared" si="1"/>
        <v>USA</v>
      </c>
    </row>
    <row r="110" spans="1:9" x14ac:dyDescent="0.3">
      <c r="A110">
        <v>2016</v>
      </c>
      <c r="B110">
        <v>109</v>
      </c>
      <c r="C110" t="s">
        <v>1313</v>
      </c>
      <c r="D110" s="5">
        <v>63647656</v>
      </c>
      <c r="E110" s="5">
        <v>30498085</v>
      </c>
      <c r="F110" s="1">
        <v>0.47899999999999998</v>
      </c>
      <c r="G110" s="5">
        <v>33149571</v>
      </c>
      <c r="H110" s="1">
        <v>0.52100000000000002</v>
      </c>
      <c r="I110" t="str">
        <f t="shared" si="1"/>
        <v>USA</v>
      </c>
    </row>
    <row r="111" spans="1:9" x14ac:dyDescent="0.3">
      <c r="A111">
        <v>2016</v>
      </c>
      <c r="B111">
        <v>110</v>
      </c>
      <c r="C111" t="s">
        <v>1314</v>
      </c>
      <c r="D111" s="5">
        <v>62788218</v>
      </c>
      <c r="E111" s="5">
        <v>36261763</v>
      </c>
      <c r="F111" s="1">
        <v>0.57799999999999996</v>
      </c>
      <c r="G111" s="5">
        <v>26526455</v>
      </c>
      <c r="H111" s="1">
        <v>0.42199999999999999</v>
      </c>
      <c r="I111" t="str">
        <f t="shared" si="1"/>
        <v>USA</v>
      </c>
    </row>
    <row r="112" spans="1:9" x14ac:dyDescent="0.3">
      <c r="A112">
        <v>2016</v>
      </c>
      <c r="B112">
        <v>111</v>
      </c>
      <c r="C112" t="s">
        <v>1315</v>
      </c>
      <c r="D112" s="5">
        <v>58106427</v>
      </c>
      <c r="E112" s="5">
        <v>779818</v>
      </c>
      <c r="F112" s="1">
        <v>1.2999999999999999E-2</v>
      </c>
      <c r="G112" s="5">
        <v>57326609</v>
      </c>
      <c r="H112" s="1">
        <v>0.98699999999999999</v>
      </c>
      <c r="I112" t="str">
        <f t="shared" si="1"/>
        <v>International</v>
      </c>
    </row>
    <row r="113" spans="1:9" x14ac:dyDescent="0.3">
      <c r="A113">
        <v>2016</v>
      </c>
      <c r="B113">
        <v>112</v>
      </c>
      <c r="C113" t="s">
        <v>1316</v>
      </c>
      <c r="D113" s="5">
        <v>58089494</v>
      </c>
      <c r="E113" s="5">
        <v>350456</v>
      </c>
      <c r="F113" s="1">
        <v>6.0000000000000001E-3</v>
      </c>
      <c r="G113" s="5">
        <v>57739038</v>
      </c>
      <c r="H113" s="1">
        <v>0.99399999999999999</v>
      </c>
      <c r="I113" t="str">
        <f t="shared" si="1"/>
        <v>International</v>
      </c>
    </row>
    <row r="114" spans="1:9" x14ac:dyDescent="0.3">
      <c r="A114">
        <v>2016</v>
      </c>
      <c r="B114">
        <v>113</v>
      </c>
      <c r="C114" t="s">
        <v>1317</v>
      </c>
      <c r="D114" s="5">
        <v>57814445</v>
      </c>
      <c r="E114" s="5">
        <v>19700032</v>
      </c>
      <c r="F114" s="1">
        <v>0.34100000000000003</v>
      </c>
      <c r="G114" s="5">
        <v>38114413</v>
      </c>
      <c r="H114" s="1">
        <v>0.65900000000000003</v>
      </c>
      <c r="I114" t="str">
        <f t="shared" si="1"/>
        <v>USA</v>
      </c>
    </row>
    <row r="115" spans="1:9" x14ac:dyDescent="0.3">
      <c r="A115">
        <v>2016</v>
      </c>
      <c r="B115">
        <v>114</v>
      </c>
      <c r="C115" t="s">
        <v>1318</v>
      </c>
      <c r="D115" s="5">
        <v>56722693</v>
      </c>
      <c r="E115" s="5">
        <v>28848693</v>
      </c>
      <c r="F115" s="1">
        <v>0.50900000000000001</v>
      </c>
      <c r="G115" s="5">
        <v>27874000</v>
      </c>
      <c r="H115" s="1">
        <v>0.49099999999999999</v>
      </c>
      <c r="I115" t="str">
        <f t="shared" si="1"/>
        <v>USA</v>
      </c>
    </row>
    <row r="116" spans="1:9" x14ac:dyDescent="0.3">
      <c r="A116">
        <v>2016</v>
      </c>
      <c r="B116">
        <v>115</v>
      </c>
      <c r="C116" t="s">
        <v>1319</v>
      </c>
      <c r="D116" s="5">
        <v>55030051</v>
      </c>
      <c r="E116" s="5">
        <v>54030051</v>
      </c>
      <c r="F116" s="1">
        <v>0.98199999999999998</v>
      </c>
      <c r="G116" s="5">
        <v>1000000</v>
      </c>
      <c r="H116" s="1">
        <v>1.7999999999999999E-2</v>
      </c>
      <c r="I116" t="str">
        <f t="shared" si="1"/>
        <v>USA</v>
      </c>
    </row>
    <row r="117" spans="1:9" x14ac:dyDescent="0.3">
      <c r="A117">
        <v>2016</v>
      </c>
      <c r="B117">
        <v>116</v>
      </c>
      <c r="C117" t="s">
        <v>1320</v>
      </c>
      <c r="D117" s="5">
        <v>54491162</v>
      </c>
      <c r="E117" s="5">
        <v>541719</v>
      </c>
      <c r="F117" s="2">
        <v>0.01</v>
      </c>
      <c r="G117" s="5">
        <v>53949443</v>
      </c>
      <c r="H117" s="2">
        <v>0.99</v>
      </c>
      <c r="I117" t="str">
        <f t="shared" si="1"/>
        <v>International</v>
      </c>
    </row>
    <row r="118" spans="1:9" x14ac:dyDescent="0.3">
      <c r="A118">
        <v>2016</v>
      </c>
      <c r="B118">
        <v>117</v>
      </c>
      <c r="C118" t="s">
        <v>1321</v>
      </c>
      <c r="D118" s="5">
        <v>53306108</v>
      </c>
      <c r="G118" s="5">
        <v>53306108</v>
      </c>
      <c r="H118" s="2">
        <v>1</v>
      </c>
      <c r="I118" t="str">
        <f t="shared" si="1"/>
        <v>International</v>
      </c>
    </row>
    <row r="119" spans="1:9" x14ac:dyDescent="0.3">
      <c r="A119">
        <v>2016</v>
      </c>
      <c r="B119">
        <v>118</v>
      </c>
      <c r="C119" t="s">
        <v>1322</v>
      </c>
      <c r="D119" s="5">
        <v>52444295</v>
      </c>
      <c r="E119" s="5">
        <v>568876</v>
      </c>
      <c r="F119" s="1">
        <v>1.0999999999999999E-2</v>
      </c>
      <c r="G119" s="5">
        <v>51875419</v>
      </c>
      <c r="H119" s="1">
        <v>0.98899999999999999</v>
      </c>
      <c r="I119" t="str">
        <f t="shared" si="1"/>
        <v>International</v>
      </c>
    </row>
    <row r="120" spans="1:9" x14ac:dyDescent="0.3">
      <c r="A120">
        <v>2016</v>
      </c>
      <c r="B120">
        <v>119</v>
      </c>
      <c r="C120" t="s">
        <v>1323</v>
      </c>
      <c r="D120" s="5">
        <v>52185751</v>
      </c>
      <c r="E120" s="5">
        <v>31886361</v>
      </c>
      <c r="F120" s="1">
        <v>0.61099999999999999</v>
      </c>
      <c r="G120" s="5">
        <v>20299390</v>
      </c>
      <c r="H120" s="1">
        <v>0.38900000000000001</v>
      </c>
      <c r="I120" t="str">
        <f t="shared" si="1"/>
        <v>USA</v>
      </c>
    </row>
    <row r="121" spans="1:9" x14ac:dyDescent="0.3">
      <c r="A121">
        <v>2016</v>
      </c>
      <c r="B121">
        <v>120</v>
      </c>
      <c r="C121" t="s">
        <v>1324</v>
      </c>
      <c r="D121" s="5">
        <v>52165873</v>
      </c>
      <c r="G121" s="5">
        <v>52165873</v>
      </c>
      <c r="H121" s="2">
        <v>1</v>
      </c>
      <c r="I121" t="str">
        <f t="shared" si="1"/>
        <v>International</v>
      </c>
    </row>
    <row r="122" spans="1:9" x14ac:dyDescent="0.3">
      <c r="A122">
        <v>2016</v>
      </c>
      <c r="B122">
        <v>121</v>
      </c>
      <c r="C122" t="s">
        <v>1325</v>
      </c>
      <c r="D122" s="5">
        <v>52099090</v>
      </c>
      <c r="E122" s="5">
        <v>27569558</v>
      </c>
      <c r="F122" s="1">
        <v>0.52900000000000003</v>
      </c>
      <c r="G122" s="5">
        <v>24529532</v>
      </c>
      <c r="H122" s="1">
        <v>0.47099999999999997</v>
      </c>
      <c r="I122" t="str">
        <f t="shared" si="1"/>
        <v>USA</v>
      </c>
    </row>
    <row r="123" spans="1:9" x14ac:dyDescent="0.3">
      <c r="A123">
        <v>2016</v>
      </c>
      <c r="B123">
        <v>122</v>
      </c>
      <c r="C123" t="s">
        <v>300</v>
      </c>
      <c r="D123" s="5">
        <v>51636415</v>
      </c>
      <c r="E123" s="5">
        <v>597251</v>
      </c>
      <c r="F123" s="1">
        <v>1.2E-2</v>
      </c>
      <c r="G123" s="5">
        <v>51039164</v>
      </c>
      <c r="H123" s="1">
        <v>0.98799999999999999</v>
      </c>
      <c r="I123" t="str">
        <f t="shared" si="1"/>
        <v>International</v>
      </c>
    </row>
    <row r="124" spans="1:9" x14ac:dyDescent="0.3">
      <c r="A124">
        <v>2016</v>
      </c>
      <c r="B124">
        <v>123</v>
      </c>
      <c r="C124" t="s">
        <v>1326</v>
      </c>
      <c r="D124" s="5">
        <v>50939840</v>
      </c>
      <c r="G124" s="5">
        <v>50939840</v>
      </c>
      <c r="H124" s="2">
        <v>1</v>
      </c>
      <c r="I124" t="str">
        <f t="shared" si="1"/>
        <v>International</v>
      </c>
    </row>
    <row r="125" spans="1:9" x14ac:dyDescent="0.3">
      <c r="A125">
        <v>2016</v>
      </c>
      <c r="B125">
        <v>124</v>
      </c>
      <c r="C125" t="s">
        <v>1327</v>
      </c>
      <c r="D125" s="5">
        <v>49851770</v>
      </c>
      <c r="E125" s="5">
        <v>786633</v>
      </c>
      <c r="F125" s="1">
        <v>1.6E-2</v>
      </c>
      <c r="G125" s="5">
        <v>49065137</v>
      </c>
      <c r="H125" s="1">
        <v>0.98399999999999999</v>
      </c>
      <c r="I125" t="str">
        <f t="shared" si="1"/>
        <v>International</v>
      </c>
    </row>
    <row r="126" spans="1:9" x14ac:dyDescent="0.3">
      <c r="A126">
        <v>2016</v>
      </c>
      <c r="B126">
        <v>125</v>
      </c>
      <c r="C126" t="s">
        <v>1328</v>
      </c>
      <c r="D126" s="5">
        <v>49619118</v>
      </c>
      <c r="G126" s="5">
        <v>49619118</v>
      </c>
      <c r="H126" s="2">
        <v>1</v>
      </c>
      <c r="I126" t="str">
        <f t="shared" si="1"/>
        <v>International</v>
      </c>
    </row>
    <row r="127" spans="1:9" x14ac:dyDescent="0.3">
      <c r="A127">
        <v>2016</v>
      </c>
      <c r="B127">
        <v>126</v>
      </c>
      <c r="C127" t="s">
        <v>1329</v>
      </c>
      <c r="D127" s="5">
        <v>48980792</v>
      </c>
      <c r="E127" s="5">
        <v>96421</v>
      </c>
      <c r="F127" s="1">
        <v>2E-3</v>
      </c>
      <c r="G127" s="5">
        <v>48884371</v>
      </c>
      <c r="H127" s="1">
        <v>0.998</v>
      </c>
      <c r="I127" t="str">
        <f t="shared" si="1"/>
        <v>International</v>
      </c>
    </row>
    <row r="128" spans="1:9" x14ac:dyDescent="0.3">
      <c r="A128">
        <v>2016</v>
      </c>
      <c r="B128">
        <v>127</v>
      </c>
      <c r="C128" t="s">
        <v>1330</v>
      </c>
      <c r="D128" s="5">
        <v>48913975</v>
      </c>
      <c r="E128" s="5">
        <v>466505</v>
      </c>
      <c r="F128" s="2">
        <v>0.01</v>
      </c>
      <c r="G128" s="5">
        <v>48447470</v>
      </c>
      <c r="H128" s="2">
        <v>0.99</v>
      </c>
      <c r="I128" t="str">
        <f t="shared" si="1"/>
        <v>International</v>
      </c>
    </row>
    <row r="129" spans="1:9" x14ac:dyDescent="0.3">
      <c r="A129">
        <v>2016</v>
      </c>
      <c r="B129">
        <v>128</v>
      </c>
      <c r="C129" t="s">
        <v>1331</v>
      </c>
      <c r="D129" s="5">
        <v>48902953</v>
      </c>
      <c r="E129" s="5">
        <v>27383770</v>
      </c>
      <c r="F129" s="2">
        <v>0.56000000000000005</v>
      </c>
      <c r="G129" s="5">
        <v>21519183</v>
      </c>
      <c r="H129" s="2">
        <v>0.44</v>
      </c>
      <c r="I129" t="str">
        <f t="shared" si="1"/>
        <v>USA</v>
      </c>
    </row>
    <row r="130" spans="1:9" x14ac:dyDescent="0.3">
      <c r="A130">
        <v>2016</v>
      </c>
      <c r="B130">
        <v>129</v>
      </c>
      <c r="C130" t="s">
        <v>1332</v>
      </c>
      <c r="D130" s="5">
        <v>48782670</v>
      </c>
      <c r="E130" s="5">
        <v>32492859</v>
      </c>
      <c r="F130" s="1">
        <v>0.66600000000000004</v>
      </c>
      <c r="G130" s="5">
        <v>16289811</v>
      </c>
      <c r="H130" s="1">
        <v>0.33400000000000002</v>
      </c>
      <c r="I130" t="str">
        <f t="shared" si="1"/>
        <v>USA</v>
      </c>
    </row>
    <row r="131" spans="1:9" x14ac:dyDescent="0.3">
      <c r="A131">
        <v>2016</v>
      </c>
      <c r="B131">
        <v>130</v>
      </c>
      <c r="C131" t="s">
        <v>1333</v>
      </c>
      <c r="D131" s="5">
        <v>47642462</v>
      </c>
      <c r="G131" s="5">
        <v>47642462</v>
      </c>
      <c r="H131" s="2">
        <v>1</v>
      </c>
      <c r="I131" t="str">
        <f t="shared" ref="I131:I194" si="2">IF(F131&gt;10%,"USA","International")</f>
        <v>International</v>
      </c>
    </row>
    <row r="132" spans="1:9" x14ac:dyDescent="0.3">
      <c r="A132">
        <v>2016</v>
      </c>
      <c r="B132">
        <v>131</v>
      </c>
      <c r="C132" t="s">
        <v>1334</v>
      </c>
      <c r="D132" s="5">
        <v>47309313</v>
      </c>
      <c r="E132" s="5">
        <v>3740823</v>
      </c>
      <c r="F132" s="1">
        <v>7.9000000000000001E-2</v>
      </c>
      <c r="G132" s="5">
        <v>43568490</v>
      </c>
      <c r="H132" s="1">
        <v>0.92100000000000004</v>
      </c>
      <c r="I132" t="str">
        <f t="shared" si="2"/>
        <v>International</v>
      </c>
    </row>
    <row r="133" spans="1:9" x14ac:dyDescent="0.3">
      <c r="A133">
        <v>2016</v>
      </c>
      <c r="B133">
        <v>132</v>
      </c>
      <c r="C133" t="s">
        <v>1335</v>
      </c>
      <c r="D133" s="5">
        <v>46432579</v>
      </c>
      <c r="E133" s="5">
        <v>36880033</v>
      </c>
      <c r="F133" s="1">
        <v>0.79400000000000004</v>
      </c>
      <c r="G133" s="5">
        <v>9552546</v>
      </c>
      <c r="H133" s="1">
        <v>0.20599999999999999</v>
      </c>
      <c r="I133" t="str">
        <f t="shared" si="2"/>
        <v>USA</v>
      </c>
    </row>
    <row r="134" spans="1:9" x14ac:dyDescent="0.3">
      <c r="A134">
        <v>2016</v>
      </c>
      <c r="B134">
        <v>133</v>
      </c>
      <c r="C134" t="s">
        <v>1336</v>
      </c>
      <c r="D134" s="5">
        <v>46152800</v>
      </c>
      <c r="E134" s="5">
        <v>15789389</v>
      </c>
      <c r="F134" s="1">
        <v>0.34200000000000003</v>
      </c>
      <c r="G134" s="5">
        <v>30363411</v>
      </c>
      <c r="H134" s="1">
        <v>0.65800000000000003</v>
      </c>
      <c r="I134" t="str">
        <f t="shared" si="2"/>
        <v>USA</v>
      </c>
    </row>
    <row r="135" spans="1:9" x14ac:dyDescent="0.3">
      <c r="A135">
        <v>2016</v>
      </c>
      <c r="B135">
        <v>134</v>
      </c>
      <c r="C135" t="s">
        <v>1337</v>
      </c>
      <c r="D135" s="5">
        <v>45173154</v>
      </c>
      <c r="E135" s="5">
        <v>20777061</v>
      </c>
      <c r="F135" s="2">
        <v>0.46</v>
      </c>
      <c r="G135" s="5">
        <v>24396093</v>
      </c>
      <c r="H135" s="2">
        <v>0.54</v>
      </c>
      <c r="I135" t="str">
        <f t="shared" si="2"/>
        <v>USA</v>
      </c>
    </row>
    <row r="136" spans="1:9" x14ac:dyDescent="0.3">
      <c r="A136">
        <v>2016</v>
      </c>
      <c r="B136">
        <v>135</v>
      </c>
      <c r="C136" t="s">
        <v>1338</v>
      </c>
      <c r="D136" s="5">
        <v>45150390</v>
      </c>
      <c r="G136" s="5">
        <v>45150390</v>
      </c>
      <c r="H136" s="2">
        <v>1</v>
      </c>
      <c r="I136" t="str">
        <f t="shared" si="2"/>
        <v>International</v>
      </c>
    </row>
    <row r="137" spans="1:9" x14ac:dyDescent="0.3">
      <c r="A137">
        <v>2016</v>
      </c>
      <c r="B137">
        <v>136</v>
      </c>
      <c r="C137" t="s">
        <v>1339</v>
      </c>
      <c r="D137" s="5">
        <v>43763247</v>
      </c>
      <c r="E137" s="5">
        <v>11103205</v>
      </c>
      <c r="F137" s="1">
        <v>0.254</v>
      </c>
      <c r="G137" s="5">
        <v>32660042</v>
      </c>
      <c r="H137" s="1">
        <v>0.746</v>
      </c>
      <c r="I137" t="str">
        <f t="shared" si="2"/>
        <v>USA</v>
      </c>
    </row>
    <row r="138" spans="1:9" x14ac:dyDescent="0.3">
      <c r="A138">
        <v>2016</v>
      </c>
      <c r="B138">
        <v>137</v>
      </c>
      <c r="C138" t="s">
        <v>1340</v>
      </c>
      <c r="D138" s="5">
        <v>43498766</v>
      </c>
      <c r="E138" s="5">
        <v>181633</v>
      </c>
      <c r="F138" s="1">
        <v>4.0000000000000001E-3</v>
      </c>
      <c r="G138" s="5">
        <v>43317133</v>
      </c>
      <c r="H138" s="1">
        <v>0.996</v>
      </c>
      <c r="I138" t="str">
        <f t="shared" si="2"/>
        <v>International</v>
      </c>
    </row>
    <row r="139" spans="1:9" x14ac:dyDescent="0.3">
      <c r="A139">
        <v>2016</v>
      </c>
      <c r="B139">
        <v>138</v>
      </c>
      <c r="C139" t="s">
        <v>1341</v>
      </c>
      <c r="D139" s="5">
        <v>42580920</v>
      </c>
      <c r="E139" s="5">
        <v>42158780</v>
      </c>
      <c r="F139" s="2">
        <v>0.99</v>
      </c>
      <c r="G139" s="5">
        <v>422140</v>
      </c>
      <c r="H139" s="2">
        <v>0.01</v>
      </c>
      <c r="I139" t="str">
        <f t="shared" si="2"/>
        <v>USA</v>
      </c>
    </row>
    <row r="140" spans="1:9" x14ac:dyDescent="0.3">
      <c r="A140">
        <v>2016</v>
      </c>
      <c r="B140">
        <v>139</v>
      </c>
      <c r="C140" t="s">
        <v>1342</v>
      </c>
      <c r="D140" s="5">
        <v>40423945</v>
      </c>
      <c r="E140" s="5">
        <v>25138705</v>
      </c>
      <c r="F140" s="1">
        <v>0.622</v>
      </c>
      <c r="G140" s="5">
        <v>15285240</v>
      </c>
      <c r="H140" s="1">
        <v>0.378</v>
      </c>
      <c r="I140" t="str">
        <f t="shared" si="2"/>
        <v>USA</v>
      </c>
    </row>
    <row r="141" spans="1:9" x14ac:dyDescent="0.3">
      <c r="A141">
        <v>2016</v>
      </c>
      <c r="B141">
        <v>140</v>
      </c>
      <c r="C141" t="s">
        <v>1343</v>
      </c>
      <c r="D141" s="5">
        <v>40075446</v>
      </c>
      <c r="E141" s="5">
        <v>8005586</v>
      </c>
      <c r="F141" s="2">
        <v>0.2</v>
      </c>
      <c r="G141" s="5">
        <v>32069860</v>
      </c>
      <c r="H141" s="2">
        <v>0.8</v>
      </c>
      <c r="I141" t="str">
        <f t="shared" si="2"/>
        <v>USA</v>
      </c>
    </row>
    <row r="142" spans="1:9" x14ac:dyDescent="0.3">
      <c r="A142">
        <v>2016</v>
      </c>
      <c r="B142">
        <v>141</v>
      </c>
      <c r="C142" t="s">
        <v>1344</v>
      </c>
      <c r="D142" s="5">
        <v>39969537</v>
      </c>
      <c r="G142" s="5">
        <v>39969537</v>
      </c>
      <c r="H142" s="2">
        <v>1</v>
      </c>
      <c r="I142" t="str">
        <f t="shared" si="2"/>
        <v>International</v>
      </c>
    </row>
    <row r="143" spans="1:9" x14ac:dyDescent="0.3">
      <c r="A143">
        <v>2016</v>
      </c>
      <c r="B143">
        <v>142</v>
      </c>
      <c r="C143" t="s">
        <v>1345</v>
      </c>
      <c r="D143" s="5">
        <v>39712000</v>
      </c>
      <c r="E143" s="5">
        <v>26594261</v>
      </c>
      <c r="F143" s="2">
        <v>0.67</v>
      </c>
      <c r="G143" s="5">
        <v>13117739</v>
      </c>
      <c r="H143" s="2">
        <v>0.33</v>
      </c>
      <c r="I143" t="str">
        <f t="shared" si="2"/>
        <v>USA</v>
      </c>
    </row>
    <row r="144" spans="1:9" x14ac:dyDescent="0.3">
      <c r="A144">
        <v>2016</v>
      </c>
      <c r="B144">
        <v>143</v>
      </c>
      <c r="C144" t="s">
        <v>1346</v>
      </c>
      <c r="D144" s="5">
        <v>39219109</v>
      </c>
      <c r="E144" s="5">
        <v>4772155</v>
      </c>
      <c r="F144" s="1">
        <v>0.122</v>
      </c>
      <c r="G144" s="5">
        <v>34446954</v>
      </c>
      <c r="H144" s="1">
        <v>0.878</v>
      </c>
      <c r="I144" t="str">
        <f t="shared" si="2"/>
        <v>USA</v>
      </c>
    </row>
    <row r="145" spans="1:9" x14ac:dyDescent="0.3">
      <c r="A145">
        <v>2016</v>
      </c>
      <c r="B145">
        <v>144</v>
      </c>
      <c r="C145" t="s">
        <v>1347</v>
      </c>
      <c r="D145" s="5">
        <v>39195565</v>
      </c>
      <c r="G145" s="5">
        <v>39195565</v>
      </c>
      <c r="H145" s="2">
        <v>1</v>
      </c>
      <c r="I145" t="str">
        <f t="shared" si="2"/>
        <v>International</v>
      </c>
    </row>
    <row r="146" spans="1:9" x14ac:dyDescent="0.3">
      <c r="A146">
        <v>2016</v>
      </c>
      <c r="B146">
        <v>145</v>
      </c>
      <c r="C146" t="s">
        <v>1348</v>
      </c>
      <c r="D146" s="5">
        <v>39139204</v>
      </c>
      <c r="G146" s="5">
        <v>39139204</v>
      </c>
      <c r="H146" s="2">
        <v>1</v>
      </c>
      <c r="I146" t="str">
        <f t="shared" si="2"/>
        <v>International</v>
      </c>
    </row>
    <row r="147" spans="1:9" x14ac:dyDescent="0.3">
      <c r="A147">
        <v>2016</v>
      </c>
      <c r="B147">
        <v>146</v>
      </c>
      <c r="C147" t="s">
        <v>1349</v>
      </c>
      <c r="D147" s="5">
        <v>38659039</v>
      </c>
      <c r="G147" s="5">
        <v>38659039</v>
      </c>
      <c r="H147" s="2">
        <v>1</v>
      </c>
      <c r="I147" t="str">
        <f t="shared" si="2"/>
        <v>International</v>
      </c>
    </row>
    <row r="148" spans="1:9" x14ac:dyDescent="0.3">
      <c r="A148">
        <v>2016</v>
      </c>
      <c r="B148">
        <v>147</v>
      </c>
      <c r="C148" t="s">
        <v>1350</v>
      </c>
      <c r="D148" s="5">
        <v>37879877</v>
      </c>
      <c r="E148" s="5">
        <v>27007844</v>
      </c>
      <c r="F148" s="1">
        <v>0.71299999999999997</v>
      </c>
      <c r="G148" s="5">
        <v>10872033</v>
      </c>
      <c r="H148" s="1">
        <v>0.28699999999999998</v>
      </c>
      <c r="I148" t="str">
        <f t="shared" si="2"/>
        <v>USA</v>
      </c>
    </row>
    <row r="149" spans="1:9" x14ac:dyDescent="0.3">
      <c r="A149">
        <v>2016</v>
      </c>
      <c r="B149">
        <v>148</v>
      </c>
      <c r="C149" t="s">
        <v>1351</v>
      </c>
      <c r="D149" s="5">
        <v>37749848</v>
      </c>
      <c r="G149" s="5">
        <v>37749848</v>
      </c>
      <c r="H149" s="2">
        <v>1</v>
      </c>
      <c r="I149" t="str">
        <f t="shared" si="2"/>
        <v>International</v>
      </c>
    </row>
    <row r="150" spans="1:9" x14ac:dyDescent="0.3">
      <c r="A150">
        <v>2016</v>
      </c>
      <c r="B150">
        <v>149</v>
      </c>
      <c r="C150" t="s">
        <v>1352</v>
      </c>
      <c r="D150" s="5">
        <v>37692886</v>
      </c>
      <c r="E150" s="5">
        <v>2006788</v>
      </c>
      <c r="F150" s="1">
        <v>5.2999999999999999E-2</v>
      </c>
      <c r="G150" s="5">
        <v>35686098</v>
      </c>
      <c r="H150" s="1">
        <v>0.94699999999999995</v>
      </c>
      <c r="I150" t="str">
        <f t="shared" si="2"/>
        <v>International</v>
      </c>
    </row>
    <row r="151" spans="1:9" x14ac:dyDescent="0.3">
      <c r="A151">
        <v>2016</v>
      </c>
      <c r="B151">
        <v>150</v>
      </c>
      <c r="C151" t="s">
        <v>1353</v>
      </c>
      <c r="D151" s="5">
        <v>37357216</v>
      </c>
      <c r="E151" s="5">
        <v>21587519</v>
      </c>
      <c r="F151" s="1">
        <v>0.57799999999999996</v>
      </c>
      <c r="G151" s="5">
        <v>15769697</v>
      </c>
      <c r="H151" s="1">
        <v>0.42199999999999999</v>
      </c>
      <c r="I151" t="str">
        <f t="shared" si="2"/>
        <v>USA</v>
      </c>
    </row>
    <row r="152" spans="1:9" x14ac:dyDescent="0.3">
      <c r="A152">
        <v>2016</v>
      </c>
      <c r="B152">
        <v>151</v>
      </c>
      <c r="C152" t="s">
        <v>1354</v>
      </c>
      <c r="D152" s="5">
        <v>36187594</v>
      </c>
      <c r="G152" s="5">
        <v>36187594</v>
      </c>
      <c r="H152" s="2">
        <v>1</v>
      </c>
      <c r="I152" t="str">
        <f t="shared" si="2"/>
        <v>International</v>
      </c>
    </row>
    <row r="153" spans="1:9" x14ac:dyDescent="0.3">
      <c r="A153">
        <v>2016</v>
      </c>
      <c r="B153">
        <v>152</v>
      </c>
      <c r="C153" t="s">
        <v>1355</v>
      </c>
      <c r="D153" s="5">
        <v>35259653</v>
      </c>
      <c r="E153" s="5">
        <v>18704595</v>
      </c>
      <c r="F153" s="2">
        <v>0.53</v>
      </c>
      <c r="G153" s="5">
        <v>16555058</v>
      </c>
      <c r="H153" s="2">
        <v>0.47</v>
      </c>
      <c r="I153" t="str">
        <f t="shared" si="2"/>
        <v>USA</v>
      </c>
    </row>
    <row r="154" spans="1:9" x14ac:dyDescent="0.3">
      <c r="A154">
        <v>2016</v>
      </c>
      <c r="B154">
        <v>153</v>
      </c>
      <c r="C154" t="s">
        <v>1356</v>
      </c>
      <c r="D154" s="5">
        <v>35210425</v>
      </c>
      <c r="G154" s="5">
        <v>35210425</v>
      </c>
      <c r="H154" s="2">
        <v>1</v>
      </c>
      <c r="I154" t="str">
        <f t="shared" si="2"/>
        <v>International</v>
      </c>
    </row>
    <row r="155" spans="1:9" x14ac:dyDescent="0.3">
      <c r="A155">
        <v>2016</v>
      </c>
      <c r="B155">
        <v>154</v>
      </c>
      <c r="C155" t="s">
        <v>1357</v>
      </c>
      <c r="D155" s="5">
        <v>31998251</v>
      </c>
      <c r="G155" s="5">
        <v>31998251</v>
      </c>
      <c r="H155" s="2">
        <v>1</v>
      </c>
      <c r="I155" t="str">
        <f t="shared" si="2"/>
        <v>International</v>
      </c>
    </row>
    <row r="156" spans="1:9" x14ac:dyDescent="0.3">
      <c r="A156">
        <v>2016</v>
      </c>
      <c r="B156">
        <v>155</v>
      </c>
      <c r="C156" t="s">
        <v>1358</v>
      </c>
      <c r="D156" s="5">
        <v>31918573</v>
      </c>
      <c r="G156" s="5">
        <v>31918573</v>
      </c>
      <c r="H156" s="2">
        <v>1</v>
      </c>
      <c r="I156" t="str">
        <f t="shared" si="2"/>
        <v>International</v>
      </c>
    </row>
    <row r="157" spans="1:9" x14ac:dyDescent="0.3">
      <c r="A157">
        <v>2016</v>
      </c>
      <c r="B157">
        <v>156</v>
      </c>
      <c r="C157" t="s">
        <v>1359</v>
      </c>
      <c r="D157" s="5">
        <v>31668920</v>
      </c>
      <c r="E157" s="5">
        <v>4264983</v>
      </c>
      <c r="F157" s="1">
        <v>0.13500000000000001</v>
      </c>
      <c r="G157" s="5">
        <v>27403937</v>
      </c>
      <c r="H157" s="1">
        <v>0.86499999999999999</v>
      </c>
      <c r="I157" t="str">
        <f t="shared" si="2"/>
        <v>USA</v>
      </c>
    </row>
    <row r="158" spans="1:9" x14ac:dyDescent="0.3">
      <c r="A158">
        <v>2016</v>
      </c>
      <c r="B158">
        <v>157</v>
      </c>
      <c r="C158" t="s">
        <v>1360</v>
      </c>
      <c r="D158" s="5">
        <v>31352921</v>
      </c>
      <c r="G158" s="5">
        <v>31352921</v>
      </c>
      <c r="H158" s="2">
        <v>1</v>
      </c>
      <c r="I158" t="str">
        <f t="shared" si="2"/>
        <v>International</v>
      </c>
    </row>
    <row r="159" spans="1:9" x14ac:dyDescent="0.3">
      <c r="A159">
        <v>2016</v>
      </c>
      <c r="B159">
        <v>158</v>
      </c>
      <c r="C159" t="s">
        <v>1163</v>
      </c>
      <c r="D159" s="5">
        <v>31254929</v>
      </c>
      <c r="G159" s="5">
        <v>31254929</v>
      </c>
      <c r="H159" s="2">
        <v>1</v>
      </c>
      <c r="I159" t="str">
        <f t="shared" si="2"/>
        <v>International</v>
      </c>
    </row>
    <row r="160" spans="1:9" x14ac:dyDescent="0.3">
      <c r="A160">
        <v>2016</v>
      </c>
      <c r="B160">
        <v>159</v>
      </c>
      <c r="C160" t="s">
        <v>1361</v>
      </c>
      <c r="D160" s="5">
        <v>30930984</v>
      </c>
      <c r="E160" s="5">
        <v>1738477</v>
      </c>
      <c r="F160" s="1">
        <v>5.6000000000000001E-2</v>
      </c>
      <c r="G160" s="5">
        <v>29192507</v>
      </c>
      <c r="H160" s="1">
        <v>0.94399999999999995</v>
      </c>
      <c r="I160" t="str">
        <f t="shared" si="2"/>
        <v>International</v>
      </c>
    </row>
    <row r="161" spans="1:9" x14ac:dyDescent="0.3">
      <c r="A161">
        <v>2016</v>
      </c>
      <c r="B161">
        <v>160</v>
      </c>
      <c r="C161" t="s">
        <v>1362</v>
      </c>
      <c r="D161" s="5">
        <v>30896701</v>
      </c>
      <c r="G161" s="5">
        <v>30896701</v>
      </c>
      <c r="H161" s="2">
        <v>1</v>
      </c>
      <c r="I161" t="str">
        <f t="shared" si="2"/>
        <v>International</v>
      </c>
    </row>
    <row r="162" spans="1:9" x14ac:dyDescent="0.3">
      <c r="A162">
        <v>2016</v>
      </c>
      <c r="B162">
        <v>161</v>
      </c>
      <c r="C162" t="s">
        <v>1363</v>
      </c>
      <c r="D162" s="5">
        <v>30734502</v>
      </c>
      <c r="E162" s="5">
        <v>17062499</v>
      </c>
      <c r="F162" s="1">
        <v>0.55500000000000005</v>
      </c>
      <c r="G162" s="5">
        <v>13672003</v>
      </c>
      <c r="H162" s="1">
        <v>0.44500000000000001</v>
      </c>
      <c r="I162" t="str">
        <f t="shared" si="2"/>
        <v>USA</v>
      </c>
    </row>
    <row r="163" spans="1:9" x14ac:dyDescent="0.3">
      <c r="A163">
        <v>2016</v>
      </c>
      <c r="B163">
        <v>162</v>
      </c>
      <c r="C163" t="s">
        <v>1364</v>
      </c>
      <c r="D163" s="5">
        <v>30658387</v>
      </c>
      <c r="E163" s="5">
        <v>29747603</v>
      </c>
      <c r="F163" s="2">
        <v>0.97</v>
      </c>
      <c r="G163" s="5">
        <v>910784</v>
      </c>
      <c r="H163" s="2">
        <v>0.03</v>
      </c>
      <c r="I163" t="str">
        <f t="shared" si="2"/>
        <v>USA</v>
      </c>
    </row>
    <row r="164" spans="1:9" x14ac:dyDescent="0.3">
      <c r="A164">
        <v>2016</v>
      </c>
      <c r="B164">
        <v>163</v>
      </c>
      <c r="C164" t="s">
        <v>1365</v>
      </c>
      <c r="D164" s="5">
        <v>30381402</v>
      </c>
      <c r="G164" s="5">
        <v>30381402</v>
      </c>
      <c r="H164" s="2">
        <v>1</v>
      </c>
      <c r="I164" t="str">
        <f t="shared" si="2"/>
        <v>International</v>
      </c>
    </row>
    <row r="165" spans="1:9" x14ac:dyDescent="0.3">
      <c r="A165">
        <v>2016</v>
      </c>
      <c r="B165">
        <v>164</v>
      </c>
      <c r="C165" t="s">
        <v>1366</v>
      </c>
      <c r="D165" s="5">
        <v>30311857</v>
      </c>
      <c r="E165" s="5">
        <v>10663357</v>
      </c>
      <c r="F165" s="1">
        <v>0.35199999999999998</v>
      </c>
      <c r="G165" s="5">
        <v>19648500</v>
      </c>
      <c r="H165" s="1">
        <v>0.64800000000000002</v>
      </c>
      <c r="I165" t="str">
        <f t="shared" si="2"/>
        <v>USA</v>
      </c>
    </row>
    <row r="166" spans="1:9" x14ac:dyDescent="0.3">
      <c r="A166">
        <v>2016</v>
      </c>
      <c r="B166">
        <v>165</v>
      </c>
      <c r="C166" t="s">
        <v>1367</v>
      </c>
      <c r="D166" s="5">
        <v>30277098</v>
      </c>
      <c r="E166" s="5">
        <v>310407</v>
      </c>
      <c r="F166" s="2">
        <v>0.01</v>
      </c>
      <c r="G166" s="5">
        <v>29966691</v>
      </c>
      <c r="H166" s="2">
        <v>0.99</v>
      </c>
      <c r="I166" t="str">
        <f t="shared" si="2"/>
        <v>International</v>
      </c>
    </row>
    <row r="167" spans="1:9" x14ac:dyDescent="0.3">
      <c r="A167">
        <v>2016</v>
      </c>
      <c r="B167">
        <v>166</v>
      </c>
      <c r="C167" t="s">
        <v>1368</v>
      </c>
      <c r="D167" s="5">
        <v>29918745</v>
      </c>
      <c r="E167" s="5">
        <v>14904426</v>
      </c>
      <c r="F167" s="1">
        <v>0.498</v>
      </c>
      <c r="G167" s="5">
        <v>15014319</v>
      </c>
      <c r="H167" s="1">
        <v>0.502</v>
      </c>
      <c r="I167" t="str">
        <f t="shared" si="2"/>
        <v>USA</v>
      </c>
    </row>
    <row r="168" spans="1:9" x14ac:dyDescent="0.3">
      <c r="A168">
        <v>2016</v>
      </c>
      <c r="B168">
        <v>167</v>
      </c>
      <c r="C168" t="s">
        <v>1369</v>
      </c>
      <c r="D168" s="5">
        <v>29777777</v>
      </c>
      <c r="E168" s="5">
        <v>13960394</v>
      </c>
      <c r="F168" s="1">
        <v>0.46899999999999997</v>
      </c>
      <c r="G168" s="5">
        <v>15817383</v>
      </c>
      <c r="H168" s="1">
        <v>0.53100000000000003</v>
      </c>
      <c r="I168" t="str">
        <f t="shared" si="2"/>
        <v>USA</v>
      </c>
    </row>
    <row r="169" spans="1:9" x14ac:dyDescent="0.3">
      <c r="A169">
        <v>2016</v>
      </c>
      <c r="B169">
        <v>168</v>
      </c>
      <c r="C169" t="s">
        <v>1370</v>
      </c>
      <c r="D169" s="5">
        <v>29674699</v>
      </c>
      <c r="E169" s="5">
        <v>17368022</v>
      </c>
      <c r="F169" s="1">
        <v>0.58499999999999996</v>
      </c>
      <c r="G169" s="5">
        <v>12306677</v>
      </c>
      <c r="H169" s="1">
        <v>0.41499999999999998</v>
      </c>
      <c r="I169" t="str">
        <f t="shared" si="2"/>
        <v>USA</v>
      </c>
    </row>
    <row r="170" spans="1:9" x14ac:dyDescent="0.3">
      <c r="A170">
        <v>2016</v>
      </c>
      <c r="B170">
        <v>169</v>
      </c>
      <c r="C170" t="s">
        <v>1371</v>
      </c>
      <c r="D170" s="5">
        <v>29171110</v>
      </c>
      <c r="G170" s="5">
        <v>29171110</v>
      </c>
      <c r="H170" s="2">
        <v>1</v>
      </c>
      <c r="I170" t="str">
        <f t="shared" si="2"/>
        <v>International</v>
      </c>
    </row>
    <row r="171" spans="1:9" x14ac:dyDescent="0.3">
      <c r="A171">
        <v>2016</v>
      </c>
      <c r="B171">
        <v>170</v>
      </c>
      <c r="C171" t="s">
        <v>1372</v>
      </c>
      <c r="D171" s="5">
        <v>29161298</v>
      </c>
      <c r="G171" s="5">
        <v>29161298</v>
      </c>
      <c r="H171" s="2">
        <v>1</v>
      </c>
      <c r="I171" t="str">
        <f t="shared" si="2"/>
        <v>International</v>
      </c>
    </row>
    <row r="172" spans="1:9" x14ac:dyDescent="0.3">
      <c r="A172">
        <v>2016</v>
      </c>
      <c r="B172">
        <v>171</v>
      </c>
      <c r="C172" t="s">
        <v>1373</v>
      </c>
      <c r="D172" s="5">
        <v>28903047</v>
      </c>
      <c r="E172" s="5">
        <v>1801550</v>
      </c>
      <c r="F172" s="1">
        <v>6.2E-2</v>
      </c>
      <c r="G172" s="5">
        <v>27101497</v>
      </c>
      <c r="H172" s="1">
        <v>0.93799999999999994</v>
      </c>
      <c r="I172" t="str">
        <f t="shared" si="2"/>
        <v>International</v>
      </c>
    </row>
    <row r="173" spans="1:9" x14ac:dyDescent="0.3">
      <c r="A173">
        <v>2016</v>
      </c>
      <c r="B173">
        <v>172</v>
      </c>
      <c r="C173" t="s">
        <v>1374</v>
      </c>
      <c r="D173" s="5">
        <v>28240000</v>
      </c>
      <c r="E173" s="5">
        <v>2300000</v>
      </c>
      <c r="F173" s="1">
        <v>8.1000000000000003E-2</v>
      </c>
      <c r="G173" s="5">
        <v>25940000</v>
      </c>
      <c r="H173" s="1">
        <v>0.91900000000000004</v>
      </c>
      <c r="I173" t="str">
        <f t="shared" si="2"/>
        <v>International</v>
      </c>
    </row>
    <row r="174" spans="1:9" x14ac:dyDescent="0.3">
      <c r="A174">
        <v>2016</v>
      </c>
      <c r="B174">
        <v>173</v>
      </c>
      <c r="C174" t="s">
        <v>1375</v>
      </c>
      <c r="D174" s="5">
        <v>28110245</v>
      </c>
      <c r="G174" s="5">
        <v>28110245</v>
      </c>
      <c r="H174" s="2">
        <v>1</v>
      </c>
      <c r="I174" t="str">
        <f t="shared" si="2"/>
        <v>International</v>
      </c>
    </row>
    <row r="175" spans="1:9" x14ac:dyDescent="0.3">
      <c r="A175">
        <v>2016</v>
      </c>
      <c r="B175">
        <v>174</v>
      </c>
      <c r="C175" t="s">
        <v>1376</v>
      </c>
      <c r="D175" s="5">
        <v>28036021</v>
      </c>
      <c r="G175" s="5">
        <v>28036021</v>
      </c>
      <c r="H175" s="2">
        <v>1</v>
      </c>
      <c r="I175" t="str">
        <f t="shared" si="2"/>
        <v>International</v>
      </c>
    </row>
    <row r="176" spans="1:9" x14ac:dyDescent="0.3">
      <c r="A176">
        <v>2016</v>
      </c>
      <c r="B176">
        <v>175</v>
      </c>
      <c r="C176" t="s">
        <v>1377</v>
      </c>
      <c r="D176" s="5">
        <v>27979040</v>
      </c>
      <c r="E176" s="5">
        <v>6874837</v>
      </c>
      <c r="F176" s="1">
        <v>0.246</v>
      </c>
      <c r="G176" s="5">
        <v>21104203</v>
      </c>
      <c r="H176" s="1">
        <v>0.754</v>
      </c>
      <c r="I176" t="str">
        <f t="shared" si="2"/>
        <v>USA</v>
      </c>
    </row>
    <row r="177" spans="1:9" x14ac:dyDescent="0.3">
      <c r="A177">
        <v>2016</v>
      </c>
      <c r="B177">
        <v>176</v>
      </c>
      <c r="C177" t="s">
        <v>1378</v>
      </c>
      <c r="D177" s="5">
        <v>27863090</v>
      </c>
      <c r="G177" s="5">
        <v>27863090</v>
      </c>
      <c r="H177" s="2">
        <v>1</v>
      </c>
      <c r="I177" t="str">
        <f t="shared" si="2"/>
        <v>International</v>
      </c>
    </row>
    <row r="178" spans="1:9" x14ac:dyDescent="0.3">
      <c r="A178">
        <v>2016</v>
      </c>
      <c r="B178">
        <v>177</v>
      </c>
      <c r="C178" t="s">
        <v>1379</v>
      </c>
      <c r="D178" s="5">
        <v>27413790</v>
      </c>
      <c r="G178" s="5">
        <v>27413790</v>
      </c>
      <c r="H178" s="2">
        <v>1</v>
      </c>
      <c r="I178" t="str">
        <f t="shared" si="2"/>
        <v>International</v>
      </c>
    </row>
    <row r="179" spans="1:9" x14ac:dyDescent="0.3">
      <c r="A179">
        <v>2016</v>
      </c>
      <c r="B179">
        <v>178</v>
      </c>
      <c r="C179" t="s">
        <v>1380</v>
      </c>
      <c r="D179" s="5">
        <v>25975621</v>
      </c>
      <c r="E179" s="5">
        <v>12545979</v>
      </c>
      <c r="F179" s="1">
        <v>0.48299999999999998</v>
      </c>
      <c r="G179" s="5">
        <v>13429642</v>
      </c>
      <c r="H179" s="1">
        <v>0.51700000000000002</v>
      </c>
      <c r="I179" t="str">
        <f t="shared" si="2"/>
        <v>USA</v>
      </c>
    </row>
    <row r="180" spans="1:9" x14ac:dyDescent="0.3">
      <c r="A180">
        <v>2016</v>
      </c>
      <c r="B180">
        <v>179</v>
      </c>
      <c r="C180" t="s">
        <v>1381</v>
      </c>
      <c r="D180" s="5">
        <v>25730120</v>
      </c>
      <c r="E180" s="5">
        <v>15650615</v>
      </c>
      <c r="F180" s="1">
        <v>0.60799999999999998</v>
      </c>
      <c r="G180" s="5">
        <v>10079505</v>
      </c>
      <c r="H180" s="1">
        <v>0.39200000000000002</v>
      </c>
      <c r="I180" t="str">
        <f t="shared" si="2"/>
        <v>USA</v>
      </c>
    </row>
    <row r="181" spans="1:9" x14ac:dyDescent="0.3">
      <c r="A181">
        <v>2016</v>
      </c>
      <c r="B181">
        <v>180</v>
      </c>
      <c r="C181" t="s">
        <v>1382</v>
      </c>
      <c r="D181" s="5">
        <v>25537759</v>
      </c>
      <c r="E181" s="5">
        <v>356255</v>
      </c>
      <c r="F181" s="1">
        <v>1.4E-2</v>
      </c>
      <c r="G181" s="5">
        <v>25181504</v>
      </c>
      <c r="H181" s="1">
        <v>0.98599999999999999</v>
      </c>
      <c r="I181" t="str">
        <f t="shared" si="2"/>
        <v>International</v>
      </c>
    </row>
    <row r="182" spans="1:9" x14ac:dyDescent="0.3">
      <c r="A182">
        <v>2016</v>
      </c>
      <c r="B182">
        <v>181</v>
      </c>
      <c r="C182" t="s">
        <v>1383</v>
      </c>
      <c r="D182" s="5">
        <v>25081168</v>
      </c>
      <c r="E182" s="5">
        <v>13873211</v>
      </c>
      <c r="F182" s="1">
        <v>0.55300000000000005</v>
      </c>
      <c r="G182" s="5">
        <v>11207957</v>
      </c>
      <c r="H182" s="1">
        <v>0.44700000000000001</v>
      </c>
      <c r="I182" t="str">
        <f t="shared" si="2"/>
        <v>USA</v>
      </c>
    </row>
    <row r="183" spans="1:9" x14ac:dyDescent="0.3">
      <c r="A183">
        <v>2016</v>
      </c>
      <c r="B183">
        <v>182</v>
      </c>
      <c r="C183" t="s">
        <v>1384</v>
      </c>
      <c r="D183" s="5">
        <v>25070261</v>
      </c>
      <c r="E183" s="5">
        <v>19206207</v>
      </c>
      <c r="F183" s="1">
        <v>0.76600000000000001</v>
      </c>
      <c r="G183" s="5">
        <v>5864054</v>
      </c>
      <c r="H183" s="1">
        <v>0.23400000000000001</v>
      </c>
      <c r="I183" t="str">
        <f t="shared" si="2"/>
        <v>USA</v>
      </c>
    </row>
    <row r="184" spans="1:9" x14ac:dyDescent="0.3">
      <c r="A184">
        <v>2016</v>
      </c>
      <c r="B184">
        <v>183</v>
      </c>
      <c r="C184" t="s">
        <v>1385</v>
      </c>
      <c r="D184" s="5">
        <v>25040561</v>
      </c>
      <c r="G184" s="5">
        <v>25040561</v>
      </c>
      <c r="H184" s="2">
        <v>1</v>
      </c>
      <c r="I184" t="str">
        <f t="shared" si="2"/>
        <v>International</v>
      </c>
    </row>
    <row r="185" spans="1:9" x14ac:dyDescent="0.3">
      <c r="A185">
        <v>2016</v>
      </c>
      <c r="B185">
        <v>184</v>
      </c>
      <c r="C185" t="s">
        <v>1386</v>
      </c>
      <c r="D185" s="5">
        <v>25035950</v>
      </c>
      <c r="E185" s="5">
        <v>20810036</v>
      </c>
      <c r="F185" s="1">
        <v>0.83099999999999996</v>
      </c>
      <c r="G185" s="5">
        <v>4225914</v>
      </c>
      <c r="H185" s="1">
        <v>0.16900000000000001</v>
      </c>
      <c r="I185" t="str">
        <f t="shared" si="2"/>
        <v>USA</v>
      </c>
    </row>
    <row r="186" spans="1:9" x14ac:dyDescent="0.3">
      <c r="A186">
        <v>2016</v>
      </c>
      <c r="B186">
        <v>185</v>
      </c>
      <c r="C186" t="s">
        <v>1387</v>
      </c>
      <c r="D186" s="5">
        <v>24972139</v>
      </c>
      <c r="E186" s="5">
        <v>23083334</v>
      </c>
      <c r="F186" s="1">
        <v>0.92400000000000004</v>
      </c>
      <c r="G186" s="5">
        <v>1888805</v>
      </c>
      <c r="H186" s="1">
        <v>7.5999999999999998E-2</v>
      </c>
      <c r="I186" t="str">
        <f t="shared" si="2"/>
        <v>USA</v>
      </c>
    </row>
    <row r="187" spans="1:9" x14ac:dyDescent="0.3">
      <c r="A187">
        <v>2016</v>
      </c>
      <c r="B187">
        <v>186</v>
      </c>
      <c r="C187" t="s">
        <v>1388</v>
      </c>
      <c r="D187" s="5">
        <v>24684439</v>
      </c>
      <c r="G187" s="5">
        <v>24684439</v>
      </c>
      <c r="H187" s="2">
        <v>1</v>
      </c>
      <c r="I187" t="str">
        <f t="shared" si="2"/>
        <v>International</v>
      </c>
    </row>
    <row r="188" spans="1:9" x14ac:dyDescent="0.3">
      <c r="A188">
        <v>2016</v>
      </c>
      <c r="B188">
        <v>187</v>
      </c>
      <c r="C188" t="s">
        <v>1389</v>
      </c>
      <c r="D188" s="5">
        <v>24644317</v>
      </c>
      <c r="G188" s="5">
        <v>24644317</v>
      </c>
      <c r="H188" s="2">
        <v>1</v>
      </c>
      <c r="I188" t="str">
        <f t="shared" si="2"/>
        <v>International</v>
      </c>
    </row>
    <row r="189" spans="1:9" x14ac:dyDescent="0.3">
      <c r="A189">
        <v>2016</v>
      </c>
      <c r="B189">
        <v>188</v>
      </c>
      <c r="C189" t="s">
        <v>1390</v>
      </c>
      <c r="D189" s="5">
        <v>24487848</v>
      </c>
      <c r="E189" s="5">
        <v>20774575</v>
      </c>
      <c r="F189" s="1">
        <v>0.84799999999999998</v>
      </c>
      <c r="G189" s="5">
        <v>3713273</v>
      </c>
      <c r="H189" s="1">
        <v>0.152</v>
      </c>
      <c r="I189" t="str">
        <f t="shared" si="2"/>
        <v>USA</v>
      </c>
    </row>
    <row r="190" spans="1:9" x14ac:dyDescent="0.3">
      <c r="A190">
        <v>2016</v>
      </c>
      <c r="B190">
        <v>189</v>
      </c>
      <c r="C190" t="s">
        <v>1391</v>
      </c>
      <c r="D190" s="5">
        <v>24224579</v>
      </c>
      <c r="G190" s="5">
        <v>24224579</v>
      </c>
      <c r="H190" s="2">
        <v>1</v>
      </c>
      <c r="I190" t="str">
        <f t="shared" si="2"/>
        <v>International</v>
      </c>
    </row>
    <row r="191" spans="1:9" x14ac:dyDescent="0.3">
      <c r="A191">
        <v>2016</v>
      </c>
      <c r="B191">
        <v>190</v>
      </c>
      <c r="C191" t="s">
        <v>1392</v>
      </c>
      <c r="D191" s="5">
        <v>24121245</v>
      </c>
      <c r="E191" s="5">
        <v>12786053</v>
      </c>
      <c r="F191" s="2">
        <v>0.53</v>
      </c>
      <c r="G191" s="5">
        <v>11335192</v>
      </c>
      <c r="H191" s="2">
        <v>0.47</v>
      </c>
      <c r="I191" t="str">
        <f t="shared" si="2"/>
        <v>USA</v>
      </c>
    </row>
    <row r="192" spans="1:9" x14ac:dyDescent="0.3">
      <c r="A192">
        <v>2016</v>
      </c>
      <c r="B192">
        <v>191</v>
      </c>
      <c r="C192" t="s">
        <v>1393</v>
      </c>
      <c r="D192" s="5">
        <v>24079268</v>
      </c>
      <c r="E192" s="5">
        <v>17782178</v>
      </c>
      <c r="F192" s="1">
        <v>0.73799999999999999</v>
      </c>
      <c r="G192" s="5">
        <v>6297090</v>
      </c>
      <c r="H192" s="1">
        <v>0.26200000000000001</v>
      </c>
      <c r="I192" t="str">
        <f t="shared" si="2"/>
        <v>USA</v>
      </c>
    </row>
    <row r="193" spans="1:9" x14ac:dyDescent="0.3">
      <c r="A193">
        <v>2016</v>
      </c>
      <c r="B193">
        <v>192</v>
      </c>
      <c r="C193" t="s">
        <v>1394</v>
      </c>
      <c r="D193" s="5">
        <v>23857217</v>
      </c>
      <c r="E193" s="5">
        <v>125616</v>
      </c>
      <c r="F193" s="1">
        <v>5.0000000000000001E-3</v>
      </c>
      <c r="G193" s="5">
        <v>23731601</v>
      </c>
      <c r="H193" s="1">
        <v>0.995</v>
      </c>
      <c r="I193" t="str">
        <f t="shared" si="2"/>
        <v>International</v>
      </c>
    </row>
    <row r="194" spans="1:9" x14ac:dyDescent="0.3">
      <c r="A194">
        <v>2016</v>
      </c>
      <c r="B194">
        <v>193</v>
      </c>
      <c r="C194" t="s">
        <v>1395</v>
      </c>
      <c r="D194" s="5">
        <v>23834809</v>
      </c>
      <c r="E194" s="5">
        <v>7100177</v>
      </c>
      <c r="F194" s="1">
        <v>0.29799999999999999</v>
      </c>
      <c r="G194" s="5">
        <v>16734632</v>
      </c>
      <c r="H194" s="1">
        <v>0.70199999999999996</v>
      </c>
      <c r="I194" t="str">
        <f t="shared" si="2"/>
        <v>USA</v>
      </c>
    </row>
    <row r="195" spans="1:9" x14ac:dyDescent="0.3">
      <c r="A195">
        <v>2016</v>
      </c>
      <c r="B195">
        <v>194</v>
      </c>
      <c r="C195" t="s">
        <v>1396</v>
      </c>
      <c r="D195" s="5">
        <v>23591043</v>
      </c>
      <c r="E195" s="5">
        <v>23591043</v>
      </c>
      <c r="F195" s="2">
        <v>1</v>
      </c>
      <c r="I195" t="str">
        <f t="shared" ref="I195:I202" si="3">IF(F195&gt;10%,"USA","International")</f>
        <v>USA</v>
      </c>
    </row>
    <row r="196" spans="1:9" x14ac:dyDescent="0.3">
      <c r="A196">
        <v>2016</v>
      </c>
      <c r="B196">
        <v>195</v>
      </c>
      <c r="C196" t="s">
        <v>1397</v>
      </c>
      <c r="D196" s="5">
        <v>23540937</v>
      </c>
      <c r="E196" s="5">
        <v>11528613</v>
      </c>
      <c r="F196" s="2">
        <v>0.49</v>
      </c>
      <c r="G196" s="5">
        <v>12012324</v>
      </c>
      <c r="H196" s="2">
        <v>0.51</v>
      </c>
      <c r="I196" t="str">
        <f t="shared" si="3"/>
        <v>USA</v>
      </c>
    </row>
    <row r="197" spans="1:9" x14ac:dyDescent="0.3">
      <c r="A197">
        <v>2016</v>
      </c>
      <c r="B197">
        <v>196</v>
      </c>
      <c r="C197" t="s">
        <v>1398</v>
      </c>
      <c r="D197" s="5">
        <v>23316139</v>
      </c>
      <c r="E197" s="5">
        <v>20007149</v>
      </c>
      <c r="F197" s="1">
        <v>0.85799999999999998</v>
      </c>
      <c r="G197" s="5">
        <v>3308990</v>
      </c>
      <c r="H197" s="1">
        <v>0.14199999999999999</v>
      </c>
      <c r="I197" t="str">
        <f t="shared" si="3"/>
        <v>USA</v>
      </c>
    </row>
    <row r="198" spans="1:9" x14ac:dyDescent="0.3">
      <c r="A198">
        <v>2016</v>
      </c>
      <c r="B198">
        <v>197</v>
      </c>
      <c r="C198" t="s">
        <v>1399</v>
      </c>
      <c r="D198" s="5">
        <v>23177948</v>
      </c>
      <c r="E198" s="5">
        <v>12639297</v>
      </c>
      <c r="F198" s="1">
        <v>0.54500000000000004</v>
      </c>
      <c r="G198" s="5">
        <v>10538651</v>
      </c>
      <c r="H198" s="1">
        <v>0.45500000000000002</v>
      </c>
      <c r="I198" t="str">
        <f t="shared" si="3"/>
        <v>USA</v>
      </c>
    </row>
    <row r="199" spans="1:9" x14ac:dyDescent="0.3">
      <c r="A199">
        <v>2016</v>
      </c>
      <c r="B199">
        <v>198</v>
      </c>
      <c r="C199" t="s">
        <v>1400</v>
      </c>
      <c r="D199" s="5">
        <v>23139802</v>
      </c>
      <c r="E199" s="5">
        <v>9420546</v>
      </c>
      <c r="F199" s="1">
        <v>0.40699999999999997</v>
      </c>
      <c r="G199" s="5">
        <v>13719256</v>
      </c>
      <c r="H199" s="1">
        <v>0.59299999999999997</v>
      </c>
      <c r="I199" t="str">
        <f t="shared" si="3"/>
        <v>USA</v>
      </c>
    </row>
    <row r="200" spans="1:9" x14ac:dyDescent="0.3">
      <c r="A200">
        <v>2016</v>
      </c>
      <c r="B200">
        <v>199</v>
      </c>
      <c r="C200" t="s">
        <v>1401</v>
      </c>
      <c r="D200" s="5">
        <v>23064015</v>
      </c>
      <c r="E200" s="5">
        <v>18730891</v>
      </c>
      <c r="F200" s="1">
        <v>0.81200000000000006</v>
      </c>
      <c r="G200" s="5">
        <v>4333124</v>
      </c>
      <c r="H200" s="1">
        <v>0.188</v>
      </c>
      <c r="I200" t="str">
        <f t="shared" si="3"/>
        <v>USA</v>
      </c>
    </row>
    <row r="201" spans="1:9" x14ac:dyDescent="0.3">
      <c r="A201">
        <v>2016</v>
      </c>
      <c r="B201">
        <v>200</v>
      </c>
      <c r="C201" t="s">
        <v>1402</v>
      </c>
      <c r="D201" s="5">
        <v>22955486</v>
      </c>
      <c r="G201" s="5">
        <v>22955486</v>
      </c>
      <c r="H201" s="2">
        <v>1</v>
      </c>
      <c r="I201" t="str">
        <f t="shared" si="3"/>
        <v>International</v>
      </c>
    </row>
    <row r="202" spans="1:9" x14ac:dyDescent="0.3">
      <c r="A202">
        <v>2016</v>
      </c>
      <c r="C202" t="s">
        <v>203</v>
      </c>
      <c r="D202" s="5">
        <f>SUM(D2:D201)</f>
        <v>32353887319</v>
      </c>
      <c r="E202" s="5">
        <f>SUM(E2:E201)</f>
        <v>10789066300</v>
      </c>
      <c r="F202" s="5"/>
      <c r="G202" s="5">
        <f t="shared" ref="G202" si="4">SUM(G2:G201)</f>
        <v>21564821019</v>
      </c>
      <c r="I202" t="str">
        <f t="shared" si="3"/>
        <v>International</v>
      </c>
    </row>
    <row r="203" spans="1:9" x14ac:dyDescent="0.3">
      <c r="C203" t="s">
        <v>204</v>
      </c>
      <c r="D203" s="5">
        <f>AVERAGE(D2:D201)</f>
        <v>161769436.595</v>
      </c>
      <c r="E203" s="5">
        <f>AVERAGE(E2:E201)</f>
        <v>66599174.691358022</v>
      </c>
      <c r="F203" s="5"/>
      <c r="G203" s="5">
        <f t="shared" ref="G203" si="5">AVERAGE(G2:G201)</f>
        <v>108365934.76884422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E007B0-CC2B-43AD-A6BA-9A80B55399D7}">
  <dimension ref="A1:I203"/>
  <sheetViews>
    <sheetView workbookViewId="0">
      <selection activeCell="D193" sqref="D193"/>
    </sheetView>
  </sheetViews>
  <sheetFormatPr defaultRowHeight="14.4" x14ac:dyDescent="0.3"/>
  <cols>
    <col min="4" max="4" width="17.21875" style="5" bestFit="1" customWidth="1"/>
    <col min="5" max="5" width="15.6640625" style="5" bestFit="1" customWidth="1"/>
    <col min="7" max="7" width="15.6640625" style="5" bestFit="1" customWidth="1"/>
  </cols>
  <sheetData>
    <row r="1" spans="1:9" x14ac:dyDescent="0.3">
      <c r="A1" t="s">
        <v>4559</v>
      </c>
      <c r="B1" t="s">
        <v>0</v>
      </c>
      <c r="C1" t="s">
        <v>1</v>
      </c>
      <c r="D1" s="5" t="s">
        <v>2</v>
      </c>
      <c r="E1" s="5" t="s">
        <v>3</v>
      </c>
      <c r="F1" t="s">
        <v>604</v>
      </c>
      <c r="G1" s="5" t="s">
        <v>4</v>
      </c>
      <c r="H1" t="s">
        <v>605</v>
      </c>
      <c r="I1" s="5" t="s">
        <v>1005</v>
      </c>
    </row>
    <row r="2" spans="1:9" x14ac:dyDescent="0.3">
      <c r="A2">
        <v>2015</v>
      </c>
      <c r="B2">
        <v>1</v>
      </c>
      <c r="C2" t="s">
        <v>1403</v>
      </c>
      <c r="D2" s="5">
        <v>2068223624</v>
      </c>
      <c r="E2" s="5">
        <v>936662225</v>
      </c>
      <c r="F2" s="1">
        <v>0.45300000000000001</v>
      </c>
      <c r="G2" s="5">
        <v>1131561399</v>
      </c>
      <c r="H2" s="1">
        <v>0.54700000000000004</v>
      </c>
      <c r="I2" t="str">
        <f>IF(F2&gt;10%,"USA","International")</f>
        <v>USA</v>
      </c>
    </row>
    <row r="3" spans="1:9" x14ac:dyDescent="0.3">
      <c r="A3">
        <v>2015</v>
      </c>
      <c r="B3">
        <v>2</v>
      </c>
      <c r="C3" t="s">
        <v>1404</v>
      </c>
      <c r="D3" s="5">
        <v>1670400637</v>
      </c>
      <c r="E3" s="5">
        <v>652270625</v>
      </c>
      <c r="F3" s="1">
        <v>0.39</v>
      </c>
      <c r="G3" s="5">
        <v>1018130012</v>
      </c>
      <c r="H3" s="1">
        <v>0.61</v>
      </c>
      <c r="I3" t="str">
        <f t="shared" ref="I3:I66" si="0">IF(F3&gt;10%,"USA","International")</f>
        <v>USA</v>
      </c>
    </row>
    <row r="4" spans="1:9" x14ac:dyDescent="0.3">
      <c r="A4">
        <v>2015</v>
      </c>
      <c r="B4">
        <v>3</v>
      </c>
      <c r="C4" t="s">
        <v>1405</v>
      </c>
      <c r="D4" s="5">
        <v>1515047671</v>
      </c>
      <c r="E4" s="5">
        <v>353007020</v>
      </c>
      <c r="F4" s="1">
        <v>0.23300000000000001</v>
      </c>
      <c r="G4" s="5">
        <v>1162040651</v>
      </c>
      <c r="H4" s="1">
        <v>0.76700000000000002</v>
      </c>
      <c r="I4" t="str">
        <f t="shared" si="0"/>
        <v>USA</v>
      </c>
    </row>
    <row r="5" spans="1:9" x14ac:dyDescent="0.3">
      <c r="A5">
        <v>2015</v>
      </c>
      <c r="B5">
        <v>4</v>
      </c>
      <c r="C5" t="s">
        <v>1406</v>
      </c>
      <c r="D5" s="5">
        <v>1402805868</v>
      </c>
      <c r="E5" s="5">
        <v>459005868</v>
      </c>
      <c r="F5" s="1">
        <v>0.32700000000000001</v>
      </c>
      <c r="G5" s="5">
        <v>943800000</v>
      </c>
      <c r="H5" s="1">
        <v>0.67300000000000004</v>
      </c>
      <c r="I5" t="str">
        <f t="shared" si="0"/>
        <v>USA</v>
      </c>
    </row>
    <row r="6" spans="1:9" x14ac:dyDescent="0.3">
      <c r="A6">
        <v>2015</v>
      </c>
      <c r="B6">
        <v>5</v>
      </c>
      <c r="C6" t="s">
        <v>1407</v>
      </c>
      <c r="D6" s="5">
        <v>1159398397</v>
      </c>
      <c r="E6" s="5">
        <v>336045770</v>
      </c>
      <c r="F6" s="1">
        <v>0.28999999999999998</v>
      </c>
      <c r="G6" s="5">
        <v>823352627</v>
      </c>
      <c r="H6" s="1">
        <v>0.71</v>
      </c>
      <c r="I6" t="str">
        <f t="shared" si="0"/>
        <v>USA</v>
      </c>
    </row>
    <row r="7" spans="1:9" x14ac:dyDescent="0.3">
      <c r="A7">
        <v>2015</v>
      </c>
      <c r="B7">
        <v>6</v>
      </c>
      <c r="C7" t="s">
        <v>1408</v>
      </c>
      <c r="D7" s="5">
        <v>880674609</v>
      </c>
      <c r="E7" s="5">
        <v>200074609</v>
      </c>
      <c r="F7" s="1">
        <v>0.22700000000000001</v>
      </c>
      <c r="G7" s="5">
        <v>680600000</v>
      </c>
      <c r="H7" s="1">
        <v>0.77300000000000002</v>
      </c>
      <c r="I7" t="str">
        <f t="shared" si="0"/>
        <v>USA</v>
      </c>
    </row>
    <row r="8" spans="1:9" x14ac:dyDescent="0.3">
      <c r="A8">
        <v>2015</v>
      </c>
      <c r="B8">
        <v>7</v>
      </c>
      <c r="C8" t="s">
        <v>1409</v>
      </c>
      <c r="D8" s="5">
        <v>857611174</v>
      </c>
      <c r="E8" s="5">
        <v>356461711</v>
      </c>
      <c r="F8" s="1">
        <v>0.41599999999999998</v>
      </c>
      <c r="G8" s="5">
        <v>501149463</v>
      </c>
      <c r="H8" s="1">
        <v>0.58399999999999996</v>
      </c>
      <c r="I8" t="str">
        <f t="shared" si="0"/>
        <v>USA</v>
      </c>
    </row>
    <row r="9" spans="1:9" x14ac:dyDescent="0.3">
      <c r="A9">
        <v>2015</v>
      </c>
      <c r="B9">
        <v>8</v>
      </c>
      <c r="C9" t="s">
        <v>1410</v>
      </c>
      <c r="D9" s="5">
        <v>682714267</v>
      </c>
      <c r="E9" s="5">
        <v>195042377</v>
      </c>
      <c r="F9" s="1">
        <v>0.28599999999999998</v>
      </c>
      <c r="G9" s="5">
        <v>487671890</v>
      </c>
      <c r="H9" s="1">
        <v>0.71399999999999997</v>
      </c>
      <c r="I9" t="str">
        <f t="shared" si="0"/>
        <v>USA</v>
      </c>
    </row>
    <row r="10" spans="1:9" x14ac:dyDescent="0.3">
      <c r="A10">
        <v>2015</v>
      </c>
      <c r="B10">
        <v>9</v>
      </c>
      <c r="C10" t="s">
        <v>1411</v>
      </c>
      <c r="D10" s="5">
        <v>653428261</v>
      </c>
      <c r="E10" s="5">
        <v>281723902</v>
      </c>
      <c r="F10" s="1">
        <v>0.43099999999999999</v>
      </c>
      <c r="G10" s="5">
        <v>371704359</v>
      </c>
      <c r="H10" s="1">
        <v>0.56899999999999995</v>
      </c>
      <c r="I10" t="str">
        <f t="shared" si="0"/>
        <v>USA</v>
      </c>
    </row>
    <row r="11" spans="1:9" x14ac:dyDescent="0.3">
      <c r="A11">
        <v>2015</v>
      </c>
      <c r="B11">
        <v>10</v>
      </c>
      <c r="C11" t="s">
        <v>1412</v>
      </c>
      <c r="D11" s="5">
        <v>630161890</v>
      </c>
      <c r="E11" s="5">
        <v>228433663</v>
      </c>
      <c r="F11" s="1">
        <v>0.36199999999999999</v>
      </c>
      <c r="G11" s="5">
        <v>401728227</v>
      </c>
      <c r="H11" s="1">
        <v>0.63800000000000001</v>
      </c>
      <c r="I11" t="str">
        <f t="shared" si="0"/>
        <v>USA</v>
      </c>
    </row>
    <row r="12" spans="1:9" x14ac:dyDescent="0.3">
      <c r="A12">
        <v>2015</v>
      </c>
      <c r="B12">
        <v>11</v>
      </c>
      <c r="C12" t="s">
        <v>1413</v>
      </c>
      <c r="D12" s="5">
        <v>569651467</v>
      </c>
      <c r="E12" s="5">
        <v>166167230</v>
      </c>
      <c r="F12" s="1">
        <v>0.29199999999999998</v>
      </c>
      <c r="G12" s="5">
        <v>403484237</v>
      </c>
      <c r="H12" s="1">
        <v>0.70799999999999996</v>
      </c>
      <c r="I12" t="str">
        <f t="shared" si="0"/>
        <v>USA</v>
      </c>
    </row>
    <row r="13" spans="1:9" x14ac:dyDescent="0.3">
      <c r="A13">
        <v>2015</v>
      </c>
      <c r="B13">
        <v>12</v>
      </c>
      <c r="C13" t="s">
        <v>1414</v>
      </c>
      <c r="D13" s="5">
        <v>542351353</v>
      </c>
      <c r="E13" s="5">
        <v>201151353</v>
      </c>
      <c r="F13" s="1">
        <v>0.371</v>
      </c>
      <c r="G13" s="5">
        <v>341200000</v>
      </c>
      <c r="H13" s="1">
        <v>0.629</v>
      </c>
      <c r="I13" t="str">
        <f t="shared" si="0"/>
        <v>USA</v>
      </c>
    </row>
    <row r="14" spans="1:9" x14ac:dyDescent="0.3">
      <c r="A14">
        <v>2015</v>
      </c>
      <c r="B14">
        <v>13</v>
      </c>
      <c r="C14" t="s">
        <v>1415</v>
      </c>
      <c r="D14" s="5">
        <v>532950503</v>
      </c>
      <c r="E14" s="5">
        <v>183637894</v>
      </c>
      <c r="F14" s="1">
        <v>0.34499999999999997</v>
      </c>
      <c r="G14" s="5">
        <v>349312609</v>
      </c>
      <c r="H14" s="1">
        <v>0.65500000000000003</v>
      </c>
      <c r="I14" t="str">
        <f t="shared" si="0"/>
        <v>USA</v>
      </c>
    </row>
    <row r="15" spans="1:9" x14ac:dyDescent="0.3">
      <c r="A15">
        <v>2015</v>
      </c>
      <c r="B15">
        <v>14</v>
      </c>
      <c r="C15" t="s">
        <v>1416</v>
      </c>
      <c r="D15" s="5">
        <v>519311965</v>
      </c>
      <c r="E15" s="5">
        <v>180202163</v>
      </c>
      <c r="F15" s="1">
        <v>0.34699999999999998</v>
      </c>
      <c r="G15" s="5">
        <v>339109802</v>
      </c>
      <c r="H15" s="1">
        <v>0.65300000000000002</v>
      </c>
      <c r="I15" t="str">
        <f t="shared" si="0"/>
        <v>USA</v>
      </c>
    </row>
    <row r="16" spans="1:9" x14ac:dyDescent="0.3">
      <c r="A16">
        <v>2015</v>
      </c>
      <c r="B16">
        <v>15</v>
      </c>
      <c r="C16" t="s">
        <v>1417</v>
      </c>
      <c r="D16" s="5">
        <v>474800000</v>
      </c>
      <c r="E16" s="5">
        <v>169700110</v>
      </c>
      <c r="F16" s="1">
        <v>0.35699999999999998</v>
      </c>
      <c r="G16" s="5">
        <v>305099890</v>
      </c>
      <c r="H16" s="1">
        <v>0.64300000000000002</v>
      </c>
      <c r="I16" t="str">
        <f t="shared" si="0"/>
        <v>USA</v>
      </c>
    </row>
    <row r="17" spans="1:9" x14ac:dyDescent="0.3">
      <c r="A17">
        <v>2015</v>
      </c>
      <c r="B17">
        <v>16</v>
      </c>
      <c r="C17" t="s">
        <v>1418</v>
      </c>
      <c r="D17" s="5">
        <v>473990832</v>
      </c>
      <c r="E17" s="5">
        <v>155190832</v>
      </c>
      <c r="F17" s="1">
        <v>0.32700000000000001</v>
      </c>
      <c r="G17" s="5">
        <v>318800000</v>
      </c>
      <c r="H17" s="1">
        <v>0.67300000000000004</v>
      </c>
      <c r="I17" t="str">
        <f t="shared" si="0"/>
        <v>USA</v>
      </c>
    </row>
    <row r="18" spans="1:9" x14ac:dyDescent="0.3">
      <c r="A18">
        <v>2015</v>
      </c>
      <c r="B18">
        <v>17</v>
      </c>
      <c r="C18" t="s">
        <v>1419</v>
      </c>
      <c r="D18" s="5">
        <v>440603537</v>
      </c>
      <c r="E18" s="5">
        <v>89760956</v>
      </c>
      <c r="F18" s="1">
        <v>0.20399999999999999</v>
      </c>
      <c r="G18" s="5">
        <v>350842581</v>
      </c>
      <c r="H18" s="1">
        <v>0.79600000000000004</v>
      </c>
      <c r="I18" t="str">
        <f t="shared" si="0"/>
        <v>USA</v>
      </c>
    </row>
    <row r="19" spans="1:9" x14ac:dyDescent="0.3">
      <c r="A19">
        <v>2015</v>
      </c>
      <c r="B19">
        <v>18</v>
      </c>
      <c r="C19" t="s">
        <v>1420</v>
      </c>
      <c r="D19" s="5">
        <v>414351546</v>
      </c>
      <c r="E19" s="5">
        <v>128261724</v>
      </c>
      <c r="F19" s="1">
        <v>0.31</v>
      </c>
      <c r="G19" s="5">
        <v>286089822</v>
      </c>
      <c r="H19" s="1">
        <v>0.69</v>
      </c>
      <c r="I19" t="str">
        <f t="shared" si="0"/>
        <v>USA</v>
      </c>
    </row>
    <row r="20" spans="1:9" x14ac:dyDescent="0.3">
      <c r="A20">
        <v>2015</v>
      </c>
      <c r="B20">
        <v>19</v>
      </c>
      <c r="C20" t="s">
        <v>1421</v>
      </c>
      <c r="D20" s="5">
        <v>387053506</v>
      </c>
      <c r="E20" s="5">
        <v>32766</v>
      </c>
      <c r="F20" s="1">
        <v>1E-3</v>
      </c>
      <c r="G20" s="5">
        <v>387020740</v>
      </c>
      <c r="H20" s="1">
        <v>1</v>
      </c>
      <c r="I20" t="str">
        <f t="shared" si="0"/>
        <v>International</v>
      </c>
    </row>
    <row r="21" spans="1:9" x14ac:dyDescent="0.3">
      <c r="A21">
        <v>2015</v>
      </c>
      <c r="B21">
        <v>20</v>
      </c>
      <c r="C21" t="s">
        <v>1422</v>
      </c>
      <c r="D21" s="5">
        <v>386041607</v>
      </c>
      <c r="E21" s="5">
        <v>177397510</v>
      </c>
      <c r="F21" s="1">
        <v>0.46</v>
      </c>
      <c r="G21" s="5">
        <v>208644097</v>
      </c>
      <c r="H21" s="1">
        <v>0.54</v>
      </c>
      <c r="I21" t="str">
        <f t="shared" si="0"/>
        <v>USA</v>
      </c>
    </row>
    <row r="22" spans="1:9" x14ac:dyDescent="0.3">
      <c r="A22">
        <v>2015</v>
      </c>
      <c r="B22">
        <v>21</v>
      </c>
      <c r="C22" t="s">
        <v>1423</v>
      </c>
      <c r="D22" s="5">
        <v>374736354</v>
      </c>
      <c r="E22" s="5">
        <v>153636354</v>
      </c>
      <c r="F22" s="1">
        <v>0.41</v>
      </c>
      <c r="G22" s="5">
        <v>221100000</v>
      </c>
      <c r="H22" s="1">
        <v>0.59</v>
      </c>
      <c r="I22" t="str">
        <f t="shared" si="0"/>
        <v>USA</v>
      </c>
    </row>
    <row r="23" spans="1:9" x14ac:dyDescent="0.3">
      <c r="A23">
        <v>2015</v>
      </c>
      <c r="B23">
        <v>22</v>
      </c>
      <c r="C23" t="s">
        <v>1424</v>
      </c>
      <c r="D23" s="5">
        <v>332207671</v>
      </c>
      <c r="E23" s="5">
        <v>123087120</v>
      </c>
      <c r="F23" s="1">
        <v>0.371</v>
      </c>
      <c r="G23" s="5">
        <v>209120551</v>
      </c>
      <c r="H23" s="1">
        <v>0.629</v>
      </c>
      <c r="I23" t="str">
        <f t="shared" si="0"/>
        <v>USA</v>
      </c>
    </row>
    <row r="24" spans="1:9" x14ac:dyDescent="0.3">
      <c r="A24">
        <v>2015</v>
      </c>
      <c r="B24">
        <v>23</v>
      </c>
      <c r="C24" t="s">
        <v>1425</v>
      </c>
      <c r="D24" s="5">
        <v>326479141</v>
      </c>
      <c r="E24" s="5">
        <v>89256424</v>
      </c>
      <c r="F24" s="1">
        <v>0.27300000000000002</v>
      </c>
      <c r="G24" s="5">
        <v>237222717</v>
      </c>
      <c r="H24" s="1">
        <v>0.72699999999999998</v>
      </c>
      <c r="I24" t="str">
        <f t="shared" si="0"/>
        <v>USA</v>
      </c>
    </row>
    <row r="25" spans="1:9" x14ac:dyDescent="0.3">
      <c r="A25">
        <v>2015</v>
      </c>
      <c r="B25">
        <v>24</v>
      </c>
      <c r="C25" t="s">
        <v>1426</v>
      </c>
      <c r="D25" s="5">
        <v>325186032</v>
      </c>
      <c r="E25" s="5">
        <v>162994032</v>
      </c>
      <c r="F25" s="1">
        <v>0.501</v>
      </c>
      <c r="G25" s="5">
        <v>162192000</v>
      </c>
      <c r="H25" s="1">
        <v>0.499</v>
      </c>
      <c r="I25" t="str">
        <f t="shared" si="0"/>
        <v>USA</v>
      </c>
    </row>
    <row r="26" spans="1:9" x14ac:dyDescent="0.3">
      <c r="A26">
        <v>2015</v>
      </c>
      <c r="B26">
        <v>25</v>
      </c>
      <c r="C26" t="s">
        <v>1427</v>
      </c>
      <c r="D26" s="5">
        <v>312296056</v>
      </c>
      <c r="E26" s="5">
        <v>81697192</v>
      </c>
      <c r="F26" s="1">
        <v>0.26200000000000001</v>
      </c>
      <c r="G26" s="5">
        <v>230598864</v>
      </c>
      <c r="H26" s="1">
        <v>0.73799999999999999</v>
      </c>
      <c r="I26" t="str">
        <f t="shared" si="0"/>
        <v>USA</v>
      </c>
    </row>
    <row r="27" spans="1:9" x14ac:dyDescent="0.3">
      <c r="A27">
        <v>2015</v>
      </c>
      <c r="B27">
        <v>26</v>
      </c>
      <c r="C27" t="s">
        <v>1428</v>
      </c>
      <c r="D27" s="5">
        <v>297002527</v>
      </c>
      <c r="E27" s="5">
        <v>130179072</v>
      </c>
      <c r="F27" s="1">
        <v>0.438</v>
      </c>
      <c r="G27" s="5">
        <v>166823455</v>
      </c>
      <c r="H27" s="1">
        <v>0.56200000000000006</v>
      </c>
      <c r="I27" t="str">
        <f t="shared" si="0"/>
        <v>USA</v>
      </c>
    </row>
    <row r="28" spans="1:9" x14ac:dyDescent="0.3">
      <c r="A28">
        <v>2015</v>
      </c>
      <c r="B28">
        <v>27</v>
      </c>
      <c r="C28" t="s">
        <v>1429</v>
      </c>
      <c r="D28" s="5">
        <v>287144079</v>
      </c>
      <c r="E28" s="5">
        <v>184296230</v>
      </c>
      <c r="F28" s="1">
        <v>0.64200000000000002</v>
      </c>
      <c r="G28" s="5">
        <v>102847849</v>
      </c>
      <c r="H28" s="1">
        <v>0.35799999999999998</v>
      </c>
      <c r="I28" t="str">
        <f t="shared" si="0"/>
        <v>USA</v>
      </c>
    </row>
    <row r="29" spans="1:9" x14ac:dyDescent="0.3">
      <c r="A29">
        <v>2015</v>
      </c>
      <c r="B29">
        <v>28</v>
      </c>
      <c r="C29" t="s">
        <v>1430</v>
      </c>
      <c r="D29" s="5">
        <v>259368448</v>
      </c>
      <c r="E29" s="5">
        <v>1243810</v>
      </c>
      <c r="F29" s="1">
        <v>5.0000000000000001E-3</v>
      </c>
      <c r="G29" s="5">
        <v>258124638</v>
      </c>
      <c r="H29" s="1">
        <v>0.995</v>
      </c>
      <c r="I29" t="str">
        <f t="shared" si="0"/>
        <v>International</v>
      </c>
    </row>
    <row r="30" spans="1:9" x14ac:dyDescent="0.3">
      <c r="A30">
        <v>2015</v>
      </c>
      <c r="B30">
        <v>29</v>
      </c>
      <c r="C30" t="s">
        <v>1431</v>
      </c>
      <c r="D30" s="5">
        <v>256283912</v>
      </c>
      <c r="E30" s="5">
        <v>1302281</v>
      </c>
      <c r="F30" s="2">
        <v>5.0000000000000001E-3</v>
      </c>
      <c r="G30" s="5">
        <v>254981631</v>
      </c>
      <c r="H30" s="2">
        <v>0.995</v>
      </c>
      <c r="I30" t="str">
        <f t="shared" si="0"/>
        <v>International</v>
      </c>
    </row>
    <row r="31" spans="1:9" x14ac:dyDescent="0.3">
      <c r="A31">
        <v>2015</v>
      </c>
      <c r="B31">
        <v>30</v>
      </c>
      <c r="C31" t="s">
        <v>1432</v>
      </c>
      <c r="D31" s="5">
        <v>246233113</v>
      </c>
      <c r="E31" s="5">
        <v>130178411</v>
      </c>
      <c r="F31" s="1">
        <v>0.52900000000000003</v>
      </c>
      <c r="G31" s="5">
        <v>116054702</v>
      </c>
      <c r="H31" s="1">
        <v>0.47099999999999997</v>
      </c>
      <c r="I31" t="str">
        <f t="shared" si="0"/>
        <v>USA</v>
      </c>
    </row>
    <row r="32" spans="1:9" x14ac:dyDescent="0.3">
      <c r="A32">
        <v>2015</v>
      </c>
      <c r="B32">
        <v>31</v>
      </c>
      <c r="C32" t="s">
        <v>1433</v>
      </c>
      <c r="D32" s="5">
        <v>244874809</v>
      </c>
      <c r="E32" s="5">
        <v>78747585</v>
      </c>
      <c r="F32" s="1">
        <v>0.32200000000000001</v>
      </c>
      <c r="G32" s="5">
        <v>166127224</v>
      </c>
      <c r="H32" s="1">
        <v>0.67800000000000005</v>
      </c>
      <c r="I32" t="str">
        <f t="shared" si="0"/>
        <v>USA</v>
      </c>
    </row>
    <row r="33" spans="1:9" x14ac:dyDescent="0.3">
      <c r="A33">
        <v>2015</v>
      </c>
      <c r="B33">
        <v>32</v>
      </c>
      <c r="C33" t="s">
        <v>1434</v>
      </c>
      <c r="D33" s="5">
        <v>242786137</v>
      </c>
      <c r="E33" s="5">
        <v>150357137</v>
      </c>
      <c r="F33" s="2">
        <v>0.61899999999999999</v>
      </c>
      <c r="G33" s="5">
        <v>92429000</v>
      </c>
      <c r="H33" s="2">
        <v>0.38100000000000001</v>
      </c>
      <c r="I33" t="str">
        <f t="shared" si="0"/>
        <v>USA</v>
      </c>
    </row>
    <row r="34" spans="1:9" x14ac:dyDescent="0.3">
      <c r="A34">
        <v>2015</v>
      </c>
      <c r="B34">
        <v>33</v>
      </c>
      <c r="C34" t="s">
        <v>1435</v>
      </c>
      <c r="D34" s="5">
        <v>235666219</v>
      </c>
      <c r="E34" s="5">
        <v>110825712</v>
      </c>
      <c r="F34" s="1">
        <v>0.47</v>
      </c>
      <c r="G34" s="5">
        <v>124840507</v>
      </c>
      <c r="H34" s="1">
        <v>0.53</v>
      </c>
      <c r="I34" t="str">
        <f t="shared" si="0"/>
        <v>USA</v>
      </c>
    </row>
    <row r="35" spans="1:9" x14ac:dyDescent="0.3">
      <c r="A35">
        <v>2015</v>
      </c>
      <c r="B35">
        <v>34</v>
      </c>
      <c r="C35" t="s">
        <v>1436</v>
      </c>
      <c r="D35" s="5">
        <v>234798636</v>
      </c>
      <c r="E35" s="5">
        <v>85886987</v>
      </c>
      <c r="F35" s="1">
        <v>0.36599999999999999</v>
      </c>
      <c r="G35" s="5">
        <v>148911649</v>
      </c>
      <c r="H35" s="1">
        <v>0.63400000000000001</v>
      </c>
      <c r="I35" t="str">
        <f t="shared" si="0"/>
        <v>USA</v>
      </c>
    </row>
    <row r="36" spans="1:9" x14ac:dyDescent="0.3">
      <c r="A36">
        <v>2015</v>
      </c>
      <c r="B36">
        <v>35</v>
      </c>
      <c r="C36" t="s">
        <v>1437</v>
      </c>
      <c r="D36" s="5">
        <v>228122928</v>
      </c>
      <c r="E36" s="5">
        <v>1293626</v>
      </c>
      <c r="F36" s="1">
        <v>6.0000000000000001E-3</v>
      </c>
      <c r="G36" s="5">
        <v>226829302</v>
      </c>
      <c r="H36" s="1">
        <v>0.99399999999999999</v>
      </c>
      <c r="I36" t="str">
        <f t="shared" si="0"/>
        <v>International</v>
      </c>
    </row>
    <row r="37" spans="1:9" x14ac:dyDescent="0.3">
      <c r="A37">
        <v>2015</v>
      </c>
      <c r="B37">
        <v>36</v>
      </c>
      <c r="C37" t="s">
        <v>1438</v>
      </c>
      <c r="D37" s="5">
        <v>215863606</v>
      </c>
      <c r="E37" s="5">
        <v>81476385</v>
      </c>
      <c r="F37" s="1">
        <v>0.377</v>
      </c>
      <c r="G37" s="5">
        <v>134387221</v>
      </c>
      <c r="H37" s="1">
        <v>0.623</v>
      </c>
      <c r="I37" t="str">
        <f t="shared" si="0"/>
        <v>USA</v>
      </c>
    </row>
    <row r="38" spans="1:9" x14ac:dyDescent="0.3">
      <c r="A38">
        <v>2015</v>
      </c>
      <c r="B38">
        <v>37</v>
      </c>
      <c r="C38" t="s">
        <v>1439</v>
      </c>
      <c r="D38" s="5">
        <v>209035668</v>
      </c>
      <c r="E38" s="5">
        <v>93436322</v>
      </c>
      <c r="F38" s="1">
        <v>0.44700000000000001</v>
      </c>
      <c r="G38" s="5">
        <v>115599346</v>
      </c>
      <c r="H38" s="1">
        <v>0.55300000000000005</v>
      </c>
      <c r="I38" t="str">
        <f t="shared" si="0"/>
        <v>USA</v>
      </c>
    </row>
    <row r="39" spans="1:9" x14ac:dyDescent="0.3">
      <c r="A39">
        <v>2015</v>
      </c>
      <c r="B39">
        <v>38</v>
      </c>
      <c r="C39" t="s">
        <v>1440</v>
      </c>
      <c r="D39" s="5">
        <v>203427584</v>
      </c>
      <c r="E39" s="5">
        <v>43482270</v>
      </c>
      <c r="F39" s="1">
        <v>0.214</v>
      </c>
      <c r="G39" s="5">
        <v>159945314</v>
      </c>
      <c r="H39" s="1">
        <v>0.78600000000000003</v>
      </c>
      <c r="I39" t="str">
        <f t="shared" si="0"/>
        <v>USA</v>
      </c>
    </row>
    <row r="40" spans="1:9" x14ac:dyDescent="0.3">
      <c r="A40">
        <v>2015</v>
      </c>
      <c r="B40">
        <v>39</v>
      </c>
      <c r="C40" t="s">
        <v>1441</v>
      </c>
      <c r="D40" s="5">
        <v>201634991</v>
      </c>
      <c r="E40" s="5">
        <v>161197785</v>
      </c>
      <c r="F40" s="2">
        <v>0.79900000000000004</v>
      </c>
      <c r="G40" s="5">
        <v>40437206</v>
      </c>
      <c r="H40" s="2">
        <v>0.20100000000000001</v>
      </c>
      <c r="I40" t="str">
        <f t="shared" si="0"/>
        <v>USA</v>
      </c>
    </row>
    <row r="41" spans="1:9" x14ac:dyDescent="0.3">
      <c r="A41">
        <v>2015</v>
      </c>
      <c r="B41">
        <v>40</v>
      </c>
      <c r="C41" t="s">
        <v>1442</v>
      </c>
      <c r="D41" s="5">
        <v>194564672</v>
      </c>
      <c r="E41" s="5">
        <v>75764672</v>
      </c>
      <c r="F41" s="1">
        <v>0.38900000000000001</v>
      </c>
      <c r="G41" s="5">
        <v>118800000</v>
      </c>
      <c r="H41" s="1">
        <v>0.61099999999999999</v>
      </c>
      <c r="I41" t="str">
        <f t="shared" si="0"/>
        <v>USA</v>
      </c>
    </row>
    <row r="42" spans="1:9" x14ac:dyDescent="0.3">
      <c r="A42">
        <v>2015</v>
      </c>
      <c r="B42">
        <v>41</v>
      </c>
      <c r="C42" t="s">
        <v>1443</v>
      </c>
      <c r="D42" s="5">
        <v>186683536</v>
      </c>
      <c r="F42" s="1"/>
      <c r="G42" s="5">
        <v>186683536</v>
      </c>
      <c r="H42" s="1">
        <v>1</v>
      </c>
      <c r="I42" t="str">
        <f t="shared" si="0"/>
        <v>International</v>
      </c>
    </row>
    <row r="43" spans="1:9" x14ac:dyDescent="0.3">
      <c r="A43">
        <v>2015</v>
      </c>
      <c r="B43">
        <v>42</v>
      </c>
      <c r="C43" t="s">
        <v>1444</v>
      </c>
      <c r="D43" s="5">
        <v>183887723</v>
      </c>
      <c r="E43" s="5">
        <v>47387723</v>
      </c>
      <c r="F43" s="1">
        <v>0.25800000000000001</v>
      </c>
      <c r="G43" s="5">
        <v>136500000</v>
      </c>
      <c r="H43" s="1">
        <v>0.74199999999999999</v>
      </c>
      <c r="I43" t="str">
        <f t="shared" si="0"/>
        <v>USA</v>
      </c>
    </row>
    <row r="44" spans="1:9" x14ac:dyDescent="0.3">
      <c r="A44">
        <v>2015</v>
      </c>
      <c r="B44">
        <v>43</v>
      </c>
      <c r="C44" t="s">
        <v>1445</v>
      </c>
      <c r="D44" s="5">
        <v>173567581</v>
      </c>
      <c r="E44" s="5">
        <v>109767581</v>
      </c>
      <c r="F44" s="2">
        <v>0.63200000000000001</v>
      </c>
      <c r="G44" s="5">
        <v>63800000</v>
      </c>
      <c r="H44" s="2">
        <v>0.36799999999999999</v>
      </c>
      <c r="I44" t="str">
        <f t="shared" si="0"/>
        <v>USA</v>
      </c>
    </row>
    <row r="45" spans="1:9" x14ac:dyDescent="0.3">
      <c r="A45">
        <v>2015</v>
      </c>
      <c r="B45">
        <v>44</v>
      </c>
      <c r="C45" t="s">
        <v>1446</v>
      </c>
      <c r="D45" s="5">
        <v>167882881</v>
      </c>
      <c r="E45" s="5">
        <v>56117548</v>
      </c>
      <c r="F45" s="1">
        <v>0.33400000000000002</v>
      </c>
      <c r="G45" s="5">
        <v>111765333</v>
      </c>
      <c r="H45" s="1">
        <v>0.66600000000000004</v>
      </c>
      <c r="I45" t="str">
        <f t="shared" si="0"/>
        <v>USA</v>
      </c>
    </row>
    <row r="46" spans="1:9" x14ac:dyDescent="0.3">
      <c r="A46">
        <v>2015</v>
      </c>
      <c r="B46">
        <v>45</v>
      </c>
      <c r="C46" t="s">
        <v>1447</v>
      </c>
      <c r="D46" s="5">
        <v>165478348</v>
      </c>
      <c r="E46" s="5">
        <v>72313754</v>
      </c>
      <c r="F46" s="1">
        <v>0.437</v>
      </c>
      <c r="G46" s="5">
        <v>93164594</v>
      </c>
      <c r="H46" s="1">
        <v>0.56299999999999994</v>
      </c>
      <c r="I46" t="str">
        <f t="shared" si="0"/>
        <v>USA</v>
      </c>
    </row>
    <row r="47" spans="1:9" x14ac:dyDescent="0.3">
      <c r="A47">
        <v>2015</v>
      </c>
      <c r="B47">
        <v>46</v>
      </c>
      <c r="C47" t="s">
        <v>1448</v>
      </c>
      <c r="D47" s="5">
        <v>163877532</v>
      </c>
      <c r="F47" s="1"/>
      <c r="G47" s="5">
        <v>163877532</v>
      </c>
      <c r="H47" s="1">
        <v>1</v>
      </c>
      <c r="I47" t="str">
        <f t="shared" si="0"/>
        <v>International</v>
      </c>
    </row>
    <row r="48" spans="1:9" x14ac:dyDescent="0.3">
      <c r="A48">
        <v>2015</v>
      </c>
      <c r="B48">
        <v>47</v>
      </c>
      <c r="C48" t="s">
        <v>1449</v>
      </c>
      <c r="D48" s="5">
        <v>158762963</v>
      </c>
      <c r="E48" s="5">
        <v>53862963</v>
      </c>
      <c r="F48" s="1">
        <v>0.33900000000000002</v>
      </c>
      <c r="G48" s="5">
        <v>104900000</v>
      </c>
      <c r="H48" s="1">
        <v>0.66100000000000003</v>
      </c>
      <c r="I48" t="str">
        <f t="shared" si="0"/>
        <v>USA</v>
      </c>
    </row>
    <row r="49" spans="1:9" x14ac:dyDescent="0.3">
      <c r="A49">
        <v>2015</v>
      </c>
      <c r="B49">
        <v>48</v>
      </c>
      <c r="C49" t="s">
        <v>1450</v>
      </c>
      <c r="D49" s="5">
        <v>158260952</v>
      </c>
      <c r="E49" s="5">
        <v>80080379</v>
      </c>
      <c r="F49" s="1">
        <v>0.50600000000000001</v>
      </c>
      <c r="G49" s="5">
        <v>78180573</v>
      </c>
      <c r="H49" s="1">
        <v>0.49399999999999999</v>
      </c>
      <c r="I49" t="str">
        <f t="shared" si="0"/>
        <v>USA</v>
      </c>
    </row>
    <row r="50" spans="1:9" x14ac:dyDescent="0.3">
      <c r="A50">
        <v>2015</v>
      </c>
      <c r="B50">
        <v>49</v>
      </c>
      <c r="C50" t="s">
        <v>1451</v>
      </c>
      <c r="D50" s="5">
        <v>156954938</v>
      </c>
      <c r="E50" s="5">
        <v>2679437</v>
      </c>
      <c r="F50" s="1">
        <v>1.7000000000000001E-2</v>
      </c>
      <c r="G50" s="5">
        <v>154275501</v>
      </c>
      <c r="H50" s="1">
        <v>0.98299999999999998</v>
      </c>
      <c r="I50" t="str">
        <f t="shared" si="0"/>
        <v>International</v>
      </c>
    </row>
    <row r="51" spans="1:9" x14ac:dyDescent="0.3">
      <c r="A51">
        <v>2015</v>
      </c>
      <c r="B51">
        <v>50</v>
      </c>
      <c r="C51" t="s">
        <v>1452</v>
      </c>
      <c r="D51" s="5">
        <v>155760117</v>
      </c>
      <c r="E51" s="5">
        <v>54117416</v>
      </c>
      <c r="F51" s="1">
        <v>0.34699999999999998</v>
      </c>
      <c r="G51" s="5">
        <v>101642701</v>
      </c>
      <c r="H51" s="2">
        <v>0.65300000000000002</v>
      </c>
      <c r="I51" t="str">
        <f t="shared" si="0"/>
        <v>USA</v>
      </c>
    </row>
    <row r="52" spans="1:9" x14ac:dyDescent="0.3">
      <c r="A52">
        <v>2015</v>
      </c>
      <c r="B52">
        <v>51</v>
      </c>
      <c r="C52" t="s">
        <v>1453</v>
      </c>
      <c r="D52" s="5">
        <v>153262397</v>
      </c>
      <c r="F52" s="1"/>
      <c r="G52" s="5">
        <v>153262397</v>
      </c>
      <c r="H52" s="1">
        <v>1</v>
      </c>
      <c r="I52" t="str">
        <f t="shared" si="0"/>
        <v>International</v>
      </c>
    </row>
    <row r="53" spans="1:9" x14ac:dyDescent="0.3">
      <c r="A53">
        <v>2015</v>
      </c>
      <c r="B53">
        <v>52</v>
      </c>
      <c r="C53" t="s">
        <v>1454</v>
      </c>
      <c r="D53" s="5">
        <v>150680864</v>
      </c>
      <c r="E53" s="5">
        <v>31153464</v>
      </c>
      <c r="F53" s="1">
        <v>0.20699999999999999</v>
      </c>
      <c r="G53" s="5">
        <v>119527400</v>
      </c>
      <c r="H53" s="1">
        <v>0.79300000000000004</v>
      </c>
      <c r="I53" t="str">
        <f t="shared" si="0"/>
        <v>USA</v>
      </c>
    </row>
    <row r="54" spans="1:9" x14ac:dyDescent="0.3">
      <c r="A54">
        <v>2015</v>
      </c>
      <c r="B54">
        <v>53</v>
      </c>
      <c r="C54" t="s">
        <v>1455</v>
      </c>
      <c r="D54" s="5">
        <v>146936910</v>
      </c>
      <c r="E54" s="5">
        <v>27367660</v>
      </c>
      <c r="F54" s="1">
        <v>0.186</v>
      </c>
      <c r="G54" s="5">
        <v>119569250</v>
      </c>
      <c r="H54" s="1">
        <v>0.81399999999999995</v>
      </c>
      <c r="I54" t="str">
        <f t="shared" si="0"/>
        <v>USA</v>
      </c>
    </row>
    <row r="55" spans="1:9" x14ac:dyDescent="0.3">
      <c r="A55">
        <v>2015</v>
      </c>
      <c r="B55">
        <v>54</v>
      </c>
      <c r="C55" t="s">
        <v>1456</v>
      </c>
      <c r="D55" s="5">
        <v>140795793</v>
      </c>
      <c r="E55" s="5">
        <v>110212700</v>
      </c>
      <c r="F55" s="1">
        <v>0.78300000000000003</v>
      </c>
      <c r="G55" s="5">
        <v>30583093</v>
      </c>
      <c r="H55" s="1">
        <v>0.217</v>
      </c>
      <c r="I55" t="str">
        <f t="shared" si="0"/>
        <v>USA</v>
      </c>
    </row>
    <row r="56" spans="1:9" x14ac:dyDescent="0.3">
      <c r="A56">
        <v>2015</v>
      </c>
      <c r="B56">
        <v>55</v>
      </c>
      <c r="C56" t="s">
        <v>1457</v>
      </c>
      <c r="D56" s="5">
        <v>139191345</v>
      </c>
      <c r="E56" s="5">
        <v>1415450</v>
      </c>
      <c r="F56" s="1">
        <v>0.01</v>
      </c>
      <c r="G56" s="5">
        <v>137775895</v>
      </c>
      <c r="H56" s="1">
        <v>0.99</v>
      </c>
      <c r="I56" t="str">
        <f t="shared" si="0"/>
        <v>International</v>
      </c>
    </row>
    <row r="57" spans="1:9" x14ac:dyDescent="0.3">
      <c r="A57">
        <v>2015</v>
      </c>
      <c r="B57">
        <v>56</v>
      </c>
      <c r="C57" t="s">
        <v>1458</v>
      </c>
      <c r="D57" s="5">
        <v>133718711</v>
      </c>
      <c r="E57" s="5">
        <v>28782481</v>
      </c>
      <c r="F57" s="1">
        <v>0.215</v>
      </c>
      <c r="G57" s="5">
        <v>104936230</v>
      </c>
      <c r="H57" s="1">
        <v>0.78500000000000003</v>
      </c>
      <c r="I57" t="str">
        <f t="shared" si="0"/>
        <v>USA</v>
      </c>
    </row>
    <row r="58" spans="1:9" x14ac:dyDescent="0.3">
      <c r="A58">
        <v>2015</v>
      </c>
      <c r="B58">
        <v>57</v>
      </c>
      <c r="C58" t="s">
        <v>1459</v>
      </c>
      <c r="D58" s="5">
        <v>133440870</v>
      </c>
      <c r="E58" s="5">
        <v>70259870</v>
      </c>
      <c r="F58" s="1">
        <v>0.52700000000000002</v>
      </c>
      <c r="G58" s="5">
        <v>63181000</v>
      </c>
      <c r="H58" s="1">
        <v>0.47299999999999998</v>
      </c>
      <c r="I58" t="str">
        <f t="shared" si="0"/>
        <v>USA</v>
      </c>
    </row>
    <row r="59" spans="1:9" x14ac:dyDescent="0.3">
      <c r="A59">
        <v>2015</v>
      </c>
      <c r="B59">
        <v>58</v>
      </c>
      <c r="C59" t="s">
        <v>1460</v>
      </c>
      <c r="D59" s="5">
        <v>128388320</v>
      </c>
      <c r="E59" s="5">
        <v>35088320</v>
      </c>
      <c r="F59" s="1">
        <v>0.27300000000000002</v>
      </c>
      <c r="G59" s="5">
        <v>93300000</v>
      </c>
      <c r="H59" s="1">
        <v>0.72699999999999998</v>
      </c>
      <c r="I59" t="str">
        <f t="shared" si="0"/>
        <v>USA</v>
      </c>
    </row>
    <row r="60" spans="1:9" x14ac:dyDescent="0.3">
      <c r="A60">
        <v>2015</v>
      </c>
      <c r="B60">
        <v>59</v>
      </c>
      <c r="C60" t="s">
        <v>1461</v>
      </c>
      <c r="D60" s="5">
        <v>125842935</v>
      </c>
      <c r="E60" s="5">
        <v>474252</v>
      </c>
      <c r="F60" s="1">
        <v>4.0000000000000001E-3</v>
      </c>
      <c r="G60" s="5">
        <v>125368683</v>
      </c>
      <c r="H60" s="1">
        <v>0.996</v>
      </c>
      <c r="I60" t="str">
        <f t="shared" si="0"/>
        <v>International</v>
      </c>
    </row>
    <row r="61" spans="1:9" x14ac:dyDescent="0.3">
      <c r="A61">
        <v>2015</v>
      </c>
      <c r="B61">
        <v>60</v>
      </c>
      <c r="C61" t="s">
        <v>1462</v>
      </c>
      <c r="D61" s="5">
        <v>125837070</v>
      </c>
      <c r="E61" s="5">
        <v>210591</v>
      </c>
      <c r="F61" s="1">
        <v>2E-3</v>
      </c>
      <c r="G61" s="5">
        <v>125626479</v>
      </c>
      <c r="H61" s="1">
        <v>0.998</v>
      </c>
      <c r="I61" t="str">
        <f t="shared" si="0"/>
        <v>International</v>
      </c>
    </row>
    <row r="62" spans="1:9" x14ac:dyDescent="0.3">
      <c r="A62">
        <v>2015</v>
      </c>
      <c r="B62">
        <v>61</v>
      </c>
      <c r="C62" t="s">
        <v>1463</v>
      </c>
      <c r="D62" s="5">
        <v>124605297</v>
      </c>
      <c r="E62" s="5">
        <v>91221830</v>
      </c>
      <c r="F62" s="1">
        <v>0.73199999999999998</v>
      </c>
      <c r="G62" s="5">
        <v>33383467</v>
      </c>
      <c r="H62" s="2">
        <v>0.26800000000000002</v>
      </c>
      <c r="I62" t="str">
        <f t="shared" si="0"/>
        <v>USA</v>
      </c>
    </row>
    <row r="63" spans="1:9" x14ac:dyDescent="0.3">
      <c r="A63">
        <v>2015</v>
      </c>
      <c r="B63">
        <v>62</v>
      </c>
      <c r="C63" t="s">
        <v>1464</v>
      </c>
      <c r="D63" s="5">
        <v>122593849</v>
      </c>
      <c r="E63" s="5">
        <v>74068</v>
      </c>
      <c r="F63" s="1">
        <v>1E-3</v>
      </c>
      <c r="G63" s="5">
        <v>122519781</v>
      </c>
      <c r="H63" s="1">
        <v>0.999</v>
      </c>
      <c r="I63" t="str">
        <f t="shared" si="0"/>
        <v>International</v>
      </c>
    </row>
    <row r="64" spans="1:9" x14ac:dyDescent="0.3">
      <c r="A64">
        <v>2015</v>
      </c>
      <c r="B64">
        <v>63</v>
      </c>
      <c r="C64" t="s">
        <v>1465</v>
      </c>
      <c r="D64" s="5">
        <v>117813057</v>
      </c>
      <c r="E64" s="5">
        <v>66013057</v>
      </c>
      <c r="F64" s="1">
        <v>0.56000000000000005</v>
      </c>
      <c r="G64" s="5">
        <v>51800000</v>
      </c>
      <c r="H64" s="1">
        <v>0.44</v>
      </c>
      <c r="I64" t="str">
        <f t="shared" si="0"/>
        <v>USA</v>
      </c>
    </row>
    <row r="65" spans="1:9" x14ac:dyDescent="0.3">
      <c r="A65">
        <v>2015</v>
      </c>
      <c r="B65">
        <v>64</v>
      </c>
      <c r="C65" t="s">
        <v>1466</v>
      </c>
      <c r="D65" s="5">
        <v>112983889</v>
      </c>
      <c r="E65" s="5">
        <v>52218558</v>
      </c>
      <c r="F65" s="1">
        <v>0.46200000000000002</v>
      </c>
      <c r="G65" s="5">
        <v>60765331</v>
      </c>
      <c r="H65" s="1">
        <v>0.53800000000000003</v>
      </c>
      <c r="I65" t="str">
        <f t="shared" si="0"/>
        <v>USA</v>
      </c>
    </row>
    <row r="66" spans="1:9" x14ac:dyDescent="0.3">
      <c r="A66">
        <v>2015</v>
      </c>
      <c r="B66">
        <v>65</v>
      </c>
      <c r="C66" t="s">
        <v>1467</v>
      </c>
      <c r="D66" s="5">
        <v>111711453</v>
      </c>
      <c r="E66" s="5">
        <v>90411453</v>
      </c>
      <c r="F66" s="1">
        <v>0.80900000000000005</v>
      </c>
      <c r="G66" s="5">
        <v>21300000</v>
      </c>
      <c r="H66" s="2">
        <v>0.191</v>
      </c>
      <c r="I66" t="str">
        <f t="shared" si="0"/>
        <v>USA</v>
      </c>
    </row>
    <row r="67" spans="1:9" x14ac:dyDescent="0.3">
      <c r="A67">
        <v>2015</v>
      </c>
      <c r="B67">
        <v>66</v>
      </c>
      <c r="C67" t="s">
        <v>1468</v>
      </c>
      <c r="D67" s="5">
        <v>109906372</v>
      </c>
      <c r="E67" s="5">
        <v>34916787</v>
      </c>
      <c r="F67" s="1">
        <v>0.318</v>
      </c>
      <c r="G67" s="5">
        <v>74989585</v>
      </c>
      <c r="H67" s="1">
        <v>0.68200000000000005</v>
      </c>
      <c r="I67" t="str">
        <f t="shared" ref="I67:I130" si="1">IF(F67&gt;10%,"USA","International")</f>
        <v>USA</v>
      </c>
    </row>
    <row r="68" spans="1:9" x14ac:dyDescent="0.3">
      <c r="A68">
        <v>2015</v>
      </c>
      <c r="B68">
        <v>67</v>
      </c>
      <c r="C68" t="s">
        <v>1469</v>
      </c>
      <c r="D68" s="5">
        <v>107588225</v>
      </c>
      <c r="E68" s="5">
        <v>71038190</v>
      </c>
      <c r="F68" s="1">
        <v>0.66</v>
      </c>
      <c r="G68" s="5">
        <v>36550035</v>
      </c>
      <c r="H68" s="1">
        <v>0.34</v>
      </c>
      <c r="I68" t="str">
        <f t="shared" si="1"/>
        <v>USA</v>
      </c>
    </row>
    <row r="69" spans="1:9" x14ac:dyDescent="0.3">
      <c r="A69">
        <v>2015</v>
      </c>
      <c r="B69">
        <v>68</v>
      </c>
      <c r="C69" t="s">
        <v>1470</v>
      </c>
      <c r="D69" s="5">
        <v>107228221</v>
      </c>
      <c r="E69" s="5">
        <v>58884188</v>
      </c>
      <c r="F69" s="1">
        <v>0.54900000000000004</v>
      </c>
      <c r="G69" s="5">
        <v>48344033</v>
      </c>
      <c r="H69" s="1">
        <v>0.45100000000000001</v>
      </c>
      <c r="I69" t="str">
        <f t="shared" si="1"/>
        <v>USA</v>
      </c>
    </row>
    <row r="70" spans="1:9" x14ac:dyDescent="0.3">
      <c r="A70">
        <v>2015</v>
      </c>
      <c r="B70">
        <v>69</v>
      </c>
      <c r="C70" t="s">
        <v>1471</v>
      </c>
      <c r="D70" s="5">
        <v>107045109</v>
      </c>
      <c r="E70" s="5">
        <v>45445109</v>
      </c>
      <c r="F70" s="1">
        <v>0.42499999999999999</v>
      </c>
      <c r="G70" s="5">
        <v>61600000</v>
      </c>
      <c r="H70" s="1">
        <v>0.57499999999999996</v>
      </c>
      <c r="I70" t="str">
        <f t="shared" si="1"/>
        <v>USA</v>
      </c>
    </row>
    <row r="71" spans="1:9" x14ac:dyDescent="0.3">
      <c r="A71">
        <v>2015</v>
      </c>
      <c r="B71">
        <v>70</v>
      </c>
      <c r="C71" t="s">
        <v>1472</v>
      </c>
      <c r="D71" s="5">
        <v>106380000</v>
      </c>
      <c r="F71" s="1"/>
      <c r="G71" s="5">
        <v>106380000</v>
      </c>
      <c r="H71" s="1">
        <v>1</v>
      </c>
      <c r="I71" t="str">
        <f t="shared" si="1"/>
        <v>International</v>
      </c>
    </row>
    <row r="72" spans="1:9" x14ac:dyDescent="0.3">
      <c r="A72">
        <v>2015</v>
      </c>
      <c r="B72">
        <v>71</v>
      </c>
      <c r="C72" t="s">
        <v>1473</v>
      </c>
      <c r="D72" s="5">
        <v>106209378</v>
      </c>
      <c r="E72" s="5">
        <v>19375982</v>
      </c>
      <c r="F72" s="1">
        <v>0.182</v>
      </c>
      <c r="G72" s="5">
        <v>86833396</v>
      </c>
      <c r="H72" s="1">
        <v>0.81799999999999995</v>
      </c>
      <c r="I72" t="str">
        <f t="shared" si="1"/>
        <v>USA</v>
      </c>
    </row>
    <row r="73" spans="1:9" x14ac:dyDescent="0.3">
      <c r="A73">
        <v>2015</v>
      </c>
      <c r="B73">
        <v>72</v>
      </c>
      <c r="C73" t="s">
        <v>1474</v>
      </c>
      <c r="D73" s="5">
        <v>105011053</v>
      </c>
      <c r="E73" s="5">
        <v>87044645</v>
      </c>
      <c r="F73" s="1">
        <v>0.82899999999999996</v>
      </c>
      <c r="G73" s="5">
        <v>17966408</v>
      </c>
      <c r="H73" s="1">
        <v>0.17100000000000001</v>
      </c>
      <c r="I73" t="str">
        <f t="shared" si="1"/>
        <v>USA</v>
      </c>
    </row>
    <row r="74" spans="1:9" x14ac:dyDescent="0.3">
      <c r="A74">
        <v>2015</v>
      </c>
      <c r="B74">
        <v>73</v>
      </c>
      <c r="C74" t="s">
        <v>1475</v>
      </c>
      <c r="D74" s="5">
        <v>102811889</v>
      </c>
      <c r="E74" s="5">
        <v>31569268</v>
      </c>
      <c r="F74" s="1">
        <v>0.307</v>
      </c>
      <c r="G74" s="5">
        <v>71242621</v>
      </c>
      <c r="H74" s="2">
        <v>0.69299999999999995</v>
      </c>
      <c r="I74" t="str">
        <f t="shared" si="1"/>
        <v>USA</v>
      </c>
    </row>
    <row r="75" spans="1:9" x14ac:dyDescent="0.3">
      <c r="A75">
        <v>2015</v>
      </c>
      <c r="B75">
        <v>74</v>
      </c>
      <c r="C75" t="s">
        <v>1476</v>
      </c>
      <c r="D75" s="5">
        <v>101134059</v>
      </c>
      <c r="E75" s="5">
        <v>56451232</v>
      </c>
      <c r="F75" s="1">
        <v>0.55800000000000005</v>
      </c>
      <c r="G75" s="5">
        <v>44682827</v>
      </c>
      <c r="H75" s="1">
        <v>0.442</v>
      </c>
      <c r="I75" t="str">
        <f t="shared" si="1"/>
        <v>USA</v>
      </c>
    </row>
    <row r="76" spans="1:9" x14ac:dyDescent="0.3">
      <c r="A76">
        <v>2015</v>
      </c>
      <c r="B76">
        <v>75</v>
      </c>
      <c r="C76" t="s">
        <v>1477</v>
      </c>
      <c r="D76" s="5">
        <v>99775678</v>
      </c>
      <c r="E76" s="5">
        <v>62575678</v>
      </c>
      <c r="F76" s="1">
        <v>0.627</v>
      </c>
      <c r="G76" s="5">
        <v>37200000</v>
      </c>
      <c r="H76" s="1">
        <v>0.373</v>
      </c>
      <c r="I76" t="str">
        <f t="shared" si="1"/>
        <v>USA</v>
      </c>
    </row>
    <row r="77" spans="1:9" x14ac:dyDescent="0.3">
      <c r="A77">
        <v>2015</v>
      </c>
      <c r="B77">
        <v>76</v>
      </c>
      <c r="C77" t="s">
        <v>1478</v>
      </c>
      <c r="D77" s="5">
        <v>98690254</v>
      </c>
      <c r="E77" s="5">
        <v>45055776</v>
      </c>
      <c r="F77" s="1">
        <v>0.45700000000000002</v>
      </c>
      <c r="G77" s="5">
        <v>53634478</v>
      </c>
      <c r="H77" s="1">
        <v>0.54300000000000004</v>
      </c>
      <c r="I77" t="str">
        <f t="shared" si="1"/>
        <v>USA</v>
      </c>
    </row>
    <row r="78" spans="1:9" x14ac:dyDescent="0.3">
      <c r="A78">
        <v>2015</v>
      </c>
      <c r="B78">
        <v>77</v>
      </c>
      <c r="C78" t="s">
        <v>1479</v>
      </c>
      <c r="D78" s="5">
        <v>98599942</v>
      </c>
      <c r="E78" s="5">
        <v>131058</v>
      </c>
      <c r="F78" s="1">
        <v>1E-3</v>
      </c>
      <c r="G78" s="5">
        <v>98468884</v>
      </c>
      <c r="H78" s="1">
        <v>0.999</v>
      </c>
      <c r="I78" t="str">
        <f t="shared" si="1"/>
        <v>International</v>
      </c>
    </row>
    <row r="79" spans="1:9" x14ac:dyDescent="0.3">
      <c r="A79">
        <v>2015</v>
      </c>
      <c r="B79">
        <v>78</v>
      </c>
      <c r="C79" t="s">
        <v>1480</v>
      </c>
      <c r="D79" s="5">
        <v>98450062</v>
      </c>
      <c r="E79" s="5">
        <v>65206105</v>
      </c>
      <c r="F79" s="1">
        <v>0.66200000000000003</v>
      </c>
      <c r="G79" s="5">
        <v>33243957</v>
      </c>
      <c r="H79" s="1">
        <v>0.33800000000000002</v>
      </c>
      <c r="I79" t="str">
        <f t="shared" si="1"/>
        <v>USA</v>
      </c>
    </row>
    <row r="80" spans="1:9" x14ac:dyDescent="0.3">
      <c r="A80">
        <v>2015</v>
      </c>
      <c r="B80">
        <v>79</v>
      </c>
      <c r="C80" t="s">
        <v>1481</v>
      </c>
      <c r="D80" s="5">
        <v>97571250</v>
      </c>
      <c r="E80" s="5">
        <v>1339152</v>
      </c>
      <c r="F80" s="1">
        <v>1.4E-2</v>
      </c>
      <c r="G80" s="5">
        <v>96232098</v>
      </c>
      <c r="H80" s="1">
        <v>0.98599999999999999</v>
      </c>
      <c r="I80" t="str">
        <f t="shared" si="1"/>
        <v>International</v>
      </c>
    </row>
    <row r="81" spans="1:9" x14ac:dyDescent="0.3">
      <c r="A81">
        <v>2015</v>
      </c>
      <c r="B81">
        <v>80</v>
      </c>
      <c r="C81" t="s">
        <v>1482</v>
      </c>
      <c r="D81" s="5">
        <v>96119773</v>
      </c>
      <c r="E81" s="5">
        <v>1904682</v>
      </c>
      <c r="F81" s="1">
        <v>0.02</v>
      </c>
      <c r="G81" s="5">
        <v>94215091</v>
      </c>
      <c r="H81" s="1">
        <v>0.98</v>
      </c>
      <c r="I81" t="str">
        <f t="shared" si="1"/>
        <v>International</v>
      </c>
    </row>
    <row r="82" spans="1:9" x14ac:dyDescent="0.3">
      <c r="A82">
        <v>2015</v>
      </c>
      <c r="B82">
        <v>81</v>
      </c>
      <c r="C82" t="s">
        <v>1483</v>
      </c>
      <c r="D82" s="5">
        <v>95437994</v>
      </c>
      <c r="E82" s="5">
        <v>47425125</v>
      </c>
      <c r="F82" s="1">
        <v>0.497</v>
      </c>
      <c r="G82" s="5">
        <v>48012869</v>
      </c>
      <c r="H82" s="1">
        <v>0.503</v>
      </c>
      <c r="I82" t="str">
        <f t="shared" si="1"/>
        <v>USA</v>
      </c>
    </row>
    <row r="83" spans="1:9" x14ac:dyDescent="0.3">
      <c r="A83">
        <v>2015</v>
      </c>
      <c r="B83">
        <v>82</v>
      </c>
      <c r="C83" t="s">
        <v>1484</v>
      </c>
      <c r="D83" s="5">
        <v>94393020</v>
      </c>
      <c r="E83" s="5">
        <v>1200627</v>
      </c>
      <c r="F83" s="1">
        <v>1.2999999999999999E-2</v>
      </c>
      <c r="G83" s="5">
        <v>93192393</v>
      </c>
      <c r="H83" s="1">
        <v>0.98699999999999999</v>
      </c>
      <c r="I83" t="str">
        <f t="shared" si="1"/>
        <v>International</v>
      </c>
    </row>
    <row r="84" spans="1:9" x14ac:dyDescent="0.3">
      <c r="A84">
        <v>2015</v>
      </c>
      <c r="B84">
        <v>83</v>
      </c>
      <c r="C84" t="s">
        <v>1485</v>
      </c>
      <c r="D84" s="5">
        <v>93920758</v>
      </c>
      <c r="E84" s="5">
        <v>25020758</v>
      </c>
      <c r="F84" s="2">
        <v>0.26600000000000001</v>
      </c>
      <c r="G84" s="5">
        <v>68900000</v>
      </c>
      <c r="H84" s="2">
        <v>0.73399999999999999</v>
      </c>
      <c r="I84" t="str">
        <f t="shared" si="1"/>
        <v>USA</v>
      </c>
    </row>
    <row r="85" spans="1:9" x14ac:dyDescent="0.3">
      <c r="A85">
        <v>2015</v>
      </c>
      <c r="B85">
        <v>84</v>
      </c>
      <c r="C85" t="s">
        <v>1486</v>
      </c>
      <c r="D85" s="5">
        <v>93638358</v>
      </c>
      <c r="E85" s="5">
        <v>11998</v>
      </c>
      <c r="F85" s="1">
        <v>1E-3</v>
      </c>
      <c r="G85" s="5">
        <v>93626360</v>
      </c>
      <c r="H85" s="1">
        <v>1</v>
      </c>
      <c r="I85" t="str">
        <f t="shared" si="1"/>
        <v>International</v>
      </c>
    </row>
    <row r="86" spans="1:9" x14ac:dyDescent="0.3">
      <c r="A86">
        <v>2015</v>
      </c>
      <c r="B86">
        <v>85</v>
      </c>
      <c r="C86" t="s">
        <v>1487</v>
      </c>
      <c r="D86" s="5">
        <v>91970827</v>
      </c>
      <c r="E86" s="5">
        <v>52421953</v>
      </c>
      <c r="F86" s="1">
        <v>0.56999999999999995</v>
      </c>
      <c r="G86" s="5">
        <v>39548874</v>
      </c>
      <c r="H86" s="1">
        <v>0.43</v>
      </c>
      <c r="I86" t="str">
        <f t="shared" si="1"/>
        <v>USA</v>
      </c>
    </row>
    <row r="87" spans="1:9" x14ac:dyDescent="0.3">
      <c r="A87">
        <v>2015</v>
      </c>
      <c r="B87">
        <v>86</v>
      </c>
      <c r="C87" t="s">
        <v>1488</v>
      </c>
      <c r="D87" s="5">
        <v>85978266</v>
      </c>
      <c r="E87" s="5">
        <v>33078266</v>
      </c>
      <c r="F87" s="2">
        <v>0.38500000000000001</v>
      </c>
      <c r="G87" s="5">
        <v>52900000</v>
      </c>
      <c r="H87" s="2">
        <v>0.61499999999999999</v>
      </c>
      <c r="I87" t="str">
        <f t="shared" si="1"/>
        <v>USA</v>
      </c>
    </row>
    <row r="88" spans="1:9" x14ac:dyDescent="0.3">
      <c r="A88">
        <v>2015</v>
      </c>
      <c r="B88">
        <v>87</v>
      </c>
      <c r="C88" t="s">
        <v>1489</v>
      </c>
      <c r="D88" s="5">
        <v>85512300</v>
      </c>
      <c r="E88" s="5">
        <v>32000304</v>
      </c>
      <c r="F88" s="1">
        <v>0.374</v>
      </c>
      <c r="G88" s="5">
        <v>53511996</v>
      </c>
      <c r="H88" s="2">
        <v>0.626</v>
      </c>
      <c r="I88" t="str">
        <f t="shared" si="1"/>
        <v>USA</v>
      </c>
    </row>
    <row r="89" spans="1:9" x14ac:dyDescent="0.3">
      <c r="A89">
        <v>2015</v>
      </c>
      <c r="B89">
        <v>88</v>
      </c>
      <c r="C89" t="s">
        <v>1490</v>
      </c>
      <c r="D89" s="5">
        <v>84872444</v>
      </c>
      <c r="E89" s="5">
        <v>46889293</v>
      </c>
      <c r="F89" s="1">
        <v>0.55200000000000005</v>
      </c>
      <c r="G89" s="5">
        <v>37983151</v>
      </c>
      <c r="H89" s="1">
        <v>0.44800000000000001</v>
      </c>
      <c r="I89" t="str">
        <f t="shared" si="1"/>
        <v>USA</v>
      </c>
    </row>
    <row r="90" spans="1:9" x14ac:dyDescent="0.3">
      <c r="A90">
        <v>2015</v>
      </c>
      <c r="B90">
        <v>89</v>
      </c>
      <c r="C90" t="s">
        <v>1491</v>
      </c>
      <c r="D90" s="5">
        <v>83867493</v>
      </c>
      <c r="F90" s="1"/>
      <c r="G90" s="5">
        <v>83867493</v>
      </c>
      <c r="H90" s="1">
        <v>1</v>
      </c>
      <c r="I90" t="str">
        <f t="shared" si="1"/>
        <v>International</v>
      </c>
    </row>
    <row r="91" spans="1:9" x14ac:dyDescent="0.3">
      <c r="A91">
        <v>2015</v>
      </c>
      <c r="B91">
        <v>90</v>
      </c>
      <c r="C91" t="s">
        <v>1492</v>
      </c>
      <c r="D91" s="5">
        <v>83027924</v>
      </c>
      <c r="G91" s="5">
        <v>83027924</v>
      </c>
      <c r="H91" s="2">
        <v>1</v>
      </c>
      <c r="I91" t="str">
        <f t="shared" si="1"/>
        <v>International</v>
      </c>
    </row>
    <row r="92" spans="1:9" x14ac:dyDescent="0.3">
      <c r="A92">
        <v>2015</v>
      </c>
      <c r="B92">
        <v>91</v>
      </c>
      <c r="C92" t="s">
        <v>1493</v>
      </c>
      <c r="D92" s="5">
        <v>82347656</v>
      </c>
      <c r="E92" s="5">
        <v>22467450</v>
      </c>
      <c r="F92" s="1">
        <v>0.27300000000000002</v>
      </c>
      <c r="G92" s="5">
        <v>59880206</v>
      </c>
      <c r="H92" s="1">
        <v>0.72699999999999998</v>
      </c>
      <c r="I92" t="str">
        <f t="shared" si="1"/>
        <v>USA</v>
      </c>
    </row>
    <row r="93" spans="1:9" x14ac:dyDescent="0.3">
      <c r="A93">
        <v>2015</v>
      </c>
      <c r="B93">
        <v>92</v>
      </c>
      <c r="C93" t="s">
        <v>1494</v>
      </c>
      <c r="D93" s="5">
        <v>81411331</v>
      </c>
      <c r="F93" s="1"/>
      <c r="G93" s="5">
        <v>81411331</v>
      </c>
      <c r="H93" s="1">
        <v>1</v>
      </c>
      <c r="I93" t="str">
        <f t="shared" si="1"/>
        <v>International</v>
      </c>
    </row>
    <row r="94" spans="1:9" x14ac:dyDescent="0.3">
      <c r="A94">
        <v>2015</v>
      </c>
      <c r="B94">
        <v>93</v>
      </c>
      <c r="C94" t="s">
        <v>1495</v>
      </c>
      <c r="D94" s="5">
        <v>80606893</v>
      </c>
      <c r="E94" s="5">
        <v>286639</v>
      </c>
      <c r="F94" s="2">
        <v>4.0000000000000001E-3</v>
      </c>
      <c r="G94" s="5">
        <v>80320254</v>
      </c>
      <c r="H94" s="2">
        <v>0.996</v>
      </c>
      <c r="I94" t="str">
        <f t="shared" si="1"/>
        <v>International</v>
      </c>
    </row>
    <row r="95" spans="1:9" x14ac:dyDescent="0.3">
      <c r="A95">
        <v>2015</v>
      </c>
      <c r="B95">
        <v>94</v>
      </c>
      <c r="C95" t="s">
        <v>1496</v>
      </c>
      <c r="D95" s="5">
        <v>79799880</v>
      </c>
      <c r="E95" s="5">
        <v>64460211</v>
      </c>
      <c r="F95" s="1">
        <v>0.80800000000000005</v>
      </c>
      <c r="G95" s="5">
        <v>15339669</v>
      </c>
      <c r="H95" s="1">
        <v>0.192</v>
      </c>
      <c r="I95" t="str">
        <f t="shared" si="1"/>
        <v>USA</v>
      </c>
    </row>
    <row r="96" spans="1:9" x14ac:dyDescent="0.3">
      <c r="A96">
        <v>2015</v>
      </c>
      <c r="B96">
        <v>95</v>
      </c>
      <c r="C96" t="s">
        <v>1497</v>
      </c>
      <c r="D96" s="5">
        <v>78903124</v>
      </c>
      <c r="E96" s="5">
        <v>18300124</v>
      </c>
      <c r="F96" s="1">
        <v>0.23200000000000001</v>
      </c>
      <c r="G96" s="5">
        <v>60603000</v>
      </c>
      <c r="H96" s="1">
        <v>0.76800000000000002</v>
      </c>
      <c r="I96" t="str">
        <f t="shared" si="1"/>
        <v>USA</v>
      </c>
    </row>
    <row r="97" spans="1:9" x14ac:dyDescent="0.3">
      <c r="A97">
        <v>2015</v>
      </c>
      <c r="B97">
        <v>96</v>
      </c>
      <c r="C97" t="s">
        <v>1498</v>
      </c>
      <c r="D97" s="5">
        <v>78015473</v>
      </c>
      <c r="F97" s="1"/>
      <c r="G97" s="5">
        <v>78015473</v>
      </c>
      <c r="H97" s="1">
        <v>1</v>
      </c>
      <c r="I97" t="str">
        <f t="shared" si="1"/>
        <v>International</v>
      </c>
    </row>
    <row r="98" spans="1:9" x14ac:dyDescent="0.3">
      <c r="A98">
        <v>2015</v>
      </c>
      <c r="B98">
        <v>97</v>
      </c>
      <c r="C98" t="s">
        <v>1499</v>
      </c>
      <c r="D98" s="5">
        <v>77750000</v>
      </c>
      <c r="F98" s="1"/>
      <c r="G98" s="5">
        <v>77750000</v>
      </c>
      <c r="H98" s="1">
        <v>1</v>
      </c>
      <c r="I98" t="str">
        <f t="shared" si="1"/>
        <v>International</v>
      </c>
    </row>
    <row r="99" spans="1:9" x14ac:dyDescent="0.3">
      <c r="A99">
        <v>2015</v>
      </c>
      <c r="B99">
        <v>98</v>
      </c>
      <c r="C99" t="s">
        <v>1500</v>
      </c>
      <c r="D99" s="5">
        <v>75547184</v>
      </c>
      <c r="E99" s="5">
        <v>8178001</v>
      </c>
      <c r="F99" s="1">
        <v>0.108</v>
      </c>
      <c r="G99" s="5">
        <v>67369183</v>
      </c>
      <c r="H99" s="1">
        <v>0.89200000000000002</v>
      </c>
      <c r="I99" t="str">
        <f t="shared" si="1"/>
        <v>USA</v>
      </c>
    </row>
    <row r="100" spans="1:9" x14ac:dyDescent="0.3">
      <c r="A100">
        <v>2015</v>
      </c>
      <c r="B100">
        <v>99</v>
      </c>
      <c r="C100" t="s">
        <v>1501</v>
      </c>
      <c r="D100" s="5">
        <v>73267874</v>
      </c>
      <c r="E100" s="5">
        <v>67790117</v>
      </c>
      <c r="F100" s="2">
        <v>0.92500000000000004</v>
      </c>
      <c r="G100" s="5">
        <v>5477757</v>
      </c>
      <c r="H100" s="2">
        <v>7.4999999999999997E-2</v>
      </c>
      <c r="I100" t="str">
        <f t="shared" si="1"/>
        <v>USA</v>
      </c>
    </row>
    <row r="101" spans="1:9" x14ac:dyDescent="0.3">
      <c r="A101">
        <v>2015</v>
      </c>
      <c r="B101">
        <v>100</v>
      </c>
      <c r="C101" t="s">
        <v>1502</v>
      </c>
      <c r="D101" s="5">
        <v>72629670</v>
      </c>
      <c r="E101" s="5">
        <v>16029670</v>
      </c>
      <c r="F101" s="1">
        <v>0.221</v>
      </c>
      <c r="G101" s="5">
        <v>56600000</v>
      </c>
      <c r="H101" s="2">
        <v>0.77900000000000003</v>
      </c>
      <c r="I101" t="str">
        <f t="shared" si="1"/>
        <v>USA</v>
      </c>
    </row>
    <row r="102" spans="1:9" x14ac:dyDescent="0.3">
      <c r="A102">
        <v>2015</v>
      </c>
      <c r="B102">
        <v>101</v>
      </c>
      <c r="C102" t="s">
        <v>1503</v>
      </c>
      <c r="D102" s="5">
        <v>71561644</v>
      </c>
      <c r="E102" s="5">
        <v>26461644</v>
      </c>
      <c r="F102" s="1">
        <v>0.37</v>
      </c>
      <c r="G102" s="5">
        <v>45100000</v>
      </c>
      <c r="H102" s="1">
        <v>0.63</v>
      </c>
      <c r="I102" t="str">
        <f t="shared" si="1"/>
        <v>USA</v>
      </c>
    </row>
    <row r="103" spans="1:9" x14ac:dyDescent="0.3">
      <c r="A103">
        <v>2015</v>
      </c>
      <c r="B103">
        <v>102</v>
      </c>
      <c r="C103" t="s">
        <v>1504</v>
      </c>
      <c r="D103" s="5">
        <v>69411370</v>
      </c>
      <c r="E103" s="5">
        <v>52853219</v>
      </c>
      <c r="F103" s="1">
        <v>0.76100000000000001</v>
      </c>
      <c r="G103" s="5">
        <v>16558151</v>
      </c>
      <c r="H103" s="1">
        <v>0.23899999999999999</v>
      </c>
      <c r="I103" t="str">
        <f t="shared" si="1"/>
        <v>USA</v>
      </c>
    </row>
    <row r="104" spans="1:9" x14ac:dyDescent="0.3">
      <c r="A104">
        <v>2015</v>
      </c>
      <c r="B104">
        <v>103</v>
      </c>
      <c r="C104" t="s">
        <v>1505</v>
      </c>
      <c r="D104" s="5">
        <v>68782475</v>
      </c>
      <c r="E104" s="5">
        <v>310978</v>
      </c>
      <c r="F104" s="1">
        <v>5.0000000000000001E-3</v>
      </c>
      <c r="G104" s="5">
        <v>68471497</v>
      </c>
      <c r="H104" s="1">
        <v>0.995</v>
      </c>
      <c r="I104" t="str">
        <f t="shared" si="1"/>
        <v>International</v>
      </c>
    </row>
    <row r="105" spans="1:9" x14ac:dyDescent="0.3">
      <c r="A105">
        <v>2015</v>
      </c>
      <c r="B105">
        <v>104</v>
      </c>
      <c r="C105" t="s">
        <v>1506</v>
      </c>
      <c r="D105" s="5">
        <v>66736633</v>
      </c>
      <c r="G105" s="5">
        <v>66736633</v>
      </c>
      <c r="H105" s="2">
        <v>1</v>
      </c>
      <c r="I105" t="str">
        <f t="shared" si="1"/>
        <v>International</v>
      </c>
    </row>
    <row r="106" spans="1:9" x14ac:dyDescent="0.3">
      <c r="A106">
        <v>2015</v>
      </c>
      <c r="B106">
        <v>105</v>
      </c>
      <c r="C106" t="s">
        <v>1507</v>
      </c>
      <c r="D106" s="5">
        <v>65663276</v>
      </c>
      <c r="E106" s="5">
        <v>42629776</v>
      </c>
      <c r="F106" s="1">
        <v>0.64900000000000002</v>
      </c>
      <c r="G106" s="5">
        <v>23033500</v>
      </c>
      <c r="H106" s="1">
        <v>0.35099999999999998</v>
      </c>
      <c r="I106" t="str">
        <f t="shared" si="1"/>
        <v>USA</v>
      </c>
    </row>
    <row r="107" spans="1:9" x14ac:dyDescent="0.3">
      <c r="A107">
        <v>2015</v>
      </c>
      <c r="B107">
        <v>106</v>
      </c>
      <c r="C107" t="s">
        <v>1508</v>
      </c>
      <c r="D107" s="5">
        <v>64455686</v>
      </c>
      <c r="F107" s="1"/>
      <c r="G107" s="5">
        <v>64455686</v>
      </c>
      <c r="H107" s="1">
        <v>1</v>
      </c>
      <c r="I107" t="str">
        <f t="shared" si="1"/>
        <v>International</v>
      </c>
    </row>
    <row r="108" spans="1:9" x14ac:dyDescent="0.3">
      <c r="A108">
        <v>2015</v>
      </c>
      <c r="B108">
        <v>107</v>
      </c>
      <c r="C108" t="s">
        <v>1509</v>
      </c>
      <c r="D108" s="5">
        <v>64325947</v>
      </c>
      <c r="E108" s="5">
        <v>165428</v>
      </c>
      <c r="F108" s="1">
        <v>3.0000000000000001E-3</v>
      </c>
      <c r="G108" s="5">
        <v>64160519</v>
      </c>
      <c r="H108" s="1">
        <v>0.997</v>
      </c>
      <c r="I108" t="str">
        <f t="shared" si="1"/>
        <v>International</v>
      </c>
    </row>
    <row r="109" spans="1:9" x14ac:dyDescent="0.3">
      <c r="A109">
        <v>2015</v>
      </c>
      <c r="B109">
        <v>108</v>
      </c>
      <c r="C109" t="s">
        <v>1510</v>
      </c>
      <c r="D109" s="5">
        <v>64191523</v>
      </c>
      <c r="E109" s="5">
        <v>11114018</v>
      </c>
      <c r="F109" s="1">
        <v>0.17299999999999999</v>
      </c>
      <c r="G109" s="5">
        <v>53077505</v>
      </c>
      <c r="H109" s="1">
        <v>0.82699999999999996</v>
      </c>
      <c r="I109" t="str">
        <f t="shared" si="1"/>
        <v>USA</v>
      </c>
    </row>
    <row r="110" spans="1:9" x14ac:dyDescent="0.3">
      <c r="A110">
        <v>2015</v>
      </c>
      <c r="B110">
        <v>109</v>
      </c>
      <c r="C110" t="s">
        <v>1511</v>
      </c>
      <c r="D110" s="5">
        <v>64188367</v>
      </c>
      <c r="E110" s="5">
        <v>35819556</v>
      </c>
      <c r="F110" s="1">
        <v>0.55800000000000005</v>
      </c>
      <c r="G110" s="5">
        <v>28368811</v>
      </c>
      <c r="H110" s="1">
        <v>0.442</v>
      </c>
      <c r="I110" t="str">
        <f t="shared" si="1"/>
        <v>USA</v>
      </c>
    </row>
    <row r="111" spans="1:9" x14ac:dyDescent="0.3">
      <c r="A111">
        <v>2015</v>
      </c>
      <c r="B111">
        <v>110</v>
      </c>
      <c r="C111" t="s">
        <v>1512</v>
      </c>
      <c r="D111" s="5">
        <v>63230000</v>
      </c>
      <c r="F111" s="1"/>
      <c r="G111" s="5">
        <v>63230000</v>
      </c>
      <c r="H111" s="1">
        <v>1</v>
      </c>
      <c r="I111" t="str">
        <f t="shared" si="1"/>
        <v>International</v>
      </c>
    </row>
    <row r="112" spans="1:9" x14ac:dyDescent="0.3">
      <c r="A112">
        <v>2015</v>
      </c>
      <c r="B112">
        <v>111</v>
      </c>
      <c r="C112" t="s">
        <v>1513</v>
      </c>
      <c r="D112" s="5">
        <v>62944815</v>
      </c>
      <c r="E112" s="5">
        <v>37446117</v>
      </c>
      <c r="F112" s="1">
        <v>0.59499999999999997</v>
      </c>
      <c r="G112" s="5">
        <v>25498698</v>
      </c>
      <c r="H112" s="1">
        <v>0.40500000000000003</v>
      </c>
      <c r="I112" t="str">
        <f t="shared" si="1"/>
        <v>USA</v>
      </c>
    </row>
    <row r="113" spans="1:9" x14ac:dyDescent="0.3">
      <c r="A113">
        <v>2015</v>
      </c>
      <c r="B113">
        <v>112</v>
      </c>
      <c r="C113" t="s">
        <v>1514</v>
      </c>
      <c r="D113" s="5">
        <v>62882090</v>
      </c>
      <c r="E113" s="5">
        <v>32482090</v>
      </c>
      <c r="F113" s="1">
        <v>0.51700000000000002</v>
      </c>
      <c r="G113" s="5">
        <v>30400000</v>
      </c>
      <c r="H113" s="1">
        <v>0.48299999999999998</v>
      </c>
      <c r="I113" t="str">
        <f t="shared" si="1"/>
        <v>USA</v>
      </c>
    </row>
    <row r="114" spans="1:9" x14ac:dyDescent="0.3">
      <c r="A114">
        <v>2015</v>
      </c>
      <c r="B114">
        <v>113</v>
      </c>
      <c r="C114" t="s">
        <v>1515</v>
      </c>
      <c r="D114" s="5">
        <v>62076141</v>
      </c>
      <c r="E114" s="5">
        <v>38322743</v>
      </c>
      <c r="F114" s="1">
        <v>0.61699999999999999</v>
      </c>
      <c r="G114" s="5">
        <v>23753398</v>
      </c>
      <c r="H114" s="1">
        <v>0.38300000000000001</v>
      </c>
      <c r="I114" t="str">
        <f t="shared" si="1"/>
        <v>USA</v>
      </c>
    </row>
    <row r="115" spans="1:9" x14ac:dyDescent="0.3">
      <c r="A115">
        <v>2015</v>
      </c>
      <c r="B115">
        <v>114</v>
      </c>
      <c r="C115" t="s">
        <v>1516</v>
      </c>
      <c r="D115" s="5">
        <v>61768190</v>
      </c>
      <c r="E115" s="5">
        <v>8008363</v>
      </c>
      <c r="F115" s="1">
        <v>0.13</v>
      </c>
      <c r="G115" s="5">
        <v>53759827</v>
      </c>
      <c r="H115" s="1">
        <v>0.87</v>
      </c>
      <c r="I115" t="str">
        <f t="shared" si="1"/>
        <v>USA</v>
      </c>
    </row>
    <row r="116" spans="1:9" x14ac:dyDescent="0.3">
      <c r="A116">
        <v>2015</v>
      </c>
      <c r="B116">
        <v>115</v>
      </c>
      <c r="C116" t="s">
        <v>1517</v>
      </c>
      <c r="D116" s="5">
        <v>61619773</v>
      </c>
      <c r="E116" s="5">
        <v>33307793</v>
      </c>
      <c r="F116" s="1">
        <v>0.54100000000000004</v>
      </c>
      <c r="G116" s="5">
        <v>28311980</v>
      </c>
      <c r="H116" s="1">
        <v>0.45900000000000002</v>
      </c>
      <c r="I116" t="str">
        <f t="shared" si="1"/>
        <v>USA</v>
      </c>
    </row>
    <row r="117" spans="1:9" x14ac:dyDescent="0.3">
      <c r="A117">
        <v>2015</v>
      </c>
      <c r="B117">
        <v>116</v>
      </c>
      <c r="C117" t="s">
        <v>1518</v>
      </c>
      <c r="D117" s="5">
        <v>61548707</v>
      </c>
      <c r="E117" s="5">
        <v>42725475</v>
      </c>
      <c r="F117" s="2">
        <v>0.69399999999999995</v>
      </c>
      <c r="G117" s="5">
        <v>18823232</v>
      </c>
      <c r="H117" s="2">
        <v>0.30599999999999999</v>
      </c>
      <c r="I117" t="str">
        <f t="shared" si="1"/>
        <v>USA</v>
      </c>
    </row>
    <row r="118" spans="1:9" x14ac:dyDescent="0.3">
      <c r="A118">
        <v>2015</v>
      </c>
      <c r="B118">
        <v>117</v>
      </c>
      <c r="C118" t="s">
        <v>1519</v>
      </c>
      <c r="D118" s="5">
        <v>60273173</v>
      </c>
      <c r="E118" s="5">
        <v>57027435</v>
      </c>
      <c r="F118" s="1">
        <v>0.94599999999999995</v>
      </c>
      <c r="G118" s="5">
        <v>3245738</v>
      </c>
      <c r="H118" s="2">
        <v>5.3999999999999999E-2</v>
      </c>
      <c r="I118" t="str">
        <f t="shared" si="1"/>
        <v>USA</v>
      </c>
    </row>
    <row r="119" spans="1:9" x14ac:dyDescent="0.3">
      <c r="A119">
        <v>2015</v>
      </c>
      <c r="B119">
        <v>118</v>
      </c>
      <c r="C119" t="s">
        <v>1076</v>
      </c>
      <c r="D119" s="5">
        <v>59981902</v>
      </c>
      <c r="E119" s="5">
        <v>149761</v>
      </c>
      <c r="F119" s="1">
        <v>2E-3</v>
      </c>
      <c r="G119" s="5">
        <v>59832141</v>
      </c>
      <c r="H119" s="1">
        <v>0.998</v>
      </c>
      <c r="I119" t="str">
        <f t="shared" si="1"/>
        <v>International</v>
      </c>
    </row>
    <row r="120" spans="1:9" x14ac:dyDescent="0.3">
      <c r="A120">
        <v>2015</v>
      </c>
      <c r="B120">
        <v>119</v>
      </c>
      <c r="C120" t="s">
        <v>1520</v>
      </c>
      <c r="D120" s="5">
        <v>59396311</v>
      </c>
      <c r="E120" s="5">
        <v>234573</v>
      </c>
      <c r="F120" s="1">
        <v>4.0000000000000001E-3</v>
      </c>
      <c r="G120" s="5">
        <v>59161738</v>
      </c>
      <c r="H120" s="1">
        <v>0.996</v>
      </c>
      <c r="I120" t="str">
        <f t="shared" si="1"/>
        <v>International</v>
      </c>
    </row>
    <row r="121" spans="1:9" x14ac:dyDescent="0.3">
      <c r="A121">
        <v>2015</v>
      </c>
      <c r="B121">
        <v>120</v>
      </c>
      <c r="C121" t="s">
        <v>1521</v>
      </c>
      <c r="D121" s="5">
        <v>58978653</v>
      </c>
      <c r="E121" s="5">
        <v>43787265</v>
      </c>
      <c r="F121" s="1">
        <v>0.74199999999999999</v>
      </c>
      <c r="G121" s="5">
        <v>15191388</v>
      </c>
      <c r="H121" s="2">
        <v>0.25800000000000001</v>
      </c>
      <c r="I121" t="str">
        <f t="shared" si="1"/>
        <v>USA</v>
      </c>
    </row>
    <row r="122" spans="1:9" x14ac:dyDescent="0.3">
      <c r="A122">
        <v>2015</v>
      </c>
      <c r="B122">
        <v>121</v>
      </c>
      <c r="C122" t="s">
        <v>1522</v>
      </c>
      <c r="D122" s="5">
        <v>56640000</v>
      </c>
      <c r="F122" s="1"/>
      <c r="G122" s="5">
        <v>56640000</v>
      </c>
      <c r="H122" s="1">
        <v>1</v>
      </c>
      <c r="I122" t="str">
        <f t="shared" si="1"/>
        <v>International</v>
      </c>
    </row>
    <row r="123" spans="1:9" x14ac:dyDescent="0.3">
      <c r="A123">
        <v>2015</v>
      </c>
      <c r="B123">
        <v>122</v>
      </c>
      <c r="C123" t="s">
        <v>1523</v>
      </c>
      <c r="D123" s="5">
        <v>54418872</v>
      </c>
      <c r="E123" s="5">
        <v>27288872</v>
      </c>
      <c r="F123" s="1">
        <v>0.501</v>
      </c>
      <c r="G123" s="5">
        <v>27130000</v>
      </c>
      <c r="H123" s="1">
        <v>0.499</v>
      </c>
      <c r="I123" t="str">
        <f t="shared" si="1"/>
        <v>USA</v>
      </c>
    </row>
    <row r="124" spans="1:9" x14ac:dyDescent="0.3">
      <c r="A124">
        <v>2015</v>
      </c>
      <c r="B124">
        <v>123</v>
      </c>
      <c r="C124" t="s">
        <v>1524</v>
      </c>
      <c r="D124" s="5">
        <v>53329150</v>
      </c>
      <c r="E124" s="5">
        <v>27740955</v>
      </c>
      <c r="F124" s="2">
        <v>0.52</v>
      </c>
      <c r="G124" s="5">
        <v>25588195</v>
      </c>
      <c r="H124" s="2">
        <v>0.48</v>
      </c>
      <c r="I124" t="str">
        <f t="shared" si="1"/>
        <v>USA</v>
      </c>
    </row>
    <row r="125" spans="1:9" x14ac:dyDescent="0.3">
      <c r="A125">
        <v>2015</v>
      </c>
      <c r="B125">
        <v>124</v>
      </c>
      <c r="C125" t="s">
        <v>1525</v>
      </c>
      <c r="D125" s="5">
        <v>52920296</v>
      </c>
      <c r="F125" s="1"/>
      <c r="G125" s="5">
        <v>52920296</v>
      </c>
      <c r="H125" s="1">
        <v>1</v>
      </c>
      <c r="I125" t="str">
        <f t="shared" si="1"/>
        <v>International</v>
      </c>
    </row>
    <row r="126" spans="1:9" x14ac:dyDescent="0.3">
      <c r="A126">
        <v>2015</v>
      </c>
      <c r="B126">
        <v>125</v>
      </c>
      <c r="C126" t="s">
        <v>1526</v>
      </c>
      <c r="D126" s="5">
        <v>52715771</v>
      </c>
      <c r="E126" s="5">
        <v>4364639</v>
      </c>
      <c r="F126" s="1">
        <v>8.3000000000000004E-2</v>
      </c>
      <c r="G126" s="5">
        <v>48351132</v>
      </c>
      <c r="H126" s="2">
        <v>0.91700000000000004</v>
      </c>
      <c r="I126" t="str">
        <f t="shared" si="1"/>
        <v>International</v>
      </c>
    </row>
    <row r="127" spans="1:9" x14ac:dyDescent="0.3">
      <c r="A127">
        <v>2015</v>
      </c>
      <c r="B127">
        <v>126</v>
      </c>
      <c r="C127" t="s">
        <v>1527</v>
      </c>
      <c r="D127" s="5">
        <v>52425855</v>
      </c>
      <c r="E127" s="5">
        <v>35423380</v>
      </c>
      <c r="F127" s="1">
        <v>0.67600000000000005</v>
      </c>
      <c r="G127" s="5">
        <v>17002475</v>
      </c>
      <c r="H127" s="1">
        <v>0.32400000000000001</v>
      </c>
      <c r="I127" t="str">
        <f t="shared" si="1"/>
        <v>USA</v>
      </c>
    </row>
    <row r="128" spans="1:9" x14ac:dyDescent="0.3">
      <c r="A128">
        <v>2015</v>
      </c>
      <c r="B128">
        <v>127</v>
      </c>
      <c r="C128" t="s">
        <v>1528</v>
      </c>
      <c r="D128" s="5">
        <v>52395996</v>
      </c>
      <c r="E128" s="5">
        <v>43047372</v>
      </c>
      <c r="F128" s="2">
        <v>0.82199999999999995</v>
      </c>
      <c r="G128" s="5">
        <v>9348624</v>
      </c>
      <c r="H128" s="2">
        <v>0.17799999999999999</v>
      </c>
      <c r="I128" t="str">
        <f t="shared" si="1"/>
        <v>USA</v>
      </c>
    </row>
    <row r="129" spans="1:9" x14ac:dyDescent="0.3">
      <c r="A129">
        <v>2015</v>
      </c>
      <c r="B129">
        <v>128</v>
      </c>
      <c r="C129" t="s">
        <v>1529</v>
      </c>
      <c r="D129" s="5">
        <v>52265070</v>
      </c>
      <c r="F129" s="2"/>
      <c r="G129" s="5">
        <v>52265070</v>
      </c>
      <c r="H129" s="2">
        <v>1</v>
      </c>
      <c r="I129" t="str">
        <f t="shared" si="1"/>
        <v>International</v>
      </c>
    </row>
    <row r="130" spans="1:9" x14ac:dyDescent="0.3">
      <c r="A130">
        <v>2015</v>
      </c>
      <c r="B130">
        <v>129</v>
      </c>
      <c r="C130" t="s">
        <v>1530</v>
      </c>
      <c r="D130" s="5">
        <v>51838845</v>
      </c>
      <c r="E130" s="5">
        <v>257343</v>
      </c>
      <c r="F130" s="1">
        <v>5.0000000000000001E-3</v>
      </c>
      <c r="G130" s="5">
        <v>51581502</v>
      </c>
      <c r="H130" s="1">
        <v>0.995</v>
      </c>
      <c r="I130" t="str">
        <f t="shared" si="1"/>
        <v>International</v>
      </c>
    </row>
    <row r="131" spans="1:9" x14ac:dyDescent="0.3">
      <c r="A131">
        <v>2015</v>
      </c>
      <c r="B131">
        <v>130</v>
      </c>
      <c r="C131" t="s">
        <v>1531</v>
      </c>
      <c r="D131" s="5">
        <v>51380201</v>
      </c>
      <c r="E131" s="5">
        <v>34580201</v>
      </c>
      <c r="F131" s="1">
        <v>0.67300000000000004</v>
      </c>
      <c r="G131" s="5">
        <v>16800000</v>
      </c>
      <c r="H131" s="2">
        <v>0.32700000000000001</v>
      </c>
      <c r="I131" t="str">
        <f t="shared" ref="I131:I194" si="2">IF(F131&gt;10%,"USA","International")</f>
        <v>USA</v>
      </c>
    </row>
    <row r="132" spans="1:9" x14ac:dyDescent="0.3">
      <c r="A132">
        <v>2015</v>
      </c>
      <c r="B132">
        <v>131</v>
      </c>
      <c r="C132" t="s">
        <v>1532</v>
      </c>
      <c r="D132" s="5">
        <v>50544493</v>
      </c>
      <c r="E132" s="5">
        <v>696717</v>
      </c>
      <c r="F132" s="1">
        <v>1.4E-2</v>
      </c>
      <c r="G132" s="5">
        <v>49847776</v>
      </c>
      <c r="H132" s="1">
        <v>0.98599999999999999</v>
      </c>
      <c r="I132" t="str">
        <f t="shared" si="2"/>
        <v>International</v>
      </c>
    </row>
    <row r="133" spans="1:9" x14ac:dyDescent="0.3">
      <c r="A133">
        <v>2015</v>
      </c>
      <c r="B133">
        <v>132</v>
      </c>
      <c r="C133" t="s">
        <v>1533</v>
      </c>
      <c r="D133" s="5">
        <v>49714378</v>
      </c>
      <c r="E133" s="5">
        <v>490643</v>
      </c>
      <c r="F133" s="1">
        <v>0.01</v>
      </c>
      <c r="G133" s="5">
        <v>49223735</v>
      </c>
      <c r="H133" s="1">
        <v>0.99</v>
      </c>
      <c r="I133" t="str">
        <f t="shared" si="2"/>
        <v>International</v>
      </c>
    </row>
    <row r="134" spans="1:9" x14ac:dyDescent="0.3">
      <c r="A134">
        <v>2015</v>
      </c>
      <c r="B134">
        <v>133</v>
      </c>
      <c r="C134" t="s">
        <v>1534</v>
      </c>
      <c r="D134" s="5">
        <v>49567466</v>
      </c>
      <c r="F134" s="1"/>
      <c r="G134" s="5">
        <v>49567466</v>
      </c>
      <c r="H134" s="1">
        <v>1</v>
      </c>
      <c r="I134" t="str">
        <f t="shared" si="2"/>
        <v>International</v>
      </c>
    </row>
    <row r="135" spans="1:9" x14ac:dyDescent="0.3">
      <c r="A135">
        <v>2015</v>
      </c>
      <c r="B135">
        <v>134</v>
      </c>
      <c r="C135" t="s">
        <v>1535</v>
      </c>
      <c r="D135" s="5">
        <v>49263404</v>
      </c>
      <c r="E135" s="5">
        <v>32363404</v>
      </c>
      <c r="F135" s="2">
        <v>0.65700000000000003</v>
      </c>
      <c r="G135" s="5">
        <v>16900000</v>
      </c>
      <c r="H135" s="2">
        <v>0.34300000000000003</v>
      </c>
      <c r="I135" t="str">
        <f t="shared" si="2"/>
        <v>USA</v>
      </c>
    </row>
    <row r="136" spans="1:9" x14ac:dyDescent="0.3">
      <c r="A136">
        <v>2015</v>
      </c>
      <c r="B136">
        <v>135</v>
      </c>
      <c r="C136" t="s">
        <v>1536</v>
      </c>
      <c r="D136" s="5">
        <v>48854305</v>
      </c>
      <c r="E136" s="5">
        <v>26501323</v>
      </c>
      <c r="F136" s="1">
        <v>0.54200000000000004</v>
      </c>
      <c r="G136" s="5">
        <v>22352982</v>
      </c>
      <c r="H136" s="2">
        <v>0.45800000000000002</v>
      </c>
      <c r="I136" t="str">
        <f t="shared" si="2"/>
        <v>USA</v>
      </c>
    </row>
    <row r="137" spans="1:9" x14ac:dyDescent="0.3">
      <c r="A137">
        <v>2015</v>
      </c>
      <c r="B137">
        <v>136</v>
      </c>
      <c r="C137" t="s">
        <v>1537</v>
      </c>
      <c r="D137" s="5">
        <v>48623572</v>
      </c>
      <c r="E137" s="5">
        <v>34542474</v>
      </c>
      <c r="F137" s="1">
        <v>0.71</v>
      </c>
      <c r="G137" s="5">
        <v>14081098</v>
      </c>
      <c r="H137" s="1">
        <v>0.28999999999999998</v>
      </c>
      <c r="I137" t="str">
        <f t="shared" si="2"/>
        <v>USA</v>
      </c>
    </row>
    <row r="138" spans="1:9" x14ac:dyDescent="0.3">
      <c r="A138">
        <v>2015</v>
      </c>
      <c r="B138">
        <v>137</v>
      </c>
      <c r="C138" t="s">
        <v>1538</v>
      </c>
      <c r="D138" s="5">
        <v>47616503</v>
      </c>
      <c r="F138" s="1"/>
      <c r="G138" s="5">
        <v>47616503</v>
      </c>
      <c r="H138" s="1">
        <v>1</v>
      </c>
      <c r="I138" t="str">
        <f t="shared" si="2"/>
        <v>International</v>
      </c>
    </row>
    <row r="139" spans="1:9" x14ac:dyDescent="0.3">
      <c r="A139">
        <v>2015</v>
      </c>
      <c r="B139">
        <v>138</v>
      </c>
      <c r="C139" t="s">
        <v>1539</v>
      </c>
      <c r="D139" s="5">
        <v>47600000</v>
      </c>
      <c r="F139" s="2"/>
      <c r="G139" s="5">
        <v>47600000</v>
      </c>
      <c r="H139" s="2">
        <v>1</v>
      </c>
      <c r="I139" t="str">
        <f t="shared" si="2"/>
        <v>International</v>
      </c>
    </row>
    <row r="140" spans="1:9" x14ac:dyDescent="0.3">
      <c r="A140">
        <v>2015</v>
      </c>
      <c r="B140">
        <v>139</v>
      </c>
      <c r="C140" t="s">
        <v>1540</v>
      </c>
      <c r="D140" s="5">
        <v>47581416</v>
      </c>
      <c r="F140" s="1"/>
      <c r="G140" s="5">
        <v>47581416</v>
      </c>
      <c r="H140" s="1">
        <v>1</v>
      </c>
      <c r="I140" t="str">
        <f t="shared" si="2"/>
        <v>International</v>
      </c>
    </row>
    <row r="141" spans="1:9" x14ac:dyDescent="0.3">
      <c r="A141">
        <v>2015</v>
      </c>
      <c r="B141">
        <v>140</v>
      </c>
      <c r="C141" t="s">
        <v>1541</v>
      </c>
      <c r="D141" s="5">
        <v>47275695</v>
      </c>
      <c r="E141" s="5">
        <v>7696134</v>
      </c>
      <c r="F141" s="2">
        <v>0.16300000000000001</v>
      </c>
      <c r="G141" s="5">
        <v>39579561</v>
      </c>
      <c r="H141" s="2">
        <v>0.83699999999999997</v>
      </c>
      <c r="I141" t="str">
        <f t="shared" si="2"/>
        <v>USA</v>
      </c>
    </row>
    <row r="142" spans="1:9" x14ac:dyDescent="0.3">
      <c r="A142">
        <v>2015</v>
      </c>
      <c r="B142">
        <v>141</v>
      </c>
      <c r="C142" t="s">
        <v>1542</v>
      </c>
      <c r="D142" s="5">
        <v>45972724</v>
      </c>
      <c r="E142" s="5">
        <v>462918</v>
      </c>
      <c r="F142" s="2">
        <v>0.01</v>
      </c>
      <c r="G142" s="5">
        <v>45509806</v>
      </c>
      <c r="H142" s="2">
        <v>0.99</v>
      </c>
      <c r="I142" t="str">
        <f t="shared" si="2"/>
        <v>International</v>
      </c>
    </row>
    <row r="143" spans="1:9" x14ac:dyDescent="0.3">
      <c r="A143">
        <v>2015</v>
      </c>
      <c r="B143">
        <v>142</v>
      </c>
      <c r="C143" t="s">
        <v>1543</v>
      </c>
      <c r="D143" s="5">
        <v>45737711</v>
      </c>
      <c r="E143" s="5">
        <v>482341</v>
      </c>
      <c r="F143" s="2">
        <v>1.0999999999999999E-2</v>
      </c>
      <c r="G143" s="5">
        <v>45255370</v>
      </c>
      <c r="H143" s="2">
        <v>0.98899999999999999</v>
      </c>
      <c r="I143" t="str">
        <f t="shared" si="2"/>
        <v>International</v>
      </c>
    </row>
    <row r="144" spans="1:9" x14ac:dyDescent="0.3">
      <c r="A144">
        <v>2015</v>
      </c>
      <c r="B144">
        <v>143</v>
      </c>
      <c r="C144" t="s">
        <v>1544</v>
      </c>
      <c r="D144" s="5">
        <v>45710059</v>
      </c>
      <c r="E144" s="5">
        <v>44482410</v>
      </c>
      <c r="F144" s="1">
        <v>0.97299999999999998</v>
      </c>
      <c r="G144" s="5">
        <v>1227649</v>
      </c>
      <c r="H144" s="1">
        <v>2.7E-2</v>
      </c>
      <c r="I144" t="str">
        <f t="shared" si="2"/>
        <v>USA</v>
      </c>
    </row>
    <row r="145" spans="1:9" x14ac:dyDescent="0.3">
      <c r="A145">
        <v>2015</v>
      </c>
      <c r="B145">
        <v>144</v>
      </c>
      <c r="C145" t="s">
        <v>94</v>
      </c>
      <c r="D145" s="5">
        <v>45565534</v>
      </c>
      <c r="E145" s="5">
        <v>88675</v>
      </c>
      <c r="F145" s="1">
        <v>2E-3</v>
      </c>
      <c r="G145" s="5">
        <v>45476859</v>
      </c>
      <c r="H145" s="2">
        <v>0.998</v>
      </c>
      <c r="I145" t="str">
        <f t="shared" si="2"/>
        <v>International</v>
      </c>
    </row>
    <row r="146" spans="1:9" x14ac:dyDescent="0.3">
      <c r="A146">
        <v>2015</v>
      </c>
      <c r="B146">
        <v>145</v>
      </c>
      <c r="C146" t="s">
        <v>1545</v>
      </c>
      <c r="D146" s="5">
        <v>44779195</v>
      </c>
      <c r="E146" s="5">
        <v>18754371</v>
      </c>
      <c r="F146" s="1">
        <v>0.41899999999999998</v>
      </c>
      <c r="G146" s="5">
        <v>26024824</v>
      </c>
      <c r="H146" s="2">
        <v>0.58099999999999996</v>
      </c>
      <c r="I146" t="str">
        <f t="shared" si="2"/>
        <v>USA</v>
      </c>
    </row>
    <row r="147" spans="1:9" x14ac:dyDescent="0.3">
      <c r="A147">
        <v>2015</v>
      </c>
      <c r="B147">
        <v>146</v>
      </c>
      <c r="C147" t="s">
        <v>1546</v>
      </c>
      <c r="D147" s="5">
        <v>43967255</v>
      </c>
      <c r="E147" s="5">
        <v>42656255</v>
      </c>
      <c r="F147" s="2">
        <v>0.97</v>
      </c>
      <c r="G147" s="5">
        <v>1311000</v>
      </c>
      <c r="H147" s="2">
        <v>0.03</v>
      </c>
      <c r="I147" t="str">
        <f t="shared" si="2"/>
        <v>USA</v>
      </c>
    </row>
    <row r="148" spans="1:9" x14ac:dyDescent="0.3">
      <c r="A148">
        <v>2015</v>
      </c>
      <c r="B148">
        <v>147</v>
      </c>
      <c r="C148" t="s">
        <v>1547</v>
      </c>
      <c r="D148" s="5">
        <v>43709744</v>
      </c>
      <c r="E148" s="5">
        <v>34030343</v>
      </c>
      <c r="F148" s="1">
        <v>0.77900000000000003</v>
      </c>
      <c r="G148" s="5">
        <v>9679401</v>
      </c>
      <c r="H148" s="1">
        <v>0.221</v>
      </c>
      <c r="I148" t="str">
        <f t="shared" si="2"/>
        <v>USA</v>
      </c>
    </row>
    <row r="149" spans="1:9" x14ac:dyDescent="0.3">
      <c r="A149">
        <v>2015</v>
      </c>
      <c r="B149">
        <v>148</v>
      </c>
      <c r="C149" t="s">
        <v>1548</v>
      </c>
      <c r="D149" s="5">
        <v>42972994</v>
      </c>
      <c r="E149" s="5">
        <v>1872994</v>
      </c>
      <c r="F149" s="1">
        <v>4.3999999999999997E-2</v>
      </c>
      <c r="G149" s="5">
        <v>41100000</v>
      </c>
      <c r="H149" s="2">
        <v>0.95599999999999996</v>
      </c>
      <c r="I149" t="str">
        <f t="shared" si="2"/>
        <v>International</v>
      </c>
    </row>
    <row r="150" spans="1:9" x14ac:dyDescent="0.3">
      <c r="A150">
        <v>2015</v>
      </c>
      <c r="B150">
        <v>149</v>
      </c>
      <c r="C150" t="s">
        <v>1549</v>
      </c>
      <c r="D150" s="5">
        <v>42964410</v>
      </c>
      <c r="E150" s="5">
        <v>22764410</v>
      </c>
      <c r="F150" s="1">
        <v>0.53</v>
      </c>
      <c r="G150" s="5">
        <v>20200000</v>
      </c>
      <c r="H150" s="1">
        <v>0.47</v>
      </c>
      <c r="I150" t="str">
        <f t="shared" si="2"/>
        <v>USA</v>
      </c>
    </row>
    <row r="151" spans="1:9" x14ac:dyDescent="0.3">
      <c r="A151">
        <v>2015</v>
      </c>
      <c r="B151">
        <v>150</v>
      </c>
      <c r="C151" t="s">
        <v>1550</v>
      </c>
      <c r="D151" s="5">
        <v>42426912</v>
      </c>
      <c r="E151" s="5">
        <v>26302731</v>
      </c>
      <c r="F151" s="1">
        <v>0.62</v>
      </c>
      <c r="G151" s="5">
        <v>16124181</v>
      </c>
      <c r="H151" s="1">
        <v>0.38</v>
      </c>
      <c r="I151" t="str">
        <f t="shared" si="2"/>
        <v>USA</v>
      </c>
    </row>
    <row r="152" spans="1:9" x14ac:dyDescent="0.3">
      <c r="A152">
        <v>2015</v>
      </c>
      <c r="B152">
        <v>151</v>
      </c>
      <c r="C152" t="s">
        <v>1551</v>
      </c>
      <c r="D152" s="5">
        <v>42165755</v>
      </c>
      <c r="G152" s="5">
        <v>42165755</v>
      </c>
      <c r="H152" s="2">
        <v>1</v>
      </c>
      <c r="I152" t="str">
        <f t="shared" si="2"/>
        <v>International</v>
      </c>
    </row>
    <row r="153" spans="1:9" x14ac:dyDescent="0.3">
      <c r="A153">
        <v>2015</v>
      </c>
      <c r="B153">
        <v>152</v>
      </c>
      <c r="C153" t="s">
        <v>1552</v>
      </c>
      <c r="D153" s="5">
        <v>41387687</v>
      </c>
      <c r="E153" s="5">
        <v>10021175</v>
      </c>
      <c r="F153" s="2">
        <v>0.24199999999999999</v>
      </c>
      <c r="G153" s="5">
        <v>31366512</v>
      </c>
      <c r="H153" s="2">
        <v>0.75800000000000001</v>
      </c>
      <c r="I153" t="str">
        <f t="shared" si="2"/>
        <v>USA</v>
      </c>
    </row>
    <row r="154" spans="1:9" x14ac:dyDescent="0.3">
      <c r="A154">
        <v>2015</v>
      </c>
      <c r="B154">
        <v>153</v>
      </c>
      <c r="C154" t="s">
        <v>1553</v>
      </c>
      <c r="D154" s="5">
        <v>41325328</v>
      </c>
      <c r="E154" s="5">
        <v>26822144</v>
      </c>
      <c r="F154" s="1">
        <v>0.64900000000000002</v>
      </c>
      <c r="G154" s="5">
        <v>14503184</v>
      </c>
      <c r="H154" s="2">
        <v>0.35099999999999998</v>
      </c>
      <c r="I154" t="str">
        <f t="shared" si="2"/>
        <v>USA</v>
      </c>
    </row>
    <row r="155" spans="1:9" x14ac:dyDescent="0.3">
      <c r="A155">
        <v>2015</v>
      </c>
      <c r="B155">
        <v>154</v>
      </c>
      <c r="C155" t="s">
        <v>1554</v>
      </c>
      <c r="D155" s="5">
        <v>40591862</v>
      </c>
      <c r="G155" s="5">
        <v>40591862</v>
      </c>
      <c r="H155" s="2">
        <v>1</v>
      </c>
      <c r="I155" t="str">
        <f t="shared" si="2"/>
        <v>International</v>
      </c>
    </row>
    <row r="156" spans="1:9" x14ac:dyDescent="0.3">
      <c r="A156">
        <v>2015</v>
      </c>
      <c r="B156">
        <v>155</v>
      </c>
      <c r="C156" t="s">
        <v>1555</v>
      </c>
      <c r="D156" s="5">
        <v>40272135</v>
      </c>
      <c r="E156" s="5">
        <v>12711491</v>
      </c>
      <c r="F156" s="1">
        <v>0.316</v>
      </c>
      <c r="G156" s="5">
        <v>27560644</v>
      </c>
      <c r="H156" s="2">
        <v>0.68400000000000005</v>
      </c>
      <c r="I156" t="str">
        <f t="shared" si="2"/>
        <v>USA</v>
      </c>
    </row>
    <row r="157" spans="1:9" x14ac:dyDescent="0.3">
      <c r="A157">
        <v>2015</v>
      </c>
      <c r="B157">
        <v>156</v>
      </c>
      <c r="C157" t="s">
        <v>1556</v>
      </c>
      <c r="D157" s="5">
        <v>40034677</v>
      </c>
      <c r="E157" s="5">
        <v>337907</v>
      </c>
      <c r="F157" s="1">
        <v>8.0000000000000002E-3</v>
      </c>
      <c r="G157" s="5">
        <v>39696770</v>
      </c>
      <c r="H157" s="1">
        <v>0.99199999999999999</v>
      </c>
      <c r="I157" t="str">
        <f t="shared" si="2"/>
        <v>International</v>
      </c>
    </row>
    <row r="158" spans="1:9" x14ac:dyDescent="0.3">
      <c r="A158">
        <v>2015</v>
      </c>
      <c r="B158">
        <v>157</v>
      </c>
      <c r="C158" t="s">
        <v>1557</v>
      </c>
      <c r="D158" s="5">
        <v>39108291</v>
      </c>
      <c r="G158" s="5">
        <v>39108291</v>
      </c>
      <c r="H158" s="2">
        <v>1</v>
      </c>
      <c r="I158" t="str">
        <f t="shared" si="2"/>
        <v>International</v>
      </c>
    </row>
    <row r="159" spans="1:9" x14ac:dyDescent="0.3">
      <c r="A159">
        <v>2015</v>
      </c>
      <c r="B159">
        <v>158</v>
      </c>
      <c r="C159" t="s">
        <v>1558</v>
      </c>
      <c r="D159" s="5">
        <v>38803993</v>
      </c>
      <c r="E159" s="5">
        <v>14708696</v>
      </c>
      <c r="F159" s="1">
        <v>0.379</v>
      </c>
      <c r="G159" s="5">
        <v>24095297</v>
      </c>
      <c r="H159" s="2">
        <v>0.621</v>
      </c>
      <c r="I159" t="str">
        <f t="shared" si="2"/>
        <v>USA</v>
      </c>
    </row>
    <row r="160" spans="1:9" x14ac:dyDescent="0.3">
      <c r="A160">
        <v>2015</v>
      </c>
      <c r="B160">
        <v>159</v>
      </c>
      <c r="C160" t="s">
        <v>1559</v>
      </c>
      <c r="D160" s="5">
        <v>38362448</v>
      </c>
      <c r="E160" s="5">
        <v>919651</v>
      </c>
      <c r="F160" s="1">
        <v>2.4E-2</v>
      </c>
      <c r="G160" s="5">
        <v>37442797</v>
      </c>
      <c r="H160" s="1">
        <v>0.97599999999999998</v>
      </c>
      <c r="I160" t="str">
        <f t="shared" si="2"/>
        <v>International</v>
      </c>
    </row>
    <row r="161" spans="1:9" x14ac:dyDescent="0.3">
      <c r="A161">
        <v>2015</v>
      </c>
      <c r="B161">
        <v>160</v>
      </c>
      <c r="C161" t="s">
        <v>1560</v>
      </c>
      <c r="D161" s="5">
        <v>38356892</v>
      </c>
      <c r="E161" s="5">
        <v>25801570</v>
      </c>
      <c r="F161" s="1">
        <v>0.67300000000000004</v>
      </c>
      <c r="G161" s="5">
        <v>12555322</v>
      </c>
      <c r="H161" s="2">
        <v>0.32700000000000001</v>
      </c>
      <c r="I161" t="str">
        <f t="shared" si="2"/>
        <v>USA</v>
      </c>
    </row>
    <row r="162" spans="1:9" x14ac:dyDescent="0.3">
      <c r="A162">
        <v>2015</v>
      </c>
      <c r="B162">
        <v>161</v>
      </c>
      <c r="C162" t="s">
        <v>1561</v>
      </c>
      <c r="D162" s="5">
        <v>37938005</v>
      </c>
      <c r="F162" s="1"/>
      <c r="G162" s="5">
        <v>37938005</v>
      </c>
      <c r="H162" s="1">
        <v>1</v>
      </c>
      <c r="I162" t="str">
        <f t="shared" si="2"/>
        <v>International</v>
      </c>
    </row>
    <row r="163" spans="1:9" x14ac:dyDescent="0.3">
      <c r="A163">
        <v>2015</v>
      </c>
      <c r="B163">
        <v>162</v>
      </c>
      <c r="C163" t="s">
        <v>1562</v>
      </c>
      <c r="D163" s="5">
        <v>37461274</v>
      </c>
      <c r="E163" s="5">
        <v>29504281</v>
      </c>
      <c r="F163" s="2">
        <v>0.78800000000000003</v>
      </c>
      <c r="G163" s="5">
        <v>7956993</v>
      </c>
      <c r="H163" s="2">
        <v>0.21199999999999999</v>
      </c>
      <c r="I163" t="str">
        <f t="shared" si="2"/>
        <v>USA</v>
      </c>
    </row>
    <row r="164" spans="1:9" x14ac:dyDescent="0.3">
      <c r="A164">
        <v>2015</v>
      </c>
      <c r="B164">
        <v>163</v>
      </c>
      <c r="C164" t="s">
        <v>1563</v>
      </c>
      <c r="D164" s="5">
        <v>36869414</v>
      </c>
      <c r="E164" s="5">
        <v>25442958</v>
      </c>
      <c r="F164" s="2">
        <v>0.69</v>
      </c>
      <c r="G164" s="5">
        <v>11426456</v>
      </c>
      <c r="H164" s="2">
        <v>0.31</v>
      </c>
      <c r="I164" t="str">
        <f t="shared" si="2"/>
        <v>USA</v>
      </c>
    </row>
    <row r="165" spans="1:9" x14ac:dyDescent="0.3">
      <c r="A165">
        <v>2015</v>
      </c>
      <c r="B165">
        <v>164</v>
      </c>
      <c r="C165" t="s">
        <v>1564</v>
      </c>
      <c r="D165" s="5">
        <v>36606743</v>
      </c>
      <c r="E165" s="5">
        <v>13651946</v>
      </c>
      <c r="F165" s="1">
        <v>0.373</v>
      </c>
      <c r="G165" s="5">
        <v>22954797</v>
      </c>
      <c r="H165" s="1">
        <v>0.627</v>
      </c>
      <c r="I165" t="str">
        <f t="shared" si="2"/>
        <v>USA</v>
      </c>
    </row>
    <row r="166" spans="1:9" x14ac:dyDescent="0.3">
      <c r="A166">
        <v>2015</v>
      </c>
      <c r="B166">
        <v>165</v>
      </c>
      <c r="C166" t="s">
        <v>1565</v>
      </c>
      <c r="D166" s="5">
        <v>36577134</v>
      </c>
      <c r="E166" s="5">
        <v>185093</v>
      </c>
      <c r="F166" s="2">
        <v>5.0000000000000001E-3</v>
      </c>
      <c r="G166" s="5">
        <v>36392041</v>
      </c>
      <c r="H166" s="2">
        <v>0.995</v>
      </c>
      <c r="I166" t="str">
        <f t="shared" si="2"/>
        <v>International</v>
      </c>
    </row>
    <row r="167" spans="1:9" x14ac:dyDescent="0.3">
      <c r="A167">
        <v>2015</v>
      </c>
      <c r="B167">
        <v>166</v>
      </c>
      <c r="C167" t="s">
        <v>1566</v>
      </c>
      <c r="D167" s="5">
        <v>35771820</v>
      </c>
      <c r="F167" s="1"/>
      <c r="G167" s="5">
        <v>35771820</v>
      </c>
      <c r="H167" s="1">
        <v>1</v>
      </c>
      <c r="I167" t="str">
        <f t="shared" si="2"/>
        <v>International</v>
      </c>
    </row>
    <row r="168" spans="1:9" x14ac:dyDescent="0.3">
      <c r="A168">
        <v>2015</v>
      </c>
      <c r="B168">
        <v>167</v>
      </c>
      <c r="C168" t="s">
        <v>1567</v>
      </c>
      <c r="D168" s="5">
        <v>35755670</v>
      </c>
      <c r="F168" s="1"/>
      <c r="G168" s="5">
        <v>35755670</v>
      </c>
      <c r="H168" s="1">
        <v>1</v>
      </c>
      <c r="I168" t="str">
        <f t="shared" si="2"/>
        <v>International</v>
      </c>
    </row>
    <row r="169" spans="1:9" x14ac:dyDescent="0.3">
      <c r="A169">
        <v>2015</v>
      </c>
      <c r="B169">
        <v>168</v>
      </c>
      <c r="C169" t="s">
        <v>1568</v>
      </c>
      <c r="D169" s="5">
        <v>35401758</v>
      </c>
      <c r="E169" s="5">
        <v>14677654</v>
      </c>
      <c r="F169" s="1">
        <v>0.41499999999999998</v>
      </c>
      <c r="G169" s="5">
        <v>20724104</v>
      </c>
      <c r="H169" s="1">
        <v>0.58499999999999996</v>
      </c>
      <c r="I169" t="str">
        <f t="shared" si="2"/>
        <v>USA</v>
      </c>
    </row>
    <row r="170" spans="1:9" x14ac:dyDescent="0.3">
      <c r="A170">
        <v>2015</v>
      </c>
      <c r="B170">
        <v>169</v>
      </c>
      <c r="C170" t="s">
        <v>1569</v>
      </c>
      <c r="D170" s="5">
        <v>34930177</v>
      </c>
      <c r="E170" s="5">
        <v>188817</v>
      </c>
      <c r="F170" s="1">
        <v>5.0000000000000001E-3</v>
      </c>
      <c r="G170" s="5">
        <v>34741360</v>
      </c>
      <c r="H170" s="2">
        <v>0.995</v>
      </c>
      <c r="I170" t="str">
        <f t="shared" si="2"/>
        <v>International</v>
      </c>
    </row>
    <row r="171" spans="1:9" x14ac:dyDescent="0.3">
      <c r="A171">
        <v>2015</v>
      </c>
      <c r="B171">
        <v>170</v>
      </c>
      <c r="C171" t="s">
        <v>1570</v>
      </c>
      <c r="D171" s="5">
        <v>34854990</v>
      </c>
      <c r="E171" s="5">
        <v>20180155</v>
      </c>
      <c r="F171" s="1">
        <v>0.57899999999999996</v>
      </c>
      <c r="G171" s="5">
        <v>14674835</v>
      </c>
      <c r="H171" s="2">
        <v>0.42099999999999999</v>
      </c>
      <c r="I171" t="str">
        <f t="shared" si="2"/>
        <v>USA</v>
      </c>
    </row>
    <row r="172" spans="1:9" x14ac:dyDescent="0.3">
      <c r="A172">
        <v>2015</v>
      </c>
      <c r="B172">
        <v>171</v>
      </c>
      <c r="C172" t="s">
        <v>1571</v>
      </c>
      <c r="D172" s="5">
        <v>34840000</v>
      </c>
      <c r="F172" s="1"/>
      <c r="G172" s="5">
        <v>34840000</v>
      </c>
      <c r="H172" s="1">
        <v>1</v>
      </c>
      <c r="I172" t="str">
        <f t="shared" si="2"/>
        <v>International</v>
      </c>
    </row>
    <row r="173" spans="1:9" x14ac:dyDescent="0.3">
      <c r="A173">
        <v>2015</v>
      </c>
      <c r="B173">
        <v>172</v>
      </c>
      <c r="C173" t="s">
        <v>1572</v>
      </c>
      <c r="D173" s="5">
        <v>34811747</v>
      </c>
      <c r="F173" s="1"/>
      <c r="G173" s="5">
        <v>34811747</v>
      </c>
      <c r="H173" s="1">
        <v>1</v>
      </c>
      <c r="I173" t="str">
        <f t="shared" si="2"/>
        <v>International</v>
      </c>
    </row>
    <row r="174" spans="1:9" x14ac:dyDescent="0.3">
      <c r="A174">
        <v>2015</v>
      </c>
      <c r="B174">
        <v>173</v>
      </c>
      <c r="C174" t="s">
        <v>1573</v>
      </c>
      <c r="D174" s="5">
        <v>34441873</v>
      </c>
      <c r="E174" s="5">
        <v>17766658</v>
      </c>
      <c r="F174" s="1">
        <v>0.51600000000000001</v>
      </c>
      <c r="G174" s="5">
        <v>16675215</v>
      </c>
      <c r="H174" s="2">
        <v>0.48399999999999999</v>
      </c>
      <c r="I174" t="str">
        <f t="shared" si="2"/>
        <v>USA</v>
      </c>
    </row>
    <row r="175" spans="1:9" x14ac:dyDescent="0.3">
      <c r="A175">
        <v>2015</v>
      </c>
      <c r="B175">
        <v>174</v>
      </c>
      <c r="C175" t="s">
        <v>1574</v>
      </c>
      <c r="D175" s="5">
        <v>34227298</v>
      </c>
      <c r="E175" s="5">
        <v>5775076</v>
      </c>
      <c r="F175" s="1">
        <v>0.16900000000000001</v>
      </c>
      <c r="G175" s="5">
        <v>28452222</v>
      </c>
      <c r="H175" s="2">
        <v>0.83099999999999996</v>
      </c>
      <c r="I175" t="str">
        <f t="shared" si="2"/>
        <v>USA</v>
      </c>
    </row>
    <row r="176" spans="1:9" x14ac:dyDescent="0.3">
      <c r="A176">
        <v>2015</v>
      </c>
      <c r="B176">
        <v>175</v>
      </c>
      <c r="C176" t="s">
        <v>1575</v>
      </c>
      <c r="D176" s="5">
        <v>33963557</v>
      </c>
      <c r="E176" s="5">
        <v>418063</v>
      </c>
      <c r="F176" s="1">
        <v>1.2E-2</v>
      </c>
      <c r="G176" s="5">
        <v>33545494</v>
      </c>
      <c r="H176" s="1">
        <v>0.98799999999999999</v>
      </c>
      <c r="I176" t="str">
        <f t="shared" si="2"/>
        <v>International</v>
      </c>
    </row>
    <row r="177" spans="1:9" x14ac:dyDescent="0.3">
      <c r="A177">
        <v>2015</v>
      </c>
      <c r="B177">
        <v>176</v>
      </c>
      <c r="C177" t="s">
        <v>1576</v>
      </c>
      <c r="D177" s="5">
        <v>33213241</v>
      </c>
      <c r="E177" s="5">
        <v>22348241</v>
      </c>
      <c r="F177" s="1">
        <v>0.67300000000000004</v>
      </c>
      <c r="G177" s="5">
        <v>10865000</v>
      </c>
      <c r="H177" s="2">
        <v>0.32700000000000001</v>
      </c>
      <c r="I177" t="str">
        <f t="shared" si="2"/>
        <v>USA</v>
      </c>
    </row>
    <row r="178" spans="1:9" x14ac:dyDescent="0.3">
      <c r="A178">
        <v>2015</v>
      </c>
      <c r="B178">
        <v>177</v>
      </c>
      <c r="C178" t="s">
        <v>1577</v>
      </c>
      <c r="D178" s="5">
        <v>31994323</v>
      </c>
      <c r="E178" s="5">
        <v>4871263</v>
      </c>
      <c r="F178" s="1">
        <v>0.152</v>
      </c>
      <c r="G178" s="5">
        <v>27123060</v>
      </c>
      <c r="H178" s="2">
        <v>0.84799999999999998</v>
      </c>
      <c r="I178" t="str">
        <f t="shared" si="2"/>
        <v>USA</v>
      </c>
    </row>
    <row r="179" spans="1:9" x14ac:dyDescent="0.3">
      <c r="A179">
        <v>2015</v>
      </c>
      <c r="B179">
        <v>178</v>
      </c>
      <c r="C179" t="s">
        <v>1578</v>
      </c>
      <c r="D179" s="5">
        <v>31972096</v>
      </c>
      <c r="E179" s="5">
        <v>4702420</v>
      </c>
      <c r="F179" s="1">
        <v>0.14699999999999999</v>
      </c>
      <c r="G179" s="5">
        <v>27269676</v>
      </c>
      <c r="H179" s="1">
        <v>0.85299999999999998</v>
      </c>
      <c r="I179" t="str">
        <f t="shared" si="2"/>
        <v>USA</v>
      </c>
    </row>
    <row r="180" spans="1:9" x14ac:dyDescent="0.3">
      <c r="A180">
        <v>2015</v>
      </c>
      <c r="B180">
        <v>179</v>
      </c>
      <c r="C180" t="s">
        <v>1579</v>
      </c>
      <c r="D180" s="5">
        <v>31807156</v>
      </c>
      <c r="E180" s="5">
        <v>12279691</v>
      </c>
      <c r="F180" s="1">
        <v>0.38600000000000001</v>
      </c>
      <c r="G180" s="5">
        <v>19527465</v>
      </c>
      <c r="H180" s="1">
        <v>0.61399999999999999</v>
      </c>
      <c r="I180" t="str">
        <f t="shared" si="2"/>
        <v>USA</v>
      </c>
    </row>
    <row r="181" spans="1:9" x14ac:dyDescent="0.3">
      <c r="A181">
        <v>2015</v>
      </c>
      <c r="B181">
        <v>180</v>
      </c>
      <c r="C181" t="s">
        <v>1580</v>
      </c>
      <c r="D181" s="5">
        <v>31222161</v>
      </c>
      <c r="E181" s="5">
        <v>92696</v>
      </c>
      <c r="F181" s="1">
        <v>3.0000000000000001E-3</v>
      </c>
      <c r="G181" s="5">
        <v>31129465</v>
      </c>
      <c r="H181" s="1">
        <v>0.997</v>
      </c>
      <c r="I181" t="str">
        <f t="shared" si="2"/>
        <v>International</v>
      </c>
    </row>
    <row r="182" spans="1:9" x14ac:dyDescent="0.3">
      <c r="A182">
        <v>2015</v>
      </c>
      <c r="B182">
        <v>181</v>
      </c>
      <c r="C182" t="s">
        <v>1581</v>
      </c>
      <c r="D182" s="5">
        <v>30810658</v>
      </c>
      <c r="E182" s="5">
        <v>449523</v>
      </c>
      <c r="F182" s="1">
        <v>1.4999999999999999E-2</v>
      </c>
      <c r="G182" s="5">
        <v>30361135</v>
      </c>
      <c r="H182" s="1">
        <v>0.98499999999999999</v>
      </c>
      <c r="I182" t="str">
        <f t="shared" si="2"/>
        <v>International</v>
      </c>
    </row>
    <row r="183" spans="1:9" x14ac:dyDescent="0.3">
      <c r="A183">
        <v>2015</v>
      </c>
      <c r="B183">
        <v>182</v>
      </c>
      <c r="C183" t="s">
        <v>1582</v>
      </c>
      <c r="D183" s="5">
        <v>30692889</v>
      </c>
      <c r="E183" s="5">
        <v>3479315</v>
      </c>
      <c r="F183" s="1">
        <v>0.113</v>
      </c>
      <c r="G183" s="5">
        <v>27213574</v>
      </c>
      <c r="H183" s="1">
        <v>0.88700000000000001</v>
      </c>
      <c r="I183" t="str">
        <f t="shared" si="2"/>
        <v>USA</v>
      </c>
    </row>
    <row r="184" spans="1:9" x14ac:dyDescent="0.3">
      <c r="A184">
        <v>2015</v>
      </c>
      <c r="B184">
        <v>183</v>
      </c>
      <c r="C184" t="s">
        <v>1583</v>
      </c>
      <c r="D184" s="5">
        <v>30229977</v>
      </c>
      <c r="E184" s="5">
        <v>12236500</v>
      </c>
      <c r="F184" s="1">
        <v>0.40500000000000003</v>
      </c>
      <c r="G184" s="5">
        <v>17993477</v>
      </c>
      <c r="H184" s="2">
        <v>0.59499999999999997</v>
      </c>
      <c r="I184" t="str">
        <f t="shared" si="2"/>
        <v>USA</v>
      </c>
    </row>
    <row r="185" spans="1:9" x14ac:dyDescent="0.3">
      <c r="A185">
        <v>2015</v>
      </c>
      <c r="B185">
        <v>184</v>
      </c>
      <c r="C185" t="s">
        <v>1584</v>
      </c>
      <c r="D185" s="5">
        <v>29355203</v>
      </c>
      <c r="E185" s="5">
        <v>17737646</v>
      </c>
      <c r="F185" s="1">
        <v>0.60399999999999998</v>
      </c>
      <c r="G185" s="5">
        <v>11617557</v>
      </c>
      <c r="H185" s="1">
        <v>0.39600000000000002</v>
      </c>
      <c r="I185" t="str">
        <f t="shared" si="2"/>
        <v>USA</v>
      </c>
    </row>
    <row r="186" spans="1:9" x14ac:dyDescent="0.3">
      <c r="A186">
        <v>2015</v>
      </c>
      <c r="B186">
        <v>185</v>
      </c>
      <c r="C186" t="s">
        <v>1585</v>
      </c>
      <c r="D186" s="5">
        <v>28641776</v>
      </c>
      <c r="E186" s="5">
        <v>12551031</v>
      </c>
      <c r="F186" s="1">
        <v>0.438</v>
      </c>
      <c r="G186" s="5">
        <v>16090745</v>
      </c>
      <c r="H186" s="1">
        <v>0.56200000000000006</v>
      </c>
      <c r="I186" t="str">
        <f t="shared" si="2"/>
        <v>USA</v>
      </c>
    </row>
    <row r="187" spans="1:9" x14ac:dyDescent="0.3">
      <c r="A187">
        <v>2015</v>
      </c>
      <c r="B187">
        <v>186</v>
      </c>
      <c r="C187" t="s">
        <v>1586</v>
      </c>
      <c r="D187" s="5">
        <v>28525563</v>
      </c>
      <c r="G187" s="5">
        <v>28525563</v>
      </c>
      <c r="H187" s="2">
        <v>1</v>
      </c>
      <c r="I187" t="str">
        <f t="shared" si="2"/>
        <v>International</v>
      </c>
    </row>
    <row r="188" spans="1:9" x14ac:dyDescent="0.3">
      <c r="A188">
        <v>2015</v>
      </c>
      <c r="B188">
        <v>187</v>
      </c>
      <c r="C188" t="s">
        <v>1587</v>
      </c>
      <c r="D188" s="5">
        <v>28085162</v>
      </c>
      <c r="G188" s="5">
        <v>28085162</v>
      </c>
      <c r="H188" s="2">
        <v>1</v>
      </c>
      <c r="I188" t="str">
        <f t="shared" si="2"/>
        <v>International</v>
      </c>
    </row>
    <row r="189" spans="1:9" x14ac:dyDescent="0.3">
      <c r="A189">
        <v>2015</v>
      </c>
      <c r="B189">
        <v>188</v>
      </c>
      <c r="C189" t="s">
        <v>1588</v>
      </c>
      <c r="D189" s="5">
        <v>27972023</v>
      </c>
      <c r="E189" s="5">
        <v>12227722</v>
      </c>
      <c r="F189" s="1">
        <v>0.437</v>
      </c>
      <c r="G189" s="5">
        <v>15744301</v>
      </c>
      <c r="H189" s="1">
        <v>0.56299999999999994</v>
      </c>
      <c r="I189" t="str">
        <f t="shared" si="2"/>
        <v>USA</v>
      </c>
    </row>
    <row r="190" spans="1:9" x14ac:dyDescent="0.3">
      <c r="A190">
        <v>2015</v>
      </c>
      <c r="B190">
        <v>189</v>
      </c>
      <c r="C190" t="s">
        <v>1589</v>
      </c>
      <c r="D190" s="5">
        <v>27670000</v>
      </c>
      <c r="G190" s="5">
        <v>27670000</v>
      </c>
      <c r="H190" s="2">
        <v>1</v>
      </c>
      <c r="I190" t="str">
        <f t="shared" si="2"/>
        <v>International</v>
      </c>
    </row>
    <row r="191" spans="1:9" x14ac:dyDescent="0.3">
      <c r="A191">
        <v>2015</v>
      </c>
      <c r="B191">
        <v>190</v>
      </c>
      <c r="C191" t="s">
        <v>1590</v>
      </c>
      <c r="D191" s="5">
        <v>27391084</v>
      </c>
      <c r="E191" s="5">
        <v>4030360</v>
      </c>
      <c r="F191" s="2">
        <v>0.14699999999999999</v>
      </c>
      <c r="G191" s="5">
        <v>23360724</v>
      </c>
      <c r="H191" s="2">
        <v>0.85299999999999998</v>
      </c>
      <c r="I191" t="str">
        <f t="shared" si="2"/>
        <v>USA</v>
      </c>
    </row>
    <row r="192" spans="1:9" x14ac:dyDescent="0.3">
      <c r="A192">
        <v>2015</v>
      </c>
      <c r="B192">
        <v>191</v>
      </c>
      <c r="C192" t="s">
        <v>1591</v>
      </c>
      <c r="D192" s="5">
        <v>27387870</v>
      </c>
      <c r="E192" s="5">
        <v>185367</v>
      </c>
      <c r="F192" s="1">
        <v>7.0000000000000001E-3</v>
      </c>
      <c r="G192" s="5">
        <v>27202503</v>
      </c>
      <c r="H192" s="1">
        <v>0.99299999999999999</v>
      </c>
      <c r="I192" t="str">
        <f t="shared" si="2"/>
        <v>International</v>
      </c>
    </row>
    <row r="193" spans="1:9" x14ac:dyDescent="0.3">
      <c r="A193">
        <v>2015</v>
      </c>
      <c r="B193">
        <v>192</v>
      </c>
      <c r="C193" t="s">
        <v>1592</v>
      </c>
      <c r="D193" s="5">
        <v>27267799</v>
      </c>
      <c r="F193" s="1"/>
      <c r="G193" s="5">
        <v>27267799</v>
      </c>
      <c r="H193" s="1">
        <v>1</v>
      </c>
      <c r="I193" t="str">
        <f t="shared" si="2"/>
        <v>International</v>
      </c>
    </row>
    <row r="194" spans="1:9" x14ac:dyDescent="0.3">
      <c r="A194">
        <v>2015</v>
      </c>
      <c r="B194">
        <v>193</v>
      </c>
      <c r="C194" t="s">
        <v>1593</v>
      </c>
      <c r="D194" s="5">
        <v>27262374</v>
      </c>
      <c r="E194" s="5">
        <v>14440985</v>
      </c>
      <c r="F194" s="1">
        <v>0.53</v>
      </c>
      <c r="G194" s="5">
        <v>12821389</v>
      </c>
      <c r="H194" s="1">
        <v>0.47</v>
      </c>
      <c r="I194" t="str">
        <f t="shared" si="2"/>
        <v>USA</v>
      </c>
    </row>
    <row r="195" spans="1:9" x14ac:dyDescent="0.3">
      <c r="A195">
        <v>2015</v>
      </c>
      <c r="B195">
        <v>194</v>
      </c>
      <c r="C195" t="s">
        <v>1594</v>
      </c>
      <c r="D195" s="5">
        <v>26261536</v>
      </c>
      <c r="F195" s="2"/>
      <c r="G195" s="5">
        <v>26261536</v>
      </c>
      <c r="H195" s="2">
        <v>1</v>
      </c>
      <c r="I195" t="str">
        <f t="shared" ref="I195:I202" si="3">IF(F195&gt;10%,"USA","International")</f>
        <v>International</v>
      </c>
    </row>
    <row r="196" spans="1:9" x14ac:dyDescent="0.3">
      <c r="A196">
        <v>2015</v>
      </c>
      <c r="B196">
        <v>195</v>
      </c>
      <c r="C196" t="s">
        <v>1595</v>
      </c>
      <c r="D196" s="5">
        <v>26250020</v>
      </c>
      <c r="E196" s="5">
        <v>21067116</v>
      </c>
      <c r="F196" s="2">
        <v>0.80300000000000005</v>
      </c>
      <c r="G196" s="5">
        <v>5182904</v>
      </c>
      <c r="H196" s="2">
        <v>0.19700000000000001</v>
      </c>
      <c r="I196" t="str">
        <f t="shared" si="3"/>
        <v>USA</v>
      </c>
    </row>
    <row r="197" spans="1:9" x14ac:dyDescent="0.3">
      <c r="A197">
        <v>2015</v>
      </c>
      <c r="B197">
        <v>196</v>
      </c>
      <c r="C197" t="s">
        <v>1596</v>
      </c>
      <c r="D197" s="5">
        <v>25892561</v>
      </c>
      <c r="E197" s="5">
        <v>9080818</v>
      </c>
      <c r="F197" s="1">
        <v>0.35099999999999998</v>
      </c>
      <c r="G197" s="5">
        <v>16811743</v>
      </c>
      <c r="H197" s="1">
        <v>0.64900000000000002</v>
      </c>
      <c r="I197" t="str">
        <f t="shared" si="3"/>
        <v>USA</v>
      </c>
    </row>
    <row r="198" spans="1:9" x14ac:dyDescent="0.3">
      <c r="A198">
        <v>2015</v>
      </c>
      <c r="B198">
        <v>197</v>
      </c>
      <c r="C198" t="s">
        <v>1597</v>
      </c>
      <c r="D198" s="5">
        <v>25836668</v>
      </c>
      <c r="F198" s="1"/>
      <c r="G198" s="5">
        <v>25836668</v>
      </c>
      <c r="H198" s="1">
        <v>1</v>
      </c>
      <c r="I198" t="str">
        <f t="shared" si="3"/>
        <v>International</v>
      </c>
    </row>
    <row r="199" spans="1:9" x14ac:dyDescent="0.3">
      <c r="A199">
        <v>2015</v>
      </c>
      <c r="B199">
        <v>198</v>
      </c>
      <c r="C199" t="s">
        <v>1598</v>
      </c>
      <c r="D199" s="5">
        <v>25513752</v>
      </c>
      <c r="F199" s="1"/>
      <c r="G199" s="5">
        <v>25513752</v>
      </c>
      <c r="H199" s="1">
        <v>1</v>
      </c>
      <c r="I199" t="str">
        <f t="shared" si="3"/>
        <v>International</v>
      </c>
    </row>
    <row r="200" spans="1:9" x14ac:dyDescent="0.3">
      <c r="A200">
        <v>2015</v>
      </c>
      <c r="B200">
        <v>199</v>
      </c>
      <c r="C200" t="s">
        <v>1599</v>
      </c>
      <c r="D200" s="5">
        <v>25364150</v>
      </c>
      <c r="F200" s="1"/>
      <c r="G200" s="5">
        <v>25364150</v>
      </c>
      <c r="H200" s="1">
        <v>1</v>
      </c>
      <c r="I200" t="str">
        <f t="shared" si="3"/>
        <v>International</v>
      </c>
    </row>
    <row r="201" spans="1:9" x14ac:dyDescent="0.3">
      <c r="A201">
        <v>2015</v>
      </c>
      <c r="B201">
        <v>200</v>
      </c>
      <c r="C201" t="s">
        <v>1600</v>
      </c>
      <c r="D201" s="5">
        <v>24817852</v>
      </c>
      <c r="E201" s="5">
        <v>34866</v>
      </c>
      <c r="F201" s="1">
        <v>1E-3</v>
      </c>
      <c r="G201" s="5">
        <v>24782986</v>
      </c>
      <c r="H201" s="2">
        <v>0.999</v>
      </c>
      <c r="I201" t="str">
        <f t="shared" si="3"/>
        <v>International</v>
      </c>
    </row>
    <row r="202" spans="1:9" x14ac:dyDescent="0.3">
      <c r="A202">
        <v>2015</v>
      </c>
      <c r="C202" t="s">
        <v>203</v>
      </c>
      <c r="D202" s="5">
        <f>SUM(D2:D201)</f>
        <v>32724717286</v>
      </c>
      <c r="E202" s="5">
        <f>SUM(E2:E201)</f>
        <v>10788964692</v>
      </c>
      <c r="F202" s="5"/>
      <c r="G202" s="5">
        <f t="shared" ref="G202" si="4">SUM(G2:G201)</f>
        <v>21935752594</v>
      </c>
      <c r="I202" t="str">
        <f t="shared" si="3"/>
        <v>International</v>
      </c>
    </row>
    <row r="203" spans="1:9" x14ac:dyDescent="0.3">
      <c r="C203" t="s">
        <v>204</v>
      </c>
      <c r="D203" s="5">
        <f>AVERAGE(D2:D201)</f>
        <v>163623586.43000001</v>
      </c>
      <c r="E203" s="5">
        <f>AVERAGE(E2:E201)</f>
        <v>65387664.799999997</v>
      </c>
      <c r="F203" s="5"/>
      <c r="G203" s="5">
        <f t="shared" ref="G203" si="5">AVERAGE(G2:G201)</f>
        <v>109678762.97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38CE96-826B-4744-88E7-24092E5E5949}">
  <dimension ref="A1:I203"/>
  <sheetViews>
    <sheetView workbookViewId="0">
      <selection activeCell="A2" sqref="A1:I203"/>
    </sheetView>
  </sheetViews>
  <sheetFormatPr defaultRowHeight="14.4" x14ac:dyDescent="0.3"/>
  <cols>
    <col min="4" max="4" width="17.21875" style="5" bestFit="1" customWidth="1"/>
    <col min="5" max="5" width="15.6640625" style="5" bestFit="1" customWidth="1"/>
    <col min="7" max="7" width="15.6640625" style="5" bestFit="1" customWidth="1"/>
  </cols>
  <sheetData>
    <row r="1" spans="1:9" x14ac:dyDescent="0.3">
      <c r="A1" t="s">
        <v>4559</v>
      </c>
      <c r="B1" t="s">
        <v>0</v>
      </c>
      <c r="C1" t="s">
        <v>1</v>
      </c>
      <c r="D1" s="5" t="s">
        <v>2</v>
      </c>
      <c r="E1" s="5" t="s">
        <v>3</v>
      </c>
      <c r="F1" t="s">
        <v>604</v>
      </c>
      <c r="G1" s="5" t="s">
        <v>4</v>
      </c>
      <c r="H1" t="s">
        <v>605</v>
      </c>
      <c r="I1" s="5" t="s">
        <v>1005</v>
      </c>
    </row>
    <row r="2" spans="1:9" x14ac:dyDescent="0.3">
      <c r="A2">
        <v>2014</v>
      </c>
      <c r="B2">
        <v>1</v>
      </c>
      <c r="C2" t="s">
        <v>1601</v>
      </c>
      <c r="D2" s="5">
        <v>1104054072</v>
      </c>
      <c r="E2" s="5">
        <v>245439076</v>
      </c>
      <c r="F2" s="1">
        <v>0.222</v>
      </c>
      <c r="G2" s="5">
        <v>858614996</v>
      </c>
      <c r="H2" s="1">
        <v>0.77800000000000002</v>
      </c>
      <c r="I2" t="str">
        <f>IF(F2&gt;10%,"USA","International")</f>
        <v>USA</v>
      </c>
    </row>
    <row r="3" spans="1:9" x14ac:dyDescent="0.3">
      <c r="A3">
        <v>2014</v>
      </c>
      <c r="B3">
        <v>2</v>
      </c>
      <c r="C3" t="s">
        <v>1602</v>
      </c>
      <c r="D3" s="5">
        <v>956019788</v>
      </c>
      <c r="E3" s="5">
        <v>255119788</v>
      </c>
      <c r="F3" s="1">
        <v>0.26700000000000002</v>
      </c>
      <c r="G3" s="5">
        <v>700900000</v>
      </c>
      <c r="H3" s="1">
        <v>0.73299999999999998</v>
      </c>
      <c r="I3" t="str">
        <f t="shared" ref="I3:I66" si="0">IF(F3&gt;10%,"USA","International")</f>
        <v>USA</v>
      </c>
    </row>
    <row r="4" spans="1:9" x14ac:dyDescent="0.3">
      <c r="A4">
        <v>2014</v>
      </c>
      <c r="B4">
        <v>3</v>
      </c>
      <c r="C4" t="s">
        <v>1603</v>
      </c>
      <c r="D4" s="5">
        <v>772776600</v>
      </c>
      <c r="E4" s="5">
        <v>333176600</v>
      </c>
      <c r="F4" s="1">
        <v>0.43099999999999999</v>
      </c>
      <c r="G4" s="5">
        <v>439600000</v>
      </c>
      <c r="H4" s="1">
        <v>0.56899999999999995</v>
      </c>
      <c r="I4" t="str">
        <f t="shared" si="0"/>
        <v>USA</v>
      </c>
    </row>
    <row r="5" spans="1:9" x14ac:dyDescent="0.3">
      <c r="A5">
        <v>2014</v>
      </c>
      <c r="B5">
        <v>4</v>
      </c>
      <c r="C5" t="s">
        <v>1604</v>
      </c>
      <c r="D5" s="5">
        <v>758410378</v>
      </c>
      <c r="E5" s="5">
        <v>241410378</v>
      </c>
      <c r="F5" s="1">
        <v>0.318</v>
      </c>
      <c r="G5" s="5">
        <v>517000000</v>
      </c>
      <c r="H5" s="1">
        <v>0.68200000000000005</v>
      </c>
      <c r="I5" t="str">
        <f t="shared" si="0"/>
        <v>USA</v>
      </c>
    </row>
    <row r="6" spans="1:9" x14ac:dyDescent="0.3">
      <c r="A6">
        <v>2014</v>
      </c>
      <c r="B6">
        <v>5</v>
      </c>
      <c r="C6" t="s">
        <v>1605</v>
      </c>
      <c r="D6" s="5">
        <v>755356711</v>
      </c>
      <c r="E6" s="5">
        <v>337135885</v>
      </c>
      <c r="F6" s="1">
        <v>0.44600000000000001</v>
      </c>
      <c r="G6" s="5">
        <v>418220826</v>
      </c>
      <c r="H6" s="1">
        <v>0.55400000000000005</v>
      </c>
      <c r="I6" t="str">
        <f t="shared" si="0"/>
        <v>USA</v>
      </c>
    </row>
    <row r="7" spans="1:9" x14ac:dyDescent="0.3">
      <c r="A7">
        <v>2014</v>
      </c>
      <c r="B7">
        <v>6</v>
      </c>
      <c r="C7" t="s">
        <v>1606</v>
      </c>
      <c r="D7" s="5">
        <v>746045700</v>
      </c>
      <c r="E7" s="5">
        <v>233921534</v>
      </c>
      <c r="F7" s="1">
        <v>0.314</v>
      </c>
      <c r="G7" s="5">
        <v>512124166</v>
      </c>
      <c r="H7" s="1">
        <v>0.68600000000000005</v>
      </c>
      <c r="I7" t="str">
        <f t="shared" si="0"/>
        <v>USA</v>
      </c>
    </row>
    <row r="8" spans="1:9" x14ac:dyDescent="0.3">
      <c r="A8">
        <v>2014</v>
      </c>
      <c r="B8">
        <v>7</v>
      </c>
      <c r="C8" t="s">
        <v>1607</v>
      </c>
      <c r="D8" s="5">
        <v>714421503</v>
      </c>
      <c r="E8" s="5">
        <v>259766572</v>
      </c>
      <c r="F8" s="1">
        <v>0.36399999999999999</v>
      </c>
      <c r="G8" s="5">
        <v>454654931</v>
      </c>
      <c r="H8" s="1">
        <v>0.63600000000000001</v>
      </c>
      <c r="I8" t="str">
        <f t="shared" si="0"/>
        <v>USA</v>
      </c>
    </row>
    <row r="9" spans="1:9" x14ac:dyDescent="0.3">
      <c r="A9">
        <v>2014</v>
      </c>
      <c r="B9">
        <v>8</v>
      </c>
      <c r="C9" t="s">
        <v>1608</v>
      </c>
      <c r="D9" s="5">
        <v>710644566</v>
      </c>
      <c r="E9" s="5">
        <v>208545589</v>
      </c>
      <c r="F9" s="1">
        <v>0.29299999999999998</v>
      </c>
      <c r="G9" s="5">
        <v>502098977</v>
      </c>
      <c r="H9" s="1">
        <v>0.70699999999999996</v>
      </c>
      <c r="I9" t="str">
        <f t="shared" si="0"/>
        <v>USA</v>
      </c>
    </row>
    <row r="10" spans="1:9" x14ac:dyDescent="0.3">
      <c r="A10">
        <v>2014</v>
      </c>
      <c r="B10">
        <v>9</v>
      </c>
      <c r="C10" t="s">
        <v>1609</v>
      </c>
      <c r="D10" s="5">
        <v>708982323</v>
      </c>
      <c r="E10" s="5">
        <v>202853933</v>
      </c>
      <c r="F10" s="1">
        <v>0.28599999999999998</v>
      </c>
      <c r="G10" s="5">
        <v>506128390</v>
      </c>
      <c r="H10" s="1">
        <v>0.71399999999999997</v>
      </c>
      <c r="I10" t="str">
        <f t="shared" si="0"/>
        <v>USA</v>
      </c>
    </row>
    <row r="11" spans="1:9" x14ac:dyDescent="0.3">
      <c r="A11">
        <v>2014</v>
      </c>
      <c r="B11">
        <v>10</v>
      </c>
      <c r="C11" t="s">
        <v>1610</v>
      </c>
      <c r="D11" s="5">
        <v>681070397</v>
      </c>
      <c r="E11" s="5">
        <v>188020017</v>
      </c>
      <c r="F11" s="1">
        <v>0.27600000000000002</v>
      </c>
      <c r="G11" s="5">
        <v>493050380</v>
      </c>
      <c r="H11" s="1">
        <v>0.72399999999999998</v>
      </c>
      <c r="I11" t="str">
        <f t="shared" si="0"/>
        <v>USA</v>
      </c>
    </row>
    <row r="12" spans="1:9" x14ac:dyDescent="0.3">
      <c r="A12">
        <v>2014</v>
      </c>
      <c r="B12">
        <v>11</v>
      </c>
      <c r="C12" t="s">
        <v>1611</v>
      </c>
      <c r="D12" s="5">
        <v>657827828</v>
      </c>
      <c r="E12" s="5">
        <v>222527828</v>
      </c>
      <c r="F12" s="1">
        <v>0.33800000000000002</v>
      </c>
      <c r="G12" s="5">
        <v>435300000</v>
      </c>
      <c r="H12" s="1">
        <v>0.66200000000000003</v>
      </c>
      <c r="I12" t="str">
        <f t="shared" si="0"/>
        <v>USA</v>
      </c>
    </row>
    <row r="13" spans="1:9" x14ac:dyDescent="0.3">
      <c r="A13">
        <v>2014</v>
      </c>
      <c r="B13">
        <v>12</v>
      </c>
      <c r="C13" t="s">
        <v>1612</v>
      </c>
      <c r="D13" s="5">
        <v>621537519</v>
      </c>
      <c r="E13" s="5">
        <v>177002924</v>
      </c>
      <c r="F13" s="1">
        <v>0.28499999999999998</v>
      </c>
      <c r="G13" s="5">
        <v>444534595</v>
      </c>
      <c r="H13" s="1">
        <v>0.71499999999999997</v>
      </c>
      <c r="I13" t="str">
        <f t="shared" si="0"/>
        <v>USA</v>
      </c>
    </row>
    <row r="14" spans="1:9" x14ac:dyDescent="0.3">
      <c r="A14">
        <v>2014</v>
      </c>
      <c r="B14">
        <v>13</v>
      </c>
      <c r="C14" t="s">
        <v>1613</v>
      </c>
      <c r="D14" s="5">
        <v>547426372</v>
      </c>
      <c r="E14" s="5">
        <v>350126372</v>
      </c>
      <c r="F14" s="2">
        <v>0.64</v>
      </c>
      <c r="G14" s="5">
        <v>197300000</v>
      </c>
      <c r="H14" s="2">
        <v>0.36</v>
      </c>
      <c r="I14" t="str">
        <f t="shared" si="0"/>
        <v>USA</v>
      </c>
    </row>
    <row r="15" spans="1:9" x14ac:dyDescent="0.3">
      <c r="A15">
        <v>2014</v>
      </c>
      <c r="B15">
        <v>14</v>
      </c>
      <c r="C15" t="s">
        <v>1614</v>
      </c>
      <c r="D15" s="5">
        <v>524976069</v>
      </c>
      <c r="E15" s="5">
        <v>200676069</v>
      </c>
      <c r="F15" s="1">
        <v>0.38200000000000001</v>
      </c>
      <c r="G15" s="5">
        <v>324300000</v>
      </c>
      <c r="H15" s="1">
        <v>0.61799999999999999</v>
      </c>
      <c r="I15" t="str">
        <f t="shared" si="0"/>
        <v>USA</v>
      </c>
    </row>
    <row r="16" spans="1:9" x14ac:dyDescent="0.3">
      <c r="A16">
        <v>2014</v>
      </c>
      <c r="B16">
        <v>15</v>
      </c>
      <c r="C16" t="s">
        <v>1615</v>
      </c>
      <c r="D16" s="5">
        <v>498781117</v>
      </c>
      <c r="E16" s="5">
        <v>131538435</v>
      </c>
      <c r="F16" s="1">
        <v>0.26400000000000001</v>
      </c>
      <c r="G16" s="5">
        <v>367242682</v>
      </c>
      <c r="H16" s="1">
        <v>0.73599999999999999</v>
      </c>
      <c r="I16" t="str">
        <f t="shared" si="0"/>
        <v>USA</v>
      </c>
    </row>
    <row r="17" spans="1:9" x14ac:dyDescent="0.3">
      <c r="A17">
        <v>2014</v>
      </c>
      <c r="B17">
        <v>16</v>
      </c>
      <c r="C17" t="s">
        <v>1616</v>
      </c>
      <c r="D17" s="5">
        <v>485004754</v>
      </c>
      <c r="E17" s="5">
        <v>191204754</v>
      </c>
      <c r="F17" s="1">
        <v>0.39400000000000002</v>
      </c>
      <c r="G17" s="5">
        <v>293800000</v>
      </c>
      <c r="H17" s="1">
        <v>0.60599999999999998</v>
      </c>
      <c r="I17" t="str">
        <f t="shared" si="0"/>
        <v>USA</v>
      </c>
    </row>
    <row r="18" spans="1:9" x14ac:dyDescent="0.3">
      <c r="A18">
        <v>2014</v>
      </c>
      <c r="B18">
        <v>17</v>
      </c>
      <c r="C18" t="s">
        <v>1617</v>
      </c>
      <c r="D18" s="5">
        <v>468060692</v>
      </c>
      <c r="E18" s="5">
        <v>257760692</v>
      </c>
      <c r="F18" s="1">
        <v>0.55100000000000005</v>
      </c>
      <c r="G18" s="5">
        <v>210300000</v>
      </c>
      <c r="H18" s="1">
        <v>0.44900000000000001</v>
      </c>
      <c r="I18" t="str">
        <f t="shared" si="0"/>
        <v>USA</v>
      </c>
    </row>
    <row r="19" spans="1:9" x14ac:dyDescent="0.3">
      <c r="A19">
        <v>2014</v>
      </c>
      <c r="B19">
        <v>18</v>
      </c>
      <c r="C19" t="s">
        <v>1618</v>
      </c>
      <c r="D19" s="5">
        <v>458863600</v>
      </c>
      <c r="E19" s="5">
        <v>126663600</v>
      </c>
      <c r="F19" s="1">
        <v>0.27600000000000002</v>
      </c>
      <c r="G19" s="5">
        <v>332200000</v>
      </c>
      <c r="H19" s="1">
        <v>0.72399999999999998</v>
      </c>
      <c r="I19" t="str">
        <f t="shared" si="0"/>
        <v>USA</v>
      </c>
    </row>
    <row r="20" spans="1:9" x14ac:dyDescent="0.3">
      <c r="A20">
        <v>2014</v>
      </c>
      <c r="B20">
        <v>19</v>
      </c>
      <c r="C20" t="s">
        <v>1619</v>
      </c>
      <c r="D20" s="5">
        <v>373515621</v>
      </c>
      <c r="E20" s="5">
        <v>83850911</v>
      </c>
      <c r="F20" s="1">
        <v>0.224</v>
      </c>
      <c r="G20" s="5">
        <v>289664710</v>
      </c>
      <c r="H20" s="1">
        <v>0.77600000000000002</v>
      </c>
      <c r="I20" t="str">
        <f t="shared" si="0"/>
        <v>USA</v>
      </c>
    </row>
    <row r="21" spans="1:9" x14ac:dyDescent="0.3">
      <c r="A21">
        <v>2014</v>
      </c>
      <c r="B21">
        <v>20</v>
      </c>
      <c r="C21" t="s">
        <v>1620</v>
      </c>
      <c r="D21" s="5">
        <v>370541256</v>
      </c>
      <c r="E21" s="5">
        <v>100206256</v>
      </c>
      <c r="F21" s="2">
        <v>0.27</v>
      </c>
      <c r="G21" s="5">
        <v>270335000</v>
      </c>
      <c r="H21" s="2">
        <v>0.73</v>
      </c>
      <c r="I21" t="str">
        <f t="shared" si="0"/>
        <v>USA</v>
      </c>
    </row>
    <row r="22" spans="1:9" x14ac:dyDescent="0.3">
      <c r="A22">
        <v>2014</v>
      </c>
      <c r="B22">
        <v>21</v>
      </c>
      <c r="C22" t="s">
        <v>1621</v>
      </c>
      <c r="D22" s="5">
        <v>369330363</v>
      </c>
      <c r="E22" s="5">
        <v>167767189</v>
      </c>
      <c r="F22" s="1">
        <v>0.45400000000000001</v>
      </c>
      <c r="G22" s="5">
        <v>201563174</v>
      </c>
      <c r="H22" s="1">
        <v>0.54600000000000004</v>
      </c>
      <c r="I22" t="str">
        <f t="shared" si="0"/>
        <v>USA</v>
      </c>
    </row>
    <row r="23" spans="1:9" x14ac:dyDescent="0.3">
      <c r="A23">
        <v>2014</v>
      </c>
      <c r="B23">
        <v>22</v>
      </c>
      <c r="C23" t="s">
        <v>1622</v>
      </c>
      <c r="D23" s="5">
        <v>363204635</v>
      </c>
      <c r="E23" s="5">
        <v>113746621</v>
      </c>
      <c r="F23" s="1">
        <v>0.313</v>
      </c>
      <c r="G23" s="5">
        <v>249458014</v>
      </c>
      <c r="H23" s="1">
        <v>0.68700000000000006</v>
      </c>
      <c r="I23" t="str">
        <f t="shared" si="0"/>
        <v>USA</v>
      </c>
    </row>
    <row r="24" spans="1:9" x14ac:dyDescent="0.3">
      <c r="A24">
        <v>2014</v>
      </c>
      <c r="B24">
        <v>23</v>
      </c>
      <c r="C24" t="s">
        <v>1623</v>
      </c>
      <c r="D24" s="5">
        <v>359200044</v>
      </c>
      <c r="E24" s="5">
        <v>101200044</v>
      </c>
      <c r="F24" s="1">
        <v>0.28199999999999997</v>
      </c>
      <c r="G24" s="5">
        <v>258000000</v>
      </c>
      <c r="H24" s="1">
        <v>0.71799999999999997</v>
      </c>
      <c r="I24" t="str">
        <f t="shared" si="0"/>
        <v>USA</v>
      </c>
    </row>
    <row r="25" spans="1:9" x14ac:dyDescent="0.3">
      <c r="A25">
        <v>2014</v>
      </c>
      <c r="B25">
        <v>24</v>
      </c>
      <c r="C25" t="s">
        <v>1624</v>
      </c>
      <c r="D25" s="5">
        <v>348319861</v>
      </c>
      <c r="E25" s="5">
        <v>102427862</v>
      </c>
      <c r="F25" s="1">
        <v>0.29399999999999998</v>
      </c>
      <c r="G25" s="5">
        <v>245891999</v>
      </c>
      <c r="H25" s="1">
        <v>0.70599999999999996</v>
      </c>
      <c r="I25" t="str">
        <f t="shared" si="0"/>
        <v>USA</v>
      </c>
    </row>
    <row r="26" spans="1:9" x14ac:dyDescent="0.3">
      <c r="A26">
        <v>2014</v>
      </c>
      <c r="B26">
        <v>25</v>
      </c>
      <c r="C26" t="s">
        <v>1625</v>
      </c>
      <c r="D26" s="5">
        <v>337580051</v>
      </c>
      <c r="E26" s="5">
        <v>106580051</v>
      </c>
      <c r="F26" s="1">
        <v>0.316</v>
      </c>
      <c r="G26" s="5">
        <v>231000000</v>
      </c>
      <c r="H26" s="1">
        <v>0.68400000000000005</v>
      </c>
      <c r="I26" t="str">
        <f t="shared" si="0"/>
        <v>USA</v>
      </c>
    </row>
    <row r="27" spans="1:9" x14ac:dyDescent="0.3">
      <c r="A27">
        <v>2014</v>
      </c>
      <c r="B27">
        <v>26</v>
      </c>
      <c r="C27" t="s">
        <v>1626</v>
      </c>
      <c r="D27" s="5">
        <v>331333876</v>
      </c>
      <c r="E27" s="5">
        <v>191719337</v>
      </c>
      <c r="F27" s="1">
        <v>0.57899999999999996</v>
      </c>
      <c r="G27" s="5">
        <v>139614539</v>
      </c>
      <c r="H27" s="1">
        <v>0.42099999999999999</v>
      </c>
      <c r="I27" t="str">
        <f t="shared" si="0"/>
        <v>USA</v>
      </c>
    </row>
    <row r="28" spans="1:9" x14ac:dyDescent="0.3">
      <c r="A28">
        <v>2014</v>
      </c>
      <c r="B28">
        <v>27</v>
      </c>
      <c r="C28" t="s">
        <v>1627</v>
      </c>
      <c r="D28" s="5">
        <v>307166834</v>
      </c>
      <c r="E28" s="5">
        <v>124872350</v>
      </c>
      <c r="F28" s="1">
        <v>0.40699999999999997</v>
      </c>
      <c r="G28" s="5">
        <v>182294484</v>
      </c>
      <c r="H28" s="1">
        <v>0.59299999999999997</v>
      </c>
      <c r="I28" t="str">
        <f t="shared" si="0"/>
        <v>USA</v>
      </c>
    </row>
    <row r="29" spans="1:9" x14ac:dyDescent="0.3">
      <c r="A29">
        <v>2014</v>
      </c>
      <c r="B29">
        <v>28</v>
      </c>
      <c r="C29" t="s">
        <v>1628</v>
      </c>
      <c r="D29" s="5">
        <v>288885818</v>
      </c>
      <c r="E29" s="5">
        <v>150947895</v>
      </c>
      <c r="F29" s="1">
        <v>0.52300000000000002</v>
      </c>
      <c r="G29" s="5">
        <v>137937923</v>
      </c>
      <c r="H29" s="1">
        <v>0.47699999999999998</v>
      </c>
      <c r="I29" t="str">
        <f t="shared" si="0"/>
        <v>USA</v>
      </c>
    </row>
    <row r="30" spans="1:9" x14ac:dyDescent="0.3">
      <c r="A30">
        <v>2014</v>
      </c>
      <c r="B30">
        <v>29</v>
      </c>
      <c r="C30" t="s">
        <v>1629</v>
      </c>
      <c r="D30" s="5">
        <v>282370135</v>
      </c>
      <c r="E30" s="5">
        <v>76271832</v>
      </c>
      <c r="F30" s="2">
        <v>0.27</v>
      </c>
      <c r="G30" s="5">
        <v>206098303</v>
      </c>
      <c r="H30" s="2">
        <v>0.73</v>
      </c>
      <c r="I30" t="str">
        <f t="shared" si="0"/>
        <v>USA</v>
      </c>
    </row>
    <row r="31" spans="1:9" x14ac:dyDescent="0.3">
      <c r="A31">
        <v>2014</v>
      </c>
      <c r="B31">
        <v>30</v>
      </c>
      <c r="C31" t="s">
        <v>1630</v>
      </c>
      <c r="D31" s="5">
        <v>275698039</v>
      </c>
      <c r="E31" s="5">
        <v>111506430</v>
      </c>
      <c r="F31" s="1">
        <v>0.40400000000000003</v>
      </c>
      <c r="G31" s="5">
        <v>164191609</v>
      </c>
      <c r="H31" s="1">
        <v>0.59599999999999997</v>
      </c>
      <c r="I31" t="str">
        <f t="shared" si="0"/>
        <v>USA</v>
      </c>
    </row>
    <row r="32" spans="1:9" x14ac:dyDescent="0.3">
      <c r="A32">
        <v>2014</v>
      </c>
      <c r="B32">
        <v>31</v>
      </c>
      <c r="C32" t="s">
        <v>1631</v>
      </c>
      <c r="D32" s="5">
        <v>270665134</v>
      </c>
      <c r="E32" s="5">
        <v>150157400</v>
      </c>
      <c r="F32" s="1">
        <v>0.55500000000000005</v>
      </c>
      <c r="G32" s="5">
        <v>120507734</v>
      </c>
      <c r="H32" s="1">
        <v>0.44500000000000001</v>
      </c>
      <c r="I32" t="str">
        <f t="shared" si="0"/>
        <v>USA</v>
      </c>
    </row>
    <row r="33" spans="1:9" x14ac:dyDescent="0.3">
      <c r="A33">
        <v>2014</v>
      </c>
      <c r="B33">
        <v>32</v>
      </c>
      <c r="C33" t="s">
        <v>1632</v>
      </c>
      <c r="D33" s="5">
        <v>268175631</v>
      </c>
      <c r="E33" s="5">
        <v>65014513</v>
      </c>
      <c r="F33" s="1">
        <v>0.24199999999999999</v>
      </c>
      <c r="G33" s="5">
        <v>203161118</v>
      </c>
      <c r="H33" s="1">
        <v>0.75800000000000001</v>
      </c>
      <c r="I33" t="str">
        <f t="shared" si="0"/>
        <v>USA</v>
      </c>
    </row>
    <row r="34" spans="1:9" x14ac:dyDescent="0.3">
      <c r="A34">
        <v>2014</v>
      </c>
      <c r="B34">
        <v>33</v>
      </c>
      <c r="C34" t="s">
        <v>1633</v>
      </c>
      <c r="D34" s="5">
        <v>257047661</v>
      </c>
      <c r="E34" s="5">
        <v>84273813</v>
      </c>
      <c r="F34" s="1">
        <v>0.32800000000000001</v>
      </c>
      <c r="G34" s="5">
        <v>172773848</v>
      </c>
      <c r="H34" s="1">
        <v>0.67200000000000004</v>
      </c>
      <c r="I34" t="str">
        <f t="shared" si="0"/>
        <v>USA</v>
      </c>
    </row>
    <row r="35" spans="1:9" x14ac:dyDescent="0.3">
      <c r="A35">
        <v>2014</v>
      </c>
      <c r="B35">
        <v>34</v>
      </c>
      <c r="C35" t="s">
        <v>1634</v>
      </c>
      <c r="D35" s="5">
        <v>244819862</v>
      </c>
      <c r="E35" s="5">
        <v>72688614</v>
      </c>
      <c r="F35" s="1">
        <v>0.29699999999999999</v>
      </c>
      <c r="G35" s="5">
        <v>172131248</v>
      </c>
      <c r="H35" s="1">
        <v>0.70299999999999996</v>
      </c>
      <c r="I35" t="str">
        <f t="shared" si="0"/>
        <v>USA</v>
      </c>
    </row>
    <row r="36" spans="1:9" x14ac:dyDescent="0.3">
      <c r="A36">
        <v>2014</v>
      </c>
      <c r="B36">
        <v>35</v>
      </c>
      <c r="C36" t="s">
        <v>1635</v>
      </c>
      <c r="D36" s="5">
        <v>242688965</v>
      </c>
      <c r="E36" s="5">
        <v>58607007</v>
      </c>
      <c r="F36" s="1">
        <v>0.24099999999999999</v>
      </c>
      <c r="G36" s="5">
        <v>184081958</v>
      </c>
      <c r="H36" s="1">
        <v>0.75900000000000001</v>
      </c>
      <c r="I36" t="str">
        <f t="shared" si="0"/>
        <v>USA</v>
      </c>
    </row>
    <row r="37" spans="1:9" x14ac:dyDescent="0.3">
      <c r="A37">
        <v>2014</v>
      </c>
      <c r="B37">
        <v>36</v>
      </c>
      <c r="C37" t="s">
        <v>1636</v>
      </c>
      <c r="D37" s="5">
        <v>233555708</v>
      </c>
      <c r="E37" s="5">
        <v>91125683</v>
      </c>
      <c r="F37" s="2">
        <v>0.39</v>
      </c>
      <c r="G37" s="5">
        <v>142430025</v>
      </c>
      <c r="H37" s="2">
        <v>0.61</v>
      </c>
      <c r="I37" t="str">
        <f t="shared" si="0"/>
        <v>USA</v>
      </c>
    </row>
    <row r="38" spans="1:9" x14ac:dyDescent="0.3">
      <c r="A38">
        <v>2014</v>
      </c>
      <c r="B38">
        <v>37</v>
      </c>
      <c r="C38" t="s">
        <v>1637</v>
      </c>
      <c r="D38" s="5">
        <v>222809600</v>
      </c>
      <c r="E38" s="5">
        <v>92168600</v>
      </c>
      <c r="F38" s="1">
        <v>0.41399999999999998</v>
      </c>
      <c r="G38" s="5">
        <v>130641000</v>
      </c>
      <c r="H38" s="1">
        <v>0.58599999999999997</v>
      </c>
      <c r="I38" t="str">
        <f t="shared" si="0"/>
        <v>USA</v>
      </c>
    </row>
    <row r="39" spans="1:9" x14ac:dyDescent="0.3">
      <c r="A39">
        <v>2014</v>
      </c>
      <c r="B39">
        <v>38</v>
      </c>
      <c r="C39" t="s">
        <v>1638</v>
      </c>
      <c r="D39" s="5">
        <v>217124280</v>
      </c>
      <c r="E39" s="5">
        <v>56280355</v>
      </c>
      <c r="F39" s="1">
        <v>0.25900000000000001</v>
      </c>
      <c r="G39" s="5">
        <v>160843925</v>
      </c>
      <c r="H39" s="1">
        <v>0.74099999999999999</v>
      </c>
      <c r="I39" t="str">
        <f t="shared" si="0"/>
        <v>USA</v>
      </c>
    </row>
    <row r="40" spans="1:9" x14ac:dyDescent="0.3">
      <c r="A40">
        <v>2014</v>
      </c>
      <c r="B40">
        <v>39</v>
      </c>
      <c r="C40" t="s">
        <v>1639</v>
      </c>
      <c r="D40" s="5">
        <v>214657577</v>
      </c>
      <c r="E40" s="5">
        <v>39322544</v>
      </c>
      <c r="F40" s="1">
        <v>0.183</v>
      </c>
      <c r="G40" s="5">
        <v>175335033</v>
      </c>
      <c r="H40" s="1">
        <v>0.81699999999999995</v>
      </c>
      <c r="I40" t="str">
        <f t="shared" si="0"/>
        <v>USA</v>
      </c>
    </row>
    <row r="41" spans="1:9" x14ac:dyDescent="0.3">
      <c r="A41">
        <v>2014</v>
      </c>
      <c r="B41">
        <v>40</v>
      </c>
      <c r="C41" t="s">
        <v>1640</v>
      </c>
      <c r="D41" s="5">
        <v>212902372</v>
      </c>
      <c r="E41" s="5">
        <v>128002372</v>
      </c>
      <c r="F41" s="1">
        <v>0.60099999999999998</v>
      </c>
      <c r="G41" s="5">
        <v>84900000</v>
      </c>
      <c r="H41" s="1">
        <v>0.39900000000000002</v>
      </c>
      <c r="I41" t="str">
        <f t="shared" si="0"/>
        <v>USA</v>
      </c>
    </row>
    <row r="42" spans="1:9" x14ac:dyDescent="0.3">
      <c r="A42">
        <v>2014</v>
      </c>
      <c r="B42">
        <v>41</v>
      </c>
      <c r="C42" t="s">
        <v>1641</v>
      </c>
      <c r="D42" s="5">
        <v>211817906</v>
      </c>
      <c r="E42" s="5">
        <v>85817906</v>
      </c>
      <c r="F42" s="1">
        <v>0.40500000000000003</v>
      </c>
      <c r="G42" s="5">
        <v>126000000</v>
      </c>
      <c r="H42" s="1">
        <v>0.59499999999999997</v>
      </c>
      <c r="I42" t="str">
        <f t="shared" si="0"/>
        <v>USA</v>
      </c>
    </row>
    <row r="43" spans="1:9" x14ac:dyDescent="0.3">
      <c r="A43">
        <v>2014</v>
      </c>
      <c r="B43">
        <v>42</v>
      </c>
      <c r="C43" t="s">
        <v>1642</v>
      </c>
      <c r="D43" s="5">
        <v>203277636</v>
      </c>
      <c r="E43" s="5">
        <v>43577636</v>
      </c>
      <c r="F43" s="1">
        <v>0.214</v>
      </c>
      <c r="G43" s="5">
        <v>159700000</v>
      </c>
      <c r="H43" s="1">
        <v>0.78600000000000003</v>
      </c>
      <c r="I43" t="str">
        <f t="shared" si="0"/>
        <v>USA</v>
      </c>
    </row>
    <row r="44" spans="1:9" x14ac:dyDescent="0.3">
      <c r="A44">
        <v>2014</v>
      </c>
      <c r="B44">
        <v>43</v>
      </c>
      <c r="C44" t="s">
        <v>1643</v>
      </c>
      <c r="D44" s="5">
        <v>196710396</v>
      </c>
      <c r="E44" s="5">
        <v>83911193</v>
      </c>
      <c r="F44" s="1">
        <v>0.42699999999999999</v>
      </c>
      <c r="G44" s="5">
        <v>112799203</v>
      </c>
      <c r="H44" s="1">
        <v>0.57299999999999995</v>
      </c>
      <c r="I44" t="str">
        <f t="shared" si="0"/>
        <v>USA</v>
      </c>
    </row>
    <row r="45" spans="1:9" x14ac:dyDescent="0.3">
      <c r="A45">
        <v>2014</v>
      </c>
      <c r="B45">
        <v>44</v>
      </c>
      <c r="C45" t="s">
        <v>1644</v>
      </c>
      <c r="D45" s="5">
        <v>192330738</v>
      </c>
      <c r="E45" s="5">
        <v>101530738</v>
      </c>
      <c r="F45" s="1">
        <v>0.52800000000000002</v>
      </c>
      <c r="G45" s="5">
        <v>90800000</v>
      </c>
      <c r="H45" s="1">
        <v>0.47199999999999998</v>
      </c>
      <c r="I45" t="str">
        <f t="shared" si="0"/>
        <v>USA</v>
      </c>
    </row>
    <row r="46" spans="1:9" x14ac:dyDescent="0.3">
      <c r="A46">
        <v>2014</v>
      </c>
      <c r="B46">
        <v>45</v>
      </c>
      <c r="C46" t="s">
        <v>1645</v>
      </c>
      <c r="D46" s="5">
        <v>189017596</v>
      </c>
      <c r="E46" s="5">
        <v>777896</v>
      </c>
      <c r="F46" s="1">
        <v>4.0000000000000001E-3</v>
      </c>
      <c r="G46" s="5">
        <v>188239700</v>
      </c>
      <c r="H46" s="1">
        <v>0.996</v>
      </c>
      <c r="I46" t="str">
        <f t="shared" si="0"/>
        <v>International</v>
      </c>
    </row>
    <row r="47" spans="1:9" x14ac:dyDescent="0.3">
      <c r="A47">
        <v>2014</v>
      </c>
      <c r="B47">
        <v>46</v>
      </c>
      <c r="C47" t="s">
        <v>1646</v>
      </c>
      <c r="D47" s="5">
        <v>183442714</v>
      </c>
      <c r="G47" s="5">
        <v>183442714</v>
      </c>
      <c r="H47" s="2">
        <v>1</v>
      </c>
      <c r="I47" t="str">
        <f t="shared" si="0"/>
        <v>International</v>
      </c>
    </row>
    <row r="48" spans="1:9" x14ac:dyDescent="0.3">
      <c r="A48">
        <v>2014</v>
      </c>
      <c r="B48">
        <v>47</v>
      </c>
      <c r="C48" t="s">
        <v>1647</v>
      </c>
      <c r="D48" s="5">
        <v>176404493</v>
      </c>
      <c r="G48" s="5">
        <v>176404493</v>
      </c>
      <c r="H48" s="2">
        <v>1</v>
      </c>
      <c r="I48" t="str">
        <f t="shared" si="0"/>
        <v>International</v>
      </c>
    </row>
    <row r="49" spans="1:9" x14ac:dyDescent="0.3">
      <c r="A49">
        <v>2014</v>
      </c>
      <c r="B49">
        <v>48</v>
      </c>
      <c r="C49" t="s">
        <v>1648</v>
      </c>
      <c r="D49" s="5">
        <v>175835580</v>
      </c>
      <c r="G49" s="5">
        <v>175835580</v>
      </c>
      <c r="H49" s="2">
        <v>1</v>
      </c>
      <c r="I49" t="str">
        <f t="shared" si="0"/>
        <v>International</v>
      </c>
    </row>
    <row r="50" spans="1:9" x14ac:dyDescent="0.3">
      <c r="A50">
        <v>2014</v>
      </c>
      <c r="B50">
        <v>49</v>
      </c>
      <c r="C50" t="s">
        <v>1649</v>
      </c>
      <c r="D50" s="5">
        <v>172936941</v>
      </c>
      <c r="E50" s="5">
        <v>59301324</v>
      </c>
      <c r="F50" s="1">
        <v>0.34300000000000003</v>
      </c>
      <c r="G50" s="5">
        <v>113635617</v>
      </c>
      <c r="H50" s="1">
        <v>0.65700000000000003</v>
      </c>
      <c r="I50" t="str">
        <f t="shared" si="0"/>
        <v>USA</v>
      </c>
    </row>
    <row r="51" spans="1:9" x14ac:dyDescent="0.3">
      <c r="A51">
        <v>2014</v>
      </c>
      <c r="B51">
        <v>50</v>
      </c>
      <c r="C51" t="s">
        <v>1650</v>
      </c>
      <c r="D51" s="5">
        <v>169837010</v>
      </c>
      <c r="E51" s="5">
        <v>86208010</v>
      </c>
      <c r="F51" s="1">
        <v>0.50800000000000001</v>
      </c>
      <c r="G51" s="5">
        <v>83629000</v>
      </c>
      <c r="H51" s="1">
        <v>0.49199999999999999</v>
      </c>
      <c r="I51" t="str">
        <f t="shared" si="0"/>
        <v>USA</v>
      </c>
    </row>
    <row r="52" spans="1:9" x14ac:dyDescent="0.3">
      <c r="A52">
        <v>2014</v>
      </c>
      <c r="B52">
        <v>51</v>
      </c>
      <c r="C52" t="s">
        <v>1651</v>
      </c>
      <c r="D52" s="5">
        <v>161502194</v>
      </c>
      <c r="E52" s="5">
        <v>47602194</v>
      </c>
      <c r="F52" s="1">
        <v>0.29499999999999998</v>
      </c>
      <c r="G52" s="5">
        <v>113900000</v>
      </c>
      <c r="H52" s="1">
        <v>0.70499999999999996</v>
      </c>
      <c r="I52" t="str">
        <f t="shared" si="0"/>
        <v>USA</v>
      </c>
    </row>
    <row r="53" spans="1:9" x14ac:dyDescent="0.3">
      <c r="A53">
        <v>2014</v>
      </c>
      <c r="B53">
        <v>52</v>
      </c>
      <c r="C53" t="s">
        <v>1652</v>
      </c>
      <c r="D53" s="5">
        <v>161459297</v>
      </c>
      <c r="E53" s="5">
        <v>115637895</v>
      </c>
      <c r="F53" s="1">
        <v>0.71599999999999997</v>
      </c>
      <c r="G53" s="5">
        <v>45821402</v>
      </c>
      <c r="H53" s="1">
        <v>0.28399999999999997</v>
      </c>
      <c r="I53" t="str">
        <f t="shared" si="0"/>
        <v>USA</v>
      </c>
    </row>
    <row r="54" spans="1:9" x14ac:dyDescent="0.3">
      <c r="A54">
        <v>2014</v>
      </c>
      <c r="B54">
        <v>53</v>
      </c>
      <c r="C54" t="s">
        <v>1653</v>
      </c>
      <c r="D54" s="5">
        <v>155641650</v>
      </c>
      <c r="E54" s="5">
        <v>78031620</v>
      </c>
      <c r="F54" s="1">
        <v>0.501</v>
      </c>
      <c r="G54" s="5">
        <v>77610030</v>
      </c>
      <c r="H54" s="1">
        <v>0.499</v>
      </c>
      <c r="I54" t="str">
        <f t="shared" si="0"/>
        <v>USA</v>
      </c>
    </row>
    <row r="55" spans="1:9" x14ac:dyDescent="0.3">
      <c r="A55">
        <v>2014</v>
      </c>
      <c r="B55">
        <v>54</v>
      </c>
      <c r="C55" t="s">
        <v>1654</v>
      </c>
      <c r="D55" s="5">
        <v>154468902</v>
      </c>
      <c r="E55" s="5">
        <v>134938200</v>
      </c>
      <c r="F55" s="1">
        <v>0.874</v>
      </c>
      <c r="G55" s="5">
        <v>19530702</v>
      </c>
      <c r="H55" s="1">
        <v>0.126</v>
      </c>
      <c r="I55" t="str">
        <f t="shared" si="0"/>
        <v>USA</v>
      </c>
    </row>
    <row r="56" spans="1:9" x14ac:dyDescent="0.3">
      <c r="A56">
        <v>2014</v>
      </c>
      <c r="B56">
        <v>55</v>
      </c>
      <c r="C56" t="s">
        <v>1655</v>
      </c>
      <c r="D56" s="5">
        <v>146965787</v>
      </c>
      <c r="E56" s="5">
        <v>59165787</v>
      </c>
      <c r="F56" s="1">
        <v>0.40300000000000002</v>
      </c>
      <c r="G56" s="5">
        <v>87800000</v>
      </c>
      <c r="H56" s="1">
        <v>0.59699999999999998</v>
      </c>
      <c r="I56" t="str">
        <f t="shared" si="0"/>
        <v>USA</v>
      </c>
    </row>
    <row r="57" spans="1:9" x14ac:dyDescent="0.3">
      <c r="A57">
        <v>2014</v>
      </c>
      <c r="B57">
        <v>56</v>
      </c>
      <c r="C57" t="s">
        <v>1656</v>
      </c>
      <c r="D57" s="5">
        <v>141654055</v>
      </c>
      <c r="E57" s="5">
        <v>228984</v>
      </c>
      <c r="F57" s="1">
        <v>2E-3</v>
      </c>
      <c r="G57" s="5">
        <v>141425071</v>
      </c>
      <c r="H57" s="1">
        <v>0.998</v>
      </c>
      <c r="I57" t="str">
        <f t="shared" si="0"/>
        <v>International</v>
      </c>
    </row>
    <row r="58" spans="1:9" x14ac:dyDescent="0.3">
      <c r="A58">
        <v>2014</v>
      </c>
      <c r="B58">
        <v>57</v>
      </c>
      <c r="C58" t="s">
        <v>1657</v>
      </c>
      <c r="D58" s="5">
        <v>138342258</v>
      </c>
      <c r="E58" s="5">
        <v>2589811</v>
      </c>
      <c r="F58" s="1">
        <v>1.9E-2</v>
      </c>
      <c r="G58" s="5">
        <v>135752447</v>
      </c>
      <c r="H58" s="1">
        <v>0.98099999999999998</v>
      </c>
      <c r="I58" t="str">
        <f t="shared" si="0"/>
        <v>International</v>
      </c>
    </row>
    <row r="59" spans="1:9" x14ac:dyDescent="0.3">
      <c r="A59">
        <v>2014</v>
      </c>
      <c r="B59">
        <v>58</v>
      </c>
      <c r="C59" t="s">
        <v>1658</v>
      </c>
      <c r="D59" s="5">
        <v>138224951</v>
      </c>
      <c r="E59" s="5">
        <v>82390774</v>
      </c>
      <c r="F59" s="1">
        <v>0.59599999999999997</v>
      </c>
      <c r="G59" s="5">
        <v>55834177</v>
      </c>
      <c r="H59" s="1">
        <v>0.40400000000000003</v>
      </c>
      <c r="I59" t="str">
        <f t="shared" si="0"/>
        <v>USA</v>
      </c>
    </row>
    <row r="60" spans="1:9" x14ac:dyDescent="0.3">
      <c r="A60">
        <v>2014</v>
      </c>
      <c r="B60">
        <v>59</v>
      </c>
      <c r="C60" t="s">
        <v>1659</v>
      </c>
      <c r="D60" s="5">
        <v>136853506</v>
      </c>
      <c r="E60" s="5">
        <v>85911262</v>
      </c>
      <c r="F60" s="1">
        <v>0.628</v>
      </c>
      <c r="G60" s="5">
        <v>50942244</v>
      </c>
      <c r="H60" s="1">
        <v>0.372</v>
      </c>
      <c r="I60" t="str">
        <f t="shared" si="0"/>
        <v>USA</v>
      </c>
    </row>
    <row r="61" spans="1:9" x14ac:dyDescent="0.3">
      <c r="A61">
        <v>2014</v>
      </c>
      <c r="B61">
        <v>60</v>
      </c>
      <c r="C61" t="s">
        <v>1660</v>
      </c>
      <c r="D61" s="5">
        <v>135503748</v>
      </c>
      <c r="E61" s="5">
        <v>50577412</v>
      </c>
      <c r="F61" s="1">
        <v>0.373</v>
      </c>
      <c r="G61" s="5">
        <v>84926336</v>
      </c>
      <c r="H61" s="1">
        <v>0.627</v>
      </c>
      <c r="I61" t="str">
        <f t="shared" si="0"/>
        <v>USA</v>
      </c>
    </row>
    <row r="62" spans="1:9" x14ac:dyDescent="0.3">
      <c r="A62">
        <v>2014</v>
      </c>
      <c r="B62">
        <v>61</v>
      </c>
      <c r="C62" t="s">
        <v>1661</v>
      </c>
      <c r="D62" s="5">
        <v>127994610</v>
      </c>
      <c r="E62" s="5">
        <v>46294610</v>
      </c>
      <c r="F62" s="1">
        <v>0.36199999999999999</v>
      </c>
      <c r="G62" s="5">
        <v>81700000</v>
      </c>
      <c r="H62" s="1">
        <v>0.63800000000000001</v>
      </c>
      <c r="I62" t="str">
        <f t="shared" si="0"/>
        <v>USA</v>
      </c>
    </row>
    <row r="63" spans="1:9" x14ac:dyDescent="0.3">
      <c r="A63">
        <v>2014</v>
      </c>
      <c r="B63">
        <v>62</v>
      </c>
      <c r="C63" t="s">
        <v>1662</v>
      </c>
      <c r="D63" s="5">
        <v>126069509</v>
      </c>
      <c r="E63" s="5">
        <v>38543473</v>
      </c>
      <c r="F63" s="1">
        <v>0.30599999999999999</v>
      </c>
      <c r="G63" s="5">
        <v>87526036</v>
      </c>
      <c r="H63" s="1">
        <v>0.69399999999999995</v>
      </c>
      <c r="I63" t="str">
        <f t="shared" si="0"/>
        <v>USA</v>
      </c>
    </row>
    <row r="64" spans="1:9" x14ac:dyDescent="0.3">
      <c r="A64">
        <v>2014</v>
      </c>
      <c r="B64">
        <v>63</v>
      </c>
      <c r="C64" t="s">
        <v>1663</v>
      </c>
      <c r="D64" s="5">
        <v>123726688</v>
      </c>
      <c r="E64" s="5">
        <v>35893537</v>
      </c>
      <c r="F64" s="2">
        <v>0.28999999999999998</v>
      </c>
      <c r="G64" s="5">
        <v>87833151</v>
      </c>
      <c r="H64" s="2">
        <v>0.71</v>
      </c>
      <c r="I64" t="str">
        <f t="shared" si="0"/>
        <v>USA</v>
      </c>
    </row>
    <row r="65" spans="1:9" x14ac:dyDescent="0.3">
      <c r="A65">
        <v>2014</v>
      </c>
      <c r="B65">
        <v>64</v>
      </c>
      <c r="C65" t="s">
        <v>1664</v>
      </c>
      <c r="D65" s="5">
        <v>120885527</v>
      </c>
      <c r="E65" s="5">
        <v>64251541</v>
      </c>
      <c r="F65" s="1">
        <v>0.53200000000000003</v>
      </c>
      <c r="G65" s="5">
        <v>56633986</v>
      </c>
      <c r="H65" s="1">
        <v>0.46800000000000003</v>
      </c>
      <c r="I65" t="str">
        <f t="shared" si="0"/>
        <v>USA</v>
      </c>
    </row>
    <row r="66" spans="1:9" x14ac:dyDescent="0.3">
      <c r="A66">
        <v>2014</v>
      </c>
      <c r="B66">
        <v>65</v>
      </c>
      <c r="C66" t="s">
        <v>1665</v>
      </c>
      <c r="D66" s="5">
        <v>117831631</v>
      </c>
      <c r="E66" s="5">
        <v>23219748</v>
      </c>
      <c r="F66" s="1">
        <v>0.19700000000000001</v>
      </c>
      <c r="G66" s="5">
        <v>94611883</v>
      </c>
      <c r="H66" s="1">
        <v>0.80300000000000005</v>
      </c>
      <c r="I66" t="str">
        <f t="shared" si="0"/>
        <v>USA</v>
      </c>
    </row>
    <row r="67" spans="1:9" x14ac:dyDescent="0.3">
      <c r="A67">
        <v>2014</v>
      </c>
      <c r="B67">
        <v>66</v>
      </c>
      <c r="C67" t="s">
        <v>1666</v>
      </c>
      <c r="D67" s="5">
        <v>114178613</v>
      </c>
      <c r="E67" s="5">
        <v>17223265</v>
      </c>
      <c r="F67" s="1">
        <v>0.151</v>
      </c>
      <c r="G67" s="5">
        <v>96955348</v>
      </c>
      <c r="H67" s="1">
        <v>0.84899999999999998</v>
      </c>
      <c r="I67" t="str">
        <f t="shared" ref="I67:I130" si="1">IF(F67&gt;10%,"USA","International")</f>
        <v>USA</v>
      </c>
    </row>
    <row r="68" spans="1:9" x14ac:dyDescent="0.3">
      <c r="A68">
        <v>2014</v>
      </c>
      <c r="B68">
        <v>67</v>
      </c>
      <c r="C68" t="s">
        <v>1667</v>
      </c>
      <c r="D68" s="5">
        <v>111928365</v>
      </c>
      <c r="E68" s="5">
        <v>71962800</v>
      </c>
      <c r="F68" s="1">
        <v>0.64300000000000002</v>
      </c>
      <c r="G68" s="5">
        <v>39965565</v>
      </c>
      <c r="H68" s="1">
        <v>0.35699999999999998</v>
      </c>
      <c r="I68" t="str">
        <f t="shared" si="1"/>
        <v>USA</v>
      </c>
    </row>
    <row r="69" spans="1:9" x14ac:dyDescent="0.3">
      <c r="A69">
        <v>2014</v>
      </c>
      <c r="B69">
        <v>68</v>
      </c>
      <c r="C69" t="s">
        <v>1668</v>
      </c>
      <c r="D69" s="5">
        <v>111870000</v>
      </c>
      <c r="G69" s="5">
        <v>111870000</v>
      </c>
      <c r="H69" s="2">
        <v>1</v>
      </c>
      <c r="I69" t="str">
        <f t="shared" si="1"/>
        <v>International</v>
      </c>
    </row>
    <row r="70" spans="1:9" x14ac:dyDescent="0.3">
      <c r="A70">
        <v>2014</v>
      </c>
      <c r="B70">
        <v>69</v>
      </c>
      <c r="C70" t="s">
        <v>1669</v>
      </c>
      <c r="D70" s="5">
        <v>108255770</v>
      </c>
      <c r="E70" s="5">
        <v>50837305</v>
      </c>
      <c r="F70" s="2">
        <v>0.47</v>
      </c>
      <c r="G70" s="5">
        <v>57418465</v>
      </c>
      <c r="H70" s="2">
        <v>0.53</v>
      </c>
      <c r="I70" t="str">
        <f t="shared" si="1"/>
        <v>USA</v>
      </c>
    </row>
    <row r="71" spans="1:9" x14ac:dyDescent="0.3">
      <c r="A71">
        <v>2014</v>
      </c>
      <c r="B71">
        <v>70</v>
      </c>
      <c r="C71" t="s">
        <v>1670</v>
      </c>
      <c r="D71" s="5">
        <v>107645357</v>
      </c>
      <c r="E71" s="5">
        <v>54445357</v>
      </c>
      <c r="F71" s="1">
        <v>0.50600000000000001</v>
      </c>
      <c r="G71" s="5">
        <v>53200000</v>
      </c>
      <c r="H71" s="1">
        <v>0.49399999999999999</v>
      </c>
      <c r="I71" t="str">
        <f t="shared" si="1"/>
        <v>USA</v>
      </c>
    </row>
    <row r="72" spans="1:9" x14ac:dyDescent="0.3">
      <c r="A72">
        <v>2014</v>
      </c>
      <c r="B72">
        <v>71</v>
      </c>
      <c r="C72" t="s">
        <v>1671</v>
      </c>
      <c r="D72" s="5">
        <v>106980263</v>
      </c>
      <c r="E72" s="5">
        <v>208959</v>
      </c>
      <c r="F72" s="1">
        <v>2E-3</v>
      </c>
      <c r="G72" s="5">
        <v>106771304</v>
      </c>
      <c r="H72" s="1">
        <v>0.998</v>
      </c>
      <c r="I72" t="str">
        <f t="shared" si="1"/>
        <v>International</v>
      </c>
    </row>
    <row r="73" spans="1:9" x14ac:dyDescent="0.3">
      <c r="A73">
        <v>2014</v>
      </c>
      <c r="B73">
        <v>72</v>
      </c>
      <c r="C73" t="s">
        <v>1672</v>
      </c>
      <c r="D73" s="5">
        <v>103590271</v>
      </c>
      <c r="E73" s="5">
        <v>50856010</v>
      </c>
      <c r="F73" s="1">
        <v>0.49099999999999999</v>
      </c>
      <c r="G73" s="5">
        <v>52734261</v>
      </c>
      <c r="H73" s="1">
        <v>0.50900000000000001</v>
      </c>
      <c r="I73" t="str">
        <f t="shared" si="1"/>
        <v>USA</v>
      </c>
    </row>
    <row r="74" spans="1:9" x14ac:dyDescent="0.3">
      <c r="A74">
        <v>2014</v>
      </c>
      <c r="B74">
        <v>73</v>
      </c>
      <c r="C74" t="s">
        <v>1673</v>
      </c>
      <c r="D74" s="5">
        <v>103215094</v>
      </c>
      <c r="E74" s="5">
        <v>42340598</v>
      </c>
      <c r="F74" s="2">
        <v>0.41</v>
      </c>
      <c r="G74" s="5">
        <v>60874496</v>
      </c>
      <c r="H74" s="2">
        <v>0.59</v>
      </c>
      <c r="I74" t="str">
        <f t="shared" si="1"/>
        <v>USA</v>
      </c>
    </row>
    <row r="75" spans="1:9" x14ac:dyDescent="0.3">
      <c r="A75">
        <v>2014</v>
      </c>
      <c r="B75">
        <v>74</v>
      </c>
      <c r="C75" t="s">
        <v>1674</v>
      </c>
      <c r="D75" s="5">
        <v>103039258</v>
      </c>
      <c r="E75" s="5">
        <v>23022309</v>
      </c>
      <c r="F75" s="1">
        <v>0.223</v>
      </c>
      <c r="G75" s="5">
        <v>80016949</v>
      </c>
      <c r="H75" s="1">
        <v>0.77700000000000002</v>
      </c>
      <c r="I75" t="str">
        <f t="shared" si="1"/>
        <v>USA</v>
      </c>
    </row>
    <row r="76" spans="1:9" x14ac:dyDescent="0.3">
      <c r="A76">
        <v>2014</v>
      </c>
      <c r="B76">
        <v>75</v>
      </c>
      <c r="C76" t="s">
        <v>1675</v>
      </c>
      <c r="D76" s="5">
        <v>101888019</v>
      </c>
      <c r="E76" s="5">
        <v>91443253</v>
      </c>
      <c r="F76" s="1">
        <v>0.89700000000000002</v>
      </c>
      <c r="G76" s="5">
        <v>10444766</v>
      </c>
      <c r="H76" s="1">
        <v>0.10299999999999999</v>
      </c>
      <c r="I76" t="str">
        <f t="shared" si="1"/>
        <v>USA</v>
      </c>
    </row>
    <row r="77" spans="1:9" x14ac:dyDescent="0.3">
      <c r="A77">
        <v>2014</v>
      </c>
      <c r="B77">
        <v>76</v>
      </c>
      <c r="C77" t="s">
        <v>1676</v>
      </c>
      <c r="D77" s="5">
        <v>100654149</v>
      </c>
      <c r="E77" s="5">
        <v>66954149</v>
      </c>
      <c r="F77" s="1">
        <v>0.66500000000000004</v>
      </c>
      <c r="G77" s="5">
        <v>33700000</v>
      </c>
      <c r="H77" s="1">
        <v>0.33500000000000002</v>
      </c>
      <c r="I77" t="str">
        <f t="shared" si="1"/>
        <v>USA</v>
      </c>
    </row>
    <row r="78" spans="1:9" x14ac:dyDescent="0.3">
      <c r="A78">
        <v>2014</v>
      </c>
      <c r="B78">
        <v>77</v>
      </c>
      <c r="C78" t="s">
        <v>1677</v>
      </c>
      <c r="D78" s="5">
        <v>100375432</v>
      </c>
      <c r="E78" s="5">
        <v>84525432</v>
      </c>
      <c r="F78" s="1">
        <v>0.84199999999999997</v>
      </c>
      <c r="G78" s="5">
        <v>15850000</v>
      </c>
      <c r="H78" s="1">
        <v>0.158</v>
      </c>
      <c r="I78" t="str">
        <f t="shared" si="1"/>
        <v>USA</v>
      </c>
    </row>
    <row r="79" spans="1:9" x14ac:dyDescent="0.3">
      <c r="A79">
        <v>2014</v>
      </c>
      <c r="B79">
        <v>78</v>
      </c>
      <c r="C79" t="s">
        <v>1678</v>
      </c>
      <c r="D79" s="5">
        <v>100370104</v>
      </c>
      <c r="E79" s="5">
        <v>10616104</v>
      </c>
      <c r="F79" s="1">
        <v>0.106</v>
      </c>
      <c r="G79" s="5">
        <v>89754000</v>
      </c>
      <c r="H79" s="1">
        <v>0.89400000000000002</v>
      </c>
      <c r="I79" t="str">
        <f t="shared" si="1"/>
        <v>USA</v>
      </c>
    </row>
    <row r="80" spans="1:9" x14ac:dyDescent="0.3">
      <c r="A80">
        <v>2014</v>
      </c>
      <c r="B80">
        <v>79</v>
      </c>
      <c r="C80" t="s">
        <v>1679</v>
      </c>
      <c r="D80" s="5">
        <v>100125957</v>
      </c>
      <c r="G80" s="5">
        <v>100125957</v>
      </c>
      <c r="H80" s="2">
        <v>1</v>
      </c>
      <c r="I80" t="str">
        <f t="shared" si="1"/>
        <v>International</v>
      </c>
    </row>
    <row r="81" spans="1:9" x14ac:dyDescent="0.3">
      <c r="A81">
        <v>2014</v>
      </c>
      <c r="B81">
        <v>80</v>
      </c>
      <c r="C81" t="s">
        <v>1680</v>
      </c>
      <c r="D81" s="5">
        <v>99783556</v>
      </c>
      <c r="E81" s="5">
        <v>50151543</v>
      </c>
      <c r="F81" s="1">
        <v>0.503</v>
      </c>
      <c r="G81" s="5">
        <v>49632013</v>
      </c>
      <c r="H81" s="1">
        <v>0.497</v>
      </c>
      <c r="I81" t="str">
        <f t="shared" si="1"/>
        <v>USA</v>
      </c>
    </row>
    <row r="82" spans="1:9" x14ac:dyDescent="0.3">
      <c r="A82">
        <v>2014</v>
      </c>
      <c r="B82">
        <v>81</v>
      </c>
      <c r="C82" t="s">
        <v>1681</v>
      </c>
      <c r="D82" s="5">
        <v>99085291</v>
      </c>
      <c r="E82" s="5">
        <v>2300121</v>
      </c>
      <c r="F82" s="1">
        <v>2.3E-2</v>
      </c>
      <c r="G82" s="5">
        <v>96785170</v>
      </c>
      <c r="H82" s="1">
        <v>0.97699999999999998</v>
      </c>
      <c r="I82" t="str">
        <f t="shared" si="1"/>
        <v>International</v>
      </c>
    </row>
    <row r="83" spans="1:9" x14ac:dyDescent="0.3">
      <c r="A83">
        <v>2014</v>
      </c>
      <c r="B83">
        <v>82</v>
      </c>
      <c r="C83" t="s">
        <v>1682</v>
      </c>
      <c r="D83" s="5">
        <v>94244191</v>
      </c>
      <c r="E83" s="5">
        <v>569280</v>
      </c>
      <c r="F83" s="1">
        <v>6.0000000000000001E-3</v>
      </c>
      <c r="G83" s="5">
        <v>93674911</v>
      </c>
      <c r="H83" s="1">
        <v>0.99399999999999999</v>
      </c>
      <c r="I83" t="str">
        <f t="shared" si="1"/>
        <v>International</v>
      </c>
    </row>
    <row r="84" spans="1:9" x14ac:dyDescent="0.3">
      <c r="A84">
        <v>2014</v>
      </c>
      <c r="B84">
        <v>83</v>
      </c>
      <c r="C84" t="s">
        <v>1683</v>
      </c>
      <c r="D84" s="5">
        <v>93864936</v>
      </c>
      <c r="G84" s="5">
        <v>93864936</v>
      </c>
      <c r="H84" s="2">
        <v>1</v>
      </c>
      <c r="I84" t="str">
        <f t="shared" si="1"/>
        <v>International</v>
      </c>
    </row>
    <row r="85" spans="1:9" x14ac:dyDescent="0.3">
      <c r="A85">
        <v>2014</v>
      </c>
      <c r="B85">
        <v>84</v>
      </c>
      <c r="C85" t="s">
        <v>1684</v>
      </c>
      <c r="D85" s="5">
        <v>90894962</v>
      </c>
      <c r="E85" s="5">
        <v>32462372</v>
      </c>
      <c r="F85" s="1">
        <v>0.35699999999999998</v>
      </c>
      <c r="G85" s="5">
        <v>58432590</v>
      </c>
      <c r="H85" s="1">
        <v>0.64300000000000002</v>
      </c>
      <c r="I85" t="str">
        <f t="shared" si="1"/>
        <v>USA</v>
      </c>
    </row>
    <row r="86" spans="1:9" x14ac:dyDescent="0.3">
      <c r="A86">
        <v>2014</v>
      </c>
      <c r="B86">
        <v>85</v>
      </c>
      <c r="C86" t="s">
        <v>1685</v>
      </c>
      <c r="D86" s="5">
        <v>89514453</v>
      </c>
      <c r="E86" s="5">
        <v>54240821</v>
      </c>
      <c r="F86" s="1">
        <v>0.60599999999999998</v>
      </c>
      <c r="G86" s="5">
        <v>35273632</v>
      </c>
      <c r="H86" s="1">
        <v>0.39400000000000002</v>
      </c>
      <c r="I86" t="str">
        <f t="shared" si="1"/>
        <v>USA</v>
      </c>
    </row>
    <row r="87" spans="1:9" x14ac:dyDescent="0.3">
      <c r="A87">
        <v>2014</v>
      </c>
      <c r="B87">
        <v>86</v>
      </c>
      <c r="C87" t="s">
        <v>452</v>
      </c>
      <c r="D87" s="5">
        <v>87937815</v>
      </c>
      <c r="E87" s="5">
        <v>30577122</v>
      </c>
      <c r="F87" s="1">
        <v>0.34799999999999998</v>
      </c>
      <c r="G87" s="5">
        <v>57360693</v>
      </c>
      <c r="H87" s="1">
        <v>0.65200000000000002</v>
      </c>
      <c r="I87" t="str">
        <f t="shared" si="1"/>
        <v>USA</v>
      </c>
    </row>
    <row r="88" spans="1:9" x14ac:dyDescent="0.3">
      <c r="A88">
        <v>2014</v>
      </c>
      <c r="B88">
        <v>87</v>
      </c>
      <c r="C88" t="s">
        <v>1686</v>
      </c>
      <c r="D88" s="5">
        <v>87189756</v>
      </c>
      <c r="E88" s="5">
        <v>43139300</v>
      </c>
      <c r="F88" s="1">
        <v>0.495</v>
      </c>
      <c r="G88" s="5">
        <v>44050456</v>
      </c>
      <c r="H88" s="1">
        <v>0.505</v>
      </c>
      <c r="I88" t="str">
        <f t="shared" si="1"/>
        <v>USA</v>
      </c>
    </row>
    <row r="89" spans="1:9" x14ac:dyDescent="0.3">
      <c r="A89">
        <v>2014</v>
      </c>
      <c r="B89">
        <v>88</v>
      </c>
      <c r="C89" t="s">
        <v>1687</v>
      </c>
      <c r="D89" s="5">
        <v>86165646</v>
      </c>
      <c r="E89" s="5">
        <v>14904384</v>
      </c>
      <c r="F89" s="1">
        <v>0.17299999999999999</v>
      </c>
      <c r="G89" s="5">
        <v>71261262</v>
      </c>
      <c r="H89" s="1">
        <v>0.82699999999999996</v>
      </c>
      <c r="I89" t="str">
        <f t="shared" si="1"/>
        <v>USA</v>
      </c>
    </row>
    <row r="90" spans="1:9" x14ac:dyDescent="0.3">
      <c r="A90">
        <v>2014</v>
      </c>
      <c r="B90">
        <v>89</v>
      </c>
      <c r="C90" t="s">
        <v>1688</v>
      </c>
      <c r="D90" s="5">
        <v>86013056</v>
      </c>
      <c r="E90" s="5">
        <v>43037835</v>
      </c>
      <c r="F90" s="2">
        <v>0.5</v>
      </c>
      <c r="G90" s="5">
        <v>42975221</v>
      </c>
      <c r="H90" s="2">
        <v>0.5</v>
      </c>
      <c r="I90" t="str">
        <f t="shared" si="1"/>
        <v>USA</v>
      </c>
    </row>
    <row r="91" spans="1:9" x14ac:dyDescent="0.3">
      <c r="A91">
        <v>2014</v>
      </c>
      <c r="B91">
        <v>90</v>
      </c>
      <c r="C91" t="s">
        <v>1689</v>
      </c>
      <c r="D91" s="5">
        <v>84419388</v>
      </c>
      <c r="E91" s="5">
        <v>47119388</v>
      </c>
      <c r="F91" s="1">
        <v>0.55800000000000005</v>
      </c>
      <c r="G91" s="5">
        <v>37300000</v>
      </c>
      <c r="H91" s="1">
        <v>0.442</v>
      </c>
      <c r="I91" t="str">
        <f t="shared" si="1"/>
        <v>USA</v>
      </c>
    </row>
    <row r="92" spans="1:9" x14ac:dyDescent="0.3">
      <c r="A92">
        <v>2014</v>
      </c>
      <c r="B92">
        <v>91</v>
      </c>
      <c r="C92" t="s">
        <v>1690</v>
      </c>
      <c r="D92" s="5">
        <v>82320000</v>
      </c>
      <c r="G92" s="5">
        <v>82320000</v>
      </c>
      <c r="H92" s="2">
        <v>1</v>
      </c>
      <c r="I92" t="str">
        <f t="shared" si="1"/>
        <v>International</v>
      </c>
    </row>
    <row r="93" spans="1:9" x14ac:dyDescent="0.3">
      <c r="A93">
        <v>2014</v>
      </c>
      <c r="B93">
        <v>92</v>
      </c>
      <c r="C93" t="s">
        <v>1691</v>
      </c>
      <c r="D93" s="5">
        <v>81387479</v>
      </c>
      <c r="G93" s="5">
        <v>81387479</v>
      </c>
      <c r="H93" s="2">
        <v>1</v>
      </c>
      <c r="I93" t="str">
        <f t="shared" si="1"/>
        <v>International</v>
      </c>
    </row>
    <row r="94" spans="1:9" x14ac:dyDescent="0.3">
      <c r="A94">
        <v>2014</v>
      </c>
      <c r="B94">
        <v>93</v>
      </c>
      <c r="C94" t="s">
        <v>1692</v>
      </c>
      <c r="D94" s="5">
        <v>80383113</v>
      </c>
      <c r="E94" s="5">
        <v>51183113</v>
      </c>
      <c r="F94" s="1">
        <v>0.63700000000000001</v>
      </c>
      <c r="G94" s="5">
        <v>29200000</v>
      </c>
      <c r="H94" s="1">
        <v>0.36299999999999999</v>
      </c>
      <c r="I94" t="str">
        <f t="shared" si="1"/>
        <v>USA</v>
      </c>
    </row>
    <row r="95" spans="1:9" x14ac:dyDescent="0.3">
      <c r="A95">
        <v>2014</v>
      </c>
      <c r="B95">
        <v>94</v>
      </c>
      <c r="C95" t="s">
        <v>1693</v>
      </c>
      <c r="D95" s="5">
        <v>78768613</v>
      </c>
      <c r="G95" s="5">
        <v>78768613</v>
      </c>
      <c r="H95" s="2">
        <v>1</v>
      </c>
      <c r="I95" t="str">
        <f t="shared" si="1"/>
        <v>International</v>
      </c>
    </row>
    <row r="96" spans="1:9" x14ac:dyDescent="0.3">
      <c r="A96">
        <v>2014</v>
      </c>
      <c r="B96">
        <v>95</v>
      </c>
      <c r="C96" t="s">
        <v>1694</v>
      </c>
      <c r="D96" s="5">
        <v>78274843</v>
      </c>
      <c r="E96" s="5">
        <v>50474843</v>
      </c>
      <c r="F96" s="1">
        <v>0.64500000000000002</v>
      </c>
      <c r="G96" s="5">
        <v>27800000</v>
      </c>
      <c r="H96" s="1">
        <v>0.35499999999999998</v>
      </c>
      <c r="I96" t="str">
        <f t="shared" si="1"/>
        <v>USA</v>
      </c>
    </row>
    <row r="97" spans="1:9" x14ac:dyDescent="0.3">
      <c r="A97">
        <v>2014</v>
      </c>
      <c r="B97">
        <v>96</v>
      </c>
      <c r="C97" t="s">
        <v>1695</v>
      </c>
      <c r="D97" s="5">
        <v>78127384</v>
      </c>
      <c r="G97" s="5">
        <v>78127384</v>
      </c>
      <c r="H97" s="2">
        <v>1</v>
      </c>
      <c r="I97" t="str">
        <f t="shared" si="1"/>
        <v>International</v>
      </c>
    </row>
    <row r="98" spans="1:9" x14ac:dyDescent="0.3">
      <c r="A98">
        <v>2014</v>
      </c>
      <c r="B98">
        <v>97</v>
      </c>
      <c r="C98" t="s">
        <v>1696</v>
      </c>
      <c r="D98" s="5">
        <v>76801179</v>
      </c>
      <c r="E98" s="5">
        <v>19075290</v>
      </c>
      <c r="F98" s="1">
        <v>0.248</v>
      </c>
      <c r="G98" s="5">
        <v>57725889</v>
      </c>
      <c r="H98" s="1">
        <v>0.752</v>
      </c>
      <c r="I98" t="str">
        <f t="shared" si="1"/>
        <v>USA</v>
      </c>
    </row>
    <row r="99" spans="1:9" x14ac:dyDescent="0.3">
      <c r="A99">
        <v>2014</v>
      </c>
      <c r="B99">
        <v>98</v>
      </c>
      <c r="C99" t="s">
        <v>1697</v>
      </c>
      <c r="D99" s="5">
        <v>74679822</v>
      </c>
      <c r="E99" s="5">
        <v>31090320</v>
      </c>
      <c r="F99" s="1">
        <v>0.41599999999999998</v>
      </c>
      <c r="G99" s="5">
        <v>43589502</v>
      </c>
      <c r="H99" s="1">
        <v>0.58399999999999996</v>
      </c>
      <c r="I99" t="str">
        <f t="shared" si="1"/>
        <v>USA</v>
      </c>
    </row>
    <row r="100" spans="1:9" x14ac:dyDescent="0.3">
      <c r="A100">
        <v>2014</v>
      </c>
      <c r="B100">
        <v>99</v>
      </c>
      <c r="C100" t="s">
        <v>1698</v>
      </c>
      <c r="D100" s="5">
        <v>73052128</v>
      </c>
      <c r="G100" s="5">
        <v>73052128</v>
      </c>
      <c r="H100" s="2">
        <v>1</v>
      </c>
      <c r="I100" t="str">
        <f t="shared" si="1"/>
        <v>International</v>
      </c>
    </row>
    <row r="101" spans="1:9" x14ac:dyDescent="0.3">
      <c r="A101">
        <v>2014</v>
      </c>
      <c r="B101">
        <v>100</v>
      </c>
      <c r="C101" t="s">
        <v>1699</v>
      </c>
      <c r="D101" s="5">
        <v>72751538</v>
      </c>
      <c r="G101" s="5">
        <v>72751538</v>
      </c>
      <c r="H101" s="2">
        <v>1</v>
      </c>
      <c r="I101" t="str">
        <f t="shared" si="1"/>
        <v>International</v>
      </c>
    </row>
    <row r="102" spans="1:9" x14ac:dyDescent="0.3">
      <c r="A102">
        <v>2014</v>
      </c>
      <c r="B102">
        <v>101</v>
      </c>
      <c r="C102" t="s">
        <v>1700</v>
      </c>
      <c r="D102" s="5">
        <v>71416730</v>
      </c>
      <c r="E102" s="5">
        <v>20396829</v>
      </c>
      <c r="F102" s="1">
        <v>0.28599999999999998</v>
      </c>
      <c r="G102" s="5">
        <v>51019901</v>
      </c>
      <c r="H102" s="1">
        <v>0.71399999999999997</v>
      </c>
      <c r="I102" t="str">
        <f t="shared" si="1"/>
        <v>USA</v>
      </c>
    </row>
    <row r="103" spans="1:9" x14ac:dyDescent="0.3">
      <c r="A103">
        <v>2014</v>
      </c>
      <c r="B103">
        <v>102</v>
      </c>
      <c r="C103" t="s">
        <v>1701</v>
      </c>
      <c r="D103" s="5">
        <v>70829270</v>
      </c>
      <c r="E103" s="5">
        <v>59700064</v>
      </c>
      <c r="F103" s="1">
        <v>0.84299999999999997</v>
      </c>
      <c r="G103" s="5">
        <v>11129206</v>
      </c>
      <c r="H103" s="1">
        <v>0.157</v>
      </c>
      <c r="I103" t="str">
        <f t="shared" si="1"/>
        <v>USA</v>
      </c>
    </row>
    <row r="104" spans="1:9" x14ac:dyDescent="0.3">
      <c r="A104">
        <v>2014</v>
      </c>
      <c r="B104">
        <v>103</v>
      </c>
      <c r="C104" t="s">
        <v>1702</v>
      </c>
      <c r="D104" s="5">
        <v>70181428</v>
      </c>
      <c r="E104" s="5">
        <v>65182182</v>
      </c>
      <c r="F104" s="1">
        <v>0.92900000000000005</v>
      </c>
      <c r="G104" s="5">
        <v>4999246</v>
      </c>
      <c r="H104" s="1">
        <v>7.0999999999999994E-2</v>
      </c>
      <c r="I104" t="str">
        <f t="shared" si="1"/>
        <v>USA</v>
      </c>
    </row>
    <row r="105" spans="1:9" x14ac:dyDescent="0.3">
      <c r="A105">
        <v>2014</v>
      </c>
      <c r="B105">
        <v>104</v>
      </c>
      <c r="C105" t="s">
        <v>1703</v>
      </c>
      <c r="D105" s="5">
        <v>67647013</v>
      </c>
      <c r="E105" s="5">
        <v>47047013</v>
      </c>
      <c r="F105" s="1">
        <v>0.69499999999999995</v>
      </c>
      <c r="G105" s="5">
        <v>20600000</v>
      </c>
      <c r="H105" s="1">
        <v>0.30499999999999999</v>
      </c>
      <c r="I105" t="str">
        <f t="shared" si="1"/>
        <v>USA</v>
      </c>
    </row>
    <row r="106" spans="1:9" x14ac:dyDescent="0.3">
      <c r="A106">
        <v>2014</v>
      </c>
      <c r="B106">
        <v>105</v>
      </c>
      <c r="C106" t="s">
        <v>1704</v>
      </c>
      <c r="D106" s="5">
        <v>66980456</v>
      </c>
      <c r="E106" s="5">
        <v>45090374</v>
      </c>
      <c r="F106" s="1">
        <v>0.67300000000000004</v>
      </c>
      <c r="G106" s="5">
        <v>21890082</v>
      </c>
      <c r="H106" s="1">
        <v>0.32700000000000001</v>
      </c>
      <c r="I106" t="str">
        <f t="shared" si="1"/>
        <v>USA</v>
      </c>
    </row>
    <row r="107" spans="1:9" x14ac:dyDescent="0.3">
      <c r="A107">
        <v>2014</v>
      </c>
      <c r="B107">
        <v>106</v>
      </c>
      <c r="C107" t="s">
        <v>1705</v>
      </c>
      <c r="D107" s="5">
        <v>66787908</v>
      </c>
      <c r="E107" s="5">
        <v>52076908</v>
      </c>
      <c r="F107" s="2">
        <v>0.78</v>
      </c>
      <c r="G107" s="5">
        <v>14711000</v>
      </c>
      <c r="H107" s="2">
        <v>0.22</v>
      </c>
      <c r="I107" t="str">
        <f t="shared" si="1"/>
        <v>USA</v>
      </c>
    </row>
    <row r="108" spans="1:9" x14ac:dyDescent="0.3">
      <c r="A108">
        <v>2014</v>
      </c>
      <c r="B108">
        <v>107</v>
      </c>
      <c r="C108" t="s">
        <v>1706</v>
      </c>
      <c r="D108" s="5">
        <v>65842375</v>
      </c>
      <c r="E108" s="5">
        <v>428318</v>
      </c>
      <c r="F108" s="1">
        <v>7.0000000000000001E-3</v>
      </c>
      <c r="G108" s="5">
        <v>65414057</v>
      </c>
      <c r="H108" s="1">
        <v>0.99299999999999999</v>
      </c>
      <c r="I108" t="str">
        <f t="shared" si="1"/>
        <v>International</v>
      </c>
    </row>
    <row r="109" spans="1:9" x14ac:dyDescent="0.3">
      <c r="A109">
        <v>2014</v>
      </c>
      <c r="B109">
        <v>108</v>
      </c>
      <c r="C109" t="s">
        <v>1707</v>
      </c>
      <c r="D109" s="5">
        <v>65220000</v>
      </c>
      <c r="G109" s="5">
        <v>65220000</v>
      </c>
      <c r="H109" s="2">
        <v>1</v>
      </c>
      <c r="I109" t="str">
        <f t="shared" si="1"/>
        <v>International</v>
      </c>
    </row>
    <row r="110" spans="1:9" x14ac:dyDescent="0.3">
      <c r="A110">
        <v>2014</v>
      </c>
      <c r="B110">
        <v>109</v>
      </c>
      <c r="C110" t="s">
        <v>1708</v>
      </c>
      <c r="D110" s="5">
        <v>64858224</v>
      </c>
      <c r="E110" s="5">
        <v>415775</v>
      </c>
      <c r="F110" s="1">
        <v>6.0000000000000001E-3</v>
      </c>
      <c r="G110" s="5">
        <v>64442449</v>
      </c>
      <c r="H110" s="1">
        <v>0.99399999999999999</v>
      </c>
      <c r="I110" t="str">
        <f t="shared" si="1"/>
        <v>International</v>
      </c>
    </row>
    <row r="111" spans="1:9" x14ac:dyDescent="0.3">
      <c r="A111">
        <v>2014</v>
      </c>
      <c r="B111">
        <v>110</v>
      </c>
      <c r="C111" t="s">
        <v>1709</v>
      </c>
      <c r="D111" s="5">
        <v>64667874</v>
      </c>
      <c r="E111" s="5">
        <v>60755732</v>
      </c>
      <c r="F111" s="2">
        <v>0.94</v>
      </c>
      <c r="G111" s="5">
        <v>3912142</v>
      </c>
      <c r="H111" s="2">
        <v>0.06</v>
      </c>
      <c r="I111" t="str">
        <f t="shared" si="1"/>
        <v>USA</v>
      </c>
    </row>
    <row r="112" spans="1:9" x14ac:dyDescent="0.3">
      <c r="A112">
        <v>2014</v>
      </c>
      <c r="B112">
        <v>111</v>
      </c>
      <c r="C112" t="s">
        <v>1710</v>
      </c>
      <c r="D112" s="5">
        <v>63998725</v>
      </c>
      <c r="G112" s="5">
        <v>63998725</v>
      </c>
      <c r="H112" s="2">
        <v>1</v>
      </c>
      <c r="I112" t="str">
        <f t="shared" si="1"/>
        <v>International</v>
      </c>
    </row>
    <row r="113" spans="1:9" x14ac:dyDescent="0.3">
      <c r="A113">
        <v>2014</v>
      </c>
      <c r="B113">
        <v>112</v>
      </c>
      <c r="C113" t="s">
        <v>1711</v>
      </c>
      <c r="D113" s="5">
        <v>63852235</v>
      </c>
      <c r="G113" s="5">
        <v>63852235</v>
      </c>
      <c r="H113" s="2">
        <v>1</v>
      </c>
      <c r="I113" t="str">
        <f t="shared" si="1"/>
        <v>International</v>
      </c>
    </row>
    <row r="114" spans="1:9" x14ac:dyDescent="0.3">
      <c r="A114">
        <v>2014</v>
      </c>
      <c r="B114">
        <v>113</v>
      </c>
      <c r="C114" t="s">
        <v>1712</v>
      </c>
      <c r="D114" s="5">
        <v>63464861</v>
      </c>
      <c r="E114" s="5">
        <v>16170632</v>
      </c>
      <c r="F114" s="1">
        <v>0.255</v>
      </c>
      <c r="G114" s="5">
        <v>47294229</v>
      </c>
      <c r="H114" s="1">
        <v>0.745</v>
      </c>
      <c r="I114" t="str">
        <f t="shared" si="1"/>
        <v>USA</v>
      </c>
    </row>
    <row r="115" spans="1:9" x14ac:dyDescent="0.3">
      <c r="A115">
        <v>2014</v>
      </c>
      <c r="B115">
        <v>114</v>
      </c>
      <c r="C115" t="s">
        <v>1713</v>
      </c>
      <c r="D115" s="5">
        <v>62515046</v>
      </c>
      <c r="G115" s="5">
        <v>62515046</v>
      </c>
      <c r="H115" s="2">
        <v>1</v>
      </c>
      <c r="I115" t="str">
        <f t="shared" si="1"/>
        <v>International</v>
      </c>
    </row>
    <row r="116" spans="1:9" x14ac:dyDescent="0.3">
      <c r="A116">
        <v>2014</v>
      </c>
      <c r="B116">
        <v>115</v>
      </c>
      <c r="C116" t="s">
        <v>1714</v>
      </c>
      <c r="D116" s="5">
        <v>61181942</v>
      </c>
      <c r="E116" s="5">
        <v>10137502</v>
      </c>
      <c r="F116" s="1">
        <v>0.16600000000000001</v>
      </c>
      <c r="G116" s="5">
        <v>51044440</v>
      </c>
      <c r="H116" s="1">
        <v>0.83399999999999996</v>
      </c>
      <c r="I116" t="str">
        <f t="shared" si="1"/>
        <v>USA</v>
      </c>
    </row>
    <row r="117" spans="1:9" x14ac:dyDescent="0.3">
      <c r="A117">
        <v>2014</v>
      </c>
      <c r="B117">
        <v>116</v>
      </c>
      <c r="C117" t="s">
        <v>1520</v>
      </c>
      <c r="D117" s="5">
        <v>58940254</v>
      </c>
      <c r="G117" s="5">
        <v>58940254</v>
      </c>
      <c r="H117" s="2">
        <v>1</v>
      </c>
      <c r="I117" t="str">
        <f t="shared" si="1"/>
        <v>International</v>
      </c>
    </row>
    <row r="118" spans="1:9" x14ac:dyDescent="0.3">
      <c r="A118">
        <v>2014</v>
      </c>
      <c r="B118">
        <v>117</v>
      </c>
      <c r="C118" t="s">
        <v>1715</v>
      </c>
      <c r="D118" s="5">
        <v>58834384</v>
      </c>
      <c r="E118" s="5">
        <v>26307600</v>
      </c>
      <c r="F118" s="1">
        <v>0.44700000000000001</v>
      </c>
      <c r="G118" s="5">
        <v>32526784</v>
      </c>
      <c r="H118" s="1">
        <v>0.55300000000000005</v>
      </c>
      <c r="I118" t="str">
        <f t="shared" si="1"/>
        <v>USA</v>
      </c>
    </row>
    <row r="119" spans="1:9" x14ac:dyDescent="0.3">
      <c r="A119">
        <v>2014</v>
      </c>
      <c r="B119">
        <v>118</v>
      </c>
      <c r="C119" t="s">
        <v>1716</v>
      </c>
      <c r="D119" s="5">
        <v>57824533</v>
      </c>
      <c r="E119" s="5">
        <v>42024533</v>
      </c>
      <c r="F119" s="1">
        <v>0.72699999999999998</v>
      </c>
      <c r="G119" s="5">
        <v>15800000</v>
      </c>
      <c r="H119" s="1">
        <v>0.27300000000000002</v>
      </c>
      <c r="I119" t="str">
        <f t="shared" si="1"/>
        <v>USA</v>
      </c>
    </row>
    <row r="120" spans="1:9" x14ac:dyDescent="0.3">
      <c r="A120">
        <v>2014</v>
      </c>
      <c r="B120">
        <v>119</v>
      </c>
      <c r="C120" t="s">
        <v>1717</v>
      </c>
      <c r="D120" s="5">
        <v>54837234</v>
      </c>
      <c r="E120" s="5">
        <v>44137712</v>
      </c>
      <c r="F120" s="1">
        <v>0.80500000000000005</v>
      </c>
      <c r="G120" s="5">
        <v>10699522</v>
      </c>
      <c r="H120" s="1">
        <v>0.19500000000000001</v>
      </c>
      <c r="I120" t="str">
        <f t="shared" si="1"/>
        <v>USA</v>
      </c>
    </row>
    <row r="121" spans="1:9" x14ac:dyDescent="0.3">
      <c r="A121">
        <v>2014</v>
      </c>
      <c r="B121">
        <v>120</v>
      </c>
      <c r="C121" t="s">
        <v>1718</v>
      </c>
      <c r="D121" s="5">
        <v>54323210</v>
      </c>
      <c r="E121" s="5">
        <v>52543632</v>
      </c>
      <c r="F121" s="1">
        <v>0.96699999999999997</v>
      </c>
      <c r="G121" s="5">
        <v>1779578</v>
      </c>
      <c r="H121" s="1">
        <v>3.3000000000000002E-2</v>
      </c>
      <c r="I121" t="str">
        <f t="shared" si="1"/>
        <v>USA</v>
      </c>
    </row>
    <row r="122" spans="1:9" x14ac:dyDescent="0.3">
      <c r="A122">
        <v>2014</v>
      </c>
      <c r="B122">
        <v>121</v>
      </c>
      <c r="C122" t="s">
        <v>1719</v>
      </c>
      <c r="D122" s="5">
        <v>53493428</v>
      </c>
      <c r="G122" s="5">
        <v>53493428</v>
      </c>
      <c r="H122" s="2">
        <v>1</v>
      </c>
      <c r="I122" t="str">
        <f t="shared" si="1"/>
        <v>International</v>
      </c>
    </row>
    <row r="123" spans="1:9" x14ac:dyDescent="0.3">
      <c r="A123">
        <v>2014</v>
      </c>
      <c r="B123">
        <v>122</v>
      </c>
      <c r="C123" t="s">
        <v>1720</v>
      </c>
      <c r="D123" s="5">
        <v>53425036</v>
      </c>
      <c r="G123" s="5">
        <v>53425036</v>
      </c>
      <c r="H123" s="2">
        <v>1</v>
      </c>
      <c r="I123" t="str">
        <f t="shared" si="1"/>
        <v>International</v>
      </c>
    </row>
    <row r="124" spans="1:9" x14ac:dyDescent="0.3">
      <c r="A124">
        <v>2014</v>
      </c>
      <c r="B124">
        <v>123</v>
      </c>
      <c r="C124" t="s">
        <v>1721</v>
      </c>
      <c r="D124" s="5">
        <v>53260230</v>
      </c>
      <c r="E124" s="5">
        <v>30697999</v>
      </c>
      <c r="F124" s="1">
        <v>0.57599999999999996</v>
      </c>
      <c r="G124" s="5">
        <v>22562231</v>
      </c>
      <c r="H124" s="1">
        <v>0.42399999999999999</v>
      </c>
      <c r="I124" t="str">
        <f t="shared" si="1"/>
        <v>USA</v>
      </c>
    </row>
    <row r="125" spans="1:9" x14ac:dyDescent="0.3">
      <c r="A125">
        <v>2014</v>
      </c>
      <c r="B125">
        <v>124</v>
      </c>
      <c r="C125" t="s">
        <v>1722</v>
      </c>
      <c r="D125" s="5">
        <v>52696176</v>
      </c>
      <c r="G125" s="5">
        <v>52696176</v>
      </c>
      <c r="H125" s="2">
        <v>1</v>
      </c>
      <c r="I125" t="str">
        <f t="shared" si="1"/>
        <v>International</v>
      </c>
    </row>
    <row r="126" spans="1:9" x14ac:dyDescent="0.3">
      <c r="A126">
        <v>2014</v>
      </c>
      <c r="B126">
        <v>125</v>
      </c>
      <c r="C126" t="s">
        <v>1723</v>
      </c>
      <c r="D126" s="5">
        <v>52501541</v>
      </c>
      <c r="E126" s="5">
        <v>37880356</v>
      </c>
      <c r="F126" s="1">
        <v>0.72199999999999998</v>
      </c>
      <c r="G126" s="5">
        <v>14621185</v>
      </c>
      <c r="H126" s="1">
        <v>0.27800000000000002</v>
      </c>
      <c r="I126" t="str">
        <f t="shared" si="1"/>
        <v>USA</v>
      </c>
    </row>
    <row r="127" spans="1:9" x14ac:dyDescent="0.3">
      <c r="A127">
        <v>2014</v>
      </c>
      <c r="B127">
        <v>126</v>
      </c>
      <c r="C127" t="s">
        <v>1724</v>
      </c>
      <c r="D127" s="5">
        <v>51029361</v>
      </c>
      <c r="E127" s="5">
        <v>10539326</v>
      </c>
      <c r="F127" s="1">
        <v>0.20699999999999999</v>
      </c>
      <c r="G127" s="5">
        <v>40490035</v>
      </c>
      <c r="H127" s="1">
        <v>0.79300000000000004</v>
      </c>
      <c r="I127" t="str">
        <f t="shared" si="1"/>
        <v>USA</v>
      </c>
    </row>
    <row r="128" spans="1:9" x14ac:dyDescent="0.3">
      <c r="A128">
        <v>2014</v>
      </c>
      <c r="B128">
        <v>127</v>
      </c>
      <c r="C128" t="s">
        <v>1725</v>
      </c>
      <c r="D128" s="5">
        <v>50445860</v>
      </c>
      <c r="E128" s="5">
        <v>48637684</v>
      </c>
      <c r="F128" s="1">
        <v>0.96399999999999997</v>
      </c>
      <c r="G128" s="5">
        <v>1808176</v>
      </c>
      <c r="H128" s="1">
        <v>3.5999999999999997E-2</v>
      </c>
      <c r="I128" t="str">
        <f t="shared" si="1"/>
        <v>USA</v>
      </c>
    </row>
    <row r="129" spans="1:9" x14ac:dyDescent="0.3">
      <c r="A129">
        <v>2014</v>
      </c>
      <c r="B129">
        <v>128</v>
      </c>
      <c r="C129" t="s">
        <v>1726</v>
      </c>
      <c r="D129" s="5">
        <v>50000583</v>
      </c>
      <c r="G129" s="5">
        <v>50000583</v>
      </c>
      <c r="H129" s="2">
        <v>1</v>
      </c>
      <c r="I129" t="str">
        <f t="shared" si="1"/>
        <v>International</v>
      </c>
    </row>
    <row r="130" spans="1:9" x14ac:dyDescent="0.3">
      <c r="A130">
        <v>2014</v>
      </c>
      <c r="B130">
        <v>129</v>
      </c>
      <c r="C130" t="s">
        <v>1727</v>
      </c>
      <c r="D130" s="5">
        <v>48982041</v>
      </c>
      <c r="E130" s="5">
        <v>13092000</v>
      </c>
      <c r="F130" s="1">
        <v>0.26700000000000002</v>
      </c>
      <c r="G130" s="5">
        <v>35890041</v>
      </c>
      <c r="H130" s="1">
        <v>0.73299999999999998</v>
      </c>
      <c r="I130" t="str">
        <f t="shared" si="1"/>
        <v>USA</v>
      </c>
    </row>
    <row r="131" spans="1:9" x14ac:dyDescent="0.3">
      <c r="A131">
        <v>2014</v>
      </c>
      <c r="B131">
        <v>130</v>
      </c>
      <c r="C131" t="s">
        <v>1728</v>
      </c>
      <c r="D131" s="5">
        <v>48428048</v>
      </c>
      <c r="E131" s="5">
        <v>31424003</v>
      </c>
      <c r="F131" s="1">
        <v>0.64900000000000002</v>
      </c>
      <c r="G131" s="5">
        <v>17004045</v>
      </c>
      <c r="H131" s="1">
        <v>0.35099999999999998</v>
      </c>
      <c r="I131" t="str">
        <f t="shared" ref="I131:I194" si="2">IF(F131&gt;10%,"USA","International")</f>
        <v>USA</v>
      </c>
    </row>
    <row r="132" spans="1:9" x14ac:dyDescent="0.3">
      <c r="A132">
        <v>2014</v>
      </c>
      <c r="B132">
        <v>131</v>
      </c>
      <c r="C132" t="s">
        <v>1729</v>
      </c>
      <c r="D132" s="5">
        <v>48137666</v>
      </c>
      <c r="E132" s="5">
        <v>25352281</v>
      </c>
      <c r="F132" s="1">
        <v>0.52700000000000002</v>
      </c>
      <c r="G132" s="5">
        <v>22785385</v>
      </c>
      <c r="H132" s="1">
        <v>0.47299999999999998</v>
      </c>
      <c r="I132" t="str">
        <f t="shared" si="2"/>
        <v>USA</v>
      </c>
    </row>
    <row r="133" spans="1:9" x14ac:dyDescent="0.3">
      <c r="A133">
        <v>2014</v>
      </c>
      <c r="B133">
        <v>132</v>
      </c>
      <c r="C133" t="s">
        <v>1730</v>
      </c>
      <c r="D133" s="5">
        <v>47587984</v>
      </c>
      <c r="E133" s="5">
        <v>377607</v>
      </c>
      <c r="F133" s="1">
        <v>8.0000000000000002E-3</v>
      </c>
      <c r="G133" s="5">
        <v>47210377</v>
      </c>
      <c r="H133" s="1">
        <v>0.99199999999999999</v>
      </c>
      <c r="I133" t="str">
        <f t="shared" si="2"/>
        <v>International</v>
      </c>
    </row>
    <row r="134" spans="1:9" x14ac:dyDescent="0.3">
      <c r="A134">
        <v>2014</v>
      </c>
      <c r="B134">
        <v>133</v>
      </c>
      <c r="C134" t="s">
        <v>1007</v>
      </c>
      <c r="D134" s="5">
        <v>47430624</v>
      </c>
      <c r="G134" s="5">
        <v>47430624</v>
      </c>
      <c r="H134" s="2">
        <v>1</v>
      </c>
      <c r="I134" t="str">
        <f t="shared" si="2"/>
        <v>International</v>
      </c>
    </row>
    <row r="135" spans="1:9" x14ac:dyDescent="0.3">
      <c r="A135">
        <v>2014</v>
      </c>
      <c r="B135">
        <v>134</v>
      </c>
      <c r="C135" t="s">
        <v>1731</v>
      </c>
      <c r="D135" s="5">
        <v>47426517</v>
      </c>
      <c r="E135" s="5">
        <v>32381217</v>
      </c>
      <c r="F135" s="1">
        <v>0.68300000000000005</v>
      </c>
      <c r="G135" s="5">
        <v>15045300</v>
      </c>
      <c r="H135" s="1">
        <v>0.317</v>
      </c>
      <c r="I135" t="str">
        <f t="shared" si="2"/>
        <v>USA</v>
      </c>
    </row>
    <row r="136" spans="1:9" x14ac:dyDescent="0.3">
      <c r="A136">
        <v>2014</v>
      </c>
      <c r="B136">
        <v>135</v>
      </c>
      <c r="C136" t="s">
        <v>1732</v>
      </c>
      <c r="D136" s="5">
        <v>45681062</v>
      </c>
      <c r="E136" s="5">
        <v>38934842</v>
      </c>
      <c r="F136" s="1">
        <v>0.85199999999999998</v>
      </c>
      <c r="G136" s="5">
        <v>6746220</v>
      </c>
      <c r="H136" s="1">
        <v>0.14799999999999999</v>
      </c>
      <c r="I136" t="str">
        <f t="shared" si="2"/>
        <v>USA</v>
      </c>
    </row>
    <row r="137" spans="1:9" x14ac:dyDescent="0.3">
      <c r="A137">
        <v>2014</v>
      </c>
      <c r="B137">
        <v>136</v>
      </c>
      <c r="C137" t="s">
        <v>1733</v>
      </c>
      <c r="D137" s="5">
        <v>45640143</v>
      </c>
      <c r="E137" s="5">
        <v>26068955</v>
      </c>
      <c r="F137" s="1">
        <v>0.57099999999999995</v>
      </c>
      <c r="G137" s="5">
        <v>19571188</v>
      </c>
      <c r="H137" s="1">
        <v>0.42899999999999999</v>
      </c>
      <c r="I137" t="str">
        <f t="shared" si="2"/>
        <v>USA</v>
      </c>
    </row>
    <row r="138" spans="1:9" x14ac:dyDescent="0.3">
      <c r="A138">
        <v>2014</v>
      </c>
      <c r="B138">
        <v>137</v>
      </c>
      <c r="C138" t="s">
        <v>1734</v>
      </c>
      <c r="D138" s="5">
        <v>45386560</v>
      </c>
      <c r="E138" s="5">
        <v>271734</v>
      </c>
      <c r="F138" s="1">
        <v>6.0000000000000001E-3</v>
      </c>
      <c r="G138" s="5">
        <v>45114826</v>
      </c>
      <c r="H138" s="1">
        <v>0.99399999999999999</v>
      </c>
      <c r="I138" t="str">
        <f t="shared" si="2"/>
        <v>International</v>
      </c>
    </row>
    <row r="139" spans="1:9" x14ac:dyDescent="0.3">
      <c r="A139">
        <v>2014</v>
      </c>
      <c r="B139">
        <v>138</v>
      </c>
      <c r="C139" t="s">
        <v>1735</v>
      </c>
      <c r="D139" s="5">
        <v>44446287</v>
      </c>
      <c r="E139" s="5">
        <v>27695246</v>
      </c>
      <c r="F139" s="1">
        <v>0.623</v>
      </c>
      <c r="G139" s="5">
        <v>16751041</v>
      </c>
      <c r="H139" s="1">
        <v>0.377</v>
      </c>
      <c r="I139" t="str">
        <f t="shared" si="2"/>
        <v>USA</v>
      </c>
    </row>
    <row r="140" spans="1:9" x14ac:dyDescent="0.3">
      <c r="A140">
        <v>2014</v>
      </c>
      <c r="B140">
        <v>139</v>
      </c>
      <c r="C140" t="s">
        <v>1736</v>
      </c>
      <c r="D140" s="5">
        <v>44077818</v>
      </c>
      <c r="G140" s="5">
        <v>44077818</v>
      </c>
      <c r="H140" s="2">
        <v>1</v>
      </c>
      <c r="I140" t="str">
        <f t="shared" si="2"/>
        <v>International</v>
      </c>
    </row>
    <row r="141" spans="1:9" x14ac:dyDescent="0.3">
      <c r="A141">
        <v>2014</v>
      </c>
      <c r="B141">
        <v>140</v>
      </c>
      <c r="C141" t="s">
        <v>1737</v>
      </c>
      <c r="D141" s="5">
        <v>43996483</v>
      </c>
      <c r="E141" s="5">
        <v>2472695</v>
      </c>
      <c r="F141" s="1">
        <v>5.6000000000000001E-2</v>
      </c>
      <c r="G141" s="5">
        <v>41523788</v>
      </c>
      <c r="H141" s="1">
        <v>0.94399999999999995</v>
      </c>
      <c r="I141" t="str">
        <f t="shared" si="2"/>
        <v>International</v>
      </c>
    </row>
    <row r="142" spans="1:9" x14ac:dyDescent="0.3">
      <c r="A142">
        <v>2014</v>
      </c>
      <c r="B142">
        <v>141</v>
      </c>
      <c r="C142" t="s">
        <v>1738</v>
      </c>
      <c r="D142" s="5">
        <v>42830578</v>
      </c>
      <c r="G142" s="5">
        <v>42830578</v>
      </c>
      <c r="H142" s="2">
        <v>1</v>
      </c>
      <c r="I142" t="str">
        <f t="shared" si="2"/>
        <v>International</v>
      </c>
    </row>
    <row r="143" spans="1:9" x14ac:dyDescent="0.3">
      <c r="A143">
        <v>2014</v>
      </c>
      <c r="B143">
        <v>142</v>
      </c>
      <c r="C143" t="s">
        <v>1739</v>
      </c>
      <c r="D143" s="5">
        <v>42473163</v>
      </c>
      <c r="G143" s="5">
        <v>42473163</v>
      </c>
      <c r="H143" s="2">
        <v>1</v>
      </c>
      <c r="I143" t="str">
        <f t="shared" si="2"/>
        <v>International</v>
      </c>
    </row>
    <row r="144" spans="1:9" x14ac:dyDescent="0.3">
      <c r="A144">
        <v>2014</v>
      </c>
      <c r="B144">
        <v>143</v>
      </c>
      <c r="C144" t="s">
        <v>1740</v>
      </c>
      <c r="D144" s="5">
        <v>42045981</v>
      </c>
      <c r="E144" s="5">
        <v>2546172</v>
      </c>
      <c r="F144" s="1">
        <v>6.0999999999999999E-2</v>
      </c>
      <c r="G144" s="5">
        <v>39499809</v>
      </c>
      <c r="H144" s="1">
        <v>0.93899999999999995</v>
      </c>
      <c r="I144" t="str">
        <f t="shared" si="2"/>
        <v>International</v>
      </c>
    </row>
    <row r="145" spans="1:9" x14ac:dyDescent="0.3">
      <c r="A145">
        <v>2014</v>
      </c>
      <c r="B145">
        <v>144</v>
      </c>
      <c r="C145" t="s">
        <v>1741</v>
      </c>
      <c r="D145" s="5">
        <v>42028116</v>
      </c>
      <c r="G145" s="5">
        <v>42028116</v>
      </c>
      <c r="H145" s="2">
        <v>1</v>
      </c>
      <c r="I145" t="str">
        <f t="shared" si="2"/>
        <v>International</v>
      </c>
    </row>
    <row r="146" spans="1:9" x14ac:dyDescent="0.3">
      <c r="A146">
        <v>2014</v>
      </c>
      <c r="B146">
        <v>145</v>
      </c>
      <c r="C146" t="s">
        <v>1742</v>
      </c>
      <c r="D146" s="5">
        <v>41900000</v>
      </c>
      <c r="G146" s="5">
        <v>41900000</v>
      </c>
      <c r="H146" s="2">
        <v>1</v>
      </c>
      <c r="I146" t="str">
        <f t="shared" si="2"/>
        <v>International</v>
      </c>
    </row>
    <row r="147" spans="1:9" x14ac:dyDescent="0.3">
      <c r="A147">
        <v>2014</v>
      </c>
      <c r="B147">
        <v>146</v>
      </c>
      <c r="C147" t="s">
        <v>1743</v>
      </c>
      <c r="D147" s="5">
        <v>41898409</v>
      </c>
      <c r="E147" s="5">
        <v>21321100</v>
      </c>
      <c r="F147" s="1">
        <v>0.50900000000000001</v>
      </c>
      <c r="G147" s="5">
        <v>20577309</v>
      </c>
      <c r="H147" s="1">
        <v>0.49099999999999999</v>
      </c>
      <c r="I147" t="str">
        <f t="shared" si="2"/>
        <v>USA</v>
      </c>
    </row>
    <row r="148" spans="1:9" x14ac:dyDescent="0.3">
      <c r="A148">
        <v>2014</v>
      </c>
      <c r="B148">
        <v>147</v>
      </c>
      <c r="C148" t="s">
        <v>1744</v>
      </c>
      <c r="D148" s="5">
        <v>41296320</v>
      </c>
      <c r="E148" s="5">
        <v>34296320</v>
      </c>
      <c r="F148" s="2">
        <v>0.83</v>
      </c>
      <c r="G148" s="5">
        <v>7000000</v>
      </c>
      <c r="H148" s="2">
        <v>0.17</v>
      </c>
      <c r="I148" t="str">
        <f t="shared" si="2"/>
        <v>USA</v>
      </c>
    </row>
    <row r="149" spans="1:9" x14ac:dyDescent="0.3">
      <c r="A149">
        <v>2014</v>
      </c>
      <c r="B149">
        <v>148</v>
      </c>
      <c r="C149" t="s">
        <v>1745</v>
      </c>
      <c r="D149" s="5">
        <v>40163675</v>
      </c>
      <c r="G149" s="5">
        <v>40163675</v>
      </c>
      <c r="H149" s="2">
        <v>1</v>
      </c>
      <c r="I149" t="str">
        <f t="shared" si="2"/>
        <v>International</v>
      </c>
    </row>
    <row r="150" spans="1:9" x14ac:dyDescent="0.3">
      <c r="A150">
        <v>2014</v>
      </c>
      <c r="B150">
        <v>149</v>
      </c>
      <c r="C150" t="s">
        <v>1746</v>
      </c>
      <c r="D150" s="5">
        <v>39661919</v>
      </c>
      <c r="E150" s="5">
        <v>25018119</v>
      </c>
      <c r="F150" s="1">
        <v>0.63100000000000001</v>
      </c>
      <c r="G150" s="5">
        <v>14643800</v>
      </c>
      <c r="H150" s="1">
        <v>0.36899999999999999</v>
      </c>
      <c r="I150" t="str">
        <f t="shared" si="2"/>
        <v>USA</v>
      </c>
    </row>
    <row r="151" spans="1:9" x14ac:dyDescent="0.3">
      <c r="A151">
        <v>2014</v>
      </c>
      <c r="B151">
        <v>150</v>
      </c>
      <c r="C151" t="s">
        <v>1747</v>
      </c>
      <c r="D151" s="5">
        <v>39477906</v>
      </c>
      <c r="G151" s="5">
        <v>39477906</v>
      </c>
      <c r="H151" s="2">
        <v>1</v>
      </c>
      <c r="I151" t="str">
        <f t="shared" si="2"/>
        <v>International</v>
      </c>
    </row>
    <row r="152" spans="1:9" x14ac:dyDescent="0.3">
      <c r="A152">
        <v>2014</v>
      </c>
      <c r="B152">
        <v>151</v>
      </c>
      <c r="C152" t="s">
        <v>1748</v>
      </c>
      <c r="D152" s="5">
        <v>39407616</v>
      </c>
      <c r="E152" s="5">
        <v>13757804</v>
      </c>
      <c r="F152" s="1">
        <v>0.34899999999999998</v>
      </c>
      <c r="G152" s="5">
        <v>25649812</v>
      </c>
      <c r="H152" s="1">
        <v>0.65100000000000002</v>
      </c>
      <c r="I152" t="str">
        <f t="shared" si="2"/>
        <v>USA</v>
      </c>
    </row>
    <row r="153" spans="1:9" x14ac:dyDescent="0.3">
      <c r="A153">
        <v>2014</v>
      </c>
      <c r="B153">
        <v>152</v>
      </c>
      <c r="C153" t="s">
        <v>1749</v>
      </c>
      <c r="D153" s="5">
        <v>39280992</v>
      </c>
      <c r="E153" s="5">
        <v>33680992</v>
      </c>
      <c r="F153" s="1">
        <v>0.85699999999999998</v>
      </c>
      <c r="G153" s="5">
        <v>5600000</v>
      </c>
      <c r="H153" s="1">
        <v>0.14299999999999999</v>
      </c>
      <c r="I153" t="str">
        <f t="shared" si="2"/>
        <v>USA</v>
      </c>
    </row>
    <row r="154" spans="1:9" x14ac:dyDescent="0.3">
      <c r="A154">
        <v>2014</v>
      </c>
      <c r="B154">
        <v>153</v>
      </c>
      <c r="C154" t="s">
        <v>1750</v>
      </c>
      <c r="D154" s="5">
        <v>39178695</v>
      </c>
      <c r="E154" s="5">
        <v>151530</v>
      </c>
      <c r="F154" s="1">
        <v>4.0000000000000001E-3</v>
      </c>
      <c r="G154" s="5">
        <v>39027165</v>
      </c>
      <c r="H154" s="1">
        <v>0.996</v>
      </c>
      <c r="I154" t="str">
        <f t="shared" si="2"/>
        <v>International</v>
      </c>
    </row>
    <row r="155" spans="1:9" x14ac:dyDescent="0.3">
      <c r="A155">
        <v>2014</v>
      </c>
      <c r="B155">
        <v>154</v>
      </c>
      <c r="C155" t="s">
        <v>1751</v>
      </c>
      <c r="D155" s="5">
        <v>39156132</v>
      </c>
      <c r="E155" s="5">
        <v>375495</v>
      </c>
      <c r="F155" s="2">
        <v>0.01</v>
      </c>
      <c r="G155" s="5">
        <v>38780637</v>
      </c>
      <c r="H155" s="2">
        <v>0.99</v>
      </c>
      <c r="I155" t="str">
        <f t="shared" si="2"/>
        <v>International</v>
      </c>
    </row>
    <row r="156" spans="1:9" x14ac:dyDescent="0.3">
      <c r="A156">
        <v>2014</v>
      </c>
      <c r="B156">
        <v>155</v>
      </c>
      <c r="C156" t="s">
        <v>1752</v>
      </c>
      <c r="D156" s="5">
        <v>38885962</v>
      </c>
      <c r="G156" s="5">
        <v>38885962</v>
      </c>
      <c r="H156" s="2">
        <v>1</v>
      </c>
      <c r="I156" t="str">
        <f t="shared" si="2"/>
        <v>International</v>
      </c>
    </row>
    <row r="157" spans="1:9" x14ac:dyDescent="0.3">
      <c r="A157">
        <v>2014</v>
      </c>
      <c r="B157">
        <v>156</v>
      </c>
      <c r="C157" t="s">
        <v>1753</v>
      </c>
      <c r="D157" s="5">
        <v>38609668</v>
      </c>
      <c r="E157" s="5">
        <v>26766213</v>
      </c>
      <c r="F157" s="1">
        <v>0.69299999999999995</v>
      </c>
      <c r="G157" s="5">
        <v>11843455</v>
      </c>
      <c r="H157" s="1">
        <v>0.307</v>
      </c>
      <c r="I157" t="str">
        <f t="shared" si="2"/>
        <v>USA</v>
      </c>
    </row>
    <row r="158" spans="1:9" x14ac:dyDescent="0.3">
      <c r="A158">
        <v>2014</v>
      </c>
      <c r="B158">
        <v>157</v>
      </c>
      <c r="C158" t="s">
        <v>1754</v>
      </c>
      <c r="D158" s="5">
        <v>38483455</v>
      </c>
      <c r="E158" s="5">
        <v>36457627</v>
      </c>
      <c r="F158" s="1">
        <v>0.94699999999999995</v>
      </c>
      <c r="G158" s="5">
        <v>2025828</v>
      </c>
      <c r="H158" s="1">
        <v>5.2999999999999999E-2</v>
      </c>
      <c r="I158" t="str">
        <f t="shared" si="2"/>
        <v>USA</v>
      </c>
    </row>
    <row r="159" spans="1:9" x14ac:dyDescent="0.3">
      <c r="A159">
        <v>2014</v>
      </c>
      <c r="B159">
        <v>158</v>
      </c>
      <c r="C159" t="s">
        <v>1755</v>
      </c>
      <c r="D159" s="5">
        <v>38176317</v>
      </c>
      <c r="E159" s="5">
        <v>4196641</v>
      </c>
      <c r="F159" s="2">
        <v>0.11</v>
      </c>
      <c r="G159" s="5">
        <v>33979676</v>
      </c>
      <c r="H159" s="2">
        <v>0.89</v>
      </c>
      <c r="I159" t="str">
        <f t="shared" si="2"/>
        <v>USA</v>
      </c>
    </row>
    <row r="160" spans="1:9" x14ac:dyDescent="0.3">
      <c r="A160">
        <v>2014</v>
      </c>
      <c r="B160">
        <v>159</v>
      </c>
      <c r="C160" t="s">
        <v>1756</v>
      </c>
      <c r="D160" s="5">
        <v>38039248</v>
      </c>
      <c r="E160" s="5">
        <v>430760</v>
      </c>
      <c r="F160" s="1">
        <v>1.0999999999999999E-2</v>
      </c>
      <c r="G160" s="5">
        <v>37608488</v>
      </c>
      <c r="H160" s="1">
        <v>0.98899999999999999</v>
      </c>
      <c r="I160" t="str">
        <f t="shared" si="2"/>
        <v>International</v>
      </c>
    </row>
    <row r="161" spans="1:9" x14ac:dyDescent="0.3">
      <c r="A161">
        <v>2014</v>
      </c>
      <c r="B161">
        <v>160</v>
      </c>
      <c r="C161" t="s">
        <v>1757</v>
      </c>
      <c r="D161" s="5">
        <v>36921560</v>
      </c>
      <c r="E161" s="5">
        <v>15821461</v>
      </c>
      <c r="F161" s="1">
        <v>0.42899999999999999</v>
      </c>
      <c r="G161" s="5">
        <v>21100099</v>
      </c>
      <c r="H161" s="1">
        <v>0.57099999999999995</v>
      </c>
      <c r="I161" t="str">
        <f t="shared" si="2"/>
        <v>USA</v>
      </c>
    </row>
    <row r="162" spans="1:9" x14ac:dyDescent="0.3">
      <c r="A162">
        <v>2014</v>
      </c>
      <c r="B162">
        <v>161</v>
      </c>
      <c r="C162" t="s">
        <v>1758</v>
      </c>
      <c r="D162" s="5">
        <v>36233517</v>
      </c>
      <c r="E162" s="5">
        <v>17237855</v>
      </c>
      <c r="F162" s="1">
        <v>0.47599999999999998</v>
      </c>
      <c r="G162" s="5">
        <v>18995662</v>
      </c>
      <c r="H162" s="1">
        <v>0.52400000000000002</v>
      </c>
      <c r="I162" t="str">
        <f t="shared" si="2"/>
        <v>USA</v>
      </c>
    </row>
    <row r="163" spans="1:9" x14ac:dyDescent="0.3">
      <c r="A163">
        <v>2014</v>
      </c>
      <c r="B163">
        <v>162</v>
      </c>
      <c r="C163" t="s">
        <v>1759</v>
      </c>
      <c r="D163" s="5">
        <v>35941291</v>
      </c>
      <c r="E163" s="5">
        <v>280958</v>
      </c>
      <c r="F163" s="1">
        <v>8.0000000000000002E-3</v>
      </c>
      <c r="G163" s="5">
        <v>35660333</v>
      </c>
      <c r="H163" s="1">
        <v>0.99199999999999999</v>
      </c>
      <c r="I163" t="str">
        <f t="shared" si="2"/>
        <v>International</v>
      </c>
    </row>
    <row r="164" spans="1:9" x14ac:dyDescent="0.3">
      <c r="A164">
        <v>2014</v>
      </c>
      <c r="B164">
        <v>163</v>
      </c>
      <c r="C164" t="s">
        <v>1760</v>
      </c>
      <c r="D164" s="5">
        <v>35861856</v>
      </c>
      <c r="G164" s="5">
        <v>35861856</v>
      </c>
      <c r="H164" s="2">
        <v>1</v>
      </c>
      <c r="I164" t="str">
        <f t="shared" si="2"/>
        <v>International</v>
      </c>
    </row>
    <row r="165" spans="1:9" x14ac:dyDescent="0.3">
      <c r="A165">
        <v>2014</v>
      </c>
      <c r="B165">
        <v>164</v>
      </c>
      <c r="C165" t="s">
        <v>1761</v>
      </c>
      <c r="D165" s="5">
        <v>34949567</v>
      </c>
      <c r="E165" s="5">
        <v>561085</v>
      </c>
      <c r="F165" s="1">
        <v>1.6E-2</v>
      </c>
      <c r="G165" s="5">
        <v>34388482</v>
      </c>
      <c r="H165" s="1">
        <v>0.98399999999999999</v>
      </c>
      <c r="I165" t="str">
        <f t="shared" si="2"/>
        <v>International</v>
      </c>
    </row>
    <row r="166" spans="1:9" x14ac:dyDescent="0.3">
      <c r="A166">
        <v>2014</v>
      </c>
      <c r="B166">
        <v>165</v>
      </c>
      <c r="C166" t="s">
        <v>1762</v>
      </c>
      <c r="D166" s="5">
        <v>34718173</v>
      </c>
      <c r="E166" s="5">
        <v>23438250</v>
      </c>
      <c r="F166" s="1">
        <v>0.67500000000000004</v>
      </c>
      <c r="G166" s="5">
        <v>11279923</v>
      </c>
      <c r="H166" s="1">
        <v>0.32500000000000001</v>
      </c>
      <c r="I166" t="str">
        <f t="shared" si="2"/>
        <v>USA</v>
      </c>
    </row>
    <row r="167" spans="1:9" x14ac:dyDescent="0.3">
      <c r="A167">
        <v>2014</v>
      </c>
      <c r="B167">
        <v>166</v>
      </c>
      <c r="C167" t="s">
        <v>1763</v>
      </c>
      <c r="D167" s="5">
        <v>34146896</v>
      </c>
      <c r="G167" s="5">
        <v>34146896</v>
      </c>
      <c r="H167" s="2">
        <v>1</v>
      </c>
      <c r="I167" t="str">
        <f t="shared" si="2"/>
        <v>International</v>
      </c>
    </row>
    <row r="168" spans="1:9" x14ac:dyDescent="0.3">
      <c r="A168">
        <v>2014</v>
      </c>
      <c r="B168">
        <v>167</v>
      </c>
      <c r="C168" t="s">
        <v>1764</v>
      </c>
      <c r="D168" s="5">
        <v>34012261</v>
      </c>
      <c r="G168" s="5">
        <v>34012261</v>
      </c>
      <c r="H168" s="2">
        <v>1</v>
      </c>
      <c r="I168" t="str">
        <f t="shared" si="2"/>
        <v>International</v>
      </c>
    </row>
    <row r="169" spans="1:9" x14ac:dyDescent="0.3">
      <c r="A169">
        <v>2014</v>
      </c>
      <c r="B169">
        <v>168</v>
      </c>
      <c r="C169" t="s">
        <v>1765</v>
      </c>
      <c r="D169" s="5">
        <v>33801759</v>
      </c>
      <c r="G169" s="5">
        <v>33801759</v>
      </c>
      <c r="H169" s="2">
        <v>1</v>
      </c>
      <c r="I169" t="str">
        <f t="shared" si="2"/>
        <v>International</v>
      </c>
    </row>
    <row r="170" spans="1:9" x14ac:dyDescent="0.3">
      <c r="A170">
        <v>2014</v>
      </c>
      <c r="B170">
        <v>169</v>
      </c>
      <c r="C170" t="s">
        <v>1766</v>
      </c>
      <c r="D170" s="5">
        <v>33448971</v>
      </c>
      <c r="E170" s="5">
        <v>30703100</v>
      </c>
      <c r="F170" s="1">
        <v>0.91800000000000004</v>
      </c>
      <c r="G170" s="5">
        <v>2745871</v>
      </c>
      <c r="H170" s="1">
        <v>8.2000000000000003E-2</v>
      </c>
      <c r="I170" t="str">
        <f t="shared" si="2"/>
        <v>USA</v>
      </c>
    </row>
    <row r="171" spans="1:9" x14ac:dyDescent="0.3">
      <c r="A171">
        <v>2014</v>
      </c>
      <c r="B171">
        <v>170</v>
      </c>
      <c r="C171" t="s">
        <v>1767</v>
      </c>
      <c r="D171" s="5">
        <v>33325338</v>
      </c>
      <c r="G171" s="5">
        <v>33325338</v>
      </c>
      <c r="H171" s="2">
        <v>1</v>
      </c>
      <c r="I171" t="str">
        <f t="shared" si="2"/>
        <v>International</v>
      </c>
    </row>
    <row r="172" spans="1:9" x14ac:dyDescent="0.3">
      <c r="A172">
        <v>2014</v>
      </c>
      <c r="B172">
        <v>171</v>
      </c>
      <c r="C172" t="s">
        <v>1768</v>
      </c>
      <c r="D172" s="5">
        <v>32806475</v>
      </c>
      <c r="G172" s="5">
        <v>32806475</v>
      </c>
      <c r="H172" s="2">
        <v>1</v>
      </c>
      <c r="I172" t="str">
        <f t="shared" si="2"/>
        <v>International</v>
      </c>
    </row>
    <row r="173" spans="1:9" x14ac:dyDescent="0.3">
      <c r="A173">
        <v>2014</v>
      </c>
      <c r="B173">
        <v>172</v>
      </c>
      <c r="C173" t="s">
        <v>1769</v>
      </c>
      <c r="D173" s="5">
        <v>32800000</v>
      </c>
      <c r="G173" s="5">
        <v>32800000</v>
      </c>
      <c r="H173" s="2">
        <v>1</v>
      </c>
      <c r="I173" t="str">
        <f t="shared" si="2"/>
        <v>International</v>
      </c>
    </row>
    <row r="174" spans="1:9" x14ac:dyDescent="0.3">
      <c r="A174">
        <v>2014</v>
      </c>
      <c r="B174">
        <v>173</v>
      </c>
      <c r="C174" t="s">
        <v>1770</v>
      </c>
      <c r="D174" s="5">
        <v>31836701</v>
      </c>
      <c r="G174" s="5">
        <v>31836701</v>
      </c>
      <c r="H174" s="2">
        <v>1</v>
      </c>
      <c r="I174" t="str">
        <f t="shared" si="2"/>
        <v>International</v>
      </c>
    </row>
    <row r="175" spans="1:9" x14ac:dyDescent="0.3">
      <c r="A175">
        <v>2014</v>
      </c>
      <c r="B175">
        <v>174</v>
      </c>
      <c r="C175" t="s">
        <v>1771</v>
      </c>
      <c r="D175" s="5">
        <v>31521335</v>
      </c>
      <c r="G175" s="5">
        <v>31521335</v>
      </c>
      <c r="H175" s="2">
        <v>1</v>
      </c>
      <c r="I175" t="str">
        <f t="shared" si="2"/>
        <v>International</v>
      </c>
    </row>
    <row r="176" spans="1:9" x14ac:dyDescent="0.3">
      <c r="A176">
        <v>2014</v>
      </c>
      <c r="B176">
        <v>175</v>
      </c>
      <c r="C176" t="s">
        <v>1772</v>
      </c>
      <c r="D176" s="5">
        <v>31478893</v>
      </c>
      <c r="E176" s="5">
        <v>3106530</v>
      </c>
      <c r="F176" s="1">
        <v>9.9000000000000005E-2</v>
      </c>
      <c r="G176" s="5">
        <v>28372363</v>
      </c>
      <c r="H176" s="1">
        <v>0.90100000000000002</v>
      </c>
      <c r="I176" t="str">
        <f t="shared" si="2"/>
        <v>International</v>
      </c>
    </row>
    <row r="177" spans="1:9" x14ac:dyDescent="0.3">
      <c r="A177">
        <v>2014</v>
      </c>
      <c r="B177">
        <v>176</v>
      </c>
      <c r="C177" t="s">
        <v>1773</v>
      </c>
      <c r="D177" s="5">
        <v>31278476</v>
      </c>
      <c r="E177" s="5">
        <v>251555</v>
      </c>
      <c r="F177" s="1">
        <v>8.0000000000000002E-3</v>
      </c>
      <c r="G177" s="5">
        <v>31026921</v>
      </c>
      <c r="H177" s="1">
        <v>0.99199999999999999</v>
      </c>
      <c r="I177" t="str">
        <f t="shared" si="2"/>
        <v>International</v>
      </c>
    </row>
    <row r="178" spans="1:9" x14ac:dyDescent="0.3">
      <c r="A178">
        <v>2014</v>
      </c>
      <c r="B178">
        <v>177</v>
      </c>
      <c r="C178" t="s">
        <v>1774</v>
      </c>
      <c r="D178" s="5">
        <v>31116264</v>
      </c>
      <c r="G178" s="5">
        <v>31116264</v>
      </c>
      <c r="H178" s="2">
        <v>1</v>
      </c>
      <c r="I178" t="str">
        <f t="shared" si="2"/>
        <v>International</v>
      </c>
    </row>
    <row r="179" spans="1:9" x14ac:dyDescent="0.3">
      <c r="A179">
        <v>2014</v>
      </c>
      <c r="B179">
        <v>178</v>
      </c>
      <c r="C179" t="s">
        <v>1775</v>
      </c>
      <c r="D179" s="5">
        <v>30932534</v>
      </c>
      <c r="G179" s="5">
        <v>30932534</v>
      </c>
      <c r="H179" s="2">
        <v>1</v>
      </c>
      <c r="I179" t="str">
        <f t="shared" si="2"/>
        <v>International</v>
      </c>
    </row>
    <row r="180" spans="1:9" x14ac:dyDescent="0.3">
      <c r="A180">
        <v>2014</v>
      </c>
      <c r="B180">
        <v>179</v>
      </c>
      <c r="C180" t="s">
        <v>1776</v>
      </c>
      <c r="D180" s="5">
        <v>30800231</v>
      </c>
      <c r="E180" s="5">
        <v>12600231</v>
      </c>
      <c r="F180" s="1">
        <v>0.40899999999999997</v>
      </c>
      <c r="G180" s="5">
        <v>18200000</v>
      </c>
      <c r="H180" s="1">
        <v>0.59099999999999997</v>
      </c>
      <c r="I180" t="str">
        <f t="shared" si="2"/>
        <v>USA</v>
      </c>
    </row>
    <row r="181" spans="1:9" x14ac:dyDescent="0.3">
      <c r="A181">
        <v>2014</v>
      </c>
      <c r="B181">
        <v>180</v>
      </c>
      <c r="C181" t="s">
        <v>1777</v>
      </c>
      <c r="D181" s="5">
        <v>30138754</v>
      </c>
      <c r="E181" s="5">
        <v>30127963</v>
      </c>
      <c r="F181" s="2">
        <v>1</v>
      </c>
      <c r="G181" s="5">
        <v>10791</v>
      </c>
      <c r="H181" s="1">
        <v>1E-3</v>
      </c>
      <c r="I181" t="str">
        <f t="shared" si="2"/>
        <v>USA</v>
      </c>
    </row>
    <row r="182" spans="1:9" x14ac:dyDescent="0.3">
      <c r="A182">
        <v>2014</v>
      </c>
      <c r="B182">
        <v>181</v>
      </c>
      <c r="C182" t="s">
        <v>1778</v>
      </c>
      <c r="D182" s="5">
        <v>29824199</v>
      </c>
      <c r="E182" s="5">
        <v>28842237</v>
      </c>
      <c r="F182" s="1">
        <v>0.96699999999999997</v>
      </c>
      <c r="G182" s="5">
        <v>981962</v>
      </c>
      <c r="H182" s="1">
        <v>3.3000000000000002E-2</v>
      </c>
      <c r="I182" t="str">
        <f t="shared" si="2"/>
        <v>USA</v>
      </c>
    </row>
    <row r="183" spans="1:9" x14ac:dyDescent="0.3">
      <c r="A183">
        <v>2014</v>
      </c>
      <c r="B183">
        <v>182</v>
      </c>
      <c r="C183" t="s">
        <v>1779</v>
      </c>
      <c r="D183" s="5">
        <v>29253166</v>
      </c>
      <c r="E183" s="5">
        <v>14482031</v>
      </c>
      <c r="F183" s="1">
        <v>0.495</v>
      </c>
      <c r="G183" s="5">
        <v>14771135</v>
      </c>
      <c r="H183" s="1">
        <v>0.505</v>
      </c>
      <c r="I183" t="str">
        <f t="shared" si="2"/>
        <v>USA</v>
      </c>
    </row>
    <row r="184" spans="1:9" x14ac:dyDescent="0.3">
      <c r="A184">
        <v>2014</v>
      </c>
      <c r="B184">
        <v>183</v>
      </c>
      <c r="C184" t="s">
        <v>1780</v>
      </c>
      <c r="D184" s="5">
        <v>29060186</v>
      </c>
      <c r="G184" s="5">
        <v>29060186</v>
      </c>
      <c r="H184" s="2">
        <v>1</v>
      </c>
      <c r="I184" t="str">
        <f t="shared" si="2"/>
        <v>International</v>
      </c>
    </row>
    <row r="185" spans="1:9" x14ac:dyDescent="0.3">
      <c r="A185">
        <v>2014</v>
      </c>
      <c r="B185">
        <v>184</v>
      </c>
      <c r="C185" t="s">
        <v>1781</v>
      </c>
      <c r="D185" s="5">
        <v>28638603</v>
      </c>
      <c r="G185" s="5">
        <v>28638603</v>
      </c>
      <c r="H185" s="2">
        <v>1</v>
      </c>
      <c r="I185" t="str">
        <f t="shared" si="2"/>
        <v>International</v>
      </c>
    </row>
    <row r="186" spans="1:9" x14ac:dyDescent="0.3">
      <c r="A186">
        <v>2014</v>
      </c>
      <c r="B186">
        <v>185</v>
      </c>
      <c r="C186" t="s">
        <v>1782</v>
      </c>
      <c r="D186" s="5">
        <v>28595105</v>
      </c>
      <c r="G186" s="5">
        <v>28595105</v>
      </c>
      <c r="H186" s="2">
        <v>1</v>
      </c>
      <c r="I186" t="str">
        <f t="shared" si="2"/>
        <v>International</v>
      </c>
    </row>
    <row r="187" spans="1:9" x14ac:dyDescent="0.3">
      <c r="A187">
        <v>2014</v>
      </c>
      <c r="B187">
        <v>186</v>
      </c>
      <c r="C187" t="s">
        <v>1783</v>
      </c>
      <c r="D187" s="5">
        <v>27926871</v>
      </c>
      <c r="E187" s="5">
        <v>136707</v>
      </c>
      <c r="F187" s="1">
        <v>5.0000000000000001E-3</v>
      </c>
      <c r="G187" s="5">
        <v>27790164</v>
      </c>
      <c r="H187" s="1">
        <v>0.995</v>
      </c>
      <c r="I187" t="str">
        <f t="shared" si="2"/>
        <v>International</v>
      </c>
    </row>
    <row r="188" spans="1:9" x14ac:dyDescent="0.3">
      <c r="A188">
        <v>2014</v>
      </c>
      <c r="B188">
        <v>187</v>
      </c>
      <c r="C188" t="s">
        <v>1784</v>
      </c>
      <c r="D188" s="5">
        <v>27567832</v>
      </c>
      <c r="G188" s="5">
        <v>27567832</v>
      </c>
      <c r="H188" s="2">
        <v>1</v>
      </c>
      <c r="I188" t="str">
        <f t="shared" si="2"/>
        <v>International</v>
      </c>
    </row>
    <row r="189" spans="1:9" x14ac:dyDescent="0.3">
      <c r="A189">
        <v>2014</v>
      </c>
      <c r="B189">
        <v>188</v>
      </c>
      <c r="C189" t="s">
        <v>1785</v>
      </c>
      <c r="D189" s="5">
        <v>27515247</v>
      </c>
      <c r="G189" s="5">
        <v>27515247</v>
      </c>
      <c r="H189" s="2">
        <v>1</v>
      </c>
      <c r="I189" t="str">
        <f t="shared" si="2"/>
        <v>International</v>
      </c>
    </row>
    <row r="190" spans="1:9" x14ac:dyDescent="0.3">
      <c r="A190">
        <v>2014</v>
      </c>
      <c r="B190">
        <v>189</v>
      </c>
      <c r="C190" t="s">
        <v>1786</v>
      </c>
      <c r="D190" s="5">
        <v>27405896</v>
      </c>
      <c r="E190" s="5">
        <v>14019924</v>
      </c>
      <c r="F190" s="1">
        <v>0.51200000000000001</v>
      </c>
      <c r="G190" s="5">
        <v>13385972</v>
      </c>
      <c r="H190" s="1">
        <v>0.48799999999999999</v>
      </c>
      <c r="I190" t="str">
        <f t="shared" si="2"/>
        <v>USA</v>
      </c>
    </row>
    <row r="191" spans="1:9" x14ac:dyDescent="0.3">
      <c r="A191">
        <v>2014</v>
      </c>
      <c r="B191">
        <v>190</v>
      </c>
      <c r="C191" t="s">
        <v>1787</v>
      </c>
      <c r="D191" s="5">
        <v>27088817</v>
      </c>
      <c r="G191" s="5">
        <v>27088817</v>
      </c>
      <c r="H191" s="2">
        <v>1</v>
      </c>
      <c r="I191" t="str">
        <f t="shared" si="2"/>
        <v>International</v>
      </c>
    </row>
    <row r="192" spans="1:9" x14ac:dyDescent="0.3">
      <c r="A192">
        <v>2014</v>
      </c>
      <c r="B192">
        <v>191</v>
      </c>
      <c r="C192" t="s">
        <v>1788</v>
      </c>
      <c r="D192" s="5">
        <v>26488847</v>
      </c>
      <c r="E192" s="5">
        <v>19004</v>
      </c>
      <c r="F192" s="1">
        <v>1E-3</v>
      </c>
      <c r="G192" s="5">
        <v>26469843</v>
      </c>
      <c r="H192" s="1">
        <v>0.999</v>
      </c>
      <c r="I192" t="str">
        <f t="shared" si="2"/>
        <v>International</v>
      </c>
    </row>
    <row r="193" spans="1:9" x14ac:dyDescent="0.3">
      <c r="A193">
        <v>2014</v>
      </c>
      <c r="B193">
        <v>192</v>
      </c>
      <c r="C193" t="s">
        <v>1789</v>
      </c>
      <c r="D193" s="5">
        <v>26117471</v>
      </c>
      <c r="E193" s="5">
        <v>25317471</v>
      </c>
      <c r="F193" s="1">
        <v>0.96899999999999997</v>
      </c>
      <c r="G193" s="5">
        <v>800000</v>
      </c>
      <c r="H193" s="1">
        <v>3.1E-2</v>
      </c>
      <c r="I193" t="str">
        <f t="shared" si="2"/>
        <v>USA</v>
      </c>
    </row>
    <row r="194" spans="1:9" x14ac:dyDescent="0.3">
      <c r="A194">
        <v>2014</v>
      </c>
      <c r="B194">
        <v>193</v>
      </c>
      <c r="C194" t="s">
        <v>1790</v>
      </c>
      <c r="D194" s="5">
        <v>26033917</v>
      </c>
      <c r="E194" s="5">
        <v>7679</v>
      </c>
      <c r="F194" s="1">
        <v>1E-3</v>
      </c>
      <c r="G194" s="5">
        <v>26026238</v>
      </c>
      <c r="H194" s="2">
        <v>1</v>
      </c>
      <c r="I194" t="str">
        <f t="shared" si="2"/>
        <v>International</v>
      </c>
    </row>
    <row r="195" spans="1:9" x14ac:dyDescent="0.3">
      <c r="A195">
        <v>2014</v>
      </c>
      <c r="B195">
        <v>194</v>
      </c>
      <c r="C195" t="s">
        <v>1791</v>
      </c>
      <c r="D195" s="5">
        <v>25948636</v>
      </c>
      <c r="G195" s="5">
        <v>25948636</v>
      </c>
      <c r="H195" s="2">
        <v>1</v>
      </c>
      <c r="I195" t="str">
        <f t="shared" ref="I195:I202" si="3">IF(F195&gt;10%,"USA","International")</f>
        <v>International</v>
      </c>
    </row>
    <row r="196" spans="1:9" x14ac:dyDescent="0.3">
      <c r="A196">
        <v>2014</v>
      </c>
      <c r="B196">
        <v>195</v>
      </c>
      <c r="C196" t="s">
        <v>1792</v>
      </c>
      <c r="D196" s="5">
        <v>25574387</v>
      </c>
      <c r="E196" s="5">
        <v>20431</v>
      </c>
      <c r="F196" s="1">
        <v>1E-3</v>
      </c>
      <c r="G196" s="5">
        <v>25553956</v>
      </c>
      <c r="H196" s="1">
        <v>0.999</v>
      </c>
      <c r="I196" t="str">
        <f t="shared" si="3"/>
        <v>International</v>
      </c>
    </row>
    <row r="197" spans="1:9" x14ac:dyDescent="0.3">
      <c r="A197">
        <v>2014</v>
      </c>
      <c r="B197">
        <v>196</v>
      </c>
      <c r="C197" t="s">
        <v>1793</v>
      </c>
      <c r="D197" s="5">
        <v>25358716</v>
      </c>
      <c r="E197" s="5">
        <v>17329486</v>
      </c>
      <c r="F197" s="1">
        <v>0.68300000000000005</v>
      </c>
      <c r="G197" s="5">
        <v>8029230</v>
      </c>
      <c r="H197" s="1">
        <v>0.317</v>
      </c>
      <c r="I197" t="str">
        <f t="shared" si="3"/>
        <v>USA</v>
      </c>
    </row>
    <row r="198" spans="1:9" x14ac:dyDescent="0.3">
      <c r="A198">
        <v>2014</v>
      </c>
      <c r="B198">
        <v>197</v>
      </c>
      <c r="C198" t="s">
        <v>1794</v>
      </c>
      <c r="D198" s="5">
        <v>25312387</v>
      </c>
      <c r="E198" s="5">
        <v>15160801</v>
      </c>
      <c r="F198" s="1">
        <v>0.59899999999999998</v>
      </c>
      <c r="G198" s="5">
        <v>10151586</v>
      </c>
      <c r="H198" s="1">
        <v>0.40100000000000002</v>
      </c>
      <c r="I198" t="str">
        <f t="shared" si="3"/>
        <v>USA</v>
      </c>
    </row>
    <row r="199" spans="1:9" x14ac:dyDescent="0.3">
      <c r="A199">
        <v>2014</v>
      </c>
      <c r="B199">
        <v>198</v>
      </c>
      <c r="C199" t="s">
        <v>1795</v>
      </c>
      <c r="D199" s="5">
        <v>24070765</v>
      </c>
      <c r="E199" s="5">
        <v>129784</v>
      </c>
      <c r="F199" s="1">
        <v>5.0000000000000001E-3</v>
      </c>
      <c r="G199" s="5">
        <v>23940981</v>
      </c>
      <c r="H199" s="1">
        <v>0.995</v>
      </c>
      <c r="I199" t="str">
        <f t="shared" si="3"/>
        <v>International</v>
      </c>
    </row>
    <row r="200" spans="1:9" x14ac:dyDescent="0.3">
      <c r="A200">
        <v>2014</v>
      </c>
      <c r="B200">
        <v>199</v>
      </c>
      <c r="C200" t="s">
        <v>1796</v>
      </c>
      <c r="D200" s="5">
        <v>22916313</v>
      </c>
      <c r="G200" s="5">
        <v>22916313</v>
      </c>
      <c r="H200" s="2">
        <v>1</v>
      </c>
      <c r="I200" t="str">
        <f t="shared" si="3"/>
        <v>International</v>
      </c>
    </row>
    <row r="201" spans="1:9" x14ac:dyDescent="0.3">
      <c r="A201">
        <v>2014</v>
      </c>
      <c r="B201">
        <v>200</v>
      </c>
      <c r="C201" t="s">
        <v>1797</v>
      </c>
      <c r="D201" s="5">
        <v>22706304</v>
      </c>
      <c r="E201" s="5">
        <v>3769873</v>
      </c>
      <c r="F201" s="1">
        <v>0.16600000000000001</v>
      </c>
      <c r="G201" s="5">
        <v>18936431</v>
      </c>
      <c r="H201" s="1">
        <v>0.83399999999999996</v>
      </c>
      <c r="I201" t="str">
        <f t="shared" si="3"/>
        <v>USA</v>
      </c>
    </row>
    <row r="202" spans="1:9" x14ac:dyDescent="0.3">
      <c r="A202">
        <v>2014</v>
      </c>
      <c r="C202" t="s">
        <v>203</v>
      </c>
      <c r="D202" s="5">
        <f>SUM(D2:D201)</f>
        <v>30013110255</v>
      </c>
      <c r="E202" s="5">
        <f>SUM(E2:E201)</f>
        <v>10113394489</v>
      </c>
      <c r="F202" s="5"/>
      <c r="G202" s="5">
        <f t="shared" ref="G202" si="4">SUM(G2:G201)</f>
        <v>19899715766</v>
      </c>
      <c r="I202" t="str">
        <f t="shared" si="3"/>
        <v>International</v>
      </c>
    </row>
    <row r="203" spans="1:9" x14ac:dyDescent="0.3">
      <c r="C203" t="s">
        <v>204</v>
      </c>
      <c r="D203" s="5">
        <f>AVERAGE(D2:D201)</f>
        <v>150065551.27500001</v>
      </c>
      <c r="E203" s="5">
        <f>AVERAGE(E2:E201)</f>
        <v>66976122.443708606</v>
      </c>
      <c r="F203" s="5"/>
      <c r="G203" s="5">
        <f t="shared" ref="G203" si="5">AVERAGE(G2:G201)</f>
        <v>99498578.829999998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0BA19-6BAB-4B05-A3A5-8C1CCFB650BA}">
  <dimension ref="A1:I203"/>
  <sheetViews>
    <sheetView topLeftCell="AI1" workbookViewId="0">
      <selection activeCell="C4" sqref="A1:I203"/>
    </sheetView>
  </sheetViews>
  <sheetFormatPr defaultRowHeight="14.4" x14ac:dyDescent="0.3"/>
  <cols>
    <col min="4" max="4" width="17.21875" style="5" bestFit="1" customWidth="1"/>
    <col min="5" max="5" width="15.6640625" style="5" bestFit="1" customWidth="1"/>
    <col min="7" max="7" width="15.6640625" style="5" bestFit="1" customWidth="1"/>
  </cols>
  <sheetData>
    <row r="1" spans="1:9" x14ac:dyDescent="0.3">
      <c r="A1" t="s">
        <v>4559</v>
      </c>
      <c r="B1" t="s">
        <v>0</v>
      </c>
      <c r="C1" t="s">
        <v>1</v>
      </c>
      <c r="D1" s="5" t="s">
        <v>2</v>
      </c>
      <c r="E1" s="5" t="s">
        <v>3</v>
      </c>
      <c r="F1" t="s">
        <v>604</v>
      </c>
      <c r="G1" s="5" t="s">
        <v>4</v>
      </c>
      <c r="H1" t="s">
        <v>605</v>
      </c>
      <c r="I1" s="5" t="s">
        <v>1005</v>
      </c>
    </row>
    <row r="2" spans="1:9" x14ac:dyDescent="0.3">
      <c r="A2">
        <v>2013</v>
      </c>
      <c r="B2">
        <v>1</v>
      </c>
      <c r="C2" t="s">
        <v>1798</v>
      </c>
      <c r="D2" s="5">
        <v>1280802282</v>
      </c>
      <c r="E2" s="5">
        <v>400738009</v>
      </c>
      <c r="F2" s="1">
        <v>0.313</v>
      </c>
      <c r="G2" s="5">
        <v>880064273</v>
      </c>
      <c r="H2" s="1">
        <v>0.68700000000000006</v>
      </c>
      <c r="I2" t="str">
        <f>IF(F2&gt;10%,"USA","International")</f>
        <v>USA</v>
      </c>
    </row>
    <row r="3" spans="1:9" x14ac:dyDescent="0.3">
      <c r="A3">
        <v>2013</v>
      </c>
      <c r="B3">
        <v>2</v>
      </c>
      <c r="C3" t="s">
        <v>1799</v>
      </c>
      <c r="D3" s="5">
        <v>1214811252</v>
      </c>
      <c r="E3" s="5">
        <v>409013994</v>
      </c>
      <c r="F3" s="1">
        <v>0.33700000000000002</v>
      </c>
      <c r="G3" s="5">
        <v>805797258</v>
      </c>
      <c r="H3" s="1">
        <v>0.66300000000000003</v>
      </c>
      <c r="I3" t="str">
        <f t="shared" ref="I3:I66" si="0">IF(F3&gt;10%,"USA","International")</f>
        <v>USA</v>
      </c>
    </row>
    <row r="4" spans="1:9" x14ac:dyDescent="0.3">
      <c r="A4">
        <v>2013</v>
      </c>
      <c r="B4">
        <v>3</v>
      </c>
      <c r="C4" t="s">
        <v>1800</v>
      </c>
      <c r="D4" s="5">
        <v>970766005</v>
      </c>
      <c r="E4" s="5">
        <v>368065385</v>
      </c>
      <c r="F4" s="1">
        <v>0.379</v>
      </c>
      <c r="G4" s="5">
        <v>602700620</v>
      </c>
      <c r="H4" s="1">
        <v>0.621</v>
      </c>
      <c r="I4" t="str">
        <f t="shared" si="0"/>
        <v>USA</v>
      </c>
    </row>
    <row r="5" spans="1:9" x14ac:dyDescent="0.3">
      <c r="A5">
        <v>2013</v>
      </c>
      <c r="B5">
        <v>4</v>
      </c>
      <c r="C5" t="s">
        <v>1801</v>
      </c>
      <c r="D5" s="5">
        <v>958366855</v>
      </c>
      <c r="E5" s="5">
        <v>258366855</v>
      </c>
      <c r="F5" s="2">
        <v>0.27</v>
      </c>
      <c r="G5" s="5">
        <v>700000000</v>
      </c>
      <c r="H5" s="2">
        <v>0.73</v>
      </c>
      <c r="I5" t="str">
        <f t="shared" si="0"/>
        <v>USA</v>
      </c>
    </row>
    <row r="6" spans="1:9" x14ac:dyDescent="0.3">
      <c r="A6">
        <v>2013</v>
      </c>
      <c r="B6">
        <v>5</v>
      </c>
      <c r="C6" t="s">
        <v>1802</v>
      </c>
      <c r="D6" s="5">
        <v>865011746</v>
      </c>
      <c r="E6" s="5">
        <v>424668047</v>
      </c>
      <c r="F6" s="1">
        <v>0.49099999999999999</v>
      </c>
      <c r="G6" s="5">
        <v>440343699</v>
      </c>
      <c r="H6" s="1">
        <v>0.50900000000000001</v>
      </c>
      <c r="I6" t="str">
        <f t="shared" si="0"/>
        <v>USA</v>
      </c>
    </row>
    <row r="7" spans="1:9" x14ac:dyDescent="0.3">
      <c r="A7">
        <v>2013</v>
      </c>
      <c r="B7">
        <v>6</v>
      </c>
      <c r="C7" t="s">
        <v>1803</v>
      </c>
      <c r="D7" s="5">
        <v>788679850</v>
      </c>
      <c r="E7" s="5">
        <v>238679850</v>
      </c>
      <c r="F7" s="1">
        <v>0.30299999999999999</v>
      </c>
      <c r="G7" s="5">
        <v>550000000</v>
      </c>
      <c r="H7" s="1">
        <v>0.69699999999999995</v>
      </c>
      <c r="I7" t="str">
        <f t="shared" si="0"/>
        <v>USA</v>
      </c>
    </row>
    <row r="8" spans="1:9" x14ac:dyDescent="0.3">
      <c r="A8">
        <v>2013</v>
      </c>
      <c r="B8">
        <v>7</v>
      </c>
      <c r="C8" t="s">
        <v>1804</v>
      </c>
      <c r="D8" s="5">
        <v>743559607</v>
      </c>
      <c r="E8" s="5">
        <v>268492764</v>
      </c>
      <c r="F8" s="1">
        <v>0.36099999999999999</v>
      </c>
      <c r="G8" s="5">
        <v>475066843</v>
      </c>
      <c r="H8" s="1">
        <v>0.63900000000000001</v>
      </c>
      <c r="I8" t="str">
        <f t="shared" si="0"/>
        <v>USA</v>
      </c>
    </row>
    <row r="9" spans="1:9" x14ac:dyDescent="0.3">
      <c r="A9">
        <v>2013</v>
      </c>
      <c r="B9">
        <v>8</v>
      </c>
      <c r="C9" t="s">
        <v>1805</v>
      </c>
      <c r="D9" s="5">
        <v>723192705</v>
      </c>
      <c r="E9" s="5">
        <v>274092705</v>
      </c>
      <c r="F9" s="1">
        <v>0.379</v>
      </c>
      <c r="G9" s="5">
        <v>449100000</v>
      </c>
      <c r="H9" s="1">
        <v>0.621</v>
      </c>
      <c r="I9" t="str">
        <f t="shared" si="0"/>
        <v>USA</v>
      </c>
    </row>
    <row r="10" spans="1:9" x14ac:dyDescent="0.3">
      <c r="A10">
        <v>2013</v>
      </c>
      <c r="B10">
        <v>9</v>
      </c>
      <c r="C10" t="s">
        <v>1806</v>
      </c>
      <c r="D10" s="5">
        <v>668045518</v>
      </c>
      <c r="E10" s="5">
        <v>291045518</v>
      </c>
      <c r="F10" s="1">
        <v>0.436</v>
      </c>
      <c r="G10" s="5">
        <v>377000000</v>
      </c>
      <c r="H10" s="1">
        <v>0.56399999999999995</v>
      </c>
      <c r="I10" t="str">
        <f t="shared" si="0"/>
        <v>USA</v>
      </c>
    </row>
    <row r="11" spans="1:9" x14ac:dyDescent="0.3">
      <c r="A11">
        <v>2013</v>
      </c>
      <c r="B11">
        <v>10</v>
      </c>
      <c r="C11" t="s">
        <v>1807</v>
      </c>
      <c r="D11" s="5">
        <v>644783140</v>
      </c>
      <c r="E11" s="5">
        <v>206362140</v>
      </c>
      <c r="F11" s="2">
        <v>0.32</v>
      </c>
      <c r="G11" s="5">
        <v>438421000</v>
      </c>
      <c r="H11" s="2">
        <v>0.68</v>
      </c>
      <c r="I11" t="str">
        <f t="shared" si="0"/>
        <v>USA</v>
      </c>
    </row>
    <row r="12" spans="1:9" x14ac:dyDescent="0.3">
      <c r="A12">
        <v>2013</v>
      </c>
      <c r="B12">
        <v>11</v>
      </c>
      <c r="C12" t="s">
        <v>1808</v>
      </c>
      <c r="D12" s="5">
        <v>587204668</v>
      </c>
      <c r="E12" s="5">
        <v>187168425</v>
      </c>
      <c r="F12" s="1">
        <v>0.31900000000000001</v>
      </c>
      <c r="G12" s="5">
        <v>400036243</v>
      </c>
      <c r="H12" s="1">
        <v>0.68100000000000005</v>
      </c>
      <c r="I12" t="str">
        <f t="shared" si="0"/>
        <v>USA</v>
      </c>
    </row>
    <row r="13" spans="1:9" x14ac:dyDescent="0.3">
      <c r="A13">
        <v>2013</v>
      </c>
      <c r="B13">
        <v>12</v>
      </c>
      <c r="C13" t="s">
        <v>1809</v>
      </c>
      <c r="D13" s="5">
        <v>540007876</v>
      </c>
      <c r="E13" s="5">
        <v>202359711</v>
      </c>
      <c r="F13" s="1">
        <v>0.375</v>
      </c>
      <c r="G13" s="5">
        <v>337648165</v>
      </c>
      <c r="H13" s="1">
        <v>0.625</v>
      </c>
      <c r="I13" t="str">
        <f t="shared" si="0"/>
        <v>USA</v>
      </c>
    </row>
    <row r="14" spans="1:9" x14ac:dyDescent="0.3">
      <c r="A14">
        <v>2013</v>
      </c>
      <c r="B14">
        <v>13</v>
      </c>
      <c r="C14" t="s">
        <v>1810</v>
      </c>
      <c r="D14" s="5">
        <v>493311825</v>
      </c>
      <c r="E14" s="5">
        <v>234911825</v>
      </c>
      <c r="F14" s="1">
        <v>0.47599999999999998</v>
      </c>
      <c r="G14" s="5">
        <v>258400000</v>
      </c>
      <c r="H14" s="1">
        <v>0.52400000000000002</v>
      </c>
      <c r="I14" t="str">
        <f t="shared" si="0"/>
        <v>USA</v>
      </c>
    </row>
    <row r="15" spans="1:9" x14ac:dyDescent="0.3">
      <c r="A15">
        <v>2013</v>
      </c>
      <c r="B15">
        <v>14</v>
      </c>
      <c r="C15" t="s">
        <v>1811</v>
      </c>
      <c r="D15" s="5">
        <v>467365246</v>
      </c>
      <c r="E15" s="5">
        <v>228778661</v>
      </c>
      <c r="F15" s="2">
        <v>0.49</v>
      </c>
      <c r="G15" s="5">
        <v>238586585</v>
      </c>
      <c r="H15" s="2">
        <v>0.51</v>
      </c>
      <c r="I15" t="str">
        <f t="shared" si="0"/>
        <v>USA</v>
      </c>
    </row>
    <row r="16" spans="1:9" x14ac:dyDescent="0.3">
      <c r="A16">
        <v>2013</v>
      </c>
      <c r="B16">
        <v>15</v>
      </c>
      <c r="C16" t="s">
        <v>1812</v>
      </c>
      <c r="D16" s="5">
        <v>414828246</v>
      </c>
      <c r="E16" s="5">
        <v>132556852</v>
      </c>
      <c r="F16" s="2">
        <v>0.32</v>
      </c>
      <c r="G16" s="5">
        <v>282271394</v>
      </c>
      <c r="H16" s="2">
        <v>0.68</v>
      </c>
      <c r="I16" t="str">
        <f t="shared" si="0"/>
        <v>USA</v>
      </c>
    </row>
    <row r="17" spans="1:9" x14ac:dyDescent="0.3">
      <c r="A17">
        <v>2013</v>
      </c>
      <c r="B17">
        <v>16</v>
      </c>
      <c r="C17" t="s">
        <v>1813</v>
      </c>
      <c r="D17" s="5">
        <v>411002906</v>
      </c>
      <c r="E17" s="5">
        <v>101802906</v>
      </c>
      <c r="F17" s="1">
        <v>0.248</v>
      </c>
      <c r="G17" s="5">
        <v>309200000</v>
      </c>
      <c r="H17" s="1">
        <v>0.752</v>
      </c>
      <c r="I17" t="str">
        <f t="shared" si="0"/>
        <v>USA</v>
      </c>
    </row>
    <row r="18" spans="1:9" x14ac:dyDescent="0.3">
      <c r="A18">
        <v>2013</v>
      </c>
      <c r="B18">
        <v>17</v>
      </c>
      <c r="C18" t="s">
        <v>1814</v>
      </c>
      <c r="D18" s="5">
        <v>392000694</v>
      </c>
      <c r="E18" s="5">
        <v>116900694</v>
      </c>
      <c r="F18" s="1">
        <v>0.29799999999999999</v>
      </c>
      <c r="G18" s="5">
        <v>275100000</v>
      </c>
      <c r="H18" s="1">
        <v>0.70199999999999996</v>
      </c>
      <c r="I18" t="str">
        <f t="shared" si="0"/>
        <v>USA</v>
      </c>
    </row>
    <row r="19" spans="1:9" x14ac:dyDescent="0.3">
      <c r="A19">
        <v>2013</v>
      </c>
      <c r="B19">
        <v>18</v>
      </c>
      <c r="C19" t="s">
        <v>1815</v>
      </c>
      <c r="D19" s="5">
        <v>375740705</v>
      </c>
      <c r="E19" s="5">
        <v>122523060</v>
      </c>
      <c r="F19" s="1">
        <v>0.32600000000000001</v>
      </c>
      <c r="G19" s="5">
        <v>253217645</v>
      </c>
      <c r="H19" s="1">
        <v>0.67400000000000004</v>
      </c>
      <c r="I19" t="str">
        <f t="shared" si="0"/>
        <v>USA</v>
      </c>
    </row>
    <row r="20" spans="1:9" x14ac:dyDescent="0.3">
      <c r="A20">
        <v>2013</v>
      </c>
      <c r="B20">
        <v>19</v>
      </c>
      <c r="C20" t="s">
        <v>1816</v>
      </c>
      <c r="D20" s="5">
        <v>362000072</v>
      </c>
      <c r="E20" s="5">
        <v>112200072</v>
      </c>
      <c r="F20" s="2">
        <v>0.31</v>
      </c>
      <c r="G20" s="5">
        <v>249800000</v>
      </c>
      <c r="H20" s="2">
        <v>0.69</v>
      </c>
      <c r="I20" t="str">
        <f t="shared" si="0"/>
        <v>USA</v>
      </c>
    </row>
    <row r="21" spans="1:9" x14ac:dyDescent="0.3">
      <c r="A21">
        <v>2013</v>
      </c>
      <c r="B21">
        <v>20</v>
      </c>
      <c r="C21" t="s">
        <v>1817</v>
      </c>
      <c r="D21" s="5">
        <v>353641895</v>
      </c>
      <c r="E21" s="5">
        <v>144840419</v>
      </c>
      <c r="F21" s="2">
        <v>0.41</v>
      </c>
      <c r="G21" s="5">
        <v>208801476</v>
      </c>
      <c r="H21" s="2">
        <v>0.59</v>
      </c>
      <c r="I21" t="str">
        <f t="shared" si="0"/>
        <v>USA</v>
      </c>
    </row>
    <row r="22" spans="1:9" x14ac:dyDescent="0.3">
      <c r="A22">
        <v>2013</v>
      </c>
      <c r="B22">
        <v>21</v>
      </c>
      <c r="C22" t="s">
        <v>1818</v>
      </c>
      <c r="D22" s="5">
        <v>351723989</v>
      </c>
      <c r="E22" s="5">
        <v>117723989</v>
      </c>
      <c r="F22" s="1">
        <v>0.33500000000000002</v>
      </c>
      <c r="G22" s="5">
        <v>234000000</v>
      </c>
      <c r="H22" s="1">
        <v>0.66500000000000004</v>
      </c>
      <c r="I22" t="str">
        <f t="shared" si="0"/>
        <v>USA</v>
      </c>
    </row>
    <row r="23" spans="1:9" x14ac:dyDescent="0.3">
      <c r="A23">
        <v>2013</v>
      </c>
      <c r="B23">
        <v>22</v>
      </c>
      <c r="C23" t="s">
        <v>1819</v>
      </c>
      <c r="D23" s="5">
        <v>347545360</v>
      </c>
      <c r="E23" s="5">
        <v>71017784</v>
      </c>
      <c r="F23" s="1">
        <v>0.20399999999999999</v>
      </c>
      <c r="G23" s="5">
        <v>276527576</v>
      </c>
      <c r="H23" s="1">
        <v>0.79600000000000004</v>
      </c>
      <c r="I23" t="str">
        <f t="shared" si="0"/>
        <v>USA</v>
      </c>
    </row>
    <row r="24" spans="1:9" x14ac:dyDescent="0.3">
      <c r="A24">
        <v>2013</v>
      </c>
      <c r="B24">
        <v>23</v>
      </c>
      <c r="C24" t="s">
        <v>1820</v>
      </c>
      <c r="D24" s="5">
        <v>319494638</v>
      </c>
      <c r="E24" s="5">
        <v>137400141</v>
      </c>
      <c r="F24" s="2">
        <v>0.43</v>
      </c>
      <c r="G24" s="5">
        <v>182094497</v>
      </c>
      <c r="H24" s="2">
        <v>0.56999999999999995</v>
      </c>
      <c r="I24" t="str">
        <f t="shared" si="0"/>
        <v>USA</v>
      </c>
    </row>
    <row r="25" spans="1:9" x14ac:dyDescent="0.3">
      <c r="A25">
        <v>2013</v>
      </c>
      <c r="B25">
        <v>24</v>
      </c>
      <c r="C25" t="s">
        <v>1821</v>
      </c>
      <c r="D25" s="5">
        <v>304654182</v>
      </c>
      <c r="E25" s="5">
        <v>67349198</v>
      </c>
      <c r="F25" s="1">
        <v>0.221</v>
      </c>
      <c r="G25" s="5">
        <v>237304984</v>
      </c>
      <c r="H25" s="1">
        <v>0.77900000000000003</v>
      </c>
      <c r="I25" t="str">
        <f t="shared" si="0"/>
        <v>USA</v>
      </c>
    </row>
    <row r="26" spans="1:9" x14ac:dyDescent="0.3">
      <c r="A26">
        <v>2013</v>
      </c>
      <c r="B26">
        <v>25</v>
      </c>
      <c r="C26" t="s">
        <v>1822</v>
      </c>
      <c r="D26" s="5">
        <v>286168572</v>
      </c>
      <c r="E26" s="5">
        <v>89107235</v>
      </c>
      <c r="F26" s="1">
        <v>0.311</v>
      </c>
      <c r="G26" s="5">
        <v>197061337</v>
      </c>
      <c r="H26" s="1">
        <v>0.68899999999999995</v>
      </c>
      <c r="I26" t="str">
        <f t="shared" si="0"/>
        <v>USA</v>
      </c>
    </row>
    <row r="27" spans="1:9" x14ac:dyDescent="0.3">
      <c r="A27">
        <v>2013</v>
      </c>
      <c r="B27">
        <v>26</v>
      </c>
      <c r="C27" t="s">
        <v>1823</v>
      </c>
      <c r="D27" s="5">
        <v>286140700</v>
      </c>
      <c r="E27" s="5">
        <v>93050117</v>
      </c>
      <c r="F27" s="1">
        <v>0.32500000000000001</v>
      </c>
      <c r="G27" s="5">
        <v>193090583</v>
      </c>
      <c r="H27" s="1">
        <v>0.67500000000000004</v>
      </c>
      <c r="I27" t="str">
        <f t="shared" si="0"/>
        <v>USA</v>
      </c>
    </row>
    <row r="28" spans="1:9" x14ac:dyDescent="0.3">
      <c r="A28">
        <v>2013</v>
      </c>
      <c r="B28">
        <v>27</v>
      </c>
      <c r="C28" t="s">
        <v>1824</v>
      </c>
      <c r="D28" s="5">
        <v>282570682</v>
      </c>
      <c r="E28" s="5">
        <v>83028128</v>
      </c>
      <c r="F28" s="1">
        <v>0.29399999999999998</v>
      </c>
      <c r="G28" s="5">
        <v>199542554</v>
      </c>
      <c r="H28" s="1">
        <v>0.70599999999999996</v>
      </c>
      <c r="I28" t="str">
        <f t="shared" si="0"/>
        <v>USA</v>
      </c>
    </row>
    <row r="29" spans="1:9" x14ac:dyDescent="0.3">
      <c r="A29">
        <v>2013</v>
      </c>
      <c r="B29">
        <v>28</v>
      </c>
      <c r="C29" t="s">
        <v>1825</v>
      </c>
      <c r="D29" s="5">
        <v>274325949</v>
      </c>
      <c r="E29" s="5">
        <v>119793567</v>
      </c>
      <c r="F29" s="1">
        <v>0.437</v>
      </c>
      <c r="G29" s="5">
        <v>154532382</v>
      </c>
      <c r="H29" s="1">
        <v>0.56299999999999994</v>
      </c>
      <c r="I29" t="str">
        <f t="shared" si="0"/>
        <v>USA</v>
      </c>
    </row>
    <row r="30" spans="1:9" x14ac:dyDescent="0.3">
      <c r="A30">
        <v>2013</v>
      </c>
      <c r="B30">
        <v>29</v>
      </c>
      <c r="C30" t="s">
        <v>1826</v>
      </c>
      <c r="D30" s="5">
        <v>268426634</v>
      </c>
      <c r="E30" s="5">
        <v>107518682</v>
      </c>
      <c r="F30" s="1">
        <v>0.40100000000000002</v>
      </c>
      <c r="G30" s="5">
        <v>160907952</v>
      </c>
      <c r="H30" s="1">
        <v>0.59899999999999998</v>
      </c>
      <c r="I30" t="str">
        <f t="shared" si="0"/>
        <v>USA</v>
      </c>
    </row>
    <row r="31" spans="1:9" x14ac:dyDescent="0.3">
      <c r="A31">
        <v>2013</v>
      </c>
      <c r="B31">
        <v>30</v>
      </c>
      <c r="C31" t="s">
        <v>1827</v>
      </c>
      <c r="D31" s="5">
        <v>260502115</v>
      </c>
      <c r="E31" s="5">
        <v>89302115</v>
      </c>
      <c r="F31" s="1">
        <v>0.34300000000000003</v>
      </c>
      <c r="G31" s="5">
        <v>171200000</v>
      </c>
      <c r="H31" s="1">
        <v>0.65700000000000003</v>
      </c>
      <c r="I31" t="str">
        <f t="shared" si="0"/>
        <v>USA</v>
      </c>
    </row>
    <row r="32" spans="1:9" x14ac:dyDescent="0.3">
      <c r="A32">
        <v>2013</v>
      </c>
      <c r="B32">
        <v>31</v>
      </c>
      <c r="C32" t="s">
        <v>1828</v>
      </c>
      <c r="D32" s="5">
        <v>251171807</v>
      </c>
      <c r="E32" s="5">
        <v>150117807</v>
      </c>
      <c r="F32" s="1">
        <v>0.59799999999999998</v>
      </c>
      <c r="G32" s="5">
        <v>101054000</v>
      </c>
      <c r="H32" s="1">
        <v>0.40200000000000002</v>
      </c>
      <c r="I32" t="str">
        <f t="shared" si="0"/>
        <v>USA</v>
      </c>
    </row>
    <row r="33" spans="1:9" x14ac:dyDescent="0.3">
      <c r="A33">
        <v>2013</v>
      </c>
      <c r="B33">
        <v>32</v>
      </c>
      <c r="C33" t="s">
        <v>1829</v>
      </c>
      <c r="D33" s="5">
        <v>246984278</v>
      </c>
      <c r="E33" s="5">
        <v>133668525</v>
      </c>
      <c r="F33" s="1">
        <v>0.54100000000000004</v>
      </c>
      <c r="G33" s="5">
        <v>113315753</v>
      </c>
      <c r="H33" s="1">
        <v>0.45900000000000002</v>
      </c>
      <c r="I33" t="str">
        <f t="shared" si="0"/>
        <v>USA</v>
      </c>
    </row>
    <row r="34" spans="1:9" x14ac:dyDescent="0.3">
      <c r="A34">
        <v>2013</v>
      </c>
      <c r="B34">
        <v>33</v>
      </c>
      <c r="C34" t="s">
        <v>1830</v>
      </c>
      <c r="D34" s="5">
        <v>243611982</v>
      </c>
      <c r="E34" s="5">
        <v>60522097</v>
      </c>
      <c r="F34" s="1">
        <v>0.248</v>
      </c>
      <c r="G34" s="5">
        <v>183089885</v>
      </c>
      <c r="H34" s="1">
        <v>0.752</v>
      </c>
      <c r="I34" t="str">
        <f t="shared" si="0"/>
        <v>USA</v>
      </c>
    </row>
    <row r="35" spans="1:9" x14ac:dyDescent="0.3">
      <c r="A35">
        <v>2013</v>
      </c>
      <c r="B35">
        <v>34</v>
      </c>
      <c r="C35" t="s">
        <v>1831</v>
      </c>
      <c r="D35" s="5">
        <v>239258712</v>
      </c>
      <c r="E35" s="5">
        <v>90288712</v>
      </c>
      <c r="F35" s="1">
        <v>0.377</v>
      </c>
      <c r="G35" s="5">
        <v>148970000</v>
      </c>
      <c r="H35" s="1">
        <v>0.623</v>
      </c>
      <c r="I35" t="str">
        <f t="shared" si="0"/>
        <v>USA</v>
      </c>
    </row>
    <row r="36" spans="1:9" x14ac:dyDescent="0.3">
      <c r="A36">
        <v>2013</v>
      </c>
      <c r="B36">
        <v>35</v>
      </c>
      <c r="C36" t="s">
        <v>1832</v>
      </c>
      <c r="D36" s="5">
        <v>229930771</v>
      </c>
      <c r="E36" s="5">
        <v>159582188</v>
      </c>
      <c r="F36" s="1">
        <v>0.69399999999999995</v>
      </c>
      <c r="G36" s="5">
        <v>70348583</v>
      </c>
      <c r="H36" s="1">
        <v>0.30599999999999999</v>
      </c>
      <c r="I36" t="str">
        <f t="shared" si="0"/>
        <v>USA</v>
      </c>
    </row>
    <row r="37" spans="1:9" x14ac:dyDescent="0.3">
      <c r="A37">
        <v>2013</v>
      </c>
      <c r="B37">
        <v>36</v>
      </c>
      <c r="C37" t="s">
        <v>1833</v>
      </c>
      <c r="D37" s="5">
        <v>226349749</v>
      </c>
      <c r="E37" s="5">
        <v>55703475</v>
      </c>
      <c r="F37" s="1">
        <v>0.246</v>
      </c>
      <c r="G37" s="5">
        <v>170646274</v>
      </c>
      <c r="H37" s="1">
        <v>0.754</v>
      </c>
      <c r="I37" t="str">
        <f t="shared" si="0"/>
        <v>USA</v>
      </c>
    </row>
    <row r="38" spans="1:9" x14ac:dyDescent="0.3">
      <c r="A38">
        <v>2013</v>
      </c>
      <c r="B38">
        <v>37</v>
      </c>
      <c r="C38" t="s">
        <v>1834</v>
      </c>
      <c r="D38" s="5">
        <v>218791811</v>
      </c>
      <c r="E38" s="5">
        <v>107100855</v>
      </c>
      <c r="F38" s="2">
        <v>0.49</v>
      </c>
      <c r="G38" s="5">
        <v>111690956</v>
      </c>
      <c r="H38" s="2">
        <v>0.51</v>
      </c>
      <c r="I38" t="str">
        <f t="shared" si="0"/>
        <v>USA</v>
      </c>
    </row>
    <row r="39" spans="1:9" x14ac:dyDescent="0.3">
      <c r="A39">
        <v>2013</v>
      </c>
      <c r="B39">
        <v>38</v>
      </c>
      <c r="C39" t="s">
        <v>1835</v>
      </c>
      <c r="D39" s="5">
        <v>205637183</v>
      </c>
      <c r="E39" s="5">
        <v>18058</v>
      </c>
      <c r="F39" s="1">
        <v>1E-3</v>
      </c>
      <c r="G39" s="5">
        <v>205619125</v>
      </c>
      <c r="H39" s="2">
        <v>1</v>
      </c>
      <c r="I39" t="str">
        <f t="shared" si="0"/>
        <v>International</v>
      </c>
    </row>
    <row r="40" spans="1:9" x14ac:dyDescent="0.3">
      <c r="A40">
        <v>2013</v>
      </c>
      <c r="B40">
        <v>39</v>
      </c>
      <c r="C40" t="s">
        <v>1836</v>
      </c>
      <c r="D40" s="5">
        <v>205366737</v>
      </c>
      <c r="E40" s="5">
        <v>73103784</v>
      </c>
      <c r="F40" s="1">
        <v>0.35599999999999998</v>
      </c>
      <c r="G40" s="5">
        <v>132262953</v>
      </c>
      <c r="H40" s="1">
        <v>0.64400000000000002</v>
      </c>
      <c r="I40" t="str">
        <f t="shared" si="0"/>
        <v>USA</v>
      </c>
    </row>
    <row r="41" spans="1:9" x14ac:dyDescent="0.3">
      <c r="A41">
        <v>2013</v>
      </c>
      <c r="B41">
        <v>40</v>
      </c>
      <c r="C41" t="s">
        <v>1837</v>
      </c>
      <c r="D41" s="5">
        <v>199850315</v>
      </c>
      <c r="E41" s="5">
        <v>68559554</v>
      </c>
      <c r="F41" s="1">
        <v>0.34300000000000003</v>
      </c>
      <c r="G41" s="5">
        <v>131290761</v>
      </c>
      <c r="H41" s="1">
        <v>0.65700000000000003</v>
      </c>
      <c r="I41" t="str">
        <f t="shared" si="0"/>
        <v>USA</v>
      </c>
    </row>
    <row r="42" spans="1:9" x14ac:dyDescent="0.3">
      <c r="A42">
        <v>2013</v>
      </c>
      <c r="B42">
        <v>41</v>
      </c>
      <c r="C42" t="s">
        <v>1838</v>
      </c>
      <c r="D42" s="5">
        <v>197687603</v>
      </c>
      <c r="E42" s="5">
        <v>65187603</v>
      </c>
      <c r="F42" s="2">
        <v>0.33</v>
      </c>
      <c r="G42" s="5">
        <v>132500000</v>
      </c>
      <c r="H42" s="2">
        <v>0.67</v>
      </c>
      <c r="I42" t="str">
        <f t="shared" si="0"/>
        <v>USA</v>
      </c>
    </row>
    <row r="43" spans="1:9" x14ac:dyDescent="0.3">
      <c r="A43">
        <v>2013</v>
      </c>
      <c r="B43">
        <v>42</v>
      </c>
      <c r="C43" t="s">
        <v>1839</v>
      </c>
      <c r="D43" s="5">
        <v>188133322</v>
      </c>
      <c r="E43" s="5">
        <v>58236838</v>
      </c>
      <c r="F43" s="2">
        <v>0.31</v>
      </c>
      <c r="G43" s="5">
        <v>129896484</v>
      </c>
      <c r="H43" s="2">
        <v>0.69</v>
      </c>
      <c r="I43" t="str">
        <f t="shared" si="0"/>
        <v>USA</v>
      </c>
    </row>
    <row r="44" spans="1:9" x14ac:dyDescent="0.3">
      <c r="A44">
        <v>2013</v>
      </c>
      <c r="B44">
        <v>43</v>
      </c>
      <c r="C44" t="s">
        <v>1840</v>
      </c>
      <c r="D44" s="5">
        <v>187733202</v>
      </c>
      <c r="E44" s="5">
        <v>56671993</v>
      </c>
      <c r="F44" s="1">
        <v>0.30199999999999999</v>
      </c>
      <c r="G44" s="5">
        <v>131061209</v>
      </c>
      <c r="H44" s="1">
        <v>0.69799999999999995</v>
      </c>
      <c r="I44" t="str">
        <f t="shared" si="0"/>
        <v>USA</v>
      </c>
    </row>
    <row r="45" spans="1:9" x14ac:dyDescent="0.3">
      <c r="A45">
        <v>2013</v>
      </c>
      <c r="B45">
        <v>44</v>
      </c>
      <c r="C45" t="s">
        <v>1841</v>
      </c>
      <c r="D45" s="5">
        <v>177313795</v>
      </c>
      <c r="E45" s="5">
        <v>116632095</v>
      </c>
      <c r="F45" s="1">
        <v>0.65800000000000003</v>
      </c>
      <c r="G45" s="5">
        <v>60681700</v>
      </c>
      <c r="H45" s="1">
        <v>0.34200000000000003</v>
      </c>
      <c r="I45" t="str">
        <f t="shared" si="0"/>
        <v>USA</v>
      </c>
    </row>
    <row r="46" spans="1:9" x14ac:dyDescent="0.3">
      <c r="A46">
        <v>2013</v>
      </c>
      <c r="B46">
        <v>45</v>
      </c>
      <c r="C46" t="s">
        <v>1842</v>
      </c>
      <c r="D46" s="5">
        <v>173965010</v>
      </c>
      <c r="E46" s="5">
        <v>134506920</v>
      </c>
      <c r="F46" s="1">
        <v>0.77300000000000002</v>
      </c>
      <c r="G46" s="5">
        <v>39458090</v>
      </c>
      <c r="H46" s="1">
        <v>0.22700000000000001</v>
      </c>
      <c r="I46" t="str">
        <f t="shared" si="0"/>
        <v>USA</v>
      </c>
    </row>
    <row r="47" spans="1:9" x14ac:dyDescent="0.3">
      <c r="A47">
        <v>2013</v>
      </c>
      <c r="B47">
        <v>46</v>
      </c>
      <c r="C47" t="s">
        <v>1843</v>
      </c>
      <c r="D47" s="5">
        <v>171464676</v>
      </c>
      <c r="E47" s="5">
        <v>125168368</v>
      </c>
      <c r="F47" s="2">
        <v>0.73</v>
      </c>
      <c r="G47" s="5">
        <v>46296308</v>
      </c>
      <c r="H47" s="2">
        <v>0.27</v>
      </c>
      <c r="I47" t="str">
        <f t="shared" si="0"/>
        <v>USA</v>
      </c>
    </row>
    <row r="48" spans="1:9" x14ac:dyDescent="0.3">
      <c r="A48">
        <v>2013</v>
      </c>
      <c r="B48">
        <v>47</v>
      </c>
      <c r="C48" t="s">
        <v>1844</v>
      </c>
      <c r="D48" s="5">
        <v>170270201</v>
      </c>
      <c r="E48" s="5">
        <v>98925640</v>
      </c>
      <c r="F48" s="1">
        <v>0.58099999999999996</v>
      </c>
      <c r="G48" s="5">
        <v>71344561</v>
      </c>
      <c r="H48" s="1">
        <v>0.41899999999999998</v>
      </c>
      <c r="I48" t="str">
        <f t="shared" si="0"/>
        <v>USA</v>
      </c>
    </row>
    <row r="49" spans="1:9" x14ac:dyDescent="0.3">
      <c r="A49">
        <v>2013</v>
      </c>
      <c r="B49">
        <v>48</v>
      </c>
      <c r="C49" t="s">
        <v>1845</v>
      </c>
      <c r="D49" s="5">
        <v>161919318</v>
      </c>
      <c r="E49" s="5">
        <v>83586447</v>
      </c>
      <c r="F49" s="1">
        <v>0.51600000000000001</v>
      </c>
      <c r="G49" s="5">
        <v>78332871</v>
      </c>
      <c r="H49" s="1">
        <v>0.48399999999999999</v>
      </c>
      <c r="I49" t="str">
        <f t="shared" si="0"/>
        <v>USA</v>
      </c>
    </row>
    <row r="50" spans="1:9" x14ac:dyDescent="0.3">
      <c r="A50">
        <v>2013</v>
      </c>
      <c r="B50">
        <v>49</v>
      </c>
      <c r="C50" t="s">
        <v>1846</v>
      </c>
      <c r="D50" s="5">
        <v>154802912</v>
      </c>
      <c r="E50" s="5">
        <v>125095601</v>
      </c>
      <c r="F50" s="1">
        <v>0.80800000000000005</v>
      </c>
      <c r="G50" s="5">
        <v>29707311</v>
      </c>
      <c r="H50" s="1">
        <v>0.192</v>
      </c>
      <c r="I50" t="str">
        <f t="shared" si="0"/>
        <v>USA</v>
      </c>
    </row>
    <row r="51" spans="1:9" x14ac:dyDescent="0.3">
      <c r="A51">
        <v>2013</v>
      </c>
      <c r="B51">
        <v>50</v>
      </c>
      <c r="C51" t="s">
        <v>1847</v>
      </c>
      <c r="D51" s="5">
        <v>151826547</v>
      </c>
      <c r="E51" s="5">
        <v>102003019</v>
      </c>
      <c r="F51" s="1">
        <v>0.67200000000000004</v>
      </c>
      <c r="G51" s="5">
        <v>49823528</v>
      </c>
      <c r="H51" s="1">
        <v>0.32800000000000001</v>
      </c>
      <c r="I51" t="str">
        <f t="shared" si="0"/>
        <v>USA</v>
      </c>
    </row>
    <row r="52" spans="1:9" x14ac:dyDescent="0.3">
      <c r="A52">
        <v>2013</v>
      </c>
      <c r="B52">
        <v>51</v>
      </c>
      <c r="C52" t="s">
        <v>1848</v>
      </c>
      <c r="D52" s="5">
        <v>151783839</v>
      </c>
      <c r="E52" s="5">
        <v>38362475</v>
      </c>
      <c r="F52" s="1">
        <v>0.253</v>
      </c>
      <c r="G52" s="5">
        <v>113421364</v>
      </c>
      <c r="H52" s="1">
        <v>0.747</v>
      </c>
      <c r="I52" t="str">
        <f t="shared" si="0"/>
        <v>USA</v>
      </c>
    </row>
    <row r="53" spans="1:9" x14ac:dyDescent="0.3">
      <c r="A53">
        <v>2013</v>
      </c>
      <c r="B53">
        <v>52</v>
      </c>
      <c r="C53" t="s">
        <v>1849</v>
      </c>
      <c r="D53" s="5">
        <v>148075565</v>
      </c>
      <c r="E53" s="5">
        <v>53262560</v>
      </c>
      <c r="F53" s="2">
        <v>0.36</v>
      </c>
      <c r="G53" s="5">
        <v>94813005</v>
      </c>
      <c r="H53" s="2">
        <v>0.64</v>
      </c>
      <c r="I53" t="str">
        <f t="shared" si="0"/>
        <v>USA</v>
      </c>
    </row>
    <row r="54" spans="1:9" x14ac:dyDescent="0.3">
      <c r="A54">
        <v>2013</v>
      </c>
      <c r="B54">
        <v>53</v>
      </c>
      <c r="C54" t="s">
        <v>1850</v>
      </c>
      <c r="D54" s="5">
        <v>146428180</v>
      </c>
      <c r="E54" s="5">
        <v>71628180</v>
      </c>
      <c r="F54" s="1">
        <v>0.48899999999999999</v>
      </c>
      <c r="G54" s="5">
        <v>74800000</v>
      </c>
      <c r="H54" s="1">
        <v>0.51100000000000001</v>
      </c>
      <c r="I54" t="str">
        <f t="shared" si="0"/>
        <v>USA</v>
      </c>
    </row>
    <row r="55" spans="1:9" x14ac:dyDescent="0.3">
      <c r="A55">
        <v>2013</v>
      </c>
      <c r="B55">
        <v>54</v>
      </c>
      <c r="C55" t="s">
        <v>1851</v>
      </c>
      <c r="D55" s="5">
        <v>137328301</v>
      </c>
      <c r="E55" s="5">
        <v>25135965</v>
      </c>
      <c r="F55" s="1">
        <v>0.183</v>
      </c>
      <c r="G55" s="5">
        <v>112192336</v>
      </c>
      <c r="H55" s="1">
        <v>0.81699999999999995</v>
      </c>
      <c r="I55" t="str">
        <f t="shared" si="0"/>
        <v>USA</v>
      </c>
    </row>
    <row r="56" spans="1:9" x14ac:dyDescent="0.3">
      <c r="A56">
        <v>2013</v>
      </c>
      <c r="B56">
        <v>55</v>
      </c>
      <c r="C56" t="s">
        <v>1852</v>
      </c>
      <c r="D56" s="5">
        <v>131940411</v>
      </c>
      <c r="E56" s="5">
        <v>75612460</v>
      </c>
      <c r="F56" s="1">
        <v>0.57299999999999995</v>
      </c>
      <c r="G56" s="5">
        <v>56327951</v>
      </c>
      <c r="H56" s="1">
        <v>0.42699999999999999</v>
      </c>
      <c r="I56" t="str">
        <f t="shared" si="0"/>
        <v>USA</v>
      </c>
    </row>
    <row r="57" spans="1:9" x14ac:dyDescent="0.3">
      <c r="A57">
        <v>2013</v>
      </c>
      <c r="B57">
        <v>56</v>
      </c>
      <c r="C57" t="s">
        <v>1853</v>
      </c>
      <c r="D57" s="5">
        <v>126041322</v>
      </c>
      <c r="E57" s="5">
        <v>101470202</v>
      </c>
      <c r="F57" s="1">
        <v>0.80500000000000005</v>
      </c>
      <c r="G57" s="5">
        <v>24571120</v>
      </c>
      <c r="H57" s="1">
        <v>0.19500000000000001</v>
      </c>
      <c r="I57" t="str">
        <f t="shared" si="0"/>
        <v>USA</v>
      </c>
    </row>
    <row r="58" spans="1:9" x14ac:dyDescent="0.3">
      <c r="A58">
        <v>2013</v>
      </c>
      <c r="B58">
        <v>57</v>
      </c>
      <c r="C58" t="s">
        <v>1854</v>
      </c>
      <c r="D58" s="5">
        <v>125544024</v>
      </c>
      <c r="E58" s="5">
        <v>61737191</v>
      </c>
      <c r="F58" s="1">
        <v>0.49199999999999999</v>
      </c>
      <c r="G58" s="5">
        <v>63806833</v>
      </c>
      <c r="H58" s="1">
        <v>0.50800000000000001</v>
      </c>
      <c r="I58" t="str">
        <f t="shared" si="0"/>
        <v>USA</v>
      </c>
    </row>
    <row r="59" spans="1:9" x14ac:dyDescent="0.3">
      <c r="A59">
        <v>2013</v>
      </c>
      <c r="B59">
        <v>58</v>
      </c>
      <c r="C59" t="s">
        <v>1855</v>
      </c>
      <c r="D59" s="5">
        <v>122126687</v>
      </c>
      <c r="E59" s="5">
        <v>61002302</v>
      </c>
      <c r="F59" s="2">
        <v>0.5</v>
      </c>
      <c r="G59" s="5">
        <v>61124385</v>
      </c>
      <c r="H59" s="2">
        <v>0.5</v>
      </c>
      <c r="I59" t="str">
        <f t="shared" si="0"/>
        <v>USA</v>
      </c>
    </row>
    <row r="60" spans="1:9" x14ac:dyDescent="0.3">
      <c r="A60">
        <v>2013</v>
      </c>
      <c r="B60">
        <v>59</v>
      </c>
      <c r="C60" t="s">
        <v>1856</v>
      </c>
      <c r="D60" s="5">
        <v>118192315</v>
      </c>
      <c r="E60" s="5">
        <v>45385935</v>
      </c>
      <c r="F60" s="1">
        <v>0.38400000000000001</v>
      </c>
      <c r="G60" s="5">
        <v>72806380</v>
      </c>
      <c r="H60" s="1">
        <v>0.61599999999999999</v>
      </c>
      <c r="I60" t="str">
        <f t="shared" si="0"/>
        <v>USA</v>
      </c>
    </row>
    <row r="61" spans="1:9" x14ac:dyDescent="0.3">
      <c r="A61">
        <v>2013</v>
      </c>
      <c r="B61">
        <v>60</v>
      </c>
      <c r="C61" t="s">
        <v>1857</v>
      </c>
      <c r="D61" s="5">
        <v>117867984</v>
      </c>
      <c r="E61" s="5">
        <v>83301580</v>
      </c>
      <c r="F61" s="1">
        <v>0.70699999999999996</v>
      </c>
      <c r="G61" s="5">
        <v>34566404</v>
      </c>
      <c r="H61" s="1">
        <v>0.29299999999999998</v>
      </c>
      <c r="I61" t="str">
        <f t="shared" si="0"/>
        <v>USA</v>
      </c>
    </row>
    <row r="62" spans="1:9" x14ac:dyDescent="0.3">
      <c r="A62">
        <v>2013</v>
      </c>
      <c r="B62">
        <v>61</v>
      </c>
      <c r="C62" t="s">
        <v>1858</v>
      </c>
      <c r="D62" s="5">
        <v>116980662</v>
      </c>
      <c r="E62" s="5">
        <v>66380662</v>
      </c>
      <c r="F62" s="1">
        <v>0.56699999999999995</v>
      </c>
      <c r="G62" s="5">
        <v>50600000</v>
      </c>
      <c r="H62" s="1">
        <v>0.433</v>
      </c>
      <c r="I62" t="str">
        <f t="shared" si="0"/>
        <v>USA</v>
      </c>
    </row>
    <row r="63" spans="1:9" x14ac:dyDescent="0.3">
      <c r="A63">
        <v>2013</v>
      </c>
      <c r="B63">
        <v>62</v>
      </c>
      <c r="C63" t="s">
        <v>1859</v>
      </c>
      <c r="D63" s="5">
        <v>116126458</v>
      </c>
      <c r="E63" s="5">
        <v>375892</v>
      </c>
      <c r="F63" s="1">
        <v>3.0000000000000001E-3</v>
      </c>
      <c r="G63" s="5">
        <v>115750566</v>
      </c>
      <c r="H63" s="1">
        <v>0.997</v>
      </c>
      <c r="I63" t="str">
        <f t="shared" si="0"/>
        <v>International</v>
      </c>
    </row>
    <row r="64" spans="1:9" x14ac:dyDescent="0.3">
      <c r="A64">
        <v>2013</v>
      </c>
      <c r="B64">
        <v>63</v>
      </c>
      <c r="C64" t="s">
        <v>1860</v>
      </c>
      <c r="D64" s="5">
        <v>114926694</v>
      </c>
      <c r="E64" s="5">
        <v>11186</v>
      </c>
      <c r="F64" s="1">
        <v>1E-3</v>
      </c>
      <c r="G64" s="5">
        <v>114915508</v>
      </c>
      <c r="H64" s="2">
        <v>1</v>
      </c>
      <c r="I64" t="str">
        <f t="shared" si="0"/>
        <v>International</v>
      </c>
    </row>
    <row r="65" spans="1:9" x14ac:dyDescent="0.3">
      <c r="A65">
        <v>2013</v>
      </c>
      <c r="B65">
        <v>64</v>
      </c>
      <c r="C65" t="s">
        <v>1861</v>
      </c>
      <c r="D65" s="5">
        <v>110387072</v>
      </c>
      <c r="E65" s="5">
        <v>55750480</v>
      </c>
      <c r="F65" s="1">
        <v>0.505</v>
      </c>
      <c r="G65" s="5">
        <v>54636592</v>
      </c>
      <c r="H65" s="1">
        <v>0.495</v>
      </c>
      <c r="I65" t="str">
        <f t="shared" si="0"/>
        <v>USA</v>
      </c>
    </row>
    <row r="66" spans="1:9" x14ac:dyDescent="0.3">
      <c r="A66">
        <v>2013</v>
      </c>
      <c r="B66">
        <v>65</v>
      </c>
      <c r="C66" t="s">
        <v>1862</v>
      </c>
      <c r="D66" s="5">
        <v>105200903</v>
      </c>
      <c r="E66" s="5">
        <v>46000903</v>
      </c>
      <c r="F66" s="1">
        <v>0.437</v>
      </c>
      <c r="G66" s="5">
        <v>59200000</v>
      </c>
      <c r="H66" s="1">
        <v>0.56299999999999994</v>
      </c>
      <c r="I66" t="str">
        <f t="shared" si="0"/>
        <v>USA</v>
      </c>
    </row>
    <row r="67" spans="1:9" x14ac:dyDescent="0.3">
      <c r="A67">
        <v>2013</v>
      </c>
      <c r="B67">
        <v>66</v>
      </c>
      <c r="C67" t="s">
        <v>1863</v>
      </c>
      <c r="D67" s="5">
        <v>100486616</v>
      </c>
      <c r="E67" s="5">
        <v>44467206</v>
      </c>
      <c r="F67" s="1">
        <v>0.443</v>
      </c>
      <c r="G67" s="5">
        <v>56019410</v>
      </c>
      <c r="H67" s="1">
        <v>0.55700000000000005</v>
      </c>
      <c r="I67" t="str">
        <f t="shared" ref="I67:I130" si="1">IF(F67&gt;10%,"USA","International")</f>
        <v>USA</v>
      </c>
    </row>
    <row r="68" spans="1:9" x14ac:dyDescent="0.3">
      <c r="A68">
        <v>2013</v>
      </c>
      <c r="B68">
        <v>67</v>
      </c>
      <c r="C68" t="s">
        <v>1864</v>
      </c>
      <c r="D68" s="5">
        <v>100129872</v>
      </c>
      <c r="E68" s="5">
        <v>37709979</v>
      </c>
      <c r="F68" s="1">
        <v>0.377</v>
      </c>
      <c r="G68" s="5">
        <v>62419893</v>
      </c>
      <c r="H68" s="1">
        <v>0.623</v>
      </c>
      <c r="I68" t="str">
        <f t="shared" si="1"/>
        <v>USA</v>
      </c>
    </row>
    <row r="69" spans="1:9" x14ac:dyDescent="0.3">
      <c r="A69">
        <v>2013</v>
      </c>
      <c r="B69">
        <v>68</v>
      </c>
      <c r="C69" t="s">
        <v>1865</v>
      </c>
      <c r="D69" s="5">
        <v>99104804</v>
      </c>
      <c r="E69" s="5">
        <v>33405481</v>
      </c>
      <c r="F69" s="1">
        <v>0.33700000000000002</v>
      </c>
      <c r="G69" s="5">
        <v>65699323</v>
      </c>
      <c r="H69" s="1">
        <v>0.66300000000000003</v>
      </c>
      <c r="I69" t="str">
        <f t="shared" si="1"/>
        <v>USA</v>
      </c>
    </row>
    <row r="70" spans="1:9" x14ac:dyDescent="0.3">
      <c r="A70">
        <v>2013</v>
      </c>
      <c r="B70">
        <v>69</v>
      </c>
      <c r="C70" t="s">
        <v>1866</v>
      </c>
      <c r="D70" s="5">
        <v>98774891</v>
      </c>
      <c r="E70" s="5">
        <v>87783</v>
      </c>
      <c r="F70" s="1">
        <v>1E-3</v>
      </c>
      <c r="G70" s="5">
        <v>98687108</v>
      </c>
      <c r="H70" s="1">
        <v>0.999</v>
      </c>
      <c r="I70" t="str">
        <f t="shared" si="1"/>
        <v>International</v>
      </c>
    </row>
    <row r="71" spans="1:9" x14ac:dyDescent="0.3">
      <c r="A71">
        <v>2013</v>
      </c>
      <c r="B71">
        <v>70</v>
      </c>
      <c r="C71" t="s">
        <v>1867</v>
      </c>
      <c r="D71" s="5">
        <v>98337295</v>
      </c>
      <c r="E71" s="5">
        <v>42025135</v>
      </c>
      <c r="F71" s="1">
        <v>0.42699999999999999</v>
      </c>
      <c r="G71" s="5">
        <v>56312160</v>
      </c>
      <c r="H71" s="1">
        <v>0.57299999999999995</v>
      </c>
      <c r="I71" t="str">
        <f t="shared" si="1"/>
        <v>USA</v>
      </c>
    </row>
    <row r="72" spans="1:9" x14ac:dyDescent="0.3">
      <c r="A72">
        <v>2013</v>
      </c>
      <c r="B72">
        <v>71</v>
      </c>
      <c r="C72" t="s">
        <v>1868</v>
      </c>
      <c r="D72" s="5">
        <v>97594140</v>
      </c>
      <c r="E72" s="5">
        <v>71349120</v>
      </c>
      <c r="F72" s="1">
        <v>0.73099999999999998</v>
      </c>
      <c r="G72" s="5">
        <v>26245020</v>
      </c>
      <c r="H72" s="1">
        <v>0.26900000000000002</v>
      </c>
      <c r="I72" t="str">
        <f t="shared" si="1"/>
        <v>USA</v>
      </c>
    </row>
    <row r="73" spans="1:9" x14ac:dyDescent="0.3">
      <c r="A73">
        <v>2013</v>
      </c>
      <c r="B73">
        <v>72</v>
      </c>
      <c r="C73" t="s">
        <v>1869</v>
      </c>
      <c r="D73" s="5">
        <v>97542952</v>
      </c>
      <c r="E73" s="5">
        <v>54239856</v>
      </c>
      <c r="F73" s="1">
        <v>0.55600000000000005</v>
      </c>
      <c r="G73" s="5">
        <v>43303096</v>
      </c>
      <c r="H73" s="1">
        <v>0.44400000000000001</v>
      </c>
      <c r="I73" t="str">
        <f t="shared" si="1"/>
        <v>USA</v>
      </c>
    </row>
    <row r="74" spans="1:9" x14ac:dyDescent="0.3">
      <c r="A74">
        <v>2013</v>
      </c>
      <c r="B74">
        <v>73</v>
      </c>
      <c r="C74">
        <v>42</v>
      </c>
      <c r="D74" s="5">
        <v>97470701</v>
      </c>
      <c r="E74" s="5">
        <v>95020213</v>
      </c>
      <c r="F74" s="1">
        <v>0.97499999999999998</v>
      </c>
      <c r="G74" s="5">
        <v>2450488</v>
      </c>
      <c r="H74" s="1">
        <v>2.5000000000000001E-2</v>
      </c>
      <c r="I74" t="str">
        <f t="shared" si="1"/>
        <v>USA</v>
      </c>
    </row>
    <row r="75" spans="1:9" x14ac:dyDescent="0.3">
      <c r="A75">
        <v>2013</v>
      </c>
      <c r="B75">
        <v>74</v>
      </c>
      <c r="C75" t="s">
        <v>1870</v>
      </c>
      <c r="D75" s="5">
        <v>95396573</v>
      </c>
      <c r="E75" s="5">
        <v>31165421</v>
      </c>
      <c r="F75" s="1">
        <v>0.32700000000000001</v>
      </c>
      <c r="G75" s="5">
        <v>64231152</v>
      </c>
      <c r="H75" s="1">
        <v>0.67300000000000004</v>
      </c>
      <c r="I75" t="str">
        <f t="shared" si="1"/>
        <v>USA</v>
      </c>
    </row>
    <row r="76" spans="1:9" x14ac:dyDescent="0.3">
      <c r="A76">
        <v>2013</v>
      </c>
      <c r="B76">
        <v>75</v>
      </c>
      <c r="C76" t="s">
        <v>1871</v>
      </c>
      <c r="D76" s="5">
        <v>95224595</v>
      </c>
      <c r="E76" s="5">
        <v>26947624</v>
      </c>
      <c r="F76" s="1">
        <v>0.28299999999999997</v>
      </c>
      <c r="G76" s="5">
        <v>68276971</v>
      </c>
      <c r="H76" s="1">
        <v>0.71699999999999997</v>
      </c>
      <c r="I76" t="str">
        <f t="shared" si="1"/>
        <v>USA</v>
      </c>
    </row>
    <row r="77" spans="1:9" x14ac:dyDescent="0.3">
      <c r="A77">
        <v>2013</v>
      </c>
      <c r="B77">
        <v>76</v>
      </c>
      <c r="C77" t="s">
        <v>1872</v>
      </c>
      <c r="D77" s="5">
        <v>94249025</v>
      </c>
      <c r="G77" s="5">
        <v>94249025</v>
      </c>
      <c r="H77" s="2">
        <v>1</v>
      </c>
      <c r="I77" t="str">
        <f t="shared" si="1"/>
        <v>International</v>
      </c>
    </row>
    <row r="78" spans="1:9" x14ac:dyDescent="0.3">
      <c r="A78">
        <v>2013</v>
      </c>
      <c r="B78">
        <v>77</v>
      </c>
      <c r="C78" t="s">
        <v>1873</v>
      </c>
      <c r="D78" s="5">
        <v>93492844</v>
      </c>
      <c r="E78" s="5">
        <v>44672764</v>
      </c>
      <c r="F78" s="1">
        <v>0.47799999999999998</v>
      </c>
      <c r="G78" s="5">
        <v>48820080</v>
      </c>
      <c r="H78" s="1">
        <v>0.52200000000000002</v>
      </c>
      <c r="I78" t="str">
        <f t="shared" si="1"/>
        <v>USA</v>
      </c>
    </row>
    <row r="79" spans="1:9" x14ac:dyDescent="0.3">
      <c r="A79">
        <v>2013</v>
      </c>
      <c r="B79">
        <v>78</v>
      </c>
      <c r="C79" t="s">
        <v>1874</v>
      </c>
      <c r="D79" s="5">
        <v>89328627</v>
      </c>
      <c r="E79" s="5">
        <v>64473115</v>
      </c>
      <c r="F79" s="1">
        <v>0.72199999999999998</v>
      </c>
      <c r="G79" s="5">
        <v>24855512</v>
      </c>
      <c r="H79" s="1">
        <v>0.27800000000000002</v>
      </c>
      <c r="I79" t="str">
        <f t="shared" si="1"/>
        <v>USA</v>
      </c>
    </row>
    <row r="80" spans="1:9" x14ac:dyDescent="0.3">
      <c r="A80">
        <v>2013</v>
      </c>
      <c r="B80">
        <v>79</v>
      </c>
      <c r="C80" t="s">
        <v>1875</v>
      </c>
      <c r="D80" s="5">
        <v>88031955</v>
      </c>
      <c r="E80" s="5">
        <v>8031955</v>
      </c>
      <c r="F80" s="1">
        <v>9.0999999999999998E-2</v>
      </c>
      <c r="G80" s="5">
        <v>80000000</v>
      </c>
      <c r="H80" s="1">
        <v>0.90900000000000003</v>
      </c>
      <c r="I80" t="str">
        <f t="shared" si="1"/>
        <v>International</v>
      </c>
    </row>
    <row r="81" spans="1:9" x14ac:dyDescent="0.3">
      <c r="A81">
        <v>2013</v>
      </c>
      <c r="B81">
        <v>80</v>
      </c>
      <c r="C81" t="s">
        <v>1876</v>
      </c>
      <c r="D81" s="5">
        <v>87305549</v>
      </c>
      <c r="E81" s="5">
        <v>49875291</v>
      </c>
      <c r="F81" s="1">
        <v>0.57099999999999995</v>
      </c>
      <c r="G81" s="5">
        <v>37430258</v>
      </c>
      <c r="H81" s="1">
        <v>0.42899999999999999</v>
      </c>
      <c r="I81" t="str">
        <f t="shared" si="1"/>
        <v>USA</v>
      </c>
    </row>
    <row r="82" spans="1:9" x14ac:dyDescent="0.3">
      <c r="A82">
        <v>2013</v>
      </c>
      <c r="B82">
        <v>81</v>
      </c>
      <c r="C82" t="s">
        <v>1877</v>
      </c>
      <c r="D82" s="5">
        <v>87100449</v>
      </c>
      <c r="E82" s="5">
        <v>15322921</v>
      </c>
      <c r="F82" s="1">
        <v>0.17599999999999999</v>
      </c>
      <c r="G82" s="5">
        <v>71777528</v>
      </c>
      <c r="H82" s="1">
        <v>0.82399999999999995</v>
      </c>
      <c r="I82" t="str">
        <f t="shared" si="1"/>
        <v>USA</v>
      </c>
    </row>
    <row r="83" spans="1:9" x14ac:dyDescent="0.3">
      <c r="A83">
        <v>2013</v>
      </c>
      <c r="B83">
        <v>82</v>
      </c>
      <c r="C83" t="s">
        <v>1878</v>
      </c>
      <c r="D83" s="5">
        <v>87097067</v>
      </c>
      <c r="G83" s="5">
        <v>87097067</v>
      </c>
      <c r="H83" s="2">
        <v>1</v>
      </c>
      <c r="I83" t="str">
        <f t="shared" si="1"/>
        <v>International</v>
      </c>
    </row>
    <row r="84" spans="1:9" x14ac:dyDescent="0.3">
      <c r="A84">
        <v>2013</v>
      </c>
      <c r="B84">
        <v>83</v>
      </c>
      <c r="C84" t="s">
        <v>1879</v>
      </c>
      <c r="D84" s="5">
        <v>86758912</v>
      </c>
      <c r="E84" s="5">
        <v>4563650</v>
      </c>
      <c r="F84" s="1">
        <v>5.2999999999999999E-2</v>
      </c>
      <c r="G84" s="5">
        <v>82195262</v>
      </c>
      <c r="H84" s="1">
        <v>0.94699999999999995</v>
      </c>
      <c r="I84" t="str">
        <f t="shared" si="1"/>
        <v>International</v>
      </c>
    </row>
    <row r="85" spans="1:9" x14ac:dyDescent="0.3">
      <c r="A85">
        <v>2013</v>
      </c>
      <c r="B85">
        <v>84</v>
      </c>
      <c r="C85" t="s">
        <v>1880</v>
      </c>
      <c r="D85" s="5">
        <v>84790678</v>
      </c>
      <c r="E85" s="5">
        <v>35266619</v>
      </c>
      <c r="F85" s="1">
        <v>0.41599999999999998</v>
      </c>
      <c r="G85" s="5">
        <v>49524059</v>
      </c>
      <c r="H85" s="1">
        <v>0.58399999999999996</v>
      </c>
      <c r="I85" t="str">
        <f t="shared" si="1"/>
        <v>USA</v>
      </c>
    </row>
    <row r="86" spans="1:9" x14ac:dyDescent="0.3">
      <c r="A86">
        <v>2013</v>
      </c>
      <c r="B86">
        <v>85</v>
      </c>
      <c r="C86" t="s">
        <v>1881</v>
      </c>
      <c r="D86" s="5">
        <v>84112033</v>
      </c>
      <c r="E86" s="5">
        <v>6945</v>
      </c>
      <c r="F86" s="1">
        <v>1E-3</v>
      </c>
      <c r="G86" s="5">
        <v>84105088</v>
      </c>
      <c r="H86" s="2">
        <v>1</v>
      </c>
      <c r="I86" t="str">
        <f t="shared" si="1"/>
        <v>International</v>
      </c>
    </row>
    <row r="87" spans="1:9" x14ac:dyDescent="0.3">
      <c r="A87">
        <v>2013</v>
      </c>
      <c r="B87">
        <v>86</v>
      </c>
      <c r="C87" t="s">
        <v>1882</v>
      </c>
      <c r="D87" s="5">
        <v>82879386</v>
      </c>
      <c r="G87" s="5">
        <v>82879386</v>
      </c>
      <c r="H87" s="2">
        <v>1</v>
      </c>
      <c r="I87" t="str">
        <f t="shared" si="1"/>
        <v>International</v>
      </c>
    </row>
    <row r="88" spans="1:9" x14ac:dyDescent="0.3">
      <c r="A88">
        <v>2013</v>
      </c>
      <c r="B88">
        <v>87</v>
      </c>
      <c r="C88" t="s">
        <v>1883</v>
      </c>
      <c r="D88" s="5">
        <v>82101723</v>
      </c>
      <c r="G88" s="5">
        <v>82101723</v>
      </c>
      <c r="H88" s="2">
        <v>1</v>
      </c>
      <c r="I88" t="str">
        <f t="shared" si="1"/>
        <v>International</v>
      </c>
    </row>
    <row r="89" spans="1:9" x14ac:dyDescent="0.3">
      <c r="A89">
        <v>2013</v>
      </c>
      <c r="B89">
        <v>88</v>
      </c>
      <c r="C89" t="s">
        <v>1884</v>
      </c>
      <c r="D89" s="5">
        <v>78547586</v>
      </c>
      <c r="E89" s="5">
        <v>557236</v>
      </c>
      <c r="F89" s="1">
        <v>7.0000000000000001E-3</v>
      </c>
      <c r="G89" s="5">
        <v>77990350</v>
      </c>
      <c r="H89" s="1">
        <v>0.99299999999999999</v>
      </c>
      <c r="I89" t="str">
        <f t="shared" si="1"/>
        <v>International</v>
      </c>
    </row>
    <row r="90" spans="1:9" x14ac:dyDescent="0.3">
      <c r="A90">
        <v>2013</v>
      </c>
      <c r="B90">
        <v>89</v>
      </c>
      <c r="C90" t="s">
        <v>1885</v>
      </c>
      <c r="D90" s="5">
        <v>78418811</v>
      </c>
      <c r="E90" s="5">
        <v>36918811</v>
      </c>
      <c r="F90" s="1">
        <v>0.47099999999999997</v>
      </c>
      <c r="G90" s="5">
        <v>41500000</v>
      </c>
      <c r="H90" s="1">
        <v>0.52900000000000003</v>
      </c>
      <c r="I90" t="str">
        <f t="shared" si="1"/>
        <v>USA</v>
      </c>
    </row>
    <row r="91" spans="1:9" x14ac:dyDescent="0.3">
      <c r="A91">
        <v>2013</v>
      </c>
      <c r="B91">
        <v>90</v>
      </c>
      <c r="C91" t="s">
        <v>1886</v>
      </c>
      <c r="D91" s="5">
        <v>78378744</v>
      </c>
      <c r="E91" s="5">
        <v>32015787</v>
      </c>
      <c r="F91" s="1">
        <v>0.40799999999999997</v>
      </c>
      <c r="G91" s="5">
        <v>46362957</v>
      </c>
      <c r="H91" s="1">
        <v>0.59199999999999997</v>
      </c>
      <c r="I91" t="str">
        <f t="shared" si="1"/>
        <v>USA</v>
      </c>
    </row>
    <row r="92" spans="1:9" x14ac:dyDescent="0.3">
      <c r="A92">
        <v>2013</v>
      </c>
      <c r="B92">
        <v>91</v>
      </c>
      <c r="C92" t="s">
        <v>1887</v>
      </c>
      <c r="D92" s="5">
        <v>78324220</v>
      </c>
      <c r="E92" s="5">
        <v>33618855</v>
      </c>
      <c r="F92" s="1">
        <v>0.42899999999999999</v>
      </c>
      <c r="G92" s="5">
        <v>44705365</v>
      </c>
      <c r="H92" s="1">
        <v>0.57099999999999995</v>
      </c>
      <c r="I92" t="str">
        <f t="shared" si="1"/>
        <v>USA</v>
      </c>
    </row>
    <row r="93" spans="1:9" x14ac:dyDescent="0.3">
      <c r="A93">
        <v>2013</v>
      </c>
      <c r="B93">
        <v>92</v>
      </c>
      <c r="C93" t="s">
        <v>1888</v>
      </c>
      <c r="D93" s="5">
        <v>77717014</v>
      </c>
      <c r="E93" s="5">
        <v>23462</v>
      </c>
      <c r="F93" s="1">
        <v>1E-3</v>
      </c>
      <c r="G93" s="5">
        <v>77693552</v>
      </c>
      <c r="H93" s="2">
        <v>1</v>
      </c>
      <c r="I93" t="str">
        <f t="shared" si="1"/>
        <v>International</v>
      </c>
    </row>
    <row r="94" spans="1:9" x14ac:dyDescent="0.3">
      <c r="A94">
        <v>2013</v>
      </c>
      <c r="B94">
        <v>93</v>
      </c>
      <c r="C94" t="s">
        <v>1889</v>
      </c>
      <c r="D94" s="5">
        <v>77676735</v>
      </c>
      <c r="G94" s="5">
        <v>77676735</v>
      </c>
      <c r="H94" s="2">
        <v>1</v>
      </c>
      <c r="I94" t="str">
        <f t="shared" si="1"/>
        <v>International</v>
      </c>
    </row>
    <row r="95" spans="1:9" x14ac:dyDescent="0.3">
      <c r="A95">
        <v>2013</v>
      </c>
      <c r="B95">
        <v>94</v>
      </c>
      <c r="C95" t="s">
        <v>1890</v>
      </c>
      <c r="D95" s="5">
        <v>76586316</v>
      </c>
      <c r="E95" s="5">
        <v>21488481</v>
      </c>
      <c r="F95" s="1">
        <v>0.28100000000000003</v>
      </c>
      <c r="G95" s="5">
        <v>55097835</v>
      </c>
      <c r="H95" s="1">
        <v>0.71899999999999997</v>
      </c>
      <c r="I95" t="str">
        <f t="shared" si="1"/>
        <v>USA</v>
      </c>
    </row>
    <row r="96" spans="1:9" x14ac:dyDescent="0.3">
      <c r="A96">
        <v>2013</v>
      </c>
      <c r="B96">
        <v>95</v>
      </c>
      <c r="C96" t="s">
        <v>1891</v>
      </c>
      <c r="D96" s="5">
        <v>74597643</v>
      </c>
      <c r="E96" s="5">
        <v>57012977</v>
      </c>
      <c r="F96" s="1">
        <v>0.76400000000000001</v>
      </c>
      <c r="G96" s="5">
        <v>17584666</v>
      </c>
      <c r="H96" s="1">
        <v>0.23599999999999999</v>
      </c>
      <c r="I96" t="str">
        <f t="shared" si="1"/>
        <v>USA</v>
      </c>
    </row>
    <row r="97" spans="1:9" x14ac:dyDescent="0.3">
      <c r="A97">
        <v>2013</v>
      </c>
      <c r="B97">
        <v>96</v>
      </c>
      <c r="C97" t="s">
        <v>1892</v>
      </c>
      <c r="D97" s="5">
        <v>74188937</v>
      </c>
      <c r="E97" s="5">
        <v>37738810</v>
      </c>
      <c r="F97" s="1">
        <v>0.50900000000000001</v>
      </c>
      <c r="G97" s="5">
        <v>36450127</v>
      </c>
      <c r="H97" s="1">
        <v>0.49099999999999999</v>
      </c>
      <c r="I97" t="str">
        <f t="shared" si="1"/>
        <v>USA</v>
      </c>
    </row>
    <row r="98" spans="1:9" x14ac:dyDescent="0.3">
      <c r="A98">
        <v>2013</v>
      </c>
      <c r="B98">
        <v>97</v>
      </c>
      <c r="C98" t="s">
        <v>1893</v>
      </c>
      <c r="D98" s="5">
        <v>72835710</v>
      </c>
      <c r="E98" s="5">
        <v>70525195</v>
      </c>
      <c r="F98" s="1">
        <v>0.96799999999999997</v>
      </c>
      <c r="G98" s="5">
        <v>2310515</v>
      </c>
      <c r="H98" s="1">
        <v>3.2000000000000001E-2</v>
      </c>
      <c r="I98" t="str">
        <f t="shared" si="1"/>
        <v>USA</v>
      </c>
    </row>
    <row r="99" spans="1:9" x14ac:dyDescent="0.3">
      <c r="A99">
        <v>2013</v>
      </c>
      <c r="B99">
        <v>98</v>
      </c>
      <c r="C99" t="s">
        <v>1894</v>
      </c>
      <c r="D99" s="5">
        <v>71009334</v>
      </c>
      <c r="E99" s="5">
        <v>16973715</v>
      </c>
      <c r="F99" s="1">
        <v>0.23899999999999999</v>
      </c>
      <c r="G99" s="5">
        <v>54035619</v>
      </c>
      <c r="H99" s="1">
        <v>0.76100000000000001</v>
      </c>
      <c r="I99" t="str">
        <f t="shared" si="1"/>
        <v>USA</v>
      </c>
    </row>
    <row r="100" spans="1:9" x14ac:dyDescent="0.3">
      <c r="A100">
        <v>2013</v>
      </c>
      <c r="B100">
        <v>99</v>
      </c>
      <c r="C100" t="s">
        <v>1895</v>
      </c>
      <c r="D100" s="5">
        <v>69903094</v>
      </c>
      <c r="G100" s="5">
        <v>69903094</v>
      </c>
      <c r="H100" s="2">
        <v>1</v>
      </c>
      <c r="I100" t="str">
        <f t="shared" si="1"/>
        <v>International</v>
      </c>
    </row>
    <row r="101" spans="1:9" x14ac:dyDescent="0.3">
      <c r="A101">
        <v>2013</v>
      </c>
      <c r="B101">
        <v>100</v>
      </c>
      <c r="C101" t="s">
        <v>1896</v>
      </c>
      <c r="D101" s="5">
        <v>68572631</v>
      </c>
      <c r="E101" s="5">
        <v>51872378</v>
      </c>
      <c r="F101" s="1">
        <v>0.75600000000000001</v>
      </c>
      <c r="G101" s="5">
        <v>16700253</v>
      </c>
      <c r="H101" s="1">
        <v>0.24399999999999999</v>
      </c>
      <c r="I101" t="str">
        <f t="shared" si="1"/>
        <v>USA</v>
      </c>
    </row>
    <row r="102" spans="1:9" x14ac:dyDescent="0.3">
      <c r="A102">
        <v>2013</v>
      </c>
      <c r="B102">
        <v>101</v>
      </c>
      <c r="C102" t="s">
        <v>1897</v>
      </c>
      <c r="D102" s="5">
        <v>68532898</v>
      </c>
      <c r="E102" s="5">
        <v>28873374</v>
      </c>
      <c r="F102" s="1">
        <v>0.42099999999999999</v>
      </c>
      <c r="G102" s="5">
        <v>39659524</v>
      </c>
      <c r="H102" s="1">
        <v>0.57899999999999996</v>
      </c>
      <c r="I102" t="str">
        <f t="shared" si="1"/>
        <v>USA</v>
      </c>
    </row>
    <row r="103" spans="1:9" x14ac:dyDescent="0.3">
      <c r="A103">
        <v>2013</v>
      </c>
      <c r="B103">
        <v>102</v>
      </c>
      <c r="C103" t="s">
        <v>1898</v>
      </c>
      <c r="D103" s="5">
        <v>68316452</v>
      </c>
      <c r="E103" s="5">
        <v>1013945</v>
      </c>
      <c r="F103" s="1">
        <v>1.4999999999999999E-2</v>
      </c>
      <c r="G103" s="5">
        <v>67302507</v>
      </c>
      <c r="H103" s="1">
        <v>0.98499999999999999</v>
      </c>
      <c r="I103" t="str">
        <f t="shared" si="1"/>
        <v>International</v>
      </c>
    </row>
    <row r="104" spans="1:9" x14ac:dyDescent="0.3">
      <c r="A104">
        <v>2013</v>
      </c>
      <c r="B104">
        <v>103</v>
      </c>
      <c r="C104" t="s">
        <v>1899</v>
      </c>
      <c r="D104" s="5">
        <v>64197205</v>
      </c>
      <c r="E104" s="5">
        <v>4091</v>
      </c>
      <c r="F104" s="1">
        <v>1E-3</v>
      </c>
      <c r="G104" s="5">
        <v>64193114</v>
      </c>
      <c r="H104" s="2">
        <v>1</v>
      </c>
      <c r="I104" t="str">
        <f t="shared" si="1"/>
        <v>International</v>
      </c>
    </row>
    <row r="105" spans="1:9" x14ac:dyDescent="0.3">
      <c r="A105">
        <v>2013</v>
      </c>
      <c r="B105">
        <v>104</v>
      </c>
      <c r="C105" t="s">
        <v>1900</v>
      </c>
      <c r="D105" s="5">
        <v>64076736</v>
      </c>
      <c r="E105" s="5">
        <v>6594959</v>
      </c>
      <c r="F105" s="1">
        <v>0.10299999999999999</v>
      </c>
      <c r="G105" s="5">
        <v>57481777</v>
      </c>
      <c r="H105" s="1">
        <v>0.89700000000000002</v>
      </c>
      <c r="I105" t="str">
        <f t="shared" si="1"/>
        <v>USA</v>
      </c>
    </row>
    <row r="106" spans="1:9" x14ac:dyDescent="0.3">
      <c r="A106">
        <v>2013</v>
      </c>
      <c r="B106">
        <v>105</v>
      </c>
      <c r="C106" t="s">
        <v>1901</v>
      </c>
      <c r="D106" s="5">
        <v>63414135</v>
      </c>
      <c r="E106" s="5">
        <v>32172757</v>
      </c>
      <c r="F106" s="1">
        <v>0.50700000000000001</v>
      </c>
      <c r="G106" s="5">
        <v>31241378</v>
      </c>
      <c r="H106" s="1">
        <v>0.49299999999999999</v>
      </c>
      <c r="I106" t="str">
        <f t="shared" si="1"/>
        <v>USA</v>
      </c>
    </row>
    <row r="107" spans="1:9" x14ac:dyDescent="0.3">
      <c r="A107">
        <v>2013</v>
      </c>
      <c r="B107">
        <v>106</v>
      </c>
      <c r="C107" t="s">
        <v>1902</v>
      </c>
      <c r="D107" s="5">
        <v>63365859</v>
      </c>
      <c r="E107" s="5">
        <v>26627201</v>
      </c>
      <c r="F107" s="2">
        <v>0.42</v>
      </c>
      <c r="G107" s="5">
        <v>36738658</v>
      </c>
      <c r="H107" s="2">
        <v>0.57999999999999996</v>
      </c>
      <c r="I107" t="str">
        <f t="shared" si="1"/>
        <v>USA</v>
      </c>
    </row>
    <row r="108" spans="1:9" x14ac:dyDescent="0.3">
      <c r="A108">
        <v>2013</v>
      </c>
      <c r="B108">
        <v>107</v>
      </c>
      <c r="C108" t="s">
        <v>1903</v>
      </c>
      <c r="D108" s="5">
        <v>62675095</v>
      </c>
      <c r="E108" s="5">
        <v>19316646</v>
      </c>
      <c r="F108" s="1">
        <v>0.308</v>
      </c>
      <c r="G108" s="5">
        <v>43358449</v>
      </c>
      <c r="H108" s="1">
        <v>0.69199999999999995</v>
      </c>
      <c r="I108" t="str">
        <f t="shared" si="1"/>
        <v>USA</v>
      </c>
    </row>
    <row r="109" spans="1:9" x14ac:dyDescent="0.3">
      <c r="A109">
        <v>2013</v>
      </c>
      <c r="B109">
        <v>108</v>
      </c>
      <c r="C109" t="s">
        <v>1904</v>
      </c>
      <c r="D109" s="5">
        <v>61559184</v>
      </c>
      <c r="E109" s="5">
        <v>515876</v>
      </c>
      <c r="F109" s="1">
        <v>8.0000000000000002E-3</v>
      </c>
      <c r="G109" s="5">
        <v>61043308</v>
      </c>
      <c r="H109" s="1">
        <v>0.99199999999999999</v>
      </c>
      <c r="I109" t="str">
        <f t="shared" si="1"/>
        <v>International</v>
      </c>
    </row>
    <row r="110" spans="1:9" x14ac:dyDescent="0.3">
      <c r="A110">
        <v>2013</v>
      </c>
      <c r="B110">
        <v>109</v>
      </c>
      <c r="C110" t="s">
        <v>1905</v>
      </c>
      <c r="D110" s="5">
        <v>61279452</v>
      </c>
      <c r="E110" s="5">
        <v>18848538</v>
      </c>
      <c r="F110" s="1">
        <v>0.308</v>
      </c>
      <c r="G110" s="5">
        <v>42430914</v>
      </c>
      <c r="H110" s="1">
        <v>0.69199999999999995</v>
      </c>
      <c r="I110" t="str">
        <f t="shared" si="1"/>
        <v>USA</v>
      </c>
    </row>
    <row r="111" spans="1:9" x14ac:dyDescent="0.3">
      <c r="A111">
        <v>2013</v>
      </c>
      <c r="B111">
        <v>110</v>
      </c>
      <c r="C111" t="s">
        <v>1906</v>
      </c>
      <c r="D111" s="5">
        <v>60795985</v>
      </c>
      <c r="E111" s="5">
        <v>28795985</v>
      </c>
      <c r="F111" s="1">
        <v>0.47399999999999998</v>
      </c>
      <c r="G111" s="5">
        <v>32000000</v>
      </c>
      <c r="H111" s="1">
        <v>0.52600000000000002</v>
      </c>
      <c r="I111" t="str">
        <f t="shared" si="1"/>
        <v>USA</v>
      </c>
    </row>
    <row r="112" spans="1:9" x14ac:dyDescent="0.3">
      <c r="A112">
        <v>2013</v>
      </c>
      <c r="B112">
        <v>111</v>
      </c>
      <c r="C112" t="s">
        <v>1907</v>
      </c>
      <c r="D112" s="5">
        <v>60159584</v>
      </c>
      <c r="E112" s="5">
        <v>40041683</v>
      </c>
      <c r="F112" s="1">
        <v>0.66600000000000004</v>
      </c>
      <c r="G112" s="5">
        <v>20117901</v>
      </c>
      <c r="H112" s="1">
        <v>0.33400000000000002</v>
      </c>
      <c r="I112" t="str">
        <f t="shared" si="1"/>
        <v>USA</v>
      </c>
    </row>
    <row r="113" spans="1:9" x14ac:dyDescent="0.3">
      <c r="A113">
        <v>2013</v>
      </c>
      <c r="B113">
        <v>112</v>
      </c>
      <c r="C113" t="s">
        <v>1908</v>
      </c>
      <c r="D113" s="5">
        <v>60052138</v>
      </c>
      <c r="E113" s="5">
        <v>19452138</v>
      </c>
      <c r="F113" s="1">
        <v>0.32400000000000001</v>
      </c>
      <c r="G113" s="5">
        <v>40600000</v>
      </c>
      <c r="H113" s="1">
        <v>0.67600000000000005</v>
      </c>
      <c r="I113" t="str">
        <f t="shared" si="1"/>
        <v>USA</v>
      </c>
    </row>
    <row r="114" spans="1:9" x14ac:dyDescent="0.3">
      <c r="A114">
        <v>2013</v>
      </c>
      <c r="B114">
        <v>113</v>
      </c>
      <c r="C114" t="s">
        <v>1909</v>
      </c>
      <c r="D114" s="5">
        <v>57824674</v>
      </c>
      <c r="E114" s="5">
        <v>42930462</v>
      </c>
      <c r="F114" s="1">
        <v>0.74199999999999999</v>
      </c>
      <c r="G114" s="5">
        <v>14894212</v>
      </c>
      <c r="H114" s="1">
        <v>0.25800000000000001</v>
      </c>
      <c r="I114" t="str">
        <f t="shared" si="1"/>
        <v>USA</v>
      </c>
    </row>
    <row r="115" spans="1:9" x14ac:dyDescent="0.3">
      <c r="A115">
        <v>2013</v>
      </c>
      <c r="B115">
        <v>114</v>
      </c>
      <c r="C115" t="s">
        <v>1910</v>
      </c>
      <c r="D115" s="5">
        <v>57284237</v>
      </c>
      <c r="G115" s="5">
        <v>57284237</v>
      </c>
      <c r="H115" s="2">
        <v>1</v>
      </c>
      <c r="I115" t="str">
        <f t="shared" si="1"/>
        <v>International</v>
      </c>
    </row>
    <row r="116" spans="1:9" x14ac:dyDescent="0.3">
      <c r="A116">
        <v>2013</v>
      </c>
      <c r="B116">
        <v>115</v>
      </c>
      <c r="C116" t="s">
        <v>1911</v>
      </c>
      <c r="D116" s="5">
        <v>55754766</v>
      </c>
      <c r="G116" s="5">
        <v>55754766</v>
      </c>
      <c r="H116" s="2">
        <v>1</v>
      </c>
      <c r="I116" t="str">
        <f t="shared" si="1"/>
        <v>International</v>
      </c>
    </row>
    <row r="117" spans="1:9" x14ac:dyDescent="0.3">
      <c r="A117">
        <v>2013</v>
      </c>
      <c r="B117">
        <v>116</v>
      </c>
      <c r="C117" t="s">
        <v>1912</v>
      </c>
      <c r="D117" s="5">
        <v>55198285</v>
      </c>
      <c r="E117" s="5">
        <v>27298285</v>
      </c>
      <c r="F117" s="1">
        <v>0.495</v>
      </c>
      <c r="G117" s="5">
        <v>27900000</v>
      </c>
      <c r="H117" s="1">
        <v>0.505</v>
      </c>
      <c r="I117" t="str">
        <f t="shared" si="1"/>
        <v>USA</v>
      </c>
    </row>
    <row r="118" spans="1:9" x14ac:dyDescent="0.3">
      <c r="A118">
        <v>2013</v>
      </c>
      <c r="B118">
        <v>117</v>
      </c>
      <c r="C118" t="s">
        <v>1913</v>
      </c>
      <c r="D118" s="5">
        <v>53396635</v>
      </c>
      <c r="E118" s="5">
        <v>52543354</v>
      </c>
      <c r="F118" s="1">
        <v>0.98399999999999999</v>
      </c>
      <c r="G118" s="5">
        <v>853281</v>
      </c>
      <c r="H118" s="1">
        <v>1.6E-2</v>
      </c>
      <c r="I118" t="str">
        <f t="shared" si="1"/>
        <v>USA</v>
      </c>
    </row>
    <row r="119" spans="1:9" x14ac:dyDescent="0.3">
      <c r="A119">
        <v>2013</v>
      </c>
      <c r="B119">
        <v>118</v>
      </c>
      <c r="C119" t="s">
        <v>1914</v>
      </c>
      <c r="D119" s="5">
        <v>53143144</v>
      </c>
      <c r="E119" s="5">
        <v>51975354</v>
      </c>
      <c r="F119" s="1">
        <v>0.97799999999999998</v>
      </c>
      <c r="G119" s="5">
        <v>1167790</v>
      </c>
      <c r="H119" s="1">
        <v>2.1999999999999999E-2</v>
      </c>
      <c r="I119" t="str">
        <f t="shared" si="1"/>
        <v>USA</v>
      </c>
    </row>
    <row r="120" spans="1:9" x14ac:dyDescent="0.3">
      <c r="A120">
        <v>2013</v>
      </c>
      <c r="B120">
        <v>119</v>
      </c>
      <c r="C120" t="s">
        <v>1915</v>
      </c>
      <c r="D120" s="5">
        <v>53120346</v>
      </c>
      <c r="E120" s="5">
        <v>30664106</v>
      </c>
      <c r="F120" s="1">
        <v>0.57699999999999996</v>
      </c>
      <c r="G120" s="5">
        <v>22456240</v>
      </c>
      <c r="H120" s="1">
        <v>0.42299999999999999</v>
      </c>
      <c r="I120" t="str">
        <f t="shared" si="1"/>
        <v>USA</v>
      </c>
    </row>
    <row r="121" spans="1:9" x14ac:dyDescent="0.3">
      <c r="A121">
        <v>2013</v>
      </c>
      <c r="B121">
        <v>120</v>
      </c>
      <c r="C121" t="s">
        <v>1916</v>
      </c>
      <c r="D121" s="5">
        <v>51167572</v>
      </c>
      <c r="E121" s="5">
        <v>944193</v>
      </c>
      <c r="F121" s="1">
        <v>1.7999999999999999E-2</v>
      </c>
      <c r="G121" s="5">
        <v>50223379</v>
      </c>
      <c r="H121" s="1">
        <v>0.98199999999999998</v>
      </c>
      <c r="I121" t="str">
        <f t="shared" si="1"/>
        <v>International</v>
      </c>
    </row>
    <row r="122" spans="1:9" x14ac:dyDescent="0.3">
      <c r="A122">
        <v>2013</v>
      </c>
      <c r="B122">
        <v>121</v>
      </c>
      <c r="C122" t="s">
        <v>1917</v>
      </c>
      <c r="D122" s="5">
        <v>50461371</v>
      </c>
      <c r="E122" s="5">
        <v>2553002</v>
      </c>
      <c r="F122" s="1">
        <v>5.0999999999999997E-2</v>
      </c>
      <c r="G122" s="5">
        <v>47908369</v>
      </c>
      <c r="H122" s="1">
        <v>0.94899999999999995</v>
      </c>
      <c r="I122" t="str">
        <f t="shared" si="1"/>
        <v>International</v>
      </c>
    </row>
    <row r="123" spans="1:9" x14ac:dyDescent="0.3">
      <c r="A123">
        <v>2013</v>
      </c>
      <c r="B123">
        <v>122</v>
      </c>
      <c r="C123" t="s">
        <v>1918</v>
      </c>
      <c r="D123" s="5">
        <v>48972848</v>
      </c>
      <c r="E123" s="5">
        <v>665210</v>
      </c>
      <c r="F123" s="1">
        <v>1.4E-2</v>
      </c>
      <c r="G123" s="5">
        <v>48307638</v>
      </c>
      <c r="H123" s="1">
        <v>0.98599999999999999</v>
      </c>
      <c r="I123" t="str">
        <f t="shared" si="1"/>
        <v>International</v>
      </c>
    </row>
    <row r="124" spans="1:9" x14ac:dyDescent="0.3">
      <c r="A124">
        <v>2013</v>
      </c>
      <c r="B124">
        <v>123</v>
      </c>
      <c r="C124" t="s">
        <v>1919</v>
      </c>
      <c r="D124" s="5">
        <v>48517427</v>
      </c>
      <c r="E124" s="5">
        <v>25568251</v>
      </c>
      <c r="F124" s="1">
        <v>0.52700000000000002</v>
      </c>
      <c r="G124" s="5">
        <v>22949176</v>
      </c>
      <c r="H124" s="1">
        <v>0.47299999999999998</v>
      </c>
      <c r="I124" t="str">
        <f t="shared" si="1"/>
        <v>USA</v>
      </c>
    </row>
    <row r="125" spans="1:9" x14ac:dyDescent="0.3">
      <c r="A125">
        <v>2013</v>
      </c>
      <c r="B125">
        <v>124</v>
      </c>
      <c r="C125" t="s">
        <v>1920</v>
      </c>
      <c r="D125" s="5">
        <v>48449416</v>
      </c>
      <c r="E125" s="5">
        <v>20158898</v>
      </c>
      <c r="F125" s="1">
        <v>0.41599999999999998</v>
      </c>
      <c r="G125" s="5">
        <v>28290518</v>
      </c>
      <c r="H125" s="1">
        <v>0.58399999999999996</v>
      </c>
      <c r="I125" t="str">
        <f t="shared" si="1"/>
        <v>USA</v>
      </c>
    </row>
    <row r="126" spans="1:9" x14ac:dyDescent="0.3">
      <c r="A126">
        <v>2013</v>
      </c>
      <c r="B126">
        <v>125</v>
      </c>
      <c r="C126" t="s">
        <v>1921</v>
      </c>
      <c r="D126" s="5">
        <v>48330757</v>
      </c>
      <c r="E126" s="5">
        <v>12050299</v>
      </c>
      <c r="F126" s="1">
        <v>0.249</v>
      </c>
      <c r="G126" s="5">
        <v>36280458</v>
      </c>
      <c r="H126" s="1">
        <v>0.751</v>
      </c>
      <c r="I126" t="str">
        <f t="shared" si="1"/>
        <v>USA</v>
      </c>
    </row>
    <row r="127" spans="1:9" x14ac:dyDescent="0.3">
      <c r="A127">
        <v>2013</v>
      </c>
      <c r="B127">
        <v>126</v>
      </c>
      <c r="C127" t="s">
        <v>1922</v>
      </c>
      <c r="D127" s="5">
        <v>48065672</v>
      </c>
      <c r="E127" s="5">
        <v>25682380</v>
      </c>
      <c r="F127" s="1">
        <v>0.53400000000000003</v>
      </c>
      <c r="G127" s="5">
        <v>22383292</v>
      </c>
      <c r="H127" s="1">
        <v>0.46600000000000003</v>
      </c>
      <c r="I127" t="str">
        <f t="shared" si="1"/>
        <v>USA</v>
      </c>
    </row>
    <row r="128" spans="1:9" x14ac:dyDescent="0.3">
      <c r="A128">
        <v>2013</v>
      </c>
      <c r="B128">
        <v>127</v>
      </c>
      <c r="C128" t="s">
        <v>1923</v>
      </c>
      <c r="D128" s="5">
        <v>47340586</v>
      </c>
      <c r="E128" s="5">
        <v>34341945</v>
      </c>
      <c r="F128" s="1">
        <v>0.72499999999999998</v>
      </c>
      <c r="G128" s="5">
        <v>12998641</v>
      </c>
      <c r="H128" s="1">
        <v>0.27500000000000002</v>
      </c>
      <c r="I128" t="str">
        <f t="shared" si="1"/>
        <v>USA</v>
      </c>
    </row>
    <row r="129" spans="1:9" x14ac:dyDescent="0.3">
      <c r="A129">
        <v>2013</v>
      </c>
      <c r="B129">
        <v>128</v>
      </c>
      <c r="C129" t="s">
        <v>1924</v>
      </c>
      <c r="D129" s="5">
        <v>47289937</v>
      </c>
      <c r="E129" s="5">
        <v>43788</v>
      </c>
      <c r="F129" s="1">
        <v>1E-3</v>
      </c>
      <c r="G129" s="5">
        <v>47246149</v>
      </c>
      <c r="H129" s="1">
        <v>0.999</v>
      </c>
      <c r="I129" t="str">
        <f t="shared" si="1"/>
        <v>International</v>
      </c>
    </row>
    <row r="130" spans="1:9" x14ac:dyDescent="0.3">
      <c r="A130">
        <v>2013</v>
      </c>
      <c r="B130">
        <v>129</v>
      </c>
      <c r="C130" t="s">
        <v>1925</v>
      </c>
      <c r="D130" s="5">
        <v>47164301</v>
      </c>
      <c r="G130" s="5">
        <v>47164301</v>
      </c>
      <c r="H130" s="2">
        <v>1</v>
      </c>
      <c r="I130" t="str">
        <f t="shared" si="1"/>
        <v>International</v>
      </c>
    </row>
    <row r="131" spans="1:9" x14ac:dyDescent="0.3">
      <c r="A131">
        <v>2013</v>
      </c>
      <c r="B131">
        <v>130</v>
      </c>
      <c r="C131" t="s">
        <v>1926</v>
      </c>
      <c r="D131" s="5">
        <v>47052899</v>
      </c>
      <c r="E131" s="5">
        <v>21403519</v>
      </c>
      <c r="F131" s="1">
        <v>0.45500000000000002</v>
      </c>
      <c r="G131" s="5">
        <v>25649380</v>
      </c>
      <c r="H131" s="1">
        <v>0.54500000000000004</v>
      </c>
      <c r="I131" t="str">
        <f t="shared" ref="I131:I194" si="2">IF(F131&gt;10%,"USA","International")</f>
        <v>USA</v>
      </c>
    </row>
    <row r="132" spans="1:9" x14ac:dyDescent="0.3">
      <c r="A132">
        <v>2013</v>
      </c>
      <c r="B132">
        <v>131</v>
      </c>
      <c r="C132" t="s">
        <v>1927</v>
      </c>
      <c r="D132" s="5">
        <v>46922566</v>
      </c>
      <c r="E132" s="5">
        <v>17616641</v>
      </c>
      <c r="F132" s="1">
        <v>0.375</v>
      </c>
      <c r="G132" s="5">
        <v>29305925</v>
      </c>
      <c r="H132" s="1">
        <v>0.625</v>
      </c>
      <c r="I132" t="str">
        <f t="shared" si="2"/>
        <v>USA</v>
      </c>
    </row>
    <row r="133" spans="1:9" x14ac:dyDescent="0.3">
      <c r="A133">
        <v>2013</v>
      </c>
      <c r="B133">
        <v>132</v>
      </c>
      <c r="C133" t="s">
        <v>1928</v>
      </c>
      <c r="D133" s="5">
        <v>46522137</v>
      </c>
      <c r="E133" s="5">
        <v>21819348</v>
      </c>
      <c r="F133" s="1">
        <v>0.46899999999999997</v>
      </c>
      <c r="G133" s="5">
        <v>24702789</v>
      </c>
      <c r="H133" s="1">
        <v>0.53100000000000003</v>
      </c>
      <c r="I133" t="str">
        <f t="shared" si="2"/>
        <v>USA</v>
      </c>
    </row>
    <row r="134" spans="1:9" x14ac:dyDescent="0.3">
      <c r="A134">
        <v>2013</v>
      </c>
      <c r="B134">
        <v>133</v>
      </c>
      <c r="C134" t="s">
        <v>1929</v>
      </c>
      <c r="D134" s="5">
        <v>46495296</v>
      </c>
      <c r="G134" s="5">
        <v>46495296</v>
      </c>
      <c r="H134" s="2">
        <v>1</v>
      </c>
      <c r="I134" t="str">
        <f t="shared" si="2"/>
        <v>International</v>
      </c>
    </row>
    <row r="135" spans="1:9" x14ac:dyDescent="0.3">
      <c r="A135">
        <v>2013</v>
      </c>
      <c r="B135">
        <v>134</v>
      </c>
      <c r="C135" t="s">
        <v>1930</v>
      </c>
      <c r="D135" s="5">
        <v>46089287</v>
      </c>
      <c r="E135" s="5">
        <v>26004851</v>
      </c>
      <c r="F135" s="1">
        <v>0.56399999999999995</v>
      </c>
      <c r="G135" s="5">
        <v>20084436</v>
      </c>
      <c r="H135" s="1">
        <v>0.436</v>
      </c>
      <c r="I135" t="str">
        <f t="shared" si="2"/>
        <v>USA</v>
      </c>
    </row>
    <row r="136" spans="1:9" x14ac:dyDescent="0.3">
      <c r="A136">
        <v>2013</v>
      </c>
      <c r="B136">
        <v>135</v>
      </c>
      <c r="C136" t="s">
        <v>1931</v>
      </c>
      <c r="D136" s="5">
        <v>44907260</v>
      </c>
      <c r="E136" s="5">
        <v>29807260</v>
      </c>
      <c r="F136" s="1">
        <v>0.66400000000000003</v>
      </c>
      <c r="G136" s="5">
        <v>15100000</v>
      </c>
      <c r="H136" s="1">
        <v>0.33600000000000002</v>
      </c>
      <c r="I136" t="str">
        <f t="shared" si="2"/>
        <v>USA</v>
      </c>
    </row>
    <row r="137" spans="1:9" x14ac:dyDescent="0.3">
      <c r="A137">
        <v>2013</v>
      </c>
      <c r="B137">
        <v>136</v>
      </c>
      <c r="C137" t="s">
        <v>1932</v>
      </c>
      <c r="D137" s="5">
        <v>44670277</v>
      </c>
      <c r="G137" s="5">
        <v>44670277</v>
      </c>
      <c r="H137" s="2">
        <v>1</v>
      </c>
      <c r="I137" t="str">
        <f t="shared" si="2"/>
        <v>International</v>
      </c>
    </row>
    <row r="138" spans="1:9" x14ac:dyDescent="0.3">
      <c r="A138">
        <v>2013</v>
      </c>
      <c r="B138">
        <v>137</v>
      </c>
      <c r="C138" t="s">
        <v>1933</v>
      </c>
      <c r="D138" s="5">
        <v>44095996</v>
      </c>
      <c r="G138" s="5">
        <v>44095996</v>
      </c>
      <c r="H138" s="2">
        <v>1</v>
      </c>
      <c r="I138" t="str">
        <f t="shared" si="2"/>
        <v>International</v>
      </c>
    </row>
    <row r="139" spans="1:9" x14ac:dyDescent="0.3">
      <c r="A139">
        <v>2013</v>
      </c>
      <c r="B139">
        <v>138</v>
      </c>
      <c r="C139" t="s">
        <v>1934</v>
      </c>
      <c r="D139" s="5">
        <v>43447199</v>
      </c>
      <c r="G139" s="5">
        <v>43447199</v>
      </c>
      <c r="H139" s="2">
        <v>1</v>
      </c>
      <c r="I139" t="str">
        <f t="shared" si="2"/>
        <v>International</v>
      </c>
    </row>
    <row r="140" spans="1:9" x14ac:dyDescent="0.3">
      <c r="A140">
        <v>2013</v>
      </c>
      <c r="B140">
        <v>139</v>
      </c>
      <c r="C140" t="s">
        <v>1935</v>
      </c>
      <c r="D140" s="5">
        <v>42970000</v>
      </c>
      <c r="G140" s="5">
        <v>42970000</v>
      </c>
      <c r="H140" s="2">
        <v>1</v>
      </c>
      <c r="I140" t="str">
        <f t="shared" si="2"/>
        <v>International</v>
      </c>
    </row>
    <row r="141" spans="1:9" x14ac:dyDescent="0.3">
      <c r="A141">
        <v>2013</v>
      </c>
      <c r="B141">
        <v>140</v>
      </c>
      <c r="C141" t="s">
        <v>1936</v>
      </c>
      <c r="D141" s="5">
        <v>42770271</v>
      </c>
      <c r="G141" s="5">
        <v>42770271</v>
      </c>
      <c r="H141" s="2">
        <v>1</v>
      </c>
      <c r="I141" t="str">
        <f t="shared" si="2"/>
        <v>International</v>
      </c>
    </row>
    <row r="142" spans="1:9" x14ac:dyDescent="0.3">
      <c r="A142">
        <v>2013</v>
      </c>
      <c r="B142">
        <v>141</v>
      </c>
      <c r="C142" t="s">
        <v>1937</v>
      </c>
      <c r="D142" s="5">
        <v>42128352</v>
      </c>
      <c r="E142" s="5">
        <v>16131410</v>
      </c>
      <c r="F142" s="1">
        <v>0.38300000000000001</v>
      </c>
      <c r="G142" s="5">
        <v>25996942</v>
      </c>
      <c r="H142" s="1">
        <v>0.61699999999999999</v>
      </c>
      <c r="I142" t="str">
        <f t="shared" si="2"/>
        <v>USA</v>
      </c>
    </row>
    <row r="143" spans="1:9" x14ac:dyDescent="0.3">
      <c r="A143">
        <v>2013</v>
      </c>
      <c r="B143">
        <v>142</v>
      </c>
      <c r="C143" t="s">
        <v>1938</v>
      </c>
      <c r="D143" s="5">
        <v>41807712</v>
      </c>
      <c r="G143" s="5">
        <v>41807712</v>
      </c>
      <c r="H143" s="2">
        <v>1</v>
      </c>
      <c r="I143" t="str">
        <f t="shared" si="2"/>
        <v>International</v>
      </c>
    </row>
    <row r="144" spans="1:9" x14ac:dyDescent="0.3">
      <c r="A144">
        <v>2013</v>
      </c>
      <c r="B144">
        <v>143</v>
      </c>
      <c r="C144" t="s">
        <v>1939</v>
      </c>
      <c r="D144" s="5">
        <v>41397727</v>
      </c>
      <c r="G144" s="5">
        <v>41397727</v>
      </c>
      <c r="H144" s="2">
        <v>1</v>
      </c>
      <c r="I144" t="str">
        <f t="shared" si="2"/>
        <v>International</v>
      </c>
    </row>
    <row r="145" spans="1:9" x14ac:dyDescent="0.3">
      <c r="A145">
        <v>2013</v>
      </c>
      <c r="B145">
        <v>144</v>
      </c>
      <c r="C145" t="s">
        <v>1940</v>
      </c>
      <c r="D145" s="5">
        <v>40267368</v>
      </c>
      <c r="G145" s="5">
        <v>40267368</v>
      </c>
      <c r="H145" s="2">
        <v>1</v>
      </c>
      <c r="I145" t="str">
        <f t="shared" si="2"/>
        <v>International</v>
      </c>
    </row>
    <row r="146" spans="1:9" x14ac:dyDescent="0.3">
      <c r="A146">
        <v>2013</v>
      </c>
      <c r="B146">
        <v>145</v>
      </c>
      <c r="C146" t="s">
        <v>1941</v>
      </c>
      <c r="D146" s="5">
        <v>39439355</v>
      </c>
      <c r="E146" s="5">
        <v>24477704</v>
      </c>
      <c r="F146" s="1">
        <v>0.621</v>
      </c>
      <c r="G146" s="5">
        <v>14961651</v>
      </c>
      <c r="H146" s="1">
        <v>0.379</v>
      </c>
      <c r="I146" t="str">
        <f t="shared" si="2"/>
        <v>USA</v>
      </c>
    </row>
    <row r="147" spans="1:9" x14ac:dyDescent="0.3">
      <c r="A147">
        <v>2013</v>
      </c>
      <c r="B147">
        <v>146</v>
      </c>
      <c r="C147" t="s">
        <v>1942</v>
      </c>
      <c r="D147" s="5">
        <v>38719881</v>
      </c>
      <c r="G147" s="5">
        <v>38719881</v>
      </c>
      <c r="H147" s="2">
        <v>1</v>
      </c>
      <c r="I147" t="str">
        <f t="shared" si="2"/>
        <v>International</v>
      </c>
    </row>
    <row r="148" spans="1:9" x14ac:dyDescent="0.3">
      <c r="A148">
        <v>2013</v>
      </c>
      <c r="B148">
        <v>147</v>
      </c>
      <c r="C148" t="s">
        <v>1943</v>
      </c>
      <c r="D148" s="5">
        <v>37795598</v>
      </c>
      <c r="G148" s="5">
        <v>37795598</v>
      </c>
      <c r="H148" s="2">
        <v>1</v>
      </c>
      <c r="I148" t="str">
        <f t="shared" si="2"/>
        <v>International</v>
      </c>
    </row>
    <row r="149" spans="1:9" x14ac:dyDescent="0.3">
      <c r="A149">
        <v>2013</v>
      </c>
      <c r="B149">
        <v>148</v>
      </c>
      <c r="C149" t="s">
        <v>1944</v>
      </c>
      <c r="D149" s="5">
        <v>37170163</v>
      </c>
      <c r="E149" s="5">
        <v>334616</v>
      </c>
      <c r="F149" s="1">
        <v>8.9999999999999993E-3</v>
      </c>
      <c r="G149" s="5">
        <v>36835547</v>
      </c>
      <c r="H149" s="1">
        <v>0.99099999999999999</v>
      </c>
      <c r="I149" t="str">
        <f t="shared" si="2"/>
        <v>International</v>
      </c>
    </row>
    <row r="150" spans="1:9" x14ac:dyDescent="0.3">
      <c r="A150">
        <v>2013</v>
      </c>
      <c r="B150">
        <v>149</v>
      </c>
      <c r="C150" t="s">
        <v>1945</v>
      </c>
      <c r="D150" s="5">
        <v>36324232</v>
      </c>
      <c r="G150" s="5">
        <v>36324232</v>
      </c>
      <c r="H150" s="2">
        <v>1</v>
      </c>
      <c r="I150" t="str">
        <f t="shared" si="2"/>
        <v>International</v>
      </c>
    </row>
    <row r="151" spans="1:9" x14ac:dyDescent="0.3">
      <c r="A151">
        <v>2013</v>
      </c>
      <c r="B151">
        <v>150</v>
      </c>
      <c r="C151" t="s">
        <v>1946</v>
      </c>
      <c r="D151" s="5">
        <v>36185741</v>
      </c>
      <c r="G151" s="5">
        <v>36185741</v>
      </c>
      <c r="H151" s="2">
        <v>1</v>
      </c>
      <c r="I151" t="str">
        <f t="shared" si="2"/>
        <v>International</v>
      </c>
    </row>
    <row r="152" spans="1:9" x14ac:dyDescent="0.3">
      <c r="A152">
        <v>2013</v>
      </c>
      <c r="B152">
        <v>151</v>
      </c>
      <c r="C152" t="s">
        <v>1947</v>
      </c>
      <c r="D152" s="5">
        <v>35659824</v>
      </c>
      <c r="G152" s="5">
        <v>35659824</v>
      </c>
      <c r="H152" s="2">
        <v>1</v>
      </c>
      <c r="I152" t="str">
        <f t="shared" si="2"/>
        <v>International</v>
      </c>
    </row>
    <row r="153" spans="1:9" x14ac:dyDescent="0.3">
      <c r="A153">
        <v>2013</v>
      </c>
      <c r="B153">
        <v>152</v>
      </c>
      <c r="C153" t="s">
        <v>1948</v>
      </c>
      <c r="D153" s="5">
        <v>35461505</v>
      </c>
      <c r="G153" s="5">
        <v>35461505</v>
      </c>
      <c r="H153" s="2">
        <v>1</v>
      </c>
      <c r="I153" t="str">
        <f t="shared" si="2"/>
        <v>International</v>
      </c>
    </row>
    <row r="154" spans="1:9" x14ac:dyDescent="0.3">
      <c r="A154">
        <v>2013</v>
      </c>
      <c r="B154">
        <v>153</v>
      </c>
      <c r="C154" t="s">
        <v>1949</v>
      </c>
      <c r="D154" s="5">
        <v>34958596</v>
      </c>
      <c r="G154" s="5">
        <v>34958596</v>
      </c>
      <c r="H154" s="2">
        <v>1</v>
      </c>
      <c r="I154" t="str">
        <f t="shared" si="2"/>
        <v>International</v>
      </c>
    </row>
    <row r="155" spans="1:9" x14ac:dyDescent="0.3">
      <c r="A155">
        <v>2013</v>
      </c>
      <c r="B155">
        <v>154</v>
      </c>
      <c r="C155" t="s">
        <v>1950</v>
      </c>
      <c r="D155" s="5">
        <v>34737199</v>
      </c>
      <c r="E155" s="5">
        <v>19701164</v>
      </c>
      <c r="F155" s="1">
        <v>0.56699999999999995</v>
      </c>
      <c r="G155" s="5">
        <v>15036035</v>
      </c>
      <c r="H155" s="1">
        <v>0.433</v>
      </c>
      <c r="I155" t="str">
        <f t="shared" si="2"/>
        <v>USA</v>
      </c>
    </row>
    <row r="156" spans="1:9" x14ac:dyDescent="0.3">
      <c r="A156">
        <v>2013</v>
      </c>
      <c r="B156">
        <v>155</v>
      </c>
      <c r="C156" t="s">
        <v>1951</v>
      </c>
      <c r="D156" s="5">
        <v>32935319</v>
      </c>
      <c r="E156" s="5">
        <v>13235319</v>
      </c>
      <c r="F156" s="1">
        <v>0.40200000000000002</v>
      </c>
      <c r="G156" s="5">
        <v>19700000</v>
      </c>
      <c r="H156" s="1">
        <v>0.59799999999999998</v>
      </c>
      <c r="I156" t="str">
        <f t="shared" si="2"/>
        <v>USA</v>
      </c>
    </row>
    <row r="157" spans="1:9" x14ac:dyDescent="0.3">
      <c r="A157">
        <v>2013</v>
      </c>
      <c r="B157">
        <v>156</v>
      </c>
      <c r="C157" t="s">
        <v>1952</v>
      </c>
      <c r="D157" s="5">
        <v>32849727</v>
      </c>
      <c r="G157" s="5">
        <v>32849727</v>
      </c>
      <c r="H157" s="2">
        <v>1</v>
      </c>
      <c r="I157" t="str">
        <f t="shared" si="2"/>
        <v>International</v>
      </c>
    </row>
    <row r="158" spans="1:9" x14ac:dyDescent="0.3">
      <c r="A158">
        <v>2013</v>
      </c>
      <c r="B158">
        <v>157</v>
      </c>
      <c r="C158" t="s">
        <v>1953</v>
      </c>
      <c r="D158" s="5">
        <v>32613173</v>
      </c>
      <c r="E158" s="5">
        <v>21590086</v>
      </c>
      <c r="F158" s="1">
        <v>0.66200000000000003</v>
      </c>
      <c r="G158" s="5">
        <v>11023087</v>
      </c>
      <c r="H158" s="1">
        <v>0.33800000000000002</v>
      </c>
      <c r="I158" t="str">
        <f t="shared" si="2"/>
        <v>USA</v>
      </c>
    </row>
    <row r="159" spans="1:9" x14ac:dyDescent="0.3">
      <c r="A159">
        <v>2013</v>
      </c>
      <c r="B159">
        <v>158</v>
      </c>
      <c r="C159" t="s">
        <v>1954</v>
      </c>
      <c r="D159" s="5">
        <v>32514549</v>
      </c>
      <c r="G159" s="5">
        <v>32514549</v>
      </c>
      <c r="H159" s="2">
        <v>1</v>
      </c>
      <c r="I159" t="str">
        <f t="shared" si="2"/>
        <v>International</v>
      </c>
    </row>
    <row r="160" spans="1:9" x14ac:dyDescent="0.3">
      <c r="A160">
        <v>2013</v>
      </c>
      <c r="B160">
        <v>159</v>
      </c>
      <c r="C160" t="s">
        <v>1955</v>
      </c>
      <c r="D160" s="5">
        <v>32318051</v>
      </c>
      <c r="E160" s="5">
        <v>32244051</v>
      </c>
      <c r="F160" s="1">
        <v>0.998</v>
      </c>
      <c r="G160" s="5">
        <v>74000</v>
      </c>
      <c r="H160" s="1">
        <v>2E-3</v>
      </c>
      <c r="I160" t="str">
        <f t="shared" si="2"/>
        <v>USA</v>
      </c>
    </row>
    <row r="161" spans="1:9" x14ac:dyDescent="0.3">
      <c r="A161">
        <v>2013</v>
      </c>
      <c r="B161">
        <v>160</v>
      </c>
      <c r="C161" t="s">
        <v>1956</v>
      </c>
      <c r="D161" s="5">
        <v>32293377</v>
      </c>
      <c r="G161" s="5">
        <v>32293377</v>
      </c>
      <c r="H161" s="2">
        <v>1</v>
      </c>
      <c r="I161" t="str">
        <f t="shared" si="2"/>
        <v>International</v>
      </c>
    </row>
    <row r="162" spans="1:9" x14ac:dyDescent="0.3">
      <c r="A162">
        <v>2013</v>
      </c>
      <c r="B162">
        <v>161</v>
      </c>
      <c r="C162" t="s">
        <v>1957</v>
      </c>
      <c r="D162" s="5">
        <v>32160741</v>
      </c>
      <c r="G162" s="5">
        <v>32160741</v>
      </c>
      <c r="H162" s="2">
        <v>1</v>
      </c>
      <c r="I162" t="str">
        <f t="shared" si="2"/>
        <v>International</v>
      </c>
    </row>
    <row r="163" spans="1:9" x14ac:dyDescent="0.3">
      <c r="A163">
        <v>2013</v>
      </c>
      <c r="B163">
        <v>162</v>
      </c>
      <c r="C163" t="s">
        <v>1958</v>
      </c>
      <c r="D163" s="5">
        <v>31775719</v>
      </c>
      <c r="G163" s="5">
        <v>31775719</v>
      </c>
      <c r="H163" s="2">
        <v>1</v>
      </c>
      <c r="I163" t="str">
        <f t="shared" si="2"/>
        <v>International</v>
      </c>
    </row>
    <row r="164" spans="1:9" x14ac:dyDescent="0.3">
      <c r="A164">
        <v>2013</v>
      </c>
      <c r="B164">
        <v>163</v>
      </c>
      <c r="C164" t="s">
        <v>1959</v>
      </c>
      <c r="D164" s="5">
        <v>31724284</v>
      </c>
      <c r="E164" s="5">
        <v>14124284</v>
      </c>
      <c r="F164" s="1">
        <v>0.44500000000000001</v>
      </c>
      <c r="G164" s="5">
        <v>17600000</v>
      </c>
      <c r="H164" s="1">
        <v>0.55500000000000005</v>
      </c>
      <c r="I164" t="str">
        <f t="shared" si="2"/>
        <v>USA</v>
      </c>
    </row>
    <row r="165" spans="1:9" x14ac:dyDescent="0.3">
      <c r="A165">
        <v>2013</v>
      </c>
      <c r="B165">
        <v>164</v>
      </c>
      <c r="C165" t="s">
        <v>1960</v>
      </c>
      <c r="D165" s="5">
        <v>31670607</v>
      </c>
      <c r="E165" s="5">
        <v>457806</v>
      </c>
      <c r="F165" s="1">
        <v>1.4E-2</v>
      </c>
      <c r="G165" s="5">
        <v>31212801</v>
      </c>
      <c r="H165" s="1">
        <v>0.98599999999999999</v>
      </c>
      <c r="I165" t="str">
        <f t="shared" si="2"/>
        <v>International</v>
      </c>
    </row>
    <row r="166" spans="1:9" x14ac:dyDescent="0.3">
      <c r="A166">
        <v>2013</v>
      </c>
      <c r="B166">
        <v>165</v>
      </c>
      <c r="C166" t="s">
        <v>1961</v>
      </c>
      <c r="D166" s="5">
        <v>31283838</v>
      </c>
      <c r="G166" s="5">
        <v>31283838</v>
      </c>
      <c r="H166" s="2">
        <v>1</v>
      </c>
      <c r="I166" t="str">
        <f t="shared" si="2"/>
        <v>International</v>
      </c>
    </row>
    <row r="167" spans="1:9" x14ac:dyDescent="0.3">
      <c r="A167">
        <v>2013</v>
      </c>
      <c r="B167">
        <v>166</v>
      </c>
      <c r="C167" t="s">
        <v>1962</v>
      </c>
      <c r="D167" s="5">
        <v>30665036</v>
      </c>
      <c r="E167" s="5">
        <v>14350</v>
      </c>
      <c r="F167" s="1">
        <v>1E-3</v>
      </c>
      <c r="G167" s="5">
        <v>30650686</v>
      </c>
      <c r="H167" s="2">
        <v>1</v>
      </c>
      <c r="I167" t="str">
        <f t="shared" si="2"/>
        <v>International</v>
      </c>
    </row>
    <row r="168" spans="1:9" x14ac:dyDescent="0.3">
      <c r="A168">
        <v>2013</v>
      </c>
      <c r="B168">
        <v>167</v>
      </c>
      <c r="C168" t="s">
        <v>1963</v>
      </c>
      <c r="D168" s="5">
        <v>29315945</v>
      </c>
      <c r="G168" s="5">
        <v>29315945</v>
      </c>
      <c r="H168" s="2">
        <v>1</v>
      </c>
      <c r="I168" t="str">
        <f t="shared" si="2"/>
        <v>International</v>
      </c>
    </row>
    <row r="169" spans="1:9" x14ac:dyDescent="0.3">
      <c r="A169">
        <v>2013</v>
      </c>
      <c r="B169">
        <v>168</v>
      </c>
      <c r="C169" t="s">
        <v>1964</v>
      </c>
      <c r="D169" s="5">
        <v>29139936</v>
      </c>
      <c r="E169" s="5">
        <v>12666</v>
      </c>
      <c r="F169" s="1">
        <v>1E-3</v>
      </c>
      <c r="G169" s="5">
        <v>29127270</v>
      </c>
      <c r="H169" s="2">
        <v>1</v>
      </c>
      <c r="I169" t="str">
        <f t="shared" si="2"/>
        <v>International</v>
      </c>
    </row>
    <row r="170" spans="1:9" x14ac:dyDescent="0.3">
      <c r="A170">
        <v>2013</v>
      </c>
      <c r="B170">
        <v>169</v>
      </c>
      <c r="C170" t="s">
        <v>1965</v>
      </c>
      <c r="D170" s="5">
        <v>28811936</v>
      </c>
      <c r="G170" s="5">
        <v>28811936</v>
      </c>
      <c r="H170" s="2">
        <v>1</v>
      </c>
      <c r="I170" t="str">
        <f t="shared" si="2"/>
        <v>International</v>
      </c>
    </row>
    <row r="171" spans="1:9" x14ac:dyDescent="0.3">
      <c r="A171">
        <v>2013</v>
      </c>
      <c r="B171">
        <v>170</v>
      </c>
      <c r="C171" t="s">
        <v>1966</v>
      </c>
      <c r="D171" s="5">
        <v>28674130</v>
      </c>
      <c r="E171" s="5">
        <v>218693</v>
      </c>
      <c r="F171" s="1">
        <v>8.0000000000000002E-3</v>
      </c>
      <c r="G171" s="5">
        <v>28455437</v>
      </c>
      <c r="H171" s="1">
        <v>0.99199999999999999</v>
      </c>
      <c r="I171" t="str">
        <f t="shared" si="2"/>
        <v>International</v>
      </c>
    </row>
    <row r="172" spans="1:9" x14ac:dyDescent="0.3">
      <c r="A172">
        <v>2013</v>
      </c>
      <c r="B172">
        <v>171</v>
      </c>
      <c r="C172" t="s">
        <v>1967</v>
      </c>
      <c r="D172" s="5">
        <v>28599970</v>
      </c>
      <c r="G172" s="5">
        <v>28599970</v>
      </c>
      <c r="H172" s="2">
        <v>1</v>
      </c>
      <c r="I172" t="str">
        <f t="shared" si="2"/>
        <v>International</v>
      </c>
    </row>
    <row r="173" spans="1:9" x14ac:dyDescent="0.3">
      <c r="A173">
        <v>2013</v>
      </c>
      <c r="B173">
        <v>172</v>
      </c>
      <c r="C173" t="s">
        <v>1968</v>
      </c>
      <c r="D173" s="5">
        <v>28338665</v>
      </c>
      <c r="G173" s="5">
        <v>28338665</v>
      </c>
      <c r="H173" s="2">
        <v>1</v>
      </c>
      <c r="I173" t="str">
        <f t="shared" si="2"/>
        <v>International</v>
      </c>
    </row>
    <row r="174" spans="1:9" x14ac:dyDescent="0.3">
      <c r="A174">
        <v>2013</v>
      </c>
      <c r="B174">
        <v>173</v>
      </c>
      <c r="C174" t="s">
        <v>1969</v>
      </c>
      <c r="D174" s="5">
        <v>28328531</v>
      </c>
      <c r="E174" s="5">
        <v>34657</v>
      </c>
      <c r="F174" s="1">
        <v>1E-3</v>
      </c>
      <c r="G174" s="5">
        <v>28293874</v>
      </c>
      <c r="H174" s="1">
        <v>0.999</v>
      </c>
      <c r="I174" t="str">
        <f t="shared" si="2"/>
        <v>International</v>
      </c>
    </row>
    <row r="175" spans="1:9" x14ac:dyDescent="0.3">
      <c r="A175">
        <v>2013</v>
      </c>
      <c r="B175">
        <v>174</v>
      </c>
      <c r="C175" t="s">
        <v>1970</v>
      </c>
      <c r="D175" s="5">
        <v>27985788</v>
      </c>
      <c r="E175" s="5">
        <v>8323085</v>
      </c>
      <c r="F175" s="1">
        <v>0.29699999999999999</v>
      </c>
      <c r="G175" s="5">
        <v>19662703</v>
      </c>
      <c r="H175" s="1">
        <v>0.70299999999999996</v>
      </c>
      <c r="I175" t="str">
        <f t="shared" si="2"/>
        <v>USA</v>
      </c>
    </row>
    <row r="176" spans="1:9" x14ac:dyDescent="0.3">
      <c r="A176">
        <v>2013</v>
      </c>
      <c r="B176">
        <v>175</v>
      </c>
      <c r="C176" t="s">
        <v>1971</v>
      </c>
      <c r="D176" s="5">
        <v>27858103</v>
      </c>
      <c r="E176" s="5">
        <v>17418667</v>
      </c>
      <c r="F176" s="1">
        <v>0.625</v>
      </c>
      <c r="G176" s="5">
        <v>10439436</v>
      </c>
      <c r="H176" s="1">
        <v>0.375</v>
      </c>
      <c r="I176" t="str">
        <f t="shared" si="2"/>
        <v>USA</v>
      </c>
    </row>
    <row r="177" spans="1:9" x14ac:dyDescent="0.3">
      <c r="A177">
        <v>2013</v>
      </c>
      <c r="B177">
        <v>176</v>
      </c>
      <c r="C177" t="s">
        <v>1972</v>
      </c>
      <c r="D177" s="5">
        <v>27682872</v>
      </c>
      <c r="E177" s="5">
        <v>17654912</v>
      </c>
      <c r="F177" s="1">
        <v>0.63800000000000001</v>
      </c>
      <c r="G177" s="5">
        <v>10027960</v>
      </c>
      <c r="H177" s="1">
        <v>0.36199999999999999</v>
      </c>
      <c r="I177" t="str">
        <f t="shared" si="2"/>
        <v>USA</v>
      </c>
    </row>
    <row r="178" spans="1:9" x14ac:dyDescent="0.3">
      <c r="A178">
        <v>2013</v>
      </c>
      <c r="B178">
        <v>177</v>
      </c>
      <c r="C178" t="s">
        <v>1973</v>
      </c>
      <c r="D178" s="5">
        <v>27437881</v>
      </c>
      <c r="E178" s="5">
        <v>22537881</v>
      </c>
      <c r="F178" s="1">
        <v>0.82099999999999995</v>
      </c>
      <c r="G178" s="5">
        <v>4900000</v>
      </c>
      <c r="H178" s="1">
        <v>0.17899999999999999</v>
      </c>
      <c r="I178" t="str">
        <f t="shared" si="2"/>
        <v>USA</v>
      </c>
    </row>
    <row r="179" spans="1:9" x14ac:dyDescent="0.3">
      <c r="A179">
        <v>2013</v>
      </c>
      <c r="B179">
        <v>178</v>
      </c>
      <c r="C179" t="s">
        <v>1974</v>
      </c>
      <c r="D179" s="5">
        <v>27369902</v>
      </c>
      <c r="G179" s="5">
        <v>27369902</v>
      </c>
      <c r="H179" s="2">
        <v>1</v>
      </c>
      <c r="I179" t="str">
        <f t="shared" si="2"/>
        <v>International</v>
      </c>
    </row>
    <row r="180" spans="1:9" x14ac:dyDescent="0.3">
      <c r="A180">
        <v>2013</v>
      </c>
      <c r="B180">
        <v>179</v>
      </c>
      <c r="C180" t="s">
        <v>1975</v>
      </c>
      <c r="D180" s="5">
        <v>27187375</v>
      </c>
      <c r="E180" s="5">
        <v>1029</v>
      </c>
      <c r="F180" s="1">
        <v>1E-3</v>
      </c>
      <c r="G180" s="5">
        <v>27186346</v>
      </c>
      <c r="H180" s="2">
        <v>1</v>
      </c>
      <c r="I180" t="str">
        <f t="shared" si="2"/>
        <v>International</v>
      </c>
    </row>
    <row r="181" spans="1:9" x14ac:dyDescent="0.3">
      <c r="A181">
        <v>2013</v>
      </c>
      <c r="B181">
        <v>180</v>
      </c>
      <c r="C181" t="s">
        <v>1976</v>
      </c>
      <c r="D181" s="5">
        <v>26895481</v>
      </c>
      <c r="E181" s="5">
        <v>18494006</v>
      </c>
      <c r="F181" s="1">
        <v>0.68799999999999994</v>
      </c>
      <c r="G181" s="5">
        <v>8401475</v>
      </c>
      <c r="H181" s="1">
        <v>0.312</v>
      </c>
      <c r="I181" t="str">
        <f t="shared" si="2"/>
        <v>USA</v>
      </c>
    </row>
    <row r="182" spans="1:9" x14ac:dyDescent="0.3">
      <c r="A182">
        <v>2013</v>
      </c>
      <c r="B182">
        <v>181</v>
      </c>
      <c r="C182" t="s">
        <v>1977</v>
      </c>
      <c r="D182" s="5">
        <v>26835201</v>
      </c>
      <c r="G182" s="5">
        <v>26835201</v>
      </c>
      <c r="H182" s="2">
        <v>1</v>
      </c>
      <c r="I182" t="str">
        <f t="shared" si="2"/>
        <v>International</v>
      </c>
    </row>
    <row r="183" spans="1:9" x14ac:dyDescent="0.3">
      <c r="A183">
        <v>2013</v>
      </c>
      <c r="B183">
        <v>182</v>
      </c>
      <c r="C183" t="s">
        <v>1978</v>
      </c>
      <c r="D183" s="5">
        <v>26477012</v>
      </c>
      <c r="G183" s="5">
        <v>26477012</v>
      </c>
      <c r="H183" s="2">
        <v>1</v>
      </c>
      <c r="I183" t="str">
        <f t="shared" si="2"/>
        <v>International</v>
      </c>
    </row>
    <row r="184" spans="1:9" x14ac:dyDescent="0.3">
      <c r="A184">
        <v>2013</v>
      </c>
      <c r="B184">
        <v>183</v>
      </c>
      <c r="C184" t="s">
        <v>1979</v>
      </c>
      <c r="D184" s="5">
        <v>26474920</v>
      </c>
      <c r="E184" s="5">
        <v>21506546</v>
      </c>
      <c r="F184" s="1">
        <v>0.81200000000000006</v>
      </c>
      <c r="G184" s="5">
        <v>4968374</v>
      </c>
      <c r="H184" s="1">
        <v>0.188</v>
      </c>
      <c r="I184" t="str">
        <f t="shared" si="2"/>
        <v>USA</v>
      </c>
    </row>
    <row r="185" spans="1:9" x14ac:dyDescent="0.3">
      <c r="A185">
        <v>2013</v>
      </c>
      <c r="B185">
        <v>184</v>
      </c>
      <c r="C185" t="s">
        <v>1980</v>
      </c>
      <c r="D185" s="5">
        <v>26433651</v>
      </c>
      <c r="G185" s="5">
        <v>26433651</v>
      </c>
      <c r="H185" s="2">
        <v>1</v>
      </c>
      <c r="I185" t="str">
        <f t="shared" si="2"/>
        <v>International</v>
      </c>
    </row>
    <row r="186" spans="1:9" x14ac:dyDescent="0.3">
      <c r="A186">
        <v>2013</v>
      </c>
      <c r="B186">
        <v>185</v>
      </c>
      <c r="C186" t="s">
        <v>1981</v>
      </c>
      <c r="D186" s="5">
        <v>26249553</v>
      </c>
      <c r="G186" s="5">
        <v>26249553</v>
      </c>
      <c r="H186" s="2">
        <v>1</v>
      </c>
      <c r="I186" t="str">
        <f t="shared" si="2"/>
        <v>International</v>
      </c>
    </row>
    <row r="187" spans="1:9" x14ac:dyDescent="0.3">
      <c r="A187">
        <v>2013</v>
      </c>
      <c r="B187">
        <v>186</v>
      </c>
      <c r="C187" t="s">
        <v>1982</v>
      </c>
      <c r="D187" s="5">
        <v>26220159</v>
      </c>
      <c r="G187" s="5">
        <v>26220159</v>
      </c>
      <c r="H187" s="2">
        <v>1</v>
      </c>
      <c r="I187" t="str">
        <f t="shared" si="2"/>
        <v>International</v>
      </c>
    </row>
    <row r="188" spans="1:9" x14ac:dyDescent="0.3">
      <c r="A188">
        <v>2013</v>
      </c>
      <c r="B188">
        <v>187</v>
      </c>
      <c r="C188" t="s">
        <v>1983</v>
      </c>
      <c r="D188" s="5">
        <v>26052718</v>
      </c>
      <c r="G188" s="5">
        <v>26052718</v>
      </c>
      <c r="H188" s="2">
        <v>1</v>
      </c>
      <c r="I188" t="str">
        <f t="shared" si="2"/>
        <v>International</v>
      </c>
    </row>
    <row r="189" spans="1:9" x14ac:dyDescent="0.3">
      <c r="A189">
        <v>2013</v>
      </c>
      <c r="B189">
        <v>188</v>
      </c>
      <c r="C189" t="s">
        <v>1984</v>
      </c>
      <c r="D189" s="5">
        <v>25860404</v>
      </c>
      <c r="G189" s="5">
        <v>25860404</v>
      </c>
      <c r="H189" s="2">
        <v>1</v>
      </c>
      <c r="I189" t="str">
        <f t="shared" si="2"/>
        <v>International</v>
      </c>
    </row>
    <row r="190" spans="1:9" x14ac:dyDescent="0.3">
      <c r="A190">
        <v>2013</v>
      </c>
      <c r="B190">
        <v>189</v>
      </c>
      <c r="C190" t="s">
        <v>1985</v>
      </c>
      <c r="D190" s="5">
        <v>25816154</v>
      </c>
      <c r="G190" s="5">
        <v>25816154</v>
      </c>
      <c r="H190" s="2">
        <v>1</v>
      </c>
      <c r="I190" t="str">
        <f t="shared" si="2"/>
        <v>International</v>
      </c>
    </row>
    <row r="191" spans="1:9" x14ac:dyDescent="0.3">
      <c r="A191">
        <v>2013</v>
      </c>
      <c r="B191">
        <v>190</v>
      </c>
      <c r="C191" t="s">
        <v>1986</v>
      </c>
      <c r="D191" s="5">
        <v>25774679</v>
      </c>
      <c r="G191" s="5">
        <v>25774679</v>
      </c>
      <c r="H191" s="2">
        <v>1</v>
      </c>
      <c r="I191" t="str">
        <f t="shared" si="2"/>
        <v>International</v>
      </c>
    </row>
    <row r="192" spans="1:9" x14ac:dyDescent="0.3">
      <c r="A192">
        <v>2013</v>
      </c>
      <c r="B192">
        <v>191</v>
      </c>
      <c r="C192" t="s">
        <v>1987</v>
      </c>
      <c r="D192" s="5">
        <v>25288872</v>
      </c>
      <c r="E192" s="5">
        <v>17550872</v>
      </c>
      <c r="F192" s="1">
        <v>0.69399999999999995</v>
      </c>
      <c r="G192" s="5">
        <v>7738000</v>
      </c>
      <c r="H192" s="1">
        <v>0.30599999999999999</v>
      </c>
      <c r="I192" t="str">
        <f t="shared" si="2"/>
        <v>USA</v>
      </c>
    </row>
    <row r="193" spans="1:9" x14ac:dyDescent="0.3">
      <c r="A193">
        <v>2013</v>
      </c>
      <c r="B193">
        <v>192</v>
      </c>
      <c r="C193" t="s">
        <v>1988</v>
      </c>
      <c r="D193" s="5">
        <v>25051865</v>
      </c>
      <c r="E193" s="5">
        <v>15179302</v>
      </c>
      <c r="F193" s="1">
        <v>0.60599999999999998</v>
      </c>
      <c r="G193" s="5">
        <v>9872563</v>
      </c>
      <c r="H193" s="1">
        <v>0.39400000000000002</v>
      </c>
      <c r="I193" t="str">
        <f t="shared" si="2"/>
        <v>USA</v>
      </c>
    </row>
    <row r="194" spans="1:9" x14ac:dyDescent="0.3">
      <c r="A194">
        <v>2013</v>
      </c>
      <c r="B194">
        <v>193</v>
      </c>
      <c r="C194" t="s">
        <v>1989</v>
      </c>
      <c r="D194" s="5">
        <v>24991467</v>
      </c>
      <c r="G194" s="5">
        <v>24991467</v>
      </c>
      <c r="H194" s="2">
        <v>1</v>
      </c>
      <c r="I194" t="str">
        <f t="shared" si="2"/>
        <v>International</v>
      </c>
    </row>
    <row r="195" spans="1:9" x14ac:dyDescent="0.3">
      <c r="A195">
        <v>2013</v>
      </c>
      <c r="B195">
        <v>194</v>
      </c>
      <c r="C195" t="s">
        <v>1990</v>
      </c>
      <c r="D195" s="5">
        <v>24676341</v>
      </c>
      <c r="E195" s="5">
        <v>128195</v>
      </c>
      <c r="F195" s="1">
        <v>5.0000000000000001E-3</v>
      </c>
      <c r="G195" s="5">
        <v>24548146</v>
      </c>
      <c r="H195" s="1">
        <v>0.995</v>
      </c>
      <c r="I195" t="str">
        <f t="shared" ref="I195:I202" si="3">IF(F195&gt;10%,"USA","International")</f>
        <v>International</v>
      </c>
    </row>
    <row r="196" spans="1:9" x14ac:dyDescent="0.3">
      <c r="A196">
        <v>2013</v>
      </c>
      <c r="B196">
        <v>195</v>
      </c>
      <c r="C196" t="s">
        <v>1991</v>
      </c>
      <c r="D196" s="5">
        <v>24434485</v>
      </c>
      <c r="E196" s="5">
        <v>703232</v>
      </c>
      <c r="F196" s="1">
        <v>2.9000000000000001E-2</v>
      </c>
      <c r="G196" s="5">
        <v>23731253</v>
      </c>
      <c r="H196" s="1">
        <v>0.97099999999999997</v>
      </c>
      <c r="I196" t="str">
        <f t="shared" si="3"/>
        <v>International</v>
      </c>
    </row>
    <row r="197" spans="1:9" x14ac:dyDescent="0.3">
      <c r="A197">
        <v>2013</v>
      </c>
      <c r="B197">
        <v>196</v>
      </c>
      <c r="C197" t="s">
        <v>1992</v>
      </c>
      <c r="D197" s="5">
        <v>24337766</v>
      </c>
      <c r="E197" s="5">
        <v>2852400</v>
      </c>
      <c r="F197" s="1">
        <v>0.11700000000000001</v>
      </c>
      <c r="G197" s="5">
        <v>21485366</v>
      </c>
      <c r="H197" s="1">
        <v>0.88300000000000001</v>
      </c>
      <c r="I197" t="str">
        <f t="shared" si="3"/>
        <v>USA</v>
      </c>
    </row>
    <row r="198" spans="1:9" x14ac:dyDescent="0.3">
      <c r="A198">
        <v>2013</v>
      </c>
      <c r="B198">
        <v>197</v>
      </c>
      <c r="C198" t="s">
        <v>1993</v>
      </c>
      <c r="D198" s="5">
        <v>24261569</v>
      </c>
      <c r="E198" s="5">
        <v>2328743</v>
      </c>
      <c r="F198" s="1">
        <v>9.6000000000000002E-2</v>
      </c>
      <c r="G198" s="5">
        <v>21932826</v>
      </c>
      <c r="H198" s="1">
        <v>0.90400000000000003</v>
      </c>
      <c r="I198" t="str">
        <f t="shared" si="3"/>
        <v>International</v>
      </c>
    </row>
    <row r="199" spans="1:9" x14ac:dyDescent="0.3">
      <c r="A199">
        <v>2013</v>
      </c>
      <c r="B199">
        <v>198</v>
      </c>
      <c r="C199" t="s">
        <v>1994</v>
      </c>
      <c r="D199" s="5">
        <v>24174885</v>
      </c>
      <c r="E199" s="5">
        <v>4438438</v>
      </c>
      <c r="F199" s="1">
        <v>0.184</v>
      </c>
      <c r="G199" s="5">
        <v>19736447</v>
      </c>
      <c r="H199" s="1">
        <v>0.81599999999999995</v>
      </c>
      <c r="I199" t="str">
        <f t="shared" si="3"/>
        <v>USA</v>
      </c>
    </row>
    <row r="200" spans="1:9" x14ac:dyDescent="0.3">
      <c r="A200">
        <v>2013</v>
      </c>
      <c r="B200">
        <v>199</v>
      </c>
      <c r="C200" t="s">
        <v>1995</v>
      </c>
      <c r="D200" s="5">
        <v>24109886</v>
      </c>
      <c r="G200" s="5">
        <v>24109886</v>
      </c>
      <c r="H200" s="2">
        <v>1</v>
      </c>
      <c r="I200" t="str">
        <f t="shared" si="3"/>
        <v>International</v>
      </c>
    </row>
    <row r="201" spans="1:9" x14ac:dyDescent="0.3">
      <c r="A201">
        <v>2013</v>
      </c>
      <c r="B201">
        <v>200</v>
      </c>
      <c r="C201" t="s">
        <v>1996</v>
      </c>
      <c r="D201" s="5">
        <v>23980000</v>
      </c>
      <c r="G201" s="5">
        <v>23980000</v>
      </c>
      <c r="H201" s="2">
        <v>1</v>
      </c>
      <c r="I201" t="str">
        <f t="shared" si="3"/>
        <v>International</v>
      </c>
    </row>
    <row r="202" spans="1:9" x14ac:dyDescent="0.3">
      <c r="A202">
        <v>2013</v>
      </c>
      <c r="C202" t="s">
        <v>203</v>
      </c>
      <c r="D202" s="5">
        <f>SUM(D2:D201)</f>
        <v>29075599385</v>
      </c>
      <c r="E202" s="5">
        <f>SUM(E2:E201)</f>
        <v>10324355638</v>
      </c>
      <c r="F202" s="5"/>
      <c r="G202" s="5">
        <f t="shared" ref="G202" si="4">SUM(G2:G201)</f>
        <v>18751243747</v>
      </c>
      <c r="I202" t="str">
        <f t="shared" si="3"/>
        <v>International</v>
      </c>
    </row>
    <row r="203" spans="1:9" x14ac:dyDescent="0.3">
      <c r="C203" t="s">
        <v>204</v>
      </c>
      <c r="D203" s="5">
        <f>AVERAGE(D2:D201)</f>
        <v>145377996.92500001</v>
      </c>
      <c r="E203" s="5">
        <f>AVERAGE(E2:E201)</f>
        <v>67923392.355263159</v>
      </c>
      <c r="F203" s="5"/>
      <c r="G203" s="5">
        <f t="shared" ref="G203" si="5">AVERAGE(G2:G201)</f>
        <v>93756218.734999999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64EBC7-F9A0-4BEC-A2A2-F5B07FBAA83E}">
  <dimension ref="A1:I203"/>
  <sheetViews>
    <sheetView workbookViewId="0">
      <selection activeCell="B4" sqref="A1:I203"/>
    </sheetView>
  </sheetViews>
  <sheetFormatPr defaultRowHeight="14.4" x14ac:dyDescent="0.3"/>
  <cols>
    <col min="4" max="4" width="17.21875" style="5" bestFit="1" customWidth="1"/>
    <col min="5" max="5" width="15.77734375" style="5" customWidth="1"/>
    <col min="7" max="7" width="15.6640625" style="5" bestFit="1" customWidth="1"/>
  </cols>
  <sheetData>
    <row r="1" spans="1:9" x14ac:dyDescent="0.3">
      <c r="A1" t="s">
        <v>4559</v>
      </c>
      <c r="B1" t="s">
        <v>0</v>
      </c>
      <c r="C1" t="s">
        <v>1</v>
      </c>
      <c r="D1" s="5" t="s">
        <v>2</v>
      </c>
      <c r="E1" s="5" t="s">
        <v>3</v>
      </c>
      <c r="F1" t="s">
        <v>604</v>
      </c>
      <c r="G1" s="5" t="s">
        <v>4</v>
      </c>
      <c r="H1" t="s">
        <v>605</v>
      </c>
      <c r="I1" s="5" t="s">
        <v>1005</v>
      </c>
    </row>
    <row r="2" spans="1:9" x14ac:dyDescent="0.3">
      <c r="A2">
        <v>2012</v>
      </c>
      <c r="B2">
        <v>1</v>
      </c>
      <c r="C2" t="s">
        <v>1997</v>
      </c>
      <c r="D2" s="5">
        <v>1518812988</v>
      </c>
      <c r="E2" s="5">
        <v>623357910</v>
      </c>
      <c r="F2" s="2">
        <v>0.41</v>
      </c>
      <c r="G2" s="5">
        <v>895455078</v>
      </c>
      <c r="H2" s="2">
        <v>0.59</v>
      </c>
      <c r="I2" t="str">
        <f>IF(F2&gt;10%,"USA","International")</f>
        <v>USA</v>
      </c>
    </row>
    <row r="3" spans="1:9" x14ac:dyDescent="0.3">
      <c r="A3">
        <v>2012</v>
      </c>
      <c r="B3">
        <v>2</v>
      </c>
      <c r="C3" t="s">
        <v>1998</v>
      </c>
      <c r="D3" s="5">
        <v>1108561013</v>
      </c>
      <c r="E3" s="5">
        <v>304360277</v>
      </c>
      <c r="F3" s="1">
        <v>0.27500000000000002</v>
      </c>
      <c r="G3" s="5">
        <v>804200736</v>
      </c>
      <c r="H3" s="1">
        <v>0.72499999999999998</v>
      </c>
      <c r="I3" t="str">
        <f t="shared" ref="I3:I66" si="0">IF(F3&gt;10%,"USA","International")</f>
        <v>USA</v>
      </c>
    </row>
    <row r="4" spans="1:9" x14ac:dyDescent="0.3">
      <c r="A4">
        <v>2012</v>
      </c>
      <c r="B4">
        <v>3</v>
      </c>
      <c r="C4" t="s">
        <v>1999</v>
      </c>
      <c r="D4" s="5">
        <v>1081041287</v>
      </c>
      <c r="E4" s="5">
        <v>448139099</v>
      </c>
      <c r="F4" s="1">
        <v>0.41499999999999998</v>
      </c>
      <c r="G4" s="5">
        <v>632902188</v>
      </c>
      <c r="H4" s="1">
        <v>0.58499999999999996</v>
      </c>
      <c r="I4" t="str">
        <f t="shared" si="0"/>
        <v>USA</v>
      </c>
    </row>
    <row r="5" spans="1:9" x14ac:dyDescent="0.3">
      <c r="A5">
        <v>2012</v>
      </c>
      <c r="B5">
        <v>4</v>
      </c>
      <c r="C5" t="s">
        <v>2000</v>
      </c>
      <c r="D5" s="5">
        <v>1017003568</v>
      </c>
      <c r="E5" s="5">
        <v>303003568</v>
      </c>
      <c r="F5" s="1">
        <v>0.29799999999999999</v>
      </c>
      <c r="G5" s="5">
        <v>714000000</v>
      </c>
      <c r="H5" s="1">
        <v>0.70199999999999996</v>
      </c>
      <c r="I5" t="str">
        <f t="shared" si="0"/>
        <v>USA</v>
      </c>
    </row>
    <row r="6" spans="1:9" x14ac:dyDescent="0.3">
      <c r="A6">
        <v>2012</v>
      </c>
      <c r="B6">
        <v>5</v>
      </c>
      <c r="C6" t="s">
        <v>2001</v>
      </c>
      <c r="D6" s="5">
        <v>877244782</v>
      </c>
      <c r="E6" s="5">
        <v>161321843</v>
      </c>
      <c r="F6" s="1">
        <v>0.184</v>
      </c>
      <c r="G6" s="5">
        <v>715922939</v>
      </c>
      <c r="H6" s="1">
        <v>0.81599999999999995</v>
      </c>
      <c r="I6" t="str">
        <f t="shared" si="0"/>
        <v>USA</v>
      </c>
    </row>
    <row r="7" spans="1:9" x14ac:dyDescent="0.3">
      <c r="A7">
        <v>2012</v>
      </c>
      <c r="B7">
        <v>6</v>
      </c>
      <c r="C7" t="s">
        <v>2002</v>
      </c>
      <c r="D7" s="5">
        <v>829746820</v>
      </c>
      <c r="E7" s="5">
        <v>292324737</v>
      </c>
      <c r="F7" s="1">
        <v>0.35199999999999998</v>
      </c>
      <c r="G7" s="5">
        <v>537422083</v>
      </c>
      <c r="H7" s="1">
        <v>0.64800000000000002</v>
      </c>
      <c r="I7" t="str">
        <f t="shared" si="0"/>
        <v>USA</v>
      </c>
    </row>
    <row r="8" spans="1:9" x14ac:dyDescent="0.3">
      <c r="A8">
        <v>2012</v>
      </c>
      <c r="B8">
        <v>7</v>
      </c>
      <c r="C8" t="s">
        <v>2003</v>
      </c>
      <c r="D8" s="5">
        <v>757930663</v>
      </c>
      <c r="E8" s="5">
        <v>262030663</v>
      </c>
      <c r="F8" s="1">
        <v>0.34599999999999997</v>
      </c>
      <c r="G8" s="5">
        <v>495900000</v>
      </c>
      <c r="H8" s="1">
        <v>0.65400000000000003</v>
      </c>
      <c r="I8" t="str">
        <f t="shared" si="0"/>
        <v>USA</v>
      </c>
    </row>
    <row r="9" spans="1:9" x14ac:dyDescent="0.3">
      <c r="A9">
        <v>2012</v>
      </c>
      <c r="B9">
        <v>8</v>
      </c>
      <c r="C9" t="s">
        <v>2004</v>
      </c>
      <c r="D9" s="5">
        <v>746921274</v>
      </c>
      <c r="E9" s="5">
        <v>216391482</v>
      </c>
      <c r="F9" s="2">
        <v>0.28999999999999998</v>
      </c>
      <c r="G9" s="5">
        <v>530529792</v>
      </c>
      <c r="H9" s="2">
        <v>0.71</v>
      </c>
      <c r="I9" t="str">
        <f t="shared" si="0"/>
        <v>USA</v>
      </c>
    </row>
    <row r="10" spans="1:9" x14ac:dyDescent="0.3">
      <c r="A10">
        <v>2012</v>
      </c>
      <c r="B10">
        <v>9</v>
      </c>
      <c r="C10" t="s">
        <v>2005</v>
      </c>
      <c r="D10" s="5">
        <v>694394724</v>
      </c>
      <c r="E10" s="5">
        <v>408010692</v>
      </c>
      <c r="F10" s="1">
        <v>0.58799999999999997</v>
      </c>
      <c r="G10" s="5">
        <v>286384032</v>
      </c>
      <c r="H10" s="1">
        <v>0.41199999999999998</v>
      </c>
      <c r="I10" t="str">
        <f t="shared" si="0"/>
        <v>USA</v>
      </c>
    </row>
    <row r="11" spans="1:9" x14ac:dyDescent="0.3">
      <c r="A11">
        <v>2012</v>
      </c>
      <c r="B11">
        <v>10</v>
      </c>
      <c r="C11" t="s">
        <v>2006</v>
      </c>
      <c r="D11" s="5">
        <v>654213485</v>
      </c>
      <c r="E11" s="5">
        <v>179020854</v>
      </c>
      <c r="F11" s="1">
        <v>0.27400000000000002</v>
      </c>
      <c r="G11" s="5">
        <v>475192631</v>
      </c>
      <c r="H11" s="1">
        <v>0.72599999999999998</v>
      </c>
      <c r="I11" t="str">
        <f t="shared" si="0"/>
        <v>USA</v>
      </c>
    </row>
    <row r="12" spans="1:9" x14ac:dyDescent="0.3">
      <c r="A12">
        <v>2012</v>
      </c>
      <c r="B12">
        <v>11</v>
      </c>
      <c r="C12" t="s">
        <v>2007</v>
      </c>
      <c r="D12" s="5">
        <v>609016565</v>
      </c>
      <c r="E12" s="5">
        <v>124987023</v>
      </c>
      <c r="F12" s="1">
        <v>0.20499999999999999</v>
      </c>
      <c r="G12" s="5">
        <v>484029542</v>
      </c>
      <c r="H12" s="1">
        <v>0.79500000000000004</v>
      </c>
      <c r="I12" t="str">
        <f t="shared" si="0"/>
        <v>USA</v>
      </c>
    </row>
    <row r="13" spans="1:9" x14ac:dyDescent="0.3">
      <c r="A13">
        <v>2012</v>
      </c>
      <c r="B13">
        <v>12</v>
      </c>
      <c r="C13" t="s">
        <v>2008</v>
      </c>
      <c r="D13" s="5">
        <v>549368315</v>
      </c>
      <c r="E13" s="5">
        <v>218815487</v>
      </c>
      <c r="F13" s="1">
        <v>0.39800000000000002</v>
      </c>
      <c r="G13" s="5">
        <v>330552828</v>
      </c>
      <c r="H13" s="1">
        <v>0.60199999999999998</v>
      </c>
      <c r="I13" t="str">
        <f t="shared" si="0"/>
        <v>USA</v>
      </c>
    </row>
    <row r="14" spans="1:9" x14ac:dyDescent="0.3">
      <c r="A14">
        <v>2012</v>
      </c>
      <c r="B14">
        <v>13</v>
      </c>
      <c r="C14" t="s">
        <v>2009</v>
      </c>
      <c r="D14" s="5">
        <v>538983207</v>
      </c>
      <c r="E14" s="5">
        <v>237283207</v>
      </c>
      <c r="F14" s="2">
        <v>0.44</v>
      </c>
      <c r="G14" s="5">
        <v>301700000</v>
      </c>
      <c r="H14" s="2">
        <v>0.56000000000000005</v>
      </c>
      <c r="I14" t="str">
        <f t="shared" si="0"/>
        <v>USA</v>
      </c>
    </row>
    <row r="15" spans="1:9" x14ac:dyDescent="0.3">
      <c r="A15">
        <v>2012</v>
      </c>
      <c r="B15">
        <v>14</v>
      </c>
      <c r="C15" t="s">
        <v>2010</v>
      </c>
      <c r="D15" s="5">
        <v>471222889</v>
      </c>
      <c r="E15" s="5">
        <v>189422889</v>
      </c>
      <c r="F15" s="1">
        <v>0.40200000000000002</v>
      </c>
      <c r="G15" s="5">
        <v>281800000</v>
      </c>
      <c r="H15" s="1">
        <v>0.59799999999999998</v>
      </c>
      <c r="I15" t="str">
        <f t="shared" si="0"/>
        <v>USA</v>
      </c>
    </row>
    <row r="16" spans="1:9" x14ac:dyDescent="0.3">
      <c r="A16">
        <v>2012</v>
      </c>
      <c r="B16">
        <v>15</v>
      </c>
      <c r="C16" t="s">
        <v>716</v>
      </c>
      <c r="D16" s="5">
        <v>442299309</v>
      </c>
      <c r="E16" s="5">
        <v>148809770</v>
      </c>
      <c r="F16" s="1">
        <v>0.33600000000000002</v>
      </c>
      <c r="G16" s="5">
        <v>293489539</v>
      </c>
      <c r="H16" s="1">
        <v>0.66400000000000003</v>
      </c>
      <c r="I16" t="str">
        <f t="shared" si="0"/>
        <v>USA</v>
      </c>
    </row>
    <row r="17" spans="1:9" x14ac:dyDescent="0.3">
      <c r="A17">
        <v>2012</v>
      </c>
      <c r="B17">
        <v>16</v>
      </c>
      <c r="C17" t="s">
        <v>2011</v>
      </c>
      <c r="D17" s="5">
        <v>425368238</v>
      </c>
      <c r="E17" s="5">
        <v>162805434</v>
      </c>
      <c r="F17" s="1">
        <v>0.38300000000000001</v>
      </c>
      <c r="G17" s="5">
        <v>262562804</v>
      </c>
      <c r="H17" s="1">
        <v>0.61699999999999999</v>
      </c>
      <c r="I17" t="str">
        <f t="shared" si="0"/>
        <v>USA</v>
      </c>
    </row>
    <row r="18" spans="1:9" x14ac:dyDescent="0.3">
      <c r="A18">
        <v>2012</v>
      </c>
      <c r="B18">
        <v>17</v>
      </c>
      <c r="C18" t="s">
        <v>2012</v>
      </c>
      <c r="D18" s="5">
        <v>403354469</v>
      </c>
      <c r="E18" s="5">
        <v>126477084</v>
      </c>
      <c r="F18" s="1">
        <v>0.314</v>
      </c>
      <c r="G18" s="5">
        <v>276877385</v>
      </c>
      <c r="H18" s="1">
        <v>0.68600000000000005</v>
      </c>
      <c r="I18" t="str">
        <f t="shared" si="0"/>
        <v>USA</v>
      </c>
    </row>
    <row r="19" spans="1:9" x14ac:dyDescent="0.3">
      <c r="A19">
        <v>2012</v>
      </c>
      <c r="B19">
        <v>18</v>
      </c>
      <c r="C19" t="s">
        <v>2013</v>
      </c>
      <c r="D19" s="5">
        <v>396592829</v>
      </c>
      <c r="E19" s="5">
        <v>155332381</v>
      </c>
      <c r="F19" s="1">
        <v>0.39200000000000002</v>
      </c>
      <c r="G19" s="5">
        <v>241260448</v>
      </c>
      <c r="H19" s="1">
        <v>0.60799999999999998</v>
      </c>
      <c r="I19" t="str">
        <f t="shared" si="0"/>
        <v>USA</v>
      </c>
    </row>
    <row r="20" spans="1:9" x14ac:dyDescent="0.3">
      <c r="A20">
        <v>2012</v>
      </c>
      <c r="B20">
        <v>19</v>
      </c>
      <c r="C20" t="s">
        <v>2014</v>
      </c>
      <c r="D20" s="5">
        <v>376141306</v>
      </c>
      <c r="E20" s="5">
        <v>139854287</v>
      </c>
      <c r="F20" s="1">
        <v>0.372</v>
      </c>
      <c r="G20" s="5">
        <v>236287019</v>
      </c>
      <c r="H20" s="1">
        <v>0.628</v>
      </c>
      <c r="I20" t="str">
        <f t="shared" si="0"/>
        <v>USA</v>
      </c>
    </row>
    <row r="21" spans="1:9" x14ac:dyDescent="0.3">
      <c r="A21">
        <v>2012</v>
      </c>
      <c r="B21">
        <v>20</v>
      </c>
      <c r="C21" t="s">
        <v>2015</v>
      </c>
      <c r="D21" s="5">
        <v>358375603</v>
      </c>
      <c r="E21" s="5">
        <v>148313048</v>
      </c>
      <c r="F21" s="1">
        <v>0.41399999999999998</v>
      </c>
      <c r="G21" s="5">
        <v>210062555</v>
      </c>
      <c r="H21" s="1">
        <v>0.58599999999999997</v>
      </c>
      <c r="I21" t="str">
        <f t="shared" si="0"/>
        <v>USA</v>
      </c>
    </row>
    <row r="22" spans="1:9" x14ac:dyDescent="0.3">
      <c r="A22">
        <v>2012</v>
      </c>
      <c r="B22">
        <v>21</v>
      </c>
      <c r="C22" t="s">
        <v>2016</v>
      </c>
      <c r="D22" s="5">
        <v>350449521</v>
      </c>
      <c r="E22" s="5">
        <v>57884114</v>
      </c>
      <c r="F22" s="1">
        <v>0.16500000000000001</v>
      </c>
      <c r="G22" s="5">
        <v>292565407</v>
      </c>
      <c r="H22" s="1">
        <v>0.83499999999999996</v>
      </c>
      <c r="I22" t="str">
        <f t="shared" si="0"/>
        <v>USA</v>
      </c>
    </row>
    <row r="23" spans="1:9" x14ac:dyDescent="0.3">
      <c r="A23">
        <v>2012</v>
      </c>
      <c r="B23">
        <v>22</v>
      </c>
      <c r="C23" t="s">
        <v>2017</v>
      </c>
      <c r="D23" s="5">
        <v>348840316</v>
      </c>
      <c r="E23" s="5">
        <v>214030500</v>
      </c>
      <c r="F23" s="1">
        <v>0.61399999999999999</v>
      </c>
      <c r="G23" s="5">
        <v>134809816</v>
      </c>
      <c r="H23" s="1">
        <v>0.38600000000000001</v>
      </c>
      <c r="I23" t="str">
        <f t="shared" si="0"/>
        <v>USA</v>
      </c>
    </row>
    <row r="24" spans="1:9" x14ac:dyDescent="0.3">
      <c r="A24">
        <v>2012</v>
      </c>
      <c r="B24">
        <v>23</v>
      </c>
      <c r="C24" t="s">
        <v>2018</v>
      </c>
      <c r="D24" s="5">
        <v>335260290</v>
      </c>
      <c r="E24" s="5">
        <v>103860290</v>
      </c>
      <c r="F24" s="2">
        <v>0.31</v>
      </c>
      <c r="G24" s="5">
        <v>231400000</v>
      </c>
      <c r="H24" s="2">
        <v>0.69</v>
      </c>
      <c r="I24" t="str">
        <f t="shared" si="0"/>
        <v>USA</v>
      </c>
    </row>
    <row r="25" spans="1:9" x14ac:dyDescent="0.3">
      <c r="A25">
        <v>2012</v>
      </c>
      <c r="B25">
        <v>24</v>
      </c>
      <c r="C25" t="s">
        <v>2019</v>
      </c>
      <c r="D25" s="5">
        <v>314975955</v>
      </c>
      <c r="E25" s="5">
        <v>85028192</v>
      </c>
      <c r="F25" s="2">
        <v>0.27</v>
      </c>
      <c r="G25" s="5">
        <v>229947763</v>
      </c>
      <c r="H25" s="2">
        <v>0.73</v>
      </c>
      <c r="I25" t="str">
        <f t="shared" si="0"/>
        <v>USA</v>
      </c>
    </row>
    <row r="26" spans="1:9" x14ac:dyDescent="0.3">
      <c r="A26">
        <v>2012</v>
      </c>
      <c r="B26">
        <v>25</v>
      </c>
      <c r="C26" t="s">
        <v>2020</v>
      </c>
      <c r="D26" s="5">
        <v>306941670</v>
      </c>
      <c r="E26" s="5">
        <v>103412758</v>
      </c>
      <c r="F26" s="1">
        <v>0.33700000000000002</v>
      </c>
      <c r="G26" s="5">
        <v>203528912</v>
      </c>
      <c r="H26" s="1">
        <v>0.66300000000000003</v>
      </c>
      <c r="I26" t="str">
        <f t="shared" si="0"/>
        <v>USA</v>
      </c>
    </row>
    <row r="27" spans="1:9" x14ac:dyDescent="0.3">
      <c r="A27">
        <v>2012</v>
      </c>
      <c r="B27">
        <v>26</v>
      </c>
      <c r="C27" t="s">
        <v>2021</v>
      </c>
      <c r="D27" s="5">
        <v>303025485</v>
      </c>
      <c r="E27" s="5">
        <v>65422625</v>
      </c>
      <c r="F27" s="1">
        <v>0.216</v>
      </c>
      <c r="G27" s="5">
        <v>237602860</v>
      </c>
      <c r="H27" s="1">
        <v>0.78400000000000003</v>
      </c>
      <c r="I27" t="str">
        <f t="shared" si="0"/>
        <v>USA</v>
      </c>
    </row>
    <row r="28" spans="1:9" x14ac:dyDescent="0.3">
      <c r="A28">
        <v>2012</v>
      </c>
      <c r="B28">
        <v>27</v>
      </c>
      <c r="C28" t="s">
        <v>2022</v>
      </c>
      <c r="D28" s="5">
        <v>301970083</v>
      </c>
      <c r="E28" s="5">
        <v>83670083</v>
      </c>
      <c r="F28" s="1">
        <v>0.27700000000000002</v>
      </c>
      <c r="G28" s="5">
        <v>218300000</v>
      </c>
      <c r="H28" s="1">
        <v>0.72299999999999998</v>
      </c>
      <c r="I28" t="str">
        <f t="shared" si="0"/>
        <v>USA</v>
      </c>
    </row>
    <row r="29" spans="1:9" x14ac:dyDescent="0.3">
      <c r="A29">
        <v>2012</v>
      </c>
      <c r="B29">
        <v>28</v>
      </c>
      <c r="C29" t="s">
        <v>2023</v>
      </c>
      <c r="D29" s="5">
        <v>284139100</v>
      </c>
      <c r="E29" s="5">
        <v>73078100</v>
      </c>
      <c r="F29" s="1">
        <v>0.25700000000000001</v>
      </c>
      <c r="G29" s="5">
        <v>211061000</v>
      </c>
      <c r="H29" s="1">
        <v>0.74299999999999999</v>
      </c>
      <c r="I29" t="str">
        <f t="shared" si="0"/>
        <v>USA</v>
      </c>
    </row>
    <row r="30" spans="1:9" x14ac:dyDescent="0.3">
      <c r="A30">
        <v>2012</v>
      </c>
      <c r="B30">
        <v>29</v>
      </c>
      <c r="C30" t="s">
        <v>2024</v>
      </c>
      <c r="D30" s="5">
        <v>276144750</v>
      </c>
      <c r="E30" s="5">
        <v>113203870</v>
      </c>
      <c r="F30" s="2">
        <v>0.41</v>
      </c>
      <c r="G30" s="5">
        <v>162940880</v>
      </c>
      <c r="H30" s="2">
        <v>0.59</v>
      </c>
      <c r="I30" t="str">
        <f t="shared" si="0"/>
        <v>USA</v>
      </c>
    </row>
    <row r="31" spans="1:9" x14ac:dyDescent="0.3">
      <c r="A31">
        <v>2012</v>
      </c>
      <c r="B31">
        <v>30</v>
      </c>
      <c r="C31" t="s">
        <v>2025</v>
      </c>
      <c r="D31" s="5">
        <v>275293450</v>
      </c>
      <c r="E31" s="5">
        <v>182207973</v>
      </c>
      <c r="F31" s="1">
        <v>0.66200000000000003</v>
      </c>
      <c r="G31" s="5">
        <v>93085477</v>
      </c>
      <c r="H31" s="1">
        <v>0.33800000000000002</v>
      </c>
      <c r="I31" t="str">
        <f t="shared" si="0"/>
        <v>USA</v>
      </c>
    </row>
    <row r="32" spans="1:9" x14ac:dyDescent="0.3">
      <c r="A32">
        <v>2012</v>
      </c>
      <c r="B32">
        <v>31</v>
      </c>
      <c r="C32" t="s">
        <v>2026</v>
      </c>
      <c r="D32" s="5">
        <v>269994119</v>
      </c>
      <c r="E32" s="5">
        <v>150394119</v>
      </c>
      <c r="F32" s="1">
        <v>0.55700000000000005</v>
      </c>
      <c r="G32" s="5">
        <v>119600000</v>
      </c>
      <c r="H32" s="1">
        <v>0.443</v>
      </c>
      <c r="I32" t="str">
        <f t="shared" si="0"/>
        <v>USA</v>
      </c>
    </row>
    <row r="33" spans="1:9" x14ac:dyDescent="0.3">
      <c r="A33">
        <v>2012</v>
      </c>
      <c r="B33">
        <v>32</v>
      </c>
      <c r="C33" t="s">
        <v>2027</v>
      </c>
      <c r="D33" s="5">
        <v>245527149</v>
      </c>
      <c r="E33" s="5">
        <v>79727149</v>
      </c>
      <c r="F33" s="1">
        <v>0.32500000000000001</v>
      </c>
      <c r="G33" s="5">
        <v>165800000</v>
      </c>
      <c r="H33" s="1">
        <v>0.67500000000000004</v>
      </c>
      <c r="I33" t="str">
        <f t="shared" si="0"/>
        <v>USA</v>
      </c>
    </row>
    <row r="34" spans="1:9" x14ac:dyDescent="0.3">
      <c r="A34">
        <v>2012</v>
      </c>
      <c r="B34">
        <v>33</v>
      </c>
      <c r="C34" t="s">
        <v>2028</v>
      </c>
      <c r="D34" s="5">
        <v>240159255</v>
      </c>
      <c r="E34" s="5">
        <v>42345531</v>
      </c>
      <c r="F34" s="1">
        <v>0.17599999999999999</v>
      </c>
      <c r="G34" s="5">
        <v>197813724</v>
      </c>
      <c r="H34" s="1">
        <v>0.82399999999999995</v>
      </c>
      <c r="I34" t="str">
        <f t="shared" si="0"/>
        <v>USA</v>
      </c>
    </row>
    <row r="35" spans="1:9" x14ac:dyDescent="0.3">
      <c r="A35">
        <v>2012</v>
      </c>
      <c r="B35">
        <v>34</v>
      </c>
      <c r="C35" t="s">
        <v>2029</v>
      </c>
      <c r="D35" s="5">
        <v>236412453</v>
      </c>
      <c r="E35" s="5">
        <v>132092958</v>
      </c>
      <c r="F35" s="1">
        <v>0.55900000000000005</v>
      </c>
      <c r="G35" s="5">
        <v>104319495</v>
      </c>
      <c r="H35" s="1">
        <v>0.441</v>
      </c>
      <c r="I35" t="str">
        <f t="shared" si="0"/>
        <v>USA</v>
      </c>
    </row>
    <row r="36" spans="1:9" x14ac:dyDescent="0.3">
      <c r="A36">
        <v>2012</v>
      </c>
      <c r="B36">
        <v>35</v>
      </c>
      <c r="C36" t="s">
        <v>2030</v>
      </c>
      <c r="D36" s="5">
        <v>234989584</v>
      </c>
      <c r="E36" s="5">
        <v>57011521</v>
      </c>
      <c r="F36" s="1">
        <v>0.24299999999999999</v>
      </c>
      <c r="G36" s="5">
        <v>177978063</v>
      </c>
      <c r="H36" s="1">
        <v>0.75700000000000001</v>
      </c>
      <c r="I36" t="str">
        <f t="shared" si="0"/>
        <v>USA</v>
      </c>
    </row>
    <row r="37" spans="1:9" x14ac:dyDescent="0.3">
      <c r="A37">
        <v>2012</v>
      </c>
      <c r="B37">
        <v>36</v>
      </c>
      <c r="C37" t="s">
        <v>2031</v>
      </c>
      <c r="D37" s="5">
        <v>232325503</v>
      </c>
      <c r="E37" s="5">
        <v>136025503</v>
      </c>
      <c r="F37" s="1">
        <v>0.58499999999999996</v>
      </c>
      <c r="G37" s="5">
        <v>96300000</v>
      </c>
      <c r="H37" s="1">
        <v>0.41499999999999998</v>
      </c>
      <c r="I37" t="str">
        <f t="shared" si="0"/>
        <v>USA</v>
      </c>
    </row>
    <row r="38" spans="1:9" x14ac:dyDescent="0.3">
      <c r="A38">
        <v>2012</v>
      </c>
      <c r="B38">
        <v>37</v>
      </c>
      <c r="C38" t="s">
        <v>2032</v>
      </c>
      <c r="D38" s="5">
        <v>218340595</v>
      </c>
      <c r="E38" s="5">
        <v>80070736</v>
      </c>
      <c r="F38" s="1">
        <v>0.36699999999999999</v>
      </c>
      <c r="G38" s="5">
        <v>138269859</v>
      </c>
      <c r="H38" s="1">
        <v>0.63300000000000001</v>
      </c>
      <c r="I38" t="str">
        <f t="shared" si="0"/>
        <v>USA</v>
      </c>
    </row>
    <row r="39" spans="1:9" x14ac:dyDescent="0.3">
      <c r="A39">
        <v>2012</v>
      </c>
      <c r="B39">
        <v>38</v>
      </c>
      <c r="C39" t="s">
        <v>2033</v>
      </c>
      <c r="D39" s="5">
        <v>208076205</v>
      </c>
      <c r="E39" s="5">
        <v>126373434</v>
      </c>
      <c r="F39" s="1">
        <v>0.60699999999999998</v>
      </c>
      <c r="G39" s="5">
        <v>81702771</v>
      </c>
      <c r="H39" s="1">
        <v>0.39300000000000002</v>
      </c>
      <c r="I39" t="str">
        <f t="shared" si="0"/>
        <v>USA</v>
      </c>
    </row>
    <row r="40" spans="1:9" x14ac:dyDescent="0.3">
      <c r="A40">
        <v>2012</v>
      </c>
      <c r="B40">
        <v>39</v>
      </c>
      <c r="C40" t="s">
        <v>2034</v>
      </c>
      <c r="D40" s="5">
        <v>201585328</v>
      </c>
      <c r="E40" s="5">
        <v>138447667</v>
      </c>
      <c r="F40" s="1">
        <v>0.68700000000000006</v>
      </c>
      <c r="G40" s="5">
        <v>63137661</v>
      </c>
      <c r="H40" s="1">
        <v>0.313</v>
      </c>
      <c r="I40" t="str">
        <f t="shared" si="0"/>
        <v>USA</v>
      </c>
    </row>
    <row r="41" spans="1:9" x14ac:dyDescent="0.3">
      <c r="A41">
        <v>2012</v>
      </c>
      <c r="B41">
        <v>40</v>
      </c>
      <c r="C41" t="s">
        <v>2035</v>
      </c>
      <c r="D41" s="5">
        <v>198467168</v>
      </c>
      <c r="E41" s="5">
        <v>58877969</v>
      </c>
      <c r="F41" s="1">
        <v>0.29699999999999999</v>
      </c>
      <c r="G41" s="5">
        <v>139589199</v>
      </c>
      <c r="H41" s="1">
        <v>0.70299999999999996</v>
      </c>
      <c r="I41" t="str">
        <f t="shared" si="0"/>
        <v>USA</v>
      </c>
    </row>
    <row r="42" spans="1:9" x14ac:dyDescent="0.3">
      <c r="A42">
        <v>2012</v>
      </c>
      <c r="B42">
        <v>41</v>
      </c>
      <c r="C42" t="s">
        <v>2036</v>
      </c>
      <c r="D42" s="5">
        <v>198087212</v>
      </c>
      <c r="E42" s="5">
        <v>19019882</v>
      </c>
      <c r="F42" s="1">
        <v>9.6000000000000002E-2</v>
      </c>
      <c r="G42" s="5">
        <v>179067330</v>
      </c>
      <c r="H42" s="1">
        <v>0.90400000000000003</v>
      </c>
      <c r="I42" t="str">
        <f t="shared" si="0"/>
        <v>International</v>
      </c>
    </row>
    <row r="43" spans="1:9" x14ac:dyDescent="0.3">
      <c r="A43">
        <v>2012</v>
      </c>
      <c r="B43">
        <v>42</v>
      </c>
      <c r="C43" t="s">
        <v>2037</v>
      </c>
      <c r="D43" s="5">
        <v>197757387</v>
      </c>
      <c r="E43" s="5">
        <v>57387</v>
      </c>
      <c r="F43" s="1">
        <v>1E-3</v>
      </c>
      <c r="G43" s="5">
        <v>197700000</v>
      </c>
      <c r="H43" s="2">
        <v>1</v>
      </c>
      <c r="I43" t="str">
        <f t="shared" si="0"/>
        <v>International</v>
      </c>
    </row>
    <row r="44" spans="1:9" x14ac:dyDescent="0.3">
      <c r="A44">
        <v>2012</v>
      </c>
      <c r="B44">
        <v>43</v>
      </c>
      <c r="C44" t="s">
        <v>2038</v>
      </c>
      <c r="D44" s="5">
        <v>196114570</v>
      </c>
      <c r="E44" s="5">
        <v>125014030</v>
      </c>
      <c r="F44" s="1">
        <v>0.63700000000000001</v>
      </c>
      <c r="G44" s="5">
        <v>71100540</v>
      </c>
      <c r="H44" s="1">
        <v>0.36299999999999999</v>
      </c>
      <c r="I44" t="str">
        <f t="shared" si="0"/>
        <v>USA</v>
      </c>
    </row>
    <row r="45" spans="1:9" x14ac:dyDescent="0.3">
      <c r="A45">
        <v>2012</v>
      </c>
      <c r="B45">
        <v>44</v>
      </c>
      <c r="C45" t="s">
        <v>2039</v>
      </c>
      <c r="D45" s="5">
        <v>183018522</v>
      </c>
      <c r="E45" s="5">
        <v>64935167</v>
      </c>
      <c r="F45" s="1">
        <v>0.35499999999999998</v>
      </c>
      <c r="G45" s="5">
        <v>118083355</v>
      </c>
      <c r="H45" s="1">
        <v>0.64500000000000002</v>
      </c>
      <c r="I45" t="str">
        <f t="shared" si="0"/>
        <v>USA</v>
      </c>
    </row>
    <row r="46" spans="1:9" x14ac:dyDescent="0.3">
      <c r="A46">
        <v>2012</v>
      </c>
      <c r="B46">
        <v>45</v>
      </c>
      <c r="C46" t="s">
        <v>2040</v>
      </c>
      <c r="D46" s="5">
        <v>179379533</v>
      </c>
      <c r="E46" s="5">
        <v>59650222</v>
      </c>
      <c r="F46" s="1">
        <v>0.33300000000000002</v>
      </c>
      <c r="G46" s="5">
        <v>119729311</v>
      </c>
      <c r="H46" s="1">
        <v>0.66700000000000004</v>
      </c>
      <c r="I46" t="str">
        <f t="shared" si="0"/>
        <v>USA</v>
      </c>
    </row>
    <row r="47" spans="1:9" x14ac:dyDescent="0.3">
      <c r="A47">
        <v>2012</v>
      </c>
      <c r="B47">
        <v>46</v>
      </c>
      <c r="C47" t="s">
        <v>2041</v>
      </c>
      <c r="D47" s="5">
        <v>176506819</v>
      </c>
      <c r="E47" s="5">
        <v>66486205</v>
      </c>
      <c r="F47" s="1">
        <v>0.377</v>
      </c>
      <c r="G47" s="5">
        <v>110020614</v>
      </c>
      <c r="H47" s="1">
        <v>0.623</v>
      </c>
      <c r="I47" t="str">
        <f t="shared" si="0"/>
        <v>USA</v>
      </c>
    </row>
    <row r="48" spans="1:9" x14ac:dyDescent="0.3">
      <c r="A48">
        <v>2012</v>
      </c>
      <c r="B48">
        <v>47</v>
      </c>
      <c r="C48" t="s">
        <v>2042</v>
      </c>
      <c r="D48" s="5">
        <v>170525083</v>
      </c>
      <c r="G48" s="5">
        <v>170525083</v>
      </c>
      <c r="H48" s="2">
        <v>1</v>
      </c>
      <c r="I48" t="str">
        <f t="shared" si="0"/>
        <v>International</v>
      </c>
    </row>
    <row r="49" spans="1:9" x14ac:dyDescent="0.3">
      <c r="A49">
        <v>2012</v>
      </c>
      <c r="B49">
        <v>48</v>
      </c>
      <c r="C49" t="s">
        <v>2043</v>
      </c>
      <c r="D49" s="5">
        <v>167221571</v>
      </c>
      <c r="E49" s="5">
        <v>113721571</v>
      </c>
      <c r="F49" s="2">
        <v>0.68</v>
      </c>
      <c r="G49" s="5">
        <v>53500000</v>
      </c>
      <c r="H49" s="2">
        <v>0.32</v>
      </c>
      <c r="I49" t="str">
        <f t="shared" si="0"/>
        <v>USA</v>
      </c>
    </row>
    <row r="50" spans="1:9" x14ac:dyDescent="0.3">
      <c r="A50">
        <v>2012</v>
      </c>
      <c r="B50">
        <v>49</v>
      </c>
      <c r="C50" t="s">
        <v>2044</v>
      </c>
      <c r="D50" s="5">
        <v>161772375</v>
      </c>
      <c r="E50" s="5">
        <v>93772375</v>
      </c>
      <c r="F50" s="2">
        <v>0.57999999999999996</v>
      </c>
      <c r="G50" s="5">
        <v>68000000</v>
      </c>
      <c r="H50" s="2">
        <v>0.42</v>
      </c>
      <c r="I50" t="str">
        <f t="shared" si="0"/>
        <v>USA</v>
      </c>
    </row>
    <row r="51" spans="1:9" x14ac:dyDescent="0.3">
      <c r="A51">
        <v>2012</v>
      </c>
      <c r="B51">
        <v>50</v>
      </c>
      <c r="C51" t="s">
        <v>2045</v>
      </c>
      <c r="D51" s="5">
        <v>160112671</v>
      </c>
      <c r="E51" s="5">
        <v>62321039</v>
      </c>
      <c r="F51" s="1">
        <v>0.38900000000000001</v>
      </c>
      <c r="G51" s="5">
        <v>97791632</v>
      </c>
      <c r="H51" s="1">
        <v>0.61099999999999999</v>
      </c>
      <c r="I51" t="str">
        <f t="shared" si="0"/>
        <v>USA</v>
      </c>
    </row>
    <row r="52" spans="1:9" x14ac:dyDescent="0.3">
      <c r="A52">
        <v>2012</v>
      </c>
      <c r="B52">
        <v>51</v>
      </c>
      <c r="C52" t="s">
        <v>2046</v>
      </c>
      <c r="D52" s="5">
        <v>156491279</v>
      </c>
      <c r="E52" s="5">
        <v>54760791</v>
      </c>
      <c r="F52" s="2">
        <v>0.35</v>
      </c>
      <c r="G52" s="5">
        <v>101730488</v>
      </c>
      <c r="H52" s="2">
        <v>0.65</v>
      </c>
      <c r="I52" t="str">
        <f t="shared" si="0"/>
        <v>USA</v>
      </c>
    </row>
    <row r="53" spans="1:9" x14ac:dyDescent="0.3">
      <c r="A53">
        <v>2012</v>
      </c>
      <c r="B53">
        <v>52</v>
      </c>
      <c r="C53" t="s">
        <v>2047</v>
      </c>
      <c r="D53" s="5">
        <v>142802657</v>
      </c>
      <c r="E53" s="5">
        <v>53885000</v>
      </c>
      <c r="F53" s="1">
        <v>0.377</v>
      </c>
      <c r="G53" s="5">
        <v>88917657</v>
      </c>
      <c r="H53" s="1">
        <v>0.623</v>
      </c>
      <c r="I53" t="str">
        <f t="shared" si="0"/>
        <v>USA</v>
      </c>
    </row>
    <row r="54" spans="1:9" x14ac:dyDescent="0.3">
      <c r="A54">
        <v>2012</v>
      </c>
      <c r="B54">
        <v>53</v>
      </c>
      <c r="C54" t="s">
        <v>2048</v>
      </c>
      <c r="D54" s="5">
        <v>140470746</v>
      </c>
      <c r="E54" s="5">
        <v>35074677</v>
      </c>
      <c r="F54" s="2">
        <v>0.25</v>
      </c>
      <c r="G54" s="5">
        <v>105396069</v>
      </c>
      <c r="H54" s="2">
        <v>0.75</v>
      </c>
      <c r="I54" t="str">
        <f t="shared" si="0"/>
        <v>USA</v>
      </c>
    </row>
    <row r="55" spans="1:9" x14ac:dyDescent="0.3">
      <c r="A55">
        <v>2012</v>
      </c>
      <c r="B55">
        <v>54</v>
      </c>
      <c r="C55" t="s">
        <v>2049</v>
      </c>
      <c r="D55" s="5">
        <v>136836156</v>
      </c>
      <c r="E55" s="5">
        <v>46412041</v>
      </c>
      <c r="F55" s="1">
        <v>0.33900000000000002</v>
      </c>
      <c r="G55" s="5">
        <v>90424115</v>
      </c>
      <c r="H55" s="1">
        <v>0.66100000000000003</v>
      </c>
      <c r="I55" t="str">
        <f t="shared" si="0"/>
        <v>USA</v>
      </c>
    </row>
    <row r="56" spans="1:9" x14ac:dyDescent="0.3">
      <c r="A56">
        <v>2012</v>
      </c>
      <c r="B56">
        <v>55</v>
      </c>
      <c r="C56" t="s">
        <v>2050</v>
      </c>
      <c r="D56" s="5">
        <v>136454220</v>
      </c>
      <c r="E56" s="5">
        <v>5209580</v>
      </c>
      <c r="F56" s="1">
        <v>3.7999999999999999E-2</v>
      </c>
      <c r="G56" s="5">
        <v>131244640</v>
      </c>
      <c r="H56" s="1">
        <v>0.96199999999999997</v>
      </c>
      <c r="I56" t="str">
        <f t="shared" si="0"/>
        <v>International</v>
      </c>
    </row>
    <row r="57" spans="1:9" x14ac:dyDescent="0.3">
      <c r="A57">
        <v>2012</v>
      </c>
      <c r="B57">
        <v>56</v>
      </c>
      <c r="C57" t="s">
        <v>2051</v>
      </c>
      <c r="D57" s="5">
        <v>134402450</v>
      </c>
      <c r="E57" s="5">
        <v>63914167</v>
      </c>
      <c r="F57" s="1">
        <v>0.47599999999999998</v>
      </c>
      <c r="G57" s="5">
        <v>70488283</v>
      </c>
      <c r="H57" s="1">
        <v>0.52400000000000002</v>
      </c>
      <c r="I57" t="str">
        <f t="shared" si="0"/>
        <v>USA</v>
      </c>
    </row>
    <row r="58" spans="1:9" x14ac:dyDescent="0.3">
      <c r="A58">
        <v>2012</v>
      </c>
      <c r="B58">
        <v>57</v>
      </c>
      <c r="C58" t="s">
        <v>2052</v>
      </c>
      <c r="D58" s="5">
        <v>132820716</v>
      </c>
      <c r="E58" s="5">
        <v>95720716</v>
      </c>
      <c r="F58" s="1">
        <v>0.72099999999999997</v>
      </c>
      <c r="G58" s="5">
        <v>37100000</v>
      </c>
      <c r="H58" s="1">
        <v>0.27900000000000003</v>
      </c>
      <c r="I58" t="str">
        <f t="shared" si="0"/>
        <v>USA</v>
      </c>
    </row>
    <row r="59" spans="1:9" x14ac:dyDescent="0.3">
      <c r="A59">
        <v>2012</v>
      </c>
      <c r="B59">
        <v>58</v>
      </c>
      <c r="C59" t="s">
        <v>2053</v>
      </c>
      <c r="D59" s="5">
        <v>132563930</v>
      </c>
      <c r="E59" s="5">
        <v>51774002</v>
      </c>
      <c r="F59" s="1">
        <v>0.39100000000000001</v>
      </c>
      <c r="G59" s="5">
        <v>80789928</v>
      </c>
      <c r="H59" s="1">
        <v>0.60899999999999999</v>
      </c>
      <c r="I59" t="str">
        <f t="shared" si="0"/>
        <v>USA</v>
      </c>
    </row>
    <row r="60" spans="1:9" x14ac:dyDescent="0.3">
      <c r="A60">
        <v>2012</v>
      </c>
      <c r="B60">
        <v>59</v>
      </c>
      <c r="C60" t="s">
        <v>2054</v>
      </c>
      <c r="D60" s="5">
        <v>130482868</v>
      </c>
      <c r="E60" s="5">
        <v>27108272</v>
      </c>
      <c r="F60" s="1">
        <v>0.20799999999999999</v>
      </c>
      <c r="G60" s="5">
        <v>103374596</v>
      </c>
      <c r="H60" s="1">
        <v>0.79200000000000004</v>
      </c>
      <c r="I60" t="str">
        <f t="shared" si="0"/>
        <v>USA</v>
      </c>
    </row>
    <row r="61" spans="1:9" x14ac:dyDescent="0.3">
      <c r="A61">
        <v>2012</v>
      </c>
      <c r="B61">
        <v>60</v>
      </c>
      <c r="C61" t="s">
        <v>2055</v>
      </c>
      <c r="D61" s="5">
        <v>128955898</v>
      </c>
      <c r="E61" s="5">
        <v>54333290</v>
      </c>
      <c r="F61" s="1">
        <v>0.42099999999999999</v>
      </c>
      <c r="G61" s="5">
        <v>74622608</v>
      </c>
      <c r="H61" s="1">
        <v>0.57899999999999996</v>
      </c>
      <c r="I61" t="str">
        <f t="shared" si="0"/>
        <v>USA</v>
      </c>
    </row>
    <row r="62" spans="1:9" x14ac:dyDescent="0.3">
      <c r="A62">
        <v>2012</v>
      </c>
      <c r="B62">
        <v>61</v>
      </c>
      <c r="C62" t="s">
        <v>2056</v>
      </c>
      <c r="D62" s="5">
        <v>126636097</v>
      </c>
      <c r="E62" s="5">
        <v>64575175</v>
      </c>
      <c r="F62" s="2">
        <v>0.51</v>
      </c>
      <c r="G62" s="5">
        <v>62060922</v>
      </c>
      <c r="H62" s="2">
        <v>0.49</v>
      </c>
      <c r="I62" t="str">
        <f t="shared" si="0"/>
        <v>USA</v>
      </c>
    </row>
    <row r="63" spans="1:9" x14ac:dyDescent="0.3">
      <c r="A63">
        <v>2012</v>
      </c>
      <c r="B63">
        <v>62</v>
      </c>
      <c r="C63" t="s">
        <v>2057</v>
      </c>
      <c r="D63" s="5">
        <v>126546518</v>
      </c>
      <c r="E63" s="5">
        <v>36076121</v>
      </c>
      <c r="F63" s="1">
        <v>0.28499999999999998</v>
      </c>
      <c r="G63" s="5">
        <v>90470397</v>
      </c>
      <c r="H63" s="1">
        <v>0.71499999999999997</v>
      </c>
      <c r="I63" t="str">
        <f t="shared" si="0"/>
        <v>USA</v>
      </c>
    </row>
    <row r="64" spans="1:9" x14ac:dyDescent="0.3">
      <c r="A64">
        <v>2012</v>
      </c>
      <c r="B64">
        <v>63</v>
      </c>
      <c r="C64" t="s">
        <v>2058</v>
      </c>
      <c r="D64" s="5">
        <v>123054041</v>
      </c>
      <c r="E64" s="5">
        <v>31051126</v>
      </c>
      <c r="F64" s="1">
        <v>0.252</v>
      </c>
      <c r="G64" s="5">
        <v>92002915</v>
      </c>
      <c r="H64" s="1">
        <v>0.748</v>
      </c>
      <c r="I64" t="str">
        <f t="shared" si="0"/>
        <v>USA</v>
      </c>
    </row>
    <row r="65" spans="1:9" x14ac:dyDescent="0.3">
      <c r="A65">
        <v>2012</v>
      </c>
      <c r="B65">
        <v>64</v>
      </c>
      <c r="C65" t="s">
        <v>2059</v>
      </c>
      <c r="D65" s="5">
        <v>119772232</v>
      </c>
      <c r="E65" s="5">
        <v>77267296</v>
      </c>
      <c r="F65" s="1">
        <v>0.64500000000000002</v>
      </c>
      <c r="G65" s="5">
        <v>42504936</v>
      </c>
      <c r="H65" s="1">
        <v>0.35499999999999998</v>
      </c>
      <c r="I65" t="str">
        <f t="shared" si="0"/>
        <v>USA</v>
      </c>
    </row>
    <row r="66" spans="1:9" x14ac:dyDescent="0.3">
      <c r="A66">
        <v>2012</v>
      </c>
      <c r="B66">
        <v>65</v>
      </c>
      <c r="C66" t="s">
        <v>2060</v>
      </c>
      <c r="D66" s="5">
        <v>116471580</v>
      </c>
      <c r="E66" s="5">
        <v>37519139</v>
      </c>
      <c r="F66" s="1">
        <v>0.32200000000000001</v>
      </c>
      <c r="G66" s="5">
        <v>78952441</v>
      </c>
      <c r="H66" s="1">
        <v>0.67800000000000005</v>
      </c>
      <c r="I66" t="str">
        <f t="shared" si="0"/>
        <v>USA</v>
      </c>
    </row>
    <row r="67" spans="1:9" x14ac:dyDescent="0.3">
      <c r="A67">
        <v>2012</v>
      </c>
      <c r="B67">
        <v>66</v>
      </c>
      <c r="C67" t="s">
        <v>2061</v>
      </c>
      <c r="D67" s="5">
        <v>115350426</v>
      </c>
      <c r="E67" s="5">
        <v>65001093</v>
      </c>
      <c r="F67" s="1">
        <v>0.56399999999999995</v>
      </c>
      <c r="G67" s="5">
        <v>50349333</v>
      </c>
      <c r="H67" s="1">
        <v>0.436</v>
      </c>
      <c r="I67" t="str">
        <f t="shared" ref="I67:I130" si="1">IF(F67&gt;10%,"USA","International")</f>
        <v>USA</v>
      </c>
    </row>
    <row r="68" spans="1:9" x14ac:dyDescent="0.3">
      <c r="A68">
        <v>2012</v>
      </c>
      <c r="B68">
        <v>67</v>
      </c>
      <c r="C68" t="s">
        <v>2062</v>
      </c>
      <c r="D68" s="5">
        <v>114281051</v>
      </c>
      <c r="E68" s="5">
        <v>63536011</v>
      </c>
      <c r="F68" s="1">
        <v>0.55600000000000005</v>
      </c>
      <c r="G68" s="5">
        <v>50745040</v>
      </c>
      <c r="H68" s="1">
        <v>0.44400000000000001</v>
      </c>
      <c r="I68" t="str">
        <f t="shared" si="1"/>
        <v>USA</v>
      </c>
    </row>
    <row r="69" spans="1:9" x14ac:dyDescent="0.3">
      <c r="A69">
        <v>2012</v>
      </c>
      <c r="B69">
        <v>68</v>
      </c>
      <c r="C69" t="s">
        <v>2063</v>
      </c>
      <c r="D69" s="5">
        <v>107139399</v>
      </c>
      <c r="E69" s="5">
        <v>56003051</v>
      </c>
      <c r="F69" s="1">
        <v>0.52300000000000002</v>
      </c>
      <c r="G69" s="5">
        <v>51136348</v>
      </c>
      <c r="H69" s="1">
        <v>0.47699999999999998</v>
      </c>
      <c r="I69" t="str">
        <f t="shared" si="1"/>
        <v>USA</v>
      </c>
    </row>
    <row r="70" spans="1:9" x14ac:dyDescent="0.3">
      <c r="A70">
        <v>2012</v>
      </c>
      <c r="B70">
        <v>69</v>
      </c>
      <c r="C70" t="s">
        <v>2064</v>
      </c>
      <c r="D70" s="5">
        <v>104907746</v>
      </c>
      <c r="E70" s="5">
        <v>86907746</v>
      </c>
      <c r="F70" s="1">
        <v>0.82799999999999996</v>
      </c>
      <c r="G70" s="5">
        <v>18000000</v>
      </c>
      <c r="H70" s="1">
        <v>0.17199999999999999</v>
      </c>
      <c r="I70" t="str">
        <f t="shared" si="1"/>
        <v>USA</v>
      </c>
    </row>
    <row r="71" spans="1:9" x14ac:dyDescent="0.3">
      <c r="A71">
        <v>2012</v>
      </c>
      <c r="B71">
        <v>70</v>
      </c>
      <c r="C71" t="s">
        <v>2065</v>
      </c>
      <c r="D71" s="5">
        <v>102739593</v>
      </c>
      <c r="E71" s="5">
        <v>43456382</v>
      </c>
      <c r="F71" s="1">
        <v>0.42299999999999999</v>
      </c>
      <c r="G71" s="5">
        <v>59283211</v>
      </c>
      <c r="H71" s="1">
        <v>0.57699999999999996</v>
      </c>
      <c r="I71" t="str">
        <f t="shared" si="1"/>
        <v>USA</v>
      </c>
    </row>
    <row r="72" spans="1:9" x14ac:dyDescent="0.3">
      <c r="A72">
        <v>2012</v>
      </c>
      <c r="B72">
        <v>71</v>
      </c>
      <c r="C72" t="s">
        <v>2066</v>
      </c>
      <c r="D72" s="5">
        <v>102731865</v>
      </c>
      <c r="E72" s="5">
        <v>54731865</v>
      </c>
      <c r="F72" s="1">
        <v>0.53300000000000003</v>
      </c>
      <c r="G72" s="5">
        <v>48000000</v>
      </c>
      <c r="H72" s="1">
        <v>0.46700000000000003</v>
      </c>
      <c r="I72" t="str">
        <f t="shared" si="1"/>
        <v>USA</v>
      </c>
    </row>
    <row r="73" spans="1:9" x14ac:dyDescent="0.3">
      <c r="A73">
        <v>2012</v>
      </c>
      <c r="B73">
        <v>72</v>
      </c>
      <c r="C73" t="s">
        <v>2067</v>
      </c>
      <c r="D73" s="5">
        <v>101758490</v>
      </c>
      <c r="E73" s="5">
        <v>53261944</v>
      </c>
      <c r="F73" s="1">
        <v>0.52300000000000002</v>
      </c>
      <c r="G73" s="5">
        <v>48496546</v>
      </c>
      <c r="H73" s="1">
        <v>0.47699999999999998</v>
      </c>
      <c r="I73" t="str">
        <f t="shared" si="1"/>
        <v>USA</v>
      </c>
    </row>
    <row r="74" spans="1:9" x14ac:dyDescent="0.3">
      <c r="A74">
        <v>2012</v>
      </c>
      <c r="B74">
        <v>73</v>
      </c>
      <c r="C74" t="s">
        <v>2068</v>
      </c>
      <c r="D74" s="5">
        <v>99357138</v>
      </c>
      <c r="E74" s="5">
        <v>60457138</v>
      </c>
      <c r="F74" s="1">
        <v>0.60799999999999998</v>
      </c>
      <c r="G74" s="5">
        <v>38900000</v>
      </c>
      <c r="H74" s="1">
        <v>0.39200000000000002</v>
      </c>
      <c r="I74" t="str">
        <f t="shared" si="1"/>
        <v>USA</v>
      </c>
    </row>
    <row r="75" spans="1:9" x14ac:dyDescent="0.3">
      <c r="A75">
        <v>2012</v>
      </c>
      <c r="B75">
        <v>74</v>
      </c>
      <c r="C75" t="s">
        <v>2069</v>
      </c>
      <c r="D75" s="5">
        <v>96262212</v>
      </c>
      <c r="E75" s="5">
        <v>66528000</v>
      </c>
      <c r="F75" s="1">
        <v>0.69099999999999995</v>
      </c>
      <c r="G75" s="5">
        <v>29734212</v>
      </c>
      <c r="H75" s="1">
        <v>0.309</v>
      </c>
      <c r="I75" t="str">
        <f t="shared" si="1"/>
        <v>USA</v>
      </c>
    </row>
    <row r="76" spans="1:9" x14ac:dyDescent="0.3">
      <c r="A76">
        <v>2012</v>
      </c>
      <c r="B76">
        <v>75</v>
      </c>
      <c r="C76" t="s">
        <v>2070</v>
      </c>
      <c r="D76" s="5">
        <v>96070507</v>
      </c>
      <c r="E76" s="5">
        <v>91547205</v>
      </c>
      <c r="F76" s="1">
        <v>0.95299999999999996</v>
      </c>
      <c r="G76" s="5">
        <v>4523302</v>
      </c>
      <c r="H76" s="1">
        <v>4.7E-2</v>
      </c>
      <c r="I76" t="str">
        <f t="shared" si="1"/>
        <v>USA</v>
      </c>
    </row>
    <row r="77" spans="1:9" x14ac:dyDescent="0.3">
      <c r="A77">
        <v>2012</v>
      </c>
      <c r="B77">
        <v>76</v>
      </c>
      <c r="C77" t="s">
        <v>2071</v>
      </c>
      <c r="D77" s="5">
        <v>94268432</v>
      </c>
      <c r="E77" s="5">
        <v>922921</v>
      </c>
      <c r="F77" s="2">
        <v>0.01</v>
      </c>
      <c r="G77" s="5">
        <v>93345511</v>
      </c>
      <c r="H77" s="2">
        <v>0.99</v>
      </c>
      <c r="I77" t="str">
        <f t="shared" si="1"/>
        <v>International</v>
      </c>
    </row>
    <row r="78" spans="1:9" x14ac:dyDescent="0.3">
      <c r="A78">
        <v>2012</v>
      </c>
      <c r="B78">
        <v>77</v>
      </c>
      <c r="C78" t="s">
        <v>2072</v>
      </c>
      <c r="D78" s="5">
        <v>91884352</v>
      </c>
      <c r="G78" s="5">
        <v>91884352</v>
      </c>
      <c r="H78" s="2">
        <v>1</v>
      </c>
      <c r="I78" t="str">
        <f t="shared" si="1"/>
        <v>International</v>
      </c>
    </row>
    <row r="79" spans="1:9" x14ac:dyDescent="0.3">
      <c r="A79">
        <v>2012</v>
      </c>
      <c r="B79">
        <v>78</v>
      </c>
      <c r="C79" t="s">
        <v>2073</v>
      </c>
      <c r="D79" s="5">
        <v>88215156</v>
      </c>
      <c r="E79" s="5">
        <v>67544505</v>
      </c>
      <c r="F79" s="1">
        <v>0.76600000000000001</v>
      </c>
      <c r="G79" s="5">
        <v>20670651</v>
      </c>
      <c r="H79" s="1">
        <v>0.23400000000000001</v>
      </c>
      <c r="I79" t="str">
        <f t="shared" si="1"/>
        <v>USA</v>
      </c>
    </row>
    <row r="80" spans="1:9" x14ac:dyDescent="0.3">
      <c r="A80">
        <v>2012</v>
      </c>
      <c r="B80">
        <v>79</v>
      </c>
      <c r="C80" t="s">
        <v>2074</v>
      </c>
      <c r="D80" s="5">
        <v>87126367</v>
      </c>
      <c r="E80" s="5">
        <v>685839</v>
      </c>
      <c r="F80" s="1">
        <v>8.0000000000000002E-3</v>
      </c>
      <c r="G80" s="5">
        <v>86440528</v>
      </c>
      <c r="H80" s="1">
        <v>0.99199999999999999</v>
      </c>
      <c r="I80" t="str">
        <f t="shared" si="1"/>
        <v>International</v>
      </c>
    </row>
    <row r="81" spans="1:9" x14ac:dyDescent="0.3">
      <c r="A81">
        <v>2012</v>
      </c>
      <c r="B81">
        <v>80</v>
      </c>
      <c r="C81" t="s">
        <v>2075</v>
      </c>
      <c r="D81" s="5">
        <v>85446075</v>
      </c>
      <c r="E81" s="5">
        <v>49130154</v>
      </c>
      <c r="F81" s="1">
        <v>0.57499999999999996</v>
      </c>
      <c r="G81" s="5">
        <v>36315921</v>
      </c>
      <c r="H81" s="1">
        <v>0.42499999999999999</v>
      </c>
      <c r="I81" t="str">
        <f t="shared" si="1"/>
        <v>USA</v>
      </c>
    </row>
    <row r="82" spans="1:9" x14ac:dyDescent="0.3">
      <c r="A82">
        <v>2012</v>
      </c>
      <c r="B82">
        <v>81</v>
      </c>
      <c r="C82" t="s">
        <v>2076</v>
      </c>
      <c r="D82" s="5">
        <v>84384002</v>
      </c>
      <c r="E82" s="5">
        <v>41152203</v>
      </c>
      <c r="F82" s="1">
        <v>0.48799999999999999</v>
      </c>
      <c r="G82" s="5">
        <v>43231799</v>
      </c>
      <c r="H82" s="1">
        <v>0.51200000000000001</v>
      </c>
      <c r="I82" t="str">
        <f t="shared" si="1"/>
        <v>USA</v>
      </c>
    </row>
    <row r="83" spans="1:9" x14ac:dyDescent="0.3">
      <c r="A83">
        <v>2012</v>
      </c>
      <c r="B83">
        <v>82</v>
      </c>
      <c r="C83" t="s">
        <v>2077</v>
      </c>
      <c r="D83" s="5">
        <v>82966152</v>
      </c>
      <c r="E83" s="5">
        <v>47382068</v>
      </c>
      <c r="F83" s="1">
        <v>0.57099999999999995</v>
      </c>
      <c r="G83" s="5">
        <v>35584084</v>
      </c>
      <c r="H83" s="1">
        <v>0.42899999999999999</v>
      </c>
      <c r="I83" t="str">
        <f t="shared" si="1"/>
        <v>USA</v>
      </c>
    </row>
    <row r="84" spans="1:9" x14ac:dyDescent="0.3">
      <c r="A84">
        <v>2012</v>
      </c>
      <c r="B84">
        <v>83</v>
      </c>
      <c r="C84" t="s">
        <v>2078</v>
      </c>
      <c r="D84" s="5">
        <v>82515113</v>
      </c>
      <c r="E84" s="5">
        <v>48086903</v>
      </c>
      <c r="F84" s="1">
        <v>0.58299999999999996</v>
      </c>
      <c r="G84" s="5">
        <v>34428210</v>
      </c>
      <c r="H84" s="1">
        <v>0.41699999999999998</v>
      </c>
      <c r="I84" t="str">
        <f t="shared" si="1"/>
        <v>USA</v>
      </c>
    </row>
    <row r="85" spans="1:9" x14ac:dyDescent="0.3">
      <c r="A85">
        <v>2012</v>
      </c>
      <c r="B85">
        <v>84</v>
      </c>
      <c r="C85" t="s">
        <v>2079</v>
      </c>
      <c r="D85" s="5">
        <v>82497035</v>
      </c>
      <c r="E85" s="5">
        <v>70012847</v>
      </c>
      <c r="F85" s="1">
        <v>0.84899999999999998</v>
      </c>
      <c r="G85" s="5">
        <v>12484188</v>
      </c>
      <c r="H85" s="1">
        <v>0.151</v>
      </c>
      <c r="I85" t="str">
        <f t="shared" si="1"/>
        <v>USA</v>
      </c>
    </row>
    <row r="86" spans="1:9" x14ac:dyDescent="0.3">
      <c r="A86">
        <v>2012</v>
      </c>
      <c r="B86">
        <v>85</v>
      </c>
      <c r="C86" t="s">
        <v>2080</v>
      </c>
      <c r="D86" s="5">
        <v>81491068</v>
      </c>
      <c r="E86" s="5">
        <v>35291068</v>
      </c>
      <c r="F86" s="1">
        <v>0.433</v>
      </c>
      <c r="G86" s="5">
        <v>46200000</v>
      </c>
      <c r="H86" s="1">
        <v>0.56699999999999995</v>
      </c>
      <c r="I86" t="str">
        <f t="shared" si="1"/>
        <v>USA</v>
      </c>
    </row>
    <row r="87" spans="1:9" x14ac:dyDescent="0.3">
      <c r="A87">
        <v>2012</v>
      </c>
      <c r="B87">
        <v>86</v>
      </c>
      <c r="C87" t="s">
        <v>2081</v>
      </c>
      <c r="D87" s="5">
        <v>79781695</v>
      </c>
      <c r="E87" s="5">
        <v>51580236</v>
      </c>
      <c r="F87" s="1">
        <v>0.64700000000000002</v>
      </c>
      <c r="G87" s="5">
        <v>28201459</v>
      </c>
      <c r="H87" s="1">
        <v>0.35299999999999998</v>
      </c>
      <c r="I87" t="str">
        <f t="shared" si="1"/>
        <v>USA</v>
      </c>
    </row>
    <row r="88" spans="1:9" x14ac:dyDescent="0.3">
      <c r="A88">
        <v>2012</v>
      </c>
      <c r="B88">
        <v>87</v>
      </c>
      <c r="C88" t="s">
        <v>2082</v>
      </c>
      <c r="D88" s="5">
        <v>77229695</v>
      </c>
      <c r="E88" s="5">
        <v>49008662</v>
      </c>
      <c r="F88" s="1">
        <v>0.63500000000000001</v>
      </c>
      <c r="G88" s="5">
        <v>28221033</v>
      </c>
      <c r="H88" s="1">
        <v>0.36499999999999999</v>
      </c>
      <c r="I88" t="str">
        <f t="shared" si="1"/>
        <v>USA</v>
      </c>
    </row>
    <row r="89" spans="1:9" x14ac:dyDescent="0.3">
      <c r="A89">
        <v>2012</v>
      </c>
      <c r="B89">
        <v>88</v>
      </c>
      <c r="C89" t="s">
        <v>2083</v>
      </c>
      <c r="D89" s="5">
        <v>74285251</v>
      </c>
      <c r="G89" s="5">
        <v>74285251</v>
      </c>
      <c r="H89" s="2">
        <v>1</v>
      </c>
      <c r="I89" t="str">
        <f t="shared" si="1"/>
        <v>International</v>
      </c>
    </row>
    <row r="90" spans="1:9" x14ac:dyDescent="0.3">
      <c r="A90">
        <v>2012</v>
      </c>
      <c r="B90">
        <v>89</v>
      </c>
      <c r="C90" t="s">
        <v>2084</v>
      </c>
      <c r="D90" s="5">
        <v>74223861</v>
      </c>
      <c r="G90" s="5">
        <v>74223861</v>
      </c>
      <c r="H90" s="2">
        <v>1</v>
      </c>
      <c r="I90" t="str">
        <f t="shared" si="1"/>
        <v>International</v>
      </c>
    </row>
    <row r="91" spans="1:9" x14ac:dyDescent="0.3">
      <c r="A91">
        <v>2012</v>
      </c>
      <c r="B91">
        <v>90</v>
      </c>
      <c r="C91" t="s">
        <v>2085</v>
      </c>
      <c r="D91" s="5">
        <v>73244881</v>
      </c>
      <c r="E91" s="5">
        <v>16685867</v>
      </c>
      <c r="F91" s="1">
        <v>0.22800000000000001</v>
      </c>
      <c r="G91" s="5">
        <v>56559014</v>
      </c>
      <c r="H91" s="1">
        <v>0.77200000000000002</v>
      </c>
      <c r="I91" t="str">
        <f t="shared" si="1"/>
        <v>USA</v>
      </c>
    </row>
    <row r="92" spans="1:9" x14ac:dyDescent="0.3">
      <c r="A92">
        <v>2012</v>
      </c>
      <c r="B92">
        <v>91</v>
      </c>
      <c r="C92" t="s">
        <v>2086</v>
      </c>
      <c r="D92" s="5">
        <v>73100172</v>
      </c>
      <c r="E92" s="5">
        <v>45290318</v>
      </c>
      <c r="F92" s="2">
        <v>0.62</v>
      </c>
      <c r="G92" s="5">
        <v>27809854</v>
      </c>
      <c r="H92" s="2">
        <v>0.38</v>
      </c>
      <c r="I92" t="str">
        <f t="shared" si="1"/>
        <v>USA</v>
      </c>
    </row>
    <row r="93" spans="1:9" x14ac:dyDescent="0.3">
      <c r="A93">
        <v>2012</v>
      </c>
      <c r="B93">
        <v>92</v>
      </c>
      <c r="C93" t="s">
        <v>2087</v>
      </c>
      <c r="D93" s="5">
        <v>72867395</v>
      </c>
      <c r="G93" s="5">
        <v>72867395</v>
      </c>
      <c r="H93" s="2">
        <v>1</v>
      </c>
      <c r="I93" t="str">
        <f t="shared" si="1"/>
        <v>International</v>
      </c>
    </row>
    <row r="94" spans="1:9" x14ac:dyDescent="0.3">
      <c r="A94">
        <v>2012</v>
      </c>
      <c r="B94">
        <v>93</v>
      </c>
      <c r="C94" t="s">
        <v>2088</v>
      </c>
      <c r="D94" s="5">
        <v>69935600</v>
      </c>
      <c r="E94" s="5">
        <v>42073277</v>
      </c>
      <c r="F94" s="1">
        <v>0.60199999999999998</v>
      </c>
      <c r="G94" s="5">
        <v>27862323</v>
      </c>
      <c r="H94" s="1">
        <v>0.39800000000000002</v>
      </c>
      <c r="I94" t="str">
        <f t="shared" si="1"/>
        <v>USA</v>
      </c>
    </row>
    <row r="95" spans="1:9" x14ac:dyDescent="0.3">
      <c r="A95">
        <v>2012</v>
      </c>
      <c r="B95">
        <v>94</v>
      </c>
      <c r="C95" t="s">
        <v>2089</v>
      </c>
      <c r="D95" s="5">
        <v>69328283</v>
      </c>
      <c r="E95" s="5">
        <v>41128283</v>
      </c>
      <c r="F95" s="1">
        <v>0.59299999999999997</v>
      </c>
      <c r="G95" s="5">
        <v>28200000</v>
      </c>
      <c r="H95" s="1">
        <v>0.40699999999999997</v>
      </c>
      <c r="I95" t="str">
        <f t="shared" si="1"/>
        <v>USA</v>
      </c>
    </row>
    <row r="96" spans="1:9" x14ac:dyDescent="0.3">
      <c r="A96">
        <v>2012</v>
      </c>
      <c r="B96">
        <v>95</v>
      </c>
      <c r="C96" t="s">
        <v>2090</v>
      </c>
      <c r="D96" s="5">
        <v>68929150</v>
      </c>
      <c r="E96" s="5">
        <v>12816367</v>
      </c>
      <c r="F96" s="1">
        <v>0.186</v>
      </c>
      <c r="G96" s="5">
        <v>56112783</v>
      </c>
      <c r="H96" s="1">
        <v>0.81399999999999995</v>
      </c>
      <c r="I96" t="str">
        <f t="shared" si="1"/>
        <v>USA</v>
      </c>
    </row>
    <row r="97" spans="1:9" x14ac:dyDescent="0.3">
      <c r="A97">
        <v>2012</v>
      </c>
      <c r="B97">
        <v>96</v>
      </c>
      <c r="C97" t="s">
        <v>2091</v>
      </c>
      <c r="D97" s="5">
        <v>68267862</v>
      </c>
      <c r="E97" s="5">
        <v>35353000</v>
      </c>
      <c r="F97" s="1">
        <v>0.51800000000000002</v>
      </c>
      <c r="G97" s="5">
        <v>32914862</v>
      </c>
      <c r="H97" s="1">
        <v>0.48199999999999998</v>
      </c>
      <c r="I97" t="str">
        <f t="shared" si="1"/>
        <v>USA</v>
      </c>
    </row>
    <row r="98" spans="1:9" x14ac:dyDescent="0.3">
      <c r="A98">
        <v>2012</v>
      </c>
      <c r="B98">
        <v>97</v>
      </c>
      <c r="C98" t="s">
        <v>2092</v>
      </c>
      <c r="D98" s="5">
        <v>68263166</v>
      </c>
      <c r="E98" s="5">
        <v>45512466</v>
      </c>
      <c r="F98" s="1">
        <v>0.66700000000000004</v>
      </c>
      <c r="G98" s="5">
        <v>22750700</v>
      </c>
      <c r="H98" s="1">
        <v>0.33300000000000002</v>
      </c>
      <c r="I98" t="str">
        <f t="shared" si="1"/>
        <v>USA</v>
      </c>
    </row>
    <row r="99" spans="1:9" x14ac:dyDescent="0.3">
      <c r="A99">
        <v>2012</v>
      </c>
      <c r="B99">
        <v>98</v>
      </c>
      <c r="C99" t="s">
        <v>2093</v>
      </c>
      <c r="D99" s="5">
        <v>67537798</v>
      </c>
      <c r="G99" s="5">
        <v>67537798</v>
      </c>
      <c r="H99" s="2">
        <v>1</v>
      </c>
      <c r="I99" t="str">
        <f t="shared" si="1"/>
        <v>International</v>
      </c>
    </row>
    <row r="100" spans="1:9" x14ac:dyDescent="0.3">
      <c r="A100">
        <v>2012</v>
      </c>
      <c r="B100">
        <v>99</v>
      </c>
      <c r="C100" t="s">
        <v>2094</v>
      </c>
      <c r="D100" s="5">
        <v>66899242</v>
      </c>
      <c r="E100" s="5">
        <v>65653242</v>
      </c>
      <c r="F100" s="1">
        <v>0.98099999999999998</v>
      </c>
      <c r="G100" s="5">
        <v>1246000</v>
      </c>
      <c r="H100" s="1">
        <v>1.9E-2</v>
      </c>
      <c r="I100" t="str">
        <f t="shared" si="1"/>
        <v>USA</v>
      </c>
    </row>
    <row r="101" spans="1:9" x14ac:dyDescent="0.3">
      <c r="A101">
        <v>2012</v>
      </c>
      <c r="B101">
        <v>100</v>
      </c>
      <c r="C101" t="s">
        <v>2095</v>
      </c>
      <c r="D101" s="5">
        <v>62767829</v>
      </c>
      <c r="E101" s="5">
        <v>47617067</v>
      </c>
      <c r="F101" s="1">
        <v>0.75900000000000001</v>
      </c>
      <c r="G101" s="5">
        <v>15150762</v>
      </c>
      <c r="H101" s="1">
        <v>0.24099999999999999</v>
      </c>
      <c r="I101" t="str">
        <f t="shared" si="1"/>
        <v>USA</v>
      </c>
    </row>
    <row r="102" spans="1:9" x14ac:dyDescent="0.3">
      <c r="A102">
        <v>2012</v>
      </c>
      <c r="B102">
        <v>101</v>
      </c>
      <c r="C102" t="s">
        <v>2096</v>
      </c>
      <c r="D102" s="5">
        <v>61319383</v>
      </c>
      <c r="G102" s="5">
        <v>61319383</v>
      </c>
      <c r="H102" s="2">
        <v>1</v>
      </c>
      <c r="I102" t="str">
        <f t="shared" si="1"/>
        <v>International</v>
      </c>
    </row>
    <row r="103" spans="1:9" x14ac:dyDescent="0.3">
      <c r="A103">
        <v>2012</v>
      </c>
      <c r="B103">
        <v>102</v>
      </c>
      <c r="C103" t="s">
        <v>2097</v>
      </c>
      <c r="D103" s="5">
        <v>60488344</v>
      </c>
      <c r="E103" s="5">
        <v>174945</v>
      </c>
      <c r="F103" s="1">
        <v>3.0000000000000001E-3</v>
      </c>
      <c r="G103" s="5">
        <v>60313399</v>
      </c>
      <c r="H103" s="1">
        <v>0.997</v>
      </c>
      <c r="I103" t="str">
        <f t="shared" si="1"/>
        <v>International</v>
      </c>
    </row>
    <row r="104" spans="1:9" x14ac:dyDescent="0.3">
      <c r="A104">
        <v>2012</v>
      </c>
      <c r="B104">
        <v>103</v>
      </c>
      <c r="C104" t="s">
        <v>2098</v>
      </c>
      <c r="D104" s="5">
        <v>59520298</v>
      </c>
      <c r="E104" s="5">
        <v>18390117</v>
      </c>
      <c r="F104" s="1">
        <v>0.309</v>
      </c>
      <c r="G104" s="5">
        <v>41130181</v>
      </c>
      <c r="H104" s="1">
        <v>0.69099999999999995</v>
      </c>
      <c r="I104" t="str">
        <f t="shared" si="1"/>
        <v>USA</v>
      </c>
    </row>
    <row r="105" spans="1:9" x14ac:dyDescent="0.3">
      <c r="A105">
        <v>2012</v>
      </c>
      <c r="B105">
        <v>104</v>
      </c>
      <c r="C105" t="s">
        <v>2099</v>
      </c>
      <c r="D105" s="5">
        <v>59418613</v>
      </c>
      <c r="E105" s="5">
        <v>38518613</v>
      </c>
      <c r="F105" s="1">
        <v>0.64800000000000002</v>
      </c>
      <c r="G105" s="5">
        <v>20900000</v>
      </c>
      <c r="H105" s="1">
        <v>0.35199999999999998</v>
      </c>
      <c r="I105" t="str">
        <f t="shared" si="1"/>
        <v>USA</v>
      </c>
    </row>
    <row r="106" spans="1:9" x14ac:dyDescent="0.3">
      <c r="A106">
        <v>2012</v>
      </c>
      <c r="B106">
        <v>105</v>
      </c>
      <c r="C106" t="s">
        <v>2100</v>
      </c>
      <c r="D106" s="5">
        <v>57719093</v>
      </c>
      <c r="E106" s="5">
        <v>36931089</v>
      </c>
      <c r="F106" s="2">
        <v>0.64</v>
      </c>
      <c r="G106" s="5">
        <v>20788004</v>
      </c>
      <c r="H106" s="2">
        <v>0.36</v>
      </c>
      <c r="I106" t="str">
        <f t="shared" si="1"/>
        <v>USA</v>
      </c>
    </row>
    <row r="107" spans="1:9" x14ac:dyDescent="0.3">
      <c r="A107">
        <v>2012</v>
      </c>
      <c r="B107">
        <v>106</v>
      </c>
      <c r="C107" t="s">
        <v>2101</v>
      </c>
      <c r="D107" s="5">
        <v>56012642</v>
      </c>
      <c r="E107" s="5">
        <v>51854875</v>
      </c>
      <c r="F107" s="1">
        <v>0.92600000000000005</v>
      </c>
      <c r="G107" s="5">
        <v>4157767</v>
      </c>
      <c r="H107" s="1">
        <v>7.3999999999999996E-2</v>
      </c>
      <c r="I107" t="str">
        <f t="shared" si="1"/>
        <v>USA</v>
      </c>
    </row>
    <row r="108" spans="1:9" x14ac:dyDescent="0.3">
      <c r="A108">
        <v>2012</v>
      </c>
      <c r="B108">
        <v>107</v>
      </c>
      <c r="C108" t="s">
        <v>2102</v>
      </c>
      <c r="D108" s="5">
        <v>55404159</v>
      </c>
      <c r="E108" s="5">
        <v>37400127</v>
      </c>
      <c r="F108" s="1">
        <v>0.67500000000000004</v>
      </c>
      <c r="G108" s="5">
        <v>18004032</v>
      </c>
      <c r="H108" s="1">
        <v>0.32500000000000001</v>
      </c>
      <c r="I108" t="str">
        <f t="shared" si="1"/>
        <v>USA</v>
      </c>
    </row>
    <row r="109" spans="1:9" x14ac:dyDescent="0.3">
      <c r="A109">
        <v>2012</v>
      </c>
      <c r="B109">
        <v>108</v>
      </c>
      <c r="C109" t="s">
        <v>2103</v>
      </c>
      <c r="D109" s="5">
        <v>55078146</v>
      </c>
      <c r="E109" s="5">
        <v>41003371</v>
      </c>
      <c r="F109" s="1">
        <v>0.74399999999999999</v>
      </c>
      <c r="G109" s="5">
        <v>14074775</v>
      </c>
      <c r="H109" s="1">
        <v>0.25600000000000001</v>
      </c>
      <c r="I109" t="str">
        <f t="shared" si="1"/>
        <v>USA</v>
      </c>
    </row>
    <row r="110" spans="1:9" x14ac:dyDescent="0.3">
      <c r="A110">
        <v>2012</v>
      </c>
      <c r="B110">
        <v>109</v>
      </c>
      <c r="C110" t="s">
        <v>2104</v>
      </c>
      <c r="D110" s="5">
        <v>54984346</v>
      </c>
      <c r="G110" s="5">
        <v>54984346</v>
      </c>
      <c r="H110" s="2">
        <v>1</v>
      </c>
      <c r="I110" t="str">
        <f t="shared" si="1"/>
        <v>International</v>
      </c>
    </row>
    <row r="111" spans="1:9" x14ac:dyDescent="0.3">
      <c r="A111">
        <v>2012</v>
      </c>
      <c r="B111">
        <v>110</v>
      </c>
      <c r="C111" t="s">
        <v>2105</v>
      </c>
      <c r="D111" s="5">
        <v>54819301</v>
      </c>
      <c r="E111" s="5">
        <v>44338224</v>
      </c>
      <c r="F111" s="1">
        <v>0.80900000000000005</v>
      </c>
      <c r="G111" s="5">
        <v>10481077</v>
      </c>
      <c r="H111" s="1">
        <v>0.191</v>
      </c>
      <c r="I111" t="str">
        <f t="shared" si="1"/>
        <v>USA</v>
      </c>
    </row>
    <row r="112" spans="1:9" x14ac:dyDescent="0.3">
      <c r="A112">
        <v>2012</v>
      </c>
      <c r="B112">
        <v>111</v>
      </c>
      <c r="C112" t="s">
        <v>2106</v>
      </c>
      <c r="D112" s="5">
        <v>54169363</v>
      </c>
      <c r="E112" s="5">
        <v>28835528</v>
      </c>
      <c r="F112" s="1">
        <v>0.53200000000000003</v>
      </c>
      <c r="G112" s="5">
        <v>25333835</v>
      </c>
      <c r="H112" s="1">
        <v>0.46800000000000003</v>
      </c>
      <c r="I112" t="str">
        <f t="shared" si="1"/>
        <v>USA</v>
      </c>
    </row>
    <row r="113" spans="1:9" x14ac:dyDescent="0.3">
      <c r="A113">
        <v>2012</v>
      </c>
      <c r="B113">
        <v>112</v>
      </c>
      <c r="C113" t="s">
        <v>2107</v>
      </c>
      <c r="D113" s="5">
        <v>50950296</v>
      </c>
      <c r="E113" s="5">
        <v>44806783</v>
      </c>
      <c r="F113" s="1">
        <v>0.879</v>
      </c>
      <c r="G113" s="5">
        <v>6143513</v>
      </c>
      <c r="H113" s="1">
        <v>0.121</v>
      </c>
      <c r="I113" t="str">
        <f t="shared" si="1"/>
        <v>USA</v>
      </c>
    </row>
    <row r="114" spans="1:9" x14ac:dyDescent="0.3">
      <c r="A114">
        <v>2012</v>
      </c>
      <c r="B114">
        <v>113</v>
      </c>
      <c r="C114" t="s">
        <v>2108</v>
      </c>
      <c r="D114" s="5">
        <v>50365498</v>
      </c>
      <c r="E114" s="5">
        <v>49876377</v>
      </c>
      <c r="F114" s="2">
        <v>0.99</v>
      </c>
      <c r="G114" s="5">
        <v>489121</v>
      </c>
      <c r="H114" s="2">
        <v>0.01</v>
      </c>
      <c r="I114" t="str">
        <f t="shared" si="1"/>
        <v>USA</v>
      </c>
    </row>
    <row r="115" spans="1:9" x14ac:dyDescent="0.3">
      <c r="A115">
        <v>2012</v>
      </c>
      <c r="B115">
        <v>114</v>
      </c>
      <c r="C115" t="s">
        <v>2109</v>
      </c>
      <c r="D115" s="5">
        <v>50207820</v>
      </c>
      <c r="E115" s="5">
        <v>34043006</v>
      </c>
      <c r="F115" s="1">
        <v>0.67800000000000005</v>
      </c>
      <c r="G115" s="5">
        <v>16164814</v>
      </c>
      <c r="H115" s="1">
        <v>0.32200000000000001</v>
      </c>
      <c r="I115" t="str">
        <f t="shared" si="1"/>
        <v>USA</v>
      </c>
    </row>
    <row r="116" spans="1:9" x14ac:dyDescent="0.3">
      <c r="A116">
        <v>2012</v>
      </c>
      <c r="B116">
        <v>115</v>
      </c>
      <c r="C116" t="s">
        <v>2110</v>
      </c>
      <c r="D116" s="5">
        <v>50146474</v>
      </c>
      <c r="G116" s="5">
        <v>50146474</v>
      </c>
      <c r="H116" s="2">
        <v>1</v>
      </c>
      <c r="I116" t="str">
        <f t="shared" si="1"/>
        <v>International</v>
      </c>
    </row>
    <row r="117" spans="1:9" x14ac:dyDescent="0.3">
      <c r="A117">
        <v>2012</v>
      </c>
      <c r="B117">
        <v>116</v>
      </c>
      <c r="C117" t="s">
        <v>2111</v>
      </c>
      <c r="D117" s="5">
        <v>49490859</v>
      </c>
      <c r="G117" s="5">
        <v>49490859</v>
      </c>
      <c r="H117" s="2">
        <v>1</v>
      </c>
      <c r="I117" t="str">
        <f t="shared" si="1"/>
        <v>International</v>
      </c>
    </row>
    <row r="118" spans="1:9" x14ac:dyDescent="0.3">
      <c r="A118">
        <v>2012</v>
      </c>
      <c r="B118">
        <v>117</v>
      </c>
      <c r="C118" t="s">
        <v>2112</v>
      </c>
      <c r="D118" s="5">
        <v>49261830</v>
      </c>
      <c r="G118" s="5">
        <v>49261830</v>
      </c>
      <c r="H118" s="2">
        <v>1</v>
      </c>
      <c r="I118" t="str">
        <f t="shared" si="1"/>
        <v>International</v>
      </c>
    </row>
    <row r="119" spans="1:9" x14ac:dyDescent="0.3">
      <c r="A119">
        <v>2012</v>
      </c>
      <c r="B119">
        <v>118</v>
      </c>
      <c r="C119" t="s">
        <v>2113</v>
      </c>
      <c r="D119" s="5">
        <v>48963137</v>
      </c>
      <c r="E119" s="5">
        <v>35763137</v>
      </c>
      <c r="F119" s="2">
        <v>0.73</v>
      </c>
      <c r="G119" s="5">
        <v>13200000</v>
      </c>
      <c r="H119" s="2">
        <v>0.27</v>
      </c>
      <c r="I119" t="str">
        <f t="shared" si="1"/>
        <v>USA</v>
      </c>
    </row>
    <row r="120" spans="1:9" x14ac:dyDescent="0.3">
      <c r="A120">
        <v>2012</v>
      </c>
      <c r="B120">
        <v>119</v>
      </c>
      <c r="C120" t="s">
        <v>2114</v>
      </c>
      <c r="D120" s="5">
        <v>47636031</v>
      </c>
      <c r="E120" s="5">
        <v>18620000</v>
      </c>
      <c r="F120" s="1">
        <v>0.39100000000000001</v>
      </c>
      <c r="G120" s="5">
        <v>29016031</v>
      </c>
      <c r="H120" s="1">
        <v>0.60899999999999999</v>
      </c>
      <c r="I120" t="str">
        <f t="shared" si="1"/>
        <v>USA</v>
      </c>
    </row>
    <row r="121" spans="1:9" x14ac:dyDescent="0.3">
      <c r="A121">
        <v>2012</v>
      </c>
      <c r="B121">
        <v>120</v>
      </c>
      <c r="C121" t="s">
        <v>2115</v>
      </c>
      <c r="D121" s="5">
        <v>46282588</v>
      </c>
      <c r="E121" s="5">
        <v>342922</v>
      </c>
      <c r="F121" s="1">
        <v>7.0000000000000001E-3</v>
      </c>
      <c r="G121" s="5">
        <v>45939666</v>
      </c>
      <c r="H121" s="1">
        <v>0.99299999999999999</v>
      </c>
      <c r="I121" t="str">
        <f t="shared" si="1"/>
        <v>International</v>
      </c>
    </row>
    <row r="122" spans="1:9" x14ac:dyDescent="0.3">
      <c r="A122">
        <v>2012</v>
      </c>
      <c r="B122">
        <v>121</v>
      </c>
      <c r="C122" t="s">
        <v>2116</v>
      </c>
      <c r="D122" s="5">
        <v>46180706</v>
      </c>
      <c r="G122" s="5">
        <v>46180706</v>
      </c>
      <c r="H122" s="2">
        <v>1</v>
      </c>
      <c r="I122" t="str">
        <f t="shared" si="1"/>
        <v>International</v>
      </c>
    </row>
    <row r="123" spans="1:9" x14ac:dyDescent="0.3">
      <c r="A123">
        <v>2012</v>
      </c>
      <c r="B123">
        <v>122</v>
      </c>
      <c r="C123" t="s">
        <v>2117</v>
      </c>
      <c r="D123" s="5">
        <v>46008255</v>
      </c>
      <c r="G123" s="5">
        <v>46008255</v>
      </c>
      <c r="H123" s="2">
        <v>1</v>
      </c>
      <c r="I123" t="str">
        <f t="shared" si="1"/>
        <v>International</v>
      </c>
    </row>
    <row r="124" spans="1:9" x14ac:dyDescent="0.3">
      <c r="A124">
        <v>2012</v>
      </c>
      <c r="B124">
        <v>123</v>
      </c>
      <c r="C124" t="s">
        <v>2118</v>
      </c>
      <c r="D124" s="5">
        <v>44369456</v>
      </c>
      <c r="G124" s="5">
        <v>44369456</v>
      </c>
      <c r="H124" s="2">
        <v>1</v>
      </c>
      <c r="I124" t="str">
        <f t="shared" si="1"/>
        <v>International</v>
      </c>
    </row>
    <row r="125" spans="1:9" x14ac:dyDescent="0.3">
      <c r="A125">
        <v>2012</v>
      </c>
      <c r="B125">
        <v>124</v>
      </c>
      <c r="C125" t="s">
        <v>2119</v>
      </c>
      <c r="D125" s="5">
        <v>44287131</v>
      </c>
      <c r="E125" s="5">
        <v>31611916</v>
      </c>
      <c r="F125" s="1">
        <v>0.71399999999999997</v>
      </c>
      <c r="G125" s="5">
        <v>12675215</v>
      </c>
      <c r="H125" s="1">
        <v>0.28599999999999998</v>
      </c>
      <c r="I125" t="str">
        <f t="shared" si="1"/>
        <v>USA</v>
      </c>
    </row>
    <row r="126" spans="1:9" x14ac:dyDescent="0.3">
      <c r="A126">
        <v>2012</v>
      </c>
      <c r="B126">
        <v>125</v>
      </c>
      <c r="C126" t="s">
        <v>2120</v>
      </c>
      <c r="D126" s="5">
        <v>41863726</v>
      </c>
      <c r="E126" s="5">
        <v>37134215</v>
      </c>
      <c r="F126" s="1">
        <v>0.88700000000000001</v>
      </c>
      <c r="G126" s="5">
        <v>4729511</v>
      </c>
      <c r="H126" s="1">
        <v>0.113</v>
      </c>
      <c r="I126" t="str">
        <f t="shared" si="1"/>
        <v>USA</v>
      </c>
    </row>
    <row r="127" spans="1:9" x14ac:dyDescent="0.3">
      <c r="A127">
        <v>2012</v>
      </c>
      <c r="B127">
        <v>126</v>
      </c>
      <c r="C127" t="s">
        <v>2121</v>
      </c>
      <c r="D127" s="5">
        <v>41564670</v>
      </c>
      <c r="E127" s="5">
        <v>17142080</v>
      </c>
      <c r="F127" s="1">
        <v>0.41199999999999998</v>
      </c>
      <c r="G127" s="5">
        <v>24422590</v>
      </c>
      <c r="H127" s="1">
        <v>0.58799999999999997</v>
      </c>
      <c r="I127" t="str">
        <f t="shared" si="1"/>
        <v>USA</v>
      </c>
    </row>
    <row r="128" spans="1:9" x14ac:dyDescent="0.3">
      <c r="A128">
        <v>2012</v>
      </c>
      <c r="B128">
        <v>127</v>
      </c>
      <c r="C128" t="s">
        <v>2122</v>
      </c>
      <c r="D128" s="5">
        <v>41037742</v>
      </c>
      <c r="E128" s="5">
        <v>13414714</v>
      </c>
      <c r="F128" s="1">
        <v>0.32700000000000001</v>
      </c>
      <c r="G128" s="5">
        <v>27623028</v>
      </c>
      <c r="H128" s="1">
        <v>0.67300000000000004</v>
      </c>
      <c r="I128" t="str">
        <f t="shared" si="1"/>
        <v>USA</v>
      </c>
    </row>
    <row r="129" spans="1:9" x14ac:dyDescent="0.3">
      <c r="A129">
        <v>2012</v>
      </c>
      <c r="B129">
        <v>128</v>
      </c>
      <c r="C129" t="s">
        <v>2123</v>
      </c>
      <c r="D129" s="5">
        <v>40928635</v>
      </c>
      <c r="G129" s="5">
        <v>40928635</v>
      </c>
      <c r="H129" s="2">
        <v>1</v>
      </c>
      <c r="I129" t="str">
        <f t="shared" si="1"/>
        <v>International</v>
      </c>
    </row>
    <row r="130" spans="1:9" x14ac:dyDescent="0.3">
      <c r="A130">
        <v>2012</v>
      </c>
      <c r="B130">
        <v>129</v>
      </c>
      <c r="C130" t="s">
        <v>2124</v>
      </c>
      <c r="D130" s="5">
        <v>40923305</v>
      </c>
      <c r="G130" s="5">
        <v>40923305</v>
      </c>
      <c r="H130" s="2">
        <v>1</v>
      </c>
      <c r="I130" t="str">
        <f t="shared" si="1"/>
        <v>International</v>
      </c>
    </row>
    <row r="131" spans="1:9" x14ac:dyDescent="0.3">
      <c r="A131">
        <v>2012</v>
      </c>
      <c r="B131">
        <v>130</v>
      </c>
      <c r="C131" t="s">
        <v>2125</v>
      </c>
      <c r="D131" s="5">
        <v>38390020</v>
      </c>
      <c r="E131" s="5">
        <v>18119640</v>
      </c>
      <c r="F131" s="1">
        <v>0.47199999999999998</v>
      </c>
      <c r="G131" s="5">
        <v>20270380</v>
      </c>
      <c r="H131" s="1">
        <v>0.52800000000000002</v>
      </c>
      <c r="I131" t="str">
        <f t="shared" ref="I131:I194" si="2">IF(F131&gt;10%,"USA","International")</f>
        <v>USA</v>
      </c>
    </row>
    <row r="132" spans="1:9" x14ac:dyDescent="0.3">
      <c r="A132">
        <v>2012</v>
      </c>
      <c r="B132">
        <v>131</v>
      </c>
      <c r="C132" t="s">
        <v>2126</v>
      </c>
      <c r="D132" s="5">
        <v>37930465</v>
      </c>
      <c r="E132" s="5">
        <v>15026056</v>
      </c>
      <c r="F132" s="1">
        <v>0.39600000000000002</v>
      </c>
      <c r="G132" s="5">
        <v>22904409</v>
      </c>
      <c r="H132" s="1">
        <v>0.60399999999999998</v>
      </c>
      <c r="I132" t="str">
        <f t="shared" si="2"/>
        <v>USA</v>
      </c>
    </row>
    <row r="133" spans="1:9" x14ac:dyDescent="0.3">
      <c r="A133">
        <v>2012</v>
      </c>
      <c r="B133">
        <v>132</v>
      </c>
      <c r="C133" t="s">
        <v>2127</v>
      </c>
      <c r="D133" s="5">
        <v>37654579</v>
      </c>
      <c r="G133" s="5">
        <v>37654579</v>
      </c>
      <c r="H133" s="2">
        <v>1</v>
      </c>
      <c r="I133" t="str">
        <f t="shared" si="2"/>
        <v>International</v>
      </c>
    </row>
    <row r="134" spans="1:9" x14ac:dyDescent="0.3">
      <c r="A134">
        <v>2012</v>
      </c>
      <c r="B134">
        <v>133</v>
      </c>
      <c r="C134" t="s">
        <v>2128</v>
      </c>
      <c r="D134" s="5">
        <v>36512327</v>
      </c>
      <c r="G134" s="5">
        <v>36512327</v>
      </c>
      <c r="H134" s="2">
        <v>1</v>
      </c>
      <c r="I134" t="str">
        <f t="shared" si="2"/>
        <v>International</v>
      </c>
    </row>
    <row r="135" spans="1:9" x14ac:dyDescent="0.3">
      <c r="A135">
        <v>2012</v>
      </c>
      <c r="B135">
        <v>134</v>
      </c>
      <c r="C135" t="s">
        <v>2129</v>
      </c>
      <c r="D135" s="5">
        <v>35797045</v>
      </c>
      <c r="E135" s="5">
        <v>35730</v>
      </c>
      <c r="F135" s="1">
        <v>1E-3</v>
      </c>
      <c r="G135" s="5">
        <v>35761315</v>
      </c>
      <c r="H135" s="1">
        <v>0.999</v>
      </c>
      <c r="I135" t="str">
        <f t="shared" si="2"/>
        <v>International</v>
      </c>
    </row>
    <row r="136" spans="1:9" x14ac:dyDescent="0.3">
      <c r="A136">
        <v>2012</v>
      </c>
      <c r="B136">
        <v>135</v>
      </c>
      <c r="C136" t="s">
        <v>2130</v>
      </c>
      <c r="D136" s="5">
        <v>35579177</v>
      </c>
      <c r="E136" s="5">
        <v>35025791</v>
      </c>
      <c r="F136" s="1">
        <v>0.98399999999999999</v>
      </c>
      <c r="G136" s="5">
        <v>553386</v>
      </c>
      <c r="H136" s="1">
        <v>1.6E-2</v>
      </c>
      <c r="I136" t="str">
        <f t="shared" si="2"/>
        <v>USA</v>
      </c>
    </row>
    <row r="137" spans="1:9" x14ac:dyDescent="0.3">
      <c r="A137">
        <v>2012</v>
      </c>
      <c r="B137">
        <v>136</v>
      </c>
      <c r="C137" t="s">
        <v>2131</v>
      </c>
      <c r="D137" s="5">
        <v>35485056</v>
      </c>
      <c r="E137" s="5">
        <v>7919574</v>
      </c>
      <c r="F137" s="1">
        <v>0.223</v>
      </c>
      <c r="G137" s="5">
        <v>27565482</v>
      </c>
      <c r="H137" s="1">
        <v>0.77700000000000002</v>
      </c>
      <c r="I137" t="str">
        <f t="shared" si="2"/>
        <v>USA</v>
      </c>
    </row>
    <row r="138" spans="1:9" x14ac:dyDescent="0.3">
      <c r="A138">
        <v>2012</v>
      </c>
      <c r="B138">
        <v>137</v>
      </c>
      <c r="C138" t="s">
        <v>2132</v>
      </c>
      <c r="D138" s="5">
        <v>34995189</v>
      </c>
      <c r="G138" s="5">
        <v>34995189</v>
      </c>
      <c r="H138" s="2">
        <v>1</v>
      </c>
      <c r="I138" t="str">
        <f t="shared" si="2"/>
        <v>International</v>
      </c>
    </row>
    <row r="139" spans="1:9" x14ac:dyDescent="0.3">
      <c r="A139">
        <v>2012</v>
      </c>
      <c r="B139">
        <v>138</v>
      </c>
      <c r="C139" t="s">
        <v>2133</v>
      </c>
      <c r="D139" s="5">
        <v>34823764</v>
      </c>
      <c r="E139" s="5">
        <v>28972764</v>
      </c>
      <c r="F139" s="1">
        <v>0.83199999999999996</v>
      </c>
      <c r="G139" s="5">
        <v>5851000</v>
      </c>
      <c r="H139" s="1">
        <v>0.16800000000000001</v>
      </c>
      <c r="I139" t="str">
        <f t="shared" si="2"/>
        <v>USA</v>
      </c>
    </row>
    <row r="140" spans="1:9" x14ac:dyDescent="0.3">
      <c r="A140">
        <v>2012</v>
      </c>
      <c r="B140">
        <v>139</v>
      </c>
      <c r="C140" t="s">
        <v>2134</v>
      </c>
      <c r="D140" s="5">
        <v>34618867</v>
      </c>
      <c r="E140" s="5">
        <v>25888412</v>
      </c>
      <c r="F140" s="1">
        <v>0.748</v>
      </c>
      <c r="G140" s="5">
        <v>8730455</v>
      </c>
      <c r="H140" s="1">
        <v>0.252</v>
      </c>
      <c r="I140" t="str">
        <f t="shared" si="2"/>
        <v>USA</v>
      </c>
    </row>
    <row r="141" spans="1:9" x14ac:dyDescent="0.3">
      <c r="A141">
        <v>2012</v>
      </c>
      <c r="B141">
        <v>140</v>
      </c>
      <c r="C141" t="s">
        <v>2135</v>
      </c>
      <c r="D141" s="5">
        <v>34564651</v>
      </c>
      <c r="E141" s="5">
        <v>9047981</v>
      </c>
      <c r="F141" s="1">
        <v>0.26200000000000001</v>
      </c>
      <c r="G141" s="5">
        <v>25516670</v>
      </c>
      <c r="H141" s="1">
        <v>0.73799999999999999</v>
      </c>
      <c r="I141" t="str">
        <f t="shared" si="2"/>
        <v>USA</v>
      </c>
    </row>
    <row r="142" spans="1:9" x14ac:dyDescent="0.3">
      <c r="A142">
        <v>2012</v>
      </c>
      <c r="B142">
        <v>141</v>
      </c>
      <c r="C142" t="s">
        <v>2136</v>
      </c>
      <c r="D142" s="5">
        <v>34513760</v>
      </c>
      <c r="E142" s="5">
        <v>18942396</v>
      </c>
      <c r="F142" s="1">
        <v>0.54900000000000004</v>
      </c>
      <c r="G142" s="5">
        <v>15571364</v>
      </c>
      <c r="H142" s="1">
        <v>0.45100000000000001</v>
      </c>
      <c r="I142" t="str">
        <f t="shared" si="2"/>
        <v>USA</v>
      </c>
    </row>
    <row r="143" spans="1:9" x14ac:dyDescent="0.3">
      <c r="A143">
        <v>2012</v>
      </c>
      <c r="B143">
        <v>142</v>
      </c>
      <c r="C143" t="s">
        <v>2137</v>
      </c>
      <c r="D143" s="5">
        <v>34428345</v>
      </c>
      <c r="G143" s="5">
        <v>34428345</v>
      </c>
      <c r="H143" s="2">
        <v>1</v>
      </c>
      <c r="I143" t="str">
        <f t="shared" si="2"/>
        <v>International</v>
      </c>
    </row>
    <row r="144" spans="1:9" x14ac:dyDescent="0.3">
      <c r="A144">
        <v>2012</v>
      </c>
      <c r="B144">
        <v>143</v>
      </c>
      <c r="C144" t="s">
        <v>2138</v>
      </c>
      <c r="D144" s="5">
        <v>34153101</v>
      </c>
      <c r="E144" s="5">
        <v>12512862</v>
      </c>
      <c r="F144" s="1">
        <v>0.36599999999999999</v>
      </c>
      <c r="G144" s="5">
        <v>21640239</v>
      </c>
      <c r="H144" s="1">
        <v>0.63400000000000001</v>
      </c>
      <c r="I144" t="str">
        <f t="shared" si="2"/>
        <v>USA</v>
      </c>
    </row>
    <row r="145" spans="1:9" x14ac:dyDescent="0.3">
      <c r="A145">
        <v>2012</v>
      </c>
      <c r="B145">
        <v>144</v>
      </c>
      <c r="C145" t="s">
        <v>2139</v>
      </c>
      <c r="D145" s="5">
        <v>33674759</v>
      </c>
      <c r="G145" s="5">
        <v>33674759</v>
      </c>
      <c r="H145" s="2">
        <v>1</v>
      </c>
      <c r="I145" t="str">
        <f t="shared" si="2"/>
        <v>International</v>
      </c>
    </row>
    <row r="146" spans="1:9" x14ac:dyDescent="0.3">
      <c r="A146">
        <v>2012</v>
      </c>
      <c r="B146">
        <v>145</v>
      </c>
      <c r="C146" t="s">
        <v>2140</v>
      </c>
      <c r="D146" s="5">
        <v>33449086</v>
      </c>
      <c r="E146" s="5">
        <v>33449086</v>
      </c>
      <c r="F146" s="2">
        <v>1</v>
      </c>
      <c r="I146" t="str">
        <f t="shared" si="2"/>
        <v>USA</v>
      </c>
    </row>
    <row r="147" spans="1:9" x14ac:dyDescent="0.3">
      <c r="A147">
        <v>2012</v>
      </c>
      <c r="B147">
        <v>146</v>
      </c>
      <c r="C147" t="s">
        <v>2141</v>
      </c>
      <c r="D147" s="5">
        <v>33384127</v>
      </c>
      <c r="E147" s="5">
        <v>17742948</v>
      </c>
      <c r="F147" s="1">
        <v>0.53100000000000003</v>
      </c>
      <c r="G147" s="5">
        <v>15641179</v>
      </c>
      <c r="H147" s="1">
        <v>0.46899999999999997</v>
      </c>
      <c r="I147" t="str">
        <f t="shared" si="2"/>
        <v>USA</v>
      </c>
    </row>
    <row r="148" spans="1:9" x14ac:dyDescent="0.3">
      <c r="A148">
        <v>2012</v>
      </c>
      <c r="B148">
        <v>147</v>
      </c>
      <c r="C148" t="s">
        <v>2142</v>
      </c>
      <c r="D148" s="5">
        <v>32948113</v>
      </c>
      <c r="E148" s="5">
        <v>14326864</v>
      </c>
      <c r="F148" s="1">
        <v>0.435</v>
      </c>
      <c r="G148" s="5">
        <v>18621249</v>
      </c>
      <c r="H148" s="1">
        <v>0.56499999999999995</v>
      </c>
      <c r="I148" t="str">
        <f t="shared" si="2"/>
        <v>USA</v>
      </c>
    </row>
    <row r="149" spans="1:9" x14ac:dyDescent="0.3">
      <c r="A149">
        <v>2012</v>
      </c>
      <c r="B149">
        <v>148</v>
      </c>
      <c r="C149" t="s">
        <v>2143</v>
      </c>
      <c r="D149" s="5">
        <v>32813407</v>
      </c>
      <c r="G149" s="5">
        <v>32813407</v>
      </c>
      <c r="H149" s="2">
        <v>1</v>
      </c>
      <c r="I149" t="str">
        <f t="shared" si="2"/>
        <v>International</v>
      </c>
    </row>
    <row r="150" spans="1:9" x14ac:dyDescent="0.3">
      <c r="A150">
        <v>2012</v>
      </c>
      <c r="B150">
        <v>149</v>
      </c>
      <c r="C150" t="s">
        <v>2144</v>
      </c>
      <c r="D150" s="5">
        <v>32726956</v>
      </c>
      <c r="E150" s="5">
        <v>25326071</v>
      </c>
      <c r="F150" s="1">
        <v>0.77400000000000002</v>
      </c>
      <c r="G150" s="5">
        <v>7400885</v>
      </c>
      <c r="H150" s="1">
        <v>0.22600000000000001</v>
      </c>
      <c r="I150" t="str">
        <f t="shared" si="2"/>
        <v>USA</v>
      </c>
    </row>
    <row r="151" spans="1:9" x14ac:dyDescent="0.3">
      <c r="A151">
        <v>2012</v>
      </c>
      <c r="B151">
        <v>150</v>
      </c>
      <c r="C151" t="s">
        <v>2145</v>
      </c>
      <c r="D151" s="5">
        <v>32472645</v>
      </c>
      <c r="G151" s="5">
        <v>32472645</v>
      </c>
      <c r="H151" s="2">
        <v>1</v>
      </c>
      <c r="I151" t="str">
        <f t="shared" si="2"/>
        <v>International</v>
      </c>
    </row>
    <row r="152" spans="1:9" x14ac:dyDescent="0.3">
      <c r="A152">
        <v>2012</v>
      </c>
      <c r="B152">
        <v>151</v>
      </c>
      <c r="C152" t="s">
        <v>2146</v>
      </c>
      <c r="D152" s="5">
        <v>32438988</v>
      </c>
      <c r="E152" s="5">
        <v>8840453</v>
      </c>
      <c r="F152" s="1">
        <v>0.27300000000000002</v>
      </c>
      <c r="G152" s="5">
        <v>23598535</v>
      </c>
      <c r="H152" s="1">
        <v>0.72699999999999998</v>
      </c>
      <c r="I152" t="str">
        <f t="shared" si="2"/>
        <v>USA</v>
      </c>
    </row>
    <row r="153" spans="1:9" x14ac:dyDescent="0.3">
      <c r="A153">
        <v>2012</v>
      </c>
      <c r="B153">
        <v>152</v>
      </c>
      <c r="C153" t="s">
        <v>2147</v>
      </c>
      <c r="D153" s="5">
        <v>32226382</v>
      </c>
      <c r="E153" s="5">
        <v>15024049</v>
      </c>
      <c r="F153" s="1">
        <v>0.46600000000000003</v>
      </c>
      <c r="G153" s="5">
        <v>17202333</v>
      </c>
      <c r="H153" s="1">
        <v>0.53400000000000003</v>
      </c>
      <c r="I153" t="str">
        <f t="shared" si="2"/>
        <v>USA</v>
      </c>
    </row>
    <row r="154" spans="1:9" x14ac:dyDescent="0.3">
      <c r="A154">
        <v>2012</v>
      </c>
      <c r="B154">
        <v>153</v>
      </c>
      <c r="C154" t="s">
        <v>2148</v>
      </c>
      <c r="D154" s="5">
        <v>31967471</v>
      </c>
      <c r="G154" s="5">
        <v>31967471</v>
      </c>
      <c r="H154" s="2">
        <v>1</v>
      </c>
      <c r="I154" t="str">
        <f t="shared" si="2"/>
        <v>International</v>
      </c>
    </row>
    <row r="155" spans="1:9" x14ac:dyDescent="0.3">
      <c r="A155">
        <v>2012</v>
      </c>
      <c r="B155">
        <v>154</v>
      </c>
      <c r="C155" t="s">
        <v>2149</v>
      </c>
      <c r="D155" s="5">
        <v>31949315</v>
      </c>
      <c r="G155" s="5">
        <v>31949315</v>
      </c>
      <c r="H155" s="2">
        <v>1</v>
      </c>
      <c r="I155" t="str">
        <f t="shared" si="2"/>
        <v>International</v>
      </c>
    </row>
    <row r="156" spans="1:9" x14ac:dyDescent="0.3">
      <c r="A156">
        <v>2012</v>
      </c>
      <c r="B156">
        <v>155</v>
      </c>
      <c r="C156" t="s">
        <v>2150</v>
      </c>
      <c r="D156" s="5">
        <v>31822402</v>
      </c>
      <c r="G156" s="5">
        <v>31822402</v>
      </c>
      <c r="H156" s="2">
        <v>1</v>
      </c>
      <c r="I156" t="str">
        <f t="shared" si="2"/>
        <v>International</v>
      </c>
    </row>
    <row r="157" spans="1:9" x14ac:dyDescent="0.3">
      <c r="A157">
        <v>2012</v>
      </c>
      <c r="B157">
        <v>156</v>
      </c>
      <c r="C157" t="s">
        <v>2151</v>
      </c>
      <c r="D157" s="5">
        <v>31303580</v>
      </c>
      <c r="E157" s="5">
        <v>8111</v>
      </c>
      <c r="F157" s="1">
        <v>1E-3</v>
      </c>
      <c r="G157" s="5">
        <v>31295469</v>
      </c>
      <c r="H157" s="2">
        <v>1</v>
      </c>
      <c r="I157" t="str">
        <f t="shared" si="2"/>
        <v>International</v>
      </c>
    </row>
    <row r="158" spans="1:9" x14ac:dyDescent="0.3">
      <c r="A158">
        <v>2012</v>
      </c>
      <c r="B158">
        <v>157</v>
      </c>
      <c r="C158" t="s">
        <v>2152</v>
      </c>
      <c r="D158" s="5">
        <v>31158113</v>
      </c>
      <c r="E158" s="5">
        <v>30932113</v>
      </c>
      <c r="F158" s="1">
        <v>0.99299999999999999</v>
      </c>
      <c r="G158" s="5">
        <v>226000</v>
      </c>
      <c r="H158" s="1">
        <v>7.0000000000000001E-3</v>
      </c>
      <c r="I158" t="str">
        <f t="shared" si="2"/>
        <v>USA</v>
      </c>
    </row>
    <row r="159" spans="1:9" x14ac:dyDescent="0.3">
      <c r="A159">
        <v>2012</v>
      </c>
      <c r="B159">
        <v>158</v>
      </c>
      <c r="C159" t="s">
        <v>2153</v>
      </c>
      <c r="D159" s="5">
        <v>31083599</v>
      </c>
      <c r="E159" s="5">
        <v>20275446</v>
      </c>
      <c r="F159" s="1">
        <v>0.65200000000000002</v>
      </c>
      <c r="G159" s="5">
        <v>10808153</v>
      </c>
      <c r="H159" s="1">
        <v>0.34799999999999998</v>
      </c>
      <c r="I159" t="str">
        <f t="shared" si="2"/>
        <v>USA</v>
      </c>
    </row>
    <row r="160" spans="1:9" x14ac:dyDescent="0.3">
      <c r="A160">
        <v>2012</v>
      </c>
      <c r="B160">
        <v>159</v>
      </c>
      <c r="C160" t="s">
        <v>2154</v>
      </c>
      <c r="D160" s="5">
        <v>30962335</v>
      </c>
      <c r="E160" s="5">
        <v>13103272</v>
      </c>
      <c r="F160" s="1">
        <v>0.42299999999999999</v>
      </c>
      <c r="G160" s="5">
        <v>17859063</v>
      </c>
      <c r="H160" s="1">
        <v>0.57699999999999996</v>
      </c>
      <c r="I160" t="str">
        <f t="shared" si="2"/>
        <v>USA</v>
      </c>
    </row>
    <row r="161" spans="1:9" x14ac:dyDescent="0.3">
      <c r="A161">
        <v>2012</v>
      </c>
      <c r="B161">
        <v>160</v>
      </c>
      <c r="C161" t="s">
        <v>2155</v>
      </c>
      <c r="D161" s="5">
        <v>30505808</v>
      </c>
      <c r="G161" s="5">
        <v>30505808</v>
      </c>
      <c r="H161" s="2">
        <v>1</v>
      </c>
      <c r="I161" t="str">
        <f t="shared" si="2"/>
        <v>International</v>
      </c>
    </row>
    <row r="162" spans="1:9" x14ac:dyDescent="0.3">
      <c r="A162">
        <v>2012</v>
      </c>
      <c r="B162">
        <v>161</v>
      </c>
      <c r="C162" t="s">
        <v>2156</v>
      </c>
      <c r="D162" s="5">
        <v>30158762</v>
      </c>
      <c r="G162" s="5">
        <v>30158762</v>
      </c>
      <c r="H162" s="2">
        <v>1</v>
      </c>
      <c r="I162" t="str">
        <f t="shared" si="2"/>
        <v>International</v>
      </c>
    </row>
    <row r="163" spans="1:9" x14ac:dyDescent="0.3">
      <c r="A163">
        <v>2012</v>
      </c>
      <c r="B163">
        <v>162</v>
      </c>
      <c r="C163" t="s">
        <v>2157</v>
      </c>
      <c r="D163" s="5">
        <v>29699345</v>
      </c>
      <c r="E163" s="5">
        <v>16008272</v>
      </c>
      <c r="F163" s="1">
        <v>0.53900000000000003</v>
      </c>
      <c r="G163" s="5">
        <v>13691073</v>
      </c>
      <c r="H163" s="1">
        <v>0.46100000000000002</v>
      </c>
      <c r="I163" t="str">
        <f t="shared" si="2"/>
        <v>USA</v>
      </c>
    </row>
    <row r="164" spans="1:9" x14ac:dyDescent="0.3">
      <c r="A164">
        <v>2012</v>
      </c>
      <c r="B164">
        <v>163</v>
      </c>
      <c r="C164" t="s">
        <v>2158</v>
      </c>
      <c r="D164" s="5">
        <v>29652180</v>
      </c>
      <c r="E164" s="5">
        <v>6739492</v>
      </c>
      <c r="F164" s="1">
        <v>0.22700000000000001</v>
      </c>
      <c r="G164" s="5">
        <v>22912688</v>
      </c>
      <c r="H164" s="1">
        <v>0.77300000000000002</v>
      </c>
      <c r="I164" t="str">
        <f t="shared" si="2"/>
        <v>USA</v>
      </c>
    </row>
    <row r="165" spans="1:9" x14ac:dyDescent="0.3">
      <c r="A165">
        <v>2012</v>
      </c>
      <c r="B165">
        <v>164</v>
      </c>
      <c r="C165" t="s">
        <v>2159</v>
      </c>
      <c r="D165" s="5">
        <v>29382038</v>
      </c>
      <c r="G165" s="5">
        <v>29382038</v>
      </c>
      <c r="H165" s="2">
        <v>1</v>
      </c>
      <c r="I165" t="str">
        <f t="shared" si="2"/>
        <v>International</v>
      </c>
    </row>
    <row r="166" spans="1:9" x14ac:dyDescent="0.3">
      <c r="A166">
        <v>2012</v>
      </c>
      <c r="B166">
        <v>165</v>
      </c>
      <c r="C166" t="s">
        <v>2160</v>
      </c>
      <c r="D166" s="5">
        <v>29342463</v>
      </c>
      <c r="E166" s="5">
        <v>777373</v>
      </c>
      <c r="F166" s="1">
        <v>2.5999999999999999E-2</v>
      </c>
      <c r="G166" s="5">
        <v>28565090</v>
      </c>
      <c r="H166" s="1">
        <v>0.97399999999999998</v>
      </c>
      <c r="I166" t="str">
        <f t="shared" si="2"/>
        <v>International</v>
      </c>
    </row>
    <row r="167" spans="1:9" x14ac:dyDescent="0.3">
      <c r="A167">
        <v>2012</v>
      </c>
      <c r="B167">
        <v>166</v>
      </c>
      <c r="C167" t="s">
        <v>2161</v>
      </c>
      <c r="D167" s="5">
        <v>29023960</v>
      </c>
      <c r="G167" s="5">
        <v>29023960</v>
      </c>
      <c r="H167" s="2">
        <v>1</v>
      </c>
      <c r="I167" t="str">
        <f t="shared" si="2"/>
        <v>International</v>
      </c>
    </row>
    <row r="168" spans="1:9" x14ac:dyDescent="0.3">
      <c r="A168">
        <v>2012</v>
      </c>
      <c r="B168">
        <v>167</v>
      </c>
      <c r="C168" t="s">
        <v>2162</v>
      </c>
      <c r="D168" s="5">
        <v>28876929</v>
      </c>
      <c r="G168" s="5">
        <v>28876929</v>
      </c>
      <c r="H168" s="2">
        <v>1</v>
      </c>
      <c r="I168" t="str">
        <f t="shared" si="2"/>
        <v>International</v>
      </c>
    </row>
    <row r="169" spans="1:9" x14ac:dyDescent="0.3">
      <c r="A169">
        <v>2012</v>
      </c>
      <c r="B169">
        <v>168</v>
      </c>
      <c r="C169" t="s">
        <v>2163</v>
      </c>
      <c r="D169" s="5">
        <v>28775262</v>
      </c>
      <c r="E169" s="5">
        <v>1216258</v>
      </c>
      <c r="F169" s="1">
        <v>4.2000000000000003E-2</v>
      </c>
      <c r="G169" s="5">
        <v>27559004</v>
      </c>
      <c r="H169" s="1">
        <v>0.95799999999999996</v>
      </c>
      <c r="I169" t="str">
        <f t="shared" si="2"/>
        <v>International</v>
      </c>
    </row>
    <row r="170" spans="1:9" x14ac:dyDescent="0.3">
      <c r="A170">
        <v>2012</v>
      </c>
      <c r="B170">
        <v>169</v>
      </c>
      <c r="C170" t="s">
        <v>2164</v>
      </c>
      <c r="D170" s="5">
        <v>28444173</v>
      </c>
      <c r="G170" s="5">
        <v>28444173</v>
      </c>
      <c r="H170" s="2">
        <v>1</v>
      </c>
      <c r="I170" t="str">
        <f t="shared" si="2"/>
        <v>International</v>
      </c>
    </row>
    <row r="171" spans="1:9" x14ac:dyDescent="0.3">
      <c r="A171">
        <v>2012</v>
      </c>
      <c r="B171">
        <v>170</v>
      </c>
      <c r="C171" t="s">
        <v>2165</v>
      </c>
      <c r="D171" s="5">
        <v>28258060</v>
      </c>
      <c r="E171" s="5">
        <v>16377274</v>
      </c>
      <c r="F171" s="2">
        <v>0.57999999999999996</v>
      </c>
      <c r="G171" s="5">
        <v>11880786</v>
      </c>
      <c r="H171" s="2">
        <v>0.42</v>
      </c>
      <c r="I171" t="str">
        <f t="shared" si="2"/>
        <v>USA</v>
      </c>
    </row>
    <row r="172" spans="1:9" x14ac:dyDescent="0.3">
      <c r="A172">
        <v>2012</v>
      </c>
      <c r="B172">
        <v>171</v>
      </c>
      <c r="C172" t="s">
        <v>2166</v>
      </c>
      <c r="D172" s="5">
        <v>27039669</v>
      </c>
      <c r="E172" s="5">
        <v>6008677</v>
      </c>
      <c r="F172" s="1">
        <v>0.222</v>
      </c>
      <c r="G172" s="5">
        <v>21030992</v>
      </c>
      <c r="H172" s="1">
        <v>0.77800000000000002</v>
      </c>
      <c r="I172" t="str">
        <f t="shared" si="2"/>
        <v>USA</v>
      </c>
    </row>
    <row r="173" spans="1:9" x14ac:dyDescent="0.3">
      <c r="A173">
        <v>2012</v>
      </c>
      <c r="B173">
        <v>172</v>
      </c>
      <c r="C173" t="s">
        <v>2167</v>
      </c>
      <c r="D173" s="5">
        <v>26723916</v>
      </c>
      <c r="G173" s="5">
        <v>26723916</v>
      </c>
      <c r="H173" s="2">
        <v>1</v>
      </c>
      <c r="I173" t="str">
        <f t="shared" si="2"/>
        <v>International</v>
      </c>
    </row>
    <row r="174" spans="1:9" x14ac:dyDescent="0.3">
      <c r="A174">
        <v>2012</v>
      </c>
      <c r="B174">
        <v>173</v>
      </c>
      <c r="C174" t="s">
        <v>2168</v>
      </c>
      <c r="D174" s="5">
        <v>26642354</v>
      </c>
      <c r="G174" s="5">
        <v>26642354</v>
      </c>
      <c r="H174" s="2">
        <v>1</v>
      </c>
      <c r="I174" t="str">
        <f t="shared" si="2"/>
        <v>International</v>
      </c>
    </row>
    <row r="175" spans="1:9" x14ac:dyDescent="0.3">
      <c r="A175">
        <v>2012</v>
      </c>
      <c r="B175">
        <v>174</v>
      </c>
      <c r="C175" t="s">
        <v>2169</v>
      </c>
      <c r="D175" s="5">
        <v>26411266</v>
      </c>
      <c r="G175" s="5">
        <v>26411266</v>
      </c>
      <c r="H175" s="2">
        <v>1</v>
      </c>
      <c r="I175" t="str">
        <f t="shared" si="2"/>
        <v>International</v>
      </c>
    </row>
    <row r="176" spans="1:9" x14ac:dyDescent="0.3">
      <c r="A176">
        <v>2012</v>
      </c>
      <c r="B176">
        <v>175</v>
      </c>
      <c r="C176" t="s">
        <v>2170</v>
      </c>
      <c r="D176" s="5">
        <v>26167224</v>
      </c>
      <c r="G176" s="5">
        <v>26167224</v>
      </c>
      <c r="H176" s="2">
        <v>1</v>
      </c>
      <c r="I176" t="str">
        <f t="shared" si="2"/>
        <v>International</v>
      </c>
    </row>
    <row r="177" spans="1:9" x14ac:dyDescent="0.3">
      <c r="A177">
        <v>2012</v>
      </c>
      <c r="B177">
        <v>176</v>
      </c>
      <c r="C177" t="s">
        <v>2171</v>
      </c>
      <c r="D177" s="5">
        <v>26001696</v>
      </c>
      <c r="E177" s="5">
        <v>1986748</v>
      </c>
      <c r="F177" s="1">
        <v>7.5999999999999998E-2</v>
      </c>
      <c r="G177" s="5">
        <v>24014948</v>
      </c>
      <c r="H177" s="1">
        <v>0.92400000000000004</v>
      </c>
      <c r="I177" t="str">
        <f t="shared" si="2"/>
        <v>International</v>
      </c>
    </row>
    <row r="178" spans="1:9" x14ac:dyDescent="0.3">
      <c r="A178">
        <v>2012</v>
      </c>
      <c r="B178">
        <v>177</v>
      </c>
      <c r="C178" t="s">
        <v>2172</v>
      </c>
      <c r="D178" s="5">
        <v>25807712</v>
      </c>
      <c r="E178" s="5">
        <v>2062027</v>
      </c>
      <c r="F178" s="2">
        <v>0.08</v>
      </c>
      <c r="G178" s="5">
        <v>23745685</v>
      </c>
      <c r="H178" s="2">
        <v>0.92</v>
      </c>
      <c r="I178" t="str">
        <f t="shared" si="2"/>
        <v>International</v>
      </c>
    </row>
    <row r="179" spans="1:9" x14ac:dyDescent="0.3">
      <c r="A179">
        <v>2012</v>
      </c>
      <c r="B179">
        <v>178</v>
      </c>
      <c r="C179" t="s">
        <v>2173</v>
      </c>
      <c r="D179" s="5">
        <v>25402893</v>
      </c>
      <c r="G179" s="5">
        <v>25402893</v>
      </c>
      <c r="H179" s="2">
        <v>1</v>
      </c>
      <c r="I179" t="str">
        <f t="shared" si="2"/>
        <v>International</v>
      </c>
    </row>
    <row r="180" spans="1:9" x14ac:dyDescent="0.3">
      <c r="A180">
        <v>2012</v>
      </c>
      <c r="B180">
        <v>179</v>
      </c>
      <c r="C180" t="s">
        <v>2174</v>
      </c>
      <c r="D180" s="5">
        <v>25109572</v>
      </c>
      <c r="E180" s="5">
        <v>9572</v>
      </c>
      <c r="F180" s="1">
        <v>1E-3</v>
      </c>
      <c r="G180" s="5">
        <v>25100000</v>
      </c>
      <c r="H180" s="2">
        <v>1</v>
      </c>
      <c r="I180" t="str">
        <f t="shared" si="2"/>
        <v>International</v>
      </c>
    </row>
    <row r="181" spans="1:9" x14ac:dyDescent="0.3">
      <c r="A181">
        <v>2012</v>
      </c>
      <c r="B181">
        <v>180</v>
      </c>
      <c r="C181" t="s">
        <v>2175</v>
      </c>
      <c r="D181" s="5">
        <v>25066699</v>
      </c>
      <c r="G181" s="5">
        <v>25066699</v>
      </c>
      <c r="H181" s="2">
        <v>1</v>
      </c>
      <c r="I181" t="str">
        <f t="shared" si="2"/>
        <v>International</v>
      </c>
    </row>
    <row r="182" spans="1:9" x14ac:dyDescent="0.3">
      <c r="A182">
        <v>2012</v>
      </c>
      <c r="B182">
        <v>181</v>
      </c>
      <c r="C182" t="s">
        <v>2176</v>
      </c>
      <c r="D182" s="5">
        <v>25009914</v>
      </c>
      <c r="G182" s="5">
        <v>25009914</v>
      </c>
      <c r="H182" s="2">
        <v>1</v>
      </c>
      <c r="I182" t="str">
        <f t="shared" si="2"/>
        <v>International</v>
      </c>
    </row>
    <row r="183" spans="1:9" x14ac:dyDescent="0.3">
      <c r="A183">
        <v>2012</v>
      </c>
      <c r="B183">
        <v>182</v>
      </c>
      <c r="C183" t="s">
        <v>2177</v>
      </c>
      <c r="D183" s="5">
        <v>24922847</v>
      </c>
      <c r="E183" s="5">
        <v>1791780</v>
      </c>
      <c r="F183" s="1">
        <v>7.1999999999999995E-2</v>
      </c>
      <c r="G183" s="5">
        <v>23131067</v>
      </c>
      <c r="H183" s="1">
        <v>0.92800000000000005</v>
      </c>
      <c r="I183" t="str">
        <f t="shared" si="2"/>
        <v>International</v>
      </c>
    </row>
    <row r="184" spans="1:9" x14ac:dyDescent="0.3">
      <c r="A184">
        <v>2012</v>
      </c>
      <c r="B184">
        <v>183</v>
      </c>
      <c r="C184" t="s">
        <v>2178</v>
      </c>
      <c r="D184" s="5">
        <v>24719215</v>
      </c>
      <c r="E184" s="5">
        <v>20157300</v>
      </c>
      <c r="F184" s="1">
        <v>0.81499999999999995</v>
      </c>
      <c r="G184" s="5">
        <v>4561915</v>
      </c>
      <c r="H184" s="1">
        <v>0.185</v>
      </c>
      <c r="I184" t="str">
        <f t="shared" si="2"/>
        <v>USA</v>
      </c>
    </row>
    <row r="185" spans="1:9" x14ac:dyDescent="0.3">
      <c r="A185">
        <v>2012</v>
      </c>
      <c r="B185">
        <v>184</v>
      </c>
      <c r="C185" t="s">
        <v>2179</v>
      </c>
      <c r="D185" s="5">
        <v>24637800</v>
      </c>
      <c r="E185" s="5">
        <v>24397469</v>
      </c>
      <c r="F185" s="2">
        <v>0.99</v>
      </c>
      <c r="G185" s="5">
        <v>240331</v>
      </c>
      <c r="H185" s="2">
        <v>0.01</v>
      </c>
      <c r="I185" t="str">
        <f t="shared" si="2"/>
        <v>USA</v>
      </c>
    </row>
    <row r="186" spans="1:9" x14ac:dyDescent="0.3">
      <c r="A186">
        <v>2012</v>
      </c>
      <c r="B186">
        <v>185</v>
      </c>
      <c r="C186" t="s">
        <v>2180</v>
      </c>
      <c r="D186" s="5">
        <v>24629152</v>
      </c>
      <c r="E186" s="5">
        <v>10854</v>
      </c>
      <c r="F186" s="1">
        <v>1E-3</v>
      </c>
      <c r="G186" s="5">
        <v>24618298</v>
      </c>
      <c r="H186" s="2">
        <v>1</v>
      </c>
      <c r="I186" t="str">
        <f t="shared" si="2"/>
        <v>International</v>
      </c>
    </row>
    <row r="187" spans="1:9" x14ac:dyDescent="0.3">
      <c r="A187">
        <v>2012</v>
      </c>
      <c r="B187">
        <v>186</v>
      </c>
      <c r="C187" t="s">
        <v>2181</v>
      </c>
      <c r="D187" s="5">
        <v>24549726</v>
      </c>
      <c r="G187" s="5">
        <v>24549726</v>
      </c>
      <c r="H187" s="2">
        <v>1</v>
      </c>
      <c r="I187" t="str">
        <f t="shared" si="2"/>
        <v>International</v>
      </c>
    </row>
    <row r="188" spans="1:9" x14ac:dyDescent="0.3">
      <c r="A188">
        <v>2012</v>
      </c>
      <c r="B188">
        <v>187</v>
      </c>
      <c r="C188" t="s">
        <v>2182</v>
      </c>
      <c r="D188" s="5">
        <v>23961214</v>
      </c>
      <c r="G188" s="5">
        <v>23961214</v>
      </c>
      <c r="H188" s="2">
        <v>1</v>
      </c>
      <c r="I188" t="str">
        <f t="shared" si="2"/>
        <v>International</v>
      </c>
    </row>
    <row r="189" spans="1:9" x14ac:dyDescent="0.3">
      <c r="A189">
        <v>2012</v>
      </c>
      <c r="B189">
        <v>188</v>
      </c>
      <c r="C189" t="s">
        <v>2183</v>
      </c>
      <c r="D189" s="5">
        <v>23952712</v>
      </c>
      <c r="G189" s="5">
        <v>23952712</v>
      </c>
      <c r="H189" s="2">
        <v>1</v>
      </c>
      <c r="I189" t="str">
        <f t="shared" si="2"/>
        <v>International</v>
      </c>
    </row>
    <row r="190" spans="1:9" x14ac:dyDescent="0.3">
      <c r="A190">
        <v>2012</v>
      </c>
      <c r="B190">
        <v>189</v>
      </c>
      <c r="C190" t="s">
        <v>2184</v>
      </c>
      <c r="D190" s="5">
        <v>23812816</v>
      </c>
      <c r="E190" s="5">
        <v>17450535</v>
      </c>
      <c r="F190" s="1">
        <v>0.73299999999999998</v>
      </c>
      <c r="G190" s="5">
        <v>6362281</v>
      </c>
      <c r="H190" s="1">
        <v>0.26700000000000002</v>
      </c>
      <c r="I190" t="str">
        <f t="shared" si="2"/>
        <v>USA</v>
      </c>
    </row>
    <row r="191" spans="1:9" x14ac:dyDescent="0.3">
      <c r="A191">
        <v>2012</v>
      </c>
      <c r="B191">
        <v>190</v>
      </c>
      <c r="C191" t="s">
        <v>2185</v>
      </c>
      <c r="D191" s="5">
        <v>23785681</v>
      </c>
      <c r="G191" s="5">
        <v>23785681</v>
      </c>
      <c r="H191" s="2">
        <v>1</v>
      </c>
      <c r="I191" t="str">
        <f t="shared" si="2"/>
        <v>International</v>
      </c>
    </row>
    <row r="192" spans="1:9" x14ac:dyDescent="0.3">
      <c r="A192">
        <v>2012</v>
      </c>
      <c r="B192">
        <v>191</v>
      </c>
      <c r="C192" t="s">
        <v>2186</v>
      </c>
      <c r="D192" s="5">
        <v>23695388</v>
      </c>
      <c r="E192" s="5">
        <v>14560838</v>
      </c>
      <c r="F192" s="1">
        <v>0.61499999999999999</v>
      </c>
      <c r="G192" s="5">
        <v>9134550</v>
      </c>
      <c r="H192" s="1">
        <v>0.38500000000000001</v>
      </c>
      <c r="I192" t="str">
        <f t="shared" si="2"/>
        <v>USA</v>
      </c>
    </row>
    <row r="193" spans="1:9" x14ac:dyDescent="0.3">
      <c r="A193">
        <v>2012</v>
      </c>
      <c r="B193">
        <v>192</v>
      </c>
      <c r="C193" t="s">
        <v>2187</v>
      </c>
      <c r="D193" s="5">
        <v>22975341</v>
      </c>
      <c r="G193" s="5">
        <v>22975341</v>
      </c>
      <c r="H193" s="2">
        <v>1</v>
      </c>
      <c r="I193" t="str">
        <f t="shared" si="2"/>
        <v>International</v>
      </c>
    </row>
    <row r="194" spans="1:9" x14ac:dyDescent="0.3">
      <c r="A194">
        <v>2012</v>
      </c>
      <c r="B194">
        <v>193</v>
      </c>
      <c r="C194" t="s">
        <v>2188</v>
      </c>
      <c r="D194" s="5">
        <v>22842887</v>
      </c>
      <c r="E194" s="5">
        <v>1517410</v>
      </c>
      <c r="F194" s="1">
        <v>6.6000000000000003E-2</v>
      </c>
      <c r="G194" s="5">
        <v>21325477</v>
      </c>
      <c r="H194" s="1">
        <v>0.93400000000000005</v>
      </c>
      <c r="I194" t="str">
        <f t="shared" si="2"/>
        <v>International</v>
      </c>
    </row>
    <row r="195" spans="1:9" x14ac:dyDescent="0.3">
      <c r="A195">
        <v>2012</v>
      </c>
      <c r="B195">
        <v>194</v>
      </c>
      <c r="C195" t="s">
        <v>2189</v>
      </c>
      <c r="D195" s="5">
        <v>22640355</v>
      </c>
      <c r="G195" s="5">
        <v>22640355</v>
      </c>
      <c r="H195" s="2">
        <v>1</v>
      </c>
      <c r="I195" t="str">
        <f t="shared" ref="I195:I201" si="3">IF(F195&gt;10%,"USA","International")</f>
        <v>International</v>
      </c>
    </row>
    <row r="196" spans="1:9" x14ac:dyDescent="0.3">
      <c r="A196">
        <v>2012</v>
      </c>
      <c r="B196">
        <v>195</v>
      </c>
      <c r="C196" t="s">
        <v>2190</v>
      </c>
      <c r="D196" s="5">
        <v>22187813</v>
      </c>
      <c r="E196" s="5">
        <v>105095</v>
      </c>
      <c r="F196" s="1">
        <v>5.0000000000000001E-3</v>
      </c>
      <c r="G196" s="5">
        <v>22082718</v>
      </c>
      <c r="H196" s="1">
        <v>0.995</v>
      </c>
      <c r="I196" t="str">
        <f t="shared" si="3"/>
        <v>International</v>
      </c>
    </row>
    <row r="197" spans="1:9" x14ac:dyDescent="0.3">
      <c r="A197">
        <v>2012</v>
      </c>
      <c r="B197">
        <v>196</v>
      </c>
      <c r="C197" t="s">
        <v>2191</v>
      </c>
      <c r="D197" s="5">
        <v>22132903</v>
      </c>
      <c r="G197" s="5">
        <v>22132903</v>
      </c>
      <c r="H197" s="2">
        <v>1</v>
      </c>
      <c r="I197" t="str">
        <f t="shared" si="3"/>
        <v>International</v>
      </c>
    </row>
    <row r="198" spans="1:9" x14ac:dyDescent="0.3">
      <c r="A198">
        <v>2012</v>
      </c>
      <c r="B198">
        <v>197</v>
      </c>
      <c r="C198" t="s">
        <v>2192</v>
      </c>
      <c r="D198" s="5">
        <v>21701525</v>
      </c>
      <c r="G198" s="5">
        <v>21701525</v>
      </c>
      <c r="H198" s="2">
        <v>1</v>
      </c>
      <c r="I198" t="str">
        <f t="shared" si="3"/>
        <v>International</v>
      </c>
    </row>
    <row r="199" spans="1:9" x14ac:dyDescent="0.3">
      <c r="A199">
        <v>2012</v>
      </c>
      <c r="B199">
        <v>198</v>
      </c>
      <c r="C199" t="s">
        <v>2193</v>
      </c>
      <c r="D199" s="5">
        <v>21638853</v>
      </c>
      <c r="G199" s="5">
        <v>21638853</v>
      </c>
      <c r="H199" s="2">
        <v>1</v>
      </c>
      <c r="I199" t="str">
        <f t="shared" si="3"/>
        <v>International</v>
      </c>
    </row>
    <row r="200" spans="1:9" x14ac:dyDescent="0.3">
      <c r="A200">
        <v>2012</v>
      </c>
      <c r="B200">
        <v>199</v>
      </c>
      <c r="C200" t="s">
        <v>2194</v>
      </c>
      <c r="D200" s="5">
        <v>21538353</v>
      </c>
      <c r="G200" s="5">
        <v>21538353</v>
      </c>
      <c r="H200" s="2">
        <v>1</v>
      </c>
      <c r="I200" t="str">
        <f t="shared" si="3"/>
        <v>International</v>
      </c>
    </row>
    <row r="201" spans="1:9" x14ac:dyDescent="0.3">
      <c r="A201">
        <v>2012</v>
      </c>
      <c r="B201">
        <v>200</v>
      </c>
      <c r="C201" t="s">
        <v>2195</v>
      </c>
      <c r="D201" s="5">
        <v>21107746</v>
      </c>
      <c r="E201" s="5">
        <v>12795746</v>
      </c>
      <c r="F201" s="1">
        <v>0.60599999999999998</v>
      </c>
      <c r="G201" s="5">
        <v>8312000</v>
      </c>
      <c r="H201" s="1">
        <v>0.39400000000000002</v>
      </c>
      <c r="I201" t="str">
        <f t="shared" si="3"/>
        <v>USA</v>
      </c>
    </row>
    <row r="202" spans="1:9" x14ac:dyDescent="0.3">
      <c r="A202">
        <v>2012</v>
      </c>
      <c r="C202" t="s">
        <v>203</v>
      </c>
      <c r="D202" s="5">
        <f>SUM(D2:D201)</f>
        <v>29506986196</v>
      </c>
      <c r="E202" s="5">
        <f>SUM(E2:E201)</f>
        <v>10801938204</v>
      </c>
      <c r="F202" s="5"/>
      <c r="G202" s="5">
        <f t="shared" ref="G202" si="4">SUM(G2:G201)</f>
        <v>18705047992</v>
      </c>
    </row>
    <row r="203" spans="1:9" x14ac:dyDescent="0.3">
      <c r="C203" t="s">
        <v>204</v>
      </c>
      <c r="D203" s="5">
        <f>AVERAGE(D2:D201)</f>
        <v>147534930.97999999</v>
      </c>
      <c r="E203" s="5">
        <f>AVERAGE(E2:E201)</f>
        <v>71536014.596026495</v>
      </c>
      <c r="F203" s="5"/>
      <c r="G203" s="5">
        <f t="shared" ref="G203" si="5">AVERAGE(G2:G201)</f>
        <v>93995216.040201008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6E92D-0289-4495-913A-D0C73AD6E96A}">
  <dimension ref="A1:I203"/>
  <sheetViews>
    <sheetView topLeftCell="A177" workbookViewId="0">
      <selection sqref="A1:I203"/>
    </sheetView>
  </sheetViews>
  <sheetFormatPr defaultRowHeight="14.4" x14ac:dyDescent="0.3"/>
  <cols>
    <col min="4" max="4" width="17.21875" style="5" bestFit="1" customWidth="1"/>
    <col min="5" max="5" width="15.6640625" style="5" bestFit="1" customWidth="1"/>
    <col min="7" max="7" width="15.6640625" style="5" bestFit="1" customWidth="1"/>
  </cols>
  <sheetData>
    <row r="1" spans="1:9" x14ac:dyDescent="0.3">
      <c r="A1" t="s">
        <v>4559</v>
      </c>
      <c r="B1" t="s">
        <v>0</v>
      </c>
      <c r="C1" t="s">
        <v>1</v>
      </c>
      <c r="D1" s="5" t="s">
        <v>2</v>
      </c>
      <c r="E1" s="5" t="s">
        <v>3</v>
      </c>
      <c r="F1" t="s">
        <v>604</v>
      </c>
      <c r="G1" s="5" t="s">
        <v>4</v>
      </c>
      <c r="H1" t="s">
        <v>605</v>
      </c>
      <c r="I1" s="5" t="s">
        <v>1005</v>
      </c>
    </row>
    <row r="2" spans="1:9" x14ac:dyDescent="0.3">
      <c r="A2">
        <v>2011</v>
      </c>
      <c r="B2">
        <v>1</v>
      </c>
      <c r="C2" t="s">
        <v>2196</v>
      </c>
      <c r="D2" s="5">
        <v>1341511219</v>
      </c>
      <c r="E2" s="5">
        <v>381011219</v>
      </c>
      <c r="F2" s="1">
        <v>0.28399999999999997</v>
      </c>
      <c r="G2" s="5">
        <v>960500000</v>
      </c>
      <c r="H2" s="1">
        <v>0.71599999999999997</v>
      </c>
      <c r="I2" t="str">
        <f>IF(F2&gt;10%,"USA","International")</f>
        <v>USA</v>
      </c>
    </row>
    <row r="3" spans="1:9" x14ac:dyDescent="0.3">
      <c r="A3">
        <v>2011</v>
      </c>
      <c r="B3">
        <v>2</v>
      </c>
      <c r="C3" t="s">
        <v>2197</v>
      </c>
      <c r="D3" s="5">
        <v>1123794079</v>
      </c>
      <c r="E3" s="5">
        <v>352390543</v>
      </c>
      <c r="F3" s="1">
        <v>0.314</v>
      </c>
      <c r="G3" s="5">
        <v>771403536</v>
      </c>
      <c r="H3" s="1">
        <v>0.68600000000000005</v>
      </c>
      <c r="I3" t="str">
        <f t="shared" ref="I3:I66" si="0">IF(F3&gt;10%,"USA","International")</f>
        <v>USA</v>
      </c>
    </row>
    <row r="4" spans="1:9" x14ac:dyDescent="0.3">
      <c r="A4">
        <v>2011</v>
      </c>
      <c r="B4">
        <v>3</v>
      </c>
      <c r="C4" t="s">
        <v>2198</v>
      </c>
      <c r="D4" s="5">
        <v>1045713802</v>
      </c>
      <c r="E4" s="5">
        <v>241071802</v>
      </c>
      <c r="F4" s="1">
        <v>0.23100000000000001</v>
      </c>
      <c r="G4" s="5">
        <v>804642000</v>
      </c>
      <c r="H4" s="1">
        <v>0.76900000000000002</v>
      </c>
      <c r="I4" t="str">
        <f t="shared" si="0"/>
        <v>USA</v>
      </c>
    </row>
    <row r="5" spans="1:9" x14ac:dyDescent="0.3">
      <c r="A5">
        <v>2011</v>
      </c>
      <c r="B5">
        <v>4</v>
      </c>
      <c r="C5" t="s">
        <v>2199</v>
      </c>
      <c r="D5" s="5">
        <v>712205856</v>
      </c>
      <c r="E5" s="5">
        <v>281287133</v>
      </c>
      <c r="F5" s="1">
        <v>0.39500000000000002</v>
      </c>
      <c r="G5" s="5">
        <v>430918723</v>
      </c>
      <c r="H5" s="1">
        <v>0.60499999999999998</v>
      </c>
      <c r="I5" t="str">
        <f t="shared" si="0"/>
        <v>USA</v>
      </c>
    </row>
    <row r="6" spans="1:9" x14ac:dyDescent="0.3">
      <c r="A6">
        <v>2011</v>
      </c>
      <c r="B6">
        <v>5</v>
      </c>
      <c r="C6" t="s">
        <v>2200</v>
      </c>
      <c r="D6" s="5">
        <v>694713380</v>
      </c>
      <c r="E6" s="5">
        <v>209397903</v>
      </c>
      <c r="F6" s="1">
        <v>0.30099999999999999</v>
      </c>
      <c r="G6" s="5">
        <v>485315477</v>
      </c>
      <c r="H6" s="1">
        <v>0.69899999999999995</v>
      </c>
      <c r="I6" t="str">
        <f t="shared" si="0"/>
        <v>USA</v>
      </c>
    </row>
    <row r="7" spans="1:9" x14ac:dyDescent="0.3">
      <c r="A7">
        <v>2011</v>
      </c>
      <c r="B7">
        <v>6</v>
      </c>
      <c r="C7" t="s">
        <v>2201</v>
      </c>
      <c r="D7" s="5">
        <v>665692281</v>
      </c>
      <c r="E7" s="5">
        <v>165249063</v>
      </c>
      <c r="F7" s="1">
        <v>0.248</v>
      </c>
      <c r="G7" s="5">
        <v>500443218</v>
      </c>
      <c r="H7" s="1">
        <v>0.752</v>
      </c>
      <c r="I7" t="str">
        <f t="shared" si="0"/>
        <v>USA</v>
      </c>
    </row>
    <row r="8" spans="1:9" x14ac:dyDescent="0.3">
      <c r="A8">
        <v>2011</v>
      </c>
      <c r="B8">
        <v>7</v>
      </c>
      <c r="C8" t="s">
        <v>2202</v>
      </c>
      <c r="D8" s="5">
        <v>626137675</v>
      </c>
      <c r="E8" s="5">
        <v>209837675</v>
      </c>
      <c r="F8" s="1">
        <v>0.33500000000000002</v>
      </c>
      <c r="G8" s="5">
        <v>416300000</v>
      </c>
      <c r="H8" s="1">
        <v>0.66500000000000004</v>
      </c>
      <c r="I8" t="str">
        <f t="shared" si="0"/>
        <v>USA</v>
      </c>
    </row>
    <row r="9" spans="1:9" x14ac:dyDescent="0.3">
      <c r="A9">
        <v>2011</v>
      </c>
      <c r="B9">
        <v>8</v>
      </c>
      <c r="C9" t="s">
        <v>2203</v>
      </c>
      <c r="D9" s="5">
        <v>586764305</v>
      </c>
      <c r="E9" s="5">
        <v>254464305</v>
      </c>
      <c r="F9" s="1">
        <v>0.434</v>
      </c>
      <c r="G9" s="5">
        <v>332300000</v>
      </c>
      <c r="H9" s="1">
        <v>0.56599999999999995</v>
      </c>
      <c r="I9" t="str">
        <f t="shared" si="0"/>
        <v>USA</v>
      </c>
    </row>
    <row r="10" spans="1:9" x14ac:dyDescent="0.3">
      <c r="A10">
        <v>2011</v>
      </c>
      <c r="B10">
        <v>9</v>
      </c>
      <c r="C10" t="s">
        <v>2204</v>
      </c>
      <c r="D10" s="5">
        <v>563749323</v>
      </c>
      <c r="E10" s="5">
        <v>142614158</v>
      </c>
      <c r="F10" s="1">
        <v>0.253</v>
      </c>
      <c r="G10" s="5">
        <v>421135165</v>
      </c>
      <c r="H10" s="1">
        <v>0.747</v>
      </c>
      <c r="I10" t="str">
        <f t="shared" si="0"/>
        <v>USA</v>
      </c>
    </row>
    <row r="11" spans="1:9" x14ac:dyDescent="0.3">
      <c r="A11">
        <v>2011</v>
      </c>
      <c r="B11">
        <v>10</v>
      </c>
      <c r="C11" t="s">
        <v>2205</v>
      </c>
      <c r="D11" s="5">
        <v>559852396</v>
      </c>
      <c r="E11" s="5">
        <v>191452396</v>
      </c>
      <c r="F11" s="1">
        <v>0.34200000000000003</v>
      </c>
      <c r="G11" s="5">
        <v>368400000</v>
      </c>
      <c r="H11" s="1">
        <v>0.65800000000000003</v>
      </c>
      <c r="I11" t="str">
        <f t="shared" si="0"/>
        <v>USA</v>
      </c>
    </row>
    <row r="12" spans="1:9" x14ac:dyDescent="0.3">
      <c r="A12">
        <v>2011</v>
      </c>
      <c r="B12">
        <v>11</v>
      </c>
      <c r="C12" t="s">
        <v>2206</v>
      </c>
      <c r="D12" s="5">
        <v>554987477</v>
      </c>
      <c r="E12" s="5">
        <v>149260504</v>
      </c>
      <c r="F12" s="1">
        <v>0.26900000000000002</v>
      </c>
      <c r="G12" s="5">
        <v>405726973</v>
      </c>
      <c r="H12" s="1">
        <v>0.73099999999999998</v>
      </c>
      <c r="I12" t="str">
        <f t="shared" si="0"/>
        <v>USA</v>
      </c>
    </row>
    <row r="13" spans="1:9" x14ac:dyDescent="0.3">
      <c r="A13">
        <v>2011</v>
      </c>
      <c r="B13">
        <v>12</v>
      </c>
      <c r="C13" t="s">
        <v>2207</v>
      </c>
      <c r="D13" s="5">
        <v>543848418</v>
      </c>
      <c r="E13" s="5">
        <v>186848418</v>
      </c>
      <c r="F13" s="1">
        <v>0.34399999999999997</v>
      </c>
      <c r="G13" s="5">
        <v>357000000</v>
      </c>
      <c r="H13" s="1">
        <v>0.65600000000000003</v>
      </c>
      <c r="I13" t="str">
        <f t="shared" si="0"/>
        <v>USA</v>
      </c>
    </row>
    <row r="14" spans="1:9" x14ac:dyDescent="0.3">
      <c r="A14">
        <v>2011</v>
      </c>
      <c r="B14">
        <v>13</v>
      </c>
      <c r="C14" t="s">
        <v>2208</v>
      </c>
      <c r="D14" s="5">
        <v>483866518</v>
      </c>
      <c r="E14" s="5">
        <v>143619809</v>
      </c>
      <c r="F14" s="1">
        <v>0.29699999999999999</v>
      </c>
      <c r="G14" s="5">
        <v>340246709</v>
      </c>
      <c r="H14" s="1">
        <v>0.70299999999999996</v>
      </c>
      <c r="I14" t="str">
        <f t="shared" si="0"/>
        <v>USA</v>
      </c>
    </row>
    <row r="15" spans="1:9" x14ac:dyDescent="0.3">
      <c r="A15">
        <v>2011</v>
      </c>
      <c r="B15">
        <v>14</v>
      </c>
      <c r="C15" t="s">
        <v>2209</v>
      </c>
      <c r="D15" s="5">
        <v>481800873</v>
      </c>
      <c r="E15" s="5">
        <v>176760185</v>
      </c>
      <c r="F15" s="1">
        <v>0.36699999999999999</v>
      </c>
      <c r="G15" s="5">
        <v>305040688</v>
      </c>
      <c r="H15" s="1">
        <v>0.63300000000000001</v>
      </c>
      <c r="I15" t="str">
        <f t="shared" si="0"/>
        <v>USA</v>
      </c>
    </row>
    <row r="16" spans="1:9" x14ac:dyDescent="0.3">
      <c r="A16">
        <v>2011</v>
      </c>
      <c r="B16">
        <v>15</v>
      </c>
      <c r="C16" t="s">
        <v>2210</v>
      </c>
      <c r="D16" s="5">
        <v>449326618</v>
      </c>
      <c r="E16" s="5">
        <v>181030624</v>
      </c>
      <c r="F16" s="1">
        <v>0.40300000000000002</v>
      </c>
      <c r="G16" s="5">
        <v>268295994</v>
      </c>
      <c r="H16" s="1">
        <v>0.59699999999999998</v>
      </c>
      <c r="I16" t="str">
        <f t="shared" si="0"/>
        <v>USA</v>
      </c>
    </row>
    <row r="17" spans="1:9" x14ac:dyDescent="0.3">
      <c r="A17">
        <v>2011</v>
      </c>
      <c r="B17">
        <v>16</v>
      </c>
      <c r="C17" t="s">
        <v>2211</v>
      </c>
      <c r="D17" s="5">
        <v>426588510</v>
      </c>
      <c r="E17" s="5">
        <v>10198820</v>
      </c>
      <c r="F17" s="1">
        <v>2.4E-2</v>
      </c>
      <c r="G17" s="5">
        <v>416389690</v>
      </c>
      <c r="H17" s="1">
        <v>0.97599999999999998</v>
      </c>
      <c r="I17" t="str">
        <f t="shared" si="0"/>
        <v>International</v>
      </c>
    </row>
    <row r="18" spans="1:9" x14ac:dyDescent="0.3">
      <c r="A18">
        <v>2011</v>
      </c>
      <c r="B18">
        <v>17</v>
      </c>
      <c r="C18" t="s">
        <v>2212</v>
      </c>
      <c r="D18" s="5">
        <v>373993951</v>
      </c>
      <c r="E18" s="5">
        <v>77591831</v>
      </c>
      <c r="F18" s="1">
        <v>0.20699999999999999</v>
      </c>
      <c r="G18" s="5">
        <v>296402120</v>
      </c>
      <c r="H18" s="1">
        <v>0.79300000000000004</v>
      </c>
      <c r="I18" t="str">
        <f t="shared" si="0"/>
        <v>USA</v>
      </c>
    </row>
    <row r="19" spans="1:9" x14ac:dyDescent="0.3">
      <c r="A19">
        <v>2011</v>
      </c>
      <c r="B19">
        <v>18</v>
      </c>
      <c r="C19" t="s">
        <v>2213</v>
      </c>
      <c r="D19" s="5">
        <v>370569774</v>
      </c>
      <c r="E19" s="5">
        <v>176654505</v>
      </c>
      <c r="F19" s="1">
        <v>0.47699999999999998</v>
      </c>
      <c r="G19" s="5">
        <v>193915269</v>
      </c>
      <c r="H19" s="1">
        <v>0.52300000000000002</v>
      </c>
      <c r="I19" t="str">
        <f t="shared" si="0"/>
        <v>USA</v>
      </c>
    </row>
    <row r="20" spans="1:9" x14ac:dyDescent="0.3">
      <c r="A20">
        <v>2011</v>
      </c>
      <c r="B20">
        <v>19</v>
      </c>
      <c r="C20" t="s">
        <v>2214</v>
      </c>
      <c r="D20" s="5">
        <v>352616690</v>
      </c>
      <c r="E20" s="5">
        <v>146408305</v>
      </c>
      <c r="F20" s="1">
        <v>0.41499999999999998</v>
      </c>
      <c r="G20" s="5">
        <v>206208385</v>
      </c>
      <c r="H20" s="1">
        <v>0.58499999999999996</v>
      </c>
      <c r="I20" t="str">
        <f t="shared" si="0"/>
        <v>USA</v>
      </c>
    </row>
    <row r="21" spans="1:9" x14ac:dyDescent="0.3">
      <c r="A21">
        <v>2011</v>
      </c>
      <c r="B21">
        <v>20</v>
      </c>
      <c r="C21" t="s">
        <v>2215</v>
      </c>
      <c r="D21" s="5">
        <v>342695435</v>
      </c>
      <c r="E21" s="5">
        <v>133110742</v>
      </c>
      <c r="F21" s="1">
        <v>0.38800000000000001</v>
      </c>
      <c r="G21" s="5">
        <v>209584693</v>
      </c>
      <c r="H21" s="1">
        <v>0.61199999999999999</v>
      </c>
      <c r="I21" t="str">
        <f t="shared" si="0"/>
        <v>USA</v>
      </c>
    </row>
    <row r="22" spans="1:9" x14ac:dyDescent="0.3">
      <c r="A22">
        <v>2011</v>
      </c>
      <c r="B22">
        <v>21</v>
      </c>
      <c r="C22" t="s">
        <v>2216</v>
      </c>
      <c r="D22" s="5">
        <v>299268508</v>
      </c>
      <c r="E22" s="5">
        <v>85468508</v>
      </c>
      <c r="F22" s="1">
        <v>0.28599999999999998</v>
      </c>
      <c r="G22" s="5">
        <v>213800000</v>
      </c>
      <c r="H22" s="1">
        <v>0.71399999999999997</v>
      </c>
      <c r="I22" t="str">
        <f t="shared" si="0"/>
        <v>USA</v>
      </c>
    </row>
    <row r="23" spans="1:9" x14ac:dyDescent="0.3">
      <c r="A23">
        <v>2011</v>
      </c>
      <c r="B23">
        <v>22</v>
      </c>
      <c r="C23" t="s">
        <v>2217</v>
      </c>
      <c r="D23" s="5">
        <v>288383523</v>
      </c>
      <c r="E23" s="5">
        <v>169106725</v>
      </c>
      <c r="F23" s="1">
        <v>0.58599999999999997</v>
      </c>
      <c r="G23" s="5">
        <v>119276798</v>
      </c>
      <c r="H23" s="1">
        <v>0.41399999999999998</v>
      </c>
      <c r="I23" t="str">
        <f t="shared" si="0"/>
        <v>USA</v>
      </c>
    </row>
    <row r="24" spans="1:9" x14ac:dyDescent="0.3">
      <c r="A24">
        <v>2011</v>
      </c>
      <c r="B24">
        <v>23</v>
      </c>
      <c r="C24" t="s">
        <v>2218</v>
      </c>
      <c r="D24" s="5">
        <v>260095986</v>
      </c>
      <c r="E24" s="5">
        <v>127004179</v>
      </c>
      <c r="F24" s="1">
        <v>0.48799999999999999</v>
      </c>
      <c r="G24" s="5">
        <v>133091807</v>
      </c>
      <c r="H24" s="1">
        <v>0.51200000000000001</v>
      </c>
      <c r="I24" t="str">
        <f t="shared" si="0"/>
        <v>USA</v>
      </c>
    </row>
    <row r="25" spans="1:9" x14ac:dyDescent="0.3">
      <c r="A25">
        <v>2011</v>
      </c>
      <c r="B25">
        <v>24</v>
      </c>
      <c r="C25" t="s">
        <v>2219</v>
      </c>
      <c r="D25" s="5">
        <v>245724603</v>
      </c>
      <c r="E25" s="5">
        <v>123477607</v>
      </c>
      <c r="F25" s="1">
        <v>0.503</v>
      </c>
      <c r="G25" s="5">
        <v>122246996</v>
      </c>
      <c r="H25" s="1">
        <v>0.497</v>
      </c>
      <c r="I25" t="str">
        <f t="shared" si="0"/>
        <v>USA</v>
      </c>
    </row>
    <row r="26" spans="1:9" x14ac:dyDescent="0.3">
      <c r="A26">
        <v>2011</v>
      </c>
      <c r="B26">
        <v>25</v>
      </c>
      <c r="C26" t="s">
        <v>2220</v>
      </c>
      <c r="D26" s="5">
        <v>232617430</v>
      </c>
      <c r="E26" s="5">
        <v>102515793</v>
      </c>
      <c r="F26" s="1">
        <v>0.441</v>
      </c>
      <c r="G26" s="5">
        <v>130101637</v>
      </c>
      <c r="H26" s="1">
        <v>0.55900000000000005</v>
      </c>
      <c r="I26" t="str">
        <f t="shared" si="0"/>
        <v>USA</v>
      </c>
    </row>
    <row r="27" spans="1:9" x14ac:dyDescent="0.3">
      <c r="A27">
        <v>2011</v>
      </c>
      <c r="B27">
        <v>26</v>
      </c>
      <c r="C27" t="s">
        <v>2221</v>
      </c>
      <c r="D27" s="5">
        <v>227817248</v>
      </c>
      <c r="E27" s="5">
        <v>98780042</v>
      </c>
      <c r="F27" s="1">
        <v>0.434</v>
      </c>
      <c r="G27" s="5">
        <v>129037206</v>
      </c>
      <c r="H27" s="1">
        <v>0.56599999999999995</v>
      </c>
      <c r="I27" t="str">
        <f t="shared" si="0"/>
        <v>USA</v>
      </c>
    </row>
    <row r="28" spans="1:9" x14ac:dyDescent="0.3">
      <c r="A28">
        <v>2011</v>
      </c>
      <c r="B28">
        <v>27</v>
      </c>
      <c r="C28" t="s">
        <v>2222</v>
      </c>
      <c r="D28" s="5">
        <v>226904017</v>
      </c>
      <c r="E28" s="5">
        <v>83504017</v>
      </c>
      <c r="F28" s="1">
        <v>0.36799999999999999</v>
      </c>
      <c r="G28" s="5">
        <v>143400000</v>
      </c>
      <c r="H28" s="1">
        <v>0.63200000000000001</v>
      </c>
      <c r="I28" t="str">
        <f t="shared" si="0"/>
        <v>USA</v>
      </c>
    </row>
    <row r="29" spans="1:9" x14ac:dyDescent="0.3">
      <c r="A29">
        <v>2011</v>
      </c>
      <c r="B29">
        <v>28</v>
      </c>
      <c r="C29" t="s">
        <v>2223</v>
      </c>
      <c r="D29" s="5">
        <v>219851172</v>
      </c>
      <c r="E29" s="5">
        <v>116601172</v>
      </c>
      <c r="F29" s="2">
        <v>0.53</v>
      </c>
      <c r="G29" s="5">
        <v>103250000</v>
      </c>
      <c r="H29" s="2">
        <v>0.47</v>
      </c>
      <c r="I29" t="str">
        <f t="shared" si="0"/>
        <v>USA</v>
      </c>
    </row>
    <row r="30" spans="1:9" x14ac:dyDescent="0.3">
      <c r="A30">
        <v>2011</v>
      </c>
      <c r="B30">
        <v>29</v>
      </c>
      <c r="C30" t="s">
        <v>2224</v>
      </c>
      <c r="D30" s="5">
        <v>216639112</v>
      </c>
      <c r="E30" s="5">
        <v>169708112</v>
      </c>
      <c r="F30" s="1">
        <v>0.78300000000000003</v>
      </c>
      <c r="G30" s="5">
        <v>46931000</v>
      </c>
      <c r="H30" s="1">
        <v>0.217</v>
      </c>
      <c r="I30" t="str">
        <f t="shared" si="0"/>
        <v>USA</v>
      </c>
    </row>
    <row r="31" spans="1:9" x14ac:dyDescent="0.3">
      <c r="A31">
        <v>2011</v>
      </c>
      <c r="B31">
        <v>30</v>
      </c>
      <c r="C31" t="s">
        <v>2225</v>
      </c>
      <c r="D31" s="5">
        <v>216197492</v>
      </c>
      <c r="E31" s="5">
        <v>100292856</v>
      </c>
      <c r="F31" s="1">
        <v>0.46400000000000002</v>
      </c>
      <c r="G31" s="5">
        <v>115904636</v>
      </c>
      <c r="H31" s="1">
        <v>0.53600000000000003</v>
      </c>
      <c r="I31" t="str">
        <f t="shared" si="0"/>
        <v>USA</v>
      </c>
    </row>
    <row r="32" spans="1:9" x14ac:dyDescent="0.3">
      <c r="A32">
        <v>2011</v>
      </c>
      <c r="B32">
        <v>31</v>
      </c>
      <c r="C32" t="s">
        <v>2226</v>
      </c>
      <c r="D32" s="5">
        <v>214945591</v>
      </c>
      <c r="E32" s="5">
        <v>103028109</v>
      </c>
      <c r="F32" s="1">
        <v>0.47899999999999998</v>
      </c>
      <c r="G32" s="5">
        <v>111917482</v>
      </c>
      <c r="H32" s="1">
        <v>0.52100000000000002</v>
      </c>
      <c r="I32" t="str">
        <f t="shared" si="0"/>
        <v>USA</v>
      </c>
    </row>
    <row r="33" spans="1:9" x14ac:dyDescent="0.3">
      <c r="A33">
        <v>2011</v>
      </c>
      <c r="B33">
        <v>32</v>
      </c>
      <c r="C33" t="s">
        <v>2227</v>
      </c>
      <c r="D33" s="5">
        <v>211819354</v>
      </c>
      <c r="E33" s="5">
        <v>83552429</v>
      </c>
      <c r="F33" s="1">
        <v>0.39400000000000002</v>
      </c>
      <c r="G33" s="5">
        <v>128266925</v>
      </c>
      <c r="H33" s="1">
        <v>0.60599999999999998</v>
      </c>
      <c r="I33" t="str">
        <f t="shared" si="0"/>
        <v>USA</v>
      </c>
    </row>
    <row r="34" spans="1:9" x14ac:dyDescent="0.3">
      <c r="A34">
        <v>2011</v>
      </c>
      <c r="B34">
        <v>33</v>
      </c>
      <c r="C34" t="s">
        <v>2228</v>
      </c>
      <c r="D34" s="5">
        <v>209838559</v>
      </c>
      <c r="E34" s="5">
        <v>117538559</v>
      </c>
      <c r="F34" s="2">
        <v>0.56000000000000005</v>
      </c>
      <c r="G34" s="5">
        <v>92300000</v>
      </c>
      <c r="H34" s="2">
        <v>0.44</v>
      </c>
      <c r="I34" t="str">
        <f t="shared" si="0"/>
        <v>USA</v>
      </c>
    </row>
    <row r="35" spans="1:9" x14ac:dyDescent="0.3">
      <c r="A35">
        <v>2011</v>
      </c>
      <c r="B35">
        <v>34</v>
      </c>
      <c r="C35" t="s">
        <v>2229</v>
      </c>
      <c r="D35" s="5">
        <v>207039844</v>
      </c>
      <c r="E35" s="5">
        <v>104028807</v>
      </c>
      <c r="F35" s="1">
        <v>0.502</v>
      </c>
      <c r="G35" s="5">
        <v>103011037</v>
      </c>
      <c r="H35" s="1">
        <v>0.498</v>
      </c>
      <c r="I35" t="str">
        <f t="shared" si="0"/>
        <v>USA</v>
      </c>
    </row>
    <row r="36" spans="1:9" x14ac:dyDescent="0.3">
      <c r="A36">
        <v>2011</v>
      </c>
      <c r="B36">
        <v>35</v>
      </c>
      <c r="C36" t="s">
        <v>2230</v>
      </c>
      <c r="D36" s="5">
        <v>193967670</v>
      </c>
      <c r="E36" s="5">
        <v>99967670</v>
      </c>
      <c r="F36" s="1">
        <v>0.51500000000000001</v>
      </c>
      <c r="G36" s="5">
        <v>94000000</v>
      </c>
      <c r="H36" s="1">
        <v>0.48499999999999999</v>
      </c>
      <c r="I36" t="str">
        <f t="shared" si="0"/>
        <v>USA</v>
      </c>
    </row>
    <row r="37" spans="1:9" x14ac:dyDescent="0.3">
      <c r="A37">
        <v>2011</v>
      </c>
      <c r="B37">
        <v>36</v>
      </c>
      <c r="C37" t="s">
        <v>2231</v>
      </c>
      <c r="D37" s="5">
        <v>187361754</v>
      </c>
      <c r="E37" s="5">
        <v>68224452</v>
      </c>
      <c r="F37" s="1">
        <v>0.36399999999999999</v>
      </c>
      <c r="G37" s="5">
        <v>119137302</v>
      </c>
      <c r="H37" s="1">
        <v>0.63600000000000001</v>
      </c>
      <c r="I37" t="str">
        <f t="shared" si="0"/>
        <v>USA</v>
      </c>
    </row>
    <row r="38" spans="1:9" x14ac:dyDescent="0.3">
      <c r="A38">
        <v>2011</v>
      </c>
      <c r="B38">
        <v>37</v>
      </c>
      <c r="C38" t="s">
        <v>2232</v>
      </c>
      <c r="D38" s="5">
        <v>185770160</v>
      </c>
      <c r="E38" s="5">
        <v>73864507</v>
      </c>
      <c r="F38" s="1">
        <v>0.39800000000000002</v>
      </c>
      <c r="G38" s="5">
        <v>111905653</v>
      </c>
      <c r="H38" s="1">
        <v>0.60199999999999998</v>
      </c>
      <c r="I38" t="str">
        <f t="shared" si="0"/>
        <v>USA</v>
      </c>
    </row>
    <row r="39" spans="1:9" x14ac:dyDescent="0.3">
      <c r="A39">
        <v>2011</v>
      </c>
      <c r="B39">
        <v>38</v>
      </c>
      <c r="C39" t="s">
        <v>2233</v>
      </c>
      <c r="D39" s="5">
        <v>185542001</v>
      </c>
      <c r="E39" s="5">
        <v>94242001</v>
      </c>
      <c r="F39" s="1">
        <v>0.50800000000000001</v>
      </c>
      <c r="G39" s="5">
        <v>91300000</v>
      </c>
      <c r="H39" s="1">
        <v>0.49199999999999999</v>
      </c>
      <c r="I39" t="str">
        <f t="shared" si="0"/>
        <v>USA</v>
      </c>
    </row>
    <row r="40" spans="1:9" x14ac:dyDescent="0.3">
      <c r="A40">
        <v>2011</v>
      </c>
      <c r="B40">
        <v>39</v>
      </c>
      <c r="C40" t="s">
        <v>2234</v>
      </c>
      <c r="D40" s="5">
        <v>183953723</v>
      </c>
      <c r="E40" s="5">
        <v>108085305</v>
      </c>
      <c r="F40" s="1">
        <v>0.58799999999999997</v>
      </c>
      <c r="G40" s="5">
        <v>75868418</v>
      </c>
      <c r="H40" s="1">
        <v>0.41199999999999998</v>
      </c>
      <c r="I40" t="str">
        <f t="shared" si="0"/>
        <v>USA</v>
      </c>
    </row>
    <row r="41" spans="1:9" x14ac:dyDescent="0.3">
      <c r="A41">
        <v>2011</v>
      </c>
      <c r="B41">
        <v>40</v>
      </c>
      <c r="C41" t="s">
        <v>2235</v>
      </c>
      <c r="D41" s="5">
        <v>177584879</v>
      </c>
      <c r="E41" s="5">
        <v>79884879</v>
      </c>
      <c r="F41" s="2">
        <v>0.45</v>
      </c>
      <c r="G41" s="5">
        <v>97700000</v>
      </c>
      <c r="H41" s="2">
        <v>0.55000000000000004</v>
      </c>
      <c r="I41" t="str">
        <f t="shared" si="0"/>
        <v>USA</v>
      </c>
    </row>
    <row r="42" spans="1:9" x14ac:dyDescent="0.3">
      <c r="A42">
        <v>2011</v>
      </c>
      <c r="B42">
        <v>41</v>
      </c>
      <c r="C42" t="s">
        <v>2236</v>
      </c>
      <c r="D42" s="5">
        <v>177243185</v>
      </c>
      <c r="E42" s="5">
        <v>82584160</v>
      </c>
      <c r="F42" s="1">
        <v>0.46600000000000003</v>
      </c>
      <c r="G42" s="5">
        <v>94659025</v>
      </c>
      <c r="H42" s="1">
        <v>0.53400000000000003</v>
      </c>
      <c r="I42" t="str">
        <f t="shared" si="0"/>
        <v>USA</v>
      </c>
    </row>
    <row r="43" spans="1:9" x14ac:dyDescent="0.3">
      <c r="A43">
        <v>2011</v>
      </c>
      <c r="B43">
        <v>42</v>
      </c>
      <c r="C43" t="s">
        <v>2237</v>
      </c>
      <c r="D43" s="5">
        <v>174822325</v>
      </c>
      <c r="E43" s="5">
        <v>100240551</v>
      </c>
      <c r="F43" s="1">
        <v>0.57299999999999995</v>
      </c>
      <c r="G43" s="5">
        <v>74581774</v>
      </c>
      <c r="H43" s="1">
        <v>0.42699999999999999</v>
      </c>
      <c r="I43" t="str">
        <f t="shared" si="0"/>
        <v>USA</v>
      </c>
    </row>
    <row r="44" spans="1:9" x14ac:dyDescent="0.3">
      <c r="A44">
        <v>2011</v>
      </c>
      <c r="B44">
        <v>43</v>
      </c>
      <c r="C44" t="s">
        <v>2238</v>
      </c>
      <c r="D44" s="5">
        <v>173930596</v>
      </c>
      <c r="E44" s="5">
        <v>37520095</v>
      </c>
      <c r="F44" s="1">
        <v>0.216</v>
      </c>
      <c r="G44" s="5">
        <v>136410501</v>
      </c>
      <c r="H44" s="1">
        <v>0.78400000000000003</v>
      </c>
      <c r="I44" t="str">
        <f t="shared" si="0"/>
        <v>USA</v>
      </c>
    </row>
    <row r="45" spans="1:9" x14ac:dyDescent="0.3">
      <c r="A45">
        <v>2011</v>
      </c>
      <c r="B45">
        <v>44</v>
      </c>
      <c r="C45" t="s">
        <v>2239</v>
      </c>
      <c r="D45" s="5">
        <v>169852759</v>
      </c>
      <c r="E45" s="5">
        <v>80360843</v>
      </c>
      <c r="F45" s="1">
        <v>0.47299999999999998</v>
      </c>
      <c r="G45" s="5">
        <v>89491916</v>
      </c>
      <c r="H45" s="1">
        <v>0.52700000000000002</v>
      </c>
      <c r="I45" t="str">
        <f t="shared" si="0"/>
        <v>USA</v>
      </c>
    </row>
    <row r="46" spans="1:9" x14ac:dyDescent="0.3">
      <c r="A46">
        <v>2011</v>
      </c>
      <c r="B46">
        <v>45</v>
      </c>
      <c r="C46" t="s">
        <v>2240</v>
      </c>
      <c r="D46" s="5">
        <v>165184237</v>
      </c>
      <c r="E46" s="5">
        <v>88631237</v>
      </c>
      <c r="F46" s="1">
        <v>0.53700000000000003</v>
      </c>
      <c r="G46" s="5">
        <v>76553000</v>
      </c>
      <c r="H46" s="1">
        <v>0.46300000000000002</v>
      </c>
      <c r="I46" t="str">
        <f t="shared" si="0"/>
        <v>USA</v>
      </c>
    </row>
    <row r="47" spans="1:9" x14ac:dyDescent="0.3">
      <c r="A47">
        <v>2011</v>
      </c>
      <c r="B47">
        <v>46</v>
      </c>
      <c r="C47" t="s">
        <v>2241</v>
      </c>
      <c r="D47" s="5">
        <v>161849455</v>
      </c>
      <c r="E47" s="5">
        <v>79249455</v>
      </c>
      <c r="F47" s="2">
        <v>0.49</v>
      </c>
      <c r="G47" s="5">
        <v>82600000</v>
      </c>
      <c r="H47" s="2">
        <v>0.51</v>
      </c>
      <c r="I47" t="str">
        <f t="shared" si="0"/>
        <v>USA</v>
      </c>
    </row>
    <row r="48" spans="1:9" x14ac:dyDescent="0.3">
      <c r="A48">
        <v>2011</v>
      </c>
      <c r="B48">
        <v>47</v>
      </c>
      <c r="C48" t="s">
        <v>2242</v>
      </c>
      <c r="D48" s="5">
        <v>160078586</v>
      </c>
      <c r="E48" s="5">
        <v>8305970</v>
      </c>
      <c r="F48" s="1">
        <v>5.1999999999999998E-2</v>
      </c>
      <c r="G48" s="5">
        <v>151772616</v>
      </c>
      <c r="H48" s="1">
        <v>0.94799999999999995</v>
      </c>
      <c r="I48" t="str">
        <f t="shared" si="0"/>
        <v>International</v>
      </c>
    </row>
    <row r="49" spans="1:9" x14ac:dyDescent="0.3">
      <c r="A49">
        <v>2011</v>
      </c>
      <c r="B49">
        <v>48</v>
      </c>
      <c r="C49" t="s">
        <v>2243</v>
      </c>
      <c r="D49" s="5">
        <v>159196259</v>
      </c>
      <c r="E49" s="5">
        <v>64006466</v>
      </c>
      <c r="F49" s="1">
        <v>0.40200000000000002</v>
      </c>
      <c r="G49" s="5">
        <v>95189793</v>
      </c>
      <c r="H49" s="1">
        <v>0.59799999999999998</v>
      </c>
      <c r="I49" t="str">
        <f t="shared" si="0"/>
        <v>USA</v>
      </c>
    </row>
    <row r="50" spans="1:9" x14ac:dyDescent="0.3">
      <c r="A50">
        <v>2011</v>
      </c>
      <c r="B50">
        <v>49</v>
      </c>
      <c r="C50" t="s">
        <v>2244</v>
      </c>
      <c r="D50" s="5">
        <v>157887643</v>
      </c>
      <c r="E50" s="5">
        <v>42587643</v>
      </c>
      <c r="F50" s="2">
        <v>0.27</v>
      </c>
      <c r="G50" s="5">
        <v>115300000</v>
      </c>
      <c r="H50" s="2">
        <v>0.73</v>
      </c>
      <c r="I50" t="str">
        <f t="shared" si="0"/>
        <v>USA</v>
      </c>
    </row>
    <row r="51" spans="1:9" x14ac:dyDescent="0.3">
      <c r="A51">
        <v>2011</v>
      </c>
      <c r="B51">
        <v>50</v>
      </c>
      <c r="C51" t="s">
        <v>2245</v>
      </c>
      <c r="D51" s="5">
        <v>152930623</v>
      </c>
      <c r="E51" s="5">
        <v>78046570</v>
      </c>
      <c r="F51" s="2">
        <v>0.51</v>
      </c>
      <c r="G51" s="5">
        <v>74884053</v>
      </c>
      <c r="H51" s="2">
        <v>0.49</v>
      </c>
      <c r="I51" t="str">
        <f t="shared" si="0"/>
        <v>USA</v>
      </c>
    </row>
    <row r="52" spans="1:9" x14ac:dyDescent="0.3">
      <c r="A52">
        <v>2011</v>
      </c>
      <c r="B52">
        <v>51</v>
      </c>
      <c r="C52" t="s">
        <v>2246</v>
      </c>
      <c r="D52" s="5">
        <v>151672318</v>
      </c>
      <c r="E52" s="5">
        <v>56817045</v>
      </c>
      <c r="F52" s="1">
        <v>0.375</v>
      </c>
      <c r="G52" s="5">
        <v>94855273</v>
      </c>
      <c r="H52" s="1">
        <v>0.625</v>
      </c>
      <c r="I52" t="str">
        <f t="shared" si="0"/>
        <v>USA</v>
      </c>
    </row>
    <row r="53" spans="1:9" x14ac:dyDescent="0.3">
      <c r="A53">
        <v>2011</v>
      </c>
      <c r="B53">
        <v>52</v>
      </c>
      <c r="C53" t="s">
        <v>2247</v>
      </c>
      <c r="D53" s="5">
        <v>149878437</v>
      </c>
      <c r="E53" s="5">
        <v>55100437</v>
      </c>
      <c r="F53" s="1">
        <v>0.36799999999999999</v>
      </c>
      <c r="G53" s="5">
        <v>94778000</v>
      </c>
      <c r="H53" s="1">
        <v>0.63200000000000001</v>
      </c>
      <c r="I53" t="str">
        <f t="shared" si="0"/>
        <v>USA</v>
      </c>
    </row>
    <row r="54" spans="1:9" x14ac:dyDescent="0.3">
      <c r="A54">
        <v>2011</v>
      </c>
      <c r="B54">
        <v>53</v>
      </c>
      <c r="C54" t="s">
        <v>2248</v>
      </c>
      <c r="D54" s="5">
        <v>149673788</v>
      </c>
      <c r="E54" s="5">
        <v>74158157</v>
      </c>
      <c r="F54" s="1">
        <v>0.495</v>
      </c>
      <c r="G54" s="5">
        <v>75515631</v>
      </c>
      <c r="H54" s="1">
        <v>0.505</v>
      </c>
      <c r="I54" t="str">
        <f t="shared" si="0"/>
        <v>USA</v>
      </c>
    </row>
    <row r="55" spans="1:9" x14ac:dyDescent="0.3">
      <c r="A55">
        <v>2011</v>
      </c>
      <c r="B55">
        <v>54</v>
      </c>
      <c r="C55" t="s">
        <v>2249</v>
      </c>
      <c r="D55" s="5">
        <v>149542245</v>
      </c>
      <c r="E55" s="5">
        <v>55802754</v>
      </c>
      <c r="F55" s="1">
        <v>0.373</v>
      </c>
      <c r="G55" s="5">
        <v>93739491</v>
      </c>
      <c r="H55" s="1">
        <v>0.627</v>
      </c>
      <c r="I55" t="str">
        <f t="shared" si="0"/>
        <v>USA</v>
      </c>
    </row>
    <row r="56" spans="1:9" x14ac:dyDescent="0.3">
      <c r="A56">
        <v>2011</v>
      </c>
      <c r="B56">
        <v>55</v>
      </c>
      <c r="C56" t="s">
        <v>2250</v>
      </c>
      <c r="D56" s="5">
        <v>149228077</v>
      </c>
      <c r="E56" s="5">
        <v>70662220</v>
      </c>
      <c r="F56" s="1">
        <v>0.47399999999999998</v>
      </c>
      <c r="G56" s="5">
        <v>78565857</v>
      </c>
      <c r="H56" s="1">
        <v>0.52600000000000002</v>
      </c>
      <c r="I56" t="str">
        <f t="shared" si="0"/>
        <v>USA</v>
      </c>
    </row>
    <row r="57" spans="1:9" x14ac:dyDescent="0.3">
      <c r="A57">
        <v>2011</v>
      </c>
      <c r="B57">
        <v>56</v>
      </c>
      <c r="C57" t="s">
        <v>2251</v>
      </c>
      <c r="D57" s="5">
        <v>147419472</v>
      </c>
      <c r="E57" s="5">
        <v>46462469</v>
      </c>
      <c r="F57" s="1">
        <v>0.315</v>
      </c>
      <c r="G57" s="5">
        <v>100957003</v>
      </c>
      <c r="H57" s="1">
        <v>0.68500000000000005</v>
      </c>
      <c r="I57" t="str">
        <f t="shared" si="0"/>
        <v>USA</v>
      </c>
    </row>
    <row r="58" spans="1:9" x14ac:dyDescent="0.3">
      <c r="A58">
        <v>2011</v>
      </c>
      <c r="B58">
        <v>57</v>
      </c>
      <c r="C58" t="s">
        <v>2252</v>
      </c>
      <c r="D58" s="5">
        <v>147332697</v>
      </c>
      <c r="E58" s="5">
        <v>54712227</v>
      </c>
      <c r="F58" s="1">
        <v>0.371</v>
      </c>
      <c r="G58" s="5">
        <v>92620470</v>
      </c>
      <c r="H58" s="1">
        <v>0.629</v>
      </c>
      <c r="I58" t="str">
        <f t="shared" si="0"/>
        <v>USA</v>
      </c>
    </row>
    <row r="59" spans="1:9" x14ac:dyDescent="0.3">
      <c r="A59">
        <v>2011</v>
      </c>
      <c r="B59">
        <v>58</v>
      </c>
      <c r="C59" t="s">
        <v>2253</v>
      </c>
      <c r="D59" s="5">
        <v>145051197</v>
      </c>
      <c r="E59" s="5">
        <v>84351197</v>
      </c>
      <c r="F59" s="1">
        <v>0.58199999999999996</v>
      </c>
      <c r="G59" s="5">
        <v>60700000</v>
      </c>
      <c r="H59" s="1">
        <v>0.41799999999999998</v>
      </c>
      <c r="I59" t="str">
        <f t="shared" si="0"/>
        <v>USA</v>
      </c>
    </row>
    <row r="60" spans="1:9" x14ac:dyDescent="0.3">
      <c r="A60">
        <v>2011</v>
      </c>
      <c r="B60">
        <v>59</v>
      </c>
      <c r="C60" t="s">
        <v>2254</v>
      </c>
      <c r="D60" s="5">
        <v>142044638</v>
      </c>
      <c r="E60" s="5">
        <v>54544638</v>
      </c>
      <c r="F60" s="1">
        <v>0.38400000000000001</v>
      </c>
      <c r="G60" s="5">
        <v>87500000</v>
      </c>
      <c r="H60" s="1">
        <v>0.61599999999999999</v>
      </c>
      <c r="I60" t="str">
        <f t="shared" si="0"/>
        <v>USA</v>
      </c>
    </row>
    <row r="61" spans="1:9" x14ac:dyDescent="0.3">
      <c r="A61">
        <v>2011</v>
      </c>
      <c r="B61">
        <v>60</v>
      </c>
      <c r="C61" t="s">
        <v>2255</v>
      </c>
      <c r="D61" s="5">
        <v>136515867</v>
      </c>
      <c r="E61" s="5">
        <v>75658097</v>
      </c>
      <c r="F61" s="1">
        <v>0.55400000000000005</v>
      </c>
      <c r="G61" s="5">
        <v>60857770</v>
      </c>
      <c r="H61" s="1">
        <v>0.44600000000000001</v>
      </c>
      <c r="I61" t="str">
        <f t="shared" si="0"/>
        <v>USA</v>
      </c>
    </row>
    <row r="62" spans="1:9" x14ac:dyDescent="0.3">
      <c r="A62">
        <v>2011</v>
      </c>
      <c r="B62">
        <v>61</v>
      </c>
      <c r="C62" t="s">
        <v>2256</v>
      </c>
      <c r="D62" s="5">
        <v>135710029</v>
      </c>
      <c r="E62" s="5">
        <v>63686397</v>
      </c>
      <c r="F62" s="1">
        <v>0.46899999999999997</v>
      </c>
      <c r="G62" s="5">
        <v>72023632</v>
      </c>
      <c r="H62" s="1">
        <v>0.53100000000000003</v>
      </c>
      <c r="I62" t="str">
        <f t="shared" si="0"/>
        <v>USA</v>
      </c>
    </row>
    <row r="63" spans="1:9" x14ac:dyDescent="0.3">
      <c r="A63">
        <v>2011</v>
      </c>
      <c r="B63">
        <v>62</v>
      </c>
      <c r="C63" t="s">
        <v>2257</v>
      </c>
      <c r="D63" s="5">
        <v>133432856</v>
      </c>
      <c r="E63" s="5">
        <v>44671682</v>
      </c>
      <c r="F63" s="1">
        <v>0.33500000000000002</v>
      </c>
      <c r="G63" s="5">
        <v>88761174</v>
      </c>
      <c r="H63" s="1">
        <v>0.66500000000000004</v>
      </c>
      <c r="I63" t="str">
        <f t="shared" si="0"/>
        <v>USA</v>
      </c>
    </row>
    <row r="64" spans="1:9" x14ac:dyDescent="0.3">
      <c r="A64">
        <v>2011</v>
      </c>
      <c r="B64">
        <v>63</v>
      </c>
      <c r="C64" t="s">
        <v>2258</v>
      </c>
      <c r="D64" s="5">
        <v>132274484</v>
      </c>
      <c r="E64" s="5">
        <v>20374484</v>
      </c>
      <c r="F64" s="1">
        <v>0.154</v>
      </c>
      <c r="G64" s="5">
        <v>111900000</v>
      </c>
      <c r="H64" s="1">
        <v>0.84599999999999997</v>
      </c>
      <c r="I64" t="str">
        <f t="shared" si="0"/>
        <v>USA</v>
      </c>
    </row>
    <row r="65" spans="1:9" x14ac:dyDescent="0.3">
      <c r="A65">
        <v>2011</v>
      </c>
      <c r="B65">
        <v>64</v>
      </c>
      <c r="C65" t="s">
        <v>2259</v>
      </c>
      <c r="D65" s="5">
        <v>120081841</v>
      </c>
      <c r="E65" s="5">
        <v>75624550</v>
      </c>
      <c r="F65" s="2">
        <v>0.63</v>
      </c>
      <c r="G65" s="5">
        <v>44457291</v>
      </c>
      <c r="H65" s="2">
        <v>0.37</v>
      </c>
      <c r="I65" t="str">
        <f t="shared" si="0"/>
        <v>USA</v>
      </c>
    </row>
    <row r="66" spans="1:9" x14ac:dyDescent="0.3">
      <c r="A66">
        <v>2011</v>
      </c>
      <c r="B66">
        <v>65</v>
      </c>
      <c r="C66" t="s">
        <v>2260</v>
      </c>
      <c r="D66" s="5">
        <v>118799256</v>
      </c>
      <c r="G66" s="5">
        <v>118799256</v>
      </c>
      <c r="H66" s="2">
        <v>1</v>
      </c>
      <c r="I66" t="str">
        <f t="shared" si="0"/>
        <v>International</v>
      </c>
    </row>
    <row r="67" spans="1:9" x14ac:dyDescent="0.3">
      <c r="A67">
        <v>2011</v>
      </c>
      <c r="B67">
        <v>66</v>
      </c>
      <c r="C67" t="s">
        <v>2261</v>
      </c>
      <c r="D67" s="5">
        <v>117094902</v>
      </c>
      <c r="E67" s="5">
        <v>58709717</v>
      </c>
      <c r="F67" s="1">
        <v>0.501</v>
      </c>
      <c r="G67" s="5">
        <v>58385185</v>
      </c>
      <c r="H67" s="1">
        <v>0.499</v>
      </c>
      <c r="I67" t="str">
        <f t="shared" ref="I67:I130" si="1">IF(F67&gt;10%,"USA","International")</f>
        <v>USA</v>
      </c>
    </row>
    <row r="68" spans="1:9" x14ac:dyDescent="0.3">
      <c r="A68">
        <v>2011</v>
      </c>
      <c r="B68">
        <v>67</v>
      </c>
      <c r="C68" t="s">
        <v>2262</v>
      </c>
      <c r="D68" s="5">
        <v>115890699</v>
      </c>
      <c r="E68" s="5">
        <v>30017992</v>
      </c>
      <c r="F68" s="1">
        <v>0.25900000000000001</v>
      </c>
      <c r="G68" s="5">
        <v>85872707</v>
      </c>
      <c r="H68" s="1">
        <v>0.74099999999999999</v>
      </c>
      <c r="I68" t="str">
        <f t="shared" si="1"/>
        <v>USA</v>
      </c>
    </row>
    <row r="69" spans="1:9" x14ac:dyDescent="0.3">
      <c r="A69">
        <v>2011</v>
      </c>
      <c r="B69">
        <v>68</v>
      </c>
      <c r="C69" t="s">
        <v>2263</v>
      </c>
      <c r="D69" s="5">
        <v>110206216</v>
      </c>
      <c r="E69" s="5">
        <v>75605492</v>
      </c>
      <c r="F69" s="1">
        <v>0.68600000000000005</v>
      </c>
      <c r="G69" s="5">
        <v>34600724</v>
      </c>
      <c r="H69" s="1">
        <v>0.314</v>
      </c>
      <c r="I69" t="str">
        <f t="shared" si="1"/>
        <v>USA</v>
      </c>
    </row>
    <row r="70" spans="1:9" x14ac:dyDescent="0.3">
      <c r="A70">
        <v>2011</v>
      </c>
      <c r="B70">
        <v>69</v>
      </c>
      <c r="C70" t="s">
        <v>2264</v>
      </c>
      <c r="D70" s="5">
        <v>99557032</v>
      </c>
      <c r="E70" s="5">
        <v>54009150</v>
      </c>
      <c r="F70" s="1">
        <v>0.54200000000000004</v>
      </c>
      <c r="G70" s="5">
        <v>45547882</v>
      </c>
      <c r="H70" s="1">
        <v>0.45800000000000002</v>
      </c>
      <c r="I70" t="str">
        <f t="shared" si="1"/>
        <v>USA</v>
      </c>
    </row>
    <row r="71" spans="1:9" x14ac:dyDescent="0.3">
      <c r="A71">
        <v>2011</v>
      </c>
      <c r="B71">
        <v>70</v>
      </c>
      <c r="C71" t="s">
        <v>2265</v>
      </c>
      <c r="D71" s="5">
        <v>99036827</v>
      </c>
      <c r="E71" s="5">
        <v>73013910</v>
      </c>
      <c r="F71" s="1">
        <v>0.73699999999999999</v>
      </c>
      <c r="G71" s="5">
        <v>26022917</v>
      </c>
      <c r="H71" s="1">
        <v>0.26300000000000001</v>
      </c>
      <c r="I71" t="str">
        <f t="shared" si="1"/>
        <v>USA</v>
      </c>
    </row>
    <row r="72" spans="1:9" x14ac:dyDescent="0.3">
      <c r="A72">
        <v>2011</v>
      </c>
      <c r="B72">
        <v>71</v>
      </c>
      <c r="C72" t="s">
        <v>2266</v>
      </c>
      <c r="D72" s="5">
        <v>97984015</v>
      </c>
      <c r="E72" s="5">
        <v>37412945</v>
      </c>
      <c r="F72" s="1">
        <v>0.38200000000000001</v>
      </c>
      <c r="G72" s="5">
        <v>60571070</v>
      </c>
      <c r="H72" s="1">
        <v>0.61799999999999999</v>
      </c>
      <c r="I72" t="str">
        <f t="shared" si="1"/>
        <v>USA</v>
      </c>
    </row>
    <row r="73" spans="1:9" x14ac:dyDescent="0.3">
      <c r="A73">
        <v>2011</v>
      </c>
      <c r="B73">
        <v>72</v>
      </c>
      <c r="C73" t="s">
        <v>2267</v>
      </c>
      <c r="D73" s="5">
        <v>97138686</v>
      </c>
      <c r="E73" s="5">
        <v>38180928</v>
      </c>
      <c r="F73" s="1">
        <v>0.39300000000000002</v>
      </c>
      <c r="G73" s="5">
        <v>58957758</v>
      </c>
      <c r="H73" s="1">
        <v>0.60699999999999998</v>
      </c>
      <c r="I73" t="str">
        <f t="shared" si="1"/>
        <v>USA</v>
      </c>
    </row>
    <row r="74" spans="1:9" x14ac:dyDescent="0.3">
      <c r="A74">
        <v>2011</v>
      </c>
      <c r="B74">
        <v>73</v>
      </c>
      <c r="C74" t="s">
        <v>2268</v>
      </c>
      <c r="D74" s="5">
        <v>96560591</v>
      </c>
      <c r="E74" s="5">
        <v>33047633</v>
      </c>
      <c r="F74" s="1">
        <v>0.34200000000000003</v>
      </c>
      <c r="G74" s="5">
        <v>63512958</v>
      </c>
      <c r="H74" s="1">
        <v>0.65800000000000003</v>
      </c>
      <c r="I74" t="str">
        <f t="shared" si="1"/>
        <v>USA</v>
      </c>
    </row>
    <row r="75" spans="1:9" x14ac:dyDescent="0.3">
      <c r="A75">
        <v>2011</v>
      </c>
      <c r="B75">
        <v>74</v>
      </c>
      <c r="C75" t="s">
        <v>2269</v>
      </c>
      <c r="D75" s="5">
        <v>95932565</v>
      </c>
      <c r="E75" s="5">
        <v>72286779</v>
      </c>
      <c r="F75" s="1">
        <v>0.754</v>
      </c>
      <c r="G75" s="5">
        <v>23645786</v>
      </c>
      <c r="H75" s="1">
        <v>0.246</v>
      </c>
      <c r="I75" t="str">
        <f t="shared" si="1"/>
        <v>USA</v>
      </c>
    </row>
    <row r="76" spans="1:9" x14ac:dyDescent="0.3">
      <c r="A76">
        <v>2011</v>
      </c>
      <c r="B76">
        <v>75</v>
      </c>
      <c r="C76" t="s">
        <v>2270</v>
      </c>
      <c r="D76" s="5">
        <v>93811164</v>
      </c>
      <c r="G76" s="5">
        <v>93811164</v>
      </c>
      <c r="H76" s="2">
        <v>1</v>
      </c>
      <c r="I76" t="str">
        <f t="shared" si="1"/>
        <v>International</v>
      </c>
    </row>
    <row r="77" spans="1:9" x14ac:dyDescent="0.3">
      <c r="A77">
        <v>2011</v>
      </c>
      <c r="B77">
        <v>76</v>
      </c>
      <c r="C77" t="s">
        <v>2271</v>
      </c>
      <c r="D77" s="5">
        <v>91627228</v>
      </c>
      <c r="E77" s="5">
        <v>24827228</v>
      </c>
      <c r="F77" s="1">
        <v>0.27100000000000002</v>
      </c>
      <c r="G77" s="5">
        <v>66800000</v>
      </c>
      <c r="H77" s="1">
        <v>0.72899999999999998</v>
      </c>
      <c r="I77" t="str">
        <f t="shared" si="1"/>
        <v>USA</v>
      </c>
    </row>
    <row r="78" spans="1:9" x14ac:dyDescent="0.3">
      <c r="A78">
        <v>2011</v>
      </c>
      <c r="B78">
        <v>77</v>
      </c>
      <c r="C78" t="s">
        <v>2272</v>
      </c>
      <c r="D78" s="5">
        <v>90260376</v>
      </c>
      <c r="E78" s="5">
        <v>37662162</v>
      </c>
      <c r="F78" s="1">
        <v>0.41699999999999998</v>
      </c>
      <c r="G78" s="5">
        <v>52598214</v>
      </c>
      <c r="H78" s="1">
        <v>0.58299999999999996</v>
      </c>
      <c r="I78" t="str">
        <f t="shared" si="1"/>
        <v>USA</v>
      </c>
    </row>
    <row r="79" spans="1:9" x14ac:dyDescent="0.3">
      <c r="A79">
        <v>2011</v>
      </c>
      <c r="B79">
        <v>78</v>
      </c>
      <c r="C79" t="s">
        <v>2273</v>
      </c>
      <c r="D79" s="5">
        <v>89792502</v>
      </c>
      <c r="E79" s="5">
        <v>36392502</v>
      </c>
      <c r="F79" s="1">
        <v>0.40500000000000003</v>
      </c>
      <c r="G79" s="5">
        <v>53400000</v>
      </c>
      <c r="H79" s="1">
        <v>0.59499999999999997</v>
      </c>
      <c r="I79" t="str">
        <f t="shared" si="1"/>
        <v>USA</v>
      </c>
    </row>
    <row r="80" spans="1:9" x14ac:dyDescent="0.3">
      <c r="A80">
        <v>2011</v>
      </c>
      <c r="B80">
        <v>79</v>
      </c>
      <c r="C80" t="s">
        <v>2274</v>
      </c>
      <c r="D80" s="5">
        <v>88823111</v>
      </c>
      <c r="E80" s="5">
        <v>36000</v>
      </c>
      <c r="F80" s="1">
        <v>1E-3</v>
      </c>
      <c r="G80" s="5">
        <v>88787111</v>
      </c>
      <c r="H80" s="2">
        <v>1</v>
      </c>
      <c r="I80" t="str">
        <f t="shared" si="1"/>
        <v>International</v>
      </c>
    </row>
    <row r="81" spans="1:9" x14ac:dyDescent="0.3">
      <c r="A81">
        <v>2011</v>
      </c>
      <c r="B81">
        <v>80</v>
      </c>
      <c r="C81" t="s">
        <v>2275</v>
      </c>
      <c r="D81" s="5">
        <v>86752352</v>
      </c>
      <c r="E81" s="5">
        <v>58009200</v>
      </c>
      <c r="F81" s="1">
        <v>0.66900000000000004</v>
      </c>
      <c r="G81" s="5">
        <v>28743152</v>
      </c>
      <c r="H81" s="1">
        <v>0.33100000000000002</v>
      </c>
      <c r="I81" t="str">
        <f t="shared" si="1"/>
        <v>USA</v>
      </c>
    </row>
    <row r="82" spans="1:9" x14ac:dyDescent="0.3">
      <c r="A82">
        <v>2011</v>
      </c>
      <c r="B82">
        <v>81</v>
      </c>
      <c r="C82" t="s">
        <v>2276</v>
      </c>
      <c r="D82" s="5">
        <v>86157237</v>
      </c>
      <c r="E82" s="5">
        <v>45060734</v>
      </c>
      <c r="F82" s="1">
        <v>0.52300000000000002</v>
      </c>
      <c r="G82" s="5">
        <v>41096503</v>
      </c>
      <c r="H82" s="1">
        <v>0.47699999999999998</v>
      </c>
      <c r="I82" t="str">
        <f t="shared" si="1"/>
        <v>USA</v>
      </c>
    </row>
    <row r="83" spans="1:9" x14ac:dyDescent="0.3">
      <c r="A83">
        <v>2011</v>
      </c>
      <c r="B83">
        <v>82</v>
      </c>
      <c r="C83" t="s">
        <v>2277</v>
      </c>
      <c r="D83" s="5">
        <v>85564310</v>
      </c>
      <c r="E83" s="5">
        <v>38538188</v>
      </c>
      <c r="F83" s="2">
        <v>0.45</v>
      </c>
      <c r="G83" s="5">
        <v>47026122</v>
      </c>
      <c r="H83" s="2">
        <v>0.55000000000000004</v>
      </c>
      <c r="I83" t="str">
        <f t="shared" si="1"/>
        <v>USA</v>
      </c>
    </row>
    <row r="84" spans="1:9" x14ac:dyDescent="0.3">
      <c r="A84">
        <v>2011</v>
      </c>
      <c r="B84">
        <v>83</v>
      </c>
      <c r="C84" t="s">
        <v>2278</v>
      </c>
      <c r="D84" s="5">
        <v>84920539</v>
      </c>
      <c r="E84" s="5">
        <v>37306030</v>
      </c>
      <c r="F84" s="1">
        <v>0.439</v>
      </c>
      <c r="G84" s="5">
        <v>47614509</v>
      </c>
      <c r="H84" s="1">
        <v>0.56100000000000005</v>
      </c>
      <c r="I84" t="str">
        <f t="shared" si="1"/>
        <v>USA</v>
      </c>
    </row>
    <row r="85" spans="1:9" x14ac:dyDescent="0.3">
      <c r="A85">
        <v>2011</v>
      </c>
      <c r="B85">
        <v>84</v>
      </c>
      <c r="C85" t="s">
        <v>2279</v>
      </c>
      <c r="D85" s="5">
        <v>82686066</v>
      </c>
      <c r="E85" s="5">
        <v>37915414</v>
      </c>
      <c r="F85" s="1">
        <v>0.45900000000000002</v>
      </c>
      <c r="G85" s="5">
        <v>44770652</v>
      </c>
      <c r="H85" s="1">
        <v>0.54100000000000004</v>
      </c>
      <c r="I85" t="str">
        <f t="shared" si="1"/>
        <v>USA</v>
      </c>
    </row>
    <row r="86" spans="1:9" x14ac:dyDescent="0.3">
      <c r="A86">
        <v>2011</v>
      </c>
      <c r="B86">
        <v>85</v>
      </c>
      <c r="C86" t="s">
        <v>2280</v>
      </c>
      <c r="D86" s="5">
        <v>82087155</v>
      </c>
      <c r="E86" s="5">
        <v>28087155</v>
      </c>
      <c r="F86" s="1">
        <v>0.34200000000000003</v>
      </c>
      <c r="G86" s="5">
        <v>54000000</v>
      </c>
      <c r="H86" s="1">
        <v>0.65800000000000003</v>
      </c>
      <c r="I86" t="str">
        <f t="shared" si="1"/>
        <v>USA</v>
      </c>
    </row>
    <row r="87" spans="1:9" x14ac:dyDescent="0.3">
      <c r="A87">
        <v>2011</v>
      </c>
      <c r="B87">
        <v>86</v>
      </c>
      <c r="C87" t="s">
        <v>2281</v>
      </c>
      <c r="D87" s="5">
        <v>81244605</v>
      </c>
      <c r="E87" s="5">
        <v>24149393</v>
      </c>
      <c r="F87" s="1">
        <v>0.29699999999999999</v>
      </c>
      <c r="G87" s="5">
        <v>57095212</v>
      </c>
      <c r="H87" s="1">
        <v>0.70299999999999996</v>
      </c>
      <c r="I87" t="str">
        <f t="shared" si="1"/>
        <v>USA</v>
      </c>
    </row>
    <row r="88" spans="1:9" x14ac:dyDescent="0.3">
      <c r="A88">
        <v>2011</v>
      </c>
      <c r="B88">
        <v>87</v>
      </c>
      <c r="C88" t="s">
        <v>2282</v>
      </c>
      <c r="D88" s="5">
        <v>78309505</v>
      </c>
      <c r="E88" s="5">
        <v>29137000</v>
      </c>
      <c r="F88" s="1">
        <v>0.372</v>
      </c>
      <c r="G88" s="5">
        <v>49172505</v>
      </c>
      <c r="H88" s="1">
        <v>0.628</v>
      </c>
      <c r="I88" t="str">
        <f t="shared" si="1"/>
        <v>USA</v>
      </c>
    </row>
    <row r="89" spans="1:9" x14ac:dyDescent="0.3">
      <c r="A89">
        <v>2011</v>
      </c>
      <c r="B89">
        <v>88</v>
      </c>
      <c r="C89" t="s">
        <v>2283</v>
      </c>
      <c r="D89" s="5">
        <v>76976666</v>
      </c>
      <c r="E89" s="5">
        <v>35061555</v>
      </c>
      <c r="F89" s="1">
        <v>0.45500000000000002</v>
      </c>
      <c r="G89" s="5">
        <v>41915111</v>
      </c>
      <c r="H89" s="1">
        <v>0.54500000000000004</v>
      </c>
      <c r="I89" t="str">
        <f t="shared" si="1"/>
        <v>USA</v>
      </c>
    </row>
    <row r="90" spans="1:9" x14ac:dyDescent="0.3">
      <c r="A90">
        <v>2011</v>
      </c>
      <c r="B90">
        <v>89</v>
      </c>
      <c r="C90" t="s">
        <v>2284</v>
      </c>
      <c r="D90" s="5">
        <v>76338111</v>
      </c>
      <c r="E90" s="5">
        <v>40962534</v>
      </c>
      <c r="F90" s="1">
        <v>0.53700000000000003</v>
      </c>
      <c r="G90" s="5">
        <v>35375577</v>
      </c>
      <c r="H90" s="1">
        <v>0.46300000000000002</v>
      </c>
      <c r="I90" t="str">
        <f t="shared" si="1"/>
        <v>USA</v>
      </c>
    </row>
    <row r="91" spans="1:9" x14ac:dyDescent="0.3">
      <c r="A91">
        <v>2011</v>
      </c>
      <c r="B91">
        <v>90</v>
      </c>
      <c r="C91" t="s">
        <v>2285</v>
      </c>
      <c r="D91" s="5">
        <v>76130093</v>
      </c>
      <c r="E91" s="5">
        <v>29121498</v>
      </c>
      <c r="F91" s="1">
        <v>0.38300000000000001</v>
      </c>
      <c r="G91" s="5">
        <v>47008595</v>
      </c>
      <c r="H91" s="1">
        <v>0.61699999999999999</v>
      </c>
      <c r="I91" t="str">
        <f t="shared" si="1"/>
        <v>USA</v>
      </c>
    </row>
    <row r="92" spans="1:9" x14ac:dyDescent="0.3">
      <c r="A92">
        <v>2011</v>
      </c>
      <c r="B92">
        <v>91</v>
      </c>
      <c r="C92" t="s">
        <v>2286</v>
      </c>
      <c r="D92" s="5">
        <v>75450437</v>
      </c>
      <c r="E92" s="5">
        <v>37081475</v>
      </c>
      <c r="F92" s="1">
        <v>0.49099999999999999</v>
      </c>
      <c r="G92" s="5">
        <v>38368962</v>
      </c>
      <c r="H92" s="1">
        <v>0.50900000000000001</v>
      </c>
      <c r="I92" t="str">
        <f t="shared" si="1"/>
        <v>USA</v>
      </c>
    </row>
    <row r="93" spans="1:9" x14ac:dyDescent="0.3">
      <c r="A93">
        <v>2011</v>
      </c>
      <c r="B93">
        <v>92</v>
      </c>
      <c r="C93" t="s">
        <v>2287</v>
      </c>
      <c r="D93" s="5">
        <v>75055070</v>
      </c>
      <c r="E93" s="5">
        <v>35608245</v>
      </c>
      <c r="F93" s="1">
        <v>0.47399999999999998</v>
      </c>
      <c r="G93" s="5">
        <v>39446825</v>
      </c>
      <c r="H93" s="1">
        <v>0.52600000000000002</v>
      </c>
      <c r="I93" t="str">
        <f t="shared" si="1"/>
        <v>USA</v>
      </c>
    </row>
    <row r="94" spans="1:9" x14ac:dyDescent="0.3">
      <c r="A94">
        <v>2011</v>
      </c>
      <c r="B94">
        <v>93</v>
      </c>
      <c r="C94" t="s">
        <v>2288</v>
      </c>
      <c r="D94" s="5">
        <v>72526996</v>
      </c>
      <c r="E94" s="5">
        <v>52698535</v>
      </c>
      <c r="F94" s="1">
        <v>0.72699999999999998</v>
      </c>
      <c r="G94" s="5">
        <v>19828461</v>
      </c>
      <c r="H94" s="1">
        <v>0.27300000000000002</v>
      </c>
      <c r="I94" t="str">
        <f t="shared" si="1"/>
        <v>USA</v>
      </c>
    </row>
    <row r="95" spans="1:9" x14ac:dyDescent="0.3">
      <c r="A95">
        <v>2011</v>
      </c>
      <c r="B95">
        <v>94</v>
      </c>
      <c r="C95" t="s">
        <v>2289</v>
      </c>
      <c r="D95" s="5">
        <v>69721966</v>
      </c>
      <c r="E95" s="5">
        <v>48475290</v>
      </c>
      <c r="F95" s="1">
        <v>0.69499999999999995</v>
      </c>
      <c r="G95" s="5">
        <v>21246676</v>
      </c>
      <c r="H95" s="1">
        <v>0.30499999999999999</v>
      </c>
      <c r="I95" t="str">
        <f t="shared" si="1"/>
        <v>USA</v>
      </c>
    </row>
    <row r="96" spans="1:9" x14ac:dyDescent="0.3">
      <c r="A96">
        <v>2011</v>
      </c>
      <c r="B96">
        <v>95</v>
      </c>
      <c r="C96" t="s">
        <v>2290</v>
      </c>
      <c r="D96" s="5">
        <v>65100369</v>
      </c>
      <c r="E96" s="5">
        <v>39046489</v>
      </c>
      <c r="F96" s="2">
        <v>0.6</v>
      </c>
      <c r="G96" s="5">
        <v>26053880</v>
      </c>
      <c r="H96" s="2">
        <v>0.4</v>
      </c>
      <c r="I96" t="str">
        <f t="shared" si="1"/>
        <v>USA</v>
      </c>
    </row>
    <row r="97" spans="1:9" x14ac:dyDescent="0.3">
      <c r="A97">
        <v>2011</v>
      </c>
      <c r="B97">
        <v>96</v>
      </c>
      <c r="C97" t="s">
        <v>2291</v>
      </c>
      <c r="D97" s="5">
        <v>64626786</v>
      </c>
      <c r="E97" s="5">
        <v>21443494</v>
      </c>
      <c r="F97" s="1">
        <v>0.33200000000000002</v>
      </c>
      <c r="G97" s="5">
        <v>43183292</v>
      </c>
      <c r="H97" s="1">
        <v>0.66800000000000004</v>
      </c>
      <c r="I97" t="str">
        <f t="shared" si="1"/>
        <v>USA</v>
      </c>
    </row>
    <row r="98" spans="1:9" x14ac:dyDescent="0.3">
      <c r="A98">
        <v>2011</v>
      </c>
      <c r="B98">
        <v>97</v>
      </c>
      <c r="C98" t="s">
        <v>2292</v>
      </c>
      <c r="D98" s="5">
        <v>63782078</v>
      </c>
      <c r="E98" s="5">
        <v>40259119</v>
      </c>
      <c r="F98" s="1">
        <v>0.63100000000000001</v>
      </c>
      <c r="G98" s="5">
        <v>23522959</v>
      </c>
      <c r="H98" s="1">
        <v>0.36899999999999999</v>
      </c>
      <c r="I98" t="str">
        <f t="shared" si="1"/>
        <v>USA</v>
      </c>
    </row>
    <row r="99" spans="1:9" x14ac:dyDescent="0.3">
      <c r="A99">
        <v>2011</v>
      </c>
      <c r="B99">
        <v>98</v>
      </c>
      <c r="C99" t="s">
        <v>2293</v>
      </c>
      <c r="D99" s="5">
        <v>63543328</v>
      </c>
      <c r="E99" s="5">
        <v>51802742</v>
      </c>
      <c r="F99" s="1">
        <v>0.81499999999999995</v>
      </c>
      <c r="G99" s="5">
        <v>11740586</v>
      </c>
      <c r="H99" s="1">
        <v>0.185</v>
      </c>
      <c r="I99" t="str">
        <f t="shared" si="1"/>
        <v>USA</v>
      </c>
    </row>
    <row r="100" spans="1:9" x14ac:dyDescent="0.3">
      <c r="A100">
        <v>2011</v>
      </c>
      <c r="B100">
        <v>99</v>
      </c>
      <c r="C100" t="s">
        <v>2294</v>
      </c>
      <c r="D100" s="5">
        <v>63523283</v>
      </c>
      <c r="E100" s="5">
        <v>21295021</v>
      </c>
      <c r="F100" s="1">
        <v>0.33500000000000002</v>
      </c>
      <c r="G100" s="5">
        <v>42228262</v>
      </c>
      <c r="H100" s="1">
        <v>0.66500000000000004</v>
      </c>
      <c r="I100" t="str">
        <f t="shared" si="1"/>
        <v>USA</v>
      </c>
    </row>
    <row r="101" spans="1:9" x14ac:dyDescent="0.3">
      <c r="A101">
        <v>2011</v>
      </c>
      <c r="B101">
        <v>100</v>
      </c>
      <c r="C101" t="s">
        <v>2295</v>
      </c>
      <c r="D101" s="5">
        <v>63458440</v>
      </c>
      <c r="E101" s="5">
        <v>36665854</v>
      </c>
      <c r="F101" s="1">
        <v>0.57799999999999996</v>
      </c>
      <c r="G101" s="5">
        <v>26792586</v>
      </c>
      <c r="H101" s="1">
        <v>0.42199999999999999</v>
      </c>
      <c r="I101" t="str">
        <f t="shared" si="1"/>
        <v>USA</v>
      </c>
    </row>
    <row r="102" spans="1:9" x14ac:dyDescent="0.3">
      <c r="A102">
        <v>2011</v>
      </c>
      <c r="B102">
        <v>101</v>
      </c>
      <c r="C102" t="s">
        <v>2296</v>
      </c>
      <c r="D102" s="5">
        <v>61459425</v>
      </c>
      <c r="E102" s="5">
        <v>1002895</v>
      </c>
      <c r="F102" s="1">
        <v>1.6E-2</v>
      </c>
      <c r="G102" s="5">
        <v>60456530</v>
      </c>
      <c r="H102" s="1">
        <v>0.98399999999999999</v>
      </c>
      <c r="I102" t="str">
        <f t="shared" si="1"/>
        <v>International</v>
      </c>
    </row>
    <row r="103" spans="1:9" x14ac:dyDescent="0.3">
      <c r="A103">
        <v>2011</v>
      </c>
      <c r="B103">
        <v>102</v>
      </c>
      <c r="C103" t="s">
        <v>2297</v>
      </c>
      <c r="D103" s="5">
        <v>60661950</v>
      </c>
      <c r="G103" s="5">
        <v>60661950</v>
      </c>
      <c r="H103" s="2">
        <v>1</v>
      </c>
      <c r="I103" t="str">
        <f t="shared" si="1"/>
        <v>International</v>
      </c>
    </row>
    <row r="104" spans="1:9" x14ac:dyDescent="0.3">
      <c r="A104">
        <v>2011</v>
      </c>
      <c r="B104">
        <v>103</v>
      </c>
      <c r="C104" t="s">
        <v>2298</v>
      </c>
      <c r="D104" s="5">
        <v>59389433</v>
      </c>
      <c r="E104" s="5">
        <v>13843771</v>
      </c>
      <c r="F104" s="1">
        <v>0.23300000000000001</v>
      </c>
      <c r="G104" s="5">
        <v>45545662</v>
      </c>
      <c r="H104" s="1">
        <v>0.76700000000000002</v>
      </c>
      <c r="I104" t="str">
        <f t="shared" si="1"/>
        <v>USA</v>
      </c>
    </row>
    <row r="105" spans="1:9" x14ac:dyDescent="0.3">
      <c r="A105">
        <v>2011</v>
      </c>
      <c r="B105">
        <v>104</v>
      </c>
      <c r="C105" t="s">
        <v>2299</v>
      </c>
      <c r="D105" s="5">
        <v>58409247</v>
      </c>
      <c r="E105" s="5">
        <v>13303319</v>
      </c>
      <c r="F105" s="1">
        <v>0.22800000000000001</v>
      </c>
      <c r="G105" s="5">
        <v>45105928</v>
      </c>
      <c r="H105" s="1">
        <v>0.77200000000000002</v>
      </c>
      <c r="I105" t="str">
        <f t="shared" si="1"/>
        <v>USA</v>
      </c>
    </row>
    <row r="106" spans="1:9" x14ac:dyDescent="0.3">
      <c r="A106">
        <v>2011</v>
      </c>
      <c r="B106">
        <v>105</v>
      </c>
      <c r="C106" t="s">
        <v>2300</v>
      </c>
      <c r="D106" s="5">
        <v>58309289</v>
      </c>
      <c r="E106" s="5">
        <v>151000</v>
      </c>
      <c r="F106" s="1">
        <v>3.0000000000000001E-3</v>
      </c>
      <c r="G106" s="5">
        <v>58158289</v>
      </c>
      <c r="H106" s="1">
        <v>0.997</v>
      </c>
      <c r="I106" t="str">
        <f t="shared" si="1"/>
        <v>International</v>
      </c>
    </row>
    <row r="107" spans="1:9" x14ac:dyDescent="0.3">
      <c r="A107">
        <v>2011</v>
      </c>
      <c r="B107">
        <v>106</v>
      </c>
      <c r="C107" t="s">
        <v>2301</v>
      </c>
      <c r="D107" s="5">
        <v>57084522</v>
      </c>
      <c r="E107" s="5">
        <v>25124966</v>
      </c>
      <c r="F107" s="2">
        <v>0.44</v>
      </c>
      <c r="G107" s="5">
        <v>31959556</v>
      </c>
      <c r="H107" s="2">
        <v>0.56000000000000005</v>
      </c>
      <c r="I107" t="str">
        <f t="shared" si="1"/>
        <v>USA</v>
      </c>
    </row>
    <row r="108" spans="1:9" x14ac:dyDescent="0.3">
      <c r="A108">
        <v>2011</v>
      </c>
      <c r="B108">
        <v>107</v>
      </c>
      <c r="C108" t="s">
        <v>2302</v>
      </c>
      <c r="D108" s="5">
        <v>57082491</v>
      </c>
      <c r="G108" s="5">
        <v>57082491</v>
      </c>
      <c r="H108" s="2">
        <v>1</v>
      </c>
      <c r="I108" t="str">
        <f t="shared" si="1"/>
        <v>International</v>
      </c>
    </row>
    <row r="109" spans="1:9" x14ac:dyDescent="0.3">
      <c r="A109">
        <v>2011</v>
      </c>
      <c r="B109">
        <v>108</v>
      </c>
      <c r="C109" t="s">
        <v>2303</v>
      </c>
      <c r="D109" s="5">
        <v>55362705</v>
      </c>
      <c r="E109" s="5">
        <v>17529157</v>
      </c>
      <c r="F109" s="1">
        <v>0.317</v>
      </c>
      <c r="G109" s="5">
        <v>37833548</v>
      </c>
      <c r="H109" s="1">
        <v>0.68300000000000005</v>
      </c>
      <c r="I109" t="str">
        <f t="shared" si="1"/>
        <v>USA</v>
      </c>
    </row>
    <row r="110" spans="1:9" x14ac:dyDescent="0.3">
      <c r="A110">
        <v>2011</v>
      </c>
      <c r="B110">
        <v>109</v>
      </c>
      <c r="C110" t="s">
        <v>2304</v>
      </c>
      <c r="D110" s="5">
        <v>55247881</v>
      </c>
      <c r="E110" s="5">
        <v>31847881</v>
      </c>
      <c r="F110" s="1">
        <v>0.57599999999999996</v>
      </c>
      <c r="G110" s="5">
        <v>23400000</v>
      </c>
      <c r="H110" s="1">
        <v>0.42399999999999999</v>
      </c>
      <c r="I110" t="str">
        <f t="shared" si="1"/>
        <v>USA</v>
      </c>
    </row>
    <row r="111" spans="1:9" x14ac:dyDescent="0.3">
      <c r="A111">
        <v>2011</v>
      </c>
      <c r="B111">
        <v>110</v>
      </c>
      <c r="C111" t="s">
        <v>2305</v>
      </c>
      <c r="D111" s="5">
        <v>54161287</v>
      </c>
      <c r="E111" s="5">
        <v>53345287</v>
      </c>
      <c r="F111" s="1">
        <v>0.98499999999999999</v>
      </c>
      <c r="G111" s="5">
        <v>816000</v>
      </c>
      <c r="H111" s="1">
        <v>1.4999999999999999E-2</v>
      </c>
      <c r="I111" t="str">
        <f t="shared" si="1"/>
        <v>USA</v>
      </c>
    </row>
    <row r="112" spans="1:9" x14ac:dyDescent="0.3">
      <c r="A112">
        <v>2011</v>
      </c>
      <c r="B112">
        <v>111</v>
      </c>
      <c r="C112" t="s">
        <v>2306</v>
      </c>
      <c r="D112" s="5">
        <v>53982636</v>
      </c>
      <c r="G112" s="5">
        <v>53982636</v>
      </c>
      <c r="H112" s="2">
        <v>1</v>
      </c>
      <c r="I112" t="str">
        <f t="shared" si="1"/>
        <v>International</v>
      </c>
    </row>
    <row r="113" spans="1:9" x14ac:dyDescent="0.3">
      <c r="A113">
        <v>2011</v>
      </c>
      <c r="B113">
        <v>112</v>
      </c>
      <c r="C113" t="s">
        <v>2307</v>
      </c>
      <c r="D113" s="5">
        <v>51116421</v>
      </c>
      <c r="G113" s="5">
        <v>51116421</v>
      </c>
      <c r="H113" s="2">
        <v>1</v>
      </c>
      <c r="I113" t="str">
        <f t="shared" si="1"/>
        <v>International</v>
      </c>
    </row>
    <row r="114" spans="1:9" x14ac:dyDescent="0.3">
      <c r="A114">
        <v>2011</v>
      </c>
      <c r="B114">
        <v>113</v>
      </c>
      <c r="C114" t="s">
        <v>2308</v>
      </c>
      <c r="D114" s="5">
        <v>50587661</v>
      </c>
      <c r="E114" s="5">
        <v>251200</v>
      </c>
      <c r="F114" s="1">
        <v>5.0000000000000001E-3</v>
      </c>
      <c r="G114" s="5">
        <v>50336461</v>
      </c>
      <c r="H114" s="1">
        <v>0.995</v>
      </c>
      <c r="I114" t="str">
        <f t="shared" si="1"/>
        <v>International</v>
      </c>
    </row>
    <row r="115" spans="1:9" x14ac:dyDescent="0.3">
      <c r="A115">
        <v>2011</v>
      </c>
      <c r="B115">
        <v>114</v>
      </c>
      <c r="C115" t="s">
        <v>2309</v>
      </c>
      <c r="D115" s="5">
        <v>50447784</v>
      </c>
      <c r="G115" s="5">
        <v>50447784</v>
      </c>
      <c r="H115" s="2">
        <v>1</v>
      </c>
      <c r="I115" t="str">
        <f t="shared" si="1"/>
        <v>International</v>
      </c>
    </row>
    <row r="116" spans="1:9" x14ac:dyDescent="0.3">
      <c r="A116">
        <v>2011</v>
      </c>
      <c r="B116">
        <v>115</v>
      </c>
      <c r="C116" t="s">
        <v>2310</v>
      </c>
      <c r="D116" s="5">
        <v>49871429</v>
      </c>
      <c r="E116" s="5">
        <v>26692846</v>
      </c>
      <c r="F116" s="1">
        <v>0.53500000000000003</v>
      </c>
      <c r="G116" s="5">
        <v>23178583</v>
      </c>
      <c r="H116" s="1">
        <v>0.46500000000000002</v>
      </c>
      <c r="I116" t="str">
        <f t="shared" si="1"/>
        <v>USA</v>
      </c>
    </row>
    <row r="117" spans="1:9" x14ac:dyDescent="0.3">
      <c r="A117">
        <v>2011</v>
      </c>
      <c r="B117">
        <v>116</v>
      </c>
      <c r="C117" t="s">
        <v>2311</v>
      </c>
      <c r="D117" s="5">
        <v>48147945</v>
      </c>
      <c r="E117" s="5">
        <v>33035397</v>
      </c>
      <c r="F117" s="1">
        <v>0.68600000000000005</v>
      </c>
      <c r="G117" s="5">
        <v>15112548</v>
      </c>
      <c r="H117" s="1">
        <v>0.314</v>
      </c>
      <c r="I117" t="str">
        <f t="shared" si="1"/>
        <v>USA</v>
      </c>
    </row>
    <row r="118" spans="1:9" x14ac:dyDescent="0.3">
      <c r="A118">
        <v>2011</v>
      </c>
      <c r="B118">
        <v>117</v>
      </c>
      <c r="C118" t="s">
        <v>2312</v>
      </c>
      <c r="D118" s="5">
        <v>47120948</v>
      </c>
      <c r="E118" s="5">
        <v>43853424</v>
      </c>
      <c r="F118" s="1">
        <v>0.93100000000000005</v>
      </c>
      <c r="G118" s="5">
        <v>3267524</v>
      </c>
      <c r="H118" s="1">
        <v>6.9000000000000006E-2</v>
      </c>
      <c r="I118" t="str">
        <f t="shared" si="1"/>
        <v>USA</v>
      </c>
    </row>
    <row r="119" spans="1:9" x14ac:dyDescent="0.3">
      <c r="A119">
        <v>2011</v>
      </c>
      <c r="B119">
        <v>118</v>
      </c>
      <c r="C119" t="s">
        <v>2313</v>
      </c>
      <c r="D119" s="5">
        <v>45636368</v>
      </c>
      <c r="E119" s="5">
        <v>31177548</v>
      </c>
      <c r="F119" s="1">
        <v>0.68300000000000005</v>
      </c>
      <c r="G119" s="5">
        <v>14458820</v>
      </c>
      <c r="H119" s="1">
        <v>0.317</v>
      </c>
      <c r="I119" t="str">
        <f t="shared" si="1"/>
        <v>USA</v>
      </c>
    </row>
    <row r="120" spans="1:9" x14ac:dyDescent="0.3">
      <c r="A120">
        <v>2011</v>
      </c>
      <c r="B120">
        <v>119</v>
      </c>
      <c r="C120" t="s">
        <v>2314</v>
      </c>
      <c r="D120" s="5">
        <v>43202283</v>
      </c>
      <c r="E120" s="5">
        <v>27865571</v>
      </c>
      <c r="F120" s="1">
        <v>0.64500000000000002</v>
      </c>
      <c r="G120" s="5">
        <v>15336712</v>
      </c>
      <c r="H120" s="1">
        <v>0.35499999999999998</v>
      </c>
      <c r="I120" t="str">
        <f t="shared" si="1"/>
        <v>USA</v>
      </c>
    </row>
    <row r="121" spans="1:9" x14ac:dyDescent="0.3">
      <c r="A121">
        <v>2011</v>
      </c>
      <c r="B121">
        <v>120</v>
      </c>
      <c r="C121" t="s">
        <v>2315</v>
      </c>
      <c r="D121" s="5">
        <v>42808575</v>
      </c>
      <c r="G121" s="5">
        <v>42808575</v>
      </c>
      <c r="H121" s="2">
        <v>1</v>
      </c>
      <c r="I121" t="str">
        <f t="shared" si="1"/>
        <v>International</v>
      </c>
    </row>
    <row r="122" spans="1:9" x14ac:dyDescent="0.3">
      <c r="A122">
        <v>2011</v>
      </c>
      <c r="B122">
        <v>121</v>
      </c>
      <c r="C122" t="s">
        <v>2316</v>
      </c>
      <c r="D122" s="5">
        <v>42741494</v>
      </c>
      <c r="E122" s="5">
        <v>66099</v>
      </c>
      <c r="F122" s="1">
        <v>2E-3</v>
      </c>
      <c r="G122" s="5">
        <v>42675395</v>
      </c>
      <c r="H122" s="1">
        <v>0.998</v>
      </c>
      <c r="I122" t="str">
        <f t="shared" si="1"/>
        <v>International</v>
      </c>
    </row>
    <row r="123" spans="1:9" x14ac:dyDescent="0.3">
      <c r="A123">
        <v>2011</v>
      </c>
      <c r="B123">
        <v>122</v>
      </c>
      <c r="C123" t="s">
        <v>2317</v>
      </c>
      <c r="D123" s="5">
        <v>41644475</v>
      </c>
      <c r="E123" s="5">
        <v>25978556</v>
      </c>
      <c r="F123" s="1">
        <v>0.624</v>
      </c>
      <c r="G123" s="5">
        <v>15665919</v>
      </c>
      <c r="H123" s="1">
        <v>0.376</v>
      </c>
      <c r="I123" t="str">
        <f t="shared" si="1"/>
        <v>USA</v>
      </c>
    </row>
    <row r="124" spans="1:9" x14ac:dyDescent="0.3">
      <c r="A124">
        <v>2011</v>
      </c>
      <c r="B124">
        <v>123</v>
      </c>
      <c r="C124" t="s">
        <v>2318</v>
      </c>
      <c r="D124" s="5">
        <v>41363927</v>
      </c>
      <c r="E124" s="5">
        <v>18877153</v>
      </c>
      <c r="F124" s="1">
        <v>0.45600000000000002</v>
      </c>
      <c r="G124" s="5">
        <v>22486774</v>
      </c>
      <c r="H124" s="1">
        <v>0.54400000000000004</v>
      </c>
      <c r="I124" t="str">
        <f t="shared" si="1"/>
        <v>USA</v>
      </c>
    </row>
    <row r="125" spans="1:9" x14ac:dyDescent="0.3">
      <c r="A125">
        <v>2011</v>
      </c>
      <c r="B125">
        <v>124</v>
      </c>
      <c r="C125" t="s">
        <v>2319</v>
      </c>
      <c r="D125" s="5">
        <v>41097853</v>
      </c>
      <c r="E125" s="5">
        <v>35014192</v>
      </c>
      <c r="F125" s="1">
        <v>0.85199999999999998</v>
      </c>
      <c r="G125" s="5">
        <v>6083661</v>
      </c>
      <c r="H125" s="1">
        <v>0.14799999999999999</v>
      </c>
      <c r="I125" t="str">
        <f t="shared" si="1"/>
        <v>USA</v>
      </c>
    </row>
    <row r="126" spans="1:9" x14ac:dyDescent="0.3">
      <c r="A126">
        <v>2011</v>
      </c>
      <c r="B126">
        <v>125</v>
      </c>
      <c r="C126" t="s">
        <v>2320</v>
      </c>
      <c r="D126" s="5">
        <v>41002607</v>
      </c>
      <c r="E126" s="5">
        <v>18302607</v>
      </c>
      <c r="F126" s="1">
        <v>0.44600000000000001</v>
      </c>
      <c r="G126" s="5">
        <v>22700000</v>
      </c>
      <c r="H126" s="1">
        <v>0.55400000000000005</v>
      </c>
      <c r="I126" t="str">
        <f t="shared" si="1"/>
        <v>USA</v>
      </c>
    </row>
    <row r="127" spans="1:9" x14ac:dyDescent="0.3">
      <c r="A127">
        <v>2011</v>
      </c>
      <c r="B127">
        <v>126</v>
      </c>
      <c r="C127" t="s">
        <v>2321</v>
      </c>
      <c r="D127" s="5">
        <v>40909909</v>
      </c>
      <c r="E127" s="5">
        <v>10721033</v>
      </c>
      <c r="F127" s="1">
        <v>0.26200000000000001</v>
      </c>
      <c r="G127" s="5">
        <v>30188876</v>
      </c>
      <c r="H127" s="1">
        <v>0.73799999999999999</v>
      </c>
      <c r="I127" t="str">
        <f t="shared" si="1"/>
        <v>USA</v>
      </c>
    </row>
    <row r="128" spans="1:9" x14ac:dyDescent="0.3">
      <c r="A128">
        <v>2011</v>
      </c>
      <c r="B128">
        <v>127</v>
      </c>
      <c r="C128" t="s">
        <v>2322</v>
      </c>
      <c r="D128" s="5">
        <v>40662632</v>
      </c>
      <c r="E128" s="5">
        <v>37053924</v>
      </c>
      <c r="F128" s="1">
        <v>0.91100000000000003</v>
      </c>
      <c r="G128" s="5">
        <v>3608708</v>
      </c>
      <c r="H128" s="1">
        <v>8.8999999999999996E-2</v>
      </c>
      <c r="I128" t="str">
        <f t="shared" si="1"/>
        <v>USA</v>
      </c>
    </row>
    <row r="129" spans="1:9" x14ac:dyDescent="0.3">
      <c r="A129">
        <v>2011</v>
      </c>
      <c r="B129">
        <v>128</v>
      </c>
      <c r="C129" t="s">
        <v>2323</v>
      </c>
      <c r="D129" s="5">
        <v>40568961</v>
      </c>
      <c r="G129" s="5">
        <v>40568961</v>
      </c>
      <c r="H129" s="2">
        <v>1</v>
      </c>
      <c r="I129" t="str">
        <f t="shared" si="1"/>
        <v>International</v>
      </c>
    </row>
    <row r="130" spans="1:9" x14ac:dyDescent="0.3">
      <c r="A130">
        <v>2011</v>
      </c>
      <c r="B130">
        <v>129</v>
      </c>
      <c r="C130" t="s">
        <v>2324</v>
      </c>
      <c r="D130" s="5">
        <v>40492652</v>
      </c>
      <c r="E130" s="5">
        <v>37300000</v>
      </c>
      <c r="F130" s="1">
        <v>0.92100000000000004</v>
      </c>
      <c r="G130" s="5">
        <v>3192652</v>
      </c>
      <c r="H130" s="1">
        <v>7.9000000000000001E-2</v>
      </c>
      <c r="I130" t="str">
        <f t="shared" si="1"/>
        <v>USA</v>
      </c>
    </row>
    <row r="131" spans="1:9" x14ac:dyDescent="0.3">
      <c r="A131">
        <v>2011</v>
      </c>
      <c r="B131">
        <v>130</v>
      </c>
      <c r="C131" t="s">
        <v>2325</v>
      </c>
      <c r="D131" s="5">
        <v>40255101</v>
      </c>
      <c r="G131" s="5">
        <v>40255101</v>
      </c>
      <c r="H131" s="2">
        <v>1</v>
      </c>
      <c r="I131" t="str">
        <f t="shared" ref="I131:I194" si="2">IF(F131&gt;10%,"USA","International")</f>
        <v>International</v>
      </c>
    </row>
    <row r="132" spans="1:9" x14ac:dyDescent="0.3">
      <c r="A132">
        <v>2011</v>
      </c>
      <c r="B132">
        <v>131</v>
      </c>
      <c r="C132" t="s">
        <v>2326</v>
      </c>
      <c r="D132" s="5">
        <v>39984400</v>
      </c>
      <c r="E132" s="5">
        <v>21302340</v>
      </c>
      <c r="F132" s="1">
        <v>0.53300000000000003</v>
      </c>
      <c r="G132" s="5">
        <v>18682060</v>
      </c>
      <c r="H132" s="1">
        <v>0.46700000000000003</v>
      </c>
      <c r="I132" t="str">
        <f t="shared" si="2"/>
        <v>USA</v>
      </c>
    </row>
    <row r="133" spans="1:9" x14ac:dyDescent="0.3">
      <c r="A133">
        <v>2011</v>
      </c>
      <c r="B133">
        <v>132</v>
      </c>
      <c r="C133" t="s">
        <v>2327</v>
      </c>
      <c r="D133" s="5">
        <v>39782683</v>
      </c>
      <c r="E133" s="5">
        <v>23186769</v>
      </c>
      <c r="F133" s="1">
        <v>0.58299999999999996</v>
      </c>
      <c r="G133" s="5">
        <v>16595914</v>
      </c>
      <c r="H133" s="1">
        <v>0.41699999999999998</v>
      </c>
      <c r="I133" t="str">
        <f t="shared" si="2"/>
        <v>USA</v>
      </c>
    </row>
    <row r="134" spans="1:9" x14ac:dyDescent="0.3">
      <c r="A134">
        <v>2011</v>
      </c>
      <c r="B134">
        <v>133</v>
      </c>
      <c r="C134" t="s">
        <v>2328</v>
      </c>
      <c r="D134" s="5">
        <v>39766344</v>
      </c>
      <c r="G134" s="5">
        <v>39766344</v>
      </c>
      <c r="H134" s="2">
        <v>1</v>
      </c>
      <c r="I134" t="str">
        <f t="shared" si="2"/>
        <v>International</v>
      </c>
    </row>
    <row r="135" spans="1:9" x14ac:dyDescent="0.3">
      <c r="A135">
        <v>2011</v>
      </c>
      <c r="B135">
        <v>134</v>
      </c>
      <c r="C135" t="s">
        <v>2329</v>
      </c>
      <c r="D135" s="5">
        <v>39233678</v>
      </c>
      <c r="E135" s="5">
        <v>21392758</v>
      </c>
      <c r="F135" s="1">
        <v>0.54500000000000004</v>
      </c>
      <c r="G135" s="5">
        <v>17840920</v>
      </c>
      <c r="H135" s="1">
        <v>0.45500000000000002</v>
      </c>
      <c r="I135" t="str">
        <f t="shared" si="2"/>
        <v>USA</v>
      </c>
    </row>
    <row r="136" spans="1:9" x14ac:dyDescent="0.3">
      <c r="A136">
        <v>2011</v>
      </c>
      <c r="B136">
        <v>135</v>
      </c>
      <c r="C136" t="s">
        <v>2330</v>
      </c>
      <c r="D136" s="5">
        <v>39000000</v>
      </c>
      <c r="G136" s="5">
        <v>39000000</v>
      </c>
      <c r="H136" s="2">
        <v>1</v>
      </c>
      <c r="I136" t="str">
        <f t="shared" si="2"/>
        <v>International</v>
      </c>
    </row>
    <row r="137" spans="1:9" x14ac:dyDescent="0.3">
      <c r="A137">
        <v>2011</v>
      </c>
      <c r="B137">
        <v>136</v>
      </c>
      <c r="C137" t="s">
        <v>2331</v>
      </c>
      <c r="D137" s="5">
        <v>38269529</v>
      </c>
      <c r="E137" s="5">
        <v>24046682</v>
      </c>
      <c r="F137" s="1">
        <v>0.628</v>
      </c>
      <c r="G137" s="5">
        <v>14222847</v>
      </c>
      <c r="H137" s="1">
        <v>0.372</v>
      </c>
      <c r="I137" t="str">
        <f t="shared" si="2"/>
        <v>USA</v>
      </c>
    </row>
    <row r="138" spans="1:9" x14ac:dyDescent="0.3">
      <c r="A138">
        <v>2011</v>
      </c>
      <c r="B138">
        <v>137</v>
      </c>
      <c r="C138" t="s">
        <v>2332</v>
      </c>
      <c r="D138" s="5">
        <v>38158601</v>
      </c>
      <c r="E138" s="5">
        <v>37295394</v>
      </c>
      <c r="F138" s="1">
        <v>0.97699999999999998</v>
      </c>
      <c r="G138" s="5">
        <v>863207</v>
      </c>
      <c r="H138" s="1">
        <v>2.3E-2</v>
      </c>
      <c r="I138" t="str">
        <f t="shared" si="2"/>
        <v>USA</v>
      </c>
    </row>
    <row r="139" spans="1:9" x14ac:dyDescent="0.3">
      <c r="A139">
        <v>2011</v>
      </c>
      <c r="B139">
        <v>138</v>
      </c>
      <c r="C139" t="s">
        <v>2333</v>
      </c>
      <c r="D139" s="5">
        <v>38080789</v>
      </c>
      <c r="E139" s="5">
        <v>26414527</v>
      </c>
      <c r="F139" s="1">
        <v>0.69399999999999995</v>
      </c>
      <c r="G139" s="5">
        <v>11666262</v>
      </c>
      <c r="H139" s="1">
        <v>0.30599999999999999</v>
      </c>
      <c r="I139" t="str">
        <f t="shared" si="2"/>
        <v>USA</v>
      </c>
    </row>
    <row r="140" spans="1:9" x14ac:dyDescent="0.3">
      <c r="A140">
        <v>2011</v>
      </c>
      <c r="B140">
        <v>139</v>
      </c>
      <c r="C140" t="s">
        <v>2334</v>
      </c>
      <c r="D140" s="5">
        <v>37989684</v>
      </c>
      <c r="E140" s="5">
        <v>19490041</v>
      </c>
      <c r="F140" s="1">
        <v>0.51300000000000001</v>
      </c>
      <c r="G140" s="5">
        <v>18499643</v>
      </c>
      <c r="H140" s="1">
        <v>0.48699999999999999</v>
      </c>
      <c r="I140" t="str">
        <f t="shared" si="2"/>
        <v>USA</v>
      </c>
    </row>
    <row r="141" spans="1:9" x14ac:dyDescent="0.3">
      <c r="A141">
        <v>2011</v>
      </c>
      <c r="B141">
        <v>140</v>
      </c>
      <c r="C141" t="s">
        <v>2335</v>
      </c>
      <c r="D141" s="5">
        <v>36192775</v>
      </c>
      <c r="E141" s="5">
        <v>35061031</v>
      </c>
      <c r="F141" s="1">
        <v>0.96899999999999997</v>
      </c>
      <c r="G141" s="5">
        <v>1131744</v>
      </c>
      <c r="H141" s="1">
        <v>3.1E-2</v>
      </c>
      <c r="I141" t="str">
        <f t="shared" si="2"/>
        <v>USA</v>
      </c>
    </row>
    <row r="142" spans="1:9" x14ac:dyDescent="0.3">
      <c r="A142">
        <v>2011</v>
      </c>
      <c r="B142">
        <v>141</v>
      </c>
      <c r="C142" t="s">
        <v>2336</v>
      </c>
      <c r="D142" s="5">
        <v>35911689</v>
      </c>
      <c r="E142" s="5">
        <v>2511689</v>
      </c>
      <c r="F142" s="2">
        <v>7.0000000000000007E-2</v>
      </c>
      <c r="G142" s="5">
        <v>33400000</v>
      </c>
      <c r="H142" s="2">
        <v>0.93</v>
      </c>
      <c r="I142" t="str">
        <f t="shared" si="2"/>
        <v>International</v>
      </c>
    </row>
    <row r="143" spans="1:9" x14ac:dyDescent="0.3">
      <c r="A143">
        <v>2011</v>
      </c>
      <c r="B143">
        <v>142</v>
      </c>
      <c r="C143" t="s">
        <v>2337</v>
      </c>
      <c r="D143" s="5">
        <v>35185884</v>
      </c>
      <c r="E143" s="5">
        <v>34522221</v>
      </c>
      <c r="F143" s="1">
        <v>0.98099999999999998</v>
      </c>
      <c r="G143" s="5">
        <v>663663</v>
      </c>
      <c r="H143" s="1">
        <v>1.9E-2</v>
      </c>
      <c r="I143" t="str">
        <f t="shared" si="2"/>
        <v>USA</v>
      </c>
    </row>
    <row r="144" spans="1:9" x14ac:dyDescent="0.3">
      <c r="A144">
        <v>2011</v>
      </c>
      <c r="B144">
        <v>143</v>
      </c>
      <c r="C144" t="s">
        <v>2338</v>
      </c>
      <c r="D144" s="5">
        <v>35057696</v>
      </c>
      <c r="E144" s="5">
        <v>14600347</v>
      </c>
      <c r="F144" s="1">
        <v>0.41599999999999998</v>
      </c>
      <c r="G144" s="5">
        <v>20457349</v>
      </c>
      <c r="H144" s="1">
        <v>0.58399999999999996</v>
      </c>
      <c r="I144" t="str">
        <f t="shared" si="2"/>
        <v>USA</v>
      </c>
    </row>
    <row r="145" spans="1:9" x14ac:dyDescent="0.3">
      <c r="A145">
        <v>2011</v>
      </c>
      <c r="B145">
        <v>144</v>
      </c>
      <c r="C145" t="s">
        <v>2339</v>
      </c>
      <c r="D145" s="5">
        <v>34942188</v>
      </c>
      <c r="E145" s="5">
        <v>30441326</v>
      </c>
      <c r="F145" s="1">
        <v>0.871</v>
      </c>
      <c r="G145" s="5">
        <v>4500862</v>
      </c>
      <c r="H145" s="1">
        <v>0.129</v>
      </c>
      <c r="I145" t="str">
        <f t="shared" si="2"/>
        <v>USA</v>
      </c>
    </row>
    <row r="146" spans="1:9" x14ac:dyDescent="0.3">
      <c r="A146">
        <v>2011</v>
      </c>
      <c r="B146">
        <v>145</v>
      </c>
      <c r="C146" t="s">
        <v>2340</v>
      </c>
      <c r="D146" s="5">
        <v>34710627</v>
      </c>
      <c r="E146" s="5">
        <v>11242660</v>
      </c>
      <c r="F146" s="1">
        <v>0.32400000000000001</v>
      </c>
      <c r="G146" s="5">
        <v>23467967</v>
      </c>
      <c r="H146" s="1">
        <v>0.67600000000000005</v>
      </c>
      <c r="I146" t="str">
        <f t="shared" si="2"/>
        <v>USA</v>
      </c>
    </row>
    <row r="147" spans="1:9" x14ac:dyDescent="0.3">
      <c r="A147">
        <v>2011</v>
      </c>
      <c r="B147">
        <v>146</v>
      </c>
      <c r="C147" t="s">
        <v>2341</v>
      </c>
      <c r="D147" s="5">
        <v>33678406</v>
      </c>
      <c r="E147" s="5">
        <v>3185812</v>
      </c>
      <c r="F147" s="1">
        <v>9.5000000000000001E-2</v>
      </c>
      <c r="G147" s="5">
        <v>30492594</v>
      </c>
      <c r="H147" s="1">
        <v>0.90500000000000003</v>
      </c>
      <c r="I147" t="str">
        <f t="shared" si="2"/>
        <v>International</v>
      </c>
    </row>
    <row r="148" spans="1:9" x14ac:dyDescent="0.3">
      <c r="A148">
        <v>2011</v>
      </c>
      <c r="B148">
        <v>147</v>
      </c>
      <c r="C148" t="s">
        <v>2342</v>
      </c>
      <c r="D148" s="5">
        <v>33672515</v>
      </c>
      <c r="G148" s="5">
        <v>33672515</v>
      </c>
      <c r="H148" s="2">
        <v>1</v>
      </c>
      <c r="I148" t="str">
        <f t="shared" si="2"/>
        <v>International</v>
      </c>
    </row>
    <row r="149" spans="1:9" x14ac:dyDescent="0.3">
      <c r="A149">
        <v>2011</v>
      </c>
      <c r="B149">
        <v>148</v>
      </c>
      <c r="C149" t="s">
        <v>2343</v>
      </c>
      <c r="D149" s="5">
        <v>33556725</v>
      </c>
      <c r="G149" s="5">
        <v>33556725</v>
      </c>
      <c r="H149" s="2">
        <v>1</v>
      </c>
      <c r="I149" t="str">
        <f t="shared" si="2"/>
        <v>International</v>
      </c>
    </row>
    <row r="150" spans="1:9" x14ac:dyDescent="0.3">
      <c r="A150">
        <v>2011</v>
      </c>
      <c r="B150">
        <v>149</v>
      </c>
      <c r="C150" t="s">
        <v>2344</v>
      </c>
      <c r="D150" s="5">
        <v>32358664</v>
      </c>
      <c r="G150" s="5">
        <v>32358664</v>
      </c>
      <c r="H150" s="2">
        <v>1</v>
      </c>
      <c r="I150" t="str">
        <f t="shared" si="2"/>
        <v>International</v>
      </c>
    </row>
    <row r="151" spans="1:9" x14ac:dyDescent="0.3">
      <c r="A151">
        <v>2011</v>
      </c>
      <c r="B151">
        <v>150</v>
      </c>
      <c r="C151" t="s">
        <v>2345</v>
      </c>
      <c r="D151" s="5">
        <v>31516209</v>
      </c>
      <c r="E151" s="5">
        <v>1834384</v>
      </c>
      <c r="F151" s="1">
        <v>5.8000000000000003E-2</v>
      </c>
      <c r="G151" s="5">
        <v>29681825</v>
      </c>
      <c r="H151" s="1">
        <v>0.94199999999999995</v>
      </c>
      <c r="I151" t="str">
        <f t="shared" si="2"/>
        <v>International</v>
      </c>
    </row>
    <row r="152" spans="1:9" x14ac:dyDescent="0.3">
      <c r="A152">
        <v>2011</v>
      </c>
      <c r="B152">
        <v>151</v>
      </c>
      <c r="C152" t="s">
        <v>2346</v>
      </c>
      <c r="D152" s="5">
        <v>31505287</v>
      </c>
      <c r="E152" s="5">
        <v>16928670</v>
      </c>
      <c r="F152" s="1">
        <v>0.53700000000000003</v>
      </c>
      <c r="G152" s="5">
        <v>14576617</v>
      </c>
      <c r="H152" s="1">
        <v>0.46300000000000002</v>
      </c>
      <c r="I152" t="str">
        <f t="shared" si="2"/>
        <v>USA</v>
      </c>
    </row>
    <row r="153" spans="1:9" x14ac:dyDescent="0.3">
      <c r="A153">
        <v>2011</v>
      </c>
      <c r="B153">
        <v>152</v>
      </c>
      <c r="C153" t="s">
        <v>2347</v>
      </c>
      <c r="D153" s="5">
        <v>31410151</v>
      </c>
      <c r="E153" s="5">
        <v>9662284</v>
      </c>
      <c r="F153" s="1">
        <v>0.308</v>
      </c>
      <c r="G153" s="5">
        <v>21747867</v>
      </c>
      <c r="H153" s="1">
        <v>0.69199999999999995</v>
      </c>
      <c r="I153" t="str">
        <f t="shared" si="2"/>
        <v>USA</v>
      </c>
    </row>
    <row r="154" spans="1:9" x14ac:dyDescent="0.3">
      <c r="A154">
        <v>2011</v>
      </c>
      <c r="B154">
        <v>153</v>
      </c>
      <c r="C154" t="s">
        <v>2348</v>
      </c>
      <c r="D154" s="5">
        <v>31335572</v>
      </c>
      <c r="G154" s="5">
        <v>31335572</v>
      </c>
      <c r="H154" s="2">
        <v>1</v>
      </c>
      <c r="I154" t="str">
        <f t="shared" si="2"/>
        <v>International</v>
      </c>
    </row>
    <row r="155" spans="1:9" x14ac:dyDescent="0.3">
      <c r="A155">
        <v>2011</v>
      </c>
      <c r="B155">
        <v>154</v>
      </c>
      <c r="C155" t="s">
        <v>2349</v>
      </c>
      <c r="D155" s="5">
        <v>31016553</v>
      </c>
      <c r="G155" s="5">
        <v>31016553</v>
      </c>
      <c r="H155" s="2">
        <v>1</v>
      </c>
      <c r="I155" t="str">
        <f t="shared" si="2"/>
        <v>International</v>
      </c>
    </row>
    <row r="156" spans="1:9" x14ac:dyDescent="0.3">
      <c r="A156">
        <v>2011</v>
      </c>
      <c r="B156">
        <v>155</v>
      </c>
      <c r="C156" t="s">
        <v>2350</v>
      </c>
      <c r="D156" s="5">
        <v>30996130</v>
      </c>
      <c r="G156" s="5">
        <v>30996130</v>
      </c>
      <c r="H156" s="2">
        <v>1</v>
      </c>
      <c r="I156" t="str">
        <f t="shared" si="2"/>
        <v>International</v>
      </c>
    </row>
    <row r="157" spans="1:9" x14ac:dyDescent="0.3">
      <c r="A157">
        <v>2011</v>
      </c>
      <c r="B157">
        <v>156</v>
      </c>
      <c r="C157" t="s">
        <v>2351</v>
      </c>
      <c r="D157" s="5">
        <v>30857747</v>
      </c>
      <c r="E157" s="5">
        <v>15428747</v>
      </c>
      <c r="F157" s="2">
        <v>0.5</v>
      </c>
      <c r="G157" s="5">
        <v>15429000</v>
      </c>
      <c r="H157" s="2">
        <v>0.5</v>
      </c>
      <c r="I157" t="str">
        <f t="shared" si="2"/>
        <v>USA</v>
      </c>
    </row>
    <row r="158" spans="1:9" x14ac:dyDescent="0.3">
      <c r="A158">
        <v>2011</v>
      </c>
      <c r="B158">
        <v>157</v>
      </c>
      <c r="C158" t="s">
        <v>2352</v>
      </c>
      <c r="D158" s="5">
        <v>30722632</v>
      </c>
      <c r="E158" s="5">
        <v>2547047</v>
      </c>
      <c r="F158" s="1">
        <v>8.3000000000000004E-2</v>
      </c>
      <c r="G158" s="5">
        <v>28175585</v>
      </c>
      <c r="H158" s="1">
        <v>0.91700000000000004</v>
      </c>
      <c r="I158" t="str">
        <f t="shared" si="2"/>
        <v>International</v>
      </c>
    </row>
    <row r="159" spans="1:9" x14ac:dyDescent="0.3">
      <c r="A159">
        <v>2011</v>
      </c>
      <c r="B159">
        <v>158</v>
      </c>
      <c r="C159" t="s">
        <v>2353</v>
      </c>
      <c r="D159" s="5">
        <v>30519436</v>
      </c>
      <c r="E159" s="5">
        <v>5704709</v>
      </c>
      <c r="F159" s="1">
        <v>0.187</v>
      </c>
      <c r="G159" s="5">
        <v>24814727</v>
      </c>
      <c r="H159" s="1">
        <v>0.81299999999999994</v>
      </c>
      <c r="I159" t="str">
        <f t="shared" si="2"/>
        <v>USA</v>
      </c>
    </row>
    <row r="160" spans="1:9" x14ac:dyDescent="0.3">
      <c r="A160">
        <v>2011</v>
      </c>
      <c r="B160">
        <v>159</v>
      </c>
      <c r="C160" t="s">
        <v>2354</v>
      </c>
      <c r="D160" s="5">
        <v>30426096</v>
      </c>
      <c r="E160" s="5">
        <v>14011084</v>
      </c>
      <c r="F160" s="2">
        <v>0.46</v>
      </c>
      <c r="G160" s="5">
        <v>16415012</v>
      </c>
      <c r="H160" s="2">
        <v>0.54</v>
      </c>
      <c r="I160" t="str">
        <f t="shared" si="2"/>
        <v>USA</v>
      </c>
    </row>
    <row r="161" spans="1:9" x14ac:dyDescent="0.3">
      <c r="A161">
        <v>2011</v>
      </c>
      <c r="B161">
        <v>160</v>
      </c>
      <c r="C161" t="s">
        <v>2355</v>
      </c>
      <c r="D161" s="5">
        <v>30236973</v>
      </c>
      <c r="G161" s="5">
        <v>30236973</v>
      </c>
      <c r="H161" s="2">
        <v>1</v>
      </c>
      <c r="I161" t="str">
        <f t="shared" si="2"/>
        <v>International</v>
      </c>
    </row>
    <row r="162" spans="1:9" x14ac:dyDescent="0.3">
      <c r="A162">
        <v>2011</v>
      </c>
      <c r="B162">
        <v>161</v>
      </c>
      <c r="C162" t="s">
        <v>2356</v>
      </c>
      <c r="D162" s="5">
        <v>30186159</v>
      </c>
      <c r="G162" s="5">
        <v>30186159</v>
      </c>
      <c r="H162" s="2">
        <v>1</v>
      </c>
      <c r="I162" t="str">
        <f t="shared" si="2"/>
        <v>International</v>
      </c>
    </row>
    <row r="163" spans="1:9" x14ac:dyDescent="0.3">
      <c r="A163">
        <v>2011</v>
      </c>
      <c r="B163">
        <v>162</v>
      </c>
      <c r="C163" t="s">
        <v>2357</v>
      </c>
      <c r="D163" s="5">
        <v>30134958</v>
      </c>
      <c r="E163" s="5">
        <v>13109815</v>
      </c>
      <c r="F163" s="1">
        <v>0.435</v>
      </c>
      <c r="G163" s="5">
        <v>17025143</v>
      </c>
      <c r="H163" s="1">
        <v>0.56499999999999995</v>
      </c>
      <c r="I163" t="str">
        <f t="shared" si="2"/>
        <v>USA</v>
      </c>
    </row>
    <row r="164" spans="1:9" x14ac:dyDescent="0.3">
      <c r="A164">
        <v>2011</v>
      </c>
      <c r="B164">
        <v>163</v>
      </c>
      <c r="C164" t="s">
        <v>2358</v>
      </c>
      <c r="D164" s="5">
        <v>30082188</v>
      </c>
      <c r="G164" s="5">
        <v>30082188</v>
      </c>
      <c r="H164" s="2">
        <v>1</v>
      </c>
      <c r="I164" t="str">
        <f t="shared" si="2"/>
        <v>International</v>
      </c>
    </row>
    <row r="165" spans="1:9" x14ac:dyDescent="0.3">
      <c r="A165">
        <v>2011</v>
      </c>
      <c r="B165">
        <v>164</v>
      </c>
      <c r="C165" t="s">
        <v>2359</v>
      </c>
      <c r="D165" s="5">
        <v>29843025</v>
      </c>
      <c r="G165" s="5">
        <v>29843025</v>
      </c>
      <c r="H165" s="2">
        <v>1</v>
      </c>
      <c r="I165" t="str">
        <f t="shared" si="2"/>
        <v>International</v>
      </c>
    </row>
    <row r="166" spans="1:9" x14ac:dyDescent="0.3">
      <c r="A166">
        <v>2011</v>
      </c>
      <c r="B166">
        <v>165</v>
      </c>
      <c r="C166" t="s">
        <v>2360</v>
      </c>
      <c r="D166" s="5">
        <v>29737384</v>
      </c>
      <c r="G166" s="5">
        <v>29737384</v>
      </c>
      <c r="H166" s="2">
        <v>1</v>
      </c>
      <c r="I166" t="str">
        <f t="shared" si="2"/>
        <v>International</v>
      </c>
    </row>
    <row r="167" spans="1:9" x14ac:dyDescent="0.3">
      <c r="A167">
        <v>2011</v>
      </c>
      <c r="B167">
        <v>166</v>
      </c>
      <c r="C167" t="s">
        <v>2361</v>
      </c>
      <c r="D167" s="5">
        <v>29649716</v>
      </c>
      <c r="G167" s="5">
        <v>29649716</v>
      </c>
      <c r="H167" s="2">
        <v>1</v>
      </c>
      <c r="I167" t="str">
        <f t="shared" si="2"/>
        <v>International</v>
      </c>
    </row>
    <row r="168" spans="1:9" x14ac:dyDescent="0.3">
      <c r="A168">
        <v>2011</v>
      </c>
      <c r="B168">
        <v>167</v>
      </c>
      <c r="C168" t="s">
        <v>2362</v>
      </c>
      <c r="D168" s="5">
        <v>29166054</v>
      </c>
      <c r="G168" s="5">
        <v>29166054</v>
      </c>
      <c r="H168" s="2">
        <v>1</v>
      </c>
      <c r="I168" t="str">
        <f t="shared" si="2"/>
        <v>International</v>
      </c>
    </row>
    <row r="169" spans="1:9" x14ac:dyDescent="0.3">
      <c r="A169">
        <v>2011</v>
      </c>
      <c r="B169">
        <v>168</v>
      </c>
      <c r="C169" t="s">
        <v>2363</v>
      </c>
      <c r="D169" s="5">
        <v>29140858</v>
      </c>
      <c r="G169" s="5">
        <v>29140858</v>
      </c>
      <c r="H169" s="2">
        <v>1</v>
      </c>
      <c r="I169" t="str">
        <f t="shared" si="2"/>
        <v>International</v>
      </c>
    </row>
    <row r="170" spans="1:9" x14ac:dyDescent="0.3">
      <c r="A170">
        <v>2011</v>
      </c>
      <c r="B170">
        <v>169</v>
      </c>
      <c r="C170" t="s">
        <v>2364</v>
      </c>
      <c r="D170" s="5">
        <v>28719002</v>
      </c>
      <c r="G170" s="5">
        <v>28719002</v>
      </c>
      <c r="H170" s="2">
        <v>1</v>
      </c>
      <c r="I170" t="str">
        <f t="shared" si="2"/>
        <v>International</v>
      </c>
    </row>
    <row r="171" spans="1:9" x14ac:dyDescent="0.3">
      <c r="A171">
        <v>2011</v>
      </c>
      <c r="B171">
        <v>170</v>
      </c>
      <c r="C171" t="s">
        <v>2365</v>
      </c>
      <c r="D171" s="5">
        <v>28013733</v>
      </c>
      <c r="E171" s="5">
        <v>21596445</v>
      </c>
      <c r="F171" s="1">
        <v>0.77100000000000002</v>
      </c>
      <c r="G171" s="5">
        <v>6417288</v>
      </c>
      <c r="H171" s="1">
        <v>0.22900000000000001</v>
      </c>
      <c r="I171" t="str">
        <f t="shared" si="2"/>
        <v>USA</v>
      </c>
    </row>
    <row r="172" spans="1:9" x14ac:dyDescent="0.3">
      <c r="A172">
        <v>2011</v>
      </c>
      <c r="B172">
        <v>171</v>
      </c>
      <c r="C172" t="s">
        <v>2366</v>
      </c>
      <c r="D172" s="5">
        <v>27707149</v>
      </c>
      <c r="G172" s="5">
        <v>27707149</v>
      </c>
      <c r="H172" s="2">
        <v>1</v>
      </c>
      <c r="I172" t="str">
        <f t="shared" si="2"/>
        <v>International</v>
      </c>
    </row>
    <row r="173" spans="1:9" x14ac:dyDescent="0.3">
      <c r="A173">
        <v>2011</v>
      </c>
      <c r="B173">
        <v>172</v>
      </c>
      <c r="C173" t="s">
        <v>2367</v>
      </c>
      <c r="D173" s="5">
        <v>27533970</v>
      </c>
      <c r="E173" s="5">
        <v>719823</v>
      </c>
      <c r="F173" s="1">
        <v>2.5999999999999999E-2</v>
      </c>
      <c r="G173" s="5">
        <v>26814147</v>
      </c>
      <c r="H173" s="1">
        <v>0.97399999999999998</v>
      </c>
      <c r="I173" t="str">
        <f t="shared" si="2"/>
        <v>International</v>
      </c>
    </row>
    <row r="174" spans="1:9" x14ac:dyDescent="0.3">
      <c r="A174">
        <v>2011</v>
      </c>
      <c r="B174">
        <v>173</v>
      </c>
      <c r="C174" t="s">
        <v>2368</v>
      </c>
      <c r="D174" s="5">
        <v>26923513</v>
      </c>
      <c r="G174" s="5">
        <v>26923513</v>
      </c>
      <c r="H174" s="2">
        <v>1</v>
      </c>
      <c r="I174" t="str">
        <f t="shared" si="2"/>
        <v>International</v>
      </c>
    </row>
    <row r="175" spans="1:9" x14ac:dyDescent="0.3">
      <c r="A175">
        <v>2011</v>
      </c>
      <c r="B175">
        <v>174</v>
      </c>
      <c r="C175" t="s">
        <v>2369</v>
      </c>
      <c r="D175" s="5">
        <v>26710392</v>
      </c>
      <c r="G175" s="5">
        <v>26710392</v>
      </c>
      <c r="H175" s="2">
        <v>1</v>
      </c>
      <c r="I175" t="str">
        <f t="shared" si="2"/>
        <v>International</v>
      </c>
    </row>
    <row r="176" spans="1:9" x14ac:dyDescent="0.3">
      <c r="A176">
        <v>2011</v>
      </c>
      <c r="B176">
        <v>175</v>
      </c>
      <c r="C176" t="s">
        <v>2370</v>
      </c>
      <c r="D176" s="5">
        <v>26420475</v>
      </c>
      <c r="G176" s="5">
        <v>26420475</v>
      </c>
      <c r="H176" s="2">
        <v>1</v>
      </c>
      <c r="I176" t="str">
        <f t="shared" si="2"/>
        <v>International</v>
      </c>
    </row>
    <row r="177" spans="1:9" x14ac:dyDescent="0.3">
      <c r="A177">
        <v>2011</v>
      </c>
      <c r="B177">
        <v>176</v>
      </c>
      <c r="C177" t="s">
        <v>2371</v>
      </c>
      <c r="D177" s="5">
        <v>26236153</v>
      </c>
      <c r="E177" s="5">
        <v>17687709</v>
      </c>
      <c r="F177" s="1">
        <v>0.67400000000000004</v>
      </c>
      <c r="G177" s="5">
        <v>8548444</v>
      </c>
      <c r="H177" s="1">
        <v>0.32600000000000001</v>
      </c>
      <c r="I177" t="str">
        <f t="shared" si="2"/>
        <v>USA</v>
      </c>
    </row>
    <row r="178" spans="1:9" x14ac:dyDescent="0.3">
      <c r="A178">
        <v>2011</v>
      </c>
      <c r="B178">
        <v>177</v>
      </c>
      <c r="C178" t="s">
        <v>2372</v>
      </c>
      <c r="D178" s="5">
        <v>25804448</v>
      </c>
      <c r="E178" s="5">
        <v>24816118</v>
      </c>
      <c r="F178" s="1">
        <v>0.96199999999999997</v>
      </c>
      <c r="G178" s="5">
        <v>988330</v>
      </c>
      <c r="H178" s="1">
        <v>3.7999999999999999E-2</v>
      </c>
      <c r="I178" t="str">
        <f t="shared" si="2"/>
        <v>USA</v>
      </c>
    </row>
    <row r="179" spans="1:9" x14ac:dyDescent="0.3">
      <c r="A179">
        <v>2011</v>
      </c>
      <c r="B179">
        <v>178</v>
      </c>
      <c r="C179" t="s">
        <v>2373</v>
      </c>
      <c r="D179" s="5">
        <v>24792348</v>
      </c>
      <c r="G179" s="5">
        <v>24792348</v>
      </c>
      <c r="H179" s="2">
        <v>1</v>
      </c>
      <c r="I179" t="str">
        <f t="shared" si="2"/>
        <v>International</v>
      </c>
    </row>
    <row r="180" spans="1:9" x14ac:dyDescent="0.3">
      <c r="A180">
        <v>2011</v>
      </c>
      <c r="B180">
        <v>179</v>
      </c>
      <c r="C180" t="s">
        <v>2374</v>
      </c>
      <c r="D180" s="5">
        <v>24663361</v>
      </c>
      <c r="E180" s="5">
        <v>955148</v>
      </c>
      <c r="F180" s="1">
        <v>3.9E-2</v>
      </c>
      <c r="G180" s="5">
        <v>23708213</v>
      </c>
      <c r="H180" s="1">
        <v>0.96099999999999997</v>
      </c>
      <c r="I180" t="str">
        <f t="shared" si="2"/>
        <v>International</v>
      </c>
    </row>
    <row r="181" spans="1:9" x14ac:dyDescent="0.3">
      <c r="A181">
        <v>2011</v>
      </c>
      <c r="B181">
        <v>180</v>
      </c>
      <c r="C181" t="s">
        <v>2375</v>
      </c>
      <c r="D181" s="5">
        <v>23384864</v>
      </c>
      <c r="G181" s="5">
        <v>23384864</v>
      </c>
      <c r="H181" s="2">
        <v>1</v>
      </c>
      <c r="I181" t="str">
        <f t="shared" si="2"/>
        <v>International</v>
      </c>
    </row>
    <row r="182" spans="1:9" x14ac:dyDescent="0.3">
      <c r="A182">
        <v>2011</v>
      </c>
      <c r="B182">
        <v>181</v>
      </c>
      <c r="C182" t="s">
        <v>2376</v>
      </c>
      <c r="D182" s="5">
        <v>23308615</v>
      </c>
      <c r="E182" s="5">
        <v>13657115</v>
      </c>
      <c r="F182" s="1">
        <v>0.58599999999999997</v>
      </c>
      <c r="G182" s="5">
        <v>9651500</v>
      </c>
      <c r="H182" s="1">
        <v>0.41399999999999998</v>
      </c>
      <c r="I182" t="str">
        <f t="shared" si="2"/>
        <v>USA</v>
      </c>
    </row>
    <row r="183" spans="1:9" x14ac:dyDescent="0.3">
      <c r="A183">
        <v>2011</v>
      </c>
      <c r="B183">
        <v>182</v>
      </c>
      <c r="C183" t="s">
        <v>2377</v>
      </c>
      <c r="D183" s="5">
        <v>23167844</v>
      </c>
      <c r="E183" s="5">
        <v>10143779</v>
      </c>
      <c r="F183" s="1">
        <v>0.438</v>
      </c>
      <c r="G183" s="5">
        <v>13024065</v>
      </c>
      <c r="H183" s="1">
        <v>0.56200000000000006</v>
      </c>
      <c r="I183" t="str">
        <f t="shared" si="2"/>
        <v>USA</v>
      </c>
    </row>
    <row r="184" spans="1:9" x14ac:dyDescent="0.3">
      <c r="A184">
        <v>2011</v>
      </c>
      <c r="B184">
        <v>183</v>
      </c>
      <c r="C184" t="s">
        <v>2378</v>
      </c>
      <c r="D184" s="5">
        <v>22939027</v>
      </c>
      <c r="E184" s="5">
        <v>16311571</v>
      </c>
      <c r="F184" s="1">
        <v>0.71099999999999997</v>
      </c>
      <c r="G184" s="5">
        <v>6627456</v>
      </c>
      <c r="H184" s="1">
        <v>0.28899999999999998</v>
      </c>
      <c r="I184" t="str">
        <f t="shared" si="2"/>
        <v>USA</v>
      </c>
    </row>
    <row r="185" spans="1:9" x14ac:dyDescent="0.3">
      <c r="A185">
        <v>2011</v>
      </c>
      <c r="B185">
        <v>184</v>
      </c>
      <c r="C185" t="s">
        <v>2379</v>
      </c>
      <c r="D185" s="5">
        <v>22929221</v>
      </c>
      <c r="G185" s="5">
        <v>22929221</v>
      </c>
      <c r="H185" s="2">
        <v>1</v>
      </c>
      <c r="I185" t="str">
        <f t="shared" si="2"/>
        <v>International</v>
      </c>
    </row>
    <row r="186" spans="1:9" x14ac:dyDescent="0.3">
      <c r="A186">
        <v>2011</v>
      </c>
      <c r="B186">
        <v>185</v>
      </c>
      <c r="C186" t="s">
        <v>2380</v>
      </c>
      <c r="D186" s="5">
        <v>22926076</v>
      </c>
      <c r="E186" s="5">
        <v>7099055</v>
      </c>
      <c r="F186" s="2">
        <v>0.31</v>
      </c>
      <c r="G186" s="5">
        <v>15827021</v>
      </c>
      <c r="H186" s="2">
        <v>0.69</v>
      </c>
      <c r="I186" t="str">
        <f t="shared" si="2"/>
        <v>USA</v>
      </c>
    </row>
    <row r="187" spans="1:9" x14ac:dyDescent="0.3">
      <c r="A187">
        <v>2011</v>
      </c>
      <c r="B187">
        <v>186</v>
      </c>
      <c r="C187" t="s">
        <v>2381</v>
      </c>
      <c r="D187" s="5">
        <v>22862029</v>
      </c>
      <c r="G187" s="5">
        <v>22862029</v>
      </c>
      <c r="H187" s="2">
        <v>1</v>
      </c>
      <c r="I187" t="str">
        <f t="shared" si="2"/>
        <v>International</v>
      </c>
    </row>
    <row r="188" spans="1:9" x14ac:dyDescent="0.3">
      <c r="A188">
        <v>2011</v>
      </c>
      <c r="B188">
        <v>187</v>
      </c>
      <c r="C188" t="s">
        <v>2382</v>
      </c>
      <c r="D188" s="5">
        <v>22537428</v>
      </c>
      <c r="G188" s="5">
        <v>22537428</v>
      </c>
      <c r="H188" s="2">
        <v>1</v>
      </c>
      <c r="I188" t="str">
        <f t="shared" si="2"/>
        <v>International</v>
      </c>
    </row>
    <row r="189" spans="1:9" x14ac:dyDescent="0.3">
      <c r="A189">
        <v>2011</v>
      </c>
      <c r="B189">
        <v>188</v>
      </c>
      <c r="C189" t="s">
        <v>2383</v>
      </c>
      <c r="D189" s="5">
        <v>22313925</v>
      </c>
      <c r="G189" s="5">
        <v>22313925</v>
      </c>
      <c r="H189" s="2">
        <v>1</v>
      </c>
      <c r="I189" t="str">
        <f t="shared" si="2"/>
        <v>International</v>
      </c>
    </row>
    <row r="190" spans="1:9" x14ac:dyDescent="0.3">
      <c r="A190">
        <v>2011</v>
      </c>
      <c r="B190">
        <v>189</v>
      </c>
      <c r="C190" t="s">
        <v>2384</v>
      </c>
      <c r="D190" s="5">
        <v>22194574</v>
      </c>
      <c r="G190" s="5">
        <v>22194574</v>
      </c>
      <c r="H190" s="2">
        <v>1</v>
      </c>
      <c r="I190" t="str">
        <f t="shared" si="2"/>
        <v>International</v>
      </c>
    </row>
    <row r="191" spans="1:9" x14ac:dyDescent="0.3">
      <c r="A191">
        <v>2011</v>
      </c>
      <c r="B191">
        <v>190</v>
      </c>
      <c r="C191" t="s">
        <v>2385</v>
      </c>
      <c r="D191" s="5">
        <v>21858834</v>
      </c>
      <c r="G191" s="5">
        <v>21858834</v>
      </c>
      <c r="H191" s="2">
        <v>1</v>
      </c>
      <c r="I191" t="str">
        <f t="shared" si="2"/>
        <v>International</v>
      </c>
    </row>
    <row r="192" spans="1:9" x14ac:dyDescent="0.3">
      <c r="A192">
        <v>2011</v>
      </c>
      <c r="B192">
        <v>191</v>
      </c>
      <c r="C192" t="s">
        <v>2386</v>
      </c>
      <c r="D192" s="5">
        <v>21847806</v>
      </c>
      <c r="G192" s="5">
        <v>21847806</v>
      </c>
      <c r="H192" s="2">
        <v>1</v>
      </c>
      <c r="I192" t="str">
        <f t="shared" si="2"/>
        <v>International</v>
      </c>
    </row>
    <row r="193" spans="1:9" x14ac:dyDescent="0.3">
      <c r="A193">
        <v>2011</v>
      </c>
      <c r="B193">
        <v>192</v>
      </c>
      <c r="C193" t="s">
        <v>2387</v>
      </c>
      <c r="D193" s="5">
        <v>21561934</v>
      </c>
      <c r="G193" s="5">
        <v>21561934</v>
      </c>
      <c r="H193" s="2">
        <v>1</v>
      </c>
      <c r="I193" t="str">
        <f t="shared" si="2"/>
        <v>International</v>
      </c>
    </row>
    <row r="194" spans="1:9" x14ac:dyDescent="0.3">
      <c r="A194">
        <v>2011</v>
      </c>
      <c r="B194">
        <v>193</v>
      </c>
      <c r="C194" t="s">
        <v>2388</v>
      </c>
      <c r="D194" s="5">
        <v>21434003</v>
      </c>
      <c r="G194" s="5">
        <v>21434003</v>
      </c>
      <c r="H194" s="2">
        <v>1</v>
      </c>
      <c r="I194" t="str">
        <f t="shared" si="2"/>
        <v>International</v>
      </c>
    </row>
    <row r="195" spans="1:9" x14ac:dyDescent="0.3">
      <c r="A195">
        <v>2011</v>
      </c>
      <c r="B195">
        <v>194</v>
      </c>
      <c r="C195" t="s">
        <v>2389</v>
      </c>
      <c r="D195" s="5">
        <v>21185162</v>
      </c>
      <c r="G195" s="5">
        <v>21185162</v>
      </c>
      <c r="H195" s="2">
        <v>1</v>
      </c>
      <c r="I195" t="str">
        <f t="shared" ref="I195:I201" si="3">IF(F195&gt;10%,"USA","International")</f>
        <v>International</v>
      </c>
    </row>
    <row r="196" spans="1:9" x14ac:dyDescent="0.3">
      <c r="A196">
        <v>2011</v>
      </c>
      <c r="B196">
        <v>195</v>
      </c>
      <c r="C196" t="s">
        <v>2390</v>
      </c>
      <c r="D196" s="5">
        <v>20796153</v>
      </c>
      <c r="G196" s="5">
        <v>20796153</v>
      </c>
      <c r="H196" s="2">
        <v>1</v>
      </c>
      <c r="I196" t="str">
        <f t="shared" si="3"/>
        <v>International</v>
      </c>
    </row>
    <row r="197" spans="1:9" x14ac:dyDescent="0.3">
      <c r="A197">
        <v>2011</v>
      </c>
      <c r="B197">
        <v>196</v>
      </c>
      <c r="C197" t="s">
        <v>2391</v>
      </c>
      <c r="D197" s="5">
        <v>20629645</v>
      </c>
      <c r="E197" s="5">
        <v>11018</v>
      </c>
      <c r="F197" s="1">
        <v>1E-3</v>
      </c>
      <c r="G197" s="5">
        <v>20618627</v>
      </c>
      <c r="H197" s="1">
        <v>0.999</v>
      </c>
      <c r="I197" t="str">
        <f t="shared" si="3"/>
        <v>International</v>
      </c>
    </row>
    <row r="198" spans="1:9" x14ac:dyDescent="0.3">
      <c r="A198">
        <v>2011</v>
      </c>
      <c r="B198">
        <v>197</v>
      </c>
      <c r="C198" t="s">
        <v>2392</v>
      </c>
      <c r="D198" s="5">
        <v>20590872</v>
      </c>
      <c r="E198" s="5">
        <v>211440</v>
      </c>
      <c r="F198" s="2">
        <v>0.01</v>
      </c>
      <c r="G198" s="5">
        <v>20379432</v>
      </c>
      <c r="H198" s="2">
        <v>0.99</v>
      </c>
      <c r="I198" t="str">
        <f t="shared" si="3"/>
        <v>International</v>
      </c>
    </row>
    <row r="199" spans="1:9" x14ac:dyDescent="0.3">
      <c r="A199">
        <v>2011</v>
      </c>
      <c r="B199">
        <v>198</v>
      </c>
      <c r="C199" t="s">
        <v>2393</v>
      </c>
      <c r="D199" s="5">
        <v>20587850</v>
      </c>
      <c r="G199" s="5">
        <v>20587850</v>
      </c>
      <c r="H199" s="2">
        <v>1</v>
      </c>
      <c r="I199" t="str">
        <f t="shared" si="3"/>
        <v>International</v>
      </c>
    </row>
    <row r="200" spans="1:9" x14ac:dyDescent="0.3">
      <c r="A200">
        <v>2011</v>
      </c>
      <c r="B200">
        <v>199</v>
      </c>
      <c r="C200" t="s">
        <v>2394</v>
      </c>
      <c r="D200" s="5">
        <v>20251745</v>
      </c>
      <c r="G200" s="5">
        <v>20251745</v>
      </c>
      <c r="H200" s="2">
        <v>1</v>
      </c>
      <c r="I200" t="str">
        <f t="shared" si="3"/>
        <v>International</v>
      </c>
    </row>
    <row r="201" spans="1:9" x14ac:dyDescent="0.3">
      <c r="A201">
        <v>2011</v>
      </c>
      <c r="B201">
        <v>200</v>
      </c>
      <c r="C201" t="s">
        <v>2395</v>
      </c>
      <c r="D201" s="5">
        <v>19971259</v>
      </c>
      <c r="G201" s="5">
        <v>19971259</v>
      </c>
      <c r="H201" s="2">
        <v>1</v>
      </c>
      <c r="I201" t="str">
        <f t="shared" si="3"/>
        <v>International</v>
      </c>
    </row>
    <row r="202" spans="1:9" x14ac:dyDescent="0.3">
      <c r="A202">
        <v>2011</v>
      </c>
      <c r="C202" t="s">
        <v>203</v>
      </c>
      <c r="D202" s="5">
        <f>SUM(D2:D201)</f>
        <v>26908704688</v>
      </c>
      <c r="E202" s="5">
        <f>SUM(E2:E201)</f>
        <v>9771689800</v>
      </c>
      <c r="F202" s="5"/>
      <c r="G202" s="5">
        <f t="shared" ref="G202" si="4">SUM(G2:G201)</f>
        <v>17137014888</v>
      </c>
    </row>
    <row r="203" spans="1:9" x14ac:dyDescent="0.3">
      <c r="C203" t="s">
        <v>204</v>
      </c>
      <c r="D203" s="5">
        <f>AVERAGE(D2:D201)</f>
        <v>134543523.44</v>
      </c>
      <c r="E203" s="5">
        <f>AVERAGE(E2:E201)</f>
        <v>63867253.594771244</v>
      </c>
      <c r="F203" s="5"/>
      <c r="G203" s="5">
        <f t="shared" ref="G203" si="5">AVERAGE(G2:G201)</f>
        <v>85685074.439999998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910927-DD27-4E14-BB56-A895EDD8A317}">
  <dimension ref="A1:I203"/>
  <sheetViews>
    <sheetView workbookViewId="0">
      <selection activeCell="B3" sqref="A1:I203"/>
    </sheetView>
  </sheetViews>
  <sheetFormatPr defaultRowHeight="14.4" x14ac:dyDescent="0.3"/>
  <cols>
    <col min="4" max="4" width="17.21875" style="5" bestFit="1" customWidth="1"/>
    <col min="5" max="5" width="15.6640625" style="5" bestFit="1" customWidth="1"/>
    <col min="7" max="7" width="15.6640625" style="5" bestFit="1" customWidth="1"/>
  </cols>
  <sheetData>
    <row r="1" spans="1:9" x14ac:dyDescent="0.3">
      <c r="A1" t="s">
        <v>4559</v>
      </c>
      <c r="B1" t="s">
        <v>0</v>
      </c>
      <c r="C1" t="s">
        <v>1</v>
      </c>
      <c r="D1" s="5" t="s">
        <v>2</v>
      </c>
      <c r="E1" s="5" t="s">
        <v>3</v>
      </c>
      <c r="F1" t="s">
        <v>604</v>
      </c>
      <c r="G1" s="5" t="s">
        <v>4</v>
      </c>
      <c r="H1" t="s">
        <v>605</v>
      </c>
      <c r="I1" s="5" t="s">
        <v>1005</v>
      </c>
    </row>
    <row r="2" spans="1:9" x14ac:dyDescent="0.3">
      <c r="A2">
        <v>2010</v>
      </c>
      <c r="B2">
        <v>1</v>
      </c>
      <c r="C2" t="s">
        <v>2396</v>
      </c>
      <c r="D2" s="5">
        <v>1066969703</v>
      </c>
      <c r="E2" s="5">
        <v>415004880</v>
      </c>
      <c r="F2" s="1">
        <v>0.38900000000000001</v>
      </c>
      <c r="G2" s="5">
        <v>651964823</v>
      </c>
      <c r="H2" s="1">
        <v>0.61099999999999999</v>
      </c>
      <c r="I2" t="str">
        <f>IF(F2&gt;10%,"USA","International")</f>
        <v>USA</v>
      </c>
    </row>
    <row r="3" spans="1:9" x14ac:dyDescent="0.3">
      <c r="A3">
        <v>2010</v>
      </c>
      <c r="B3">
        <v>2</v>
      </c>
      <c r="C3" t="s">
        <v>2397</v>
      </c>
      <c r="D3" s="5">
        <v>1025467110</v>
      </c>
      <c r="E3" s="5">
        <v>334191110</v>
      </c>
      <c r="F3" s="1">
        <v>0.32600000000000001</v>
      </c>
      <c r="G3" s="5">
        <v>691276000</v>
      </c>
      <c r="H3" s="1">
        <v>0.67400000000000004</v>
      </c>
      <c r="I3" t="str">
        <f t="shared" ref="I3:I66" si="0">IF(F3&gt;10%,"USA","International")</f>
        <v>USA</v>
      </c>
    </row>
    <row r="4" spans="1:9" x14ac:dyDescent="0.3">
      <c r="A4">
        <v>2010</v>
      </c>
      <c r="B4">
        <v>3</v>
      </c>
      <c r="C4" t="s">
        <v>2398</v>
      </c>
      <c r="D4" s="5">
        <v>976536918</v>
      </c>
      <c r="E4" s="5">
        <v>295983305</v>
      </c>
      <c r="F4" s="1">
        <v>0.30299999999999999</v>
      </c>
      <c r="G4" s="5">
        <v>680553613</v>
      </c>
      <c r="H4" s="1">
        <v>0.69699999999999995</v>
      </c>
      <c r="I4" t="str">
        <f t="shared" si="0"/>
        <v>USA</v>
      </c>
    </row>
    <row r="5" spans="1:9" x14ac:dyDescent="0.3">
      <c r="A5">
        <v>2010</v>
      </c>
      <c r="B5">
        <v>4</v>
      </c>
      <c r="C5" t="s">
        <v>2399</v>
      </c>
      <c r="D5" s="5">
        <v>825793570</v>
      </c>
      <c r="E5" s="5">
        <v>292576195</v>
      </c>
      <c r="F5" s="1">
        <v>0.35399999999999998</v>
      </c>
      <c r="G5" s="5">
        <v>533217375</v>
      </c>
      <c r="H5" s="1">
        <v>0.64600000000000002</v>
      </c>
      <c r="I5" t="str">
        <f t="shared" si="0"/>
        <v>USA</v>
      </c>
    </row>
    <row r="6" spans="1:9" x14ac:dyDescent="0.3">
      <c r="A6">
        <v>2010</v>
      </c>
      <c r="B6">
        <v>5</v>
      </c>
      <c r="C6" t="s">
        <v>2400</v>
      </c>
      <c r="D6" s="5">
        <v>752600867</v>
      </c>
      <c r="E6" s="5">
        <v>238736787</v>
      </c>
      <c r="F6" s="1">
        <v>0.317</v>
      </c>
      <c r="G6" s="5">
        <v>513864080</v>
      </c>
      <c r="H6" s="1">
        <v>0.68300000000000005</v>
      </c>
      <c r="I6" t="str">
        <f t="shared" si="0"/>
        <v>USA</v>
      </c>
    </row>
    <row r="7" spans="1:9" x14ac:dyDescent="0.3">
      <c r="A7">
        <v>2010</v>
      </c>
      <c r="B7">
        <v>6</v>
      </c>
      <c r="C7" t="s">
        <v>2401</v>
      </c>
      <c r="D7" s="5">
        <v>698491347</v>
      </c>
      <c r="E7" s="5">
        <v>300531751</v>
      </c>
      <c r="F7" s="2">
        <v>0.43</v>
      </c>
      <c r="G7" s="5">
        <v>397959596</v>
      </c>
      <c r="H7" s="2">
        <v>0.56999999999999995</v>
      </c>
      <c r="I7" t="str">
        <f t="shared" si="0"/>
        <v>USA</v>
      </c>
    </row>
    <row r="8" spans="1:9" x14ac:dyDescent="0.3">
      <c r="A8">
        <v>2010</v>
      </c>
      <c r="B8">
        <v>7</v>
      </c>
      <c r="C8" t="s">
        <v>2402</v>
      </c>
      <c r="D8" s="5">
        <v>623933331</v>
      </c>
      <c r="E8" s="5">
        <v>312433331</v>
      </c>
      <c r="F8" s="1">
        <v>0.501</v>
      </c>
      <c r="G8" s="5">
        <v>311500000</v>
      </c>
      <c r="H8" s="1">
        <v>0.499</v>
      </c>
      <c r="I8" t="str">
        <f t="shared" si="0"/>
        <v>USA</v>
      </c>
    </row>
    <row r="9" spans="1:9" x14ac:dyDescent="0.3">
      <c r="A9">
        <v>2010</v>
      </c>
      <c r="B9">
        <v>8</v>
      </c>
      <c r="C9" t="s">
        <v>2403</v>
      </c>
      <c r="D9" s="5">
        <v>592461732</v>
      </c>
      <c r="E9" s="5">
        <v>200821936</v>
      </c>
      <c r="F9" s="1">
        <v>0.33900000000000002</v>
      </c>
      <c r="G9" s="5">
        <v>391639796</v>
      </c>
      <c r="H9" s="1">
        <v>0.66100000000000003</v>
      </c>
      <c r="I9" t="str">
        <f t="shared" si="0"/>
        <v>USA</v>
      </c>
    </row>
    <row r="10" spans="1:9" x14ac:dyDescent="0.3">
      <c r="A10">
        <v>2010</v>
      </c>
      <c r="B10">
        <v>9</v>
      </c>
      <c r="C10" t="s">
        <v>2404</v>
      </c>
      <c r="D10" s="5">
        <v>543113985</v>
      </c>
      <c r="E10" s="5">
        <v>251513985</v>
      </c>
      <c r="F10" s="1">
        <v>0.46300000000000002</v>
      </c>
      <c r="G10" s="5">
        <v>291600000</v>
      </c>
      <c r="H10" s="1">
        <v>0.53700000000000003</v>
      </c>
      <c r="I10" t="str">
        <f t="shared" si="0"/>
        <v>USA</v>
      </c>
    </row>
    <row r="11" spans="1:9" x14ac:dyDescent="0.3">
      <c r="A11">
        <v>2010</v>
      </c>
      <c r="B11">
        <v>10</v>
      </c>
      <c r="C11" t="s">
        <v>2405</v>
      </c>
      <c r="D11" s="5">
        <v>494878759</v>
      </c>
      <c r="E11" s="5">
        <v>217581231</v>
      </c>
      <c r="F11" s="2">
        <v>0.44</v>
      </c>
      <c r="G11" s="5">
        <v>277297528</v>
      </c>
      <c r="H11" s="2">
        <v>0.56000000000000005</v>
      </c>
      <c r="I11" t="str">
        <f t="shared" si="0"/>
        <v>USA</v>
      </c>
    </row>
    <row r="12" spans="1:9" x14ac:dyDescent="0.3">
      <c r="A12">
        <v>2010</v>
      </c>
      <c r="B12">
        <v>11</v>
      </c>
      <c r="C12" t="s">
        <v>2406</v>
      </c>
      <c r="D12" s="5">
        <v>493214993</v>
      </c>
      <c r="E12" s="5">
        <v>163214888</v>
      </c>
      <c r="F12" s="1">
        <v>0.33100000000000002</v>
      </c>
      <c r="G12" s="5">
        <v>330000105</v>
      </c>
      <c r="H12" s="1">
        <v>0.66900000000000004</v>
      </c>
      <c r="I12" t="str">
        <f t="shared" si="0"/>
        <v>USA</v>
      </c>
    </row>
    <row r="13" spans="1:9" x14ac:dyDescent="0.3">
      <c r="A13">
        <v>2010</v>
      </c>
      <c r="B13">
        <v>12</v>
      </c>
      <c r="C13" t="s">
        <v>2407</v>
      </c>
      <c r="D13" s="5">
        <v>423999102</v>
      </c>
      <c r="E13" s="5">
        <v>135453143</v>
      </c>
      <c r="F13" s="1">
        <v>0.31900000000000001</v>
      </c>
      <c r="G13" s="5">
        <v>288545959</v>
      </c>
      <c r="H13" s="1">
        <v>0.68100000000000005</v>
      </c>
      <c r="I13" t="str">
        <f t="shared" si="0"/>
        <v>USA</v>
      </c>
    </row>
    <row r="14" spans="1:9" x14ac:dyDescent="0.3">
      <c r="A14">
        <v>2010</v>
      </c>
      <c r="B14">
        <v>13</v>
      </c>
      <c r="C14" t="s">
        <v>2408</v>
      </c>
      <c r="D14" s="5">
        <v>415686217</v>
      </c>
      <c r="E14" s="5">
        <v>104386950</v>
      </c>
      <c r="F14" s="1">
        <v>0.251</v>
      </c>
      <c r="G14" s="5">
        <v>311299267</v>
      </c>
      <c r="H14" s="1">
        <v>0.749</v>
      </c>
      <c r="I14" t="str">
        <f t="shared" si="0"/>
        <v>USA</v>
      </c>
    </row>
    <row r="15" spans="1:9" x14ac:dyDescent="0.3">
      <c r="A15">
        <v>2010</v>
      </c>
      <c r="B15">
        <v>14</v>
      </c>
      <c r="C15" t="s">
        <v>2409</v>
      </c>
      <c r="D15" s="5">
        <v>400062763</v>
      </c>
      <c r="E15" s="5">
        <v>172062763</v>
      </c>
      <c r="F15" s="2">
        <v>0.43</v>
      </c>
      <c r="G15" s="5">
        <v>228000000</v>
      </c>
      <c r="H15" s="2">
        <v>0.56999999999999995</v>
      </c>
      <c r="I15" t="str">
        <f t="shared" si="0"/>
        <v>USA</v>
      </c>
    </row>
    <row r="16" spans="1:9" x14ac:dyDescent="0.3">
      <c r="A16">
        <v>2010</v>
      </c>
      <c r="B16">
        <v>15</v>
      </c>
      <c r="C16" t="s">
        <v>2410</v>
      </c>
      <c r="D16" s="5">
        <v>359126022</v>
      </c>
      <c r="E16" s="5">
        <v>176591618</v>
      </c>
      <c r="F16" s="1">
        <v>0.49199999999999999</v>
      </c>
      <c r="G16" s="5">
        <v>182534404</v>
      </c>
      <c r="H16" s="1">
        <v>0.50800000000000001</v>
      </c>
      <c r="I16" t="str">
        <f t="shared" si="0"/>
        <v>USA</v>
      </c>
    </row>
    <row r="17" spans="1:9" x14ac:dyDescent="0.3">
      <c r="A17">
        <v>2010</v>
      </c>
      <c r="B17">
        <v>16</v>
      </c>
      <c r="C17" t="s">
        <v>2411</v>
      </c>
      <c r="D17" s="5">
        <v>329398046</v>
      </c>
      <c r="E17" s="5">
        <v>106954678</v>
      </c>
      <c r="F17" s="1">
        <v>0.32500000000000001</v>
      </c>
      <c r="G17" s="5">
        <v>222443368</v>
      </c>
      <c r="H17" s="1">
        <v>0.67500000000000004</v>
      </c>
      <c r="I17" t="str">
        <f t="shared" si="0"/>
        <v>USA</v>
      </c>
    </row>
    <row r="18" spans="1:9" x14ac:dyDescent="0.3">
      <c r="A18">
        <v>2010</v>
      </c>
      <c r="B18">
        <v>17</v>
      </c>
      <c r="C18" t="s">
        <v>2412</v>
      </c>
      <c r="D18" s="5">
        <v>321885765</v>
      </c>
      <c r="E18" s="5">
        <v>148415853</v>
      </c>
      <c r="F18" s="1">
        <v>0.46100000000000002</v>
      </c>
      <c r="G18" s="5">
        <v>173469912</v>
      </c>
      <c r="H18" s="1">
        <v>0.53900000000000003</v>
      </c>
      <c r="I18" t="str">
        <f t="shared" si="0"/>
        <v>USA</v>
      </c>
    </row>
    <row r="19" spans="1:9" x14ac:dyDescent="0.3">
      <c r="A19">
        <v>2010</v>
      </c>
      <c r="B19">
        <v>18</v>
      </c>
      <c r="C19" t="s">
        <v>889</v>
      </c>
      <c r="D19" s="5">
        <v>321669741</v>
      </c>
      <c r="E19" s="5">
        <v>105269730</v>
      </c>
      <c r="F19" s="1">
        <v>0.32700000000000001</v>
      </c>
      <c r="G19" s="5">
        <v>216400011</v>
      </c>
      <c r="H19" s="1">
        <v>0.67300000000000004</v>
      </c>
      <c r="I19" t="str">
        <f t="shared" si="0"/>
        <v>USA</v>
      </c>
    </row>
    <row r="20" spans="1:9" x14ac:dyDescent="0.3">
      <c r="A20">
        <v>2010</v>
      </c>
      <c r="B20">
        <v>19</v>
      </c>
      <c r="C20" t="s">
        <v>2413</v>
      </c>
      <c r="D20" s="5">
        <v>319713881</v>
      </c>
      <c r="E20" s="5">
        <v>131772187</v>
      </c>
      <c r="F20" s="1">
        <v>0.41199999999999998</v>
      </c>
      <c r="G20" s="5">
        <v>187941694</v>
      </c>
      <c r="H20" s="1">
        <v>0.58799999999999997</v>
      </c>
      <c r="I20" t="str">
        <f t="shared" si="0"/>
        <v>USA</v>
      </c>
    </row>
    <row r="21" spans="1:9" x14ac:dyDescent="0.3">
      <c r="A21">
        <v>2010</v>
      </c>
      <c r="B21">
        <v>20</v>
      </c>
      <c r="C21" t="s">
        <v>2414</v>
      </c>
      <c r="D21" s="5">
        <v>310650585</v>
      </c>
      <c r="E21" s="5">
        <v>148438600</v>
      </c>
      <c r="F21" s="1">
        <v>0.47799999999999998</v>
      </c>
      <c r="G21" s="5">
        <v>162211985</v>
      </c>
      <c r="H21" s="1">
        <v>0.52200000000000002</v>
      </c>
      <c r="I21" t="str">
        <f t="shared" si="0"/>
        <v>USA</v>
      </c>
    </row>
    <row r="22" spans="1:9" x14ac:dyDescent="0.3">
      <c r="A22">
        <v>2010</v>
      </c>
      <c r="B22">
        <v>21</v>
      </c>
      <c r="C22" t="s">
        <v>2415</v>
      </c>
      <c r="D22" s="5">
        <v>300228084</v>
      </c>
      <c r="E22" s="5">
        <v>60128566</v>
      </c>
      <c r="F22" s="2">
        <v>0.2</v>
      </c>
      <c r="G22" s="5">
        <v>240099518</v>
      </c>
      <c r="H22" s="2">
        <v>0.8</v>
      </c>
      <c r="I22" t="str">
        <f t="shared" si="0"/>
        <v>USA</v>
      </c>
    </row>
    <row r="23" spans="1:9" x14ac:dyDescent="0.3">
      <c r="A23">
        <v>2010</v>
      </c>
      <c r="B23">
        <v>22</v>
      </c>
      <c r="C23" t="s">
        <v>2416</v>
      </c>
      <c r="D23" s="5">
        <v>294804195</v>
      </c>
      <c r="E23" s="5">
        <v>128012934</v>
      </c>
      <c r="F23" s="1">
        <v>0.434</v>
      </c>
      <c r="G23" s="5">
        <v>166791261</v>
      </c>
      <c r="H23" s="1">
        <v>0.56599999999999995</v>
      </c>
      <c r="I23" t="str">
        <f t="shared" si="0"/>
        <v>USA</v>
      </c>
    </row>
    <row r="24" spans="1:9" x14ac:dyDescent="0.3">
      <c r="A24">
        <v>2010</v>
      </c>
      <c r="B24">
        <v>23</v>
      </c>
      <c r="C24" t="s">
        <v>2417</v>
      </c>
      <c r="D24" s="5">
        <v>293503354</v>
      </c>
      <c r="E24" s="5">
        <v>118311368</v>
      </c>
      <c r="F24" s="1">
        <v>0.40300000000000002</v>
      </c>
      <c r="G24" s="5">
        <v>175191986</v>
      </c>
      <c r="H24" s="1">
        <v>0.59699999999999998</v>
      </c>
      <c r="I24" t="str">
        <f t="shared" si="0"/>
        <v>USA</v>
      </c>
    </row>
    <row r="25" spans="1:9" x14ac:dyDescent="0.3">
      <c r="A25">
        <v>2010</v>
      </c>
      <c r="B25">
        <v>24</v>
      </c>
      <c r="C25" t="s">
        <v>2418</v>
      </c>
      <c r="D25" s="5">
        <v>290745055</v>
      </c>
      <c r="E25" s="5">
        <v>95347692</v>
      </c>
      <c r="F25" s="1">
        <v>0.32800000000000001</v>
      </c>
      <c r="G25" s="5">
        <v>195397363</v>
      </c>
      <c r="H25" s="1">
        <v>0.67200000000000004</v>
      </c>
      <c r="I25" t="str">
        <f t="shared" si="0"/>
        <v>USA</v>
      </c>
    </row>
    <row r="26" spans="1:9" x14ac:dyDescent="0.3">
      <c r="A26">
        <v>2010</v>
      </c>
      <c r="B26">
        <v>25</v>
      </c>
      <c r="C26" t="s">
        <v>2419</v>
      </c>
      <c r="D26" s="5">
        <v>278780441</v>
      </c>
      <c r="E26" s="5">
        <v>67631157</v>
      </c>
      <c r="F26" s="1">
        <v>0.24299999999999999</v>
      </c>
      <c r="G26" s="5">
        <v>211149284</v>
      </c>
      <c r="H26" s="1">
        <v>0.75700000000000001</v>
      </c>
      <c r="I26" t="str">
        <f t="shared" si="0"/>
        <v>USA</v>
      </c>
    </row>
    <row r="27" spans="1:9" x14ac:dyDescent="0.3">
      <c r="A27">
        <v>2010</v>
      </c>
      <c r="B27">
        <v>26</v>
      </c>
      <c r="C27" t="s">
        <v>2420</v>
      </c>
      <c r="D27" s="5">
        <v>274470394</v>
      </c>
      <c r="E27" s="5">
        <v>103068524</v>
      </c>
      <c r="F27" s="1">
        <v>0.376</v>
      </c>
      <c r="G27" s="5">
        <v>171401870</v>
      </c>
      <c r="H27" s="1">
        <v>0.624</v>
      </c>
      <c r="I27" t="str">
        <f t="shared" si="0"/>
        <v>USA</v>
      </c>
    </row>
    <row r="28" spans="1:9" x14ac:dyDescent="0.3">
      <c r="A28">
        <v>2010</v>
      </c>
      <c r="B28">
        <v>27</v>
      </c>
      <c r="C28" t="s">
        <v>2421</v>
      </c>
      <c r="D28" s="5">
        <v>271430189</v>
      </c>
      <c r="E28" s="5">
        <v>162001186</v>
      </c>
      <c r="F28" s="1">
        <v>0.59699999999999998</v>
      </c>
      <c r="G28" s="5">
        <v>109429003</v>
      </c>
      <c r="H28" s="1">
        <v>0.40300000000000002</v>
      </c>
      <c r="I28" t="str">
        <f t="shared" si="0"/>
        <v>USA</v>
      </c>
    </row>
    <row r="29" spans="1:9" x14ac:dyDescent="0.3">
      <c r="A29">
        <v>2010</v>
      </c>
      <c r="B29">
        <v>28</v>
      </c>
      <c r="C29" t="s">
        <v>2422</v>
      </c>
      <c r="D29" s="5">
        <v>261930436</v>
      </c>
      <c r="E29" s="5">
        <v>76423035</v>
      </c>
      <c r="F29" s="1">
        <v>0.29199999999999998</v>
      </c>
      <c r="G29" s="5">
        <v>185507401</v>
      </c>
      <c r="H29" s="1">
        <v>0.70799999999999996</v>
      </c>
      <c r="I29" t="str">
        <f t="shared" si="0"/>
        <v>USA</v>
      </c>
    </row>
    <row r="30" spans="1:9" x14ac:dyDescent="0.3">
      <c r="A30">
        <v>2010</v>
      </c>
      <c r="B30">
        <v>29</v>
      </c>
      <c r="C30" t="s">
        <v>2423</v>
      </c>
      <c r="D30" s="5">
        <v>252276927</v>
      </c>
      <c r="E30" s="5">
        <v>171243005</v>
      </c>
      <c r="F30" s="1">
        <v>0.67900000000000005</v>
      </c>
      <c r="G30" s="5">
        <v>81033922</v>
      </c>
      <c r="H30" s="1">
        <v>0.32100000000000001</v>
      </c>
      <c r="I30" t="str">
        <f t="shared" si="0"/>
        <v>USA</v>
      </c>
    </row>
    <row r="31" spans="1:9" x14ac:dyDescent="0.3">
      <c r="A31">
        <v>2010</v>
      </c>
      <c r="B31">
        <v>30</v>
      </c>
      <c r="C31" t="s">
        <v>2424</v>
      </c>
      <c r="D31" s="5">
        <v>237382724</v>
      </c>
      <c r="E31" s="5">
        <v>42779261</v>
      </c>
      <c r="F31" s="2">
        <v>0.18</v>
      </c>
      <c r="G31" s="5">
        <v>194603463</v>
      </c>
      <c r="H31" s="2">
        <v>0.82</v>
      </c>
      <c r="I31" t="str">
        <f t="shared" si="0"/>
        <v>USA</v>
      </c>
    </row>
    <row r="32" spans="1:9" x14ac:dyDescent="0.3">
      <c r="A32">
        <v>2010</v>
      </c>
      <c r="B32">
        <v>31</v>
      </c>
      <c r="C32" t="s">
        <v>2425</v>
      </c>
      <c r="D32" s="5">
        <v>226497209</v>
      </c>
      <c r="E32" s="5">
        <v>88768303</v>
      </c>
      <c r="F32" s="1">
        <v>0.39200000000000002</v>
      </c>
      <c r="G32" s="5">
        <v>137728906</v>
      </c>
      <c r="H32" s="1">
        <v>0.60799999999999998</v>
      </c>
      <c r="I32" t="str">
        <f t="shared" si="0"/>
        <v>USA</v>
      </c>
    </row>
    <row r="33" spans="1:9" x14ac:dyDescent="0.3">
      <c r="A33">
        <v>2010</v>
      </c>
      <c r="B33">
        <v>32</v>
      </c>
      <c r="C33" t="s">
        <v>2426</v>
      </c>
      <c r="D33" s="5">
        <v>224920315</v>
      </c>
      <c r="E33" s="5">
        <v>96962694</v>
      </c>
      <c r="F33" s="1">
        <v>0.43099999999999999</v>
      </c>
      <c r="G33" s="5">
        <v>127957621</v>
      </c>
      <c r="H33" s="1">
        <v>0.56899999999999995</v>
      </c>
      <c r="I33" t="str">
        <f t="shared" si="0"/>
        <v>USA</v>
      </c>
    </row>
    <row r="34" spans="1:9" x14ac:dyDescent="0.3">
      <c r="A34">
        <v>2010</v>
      </c>
      <c r="B34">
        <v>33</v>
      </c>
      <c r="C34" t="s">
        <v>2427</v>
      </c>
      <c r="D34" s="5">
        <v>216485654</v>
      </c>
      <c r="E34" s="5">
        <v>110485654</v>
      </c>
      <c r="F34" s="2">
        <v>0.51</v>
      </c>
      <c r="G34" s="5">
        <v>106000000</v>
      </c>
      <c r="H34" s="2">
        <v>0.49</v>
      </c>
      <c r="I34" t="str">
        <f t="shared" si="0"/>
        <v>USA</v>
      </c>
    </row>
    <row r="35" spans="1:9" x14ac:dyDescent="0.3">
      <c r="A35">
        <v>2010</v>
      </c>
      <c r="B35">
        <v>34</v>
      </c>
      <c r="C35" t="s">
        <v>2428</v>
      </c>
      <c r="D35" s="5">
        <v>215283742</v>
      </c>
      <c r="E35" s="5">
        <v>63150991</v>
      </c>
      <c r="F35" s="1">
        <v>0.29299999999999998</v>
      </c>
      <c r="G35" s="5">
        <v>152132751</v>
      </c>
      <c r="H35" s="1">
        <v>0.70699999999999996</v>
      </c>
      <c r="I35" t="str">
        <f t="shared" si="0"/>
        <v>USA</v>
      </c>
    </row>
    <row r="36" spans="1:9" x14ac:dyDescent="0.3">
      <c r="A36">
        <v>2010</v>
      </c>
      <c r="B36">
        <v>35</v>
      </c>
      <c r="C36" t="s">
        <v>2429</v>
      </c>
      <c r="D36" s="5">
        <v>211780824</v>
      </c>
      <c r="E36" s="5">
        <v>100539043</v>
      </c>
      <c r="F36" s="1">
        <v>0.47499999999999998</v>
      </c>
      <c r="G36" s="5">
        <v>111241781</v>
      </c>
      <c r="H36" s="1">
        <v>0.52500000000000002</v>
      </c>
      <c r="I36" t="str">
        <f t="shared" si="0"/>
        <v>USA</v>
      </c>
    </row>
    <row r="37" spans="1:9" x14ac:dyDescent="0.3">
      <c r="A37">
        <v>2010</v>
      </c>
      <c r="B37">
        <v>36</v>
      </c>
      <c r="C37" t="s">
        <v>2430</v>
      </c>
      <c r="D37" s="5">
        <v>204594016</v>
      </c>
      <c r="E37" s="5">
        <v>80574010</v>
      </c>
      <c r="F37" s="1">
        <v>0.39400000000000002</v>
      </c>
      <c r="G37" s="5">
        <v>124020006</v>
      </c>
      <c r="H37" s="1">
        <v>0.60599999999999998</v>
      </c>
      <c r="I37" t="str">
        <f t="shared" si="0"/>
        <v>USA</v>
      </c>
    </row>
    <row r="38" spans="1:9" x14ac:dyDescent="0.3">
      <c r="A38">
        <v>2010</v>
      </c>
      <c r="B38">
        <v>37</v>
      </c>
      <c r="C38" t="s">
        <v>2431</v>
      </c>
      <c r="D38" s="5">
        <v>203509374</v>
      </c>
      <c r="E38" s="5">
        <v>100246011</v>
      </c>
      <c r="F38" s="1">
        <v>0.49299999999999999</v>
      </c>
      <c r="G38" s="5">
        <v>103263363</v>
      </c>
      <c r="H38" s="1">
        <v>0.50700000000000001</v>
      </c>
      <c r="I38" t="str">
        <f t="shared" si="0"/>
        <v>USA</v>
      </c>
    </row>
    <row r="39" spans="1:9" x14ac:dyDescent="0.3">
      <c r="A39">
        <v>2010</v>
      </c>
      <c r="B39">
        <v>38</v>
      </c>
      <c r="C39" t="s">
        <v>2432</v>
      </c>
      <c r="D39" s="5">
        <v>199006387</v>
      </c>
      <c r="E39" s="5">
        <v>90380162</v>
      </c>
      <c r="F39" s="1">
        <v>0.45400000000000001</v>
      </c>
      <c r="G39" s="5">
        <v>108626225</v>
      </c>
      <c r="H39" s="1">
        <v>0.54600000000000004</v>
      </c>
      <c r="I39" t="str">
        <f t="shared" si="0"/>
        <v>USA</v>
      </c>
    </row>
    <row r="40" spans="1:9" x14ac:dyDescent="0.3">
      <c r="A40">
        <v>2010</v>
      </c>
      <c r="B40">
        <v>39</v>
      </c>
      <c r="C40" t="s">
        <v>2433</v>
      </c>
      <c r="D40" s="5">
        <v>177512032</v>
      </c>
      <c r="E40" s="5">
        <v>84752907</v>
      </c>
      <c r="F40" s="1">
        <v>0.47699999999999998</v>
      </c>
      <c r="G40" s="5">
        <v>92759125</v>
      </c>
      <c r="H40" s="1">
        <v>0.52300000000000002</v>
      </c>
      <c r="I40" t="str">
        <f t="shared" si="0"/>
        <v>USA</v>
      </c>
    </row>
    <row r="41" spans="1:9" x14ac:dyDescent="0.3">
      <c r="A41">
        <v>2010</v>
      </c>
      <c r="B41">
        <v>40</v>
      </c>
      <c r="C41" t="s">
        <v>2434</v>
      </c>
      <c r="D41" s="5">
        <v>177238796</v>
      </c>
      <c r="E41" s="5">
        <v>77222099</v>
      </c>
      <c r="F41" s="1">
        <v>0.436</v>
      </c>
      <c r="G41" s="5">
        <v>100016697</v>
      </c>
      <c r="H41" s="1">
        <v>0.56399999999999995</v>
      </c>
      <c r="I41" t="str">
        <f t="shared" si="0"/>
        <v>USA</v>
      </c>
    </row>
    <row r="42" spans="1:9" x14ac:dyDescent="0.3">
      <c r="A42">
        <v>2010</v>
      </c>
      <c r="B42">
        <v>41</v>
      </c>
      <c r="C42" t="s">
        <v>2435</v>
      </c>
      <c r="D42" s="5">
        <v>171685792</v>
      </c>
      <c r="E42" s="5">
        <v>117229692</v>
      </c>
      <c r="F42" s="1">
        <v>0.68300000000000005</v>
      </c>
      <c r="G42" s="5">
        <v>54456100</v>
      </c>
      <c r="H42" s="1">
        <v>0.317</v>
      </c>
      <c r="I42" t="str">
        <f t="shared" si="0"/>
        <v>USA</v>
      </c>
    </row>
    <row r="43" spans="1:9" x14ac:dyDescent="0.3">
      <c r="A43">
        <v>2010</v>
      </c>
      <c r="B43">
        <v>42</v>
      </c>
      <c r="C43" t="s">
        <v>2436</v>
      </c>
      <c r="D43" s="5">
        <v>170458922</v>
      </c>
      <c r="E43" s="5">
        <v>119219978</v>
      </c>
      <c r="F43" s="1">
        <v>0.69899999999999995</v>
      </c>
      <c r="G43" s="5">
        <v>51238944</v>
      </c>
      <c r="H43" s="1">
        <v>0.30099999999999999</v>
      </c>
      <c r="I43" t="str">
        <f t="shared" si="0"/>
        <v>USA</v>
      </c>
    </row>
    <row r="44" spans="1:9" x14ac:dyDescent="0.3">
      <c r="A44">
        <v>2010</v>
      </c>
      <c r="B44">
        <v>43</v>
      </c>
      <c r="C44" t="s">
        <v>2437</v>
      </c>
      <c r="D44" s="5">
        <v>167805466</v>
      </c>
      <c r="E44" s="5">
        <v>81562942</v>
      </c>
      <c r="F44" s="1">
        <v>0.48599999999999999</v>
      </c>
      <c r="G44" s="5">
        <v>86242524</v>
      </c>
      <c r="H44" s="1">
        <v>0.51400000000000001</v>
      </c>
      <c r="I44" t="str">
        <f t="shared" si="0"/>
        <v>USA</v>
      </c>
    </row>
    <row r="45" spans="1:9" x14ac:dyDescent="0.3">
      <c r="A45">
        <v>2010</v>
      </c>
      <c r="B45">
        <v>44</v>
      </c>
      <c r="C45" t="s">
        <v>2438</v>
      </c>
      <c r="D45" s="5">
        <v>159291809</v>
      </c>
      <c r="E45" s="5">
        <v>42400223</v>
      </c>
      <c r="F45" s="1">
        <v>0.26600000000000001</v>
      </c>
      <c r="G45" s="5">
        <v>116891586</v>
      </c>
      <c r="H45" s="1">
        <v>0.73399999999999999</v>
      </c>
      <c r="I45" t="str">
        <f t="shared" si="0"/>
        <v>USA</v>
      </c>
    </row>
    <row r="46" spans="1:9" x14ac:dyDescent="0.3">
      <c r="A46">
        <v>2010</v>
      </c>
      <c r="B46">
        <v>45</v>
      </c>
      <c r="C46" t="s">
        <v>2439</v>
      </c>
      <c r="D46" s="5">
        <v>157107755</v>
      </c>
      <c r="E46" s="5">
        <v>94835059</v>
      </c>
      <c r="F46" s="1">
        <v>0.60399999999999998</v>
      </c>
      <c r="G46" s="5">
        <v>62272696</v>
      </c>
      <c r="H46" s="1">
        <v>0.39600000000000002</v>
      </c>
      <c r="I46" t="str">
        <f t="shared" si="0"/>
        <v>USA</v>
      </c>
    </row>
    <row r="47" spans="1:9" x14ac:dyDescent="0.3">
      <c r="A47">
        <v>2010</v>
      </c>
      <c r="B47">
        <v>46</v>
      </c>
      <c r="C47" t="s">
        <v>2440</v>
      </c>
      <c r="D47" s="5">
        <v>154026136</v>
      </c>
      <c r="E47" s="5">
        <v>92186262</v>
      </c>
      <c r="F47" s="1">
        <v>0.59899999999999998</v>
      </c>
      <c r="G47" s="5">
        <v>61839874</v>
      </c>
      <c r="H47" s="1">
        <v>0.40100000000000002</v>
      </c>
      <c r="I47" t="str">
        <f t="shared" si="0"/>
        <v>USA</v>
      </c>
    </row>
    <row r="48" spans="1:9" x14ac:dyDescent="0.3">
      <c r="A48">
        <v>2010</v>
      </c>
      <c r="B48">
        <v>47</v>
      </c>
      <c r="C48" t="s">
        <v>2441</v>
      </c>
      <c r="D48" s="5">
        <v>152263880</v>
      </c>
      <c r="E48" s="5">
        <v>98711404</v>
      </c>
      <c r="F48" s="1">
        <v>0.64800000000000002</v>
      </c>
      <c r="G48" s="5">
        <v>53552476</v>
      </c>
      <c r="H48" s="1">
        <v>0.35199999999999998</v>
      </c>
      <c r="I48" t="str">
        <f t="shared" si="0"/>
        <v>USA</v>
      </c>
    </row>
    <row r="49" spans="1:9" x14ac:dyDescent="0.3">
      <c r="A49">
        <v>2010</v>
      </c>
      <c r="B49">
        <v>48</v>
      </c>
      <c r="C49" t="s">
        <v>2442</v>
      </c>
      <c r="D49" s="5">
        <v>148800274</v>
      </c>
      <c r="E49" s="5">
        <v>19202743</v>
      </c>
      <c r="F49" s="1">
        <v>0.129</v>
      </c>
      <c r="G49" s="5">
        <v>129597531</v>
      </c>
      <c r="H49" s="1">
        <v>0.871</v>
      </c>
      <c r="I49" t="str">
        <f t="shared" si="0"/>
        <v>USA</v>
      </c>
    </row>
    <row r="50" spans="1:9" x14ac:dyDescent="0.3">
      <c r="A50">
        <v>2010</v>
      </c>
      <c r="B50">
        <v>49</v>
      </c>
      <c r="C50" t="s">
        <v>2443</v>
      </c>
      <c r="D50" s="5">
        <v>140073390</v>
      </c>
      <c r="E50" s="5">
        <v>55675313</v>
      </c>
      <c r="F50" s="1">
        <v>0.39700000000000002</v>
      </c>
      <c r="G50" s="5">
        <v>84398077</v>
      </c>
      <c r="H50" s="1">
        <v>0.60299999999999998</v>
      </c>
      <c r="I50" t="str">
        <f t="shared" si="0"/>
        <v>USA</v>
      </c>
    </row>
    <row r="51" spans="1:9" x14ac:dyDescent="0.3">
      <c r="A51">
        <v>2010</v>
      </c>
      <c r="B51">
        <v>50</v>
      </c>
      <c r="C51" t="s">
        <v>2444</v>
      </c>
      <c r="D51" s="5">
        <v>139789765</v>
      </c>
      <c r="E51" s="5">
        <v>61979680</v>
      </c>
      <c r="F51" s="1">
        <v>0.443</v>
      </c>
      <c r="G51" s="5">
        <v>77810085</v>
      </c>
      <c r="H51" s="1">
        <v>0.55700000000000005</v>
      </c>
      <c r="I51" t="str">
        <f t="shared" si="0"/>
        <v>USA</v>
      </c>
    </row>
    <row r="52" spans="1:9" x14ac:dyDescent="0.3">
      <c r="A52">
        <v>2010</v>
      </c>
      <c r="B52">
        <v>51</v>
      </c>
      <c r="C52" t="s">
        <v>2445</v>
      </c>
      <c r="D52" s="5">
        <v>136333522</v>
      </c>
      <c r="E52" s="5">
        <v>67061228</v>
      </c>
      <c r="F52" s="1">
        <v>0.49199999999999999</v>
      </c>
      <c r="G52" s="5">
        <v>69272294</v>
      </c>
      <c r="H52" s="1">
        <v>0.50800000000000001</v>
      </c>
      <c r="I52" t="str">
        <f t="shared" si="0"/>
        <v>USA</v>
      </c>
    </row>
    <row r="53" spans="1:9" x14ac:dyDescent="0.3">
      <c r="A53">
        <v>2010</v>
      </c>
      <c r="B53">
        <v>52</v>
      </c>
      <c r="C53" t="s">
        <v>2446</v>
      </c>
      <c r="D53" s="5">
        <v>136150434</v>
      </c>
      <c r="E53" s="5">
        <v>45710178</v>
      </c>
      <c r="F53" s="1">
        <v>0.33600000000000002</v>
      </c>
      <c r="G53" s="5">
        <v>90440256</v>
      </c>
      <c r="H53" s="1">
        <v>0.66400000000000003</v>
      </c>
      <c r="I53" t="str">
        <f t="shared" si="0"/>
        <v>USA</v>
      </c>
    </row>
    <row r="54" spans="1:9" x14ac:dyDescent="0.3">
      <c r="A54">
        <v>2010</v>
      </c>
      <c r="B54">
        <v>53</v>
      </c>
      <c r="C54" t="s">
        <v>2447</v>
      </c>
      <c r="D54" s="5">
        <v>134748021</v>
      </c>
      <c r="E54" s="5">
        <v>52474616</v>
      </c>
      <c r="F54" s="1">
        <v>0.38900000000000001</v>
      </c>
      <c r="G54" s="5">
        <v>82273405</v>
      </c>
      <c r="H54" s="1">
        <v>0.61099999999999999</v>
      </c>
      <c r="I54" t="str">
        <f t="shared" si="0"/>
        <v>USA</v>
      </c>
    </row>
    <row r="55" spans="1:9" x14ac:dyDescent="0.3">
      <c r="A55">
        <v>2010</v>
      </c>
      <c r="B55">
        <v>54</v>
      </c>
      <c r="C55" t="s">
        <v>2448</v>
      </c>
      <c r="D55" s="5">
        <v>127869379</v>
      </c>
      <c r="E55" s="5">
        <v>62495645</v>
      </c>
      <c r="F55" s="1">
        <v>0.48899999999999999</v>
      </c>
      <c r="G55" s="5">
        <v>65373734</v>
      </c>
      <c r="H55" s="1">
        <v>0.51100000000000001</v>
      </c>
      <c r="I55" t="str">
        <f t="shared" si="0"/>
        <v>USA</v>
      </c>
    </row>
    <row r="56" spans="1:9" x14ac:dyDescent="0.3">
      <c r="A56">
        <v>2010</v>
      </c>
      <c r="B56">
        <v>55</v>
      </c>
      <c r="C56" t="s">
        <v>2449</v>
      </c>
      <c r="D56" s="5">
        <v>127233108</v>
      </c>
      <c r="E56" s="5">
        <v>52000688</v>
      </c>
      <c r="F56" s="1">
        <v>0.40899999999999997</v>
      </c>
      <c r="G56" s="5">
        <v>75232420</v>
      </c>
      <c r="H56" s="1">
        <v>0.59099999999999997</v>
      </c>
      <c r="I56" t="str">
        <f t="shared" si="0"/>
        <v>USA</v>
      </c>
    </row>
    <row r="57" spans="1:9" x14ac:dyDescent="0.3">
      <c r="A57">
        <v>2010</v>
      </c>
      <c r="B57">
        <v>56</v>
      </c>
      <c r="C57" t="s">
        <v>2450</v>
      </c>
      <c r="D57" s="5">
        <v>115694863</v>
      </c>
      <c r="E57" s="5">
        <v>63075011</v>
      </c>
      <c r="F57" s="1">
        <v>0.54500000000000004</v>
      </c>
      <c r="G57" s="5">
        <v>52619852</v>
      </c>
      <c r="H57" s="1">
        <v>0.45500000000000002</v>
      </c>
      <c r="I57" t="str">
        <f t="shared" si="0"/>
        <v>USA</v>
      </c>
    </row>
    <row r="58" spans="1:9" x14ac:dyDescent="0.3">
      <c r="A58">
        <v>2010</v>
      </c>
      <c r="B58">
        <v>57</v>
      </c>
      <c r="C58" t="s">
        <v>2451</v>
      </c>
      <c r="D58" s="5">
        <v>114984666</v>
      </c>
      <c r="E58" s="5">
        <v>80014842</v>
      </c>
      <c r="F58" s="1">
        <v>0.69599999999999995</v>
      </c>
      <c r="G58" s="5">
        <v>34969824</v>
      </c>
      <c r="H58" s="1">
        <v>0.30399999999999999</v>
      </c>
      <c r="I58" t="str">
        <f t="shared" si="0"/>
        <v>USA</v>
      </c>
    </row>
    <row r="59" spans="1:9" x14ac:dyDescent="0.3">
      <c r="A59">
        <v>2010</v>
      </c>
      <c r="B59">
        <v>58</v>
      </c>
      <c r="C59" t="s">
        <v>2452</v>
      </c>
      <c r="D59" s="5">
        <v>112483764</v>
      </c>
      <c r="E59" s="5">
        <v>43585753</v>
      </c>
      <c r="F59" s="1">
        <v>0.38700000000000001</v>
      </c>
      <c r="G59" s="5">
        <v>68898011</v>
      </c>
      <c r="H59" s="1">
        <v>0.61299999999999999</v>
      </c>
      <c r="I59" t="str">
        <f t="shared" si="0"/>
        <v>USA</v>
      </c>
    </row>
    <row r="60" spans="1:9" x14ac:dyDescent="0.3">
      <c r="A60">
        <v>2010</v>
      </c>
      <c r="B60">
        <v>59</v>
      </c>
      <c r="C60" t="s">
        <v>2453</v>
      </c>
      <c r="D60" s="5">
        <v>112462508</v>
      </c>
      <c r="E60" s="5">
        <v>60022256</v>
      </c>
      <c r="F60" s="1">
        <v>0.53400000000000003</v>
      </c>
      <c r="G60" s="5">
        <v>52440252</v>
      </c>
      <c r="H60" s="1">
        <v>0.46600000000000003</v>
      </c>
      <c r="I60" t="str">
        <f t="shared" si="0"/>
        <v>USA</v>
      </c>
    </row>
    <row r="61" spans="1:9" x14ac:dyDescent="0.3">
      <c r="A61">
        <v>2010</v>
      </c>
      <c r="B61">
        <v>60</v>
      </c>
      <c r="C61" t="s">
        <v>2454</v>
      </c>
      <c r="D61" s="5">
        <v>108609310</v>
      </c>
      <c r="E61" s="5">
        <v>23209310</v>
      </c>
      <c r="F61" s="1">
        <v>0.214</v>
      </c>
      <c r="G61" s="5">
        <v>85400000</v>
      </c>
      <c r="H61" s="1">
        <v>0.78600000000000003</v>
      </c>
      <c r="I61" t="str">
        <f t="shared" si="0"/>
        <v>USA</v>
      </c>
    </row>
    <row r="62" spans="1:9" x14ac:dyDescent="0.3">
      <c r="A62">
        <v>2010</v>
      </c>
      <c r="B62">
        <v>61</v>
      </c>
      <c r="C62" t="s">
        <v>2455</v>
      </c>
      <c r="D62" s="5">
        <v>107056263</v>
      </c>
      <c r="G62" s="5">
        <v>107056263</v>
      </c>
      <c r="H62" s="2">
        <v>1</v>
      </c>
      <c r="I62" t="str">
        <f t="shared" si="0"/>
        <v>International</v>
      </c>
    </row>
    <row r="63" spans="1:9" x14ac:dyDescent="0.3">
      <c r="A63">
        <v>2010</v>
      </c>
      <c r="B63">
        <v>62</v>
      </c>
      <c r="C63" t="s">
        <v>2456</v>
      </c>
      <c r="D63" s="5">
        <v>106956330</v>
      </c>
      <c r="E63" s="5">
        <v>32746941</v>
      </c>
      <c r="F63" s="1">
        <v>0.30599999999999999</v>
      </c>
      <c r="G63" s="5">
        <v>74209389</v>
      </c>
      <c r="H63" s="1">
        <v>0.69399999999999995</v>
      </c>
      <c r="I63" t="str">
        <f t="shared" si="0"/>
        <v>USA</v>
      </c>
    </row>
    <row r="64" spans="1:9" x14ac:dyDescent="0.3">
      <c r="A64">
        <v>2010</v>
      </c>
      <c r="B64">
        <v>63</v>
      </c>
      <c r="C64" t="s">
        <v>2457</v>
      </c>
      <c r="D64" s="5">
        <v>105734416</v>
      </c>
      <c r="E64" s="5">
        <v>53374681</v>
      </c>
      <c r="F64" s="1">
        <v>0.505</v>
      </c>
      <c r="G64" s="5">
        <v>52359735</v>
      </c>
      <c r="H64" s="1">
        <v>0.495</v>
      </c>
      <c r="I64" t="str">
        <f t="shared" si="0"/>
        <v>USA</v>
      </c>
    </row>
    <row r="65" spans="1:9" x14ac:dyDescent="0.3">
      <c r="A65">
        <v>2010</v>
      </c>
      <c r="B65">
        <v>64</v>
      </c>
      <c r="C65" t="s">
        <v>2458</v>
      </c>
      <c r="D65" s="5">
        <v>104723314</v>
      </c>
      <c r="E65" s="5">
        <v>63012</v>
      </c>
      <c r="F65" s="1">
        <v>1E-3</v>
      </c>
      <c r="G65" s="5">
        <v>104660302</v>
      </c>
      <c r="H65" s="1">
        <v>0.999</v>
      </c>
      <c r="I65" t="str">
        <f t="shared" si="0"/>
        <v>International</v>
      </c>
    </row>
    <row r="66" spans="1:9" x14ac:dyDescent="0.3">
      <c r="A66">
        <v>2010</v>
      </c>
      <c r="B66">
        <v>65</v>
      </c>
      <c r="C66" t="s">
        <v>2459</v>
      </c>
      <c r="D66" s="5">
        <v>102820008</v>
      </c>
      <c r="E66" s="5">
        <v>32367005</v>
      </c>
      <c r="F66" s="1">
        <v>0.315</v>
      </c>
      <c r="G66" s="5">
        <v>70453003</v>
      </c>
      <c r="H66" s="1">
        <v>0.68500000000000005</v>
      </c>
      <c r="I66" t="str">
        <f t="shared" si="0"/>
        <v>USA</v>
      </c>
    </row>
    <row r="67" spans="1:9" x14ac:dyDescent="0.3">
      <c r="A67">
        <v>2010</v>
      </c>
      <c r="B67">
        <v>66</v>
      </c>
      <c r="C67" t="s">
        <v>2460</v>
      </c>
      <c r="D67" s="5">
        <v>100293273</v>
      </c>
      <c r="E67" s="5">
        <v>62962</v>
      </c>
      <c r="F67" s="1">
        <v>1E-3</v>
      </c>
      <c r="G67" s="5">
        <v>100230311</v>
      </c>
      <c r="H67" s="1">
        <v>0.999</v>
      </c>
      <c r="I67" t="str">
        <f t="shared" ref="I67:I130" si="1">IF(F67&gt;10%,"USA","International")</f>
        <v>International</v>
      </c>
    </row>
    <row r="68" spans="1:9" x14ac:dyDescent="0.3">
      <c r="A68">
        <v>2010</v>
      </c>
      <c r="B68">
        <v>67</v>
      </c>
      <c r="C68" t="s">
        <v>2461</v>
      </c>
      <c r="D68" s="5">
        <v>98663381</v>
      </c>
      <c r="G68" s="5">
        <v>98663381</v>
      </c>
      <c r="H68" s="2">
        <v>1</v>
      </c>
      <c r="I68" t="str">
        <f t="shared" si="1"/>
        <v>International</v>
      </c>
    </row>
    <row r="69" spans="1:9" x14ac:dyDescent="0.3">
      <c r="A69">
        <v>2010</v>
      </c>
      <c r="B69">
        <v>68</v>
      </c>
      <c r="C69" t="s">
        <v>2462</v>
      </c>
      <c r="D69" s="5">
        <v>98159963</v>
      </c>
      <c r="E69" s="5">
        <v>47059963</v>
      </c>
      <c r="F69" s="1">
        <v>0.47899999999999998</v>
      </c>
      <c r="G69" s="5">
        <v>51100000</v>
      </c>
      <c r="H69" s="1">
        <v>0.52100000000000002</v>
      </c>
      <c r="I69" t="str">
        <f t="shared" si="1"/>
        <v>USA</v>
      </c>
    </row>
    <row r="70" spans="1:9" x14ac:dyDescent="0.3">
      <c r="A70">
        <v>2010</v>
      </c>
      <c r="B70">
        <v>69</v>
      </c>
      <c r="C70" t="s">
        <v>2463</v>
      </c>
      <c r="D70" s="5">
        <v>96188903</v>
      </c>
      <c r="E70" s="5">
        <v>48071303</v>
      </c>
      <c r="F70" s="2">
        <v>0.5</v>
      </c>
      <c r="G70" s="5">
        <v>48117600</v>
      </c>
      <c r="H70" s="2">
        <v>0.5</v>
      </c>
      <c r="I70" t="str">
        <f t="shared" si="1"/>
        <v>USA</v>
      </c>
    </row>
    <row r="71" spans="1:9" x14ac:dyDescent="0.3">
      <c r="A71">
        <v>2010</v>
      </c>
      <c r="B71">
        <v>70</v>
      </c>
      <c r="C71" t="s">
        <v>2464</v>
      </c>
      <c r="D71" s="5">
        <v>93251121</v>
      </c>
      <c r="E71" s="5">
        <v>29011215</v>
      </c>
      <c r="F71" s="1">
        <v>0.311</v>
      </c>
      <c r="G71" s="5">
        <v>64239906</v>
      </c>
      <c r="H71" s="1">
        <v>0.68899999999999995</v>
      </c>
      <c r="I71" t="str">
        <f t="shared" si="1"/>
        <v>USA</v>
      </c>
    </row>
    <row r="72" spans="1:9" x14ac:dyDescent="0.3">
      <c r="A72">
        <v>2010</v>
      </c>
      <c r="B72">
        <v>71</v>
      </c>
      <c r="C72" t="s">
        <v>2465</v>
      </c>
      <c r="D72" s="5">
        <v>91720255</v>
      </c>
      <c r="E72" s="5">
        <v>60974475</v>
      </c>
      <c r="F72" s="1">
        <v>0.66500000000000004</v>
      </c>
      <c r="G72" s="5">
        <v>30745780</v>
      </c>
      <c r="H72" s="1">
        <v>0.33500000000000002</v>
      </c>
      <c r="I72" t="str">
        <f t="shared" si="1"/>
        <v>USA</v>
      </c>
    </row>
    <row r="73" spans="1:9" x14ac:dyDescent="0.3">
      <c r="A73">
        <v>2010</v>
      </c>
      <c r="B73">
        <v>72</v>
      </c>
      <c r="C73" t="s">
        <v>2466</v>
      </c>
      <c r="D73" s="5">
        <v>89519773</v>
      </c>
      <c r="E73" s="5">
        <v>39440655</v>
      </c>
      <c r="F73" s="1">
        <v>0.441</v>
      </c>
      <c r="G73" s="5">
        <v>50079118</v>
      </c>
      <c r="H73" s="1">
        <v>0.55900000000000005</v>
      </c>
      <c r="I73" t="str">
        <f t="shared" si="1"/>
        <v>USA</v>
      </c>
    </row>
    <row r="74" spans="1:9" x14ac:dyDescent="0.3">
      <c r="A74">
        <v>2010</v>
      </c>
      <c r="B74">
        <v>73</v>
      </c>
      <c r="C74" t="s">
        <v>2467</v>
      </c>
      <c r="D74" s="5">
        <v>89137047</v>
      </c>
      <c r="E74" s="5">
        <v>62950384</v>
      </c>
      <c r="F74" s="1">
        <v>0.70599999999999996</v>
      </c>
      <c r="G74" s="5">
        <v>26186663</v>
      </c>
      <c r="H74" s="1">
        <v>0.29399999999999998</v>
      </c>
      <c r="I74" t="str">
        <f t="shared" si="1"/>
        <v>USA</v>
      </c>
    </row>
    <row r="75" spans="1:9" x14ac:dyDescent="0.3">
      <c r="A75">
        <v>2010</v>
      </c>
      <c r="B75">
        <v>74</v>
      </c>
      <c r="C75" t="s">
        <v>2468</v>
      </c>
      <c r="D75" s="5">
        <v>86855739</v>
      </c>
      <c r="E75" s="5">
        <v>73026337</v>
      </c>
      <c r="F75" s="1">
        <v>0.84099999999999997</v>
      </c>
      <c r="G75" s="5">
        <v>13829402</v>
      </c>
      <c r="H75" s="1">
        <v>0.159</v>
      </c>
      <c r="I75" t="str">
        <f t="shared" si="1"/>
        <v>USA</v>
      </c>
    </row>
    <row r="76" spans="1:9" x14ac:dyDescent="0.3">
      <c r="A76">
        <v>2010</v>
      </c>
      <c r="B76">
        <v>75</v>
      </c>
      <c r="C76" t="s">
        <v>2469</v>
      </c>
      <c r="D76" s="5">
        <v>85347374</v>
      </c>
      <c r="G76" s="5">
        <v>85347374</v>
      </c>
      <c r="H76" s="2">
        <v>1</v>
      </c>
      <c r="I76" t="str">
        <f t="shared" si="1"/>
        <v>International</v>
      </c>
    </row>
    <row r="77" spans="1:9" x14ac:dyDescent="0.3">
      <c r="A77">
        <v>2010</v>
      </c>
      <c r="B77">
        <v>76</v>
      </c>
      <c r="C77" t="s">
        <v>2470</v>
      </c>
      <c r="D77" s="5">
        <v>83761844</v>
      </c>
      <c r="E77" s="5">
        <v>33644788</v>
      </c>
      <c r="F77" s="1">
        <v>0.40200000000000002</v>
      </c>
      <c r="G77" s="5">
        <v>50117056</v>
      </c>
      <c r="H77" s="1">
        <v>0.59799999999999998</v>
      </c>
      <c r="I77" t="str">
        <f t="shared" si="1"/>
        <v>USA</v>
      </c>
    </row>
    <row r="78" spans="1:9" x14ac:dyDescent="0.3">
      <c r="A78">
        <v>2010</v>
      </c>
      <c r="B78">
        <v>77</v>
      </c>
      <c r="C78" t="s">
        <v>2471</v>
      </c>
      <c r="D78" s="5">
        <v>83188165</v>
      </c>
      <c r="E78" s="5">
        <v>25003155</v>
      </c>
      <c r="F78" s="1">
        <v>0.30099999999999999</v>
      </c>
      <c r="G78" s="5">
        <v>58185010</v>
      </c>
      <c r="H78" s="1">
        <v>0.69899999999999995</v>
      </c>
      <c r="I78" t="str">
        <f t="shared" si="1"/>
        <v>USA</v>
      </c>
    </row>
    <row r="79" spans="1:9" x14ac:dyDescent="0.3">
      <c r="A79">
        <v>2010</v>
      </c>
      <c r="B79">
        <v>78</v>
      </c>
      <c r="C79" t="s">
        <v>2472</v>
      </c>
      <c r="D79" s="5">
        <v>83090556</v>
      </c>
      <c r="E79" s="5">
        <v>19422319</v>
      </c>
      <c r="F79" s="1">
        <v>0.23400000000000001</v>
      </c>
      <c r="G79" s="5">
        <v>63668237</v>
      </c>
      <c r="H79" s="1">
        <v>0.76600000000000001</v>
      </c>
      <c r="I79" t="str">
        <f t="shared" si="1"/>
        <v>USA</v>
      </c>
    </row>
    <row r="80" spans="1:9" x14ac:dyDescent="0.3">
      <c r="A80">
        <v>2010</v>
      </c>
      <c r="B80">
        <v>79</v>
      </c>
      <c r="C80" t="s">
        <v>2473</v>
      </c>
      <c r="D80" s="5">
        <v>82177196</v>
      </c>
      <c r="G80" s="5">
        <v>82177196</v>
      </c>
      <c r="H80" s="2">
        <v>1</v>
      </c>
      <c r="I80" t="str">
        <f t="shared" si="1"/>
        <v>International</v>
      </c>
    </row>
    <row r="81" spans="1:9" x14ac:dyDescent="0.3">
      <c r="A81">
        <v>2010</v>
      </c>
      <c r="B81">
        <v>80</v>
      </c>
      <c r="C81" t="s">
        <v>2474</v>
      </c>
      <c r="D81" s="5">
        <v>81126522</v>
      </c>
      <c r="E81" s="5">
        <v>43313890</v>
      </c>
      <c r="F81" s="1">
        <v>0.53400000000000003</v>
      </c>
      <c r="G81" s="5">
        <v>37812632</v>
      </c>
      <c r="H81" s="1">
        <v>0.46600000000000003</v>
      </c>
      <c r="I81" t="str">
        <f t="shared" si="1"/>
        <v>USA</v>
      </c>
    </row>
    <row r="82" spans="1:9" x14ac:dyDescent="0.3">
      <c r="A82">
        <v>2010</v>
      </c>
      <c r="B82">
        <v>81</v>
      </c>
      <c r="C82" t="s">
        <v>2475</v>
      </c>
      <c r="D82" s="5">
        <v>80547866</v>
      </c>
      <c r="E82" s="5">
        <v>36661504</v>
      </c>
      <c r="F82" s="1">
        <v>0.45500000000000002</v>
      </c>
      <c r="G82" s="5">
        <v>43886362</v>
      </c>
      <c r="H82" s="1">
        <v>0.54500000000000004</v>
      </c>
      <c r="I82" t="str">
        <f t="shared" si="1"/>
        <v>USA</v>
      </c>
    </row>
    <row r="83" spans="1:9" x14ac:dyDescent="0.3">
      <c r="A83">
        <v>2010</v>
      </c>
      <c r="B83">
        <v>82</v>
      </c>
      <c r="C83" t="s">
        <v>2476</v>
      </c>
      <c r="D83" s="5">
        <v>79293444</v>
      </c>
      <c r="E83" s="5">
        <v>53032453</v>
      </c>
      <c r="F83" s="1">
        <v>0.66900000000000004</v>
      </c>
      <c r="G83" s="5">
        <v>26260991</v>
      </c>
      <c r="H83" s="1">
        <v>0.33100000000000002</v>
      </c>
      <c r="I83" t="str">
        <f t="shared" si="1"/>
        <v>USA</v>
      </c>
    </row>
    <row r="84" spans="1:9" x14ac:dyDescent="0.3">
      <c r="A84">
        <v>2010</v>
      </c>
      <c r="B84">
        <v>83</v>
      </c>
      <c r="C84" t="s">
        <v>2477</v>
      </c>
      <c r="D84" s="5">
        <v>77477008</v>
      </c>
      <c r="E84" s="5">
        <v>37490007</v>
      </c>
      <c r="F84" s="1">
        <v>0.48399999999999999</v>
      </c>
      <c r="G84" s="5">
        <v>39987001</v>
      </c>
      <c r="H84" s="1">
        <v>0.51600000000000001</v>
      </c>
      <c r="I84" t="str">
        <f t="shared" si="1"/>
        <v>USA</v>
      </c>
    </row>
    <row r="85" spans="1:9" x14ac:dyDescent="0.3">
      <c r="A85">
        <v>2010</v>
      </c>
      <c r="B85">
        <v>84</v>
      </c>
      <c r="C85" t="s">
        <v>2478</v>
      </c>
      <c r="D85" s="5">
        <v>76196538</v>
      </c>
      <c r="E85" s="5">
        <v>64003625</v>
      </c>
      <c r="F85" s="2">
        <v>0.84</v>
      </c>
      <c r="G85" s="5">
        <v>12192913</v>
      </c>
      <c r="H85" s="2">
        <v>0.16</v>
      </c>
      <c r="I85" t="str">
        <f t="shared" si="1"/>
        <v>USA</v>
      </c>
    </row>
    <row r="86" spans="1:9" x14ac:dyDescent="0.3">
      <c r="A86">
        <v>2010</v>
      </c>
      <c r="B86">
        <v>85</v>
      </c>
      <c r="C86" t="s">
        <v>2479</v>
      </c>
      <c r="D86" s="5">
        <v>76085443</v>
      </c>
      <c r="E86" s="5">
        <v>426894</v>
      </c>
      <c r="F86" s="1">
        <v>6.0000000000000001E-3</v>
      </c>
      <c r="G86" s="5">
        <v>75658549</v>
      </c>
      <c r="H86" s="1">
        <v>0.99399999999999999</v>
      </c>
      <c r="I86" t="str">
        <f t="shared" si="1"/>
        <v>International</v>
      </c>
    </row>
    <row r="87" spans="1:9" x14ac:dyDescent="0.3">
      <c r="A87">
        <v>2010</v>
      </c>
      <c r="B87">
        <v>86</v>
      </c>
      <c r="C87" t="s">
        <v>2480</v>
      </c>
      <c r="D87" s="5">
        <v>75026216</v>
      </c>
      <c r="E87" s="5">
        <v>58401464</v>
      </c>
      <c r="F87" s="1">
        <v>0.77800000000000002</v>
      </c>
      <c r="G87" s="5">
        <v>16624752</v>
      </c>
      <c r="H87" s="1">
        <v>0.222</v>
      </c>
      <c r="I87" t="str">
        <f t="shared" si="1"/>
        <v>USA</v>
      </c>
    </row>
    <row r="88" spans="1:9" x14ac:dyDescent="0.3">
      <c r="A88">
        <v>2010</v>
      </c>
      <c r="B88">
        <v>87</v>
      </c>
      <c r="C88" t="s">
        <v>2481</v>
      </c>
      <c r="D88" s="5">
        <v>74249729</v>
      </c>
      <c r="E88" s="5">
        <v>52522904</v>
      </c>
      <c r="F88" s="1">
        <v>0.70699999999999996</v>
      </c>
      <c r="G88" s="5">
        <v>21726825</v>
      </c>
      <c r="H88" s="1">
        <v>0.29299999999999998</v>
      </c>
      <c r="I88" t="str">
        <f t="shared" si="1"/>
        <v>USA</v>
      </c>
    </row>
    <row r="89" spans="1:9" x14ac:dyDescent="0.3">
      <c r="A89">
        <v>2010</v>
      </c>
      <c r="B89">
        <v>88</v>
      </c>
      <c r="C89" t="s">
        <v>2482</v>
      </c>
      <c r="D89" s="5">
        <v>71143529</v>
      </c>
      <c r="G89" s="5">
        <v>71143529</v>
      </c>
      <c r="H89" s="2">
        <v>1</v>
      </c>
      <c r="I89" t="str">
        <f t="shared" si="1"/>
        <v>International</v>
      </c>
    </row>
    <row r="90" spans="1:9" x14ac:dyDescent="0.3">
      <c r="A90">
        <v>2010</v>
      </c>
      <c r="B90">
        <v>89</v>
      </c>
      <c r="C90" t="s">
        <v>2483</v>
      </c>
      <c r="D90" s="5">
        <v>70627617</v>
      </c>
      <c r="G90" s="5">
        <v>70627617</v>
      </c>
      <c r="H90" s="2">
        <v>1</v>
      </c>
      <c r="I90" t="str">
        <f t="shared" si="1"/>
        <v>International</v>
      </c>
    </row>
    <row r="91" spans="1:9" x14ac:dyDescent="0.3">
      <c r="A91">
        <v>2010</v>
      </c>
      <c r="B91">
        <v>90</v>
      </c>
      <c r="C91" t="s">
        <v>2484</v>
      </c>
      <c r="D91" s="5">
        <v>69432527</v>
      </c>
      <c r="E91" s="5">
        <v>41034350</v>
      </c>
      <c r="F91" s="1">
        <v>0.59099999999999997</v>
      </c>
      <c r="G91" s="5">
        <v>28398177</v>
      </c>
      <c r="H91" s="1">
        <v>0.40899999999999997</v>
      </c>
      <c r="I91" t="str">
        <f t="shared" si="1"/>
        <v>USA</v>
      </c>
    </row>
    <row r="92" spans="1:9" x14ac:dyDescent="0.3">
      <c r="A92">
        <v>2010</v>
      </c>
      <c r="B92">
        <v>91</v>
      </c>
      <c r="C92" t="s">
        <v>2485</v>
      </c>
      <c r="D92" s="5">
        <v>69055695</v>
      </c>
      <c r="E92" s="5">
        <v>57744720</v>
      </c>
      <c r="F92" s="1">
        <v>0.83599999999999997</v>
      </c>
      <c r="G92" s="5">
        <v>11310975</v>
      </c>
      <c r="H92" s="1">
        <v>0.16400000000000001</v>
      </c>
      <c r="I92" t="str">
        <f t="shared" si="1"/>
        <v>USA</v>
      </c>
    </row>
    <row r="93" spans="1:9" x14ac:dyDescent="0.3">
      <c r="A93">
        <v>2010</v>
      </c>
      <c r="B93">
        <v>92</v>
      </c>
      <c r="C93" t="s">
        <v>2486</v>
      </c>
      <c r="D93" s="5">
        <v>68813389</v>
      </c>
      <c r="G93" s="5">
        <v>68813389</v>
      </c>
      <c r="H93" s="2">
        <v>1</v>
      </c>
      <c r="I93" t="str">
        <f t="shared" si="1"/>
        <v>International</v>
      </c>
    </row>
    <row r="94" spans="1:9" x14ac:dyDescent="0.3">
      <c r="A94">
        <v>2010</v>
      </c>
      <c r="B94">
        <v>93</v>
      </c>
      <c r="C94" t="s">
        <v>2487</v>
      </c>
      <c r="D94" s="5">
        <v>67918658</v>
      </c>
      <c r="E94" s="5">
        <v>40168080</v>
      </c>
      <c r="F94" s="1">
        <v>0.59099999999999997</v>
      </c>
      <c r="G94" s="5">
        <v>27750578</v>
      </c>
      <c r="H94" s="1">
        <v>0.40899999999999997</v>
      </c>
      <c r="I94" t="str">
        <f t="shared" si="1"/>
        <v>USA</v>
      </c>
    </row>
    <row r="95" spans="1:9" x14ac:dyDescent="0.3">
      <c r="A95">
        <v>2010</v>
      </c>
      <c r="B95">
        <v>94</v>
      </c>
      <c r="C95" t="s">
        <v>2488</v>
      </c>
      <c r="D95" s="5">
        <v>67876281</v>
      </c>
      <c r="E95" s="5">
        <v>35606376</v>
      </c>
      <c r="F95" s="1">
        <v>0.52500000000000002</v>
      </c>
      <c r="G95" s="5">
        <v>32269905</v>
      </c>
      <c r="H95" s="1">
        <v>0.47499999999999998</v>
      </c>
      <c r="I95" t="str">
        <f t="shared" si="1"/>
        <v>USA</v>
      </c>
    </row>
    <row r="96" spans="1:9" x14ac:dyDescent="0.3">
      <c r="A96">
        <v>2010</v>
      </c>
      <c r="B96">
        <v>95</v>
      </c>
      <c r="C96" t="s">
        <v>2489</v>
      </c>
      <c r="D96" s="5">
        <v>67448651</v>
      </c>
      <c r="E96" s="5">
        <v>21148651</v>
      </c>
      <c r="F96" s="1">
        <v>0.314</v>
      </c>
      <c r="G96" s="5">
        <v>46300000</v>
      </c>
      <c r="H96" s="1">
        <v>0.68600000000000005</v>
      </c>
      <c r="I96" t="str">
        <f t="shared" si="1"/>
        <v>USA</v>
      </c>
    </row>
    <row r="97" spans="1:9" x14ac:dyDescent="0.3">
      <c r="A97">
        <v>2010</v>
      </c>
      <c r="B97">
        <v>96</v>
      </c>
      <c r="C97" t="s">
        <v>2490</v>
      </c>
      <c r="D97" s="5">
        <v>66984887</v>
      </c>
      <c r="E97" s="5">
        <v>21393620</v>
      </c>
      <c r="F97" s="1">
        <v>0.31900000000000001</v>
      </c>
      <c r="G97" s="5">
        <v>45591267</v>
      </c>
      <c r="H97" s="1">
        <v>0.68100000000000005</v>
      </c>
      <c r="I97" t="str">
        <f t="shared" si="1"/>
        <v>USA</v>
      </c>
    </row>
    <row r="98" spans="1:9" x14ac:dyDescent="0.3">
      <c r="A98">
        <v>2010</v>
      </c>
      <c r="B98">
        <v>97</v>
      </c>
      <c r="C98" t="s">
        <v>2491</v>
      </c>
      <c r="D98" s="5">
        <v>64735752</v>
      </c>
      <c r="E98" s="5">
        <v>50287556</v>
      </c>
      <c r="F98" s="1">
        <v>0.77700000000000002</v>
      </c>
      <c r="G98" s="5">
        <v>14448196</v>
      </c>
      <c r="H98" s="1">
        <v>0.223</v>
      </c>
      <c r="I98" t="str">
        <f t="shared" si="1"/>
        <v>USA</v>
      </c>
    </row>
    <row r="99" spans="1:9" x14ac:dyDescent="0.3">
      <c r="A99">
        <v>2010</v>
      </c>
      <c r="B99">
        <v>98</v>
      </c>
      <c r="C99" t="s">
        <v>2492</v>
      </c>
      <c r="D99" s="5">
        <v>63618850</v>
      </c>
      <c r="E99" s="5">
        <v>100119</v>
      </c>
      <c r="F99" s="1">
        <v>2E-3</v>
      </c>
      <c r="G99" s="5">
        <v>63518731</v>
      </c>
      <c r="H99" s="1">
        <v>0.998</v>
      </c>
      <c r="I99" t="str">
        <f t="shared" si="1"/>
        <v>International</v>
      </c>
    </row>
    <row r="100" spans="1:9" x14ac:dyDescent="0.3">
      <c r="A100">
        <v>2010</v>
      </c>
      <c r="B100">
        <v>99</v>
      </c>
      <c r="C100" t="s">
        <v>2493</v>
      </c>
      <c r="D100" s="5">
        <v>62695489</v>
      </c>
      <c r="E100" s="5">
        <v>33601190</v>
      </c>
      <c r="F100" s="1">
        <v>0.53600000000000003</v>
      </c>
      <c r="G100" s="5">
        <v>29094299</v>
      </c>
      <c r="H100" s="1">
        <v>0.46400000000000002</v>
      </c>
      <c r="I100" t="str">
        <f t="shared" si="1"/>
        <v>USA</v>
      </c>
    </row>
    <row r="101" spans="1:9" x14ac:dyDescent="0.3">
      <c r="A101">
        <v>2010</v>
      </c>
      <c r="B101">
        <v>100</v>
      </c>
      <c r="C101" t="s">
        <v>2494</v>
      </c>
      <c r="D101" s="5">
        <v>60738797</v>
      </c>
      <c r="E101" s="5">
        <v>18335230</v>
      </c>
      <c r="F101" s="1">
        <v>0.30199999999999999</v>
      </c>
      <c r="G101" s="5">
        <v>42403567</v>
      </c>
      <c r="H101" s="1">
        <v>0.69799999999999995</v>
      </c>
      <c r="I101" t="str">
        <f t="shared" si="1"/>
        <v>USA</v>
      </c>
    </row>
    <row r="102" spans="1:9" x14ac:dyDescent="0.3">
      <c r="A102">
        <v>2010</v>
      </c>
      <c r="B102">
        <v>101</v>
      </c>
      <c r="C102" t="s">
        <v>2495</v>
      </c>
      <c r="D102" s="5">
        <v>60673972</v>
      </c>
      <c r="E102" s="5">
        <v>60095852</v>
      </c>
      <c r="F102" s="2">
        <v>0.99</v>
      </c>
      <c r="G102" s="5">
        <v>578120</v>
      </c>
      <c r="H102" s="2">
        <v>0.01</v>
      </c>
      <c r="I102" t="str">
        <f t="shared" si="1"/>
        <v>USA</v>
      </c>
    </row>
    <row r="103" spans="1:9" x14ac:dyDescent="0.3">
      <c r="A103">
        <v>2010</v>
      </c>
      <c r="B103">
        <v>102</v>
      </c>
      <c r="C103" t="s">
        <v>2496</v>
      </c>
      <c r="D103" s="5">
        <v>60331447</v>
      </c>
      <c r="E103" s="5">
        <v>15541549</v>
      </c>
      <c r="F103" s="1">
        <v>0.25800000000000001</v>
      </c>
      <c r="G103" s="5">
        <v>44789898</v>
      </c>
      <c r="H103" s="1">
        <v>0.74199999999999999</v>
      </c>
      <c r="I103" t="str">
        <f t="shared" si="1"/>
        <v>USA</v>
      </c>
    </row>
    <row r="104" spans="1:9" x14ac:dyDescent="0.3">
      <c r="A104">
        <v>2010</v>
      </c>
      <c r="B104">
        <v>103</v>
      </c>
      <c r="C104" t="s">
        <v>2497</v>
      </c>
      <c r="D104" s="5">
        <v>60321861</v>
      </c>
      <c r="E104" s="5">
        <v>59713955</v>
      </c>
      <c r="F104" s="2">
        <v>0.99</v>
      </c>
      <c r="G104" s="5">
        <v>607906</v>
      </c>
      <c r="H104" s="2">
        <v>0.01</v>
      </c>
      <c r="I104" t="str">
        <f t="shared" si="1"/>
        <v>USA</v>
      </c>
    </row>
    <row r="105" spans="1:9" x14ac:dyDescent="0.3">
      <c r="A105">
        <v>2010</v>
      </c>
      <c r="B105">
        <v>104</v>
      </c>
      <c r="C105" t="s">
        <v>2498</v>
      </c>
      <c r="D105" s="5">
        <v>60040976</v>
      </c>
      <c r="E105" s="5">
        <v>31011732</v>
      </c>
      <c r="F105" s="1">
        <v>0.51700000000000002</v>
      </c>
      <c r="G105" s="5">
        <v>29029244</v>
      </c>
      <c r="H105" s="1">
        <v>0.48299999999999998</v>
      </c>
      <c r="I105" t="str">
        <f t="shared" si="1"/>
        <v>USA</v>
      </c>
    </row>
    <row r="106" spans="1:9" x14ac:dyDescent="0.3">
      <c r="A106">
        <v>2010</v>
      </c>
      <c r="B106">
        <v>105</v>
      </c>
      <c r="C106" t="s">
        <v>2499</v>
      </c>
      <c r="D106" s="5">
        <v>56032889</v>
      </c>
      <c r="E106" s="5">
        <v>19068240</v>
      </c>
      <c r="F106" s="2">
        <v>0.34</v>
      </c>
      <c r="G106" s="5">
        <v>36964649</v>
      </c>
      <c r="H106" s="2">
        <v>0.66</v>
      </c>
      <c r="I106" t="str">
        <f t="shared" si="1"/>
        <v>USA</v>
      </c>
    </row>
    <row r="107" spans="1:9" x14ac:dyDescent="0.3">
      <c r="A107">
        <v>2010</v>
      </c>
      <c r="B107">
        <v>106</v>
      </c>
      <c r="C107" t="s">
        <v>2500</v>
      </c>
      <c r="D107" s="5">
        <v>55611001</v>
      </c>
      <c r="E107" s="5">
        <v>44875481</v>
      </c>
      <c r="F107" s="1">
        <v>0.80700000000000005</v>
      </c>
      <c r="G107" s="5">
        <v>10735520</v>
      </c>
      <c r="H107" s="1">
        <v>0.193</v>
      </c>
      <c r="I107" t="str">
        <f t="shared" si="1"/>
        <v>USA</v>
      </c>
    </row>
    <row r="108" spans="1:9" x14ac:dyDescent="0.3">
      <c r="A108">
        <v>2010</v>
      </c>
      <c r="B108">
        <v>107</v>
      </c>
      <c r="C108" t="s">
        <v>2501</v>
      </c>
      <c r="D108" s="5">
        <v>55024621</v>
      </c>
      <c r="G108" s="5">
        <v>55024621</v>
      </c>
      <c r="H108" s="2">
        <v>1</v>
      </c>
      <c r="I108" t="str">
        <f t="shared" si="1"/>
        <v>International</v>
      </c>
    </row>
    <row r="109" spans="1:9" x14ac:dyDescent="0.3">
      <c r="A109">
        <v>2010</v>
      </c>
      <c r="B109">
        <v>108</v>
      </c>
      <c r="C109" t="s">
        <v>2502</v>
      </c>
      <c r="D109" s="5">
        <v>54806823</v>
      </c>
      <c r="E109" s="5">
        <v>39123589</v>
      </c>
      <c r="F109" s="1">
        <v>0.71399999999999997</v>
      </c>
      <c r="G109" s="5">
        <v>15683234</v>
      </c>
      <c r="H109" s="1">
        <v>0.28599999999999998</v>
      </c>
      <c r="I109" t="str">
        <f t="shared" si="1"/>
        <v>USA</v>
      </c>
    </row>
    <row r="110" spans="1:9" x14ac:dyDescent="0.3">
      <c r="A110">
        <v>2010</v>
      </c>
      <c r="B110">
        <v>109</v>
      </c>
      <c r="C110" t="s">
        <v>2503</v>
      </c>
      <c r="D110" s="5">
        <v>53319615</v>
      </c>
      <c r="E110" s="5">
        <v>206088</v>
      </c>
      <c r="F110" s="1">
        <v>4.0000000000000001E-3</v>
      </c>
      <c r="G110" s="5">
        <v>53113527</v>
      </c>
      <c r="H110" s="1">
        <v>0.996</v>
      </c>
      <c r="I110" t="str">
        <f t="shared" si="1"/>
        <v>International</v>
      </c>
    </row>
    <row r="111" spans="1:9" x14ac:dyDescent="0.3">
      <c r="A111">
        <v>2010</v>
      </c>
      <c r="B111">
        <v>110</v>
      </c>
      <c r="C111" t="s">
        <v>2504</v>
      </c>
      <c r="D111" s="5">
        <v>52830951</v>
      </c>
      <c r="E111" s="5">
        <v>24077427</v>
      </c>
      <c r="F111" s="1">
        <v>0.45600000000000002</v>
      </c>
      <c r="G111" s="5">
        <v>28753524</v>
      </c>
      <c r="H111" s="1">
        <v>0.54400000000000004</v>
      </c>
      <c r="I111" t="str">
        <f t="shared" si="1"/>
        <v>USA</v>
      </c>
    </row>
    <row r="112" spans="1:9" x14ac:dyDescent="0.3">
      <c r="A112">
        <v>2010</v>
      </c>
      <c r="B112">
        <v>111</v>
      </c>
      <c r="C112" t="s">
        <v>2505</v>
      </c>
      <c r="D112" s="5">
        <v>51899269</v>
      </c>
      <c r="E112" s="5">
        <v>459836</v>
      </c>
      <c r="F112" s="1">
        <v>8.9999999999999993E-3</v>
      </c>
      <c r="G112" s="5">
        <v>51439433</v>
      </c>
      <c r="H112" s="1">
        <v>0.99099999999999999</v>
      </c>
      <c r="I112" t="str">
        <f t="shared" si="1"/>
        <v>International</v>
      </c>
    </row>
    <row r="113" spans="1:9" x14ac:dyDescent="0.3">
      <c r="A113">
        <v>2010</v>
      </c>
      <c r="B113">
        <v>112</v>
      </c>
      <c r="C113" t="s">
        <v>2506</v>
      </c>
      <c r="D113" s="5">
        <v>51883642</v>
      </c>
      <c r="G113" s="5">
        <v>51883642</v>
      </c>
      <c r="H113" s="2">
        <v>1</v>
      </c>
      <c r="I113" t="str">
        <f t="shared" si="1"/>
        <v>International</v>
      </c>
    </row>
    <row r="114" spans="1:9" x14ac:dyDescent="0.3">
      <c r="A114">
        <v>2010</v>
      </c>
      <c r="B114">
        <v>113</v>
      </c>
      <c r="C114" t="s">
        <v>2507</v>
      </c>
      <c r="D114" s="5">
        <v>51416464</v>
      </c>
      <c r="E114" s="5">
        <v>30101577</v>
      </c>
      <c r="F114" s="1">
        <v>0.58499999999999996</v>
      </c>
      <c r="G114" s="5">
        <v>21314887</v>
      </c>
      <c r="H114" s="1">
        <v>0.41499999999999998</v>
      </c>
      <c r="I114" t="str">
        <f t="shared" si="1"/>
        <v>USA</v>
      </c>
    </row>
    <row r="115" spans="1:9" x14ac:dyDescent="0.3">
      <c r="A115">
        <v>2010</v>
      </c>
      <c r="B115">
        <v>114</v>
      </c>
      <c r="C115" t="s">
        <v>2508</v>
      </c>
      <c r="D115" s="5">
        <v>50507267</v>
      </c>
      <c r="E115" s="5">
        <v>25107267</v>
      </c>
      <c r="F115" s="1">
        <v>0.497</v>
      </c>
      <c r="G115" s="5">
        <v>25400000</v>
      </c>
      <c r="H115" s="1">
        <v>0.503</v>
      </c>
      <c r="I115" t="str">
        <f t="shared" si="1"/>
        <v>USA</v>
      </c>
    </row>
    <row r="116" spans="1:9" x14ac:dyDescent="0.3">
      <c r="A116">
        <v>2010</v>
      </c>
      <c r="B116">
        <v>115</v>
      </c>
      <c r="C116" t="s">
        <v>2509</v>
      </c>
      <c r="D116" s="5">
        <v>49830607</v>
      </c>
      <c r="E116" s="5">
        <v>27779426</v>
      </c>
      <c r="F116" s="1">
        <v>0.55700000000000005</v>
      </c>
      <c r="G116" s="5">
        <v>22051181</v>
      </c>
      <c r="H116" s="1">
        <v>0.443</v>
      </c>
      <c r="I116" t="str">
        <f t="shared" si="1"/>
        <v>USA</v>
      </c>
    </row>
    <row r="117" spans="1:9" x14ac:dyDescent="0.3">
      <c r="A117">
        <v>2010</v>
      </c>
      <c r="B117">
        <v>116</v>
      </c>
      <c r="C117" t="s">
        <v>2510</v>
      </c>
      <c r="D117" s="5">
        <v>49827298</v>
      </c>
      <c r="G117" s="5">
        <v>49827298</v>
      </c>
      <c r="H117" s="2">
        <v>1</v>
      </c>
      <c r="I117" t="str">
        <f t="shared" si="1"/>
        <v>International</v>
      </c>
    </row>
    <row r="118" spans="1:9" x14ac:dyDescent="0.3">
      <c r="A118">
        <v>2010</v>
      </c>
      <c r="B118">
        <v>117</v>
      </c>
      <c r="C118" t="s">
        <v>2511</v>
      </c>
      <c r="D118" s="5">
        <v>49779728</v>
      </c>
      <c r="E118" s="5">
        <v>32010860</v>
      </c>
      <c r="F118" s="1">
        <v>0.64300000000000002</v>
      </c>
      <c r="G118" s="5">
        <v>17768868</v>
      </c>
      <c r="H118" s="1">
        <v>0.35699999999999998</v>
      </c>
      <c r="I118" t="str">
        <f t="shared" si="1"/>
        <v>USA</v>
      </c>
    </row>
    <row r="119" spans="1:9" x14ac:dyDescent="0.3">
      <c r="A119">
        <v>2010</v>
      </c>
      <c r="B119">
        <v>118</v>
      </c>
      <c r="C119" t="s">
        <v>2512</v>
      </c>
      <c r="D119" s="5">
        <v>49050886</v>
      </c>
      <c r="E119" s="5">
        <v>42739347</v>
      </c>
      <c r="F119" s="1">
        <v>0.871</v>
      </c>
      <c r="G119" s="5">
        <v>6311539</v>
      </c>
      <c r="H119" s="1">
        <v>0.129</v>
      </c>
      <c r="I119" t="str">
        <f t="shared" si="1"/>
        <v>USA</v>
      </c>
    </row>
    <row r="120" spans="1:9" x14ac:dyDescent="0.3">
      <c r="A120">
        <v>2010</v>
      </c>
      <c r="B120">
        <v>119</v>
      </c>
      <c r="C120" t="s">
        <v>2513</v>
      </c>
      <c r="D120" s="5">
        <v>48668907</v>
      </c>
      <c r="E120" s="5">
        <v>30212620</v>
      </c>
      <c r="F120" s="1">
        <v>0.621</v>
      </c>
      <c r="G120" s="5">
        <v>18456287</v>
      </c>
      <c r="H120" s="1">
        <v>0.379</v>
      </c>
      <c r="I120" t="str">
        <f t="shared" si="1"/>
        <v>USA</v>
      </c>
    </row>
    <row r="121" spans="1:9" x14ac:dyDescent="0.3">
      <c r="A121">
        <v>2010</v>
      </c>
      <c r="B121">
        <v>120</v>
      </c>
      <c r="C121" t="s">
        <v>2514</v>
      </c>
      <c r="D121" s="5">
        <v>48190704</v>
      </c>
      <c r="E121" s="5">
        <v>31162545</v>
      </c>
      <c r="F121" s="1">
        <v>0.64700000000000002</v>
      </c>
      <c r="G121" s="5">
        <v>17028159</v>
      </c>
      <c r="H121" s="1">
        <v>0.35299999999999998</v>
      </c>
      <c r="I121" t="str">
        <f t="shared" si="1"/>
        <v>USA</v>
      </c>
    </row>
    <row r="122" spans="1:9" x14ac:dyDescent="0.3">
      <c r="A122">
        <v>2010</v>
      </c>
      <c r="B122">
        <v>121</v>
      </c>
      <c r="C122" t="s">
        <v>2515</v>
      </c>
      <c r="D122" s="5">
        <v>48023509</v>
      </c>
      <c r="E122" s="5">
        <v>504030</v>
      </c>
      <c r="F122" s="2">
        <v>0.01</v>
      </c>
      <c r="G122" s="5">
        <v>47519479</v>
      </c>
      <c r="H122" s="2">
        <v>0.99</v>
      </c>
      <c r="I122" t="str">
        <f t="shared" si="1"/>
        <v>International</v>
      </c>
    </row>
    <row r="123" spans="1:9" x14ac:dyDescent="0.3">
      <c r="A123">
        <v>2010</v>
      </c>
      <c r="B123">
        <v>122</v>
      </c>
      <c r="C123" t="s">
        <v>2516</v>
      </c>
      <c r="D123" s="5">
        <v>47664559</v>
      </c>
      <c r="E123" s="5">
        <v>31524275</v>
      </c>
      <c r="F123" s="1">
        <v>0.66100000000000003</v>
      </c>
      <c r="G123" s="5">
        <v>16140284</v>
      </c>
      <c r="H123" s="1">
        <v>0.33900000000000002</v>
      </c>
      <c r="I123" t="str">
        <f t="shared" si="1"/>
        <v>USA</v>
      </c>
    </row>
    <row r="124" spans="1:9" x14ac:dyDescent="0.3">
      <c r="A124">
        <v>2010</v>
      </c>
      <c r="B124">
        <v>123</v>
      </c>
      <c r="C124" t="s">
        <v>2517</v>
      </c>
      <c r="D124" s="5">
        <v>46960833</v>
      </c>
      <c r="G124" s="5">
        <v>46960833</v>
      </c>
      <c r="H124" s="2">
        <v>1</v>
      </c>
      <c r="I124" t="str">
        <f t="shared" si="1"/>
        <v>International</v>
      </c>
    </row>
    <row r="125" spans="1:9" x14ac:dyDescent="0.3">
      <c r="A125">
        <v>2010</v>
      </c>
      <c r="B125">
        <v>124</v>
      </c>
      <c r="C125" t="s">
        <v>2518</v>
      </c>
      <c r="D125" s="5">
        <v>45896492</v>
      </c>
      <c r="G125" s="5">
        <v>45896492</v>
      </c>
      <c r="H125" s="2">
        <v>1</v>
      </c>
      <c r="I125" t="str">
        <f t="shared" si="1"/>
        <v>International</v>
      </c>
    </row>
    <row r="126" spans="1:9" x14ac:dyDescent="0.3">
      <c r="A126">
        <v>2010</v>
      </c>
      <c r="B126">
        <v>125</v>
      </c>
      <c r="C126" t="s">
        <v>2519</v>
      </c>
      <c r="D126" s="5">
        <v>45491656</v>
      </c>
      <c r="E126" s="5">
        <v>26593646</v>
      </c>
      <c r="F126" s="1">
        <v>0.58499999999999996</v>
      </c>
      <c r="G126" s="5">
        <v>18898010</v>
      </c>
      <c r="H126" s="1">
        <v>0.41499999999999998</v>
      </c>
      <c r="I126" t="str">
        <f t="shared" si="1"/>
        <v>USA</v>
      </c>
    </row>
    <row r="127" spans="1:9" x14ac:dyDescent="0.3">
      <c r="A127">
        <v>2010</v>
      </c>
      <c r="B127">
        <v>126</v>
      </c>
      <c r="C127" t="s">
        <v>2520</v>
      </c>
      <c r="D127" s="5">
        <v>45203103</v>
      </c>
      <c r="G127" s="5">
        <v>45203103</v>
      </c>
      <c r="H127" s="2">
        <v>1</v>
      </c>
      <c r="I127" t="str">
        <f t="shared" si="1"/>
        <v>International</v>
      </c>
    </row>
    <row r="128" spans="1:9" x14ac:dyDescent="0.3">
      <c r="A128">
        <v>2010</v>
      </c>
      <c r="B128">
        <v>127</v>
      </c>
      <c r="C128" t="s">
        <v>2521</v>
      </c>
      <c r="D128" s="5">
        <v>44838548</v>
      </c>
      <c r="E128" s="5">
        <v>10741486</v>
      </c>
      <c r="F128" s="2">
        <v>0.24</v>
      </c>
      <c r="G128" s="5">
        <v>34097062</v>
      </c>
      <c r="H128" s="2">
        <v>0.76</v>
      </c>
      <c r="I128" t="str">
        <f t="shared" si="1"/>
        <v>USA</v>
      </c>
    </row>
    <row r="129" spans="1:9" x14ac:dyDescent="0.3">
      <c r="A129">
        <v>2010</v>
      </c>
      <c r="B129">
        <v>128</v>
      </c>
      <c r="C129" t="s">
        <v>2522</v>
      </c>
      <c r="D129" s="5">
        <v>44723232</v>
      </c>
      <c r="E129" s="5">
        <v>528175</v>
      </c>
      <c r="F129" s="1">
        <v>1.2E-2</v>
      </c>
      <c r="G129" s="5">
        <v>44195057</v>
      </c>
      <c r="H129" s="1">
        <v>0.98799999999999999</v>
      </c>
      <c r="I129" t="str">
        <f t="shared" si="1"/>
        <v>International</v>
      </c>
    </row>
    <row r="130" spans="1:9" x14ac:dyDescent="0.3">
      <c r="A130">
        <v>2010</v>
      </c>
      <c r="B130">
        <v>129</v>
      </c>
      <c r="C130" t="s">
        <v>2523</v>
      </c>
      <c r="D130" s="5">
        <v>43803417</v>
      </c>
      <c r="E130" s="5">
        <v>3951596</v>
      </c>
      <c r="F130" s="2">
        <v>0.09</v>
      </c>
      <c r="G130" s="5">
        <v>39851821</v>
      </c>
      <c r="H130" s="2">
        <v>0.91</v>
      </c>
      <c r="I130" t="str">
        <f t="shared" si="1"/>
        <v>International</v>
      </c>
    </row>
    <row r="131" spans="1:9" x14ac:dyDescent="0.3">
      <c r="A131">
        <v>2010</v>
      </c>
      <c r="B131">
        <v>130</v>
      </c>
      <c r="C131" t="s">
        <v>2524</v>
      </c>
      <c r="D131" s="5">
        <v>43551154</v>
      </c>
      <c r="E131" s="5">
        <v>256211</v>
      </c>
      <c r="F131" s="1">
        <v>6.0000000000000001E-3</v>
      </c>
      <c r="G131" s="5">
        <v>43294943</v>
      </c>
      <c r="H131" s="1">
        <v>0.99399999999999999</v>
      </c>
      <c r="I131" t="str">
        <f t="shared" ref="I131:I194" si="2">IF(F131&gt;10%,"USA","International")</f>
        <v>International</v>
      </c>
    </row>
    <row r="132" spans="1:9" x14ac:dyDescent="0.3">
      <c r="A132">
        <v>2010</v>
      </c>
      <c r="B132">
        <v>131</v>
      </c>
      <c r="C132" t="s">
        <v>2525</v>
      </c>
      <c r="D132" s="5">
        <v>43053376</v>
      </c>
      <c r="E132" s="5">
        <v>32680633</v>
      </c>
      <c r="F132" s="1">
        <v>0.75900000000000001</v>
      </c>
      <c r="G132" s="5">
        <v>10372743</v>
      </c>
      <c r="H132" s="1">
        <v>0.24099999999999999</v>
      </c>
      <c r="I132" t="str">
        <f t="shared" si="2"/>
        <v>USA</v>
      </c>
    </row>
    <row r="133" spans="1:9" x14ac:dyDescent="0.3">
      <c r="A133">
        <v>2010</v>
      </c>
      <c r="B133">
        <v>132</v>
      </c>
      <c r="C133" t="s">
        <v>2526</v>
      </c>
      <c r="D133" s="5">
        <v>42345360</v>
      </c>
      <c r="E133" s="5">
        <v>4018771</v>
      </c>
      <c r="F133" s="1">
        <v>9.5000000000000001E-2</v>
      </c>
      <c r="G133" s="5">
        <v>38326589</v>
      </c>
      <c r="H133" s="1">
        <v>0.90500000000000003</v>
      </c>
      <c r="I133" t="str">
        <f t="shared" si="2"/>
        <v>International</v>
      </c>
    </row>
    <row r="134" spans="1:9" x14ac:dyDescent="0.3">
      <c r="A134">
        <v>2010</v>
      </c>
      <c r="B134">
        <v>133</v>
      </c>
      <c r="C134" t="s">
        <v>2527</v>
      </c>
      <c r="D134" s="5">
        <v>42059111</v>
      </c>
      <c r="E134" s="5">
        <v>17804299</v>
      </c>
      <c r="F134" s="1">
        <v>0.42299999999999999</v>
      </c>
      <c r="G134" s="5">
        <v>24254812</v>
      </c>
      <c r="H134" s="1">
        <v>0.57699999999999996</v>
      </c>
      <c r="I134" t="str">
        <f t="shared" si="2"/>
        <v>USA</v>
      </c>
    </row>
    <row r="135" spans="1:9" x14ac:dyDescent="0.3">
      <c r="A135">
        <v>2010</v>
      </c>
      <c r="B135">
        <v>134</v>
      </c>
      <c r="C135" t="s">
        <v>2528</v>
      </c>
      <c r="D135" s="5">
        <v>41054604</v>
      </c>
      <c r="G135" s="5">
        <v>41054604</v>
      </c>
      <c r="H135" s="2">
        <v>1</v>
      </c>
      <c r="I135" t="str">
        <f t="shared" si="2"/>
        <v>International</v>
      </c>
    </row>
    <row r="136" spans="1:9" x14ac:dyDescent="0.3">
      <c r="A136">
        <v>2010</v>
      </c>
      <c r="B136">
        <v>135</v>
      </c>
      <c r="C136" t="s">
        <v>2529</v>
      </c>
      <c r="D136" s="5">
        <v>39674739</v>
      </c>
      <c r="G136" s="5">
        <v>39674739</v>
      </c>
      <c r="H136" s="2">
        <v>1</v>
      </c>
      <c r="I136" t="str">
        <f t="shared" si="2"/>
        <v>International</v>
      </c>
    </row>
    <row r="137" spans="1:9" x14ac:dyDescent="0.3">
      <c r="A137">
        <v>2010</v>
      </c>
      <c r="B137">
        <v>136</v>
      </c>
      <c r="C137" t="s">
        <v>2530</v>
      </c>
      <c r="D137" s="5">
        <v>37982240</v>
      </c>
      <c r="G137" s="5">
        <v>37982240</v>
      </c>
      <c r="H137" s="2">
        <v>1</v>
      </c>
      <c r="I137" t="str">
        <f t="shared" si="2"/>
        <v>International</v>
      </c>
    </row>
    <row r="138" spans="1:9" x14ac:dyDescent="0.3">
      <c r="A138">
        <v>2010</v>
      </c>
      <c r="B138">
        <v>137</v>
      </c>
      <c r="C138" t="s">
        <v>2531</v>
      </c>
      <c r="D138" s="5">
        <v>37981984</v>
      </c>
      <c r="E138" s="5">
        <v>37729698</v>
      </c>
      <c r="F138" s="1">
        <v>0.99299999999999999</v>
      </c>
      <c r="G138" s="5">
        <v>252286</v>
      </c>
      <c r="H138" s="1">
        <v>7.0000000000000001E-3</v>
      </c>
      <c r="I138" t="str">
        <f t="shared" si="2"/>
        <v>USA</v>
      </c>
    </row>
    <row r="139" spans="1:9" x14ac:dyDescent="0.3">
      <c r="A139">
        <v>2010</v>
      </c>
      <c r="B139">
        <v>138</v>
      </c>
      <c r="C139" t="s">
        <v>2532</v>
      </c>
      <c r="D139" s="5">
        <v>36407407</v>
      </c>
      <c r="G139" s="5">
        <v>36407407</v>
      </c>
      <c r="H139" s="2">
        <v>1</v>
      </c>
      <c r="I139" t="str">
        <f t="shared" si="2"/>
        <v>International</v>
      </c>
    </row>
    <row r="140" spans="1:9" x14ac:dyDescent="0.3">
      <c r="A140">
        <v>2010</v>
      </c>
      <c r="B140">
        <v>139</v>
      </c>
      <c r="C140" t="s">
        <v>2533</v>
      </c>
      <c r="D140" s="5">
        <v>36298578</v>
      </c>
      <c r="G140" s="5">
        <v>36298578</v>
      </c>
      <c r="H140" s="2">
        <v>1</v>
      </c>
      <c r="I140" t="str">
        <f t="shared" si="2"/>
        <v>International</v>
      </c>
    </row>
    <row r="141" spans="1:9" x14ac:dyDescent="0.3">
      <c r="A141">
        <v>2010</v>
      </c>
      <c r="B141">
        <v>140</v>
      </c>
      <c r="C141" t="s">
        <v>2534</v>
      </c>
      <c r="D141" s="5">
        <v>36288132</v>
      </c>
      <c r="E141" s="5">
        <v>17630465</v>
      </c>
      <c r="F141" s="1">
        <v>0.48599999999999999</v>
      </c>
      <c r="G141" s="5">
        <v>18657667</v>
      </c>
      <c r="H141" s="1">
        <v>0.51400000000000001</v>
      </c>
      <c r="I141" t="str">
        <f t="shared" si="2"/>
        <v>USA</v>
      </c>
    </row>
    <row r="142" spans="1:9" x14ac:dyDescent="0.3">
      <c r="A142">
        <v>2010</v>
      </c>
      <c r="B142">
        <v>141</v>
      </c>
      <c r="C142" t="s">
        <v>2535</v>
      </c>
      <c r="D142" s="5">
        <v>35867322</v>
      </c>
      <c r="E142" s="5">
        <v>3248246</v>
      </c>
      <c r="F142" s="1">
        <v>9.0999999999999998E-2</v>
      </c>
      <c r="G142" s="5">
        <v>32619076</v>
      </c>
      <c r="H142" s="1">
        <v>0.90900000000000003</v>
      </c>
      <c r="I142" t="str">
        <f t="shared" si="2"/>
        <v>International</v>
      </c>
    </row>
    <row r="143" spans="1:9" x14ac:dyDescent="0.3">
      <c r="A143">
        <v>2010</v>
      </c>
      <c r="B143">
        <v>142</v>
      </c>
      <c r="C143" t="s">
        <v>2536</v>
      </c>
      <c r="D143" s="5">
        <v>35626958</v>
      </c>
      <c r="E143" s="5">
        <v>23240020</v>
      </c>
      <c r="F143" s="1">
        <v>0.65200000000000002</v>
      </c>
      <c r="G143" s="5">
        <v>12386938</v>
      </c>
      <c r="H143" s="1">
        <v>0.34799999999999998</v>
      </c>
      <c r="I143" t="str">
        <f t="shared" si="2"/>
        <v>USA</v>
      </c>
    </row>
    <row r="144" spans="1:9" x14ac:dyDescent="0.3">
      <c r="A144">
        <v>2010</v>
      </c>
      <c r="B144">
        <v>143</v>
      </c>
      <c r="C144" t="s">
        <v>2537</v>
      </c>
      <c r="D144" s="5">
        <v>34705850</v>
      </c>
      <c r="E144" s="5">
        <v>20811365</v>
      </c>
      <c r="F144" s="2">
        <v>0.6</v>
      </c>
      <c r="G144" s="5">
        <v>13894485</v>
      </c>
      <c r="H144" s="2">
        <v>0.4</v>
      </c>
      <c r="I144" t="str">
        <f t="shared" si="2"/>
        <v>USA</v>
      </c>
    </row>
    <row r="145" spans="1:9" x14ac:dyDescent="0.3">
      <c r="A145">
        <v>2010</v>
      </c>
      <c r="B145">
        <v>144</v>
      </c>
      <c r="C145" t="s">
        <v>2538</v>
      </c>
      <c r="D145" s="5">
        <v>34702573</v>
      </c>
      <c r="G145" s="5">
        <v>34702573</v>
      </c>
      <c r="H145" s="2">
        <v>1</v>
      </c>
      <c r="I145" t="str">
        <f t="shared" si="2"/>
        <v>International</v>
      </c>
    </row>
    <row r="146" spans="1:9" x14ac:dyDescent="0.3">
      <c r="A146">
        <v>2010</v>
      </c>
      <c r="B146">
        <v>145</v>
      </c>
      <c r="C146" t="s">
        <v>2539</v>
      </c>
      <c r="D146" s="5">
        <v>34604339</v>
      </c>
      <c r="G146" s="5">
        <v>34604339</v>
      </c>
      <c r="H146" s="2">
        <v>1</v>
      </c>
      <c r="I146" t="str">
        <f t="shared" si="2"/>
        <v>International</v>
      </c>
    </row>
    <row r="147" spans="1:9" x14ac:dyDescent="0.3">
      <c r="A147">
        <v>2010</v>
      </c>
      <c r="B147">
        <v>146</v>
      </c>
      <c r="C147" t="s">
        <v>2540</v>
      </c>
      <c r="D147" s="5">
        <v>33857735</v>
      </c>
      <c r="G147" s="5">
        <v>33857735</v>
      </c>
      <c r="H147" s="2">
        <v>1</v>
      </c>
      <c r="I147" t="str">
        <f t="shared" si="2"/>
        <v>International</v>
      </c>
    </row>
    <row r="148" spans="1:9" x14ac:dyDescent="0.3">
      <c r="A148">
        <v>2010</v>
      </c>
      <c r="B148">
        <v>147</v>
      </c>
      <c r="C148" t="s">
        <v>2541</v>
      </c>
      <c r="D148" s="5">
        <v>33519334</v>
      </c>
      <c r="G148" s="5">
        <v>33519334</v>
      </c>
      <c r="H148" s="2">
        <v>1</v>
      </c>
      <c r="I148" t="str">
        <f t="shared" si="2"/>
        <v>International</v>
      </c>
    </row>
    <row r="149" spans="1:9" x14ac:dyDescent="0.3">
      <c r="A149">
        <v>2010</v>
      </c>
      <c r="B149">
        <v>148</v>
      </c>
      <c r="C149" t="s">
        <v>2542</v>
      </c>
      <c r="D149" s="5">
        <v>33016351</v>
      </c>
      <c r="G149" s="5">
        <v>33016351</v>
      </c>
      <c r="H149" s="2">
        <v>1</v>
      </c>
      <c r="I149" t="str">
        <f t="shared" si="2"/>
        <v>International</v>
      </c>
    </row>
    <row r="150" spans="1:9" x14ac:dyDescent="0.3">
      <c r="A150">
        <v>2010</v>
      </c>
      <c r="B150">
        <v>149</v>
      </c>
      <c r="C150" t="s">
        <v>2543</v>
      </c>
      <c r="D150" s="5">
        <v>32686500</v>
      </c>
      <c r="E150" s="5">
        <v>25918920</v>
      </c>
      <c r="F150" s="1">
        <v>0.79300000000000004</v>
      </c>
      <c r="G150" s="5">
        <v>6767580</v>
      </c>
      <c r="H150" s="1">
        <v>0.20699999999999999</v>
      </c>
      <c r="I150" t="str">
        <f t="shared" si="2"/>
        <v>USA</v>
      </c>
    </row>
    <row r="151" spans="1:9" x14ac:dyDescent="0.3">
      <c r="A151">
        <v>2010</v>
      </c>
      <c r="B151">
        <v>150</v>
      </c>
      <c r="C151" t="s">
        <v>2544</v>
      </c>
      <c r="D151" s="5">
        <v>32309881</v>
      </c>
      <c r="E151" s="5">
        <v>1618844</v>
      </c>
      <c r="F151" s="2">
        <v>0.05</v>
      </c>
      <c r="G151" s="5">
        <v>30691037</v>
      </c>
      <c r="H151" s="2">
        <v>0.95</v>
      </c>
      <c r="I151" t="str">
        <f t="shared" si="2"/>
        <v>International</v>
      </c>
    </row>
    <row r="152" spans="1:9" x14ac:dyDescent="0.3">
      <c r="A152">
        <v>2010</v>
      </c>
      <c r="B152">
        <v>151</v>
      </c>
      <c r="C152" t="s">
        <v>2545</v>
      </c>
      <c r="D152" s="5">
        <v>32054369</v>
      </c>
      <c r="E152" s="5">
        <v>25702053</v>
      </c>
      <c r="F152" s="1">
        <v>0.80200000000000005</v>
      </c>
      <c r="G152" s="5">
        <v>6352316</v>
      </c>
      <c r="H152" s="1">
        <v>0.19800000000000001</v>
      </c>
      <c r="I152" t="str">
        <f t="shared" si="2"/>
        <v>USA</v>
      </c>
    </row>
    <row r="153" spans="1:9" x14ac:dyDescent="0.3">
      <c r="A153">
        <v>2010</v>
      </c>
      <c r="B153">
        <v>152</v>
      </c>
      <c r="C153" t="s">
        <v>2546</v>
      </c>
      <c r="D153" s="5">
        <v>29459596</v>
      </c>
      <c r="E153" s="5">
        <v>1514558</v>
      </c>
      <c r="F153" s="1">
        <v>5.0999999999999997E-2</v>
      </c>
      <c r="G153" s="5">
        <v>27945038</v>
      </c>
      <c r="H153" s="1">
        <v>0.94899999999999995</v>
      </c>
      <c r="I153" t="str">
        <f t="shared" si="2"/>
        <v>International</v>
      </c>
    </row>
    <row r="154" spans="1:9" x14ac:dyDescent="0.3">
      <c r="A154">
        <v>2010</v>
      </c>
      <c r="B154">
        <v>153</v>
      </c>
      <c r="C154" t="s">
        <v>2547</v>
      </c>
      <c r="D154" s="5">
        <v>29397654</v>
      </c>
      <c r="E154" s="5">
        <v>23591432</v>
      </c>
      <c r="F154" s="1">
        <v>0.80200000000000005</v>
      </c>
      <c r="G154" s="5">
        <v>5806222</v>
      </c>
      <c r="H154" s="1">
        <v>0.19800000000000001</v>
      </c>
      <c r="I154" t="str">
        <f t="shared" si="2"/>
        <v>USA</v>
      </c>
    </row>
    <row r="155" spans="1:9" x14ac:dyDescent="0.3">
      <c r="A155">
        <v>2010</v>
      </c>
      <c r="B155">
        <v>154</v>
      </c>
      <c r="C155" t="s">
        <v>2548</v>
      </c>
      <c r="D155" s="5">
        <v>29181330</v>
      </c>
      <c r="G155" s="5">
        <v>29181330</v>
      </c>
      <c r="H155" s="2">
        <v>1</v>
      </c>
      <c r="I155" t="str">
        <f t="shared" si="2"/>
        <v>International</v>
      </c>
    </row>
    <row r="156" spans="1:9" x14ac:dyDescent="0.3">
      <c r="A156">
        <v>2010</v>
      </c>
      <c r="B156">
        <v>155</v>
      </c>
      <c r="C156" t="s">
        <v>2549</v>
      </c>
      <c r="D156" s="5">
        <v>29093560</v>
      </c>
      <c r="E156" s="5">
        <v>29792</v>
      </c>
      <c r="F156" s="1">
        <v>1E-3</v>
      </c>
      <c r="G156" s="5">
        <v>29063768</v>
      </c>
      <c r="H156" s="1">
        <v>0.999</v>
      </c>
      <c r="I156" t="str">
        <f t="shared" si="2"/>
        <v>International</v>
      </c>
    </row>
    <row r="157" spans="1:9" x14ac:dyDescent="0.3">
      <c r="A157">
        <v>2010</v>
      </c>
      <c r="B157">
        <v>156</v>
      </c>
      <c r="C157" t="s">
        <v>2550</v>
      </c>
      <c r="D157" s="5">
        <v>27769952</v>
      </c>
      <c r="G157" s="5">
        <v>27769952</v>
      </c>
      <c r="H157" s="2">
        <v>1</v>
      </c>
      <c r="I157" t="str">
        <f t="shared" si="2"/>
        <v>International</v>
      </c>
    </row>
    <row r="158" spans="1:9" x14ac:dyDescent="0.3">
      <c r="A158">
        <v>2010</v>
      </c>
      <c r="B158">
        <v>157</v>
      </c>
      <c r="C158" t="s">
        <v>2551</v>
      </c>
      <c r="D158" s="5">
        <v>27390678</v>
      </c>
      <c r="E158" s="5">
        <v>50433</v>
      </c>
      <c r="F158" s="1">
        <v>2E-3</v>
      </c>
      <c r="G158" s="5">
        <v>27340245</v>
      </c>
      <c r="H158" s="1">
        <v>0.998</v>
      </c>
      <c r="I158" t="str">
        <f t="shared" si="2"/>
        <v>International</v>
      </c>
    </row>
    <row r="159" spans="1:9" x14ac:dyDescent="0.3">
      <c r="A159">
        <v>2010</v>
      </c>
      <c r="B159">
        <v>158</v>
      </c>
      <c r="C159" t="s">
        <v>2552</v>
      </c>
      <c r="D159" s="5">
        <v>27293743</v>
      </c>
      <c r="E159" s="5">
        <v>26167002</v>
      </c>
      <c r="F159" s="1">
        <v>0.95899999999999996</v>
      </c>
      <c r="G159" s="5">
        <v>1126741</v>
      </c>
      <c r="H159" s="1">
        <v>4.1000000000000002E-2</v>
      </c>
      <c r="I159" t="str">
        <f t="shared" si="2"/>
        <v>USA</v>
      </c>
    </row>
    <row r="160" spans="1:9" x14ac:dyDescent="0.3">
      <c r="A160">
        <v>2010</v>
      </c>
      <c r="B160">
        <v>159</v>
      </c>
      <c r="C160" t="s">
        <v>2553</v>
      </c>
      <c r="D160" s="5">
        <v>27127620</v>
      </c>
      <c r="E160" s="5">
        <v>17010170</v>
      </c>
      <c r="F160" s="1">
        <v>0.627</v>
      </c>
      <c r="G160" s="5">
        <v>10117450</v>
      </c>
      <c r="H160" s="1">
        <v>0.373</v>
      </c>
      <c r="I160" t="str">
        <f t="shared" si="2"/>
        <v>USA</v>
      </c>
    </row>
    <row r="161" spans="1:9" x14ac:dyDescent="0.3">
      <c r="A161">
        <v>2010</v>
      </c>
      <c r="B161">
        <v>160</v>
      </c>
      <c r="C161" t="s">
        <v>2554</v>
      </c>
      <c r="D161" s="5">
        <v>27093592</v>
      </c>
      <c r="E161" s="5">
        <v>12134935</v>
      </c>
      <c r="F161" s="1">
        <v>0.44800000000000001</v>
      </c>
      <c r="G161" s="5">
        <v>14958657</v>
      </c>
      <c r="H161" s="1">
        <v>0.55200000000000005</v>
      </c>
      <c r="I161" t="str">
        <f t="shared" si="2"/>
        <v>USA</v>
      </c>
    </row>
    <row r="162" spans="1:9" x14ac:dyDescent="0.3">
      <c r="A162">
        <v>2010</v>
      </c>
      <c r="B162">
        <v>161</v>
      </c>
      <c r="C162" t="s">
        <v>2555</v>
      </c>
      <c r="D162" s="5">
        <v>25798915</v>
      </c>
      <c r="E162" s="5">
        <v>9540691</v>
      </c>
      <c r="F162" s="2">
        <v>0.37</v>
      </c>
      <c r="G162" s="5">
        <v>16258224</v>
      </c>
      <c r="H162" s="2">
        <v>0.63</v>
      </c>
      <c r="I162" t="str">
        <f t="shared" si="2"/>
        <v>USA</v>
      </c>
    </row>
    <row r="163" spans="1:9" x14ac:dyDescent="0.3">
      <c r="A163">
        <v>2010</v>
      </c>
      <c r="B163">
        <v>162</v>
      </c>
      <c r="C163" t="s">
        <v>2556</v>
      </c>
      <c r="D163" s="5">
        <v>25623521</v>
      </c>
      <c r="G163" s="5">
        <v>25623521</v>
      </c>
      <c r="H163" s="2">
        <v>1</v>
      </c>
      <c r="I163" t="str">
        <f t="shared" si="2"/>
        <v>International</v>
      </c>
    </row>
    <row r="164" spans="1:9" x14ac:dyDescent="0.3">
      <c r="A164">
        <v>2010</v>
      </c>
      <c r="B164">
        <v>163</v>
      </c>
      <c r="C164" t="s">
        <v>2557</v>
      </c>
      <c r="D164" s="5">
        <v>25362517</v>
      </c>
      <c r="G164" s="5">
        <v>25362517</v>
      </c>
      <c r="H164" s="2">
        <v>1</v>
      </c>
      <c r="I164" t="str">
        <f t="shared" si="2"/>
        <v>International</v>
      </c>
    </row>
    <row r="165" spans="1:9" x14ac:dyDescent="0.3">
      <c r="A165">
        <v>2010</v>
      </c>
      <c r="B165">
        <v>164</v>
      </c>
      <c r="C165" t="s">
        <v>2558</v>
      </c>
      <c r="D165" s="5">
        <v>25147786</v>
      </c>
      <c r="E165" s="5">
        <v>5101237</v>
      </c>
      <c r="F165" s="1">
        <v>0.20300000000000001</v>
      </c>
      <c r="G165" s="5">
        <v>20046549</v>
      </c>
      <c r="H165" s="1">
        <v>0.79700000000000004</v>
      </c>
      <c r="I165" t="str">
        <f t="shared" si="2"/>
        <v>USA</v>
      </c>
    </row>
    <row r="166" spans="1:9" x14ac:dyDescent="0.3">
      <c r="A166">
        <v>2010</v>
      </c>
      <c r="B166">
        <v>165</v>
      </c>
      <c r="C166" t="s">
        <v>2559</v>
      </c>
      <c r="D166" s="5">
        <v>25030264</v>
      </c>
      <c r="G166" s="5">
        <v>25030264</v>
      </c>
      <c r="H166" s="2">
        <v>1</v>
      </c>
      <c r="I166" t="str">
        <f t="shared" si="2"/>
        <v>International</v>
      </c>
    </row>
    <row r="167" spans="1:9" x14ac:dyDescent="0.3">
      <c r="A167">
        <v>2010</v>
      </c>
      <c r="B167">
        <v>166</v>
      </c>
      <c r="C167" t="s">
        <v>2560</v>
      </c>
      <c r="D167" s="5">
        <v>24792815</v>
      </c>
      <c r="E167" s="5">
        <v>7693187</v>
      </c>
      <c r="F167" s="2">
        <v>0.31</v>
      </c>
      <c r="G167" s="5">
        <v>17099628</v>
      </c>
      <c r="H167" s="2">
        <v>0.69</v>
      </c>
      <c r="I167" t="str">
        <f t="shared" si="2"/>
        <v>USA</v>
      </c>
    </row>
    <row r="168" spans="1:9" x14ac:dyDescent="0.3">
      <c r="A168">
        <v>2010</v>
      </c>
      <c r="B168">
        <v>167</v>
      </c>
      <c r="C168" t="s">
        <v>2561</v>
      </c>
      <c r="D168" s="5">
        <v>24719879</v>
      </c>
      <c r="E168" s="5">
        <v>24719879</v>
      </c>
      <c r="F168" s="2">
        <v>1</v>
      </c>
      <c r="I168" t="str">
        <f t="shared" si="2"/>
        <v>USA</v>
      </c>
    </row>
    <row r="169" spans="1:9" x14ac:dyDescent="0.3">
      <c r="A169">
        <v>2010</v>
      </c>
      <c r="B169">
        <v>168</v>
      </c>
      <c r="C169" t="s">
        <v>2562</v>
      </c>
      <c r="D169" s="5">
        <v>24658706</v>
      </c>
      <c r="G169" s="5">
        <v>24658706</v>
      </c>
      <c r="H169" s="2">
        <v>1</v>
      </c>
      <c r="I169" t="str">
        <f t="shared" si="2"/>
        <v>International</v>
      </c>
    </row>
    <row r="170" spans="1:9" x14ac:dyDescent="0.3">
      <c r="A170">
        <v>2010</v>
      </c>
      <c r="B170">
        <v>169</v>
      </c>
      <c r="C170" t="s">
        <v>488</v>
      </c>
      <c r="D170" s="5">
        <v>24172201</v>
      </c>
      <c r="E170" s="5">
        <v>2701859</v>
      </c>
      <c r="F170" s="1">
        <v>0.112</v>
      </c>
      <c r="G170" s="5">
        <v>21470342</v>
      </c>
      <c r="H170" s="1">
        <v>0.88800000000000001</v>
      </c>
      <c r="I170" t="str">
        <f t="shared" si="2"/>
        <v>USA</v>
      </c>
    </row>
    <row r="171" spans="1:9" x14ac:dyDescent="0.3">
      <c r="A171">
        <v>2010</v>
      </c>
      <c r="B171">
        <v>170</v>
      </c>
      <c r="C171" t="s">
        <v>2563</v>
      </c>
      <c r="D171" s="5">
        <v>24022125</v>
      </c>
      <c r="G171" s="5">
        <v>24022125</v>
      </c>
      <c r="H171" s="2">
        <v>1</v>
      </c>
      <c r="I171" t="str">
        <f t="shared" si="2"/>
        <v>International</v>
      </c>
    </row>
    <row r="172" spans="1:9" x14ac:dyDescent="0.3">
      <c r="A172">
        <v>2010</v>
      </c>
      <c r="B172">
        <v>171</v>
      </c>
      <c r="C172" t="s">
        <v>2564</v>
      </c>
      <c r="D172" s="5">
        <v>23705022</v>
      </c>
      <c r="G172" s="5">
        <v>23705022</v>
      </c>
      <c r="H172" s="2">
        <v>1</v>
      </c>
      <c r="I172" t="str">
        <f t="shared" si="2"/>
        <v>International</v>
      </c>
    </row>
    <row r="173" spans="1:9" x14ac:dyDescent="0.3">
      <c r="A173">
        <v>2010</v>
      </c>
      <c r="B173">
        <v>172</v>
      </c>
      <c r="C173" t="s">
        <v>2565</v>
      </c>
      <c r="D173" s="5">
        <v>23423390</v>
      </c>
      <c r="G173" s="5">
        <v>23423390</v>
      </c>
      <c r="H173" s="2">
        <v>1</v>
      </c>
      <c r="I173" t="str">
        <f t="shared" si="2"/>
        <v>International</v>
      </c>
    </row>
    <row r="174" spans="1:9" x14ac:dyDescent="0.3">
      <c r="A174">
        <v>2010</v>
      </c>
      <c r="B174">
        <v>173</v>
      </c>
      <c r="C174" t="s">
        <v>2566</v>
      </c>
      <c r="D174" s="5">
        <v>23004431</v>
      </c>
      <c r="G174" s="5">
        <v>23004431</v>
      </c>
      <c r="H174" s="2">
        <v>1</v>
      </c>
      <c r="I174" t="str">
        <f t="shared" si="2"/>
        <v>International</v>
      </c>
    </row>
    <row r="175" spans="1:9" x14ac:dyDescent="0.3">
      <c r="A175">
        <v>2010</v>
      </c>
      <c r="B175">
        <v>174</v>
      </c>
      <c r="C175" t="s">
        <v>2567</v>
      </c>
      <c r="D175" s="5">
        <v>22588876</v>
      </c>
      <c r="G175" s="5">
        <v>22588876</v>
      </c>
      <c r="H175" s="2">
        <v>1</v>
      </c>
      <c r="I175" t="str">
        <f t="shared" si="2"/>
        <v>International</v>
      </c>
    </row>
    <row r="176" spans="1:9" x14ac:dyDescent="0.3">
      <c r="A176">
        <v>2010</v>
      </c>
      <c r="B176">
        <v>175</v>
      </c>
      <c r="C176" t="s">
        <v>2568</v>
      </c>
      <c r="D176" s="5">
        <v>22414467</v>
      </c>
      <c r="G176" s="5">
        <v>22414467</v>
      </c>
      <c r="H176" s="2">
        <v>1</v>
      </c>
      <c r="I176" t="str">
        <f t="shared" si="2"/>
        <v>International</v>
      </c>
    </row>
    <row r="177" spans="1:9" x14ac:dyDescent="0.3">
      <c r="A177">
        <v>2010</v>
      </c>
      <c r="B177">
        <v>176</v>
      </c>
      <c r="C177" t="s">
        <v>2569</v>
      </c>
      <c r="D177" s="5">
        <v>22044277</v>
      </c>
      <c r="E177" s="5">
        <v>18450127</v>
      </c>
      <c r="F177" s="1">
        <v>0.83699999999999997</v>
      </c>
      <c r="G177" s="5">
        <v>3594150</v>
      </c>
      <c r="H177" s="1">
        <v>0.16300000000000001</v>
      </c>
      <c r="I177" t="str">
        <f t="shared" si="2"/>
        <v>USA</v>
      </c>
    </row>
    <row r="178" spans="1:9" x14ac:dyDescent="0.3">
      <c r="A178">
        <v>2010</v>
      </c>
      <c r="B178">
        <v>177</v>
      </c>
      <c r="C178" t="s">
        <v>2570</v>
      </c>
      <c r="D178" s="5">
        <v>22039646</v>
      </c>
      <c r="G178" s="5">
        <v>22039646</v>
      </c>
      <c r="H178" s="2">
        <v>1</v>
      </c>
      <c r="I178" t="str">
        <f t="shared" si="2"/>
        <v>International</v>
      </c>
    </row>
    <row r="179" spans="1:9" x14ac:dyDescent="0.3">
      <c r="A179">
        <v>2010</v>
      </c>
      <c r="B179">
        <v>178</v>
      </c>
      <c r="C179" t="s">
        <v>2571</v>
      </c>
      <c r="D179" s="5">
        <v>21925534</v>
      </c>
      <c r="G179" s="5">
        <v>21925534</v>
      </c>
      <c r="H179" s="2">
        <v>1</v>
      </c>
      <c r="I179" t="str">
        <f t="shared" si="2"/>
        <v>International</v>
      </c>
    </row>
    <row r="180" spans="1:9" x14ac:dyDescent="0.3">
      <c r="A180">
        <v>2010</v>
      </c>
      <c r="B180">
        <v>179</v>
      </c>
      <c r="C180" t="s">
        <v>2572</v>
      </c>
      <c r="D180" s="5">
        <v>21695883</v>
      </c>
      <c r="G180" s="5">
        <v>21695883</v>
      </c>
      <c r="H180" s="2">
        <v>1</v>
      </c>
      <c r="I180" t="str">
        <f t="shared" si="2"/>
        <v>International</v>
      </c>
    </row>
    <row r="181" spans="1:9" x14ac:dyDescent="0.3">
      <c r="A181">
        <v>2010</v>
      </c>
      <c r="B181">
        <v>180</v>
      </c>
      <c r="C181" t="s">
        <v>2573</v>
      </c>
      <c r="D181" s="5">
        <v>21645379</v>
      </c>
      <c r="G181" s="5">
        <v>21645379</v>
      </c>
      <c r="H181" s="2">
        <v>1</v>
      </c>
      <c r="I181" t="str">
        <f t="shared" si="2"/>
        <v>International</v>
      </c>
    </row>
    <row r="182" spans="1:9" x14ac:dyDescent="0.3">
      <c r="A182">
        <v>2010</v>
      </c>
      <c r="B182">
        <v>181</v>
      </c>
      <c r="C182" t="s">
        <v>2574</v>
      </c>
      <c r="D182" s="5">
        <v>21584424</v>
      </c>
      <c r="E182" s="5">
        <v>21540363</v>
      </c>
      <c r="F182" s="1">
        <v>0.998</v>
      </c>
      <c r="G182" s="5">
        <v>44061</v>
      </c>
      <c r="H182" s="1">
        <v>2E-3</v>
      </c>
      <c r="I182" t="str">
        <f t="shared" si="2"/>
        <v>USA</v>
      </c>
    </row>
    <row r="183" spans="1:9" x14ac:dyDescent="0.3">
      <c r="A183">
        <v>2010</v>
      </c>
      <c r="B183">
        <v>182</v>
      </c>
      <c r="C183" t="s">
        <v>2575</v>
      </c>
      <c r="D183" s="5">
        <v>21500813</v>
      </c>
      <c r="E183" s="5">
        <v>14744435</v>
      </c>
      <c r="F183" s="1">
        <v>0.68600000000000005</v>
      </c>
      <c r="G183" s="5">
        <v>6756378</v>
      </c>
      <c r="H183" s="1">
        <v>0.314</v>
      </c>
      <c r="I183" t="str">
        <f t="shared" si="2"/>
        <v>USA</v>
      </c>
    </row>
    <row r="184" spans="1:9" x14ac:dyDescent="0.3">
      <c r="A184">
        <v>2010</v>
      </c>
      <c r="B184">
        <v>183</v>
      </c>
      <c r="C184" t="s">
        <v>2576</v>
      </c>
      <c r="D184" s="5">
        <v>21409028</v>
      </c>
      <c r="E184" s="5">
        <v>20255281</v>
      </c>
      <c r="F184" s="1">
        <v>0.94599999999999995</v>
      </c>
      <c r="G184" s="5">
        <v>1153747</v>
      </c>
      <c r="H184" s="1">
        <v>5.3999999999999999E-2</v>
      </c>
      <c r="I184" t="str">
        <f t="shared" si="2"/>
        <v>USA</v>
      </c>
    </row>
    <row r="185" spans="1:9" x14ac:dyDescent="0.3">
      <c r="A185">
        <v>2010</v>
      </c>
      <c r="B185">
        <v>184</v>
      </c>
      <c r="C185" t="s">
        <v>2577</v>
      </c>
      <c r="D185" s="5">
        <v>21218935</v>
      </c>
      <c r="G185" s="5">
        <v>21218935</v>
      </c>
      <c r="H185" s="2">
        <v>1</v>
      </c>
      <c r="I185" t="str">
        <f t="shared" si="2"/>
        <v>International</v>
      </c>
    </row>
    <row r="186" spans="1:9" x14ac:dyDescent="0.3">
      <c r="A186">
        <v>2010</v>
      </c>
      <c r="B186">
        <v>185</v>
      </c>
      <c r="C186" t="s">
        <v>2578</v>
      </c>
      <c r="D186" s="5">
        <v>20967660</v>
      </c>
      <c r="E186" s="5">
        <v>176638</v>
      </c>
      <c r="F186" s="1">
        <v>8.0000000000000002E-3</v>
      </c>
      <c r="G186" s="5">
        <v>20791022</v>
      </c>
      <c r="H186" s="1">
        <v>0.99199999999999999</v>
      </c>
      <c r="I186" t="str">
        <f t="shared" si="2"/>
        <v>International</v>
      </c>
    </row>
    <row r="187" spans="1:9" x14ac:dyDescent="0.3">
      <c r="A187">
        <v>2010</v>
      </c>
      <c r="B187">
        <v>186</v>
      </c>
      <c r="C187" t="s">
        <v>2579</v>
      </c>
      <c r="D187" s="5">
        <v>20529194</v>
      </c>
      <c r="E187" s="5">
        <v>20218921</v>
      </c>
      <c r="F187" s="1">
        <v>0.98499999999999999</v>
      </c>
      <c r="G187" s="5">
        <v>310273</v>
      </c>
      <c r="H187" s="1">
        <v>1.4999999999999999E-2</v>
      </c>
      <c r="I187" t="str">
        <f t="shared" si="2"/>
        <v>USA</v>
      </c>
    </row>
    <row r="188" spans="1:9" x14ac:dyDescent="0.3">
      <c r="A188">
        <v>2010</v>
      </c>
      <c r="B188">
        <v>187</v>
      </c>
      <c r="C188" t="s">
        <v>2580</v>
      </c>
      <c r="D188" s="5">
        <v>20219060</v>
      </c>
      <c r="G188" s="5">
        <v>20219060</v>
      </c>
      <c r="H188" s="2">
        <v>1</v>
      </c>
      <c r="I188" t="str">
        <f t="shared" si="2"/>
        <v>International</v>
      </c>
    </row>
    <row r="189" spans="1:9" x14ac:dyDescent="0.3">
      <c r="A189">
        <v>2010</v>
      </c>
      <c r="B189">
        <v>188</v>
      </c>
      <c r="C189" t="s">
        <v>2581</v>
      </c>
      <c r="D189" s="5">
        <v>20157447</v>
      </c>
      <c r="G189" s="5">
        <v>20157447</v>
      </c>
      <c r="H189" s="2">
        <v>1</v>
      </c>
      <c r="I189" t="str">
        <f t="shared" si="2"/>
        <v>International</v>
      </c>
    </row>
    <row r="190" spans="1:9" x14ac:dyDescent="0.3">
      <c r="A190">
        <v>2010</v>
      </c>
      <c r="B190">
        <v>189</v>
      </c>
      <c r="C190" t="s">
        <v>2582</v>
      </c>
      <c r="D190" s="5">
        <v>19969473</v>
      </c>
      <c r="G190" s="5">
        <v>19969473</v>
      </c>
      <c r="H190" s="2">
        <v>1</v>
      </c>
      <c r="I190" t="str">
        <f t="shared" si="2"/>
        <v>International</v>
      </c>
    </row>
    <row r="191" spans="1:9" x14ac:dyDescent="0.3">
      <c r="A191">
        <v>2010</v>
      </c>
      <c r="B191">
        <v>190</v>
      </c>
      <c r="C191" t="s">
        <v>2583</v>
      </c>
      <c r="D191" s="5">
        <v>19795115</v>
      </c>
      <c r="G191" s="5">
        <v>19795115</v>
      </c>
      <c r="H191" s="2">
        <v>1</v>
      </c>
      <c r="I191" t="str">
        <f t="shared" si="2"/>
        <v>International</v>
      </c>
    </row>
    <row r="192" spans="1:9" x14ac:dyDescent="0.3">
      <c r="A192">
        <v>2010</v>
      </c>
      <c r="B192">
        <v>191</v>
      </c>
      <c r="C192" t="s">
        <v>2584</v>
      </c>
      <c r="D192" s="5">
        <v>19774455</v>
      </c>
      <c r="G192" s="5">
        <v>19774455</v>
      </c>
      <c r="H192" s="2">
        <v>1</v>
      </c>
      <c r="I192" t="str">
        <f t="shared" si="2"/>
        <v>International</v>
      </c>
    </row>
    <row r="193" spans="1:9" x14ac:dyDescent="0.3">
      <c r="A193">
        <v>2010</v>
      </c>
      <c r="B193">
        <v>192</v>
      </c>
      <c r="C193" t="s">
        <v>2585</v>
      </c>
      <c r="D193" s="5">
        <v>19722766</v>
      </c>
      <c r="E193" s="5">
        <v>3205706</v>
      </c>
      <c r="F193" s="1">
        <v>0.16300000000000001</v>
      </c>
      <c r="G193" s="5">
        <v>16517060</v>
      </c>
      <c r="H193" s="1">
        <v>0.83699999999999997</v>
      </c>
      <c r="I193" t="str">
        <f t="shared" si="2"/>
        <v>USA</v>
      </c>
    </row>
    <row r="194" spans="1:9" x14ac:dyDescent="0.3">
      <c r="A194">
        <v>2010</v>
      </c>
      <c r="B194">
        <v>193</v>
      </c>
      <c r="C194" t="s">
        <v>2586</v>
      </c>
      <c r="D194" s="5">
        <v>19651093</v>
      </c>
      <c r="E194" s="5">
        <v>15281286</v>
      </c>
      <c r="F194" s="1">
        <v>0.77800000000000002</v>
      </c>
      <c r="G194" s="5">
        <v>4369807</v>
      </c>
      <c r="H194" s="1">
        <v>0.222</v>
      </c>
      <c r="I194" t="str">
        <f t="shared" si="2"/>
        <v>USA</v>
      </c>
    </row>
    <row r="195" spans="1:9" x14ac:dyDescent="0.3">
      <c r="A195">
        <v>2010</v>
      </c>
      <c r="B195">
        <v>194</v>
      </c>
      <c r="C195" t="s">
        <v>2587</v>
      </c>
      <c r="D195" s="5">
        <v>19573451</v>
      </c>
      <c r="G195" s="5">
        <v>19573451</v>
      </c>
      <c r="H195" s="2">
        <v>1</v>
      </c>
      <c r="I195" t="str">
        <f t="shared" ref="I195:I201" si="3">IF(F195&gt;10%,"USA","International")</f>
        <v>International</v>
      </c>
    </row>
    <row r="196" spans="1:9" x14ac:dyDescent="0.3">
      <c r="A196">
        <v>2010</v>
      </c>
      <c r="B196">
        <v>195</v>
      </c>
      <c r="C196" t="s">
        <v>2588</v>
      </c>
      <c r="D196" s="5">
        <v>19439764</v>
      </c>
      <c r="E196" s="5">
        <v>1044143</v>
      </c>
      <c r="F196" s="1">
        <v>5.3999999999999999E-2</v>
      </c>
      <c r="G196" s="5">
        <v>18395621</v>
      </c>
      <c r="H196" s="1">
        <v>0.94599999999999995</v>
      </c>
      <c r="I196" t="str">
        <f t="shared" si="3"/>
        <v>International</v>
      </c>
    </row>
    <row r="197" spans="1:9" x14ac:dyDescent="0.3">
      <c r="A197">
        <v>2010</v>
      </c>
      <c r="B197">
        <v>196</v>
      </c>
      <c r="C197" t="s">
        <v>2589</v>
      </c>
      <c r="D197" s="5">
        <v>19259164</v>
      </c>
      <c r="G197" s="5">
        <v>19259164</v>
      </c>
      <c r="H197" s="2">
        <v>1</v>
      </c>
      <c r="I197" t="str">
        <f t="shared" si="3"/>
        <v>International</v>
      </c>
    </row>
    <row r="198" spans="1:9" x14ac:dyDescent="0.3">
      <c r="A198">
        <v>2010</v>
      </c>
      <c r="B198">
        <v>197</v>
      </c>
      <c r="C198" t="s">
        <v>2590</v>
      </c>
      <c r="D198" s="5">
        <v>19115721</v>
      </c>
      <c r="E198" s="5">
        <v>13000</v>
      </c>
      <c r="F198" s="1">
        <v>1E-3</v>
      </c>
      <c r="G198" s="5">
        <v>19102721</v>
      </c>
      <c r="H198" s="1">
        <v>0.999</v>
      </c>
      <c r="I198" t="str">
        <f t="shared" si="3"/>
        <v>International</v>
      </c>
    </row>
    <row r="199" spans="1:9" x14ac:dyDescent="0.3">
      <c r="A199">
        <v>2010</v>
      </c>
      <c r="B199">
        <v>198</v>
      </c>
      <c r="C199" t="s">
        <v>2591</v>
      </c>
      <c r="D199" s="5">
        <v>18876082</v>
      </c>
      <c r="G199" s="5">
        <v>18876082</v>
      </c>
      <c r="H199" s="2">
        <v>1</v>
      </c>
      <c r="I199" t="str">
        <f t="shared" si="3"/>
        <v>International</v>
      </c>
    </row>
    <row r="200" spans="1:9" x14ac:dyDescent="0.3">
      <c r="A200">
        <v>2010</v>
      </c>
      <c r="B200">
        <v>199</v>
      </c>
      <c r="C200" t="s">
        <v>2592</v>
      </c>
      <c r="D200" s="5">
        <v>18689058</v>
      </c>
      <c r="E200" s="5">
        <v>802778</v>
      </c>
      <c r="F200" s="1">
        <v>4.2999999999999997E-2</v>
      </c>
      <c r="G200" s="5">
        <v>17886280</v>
      </c>
      <c r="H200" s="1">
        <v>0.95699999999999996</v>
      </c>
      <c r="I200" t="str">
        <f t="shared" si="3"/>
        <v>International</v>
      </c>
    </row>
    <row r="201" spans="1:9" x14ac:dyDescent="0.3">
      <c r="A201">
        <v>2010</v>
      </c>
      <c r="B201">
        <v>200</v>
      </c>
      <c r="C201" t="s">
        <v>2593</v>
      </c>
      <c r="D201" s="5">
        <v>18495045</v>
      </c>
      <c r="G201" s="5">
        <v>18495045</v>
      </c>
      <c r="H201" s="2">
        <v>1</v>
      </c>
      <c r="I201" t="str">
        <f t="shared" si="3"/>
        <v>International</v>
      </c>
    </row>
    <row r="202" spans="1:9" x14ac:dyDescent="0.3">
      <c r="A202">
        <v>2010</v>
      </c>
      <c r="C202" t="s">
        <v>203</v>
      </c>
      <c r="D202" s="5">
        <f>SUM(D2:D201)</f>
        <v>25595518439</v>
      </c>
      <c r="E202" s="5">
        <f>SUM(E2:E201)</f>
        <v>9768886151</v>
      </c>
      <c r="F202" s="5"/>
      <c r="G202" s="5">
        <f t="shared" ref="G202" si="4">SUM(G2:G201)</f>
        <v>15826632288</v>
      </c>
    </row>
    <row r="203" spans="1:9" x14ac:dyDescent="0.3">
      <c r="C203" t="s">
        <v>204</v>
      </c>
      <c r="D203" s="5">
        <f>AVERAGE(D2:D201)</f>
        <v>127977592.19499999</v>
      </c>
      <c r="E203" s="5">
        <f>AVERAGE(E2:E201)</f>
        <v>64694610.271523178</v>
      </c>
      <c r="F203" s="5"/>
      <c r="G203" s="5">
        <f t="shared" ref="G203" si="5">AVERAGE(G2:G201)</f>
        <v>79530815.517587945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27AAD2-F176-43CA-9156-AA785172EC25}">
  <dimension ref="A1:I203"/>
  <sheetViews>
    <sheetView workbookViewId="0">
      <selection activeCell="C6" sqref="A1:I203"/>
    </sheetView>
  </sheetViews>
  <sheetFormatPr defaultRowHeight="14.4" x14ac:dyDescent="0.3"/>
  <cols>
    <col min="4" max="4" width="17.21875" style="5" bestFit="1" customWidth="1"/>
    <col min="5" max="5" width="15.77734375" style="5" bestFit="1" customWidth="1"/>
    <col min="7" max="7" width="17.21875" style="5" bestFit="1" customWidth="1"/>
  </cols>
  <sheetData>
    <row r="1" spans="1:9" x14ac:dyDescent="0.3">
      <c r="A1" t="s">
        <v>4559</v>
      </c>
      <c r="B1" t="s">
        <v>0</v>
      </c>
      <c r="C1" t="s">
        <v>1</v>
      </c>
      <c r="D1" s="5" t="s">
        <v>2</v>
      </c>
      <c r="E1" s="5" t="s">
        <v>3</v>
      </c>
      <c r="F1" t="s">
        <v>604</v>
      </c>
      <c r="G1" s="5" t="s">
        <v>4</v>
      </c>
      <c r="H1" t="s">
        <v>605</v>
      </c>
      <c r="I1" s="5" t="s">
        <v>1005</v>
      </c>
    </row>
    <row r="2" spans="1:9" x14ac:dyDescent="0.3">
      <c r="A2">
        <v>2009</v>
      </c>
      <c r="B2">
        <v>1</v>
      </c>
      <c r="C2" t="s">
        <v>2594</v>
      </c>
      <c r="D2" s="5">
        <v>2743577587</v>
      </c>
      <c r="E2" s="5">
        <v>749766139</v>
      </c>
      <c r="F2" s="1">
        <v>0.27300000000000002</v>
      </c>
      <c r="G2" s="5">
        <v>1993811448</v>
      </c>
      <c r="H2" s="1">
        <v>0.72699999999999998</v>
      </c>
      <c r="I2" t="str">
        <f>IF(F2&gt;10%,"USA","International")</f>
        <v>USA</v>
      </c>
    </row>
    <row r="3" spans="1:9" x14ac:dyDescent="0.3">
      <c r="A3">
        <v>2009</v>
      </c>
      <c r="B3">
        <v>2</v>
      </c>
      <c r="C3" t="s">
        <v>2595</v>
      </c>
      <c r="D3" s="5">
        <v>933959197</v>
      </c>
      <c r="E3" s="5">
        <v>301959197</v>
      </c>
      <c r="F3" s="1">
        <v>0.32300000000000001</v>
      </c>
      <c r="G3" s="5">
        <v>632000000</v>
      </c>
      <c r="H3" s="1">
        <v>0.67700000000000005</v>
      </c>
      <c r="I3" t="str">
        <f t="shared" ref="I3:I66" si="0">IF(F3&gt;10%,"USA","International")</f>
        <v>USA</v>
      </c>
    </row>
    <row r="4" spans="1:9" x14ac:dyDescent="0.3">
      <c r="A4">
        <v>2009</v>
      </c>
      <c r="B4">
        <v>3</v>
      </c>
      <c r="C4" t="s">
        <v>2596</v>
      </c>
      <c r="D4" s="5">
        <v>886686817</v>
      </c>
      <c r="E4" s="5">
        <v>196573705</v>
      </c>
      <c r="F4" s="1">
        <v>0.222</v>
      </c>
      <c r="G4" s="5">
        <v>690113112</v>
      </c>
      <c r="H4" s="1">
        <v>0.77800000000000002</v>
      </c>
      <c r="I4" t="str">
        <f t="shared" si="0"/>
        <v>USA</v>
      </c>
    </row>
    <row r="5" spans="1:9" x14ac:dyDescent="0.3">
      <c r="A5">
        <v>2009</v>
      </c>
      <c r="B5">
        <v>4</v>
      </c>
      <c r="C5" t="s">
        <v>2597</v>
      </c>
      <c r="D5" s="5">
        <v>836303693</v>
      </c>
      <c r="E5" s="5">
        <v>402111870</v>
      </c>
      <c r="F5" s="1">
        <v>0.48099999999999998</v>
      </c>
      <c r="G5" s="5">
        <v>434191823</v>
      </c>
      <c r="H5" s="1">
        <v>0.51900000000000002</v>
      </c>
      <c r="I5" t="str">
        <f t="shared" si="0"/>
        <v>USA</v>
      </c>
    </row>
    <row r="6" spans="1:9" x14ac:dyDescent="0.3">
      <c r="A6">
        <v>2009</v>
      </c>
      <c r="B6">
        <v>5</v>
      </c>
      <c r="C6">
        <v>2012</v>
      </c>
      <c r="D6" s="5">
        <v>769679473</v>
      </c>
      <c r="E6" s="5">
        <v>166112167</v>
      </c>
      <c r="F6" s="1">
        <v>0.216</v>
      </c>
      <c r="G6" s="5">
        <v>603567306</v>
      </c>
      <c r="H6" s="1">
        <v>0.78400000000000003</v>
      </c>
      <c r="I6" t="str">
        <f t="shared" si="0"/>
        <v>USA</v>
      </c>
    </row>
    <row r="7" spans="1:9" x14ac:dyDescent="0.3">
      <c r="A7">
        <v>2009</v>
      </c>
      <c r="B7">
        <v>6</v>
      </c>
      <c r="C7" t="s">
        <v>2598</v>
      </c>
      <c r="D7" s="5">
        <v>735099082</v>
      </c>
      <c r="E7" s="5">
        <v>293004164</v>
      </c>
      <c r="F7" s="1">
        <v>0.39900000000000002</v>
      </c>
      <c r="G7" s="5">
        <v>442094918</v>
      </c>
      <c r="H7" s="1">
        <v>0.60099999999999998</v>
      </c>
      <c r="I7" t="str">
        <f t="shared" si="0"/>
        <v>USA</v>
      </c>
    </row>
    <row r="8" spans="1:9" x14ac:dyDescent="0.3">
      <c r="A8">
        <v>2009</v>
      </c>
      <c r="B8">
        <v>7</v>
      </c>
      <c r="C8" t="s">
        <v>2599</v>
      </c>
      <c r="D8" s="5">
        <v>709827462</v>
      </c>
      <c r="E8" s="5">
        <v>296623634</v>
      </c>
      <c r="F8" s="1">
        <v>0.41799999999999998</v>
      </c>
      <c r="G8" s="5">
        <v>413203828</v>
      </c>
      <c r="H8" s="1">
        <v>0.58199999999999996</v>
      </c>
      <c r="I8" t="str">
        <f t="shared" si="0"/>
        <v>USA</v>
      </c>
    </row>
    <row r="9" spans="1:9" x14ac:dyDescent="0.3">
      <c r="A9">
        <v>2009</v>
      </c>
      <c r="B9">
        <v>8</v>
      </c>
      <c r="C9" t="s">
        <v>2600</v>
      </c>
      <c r="D9" s="5">
        <v>524028679</v>
      </c>
      <c r="E9" s="5">
        <v>209028679</v>
      </c>
      <c r="F9" s="1">
        <v>0.39900000000000002</v>
      </c>
      <c r="G9" s="5">
        <v>315000000</v>
      </c>
      <c r="H9" s="1">
        <v>0.60099999999999998</v>
      </c>
      <c r="I9" t="str">
        <f t="shared" si="0"/>
        <v>USA</v>
      </c>
    </row>
    <row r="10" spans="1:9" x14ac:dyDescent="0.3">
      <c r="A10">
        <v>2009</v>
      </c>
      <c r="B10">
        <v>9</v>
      </c>
      <c r="C10" t="s">
        <v>2601</v>
      </c>
      <c r="D10" s="5">
        <v>485930816</v>
      </c>
      <c r="E10" s="5">
        <v>133375846</v>
      </c>
      <c r="F10" s="1">
        <v>0.27400000000000002</v>
      </c>
      <c r="G10" s="5">
        <v>352554970</v>
      </c>
      <c r="H10" s="1">
        <v>0.72599999999999998</v>
      </c>
      <c r="I10" t="str">
        <f t="shared" si="0"/>
        <v>USA</v>
      </c>
    </row>
    <row r="11" spans="1:9" x14ac:dyDescent="0.3">
      <c r="A11">
        <v>2009</v>
      </c>
      <c r="B11">
        <v>10</v>
      </c>
      <c r="C11" t="s">
        <v>2602</v>
      </c>
      <c r="D11" s="5">
        <v>468812793</v>
      </c>
      <c r="E11" s="5">
        <v>277322503</v>
      </c>
      <c r="F11" s="1">
        <v>0.59199999999999997</v>
      </c>
      <c r="G11" s="5">
        <v>191490290</v>
      </c>
      <c r="H11" s="1">
        <v>0.40799999999999997</v>
      </c>
      <c r="I11" t="str">
        <f t="shared" si="0"/>
        <v>USA</v>
      </c>
    </row>
    <row r="12" spans="1:9" x14ac:dyDescent="0.3">
      <c r="A12">
        <v>2009</v>
      </c>
      <c r="B12">
        <v>11</v>
      </c>
      <c r="C12" t="s">
        <v>2603</v>
      </c>
      <c r="D12" s="5">
        <v>443140005</v>
      </c>
      <c r="E12" s="5">
        <v>219614612</v>
      </c>
      <c r="F12" s="1">
        <v>0.496</v>
      </c>
      <c r="G12" s="5">
        <v>223525393</v>
      </c>
      <c r="H12" s="1">
        <v>0.504</v>
      </c>
      <c r="I12" t="str">
        <f t="shared" si="0"/>
        <v>USA</v>
      </c>
    </row>
    <row r="13" spans="1:9" x14ac:dyDescent="0.3">
      <c r="A13">
        <v>2009</v>
      </c>
      <c r="B13">
        <v>12</v>
      </c>
      <c r="C13" t="s">
        <v>2604</v>
      </c>
      <c r="D13" s="5">
        <v>413106170</v>
      </c>
      <c r="E13" s="5">
        <v>177243721</v>
      </c>
      <c r="F13" s="1">
        <v>0.42899999999999999</v>
      </c>
      <c r="G13" s="5">
        <v>235862449</v>
      </c>
      <c r="H13" s="1">
        <v>0.57099999999999995</v>
      </c>
      <c r="I13" t="str">
        <f t="shared" si="0"/>
        <v>USA</v>
      </c>
    </row>
    <row r="14" spans="1:9" x14ac:dyDescent="0.3">
      <c r="A14">
        <v>2009</v>
      </c>
      <c r="B14">
        <v>13</v>
      </c>
      <c r="C14" t="s">
        <v>2605</v>
      </c>
      <c r="D14" s="5">
        <v>385680446</v>
      </c>
      <c r="E14" s="5">
        <v>257730019</v>
      </c>
      <c r="F14" s="1">
        <v>0.66800000000000004</v>
      </c>
      <c r="G14" s="5">
        <v>127950427</v>
      </c>
      <c r="H14" s="1">
        <v>0.33200000000000002</v>
      </c>
      <c r="I14" t="str">
        <f t="shared" si="0"/>
        <v>USA</v>
      </c>
    </row>
    <row r="15" spans="1:9" x14ac:dyDescent="0.3">
      <c r="A15">
        <v>2009</v>
      </c>
      <c r="B15">
        <v>14</v>
      </c>
      <c r="C15" t="s">
        <v>2606</v>
      </c>
      <c r="D15" s="5">
        <v>381509870</v>
      </c>
      <c r="E15" s="5">
        <v>198351526</v>
      </c>
      <c r="F15" s="2">
        <v>0.52</v>
      </c>
      <c r="G15" s="5">
        <v>183158344</v>
      </c>
      <c r="H15" s="2">
        <v>0.48</v>
      </c>
      <c r="I15" t="str">
        <f t="shared" si="0"/>
        <v>USA</v>
      </c>
    </row>
    <row r="16" spans="1:9" x14ac:dyDescent="0.3">
      <c r="A16">
        <v>2009</v>
      </c>
      <c r="B16">
        <v>15</v>
      </c>
      <c r="C16" t="s">
        <v>2607</v>
      </c>
      <c r="D16" s="5">
        <v>373062864</v>
      </c>
      <c r="E16" s="5">
        <v>179883157</v>
      </c>
      <c r="F16" s="1">
        <v>0.48199999999999998</v>
      </c>
      <c r="G16" s="5">
        <v>193179707</v>
      </c>
      <c r="H16" s="1">
        <v>0.51800000000000002</v>
      </c>
      <c r="I16" t="str">
        <f t="shared" si="0"/>
        <v>USA</v>
      </c>
    </row>
    <row r="17" spans="1:9" x14ac:dyDescent="0.3">
      <c r="A17">
        <v>2009</v>
      </c>
      <c r="B17">
        <v>16</v>
      </c>
      <c r="C17" t="s">
        <v>2608</v>
      </c>
      <c r="D17" s="5">
        <v>371353001</v>
      </c>
      <c r="E17" s="5">
        <v>125322469</v>
      </c>
      <c r="F17" s="1">
        <v>0.33700000000000002</v>
      </c>
      <c r="G17" s="5">
        <v>246030532</v>
      </c>
      <c r="H17" s="1">
        <v>0.66300000000000003</v>
      </c>
      <c r="I17" t="str">
        <f t="shared" si="0"/>
        <v>USA</v>
      </c>
    </row>
    <row r="18" spans="1:9" x14ac:dyDescent="0.3">
      <c r="A18">
        <v>2009</v>
      </c>
      <c r="B18">
        <v>17</v>
      </c>
      <c r="C18" t="s">
        <v>2609</v>
      </c>
      <c r="D18" s="5">
        <v>360364265</v>
      </c>
      <c r="E18" s="5">
        <v>155064265</v>
      </c>
      <c r="F18" s="2">
        <v>0.43</v>
      </c>
      <c r="G18" s="5">
        <v>205300000</v>
      </c>
      <c r="H18" s="2">
        <v>0.56999999999999995</v>
      </c>
      <c r="I18" t="str">
        <f t="shared" si="0"/>
        <v>USA</v>
      </c>
    </row>
    <row r="19" spans="1:9" x14ac:dyDescent="0.3">
      <c r="A19">
        <v>2009</v>
      </c>
      <c r="B19">
        <v>18</v>
      </c>
      <c r="C19" t="s">
        <v>2610</v>
      </c>
      <c r="D19" s="5">
        <v>336365676</v>
      </c>
      <c r="E19" s="5">
        <v>90759676</v>
      </c>
      <c r="F19" s="2">
        <v>0.27</v>
      </c>
      <c r="G19" s="5">
        <v>245606000</v>
      </c>
      <c r="H19" s="2">
        <v>0.73</v>
      </c>
      <c r="I19" t="str">
        <f t="shared" si="0"/>
        <v>USA</v>
      </c>
    </row>
    <row r="20" spans="1:9" x14ac:dyDescent="0.3">
      <c r="A20">
        <v>2009</v>
      </c>
      <c r="B20">
        <v>19</v>
      </c>
      <c r="C20" t="s">
        <v>2611</v>
      </c>
      <c r="D20" s="5">
        <v>325286646</v>
      </c>
      <c r="E20" s="5">
        <v>137855863</v>
      </c>
      <c r="F20" s="1">
        <v>0.42399999999999999</v>
      </c>
      <c r="G20" s="5">
        <v>187430783</v>
      </c>
      <c r="H20" s="1">
        <v>0.57599999999999996</v>
      </c>
      <c r="I20" t="str">
        <f t="shared" si="0"/>
        <v>USA</v>
      </c>
    </row>
    <row r="21" spans="1:9" x14ac:dyDescent="0.3">
      <c r="A21">
        <v>2009</v>
      </c>
      <c r="B21">
        <v>20</v>
      </c>
      <c r="C21" t="s">
        <v>2612</v>
      </c>
      <c r="D21" s="5">
        <v>321455689</v>
      </c>
      <c r="E21" s="5">
        <v>120540719</v>
      </c>
      <c r="F21" s="1">
        <v>0.375</v>
      </c>
      <c r="G21" s="5">
        <v>200914970</v>
      </c>
      <c r="H21" s="1">
        <v>0.625</v>
      </c>
      <c r="I21" t="str">
        <f t="shared" si="0"/>
        <v>USA</v>
      </c>
    </row>
    <row r="22" spans="1:9" x14ac:dyDescent="0.3">
      <c r="A22">
        <v>2009</v>
      </c>
      <c r="B22">
        <v>21</v>
      </c>
      <c r="C22" t="s">
        <v>2613</v>
      </c>
      <c r="D22" s="5">
        <v>317375031</v>
      </c>
      <c r="E22" s="5">
        <v>163958031</v>
      </c>
      <c r="F22" s="1">
        <v>0.51700000000000002</v>
      </c>
      <c r="G22" s="5">
        <v>153417000</v>
      </c>
      <c r="H22" s="1">
        <v>0.48299999999999998</v>
      </c>
      <c r="I22" t="str">
        <f t="shared" si="0"/>
        <v>USA</v>
      </c>
    </row>
    <row r="23" spans="1:9" x14ac:dyDescent="0.3">
      <c r="A23">
        <v>2009</v>
      </c>
      <c r="B23">
        <v>22</v>
      </c>
      <c r="C23" t="s">
        <v>2614</v>
      </c>
      <c r="D23" s="5">
        <v>309208309</v>
      </c>
      <c r="E23" s="5">
        <v>255959475</v>
      </c>
      <c r="F23" s="1">
        <v>0.82799999999999996</v>
      </c>
      <c r="G23" s="5">
        <v>53248834</v>
      </c>
      <c r="H23" s="1">
        <v>0.17199999999999999</v>
      </c>
      <c r="I23" t="str">
        <f t="shared" si="0"/>
        <v>USA</v>
      </c>
    </row>
    <row r="24" spans="1:9" x14ac:dyDescent="0.3">
      <c r="A24">
        <v>2009</v>
      </c>
      <c r="B24">
        <v>23</v>
      </c>
      <c r="C24" t="s">
        <v>2615</v>
      </c>
      <c r="D24" s="5">
        <v>302469017</v>
      </c>
      <c r="E24" s="5">
        <v>150201498</v>
      </c>
      <c r="F24" s="1">
        <v>0.497</v>
      </c>
      <c r="G24" s="5">
        <v>152267519</v>
      </c>
      <c r="H24" s="1">
        <v>0.503</v>
      </c>
      <c r="I24" t="str">
        <f t="shared" si="0"/>
        <v>USA</v>
      </c>
    </row>
    <row r="25" spans="1:9" x14ac:dyDescent="0.3">
      <c r="A25">
        <v>2009</v>
      </c>
      <c r="B25">
        <v>24</v>
      </c>
      <c r="C25" t="s">
        <v>2616</v>
      </c>
      <c r="D25" s="5">
        <v>292817841</v>
      </c>
      <c r="E25" s="5">
        <v>119436770</v>
      </c>
      <c r="F25" s="1">
        <v>0.40799999999999997</v>
      </c>
      <c r="G25" s="5">
        <v>173381071</v>
      </c>
      <c r="H25" s="1">
        <v>0.59199999999999997</v>
      </c>
      <c r="I25" t="str">
        <f t="shared" si="0"/>
        <v>USA</v>
      </c>
    </row>
    <row r="26" spans="1:9" x14ac:dyDescent="0.3">
      <c r="A26">
        <v>2009</v>
      </c>
      <c r="B26">
        <v>25</v>
      </c>
      <c r="C26" t="s">
        <v>2617</v>
      </c>
      <c r="D26" s="5">
        <v>267045765</v>
      </c>
      <c r="E26" s="5">
        <v>104400899</v>
      </c>
      <c r="F26" s="1">
        <v>0.39100000000000001</v>
      </c>
      <c r="G26" s="5">
        <v>162644866</v>
      </c>
      <c r="H26" s="1">
        <v>0.60899999999999999</v>
      </c>
      <c r="I26" t="str">
        <f t="shared" si="0"/>
        <v>USA</v>
      </c>
    </row>
    <row r="27" spans="1:9" x14ac:dyDescent="0.3">
      <c r="A27">
        <v>2009</v>
      </c>
      <c r="B27">
        <v>26</v>
      </c>
      <c r="C27" t="s">
        <v>2618</v>
      </c>
      <c r="D27" s="5">
        <v>261183588</v>
      </c>
      <c r="E27" s="5">
        <v>72091016</v>
      </c>
      <c r="F27" s="1">
        <v>0.27600000000000002</v>
      </c>
      <c r="G27" s="5">
        <v>189092572</v>
      </c>
      <c r="H27" s="1">
        <v>0.72399999999999998</v>
      </c>
      <c r="I27" t="str">
        <f t="shared" si="0"/>
        <v>USA</v>
      </c>
    </row>
    <row r="28" spans="1:9" x14ac:dyDescent="0.3">
      <c r="A28">
        <v>2009</v>
      </c>
      <c r="B28">
        <v>27</v>
      </c>
      <c r="C28" t="s">
        <v>2619</v>
      </c>
      <c r="D28" s="5">
        <v>243006126</v>
      </c>
      <c r="E28" s="5">
        <v>124870275</v>
      </c>
      <c r="F28" s="1">
        <v>0.51400000000000001</v>
      </c>
      <c r="G28" s="5">
        <v>118135851</v>
      </c>
      <c r="H28" s="1">
        <v>0.48599999999999999</v>
      </c>
      <c r="I28" t="str">
        <f t="shared" si="0"/>
        <v>USA</v>
      </c>
    </row>
    <row r="29" spans="1:9" x14ac:dyDescent="0.3">
      <c r="A29">
        <v>2009</v>
      </c>
      <c r="B29">
        <v>28</v>
      </c>
      <c r="C29" t="s">
        <v>2620</v>
      </c>
      <c r="D29" s="5">
        <v>219103655</v>
      </c>
      <c r="E29" s="5">
        <v>112735375</v>
      </c>
      <c r="F29" s="1">
        <v>0.51500000000000001</v>
      </c>
      <c r="G29" s="5">
        <v>106368280</v>
      </c>
      <c r="H29" s="1">
        <v>0.48499999999999999</v>
      </c>
      <c r="I29" t="str">
        <f t="shared" si="0"/>
        <v>USA</v>
      </c>
    </row>
    <row r="30" spans="1:9" x14ac:dyDescent="0.3">
      <c r="A30">
        <v>2009</v>
      </c>
      <c r="B30">
        <v>29</v>
      </c>
      <c r="C30" t="s">
        <v>2621</v>
      </c>
      <c r="D30" s="5">
        <v>214104620</v>
      </c>
      <c r="E30" s="5">
        <v>97104620</v>
      </c>
      <c r="F30" s="1">
        <v>0.45400000000000001</v>
      </c>
      <c r="G30" s="5">
        <v>117000000</v>
      </c>
      <c r="H30" s="1">
        <v>0.54600000000000004</v>
      </c>
      <c r="I30" t="str">
        <f t="shared" si="0"/>
        <v>USA</v>
      </c>
    </row>
    <row r="31" spans="1:9" x14ac:dyDescent="0.3">
      <c r="A31">
        <v>2009</v>
      </c>
      <c r="B31">
        <v>30</v>
      </c>
      <c r="C31" t="s">
        <v>2622</v>
      </c>
      <c r="D31" s="5">
        <v>210888950</v>
      </c>
      <c r="E31" s="5">
        <v>115646235</v>
      </c>
      <c r="F31" s="1">
        <v>0.54800000000000004</v>
      </c>
      <c r="G31" s="5">
        <v>95242715</v>
      </c>
      <c r="H31" s="1">
        <v>0.45200000000000001</v>
      </c>
      <c r="I31" t="str">
        <f t="shared" si="0"/>
        <v>USA</v>
      </c>
    </row>
    <row r="32" spans="1:9" x14ac:dyDescent="0.3">
      <c r="A32">
        <v>2009</v>
      </c>
      <c r="B32">
        <v>31</v>
      </c>
      <c r="C32" t="s">
        <v>2623</v>
      </c>
      <c r="D32" s="5">
        <v>205298907</v>
      </c>
      <c r="E32" s="5">
        <v>88915214</v>
      </c>
      <c r="F32" s="1">
        <v>0.433</v>
      </c>
      <c r="G32" s="5">
        <v>116383693</v>
      </c>
      <c r="H32" s="1">
        <v>0.56699999999999995</v>
      </c>
      <c r="I32" t="str">
        <f t="shared" si="0"/>
        <v>USA</v>
      </c>
    </row>
    <row r="33" spans="1:9" x14ac:dyDescent="0.3">
      <c r="A33">
        <v>2009</v>
      </c>
      <c r="B33">
        <v>32</v>
      </c>
      <c r="C33" t="s">
        <v>2624</v>
      </c>
      <c r="D33" s="5">
        <v>193355800</v>
      </c>
      <c r="E33" s="5">
        <v>107918810</v>
      </c>
      <c r="F33" s="1">
        <v>0.55800000000000005</v>
      </c>
      <c r="G33" s="5">
        <v>85436990</v>
      </c>
      <c r="H33" s="1">
        <v>0.442</v>
      </c>
      <c r="I33" t="str">
        <f t="shared" si="0"/>
        <v>USA</v>
      </c>
    </row>
    <row r="34" spans="1:9" x14ac:dyDescent="0.3">
      <c r="A34">
        <v>2009</v>
      </c>
      <c r="B34">
        <v>33</v>
      </c>
      <c r="C34" t="s">
        <v>2625</v>
      </c>
      <c r="D34" s="5">
        <v>186167139</v>
      </c>
      <c r="E34" s="5">
        <v>66477700</v>
      </c>
      <c r="F34" s="1">
        <v>0.35699999999999998</v>
      </c>
      <c r="G34" s="5">
        <v>119689439</v>
      </c>
      <c r="H34" s="1">
        <v>0.64300000000000002</v>
      </c>
      <c r="I34" t="str">
        <f t="shared" si="0"/>
        <v>USA</v>
      </c>
    </row>
    <row r="35" spans="1:9" x14ac:dyDescent="0.3">
      <c r="A35">
        <v>2009</v>
      </c>
      <c r="B35">
        <v>34</v>
      </c>
      <c r="C35" t="s">
        <v>2626</v>
      </c>
      <c r="D35" s="5">
        <v>185382813</v>
      </c>
      <c r="E35" s="5">
        <v>107509799</v>
      </c>
      <c r="F35" s="2">
        <v>0.57999999999999996</v>
      </c>
      <c r="G35" s="5">
        <v>77873014</v>
      </c>
      <c r="H35" s="2">
        <v>0.42</v>
      </c>
      <c r="I35" t="str">
        <f t="shared" si="0"/>
        <v>USA</v>
      </c>
    </row>
    <row r="36" spans="1:9" x14ac:dyDescent="0.3">
      <c r="A36">
        <v>2009</v>
      </c>
      <c r="B36">
        <v>35</v>
      </c>
      <c r="C36" t="s">
        <v>2627</v>
      </c>
      <c r="D36" s="5">
        <v>183348429</v>
      </c>
      <c r="E36" s="5">
        <v>146336178</v>
      </c>
      <c r="F36" s="1">
        <v>0.79800000000000004</v>
      </c>
      <c r="G36" s="5">
        <v>37012251</v>
      </c>
      <c r="H36" s="1">
        <v>0.20200000000000001</v>
      </c>
      <c r="I36" t="str">
        <f t="shared" si="0"/>
        <v>USA</v>
      </c>
    </row>
    <row r="37" spans="1:9" x14ac:dyDescent="0.3">
      <c r="A37">
        <v>2009</v>
      </c>
      <c r="B37">
        <v>36</v>
      </c>
      <c r="C37" t="s">
        <v>2628</v>
      </c>
      <c r="D37" s="5">
        <v>178866158</v>
      </c>
      <c r="E37" s="5">
        <v>93953653</v>
      </c>
      <c r="F37" s="1">
        <v>0.52500000000000002</v>
      </c>
      <c r="G37" s="5">
        <v>84912505</v>
      </c>
      <c r="H37" s="1">
        <v>0.47499999999999998</v>
      </c>
      <c r="I37" t="str">
        <f t="shared" si="0"/>
        <v>USA</v>
      </c>
    </row>
    <row r="38" spans="1:9" x14ac:dyDescent="0.3">
      <c r="A38">
        <v>2009</v>
      </c>
      <c r="B38">
        <v>37</v>
      </c>
      <c r="C38" t="s">
        <v>2629</v>
      </c>
      <c r="D38" s="5">
        <v>171844840</v>
      </c>
      <c r="E38" s="5">
        <v>109204945</v>
      </c>
      <c r="F38" s="1">
        <v>0.63500000000000001</v>
      </c>
      <c r="G38" s="5">
        <v>62639895</v>
      </c>
      <c r="H38" s="1">
        <v>0.36499999999999999</v>
      </c>
      <c r="I38" t="str">
        <f t="shared" si="0"/>
        <v>USA</v>
      </c>
    </row>
    <row r="39" spans="1:9" x14ac:dyDescent="0.3">
      <c r="A39">
        <v>2009</v>
      </c>
      <c r="B39">
        <v>38</v>
      </c>
      <c r="C39" t="s">
        <v>2630</v>
      </c>
      <c r="D39" s="5">
        <v>166842739</v>
      </c>
      <c r="E39" s="5">
        <v>83823381</v>
      </c>
      <c r="F39" s="1">
        <v>0.502</v>
      </c>
      <c r="G39" s="5">
        <v>83019358</v>
      </c>
      <c r="H39" s="1">
        <v>0.498</v>
      </c>
      <c r="I39" t="str">
        <f t="shared" si="0"/>
        <v>USA</v>
      </c>
    </row>
    <row r="40" spans="1:9" x14ac:dyDescent="0.3">
      <c r="A40">
        <v>2009</v>
      </c>
      <c r="B40">
        <v>39</v>
      </c>
      <c r="C40" t="s">
        <v>2631</v>
      </c>
      <c r="D40" s="5">
        <v>155545279</v>
      </c>
      <c r="E40" s="5">
        <v>79576189</v>
      </c>
      <c r="F40" s="1">
        <v>0.51200000000000001</v>
      </c>
      <c r="G40" s="5">
        <v>75969090</v>
      </c>
      <c r="H40" s="1">
        <v>0.48799999999999999</v>
      </c>
      <c r="I40" t="str">
        <f t="shared" si="0"/>
        <v>USA</v>
      </c>
    </row>
    <row r="41" spans="1:9" x14ac:dyDescent="0.3">
      <c r="A41">
        <v>2009</v>
      </c>
      <c r="B41">
        <v>40</v>
      </c>
      <c r="C41" t="s">
        <v>2632</v>
      </c>
      <c r="D41" s="5">
        <v>150166126</v>
      </c>
      <c r="E41" s="5">
        <v>65452312</v>
      </c>
      <c r="F41" s="1">
        <v>0.436</v>
      </c>
      <c r="G41" s="5">
        <v>84713814</v>
      </c>
      <c r="H41" s="1">
        <v>0.56399999999999995</v>
      </c>
      <c r="I41" t="str">
        <f t="shared" si="0"/>
        <v>USA</v>
      </c>
    </row>
    <row r="42" spans="1:9" x14ac:dyDescent="0.3">
      <c r="A42">
        <v>2009</v>
      </c>
      <c r="B42">
        <v>41</v>
      </c>
      <c r="C42" t="s">
        <v>2633</v>
      </c>
      <c r="D42" s="5">
        <v>138805831</v>
      </c>
      <c r="E42" s="5">
        <v>60054530</v>
      </c>
      <c r="F42" s="1">
        <v>0.433</v>
      </c>
      <c r="G42" s="5">
        <v>78751301</v>
      </c>
      <c r="H42" s="1">
        <v>0.56699999999999995</v>
      </c>
      <c r="I42" t="str">
        <f t="shared" si="0"/>
        <v>USA</v>
      </c>
    </row>
    <row r="43" spans="1:9" x14ac:dyDescent="0.3">
      <c r="A43">
        <v>2009</v>
      </c>
      <c r="B43">
        <v>42</v>
      </c>
      <c r="C43" t="s">
        <v>2634</v>
      </c>
      <c r="D43" s="5">
        <v>136316880</v>
      </c>
      <c r="E43" s="5">
        <v>64167069</v>
      </c>
      <c r="F43" s="1">
        <v>0.47099999999999997</v>
      </c>
      <c r="G43" s="5">
        <v>72149811</v>
      </c>
      <c r="H43" s="1">
        <v>0.52900000000000003</v>
      </c>
      <c r="I43" t="str">
        <f t="shared" si="0"/>
        <v>USA</v>
      </c>
    </row>
    <row r="44" spans="1:9" x14ac:dyDescent="0.3">
      <c r="A44">
        <v>2009</v>
      </c>
      <c r="B44">
        <v>43</v>
      </c>
      <c r="C44" t="s">
        <v>2635</v>
      </c>
      <c r="D44" s="5">
        <v>129540522</v>
      </c>
      <c r="E44" s="5">
        <v>94125426</v>
      </c>
      <c r="F44" s="1">
        <v>0.72699999999999998</v>
      </c>
      <c r="G44" s="5">
        <v>35415096</v>
      </c>
      <c r="H44" s="1">
        <v>0.27300000000000002</v>
      </c>
      <c r="I44" t="str">
        <f t="shared" si="0"/>
        <v>USA</v>
      </c>
    </row>
    <row r="45" spans="1:9" x14ac:dyDescent="0.3">
      <c r="A45">
        <v>2009</v>
      </c>
      <c r="B45">
        <v>44</v>
      </c>
      <c r="C45" t="s">
        <v>2636</v>
      </c>
      <c r="D45" s="5">
        <v>129190869</v>
      </c>
      <c r="E45" s="5">
        <v>93617009</v>
      </c>
      <c r="F45" s="1">
        <v>0.72499999999999998</v>
      </c>
      <c r="G45" s="5">
        <v>35573860</v>
      </c>
      <c r="H45" s="1">
        <v>0.27500000000000002</v>
      </c>
      <c r="I45" t="str">
        <f t="shared" si="0"/>
        <v>USA</v>
      </c>
    </row>
    <row r="46" spans="1:9" x14ac:dyDescent="0.3">
      <c r="A46">
        <v>2009</v>
      </c>
      <c r="B46">
        <v>45</v>
      </c>
      <c r="C46" t="s">
        <v>2637</v>
      </c>
      <c r="D46" s="5">
        <v>127944208</v>
      </c>
      <c r="E46" s="5">
        <v>73357727</v>
      </c>
      <c r="F46" s="1">
        <v>0.57299999999999995</v>
      </c>
      <c r="G46" s="5">
        <v>54586481</v>
      </c>
      <c r="H46" s="1">
        <v>0.42699999999999999</v>
      </c>
      <c r="I46" t="str">
        <f t="shared" si="0"/>
        <v>USA</v>
      </c>
    </row>
    <row r="47" spans="1:9" x14ac:dyDescent="0.3">
      <c r="A47">
        <v>2009</v>
      </c>
      <c r="B47">
        <v>46</v>
      </c>
      <c r="C47" t="s">
        <v>2638</v>
      </c>
      <c r="D47" s="5">
        <v>124596837</v>
      </c>
      <c r="E47" s="5">
        <v>75286229</v>
      </c>
      <c r="F47" s="1">
        <v>0.60399999999999998</v>
      </c>
      <c r="G47" s="5">
        <v>49310608</v>
      </c>
      <c r="H47" s="1">
        <v>0.39600000000000002</v>
      </c>
      <c r="I47" t="str">
        <f t="shared" si="0"/>
        <v>USA</v>
      </c>
    </row>
    <row r="48" spans="1:9" x14ac:dyDescent="0.3">
      <c r="A48">
        <v>2009</v>
      </c>
      <c r="B48">
        <v>47</v>
      </c>
      <c r="C48" t="s">
        <v>2639</v>
      </c>
      <c r="D48" s="5">
        <v>122444772</v>
      </c>
      <c r="E48" s="5">
        <v>38577772</v>
      </c>
      <c r="F48" s="1">
        <v>0.315</v>
      </c>
      <c r="G48" s="5">
        <v>83867000</v>
      </c>
      <c r="H48" s="1">
        <v>0.68500000000000005</v>
      </c>
      <c r="I48" t="str">
        <f t="shared" si="0"/>
        <v>USA</v>
      </c>
    </row>
    <row r="49" spans="1:9" x14ac:dyDescent="0.3">
      <c r="A49">
        <v>2009</v>
      </c>
      <c r="B49">
        <v>48</v>
      </c>
      <c r="C49" t="s">
        <v>2640</v>
      </c>
      <c r="D49" s="5">
        <v>122233971</v>
      </c>
      <c r="E49" s="5">
        <v>37491364</v>
      </c>
      <c r="F49" s="1">
        <v>0.307</v>
      </c>
      <c r="G49" s="5">
        <v>84742607</v>
      </c>
      <c r="H49" s="1">
        <v>0.69299999999999995</v>
      </c>
      <c r="I49" t="str">
        <f t="shared" si="0"/>
        <v>USA</v>
      </c>
    </row>
    <row r="50" spans="1:9" x14ac:dyDescent="0.3">
      <c r="A50">
        <v>2009</v>
      </c>
      <c r="B50">
        <v>49</v>
      </c>
      <c r="C50" t="s">
        <v>2641</v>
      </c>
      <c r="D50" s="5">
        <v>120432178</v>
      </c>
      <c r="G50" s="5">
        <v>120432178</v>
      </c>
      <c r="H50" s="2">
        <v>1</v>
      </c>
      <c r="I50" t="str">
        <f t="shared" si="0"/>
        <v>International</v>
      </c>
    </row>
    <row r="51" spans="1:9" x14ac:dyDescent="0.3">
      <c r="A51">
        <v>2009</v>
      </c>
      <c r="B51">
        <v>50</v>
      </c>
      <c r="C51" t="s">
        <v>2642</v>
      </c>
      <c r="D51" s="5">
        <v>117252578</v>
      </c>
      <c r="E51" s="5">
        <v>73034460</v>
      </c>
      <c r="F51" s="1">
        <v>0.623</v>
      </c>
      <c r="G51" s="5">
        <v>44218118</v>
      </c>
      <c r="H51" s="1">
        <v>0.377</v>
      </c>
      <c r="I51" t="str">
        <f t="shared" si="0"/>
        <v>USA</v>
      </c>
    </row>
    <row r="52" spans="1:9" x14ac:dyDescent="0.3">
      <c r="A52">
        <v>2009</v>
      </c>
      <c r="B52">
        <v>51</v>
      </c>
      <c r="C52" t="s">
        <v>1589</v>
      </c>
      <c r="D52" s="5">
        <v>115375850</v>
      </c>
      <c r="E52" s="5">
        <v>58715510</v>
      </c>
      <c r="F52" s="1">
        <v>0.50900000000000001</v>
      </c>
      <c r="G52" s="5">
        <v>56660340</v>
      </c>
      <c r="H52" s="1">
        <v>0.49099999999999999</v>
      </c>
      <c r="I52" t="str">
        <f t="shared" si="0"/>
        <v>USA</v>
      </c>
    </row>
    <row r="53" spans="1:9" x14ac:dyDescent="0.3">
      <c r="A53">
        <v>2009</v>
      </c>
      <c r="B53">
        <v>52</v>
      </c>
      <c r="C53" t="s">
        <v>2643</v>
      </c>
      <c r="D53" s="5">
        <v>108394089</v>
      </c>
      <c r="E53" s="5">
        <v>44277350</v>
      </c>
      <c r="F53" s="1">
        <v>0.40799999999999997</v>
      </c>
      <c r="G53" s="5">
        <v>64116739</v>
      </c>
      <c r="H53" s="1">
        <v>0.59199999999999997</v>
      </c>
      <c r="I53" t="str">
        <f t="shared" si="0"/>
        <v>USA</v>
      </c>
    </row>
    <row r="54" spans="1:9" x14ac:dyDescent="0.3">
      <c r="A54">
        <v>2009</v>
      </c>
      <c r="B54">
        <v>53</v>
      </c>
      <c r="C54" t="s">
        <v>2644</v>
      </c>
      <c r="D54" s="5">
        <v>106387141</v>
      </c>
      <c r="E54" s="5">
        <v>67172594</v>
      </c>
      <c r="F54" s="1">
        <v>0.63100000000000001</v>
      </c>
      <c r="G54" s="5">
        <v>39214547</v>
      </c>
      <c r="H54" s="1">
        <v>0.36899999999999999</v>
      </c>
      <c r="I54" t="str">
        <f t="shared" si="0"/>
        <v>USA</v>
      </c>
    </row>
    <row r="55" spans="1:9" x14ac:dyDescent="0.3">
      <c r="A55">
        <v>2009</v>
      </c>
      <c r="B55">
        <v>54</v>
      </c>
      <c r="C55" t="s">
        <v>2645</v>
      </c>
      <c r="D55" s="5">
        <v>105647102</v>
      </c>
      <c r="E55" s="5">
        <v>42194060</v>
      </c>
      <c r="F55" s="1">
        <v>0.39900000000000002</v>
      </c>
      <c r="G55" s="5">
        <v>63453042</v>
      </c>
      <c r="H55" s="1">
        <v>0.60099999999999998</v>
      </c>
      <c r="I55" t="str">
        <f t="shared" si="0"/>
        <v>USA</v>
      </c>
    </row>
    <row r="56" spans="1:9" x14ac:dyDescent="0.3">
      <c r="A56">
        <v>2009</v>
      </c>
      <c r="B56">
        <v>55</v>
      </c>
      <c r="C56" t="s">
        <v>2220</v>
      </c>
      <c r="D56" s="5">
        <v>104414200</v>
      </c>
      <c r="E56" s="5">
        <v>10095170</v>
      </c>
      <c r="F56" s="1">
        <v>9.7000000000000003E-2</v>
      </c>
      <c r="G56" s="5">
        <v>94319030</v>
      </c>
      <c r="H56" s="1">
        <v>0.90300000000000002</v>
      </c>
      <c r="I56" t="str">
        <f t="shared" si="0"/>
        <v>International</v>
      </c>
    </row>
    <row r="57" spans="1:9" x14ac:dyDescent="0.3">
      <c r="A57">
        <v>2009</v>
      </c>
      <c r="B57">
        <v>56</v>
      </c>
      <c r="C57" t="s">
        <v>2646</v>
      </c>
      <c r="D57" s="5">
        <v>102392080</v>
      </c>
      <c r="E57" s="5">
        <v>75590286</v>
      </c>
      <c r="F57" s="1">
        <v>0.73799999999999999</v>
      </c>
      <c r="G57" s="5">
        <v>26801794</v>
      </c>
      <c r="H57" s="1">
        <v>0.26200000000000001</v>
      </c>
      <c r="I57" t="str">
        <f t="shared" si="0"/>
        <v>USA</v>
      </c>
    </row>
    <row r="58" spans="1:9" x14ac:dyDescent="0.3">
      <c r="A58">
        <v>2009</v>
      </c>
      <c r="B58">
        <v>57</v>
      </c>
      <c r="C58" t="s">
        <v>2647</v>
      </c>
      <c r="D58" s="5">
        <v>102366815</v>
      </c>
      <c r="E58" s="5">
        <v>55250026</v>
      </c>
      <c r="F58" s="2">
        <v>0.54</v>
      </c>
      <c r="G58" s="5">
        <v>47116789</v>
      </c>
      <c r="H58" s="2">
        <v>0.46</v>
      </c>
      <c r="I58" t="str">
        <f t="shared" si="0"/>
        <v>USA</v>
      </c>
    </row>
    <row r="59" spans="1:9" x14ac:dyDescent="0.3">
      <c r="A59">
        <v>2009</v>
      </c>
      <c r="B59">
        <v>58</v>
      </c>
      <c r="C59" t="s">
        <v>2648</v>
      </c>
      <c r="D59" s="5">
        <v>101344412</v>
      </c>
      <c r="E59" s="5">
        <v>63414846</v>
      </c>
      <c r="F59" s="1">
        <v>0.626</v>
      </c>
      <c r="G59" s="5">
        <v>37929566</v>
      </c>
      <c r="H59" s="1">
        <v>0.374</v>
      </c>
      <c r="I59" t="str">
        <f t="shared" si="0"/>
        <v>USA</v>
      </c>
    </row>
    <row r="60" spans="1:9" x14ac:dyDescent="0.3">
      <c r="A60">
        <v>2009</v>
      </c>
      <c r="B60">
        <v>59</v>
      </c>
      <c r="C60" t="s">
        <v>2649</v>
      </c>
      <c r="D60" s="5">
        <v>100734718</v>
      </c>
      <c r="E60" s="5">
        <v>51545952</v>
      </c>
      <c r="F60" s="1">
        <v>0.51200000000000001</v>
      </c>
      <c r="G60" s="5">
        <v>49188766</v>
      </c>
      <c r="H60" s="1">
        <v>0.48799999999999999</v>
      </c>
      <c r="I60" t="str">
        <f t="shared" si="0"/>
        <v>USA</v>
      </c>
    </row>
    <row r="61" spans="1:9" x14ac:dyDescent="0.3">
      <c r="A61">
        <v>2009</v>
      </c>
      <c r="B61">
        <v>60</v>
      </c>
      <c r="C61" t="s">
        <v>2650</v>
      </c>
      <c r="D61" s="5">
        <v>100140096</v>
      </c>
      <c r="E61" s="5">
        <v>77233467</v>
      </c>
      <c r="F61" s="1">
        <v>0.77100000000000002</v>
      </c>
      <c r="G61" s="5">
        <v>22906629</v>
      </c>
      <c r="H61" s="1">
        <v>0.22900000000000001</v>
      </c>
      <c r="I61" t="str">
        <f t="shared" si="0"/>
        <v>USA</v>
      </c>
    </row>
    <row r="62" spans="1:9" x14ac:dyDescent="0.3">
      <c r="A62">
        <v>2009</v>
      </c>
      <c r="B62">
        <v>61</v>
      </c>
      <c r="C62" t="s">
        <v>2651</v>
      </c>
      <c r="D62" s="5">
        <v>96753696</v>
      </c>
      <c r="E62" s="5">
        <v>49492060</v>
      </c>
      <c r="F62" s="1">
        <v>0.51200000000000001</v>
      </c>
      <c r="G62" s="5">
        <v>47261636</v>
      </c>
      <c r="H62" s="1">
        <v>0.48799999999999999</v>
      </c>
      <c r="I62" t="str">
        <f t="shared" si="0"/>
        <v>USA</v>
      </c>
    </row>
    <row r="63" spans="1:9" x14ac:dyDescent="0.3">
      <c r="A63">
        <v>2009</v>
      </c>
      <c r="B63">
        <v>62</v>
      </c>
      <c r="C63" t="s">
        <v>2652</v>
      </c>
      <c r="D63" s="5">
        <v>95714875</v>
      </c>
      <c r="E63" s="5">
        <v>49200230</v>
      </c>
      <c r="F63" s="1">
        <v>0.51400000000000001</v>
      </c>
      <c r="G63" s="5">
        <v>46514645</v>
      </c>
      <c r="H63" s="1">
        <v>0.48599999999999999</v>
      </c>
      <c r="I63" t="str">
        <f t="shared" si="0"/>
        <v>USA</v>
      </c>
    </row>
    <row r="64" spans="1:9" x14ac:dyDescent="0.3">
      <c r="A64">
        <v>2009</v>
      </c>
      <c r="B64">
        <v>63</v>
      </c>
      <c r="C64" t="s">
        <v>2653</v>
      </c>
      <c r="D64" s="5">
        <v>94882549</v>
      </c>
      <c r="E64" s="5">
        <v>35053660</v>
      </c>
      <c r="F64" s="1">
        <v>0.36899999999999999</v>
      </c>
      <c r="G64" s="5">
        <v>59828889</v>
      </c>
      <c r="H64" s="1">
        <v>0.63100000000000001</v>
      </c>
      <c r="I64" t="str">
        <f t="shared" si="0"/>
        <v>USA</v>
      </c>
    </row>
    <row r="65" spans="1:9" x14ac:dyDescent="0.3">
      <c r="A65">
        <v>2009</v>
      </c>
      <c r="B65">
        <v>64</v>
      </c>
      <c r="C65" t="s">
        <v>2654</v>
      </c>
      <c r="D65" s="5">
        <v>93621340</v>
      </c>
      <c r="E65" s="5">
        <v>44114232</v>
      </c>
      <c r="F65" s="1">
        <v>0.47099999999999997</v>
      </c>
      <c r="G65" s="5">
        <v>49507108</v>
      </c>
      <c r="H65" s="1">
        <v>0.52900000000000003</v>
      </c>
      <c r="I65" t="str">
        <f t="shared" si="0"/>
        <v>USA</v>
      </c>
    </row>
    <row r="66" spans="1:9" x14ac:dyDescent="0.3">
      <c r="A66">
        <v>2009</v>
      </c>
      <c r="B66">
        <v>65</v>
      </c>
      <c r="C66" t="s">
        <v>2655</v>
      </c>
      <c r="D66" s="5">
        <v>92158961</v>
      </c>
      <c r="E66" s="5">
        <v>45802315</v>
      </c>
      <c r="F66" s="1">
        <v>0.497</v>
      </c>
      <c r="G66" s="5">
        <v>46356646</v>
      </c>
      <c r="H66" s="1">
        <v>0.503</v>
      </c>
      <c r="I66" t="str">
        <f t="shared" si="0"/>
        <v>USA</v>
      </c>
    </row>
    <row r="67" spans="1:9" x14ac:dyDescent="0.3">
      <c r="A67">
        <v>2009</v>
      </c>
      <c r="B67">
        <v>66</v>
      </c>
      <c r="C67" t="s">
        <v>2656</v>
      </c>
      <c r="D67" s="5">
        <v>91980359</v>
      </c>
      <c r="E67" s="5">
        <v>71440011</v>
      </c>
      <c r="F67" s="1">
        <v>0.77700000000000002</v>
      </c>
      <c r="G67" s="5">
        <v>20540348</v>
      </c>
      <c r="H67" s="1">
        <v>0.223</v>
      </c>
      <c r="I67" t="str">
        <f t="shared" ref="I67:I130" si="1">IF(F67&gt;10%,"USA","International")</f>
        <v>USA</v>
      </c>
    </row>
    <row r="68" spans="1:9" x14ac:dyDescent="0.3">
      <c r="A68">
        <v>2009</v>
      </c>
      <c r="B68">
        <v>67</v>
      </c>
      <c r="C68" t="s">
        <v>2657</v>
      </c>
      <c r="D68" s="5">
        <v>91509154</v>
      </c>
      <c r="E68" s="5">
        <v>65002019</v>
      </c>
      <c r="F68" s="2">
        <v>0.71</v>
      </c>
      <c r="G68" s="5">
        <v>26507135</v>
      </c>
      <c r="H68" s="2">
        <v>0.28999999999999998</v>
      </c>
      <c r="I68" t="str">
        <f t="shared" si="1"/>
        <v>USA</v>
      </c>
    </row>
    <row r="69" spans="1:9" x14ac:dyDescent="0.3">
      <c r="A69">
        <v>2009</v>
      </c>
      <c r="B69">
        <v>68</v>
      </c>
      <c r="C69" t="s">
        <v>2658</v>
      </c>
      <c r="D69" s="5">
        <v>90842646</v>
      </c>
      <c r="E69" s="5">
        <v>42100625</v>
      </c>
      <c r="F69" s="1">
        <v>0.46300000000000002</v>
      </c>
      <c r="G69" s="5">
        <v>48742021</v>
      </c>
      <c r="H69" s="1">
        <v>0.53700000000000003</v>
      </c>
      <c r="I69" t="str">
        <f t="shared" si="1"/>
        <v>USA</v>
      </c>
    </row>
    <row r="70" spans="1:9" x14ac:dyDescent="0.3">
      <c r="A70">
        <v>2009</v>
      </c>
      <c r="B70">
        <v>69</v>
      </c>
      <c r="C70" t="s">
        <v>2659</v>
      </c>
      <c r="D70" s="5">
        <v>90508336</v>
      </c>
      <c r="E70" s="5">
        <v>90508336</v>
      </c>
      <c r="F70" s="2">
        <v>1</v>
      </c>
      <c r="I70" t="str">
        <f t="shared" si="1"/>
        <v>USA</v>
      </c>
    </row>
    <row r="71" spans="1:9" x14ac:dyDescent="0.3">
      <c r="A71">
        <v>2009</v>
      </c>
      <c r="B71">
        <v>70</v>
      </c>
      <c r="C71" t="s">
        <v>2660</v>
      </c>
      <c r="D71" s="5">
        <v>88055243</v>
      </c>
      <c r="G71" s="5">
        <v>88055243</v>
      </c>
      <c r="H71" s="2">
        <v>1</v>
      </c>
      <c r="I71" t="str">
        <f t="shared" si="1"/>
        <v>International</v>
      </c>
    </row>
    <row r="72" spans="1:9" x14ac:dyDescent="0.3">
      <c r="A72">
        <v>2009</v>
      </c>
      <c r="B72">
        <v>71</v>
      </c>
      <c r="C72" t="s">
        <v>2661</v>
      </c>
      <c r="D72" s="5">
        <v>87812371</v>
      </c>
      <c r="E72" s="5">
        <v>37017955</v>
      </c>
      <c r="F72" s="1">
        <v>0.42199999999999999</v>
      </c>
      <c r="G72" s="5">
        <v>50794416</v>
      </c>
      <c r="H72" s="1">
        <v>0.57799999999999996</v>
      </c>
      <c r="I72" t="str">
        <f t="shared" si="1"/>
        <v>USA</v>
      </c>
    </row>
    <row r="73" spans="1:9" x14ac:dyDescent="0.3">
      <c r="A73">
        <v>2009</v>
      </c>
      <c r="B73">
        <v>72</v>
      </c>
      <c r="C73" t="s">
        <v>2662</v>
      </c>
      <c r="D73" s="5">
        <v>85280250</v>
      </c>
      <c r="E73" s="5">
        <v>29580087</v>
      </c>
      <c r="F73" s="1">
        <v>0.34699999999999998</v>
      </c>
      <c r="G73" s="5">
        <v>55700163</v>
      </c>
      <c r="H73" s="1">
        <v>0.65300000000000002</v>
      </c>
      <c r="I73" t="str">
        <f t="shared" si="1"/>
        <v>USA</v>
      </c>
    </row>
    <row r="74" spans="1:9" x14ac:dyDescent="0.3">
      <c r="A74">
        <v>2009</v>
      </c>
      <c r="B74">
        <v>73</v>
      </c>
      <c r="C74" t="s">
        <v>2663</v>
      </c>
      <c r="D74" s="5">
        <v>78176181</v>
      </c>
      <c r="E74" s="5">
        <v>40572825</v>
      </c>
      <c r="F74" s="1">
        <v>0.51900000000000002</v>
      </c>
      <c r="G74" s="5">
        <v>37603356</v>
      </c>
      <c r="H74" s="1">
        <v>0.48099999999999998</v>
      </c>
      <c r="I74" t="str">
        <f t="shared" si="1"/>
        <v>USA</v>
      </c>
    </row>
    <row r="75" spans="1:9" x14ac:dyDescent="0.3">
      <c r="A75">
        <v>2009</v>
      </c>
      <c r="B75">
        <v>74</v>
      </c>
      <c r="C75" t="s">
        <v>2664</v>
      </c>
      <c r="D75" s="5">
        <v>77912251</v>
      </c>
      <c r="E75" s="5">
        <v>41596251</v>
      </c>
      <c r="F75" s="1">
        <v>0.53400000000000003</v>
      </c>
      <c r="G75" s="5">
        <v>36316000</v>
      </c>
      <c r="H75" s="1">
        <v>0.46600000000000003</v>
      </c>
      <c r="I75" t="str">
        <f t="shared" si="1"/>
        <v>USA</v>
      </c>
    </row>
    <row r="76" spans="1:9" x14ac:dyDescent="0.3">
      <c r="A76">
        <v>2009</v>
      </c>
      <c r="B76">
        <v>75</v>
      </c>
      <c r="C76" t="s">
        <v>2665</v>
      </c>
      <c r="D76" s="5">
        <v>77536359</v>
      </c>
      <c r="E76" s="5">
        <v>55389516</v>
      </c>
      <c r="F76" s="1">
        <v>0.71399999999999997</v>
      </c>
      <c r="G76" s="5">
        <v>22146843</v>
      </c>
      <c r="H76" s="1">
        <v>0.28599999999999998</v>
      </c>
      <c r="I76" t="str">
        <f t="shared" si="1"/>
        <v>USA</v>
      </c>
    </row>
    <row r="77" spans="1:9" x14ac:dyDescent="0.3">
      <c r="A77">
        <v>2009</v>
      </c>
      <c r="B77">
        <v>76</v>
      </c>
      <c r="C77" t="s">
        <v>2666</v>
      </c>
      <c r="D77" s="5">
        <v>77211836</v>
      </c>
      <c r="E77" s="5">
        <v>22455510</v>
      </c>
      <c r="F77" s="1">
        <v>0.29099999999999998</v>
      </c>
      <c r="G77" s="5">
        <v>54756326</v>
      </c>
      <c r="H77" s="1">
        <v>0.70899999999999996</v>
      </c>
      <c r="I77" t="str">
        <f t="shared" si="1"/>
        <v>USA</v>
      </c>
    </row>
    <row r="78" spans="1:9" x14ac:dyDescent="0.3">
      <c r="A78">
        <v>2009</v>
      </c>
      <c r="B78">
        <v>77</v>
      </c>
      <c r="C78" t="s">
        <v>2667</v>
      </c>
      <c r="D78" s="5">
        <v>76514050</v>
      </c>
      <c r="E78" s="5">
        <v>42670410</v>
      </c>
      <c r="F78" s="1">
        <v>0.55800000000000005</v>
      </c>
      <c r="G78" s="5">
        <v>33843640</v>
      </c>
      <c r="H78" s="1">
        <v>0.442</v>
      </c>
      <c r="I78" t="str">
        <f t="shared" si="1"/>
        <v>USA</v>
      </c>
    </row>
    <row r="79" spans="1:9" x14ac:dyDescent="0.3">
      <c r="A79">
        <v>2009</v>
      </c>
      <c r="B79">
        <v>78</v>
      </c>
      <c r="C79" t="s">
        <v>2668</v>
      </c>
      <c r="D79" s="5">
        <v>76025134</v>
      </c>
      <c r="E79" s="5">
        <v>35922978</v>
      </c>
      <c r="F79" s="1">
        <v>0.47299999999999998</v>
      </c>
      <c r="G79" s="5">
        <v>40102156</v>
      </c>
      <c r="H79" s="1">
        <v>0.52700000000000002</v>
      </c>
      <c r="I79" t="str">
        <f t="shared" si="1"/>
        <v>USA</v>
      </c>
    </row>
    <row r="80" spans="1:9" x14ac:dyDescent="0.3">
      <c r="A80">
        <v>2009</v>
      </c>
      <c r="B80">
        <v>79</v>
      </c>
      <c r="C80" t="s">
        <v>2669</v>
      </c>
      <c r="D80" s="5">
        <v>73830347</v>
      </c>
      <c r="E80" s="5">
        <v>68261644</v>
      </c>
      <c r="F80" s="1">
        <v>0.92500000000000004</v>
      </c>
      <c r="G80" s="5">
        <v>5568703</v>
      </c>
      <c r="H80" s="1">
        <v>7.4999999999999997E-2</v>
      </c>
      <c r="I80" t="str">
        <f t="shared" si="1"/>
        <v>USA</v>
      </c>
    </row>
    <row r="81" spans="1:9" x14ac:dyDescent="0.3">
      <c r="A81">
        <v>2009</v>
      </c>
      <c r="B81">
        <v>80</v>
      </c>
      <c r="C81" t="s">
        <v>2670</v>
      </c>
      <c r="D81" s="5">
        <v>71585235</v>
      </c>
      <c r="E81" s="5">
        <v>51855045</v>
      </c>
      <c r="F81" s="1">
        <v>0.72399999999999998</v>
      </c>
      <c r="G81" s="5">
        <v>19730190</v>
      </c>
      <c r="H81" s="1">
        <v>0.27600000000000002</v>
      </c>
      <c r="I81" t="str">
        <f t="shared" si="1"/>
        <v>USA</v>
      </c>
    </row>
    <row r="82" spans="1:9" x14ac:dyDescent="0.3">
      <c r="A82">
        <v>2009</v>
      </c>
      <c r="B82">
        <v>81</v>
      </c>
      <c r="C82" t="s">
        <v>2671</v>
      </c>
      <c r="D82" s="5">
        <v>71283278</v>
      </c>
      <c r="G82" s="5">
        <v>71283278</v>
      </c>
      <c r="H82" s="2">
        <v>1</v>
      </c>
      <c r="I82" t="str">
        <f t="shared" si="1"/>
        <v>International</v>
      </c>
    </row>
    <row r="83" spans="1:9" x14ac:dyDescent="0.3">
      <c r="A83">
        <v>2009</v>
      </c>
      <c r="B83">
        <v>82</v>
      </c>
      <c r="C83" t="s">
        <v>2672</v>
      </c>
      <c r="D83" s="5">
        <v>69095771</v>
      </c>
      <c r="E83" s="5">
        <v>32428195</v>
      </c>
      <c r="F83" s="1">
        <v>0.46899999999999997</v>
      </c>
      <c r="G83" s="5">
        <v>36667576</v>
      </c>
      <c r="H83" s="1">
        <v>0.53100000000000003</v>
      </c>
      <c r="I83" t="str">
        <f t="shared" si="1"/>
        <v>USA</v>
      </c>
    </row>
    <row r="84" spans="1:9" x14ac:dyDescent="0.3">
      <c r="A84">
        <v>2009</v>
      </c>
      <c r="B84">
        <v>83</v>
      </c>
      <c r="C84" t="s">
        <v>2673</v>
      </c>
      <c r="D84" s="5">
        <v>68777554</v>
      </c>
      <c r="E84" s="5">
        <v>49438370</v>
      </c>
      <c r="F84" s="1">
        <v>0.71899999999999997</v>
      </c>
      <c r="G84" s="5">
        <v>19339184</v>
      </c>
      <c r="H84" s="1">
        <v>0.28100000000000003</v>
      </c>
      <c r="I84" t="str">
        <f t="shared" si="1"/>
        <v>USA</v>
      </c>
    </row>
    <row r="85" spans="1:9" x14ac:dyDescent="0.3">
      <c r="A85">
        <v>2009</v>
      </c>
      <c r="B85">
        <v>84</v>
      </c>
      <c r="C85" t="s">
        <v>2674</v>
      </c>
      <c r="D85" s="5">
        <v>68234154</v>
      </c>
      <c r="E85" s="5">
        <v>27693292</v>
      </c>
      <c r="F85" s="1">
        <v>0.40600000000000003</v>
      </c>
      <c r="G85" s="5">
        <v>40540862</v>
      </c>
      <c r="H85" s="1">
        <v>0.59399999999999997</v>
      </c>
      <c r="I85" t="str">
        <f t="shared" si="1"/>
        <v>USA</v>
      </c>
    </row>
    <row r="86" spans="1:9" x14ac:dyDescent="0.3">
      <c r="A86">
        <v>2009</v>
      </c>
      <c r="B86">
        <v>85</v>
      </c>
      <c r="C86" t="s">
        <v>2675</v>
      </c>
      <c r="D86" s="5">
        <v>67153225</v>
      </c>
      <c r="E86" s="5">
        <v>7638241</v>
      </c>
      <c r="F86" s="1">
        <v>0.114</v>
      </c>
      <c r="G86" s="5">
        <v>59514984</v>
      </c>
      <c r="H86" s="1">
        <v>0.88600000000000001</v>
      </c>
      <c r="I86" t="str">
        <f t="shared" si="1"/>
        <v>USA</v>
      </c>
    </row>
    <row r="87" spans="1:9" x14ac:dyDescent="0.3">
      <c r="A87">
        <v>2009</v>
      </c>
      <c r="B87">
        <v>86</v>
      </c>
      <c r="C87" t="s">
        <v>2676</v>
      </c>
      <c r="D87" s="5">
        <v>63649529</v>
      </c>
      <c r="E87" s="5">
        <v>47566524</v>
      </c>
      <c r="F87" s="1">
        <v>0.747</v>
      </c>
      <c r="G87" s="5">
        <v>16083005</v>
      </c>
      <c r="H87" s="1">
        <v>0.253</v>
      </c>
      <c r="I87" t="str">
        <f t="shared" si="1"/>
        <v>USA</v>
      </c>
    </row>
    <row r="88" spans="1:9" x14ac:dyDescent="0.3">
      <c r="A88">
        <v>2009</v>
      </c>
      <c r="B88">
        <v>87</v>
      </c>
      <c r="C88" t="s">
        <v>2677</v>
      </c>
      <c r="D88" s="5">
        <v>62792067</v>
      </c>
      <c r="G88" s="5">
        <v>62792067</v>
      </c>
      <c r="H88" s="2">
        <v>1</v>
      </c>
      <c r="I88" t="str">
        <f t="shared" si="1"/>
        <v>International</v>
      </c>
    </row>
    <row r="89" spans="1:9" x14ac:dyDescent="0.3">
      <c r="A89">
        <v>2009</v>
      </c>
      <c r="B89">
        <v>88</v>
      </c>
      <c r="C89" t="s">
        <v>2678</v>
      </c>
      <c r="D89" s="5">
        <v>62357900</v>
      </c>
      <c r="E89" s="5">
        <v>43337279</v>
      </c>
      <c r="F89" s="1">
        <v>0.69499999999999995</v>
      </c>
      <c r="G89" s="5">
        <v>19020621</v>
      </c>
      <c r="H89" s="1">
        <v>0.30499999999999999</v>
      </c>
      <c r="I89" t="str">
        <f t="shared" si="1"/>
        <v>USA</v>
      </c>
    </row>
    <row r="90" spans="1:9" x14ac:dyDescent="0.3">
      <c r="A90">
        <v>2009</v>
      </c>
      <c r="B90">
        <v>89</v>
      </c>
      <c r="C90" t="s">
        <v>2679</v>
      </c>
      <c r="D90" s="5">
        <v>61808775</v>
      </c>
      <c r="E90" s="5">
        <v>7689607</v>
      </c>
      <c r="F90" s="1">
        <v>0.124</v>
      </c>
      <c r="G90" s="5">
        <v>54119168</v>
      </c>
      <c r="H90" s="1">
        <v>0.876</v>
      </c>
      <c r="I90" t="str">
        <f t="shared" si="1"/>
        <v>USA</v>
      </c>
    </row>
    <row r="91" spans="1:9" x14ac:dyDescent="0.3">
      <c r="A91">
        <v>2009</v>
      </c>
      <c r="B91">
        <v>90</v>
      </c>
      <c r="C91" t="s">
        <v>2680</v>
      </c>
      <c r="D91" s="5">
        <v>61601280</v>
      </c>
      <c r="E91" s="5">
        <v>38122883</v>
      </c>
      <c r="F91" s="1">
        <v>0.61899999999999999</v>
      </c>
      <c r="G91" s="5">
        <v>23478397</v>
      </c>
      <c r="H91" s="1">
        <v>0.38100000000000001</v>
      </c>
      <c r="I91" t="str">
        <f t="shared" si="1"/>
        <v>USA</v>
      </c>
    </row>
    <row r="92" spans="1:9" x14ac:dyDescent="0.3">
      <c r="A92">
        <v>2009</v>
      </c>
      <c r="B92">
        <v>91</v>
      </c>
      <c r="C92" t="s">
        <v>2681</v>
      </c>
      <c r="D92" s="5">
        <v>60722734</v>
      </c>
      <c r="E92" s="5">
        <v>32391374</v>
      </c>
      <c r="F92" s="1">
        <v>0.53300000000000003</v>
      </c>
      <c r="G92" s="5">
        <v>28331360</v>
      </c>
      <c r="H92" s="1">
        <v>0.46700000000000003</v>
      </c>
      <c r="I92" t="str">
        <f t="shared" si="1"/>
        <v>USA</v>
      </c>
    </row>
    <row r="93" spans="1:9" x14ac:dyDescent="0.3">
      <c r="A93">
        <v>2009</v>
      </c>
      <c r="B93">
        <v>92</v>
      </c>
      <c r="C93" t="s">
        <v>2682</v>
      </c>
      <c r="D93" s="5">
        <v>60262836</v>
      </c>
      <c r="E93" s="5">
        <v>6532874</v>
      </c>
      <c r="F93" s="1">
        <v>0.108</v>
      </c>
      <c r="G93" s="5">
        <v>53729962</v>
      </c>
      <c r="H93" s="1">
        <v>0.89200000000000002</v>
      </c>
      <c r="I93" t="str">
        <f t="shared" si="1"/>
        <v>USA</v>
      </c>
    </row>
    <row r="94" spans="1:9" x14ac:dyDescent="0.3">
      <c r="A94">
        <v>2009</v>
      </c>
      <c r="B94">
        <v>93</v>
      </c>
      <c r="C94" t="s">
        <v>2683</v>
      </c>
      <c r="D94" s="5">
        <v>60253843</v>
      </c>
      <c r="E94" s="5">
        <v>25450527</v>
      </c>
      <c r="F94" s="1">
        <v>0.42199999999999999</v>
      </c>
      <c r="G94" s="5">
        <v>34803316</v>
      </c>
      <c r="H94" s="1">
        <v>0.57799999999999996</v>
      </c>
      <c r="I94" t="str">
        <f t="shared" si="1"/>
        <v>USA</v>
      </c>
    </row>
    <row r="95" spans="1:9" x14ac:dyDescent="0.3">
      <c r="A95">
        <v>2009</v>
      </c>
      <c r="B95">
        <v>94</v>
      </c>
      <c r="C95" t="s">
        <v>2684</v>
      </c>
      <c r="D95" s="5">
        <v>57881056</v>
      </c>
      <c r="E95" s="5">
        <v>25200412</v>
      </c>
      <c r="F95" s="1">
        <v>0.435</v>
      </c>
      <c r="G95" s="5">
        <v>32680644</v>
      </c>
      <c r="H95" s="1">
        <v>0.56499999999999995</v>
      </c>
      <c r="I95" t="str">
        <f t="shared" si="1"/>
        <v>USA</v>
      </c>
    </row>
    <row r="96" spans="1:9" x14ac:dyDescent="0.3">
      <c r="A96">
        <v>2009</v>
      </c>
      <c r="B96">
        <v>95</v>
      </c>
      <c r="C96" t="s">
        <v>2685</v>
      </c>
      <c r="D96" s="5">
        <v>56390258</v>
      </c>
      <c r="G96" s="5">
        <v>56390258</v>
      </c>
      <c r="H96" s="2">
        <v>1</v>
      </c>
      <c r="I96" t="str">
        <f t="shared" si="1"/>
        <v>International</v>
      </c>
    </row>
    <row r="97" spans="1:9" x14ac:dyDescent="0.3">
      <c r="A97">
        <v>2009</v>
      </c>
      <c r="B97">
        <v>96</v>
      </c>
      <c r="C97" t="s">
        <v>2686</v>
      </c>
      <c r="D97" s="5">
        <v>55902624</v>
      </c>
      <c r="E97" s="5">
        <v>36262926</v>
      </c>
      <c r="F97" s="1">
        <v>0.64900000000000002</v>
      </c>
      <c r="G97" s="5">
        <v>19639698</v>
      </c>
      <c r="H97" s="1">
        <v>0.35099999999999998</v>
      </c>
      <c r="I97" t="str">
        <f t="shared" si="1"/>
        <v>USA</v>
      </c>
    </row>
    <row r="98" spans="1:9" x14ac:dyDescent="0.3">
      <c r="A98">
        <v>2009</v>
      </c>
      <c r="B98">
        <v>97</v>
      </c>
      <c r="C98" t="s">
        <v>2687</v>
      </c>
      <c r="D98" s="5">
        <v>55720772</v>
      </c>
      <c r="E98" s="5">
        <v>9362785</v>
      </c>
      <c r="F98" s="1">
        <v>0.16800000000000001</v>
      </c>
      <c r="G98" s="5">
        <v>46357987</v>
      </c>
      <c r="H98" s="1">
        <v>0.83199999999999996</v>
      </c>
      <c r="I98" t="str">
        <f t="shared" si="1"/>
        <v>USA</v>
      </c>
    </row>
    <row r="99" spans="1:9" x14ac:dyDescent="0.3">
      <c r="A99">
        <v>2009</v>
      </c>
      <c r="B99">
        <v>98</v>
      </c>
      <c r="C99" t="s">
        <v>2688</v>
      </c>
      <c r="D99" s="5">
        <v>54004950</v>
      </c>
      <c r="E99" s="5">
        <v>19676965</v>
      </c>
      <c r="F99" s="1">
        <v>0.36399999999999999</v>
      </c>
      <c r="G99" s="5">
        <v>34327985</v>
      </c>
      <c r="H99" s="1">
        <v>0.63600000000000001</v>
      </c>
      <c r="I99" t="str">
        <f t="shared" si="1"/>
        <v>USA</v>
      </c>
    </row>
    <row r="100" spans="1:9" x14ac:dyDescent="0.3">
      <c r="A100">
        <v>2009</v>
      </c>
      <c r="B100">
        <v>99</v>
      </c>
      <c r="C100" t="s">
        <v>2689</v>
      </c>
      <c r="D100" s="5">
        <v>52377611</v>
      </c>
      <c r="G100" s="5">
        <v>52377611</v>
      </c>
      <c r="H100" s="2">
        <v>1</v>
      </c>
      <c r="I100" t="str">
        <f t="shared" si="1"/>
        <v>International</v>
      </c>
    </row>
    <row r="101" spans="1:9" x14ac:dyDescent="0.3">
      <c r="A101">
        <v>2009</v>
      </c>
      <c r="B101">
        <v>100</v>
      </c>
      <c r="C101" t="s">
        <v>2690</v>
      </c>
      <c r="D101" s="5">
        <v>52141043</v>
      </c>
      <c r="G101" s="5">
        <v>52141043</v>
      </c>
      <c r="H101" s="2">
        <v>1</v>
      </c>
      <c r="I101" t="str">
        <f t="shared" si="1"/>
        <v>International</v>
      </c>
    </row>
    <row r="102" spans="1:9" x14ac:dyDescent="0.3">
      <c r="A102">
        <v>2009</v>
      </c>
      <c r="B102">
        <v>101</v>
      </c>
      <c r="C102" t="s">
        <v>2691</v>
      </c>
      <c r="D102" s="5">
        <v>52119081</v>
      </c>
      <c r="G102" s="5">
        <v>52119081</v>
      </c>
      <c r="H102" s="2">
        <v>1</v>
      </c>
      <c r="I102" t="str">
        <f t="shared" si="1"/>
        <v>International</v>
      </c>
    </row>
    <row r="103" spans="1:9" x14ac:dyDescent="0.3">
      <c r="A103">
        <v>2009</v>
      </c>
      <c r="B103">
        <v>102</v>
      </c>
      <c r="C103" t="s">
        <v>2692</v>
      </c>
      <c r="D103" s="5">
        <v>51733921</v>
      </c>
      <c r="E103" s="5">
        <v>51733921</v>
      </c>
      <c r="F103" s="2">
        <v>1</v>
      </c>
      <c r="I103" t="str">
        <f t="shared" si="1"/>
        <v>USA</v>
      </c>
    </row>
    <row r="104" spans="1:9" x14ac:dyDescent="0.3">
      <c r="A104">
        <v>2009</v>
      </c>
      <c r="B104">
        <v>103</v>
      </c>
      <c r="C104" t="s">
        <v>2693</v>
      </c>
      <c r="D104" s="5">
        <v>50812934</v>
      </c>
      <c r="E104" s="5">
        <v>6113834</v>
      </c>
      <c r="F104" s="2">
        <v>0.12</v>
      </c>
      <c r="G104" s="5">
        <v>44699100</v>
      </c>
      <c r="H104" s="2">
        <v>0.88</v>
      </c>
      <c r="I104" t="str">
        <f t="shared" si="1"/>
        <v>USA</v>
      </c>
    </row>
    <row r="105" spans="1:9" x14ac:dyDescent="0.3">
      <c r="A105">
        <v>2009</v>
      </c>
      <c r="B105">
        <v>104</v>
      </c>
      <c r="C105" t="s">
        <v>2694</v>
      </c>
      <c r="D105" s="5">
        <v>49271461</v>
      </c>
      <c r="G105" s="5">
        <v>49271461</v>
      </c>
      <c r="H105" s="2">
        <v>1</v>
      </c>
      <c r="I105" t="str">
        <f t="shared" si="1"/>
        <v>International</v>
      </c>
    </row>
    <row r="106" spans="1:9" x14ac:dyDescent="0.3">
      <c r="A106">
        <v>2009</v>
      </c>
      <c r="B106">
        <v>105</v>
      </c>
      <c r="C106" t="s">
        <v>2695</v>
      </c>
      <c r="D106" s="5">
        <v>48858618</v>
      </c>
      <c r="E106" s="5">
        <v>31811527</v>
      </c>
      <c r="F106" s="1">
        <v>0.65100000000000002</v>
      </c>
      <c r="G106" s="5">
        <v>17047091</v>
      </c>
      <c r="H106" s="1">
        <v>0.34899999999999998</v>
      </c>
      <c r="I106" t="str">
        <f t="shared" si="1"/>
        <v>USA</v>
      </c>
    </row>
    <row r="107" spans="1:9" x14ac:dyDescent="0.3">
      <c r="A107">
        <v>2009</v>
      </c>
      <c r="B107">
        <v>106</v>
      </c>
      <c r="C107">
        <v>9</v>
      </c>
      <c r="D107" s="5">
        <v>48428063</v>
      </c>
      <c r="E107" s="5">
        <v>31749894</v>
      </c>
      <c r="F107" s="1">
        <v>0.65600000000000003</v>
      </c>
      <c r="G107" s="5">
        <v>16678169</v>
      </c>
      <c r="H107" s="1">
        <v>0.34399999999999997</v>
      </c>
      <c r="I107" t="str">
        <f t="shared" si="1"/>
        <v>USA</v>
      </c>
    </row>
    <row r="108" spans="1:9" x14ac:dyDescent="0.3">
      <c r="A108">
        <v>2009</v>
      </c>
      <c r="B108">
        <v>107</v>
      </c>
      <c r="C108" t="s">
        <v>2696</v>
      </c>
      <c r="D108" s="5">
        <v>48397818</v>
      </c>
      <c r="G108" s="5">
        <v>48397818</v>
      </c>
      <c r="H108" s="2">
        <v>1</v>
      </c>
      <c r="I108" t="str">
        <f t="shared" si="1"/>
        <v>International</v>
      </c>
    </row>
    <row r="109" spans="1:9" x14ac:dyDescent="0.3">
      <c r="A109">
        <v>2009</v>
      </c>
      <c r="B109">
        <v>108</v>
      </c>
      <c r="C109" t="s">
        <v>2697</v>
      </c>
      <c r="D109" s="5">
        <v>47709193</v>
      </c>
      <c r="E109" s="5">
        <v>25486040</v>
      </c>
      <c r="F109" s="1">
        <v>0.53400000000000003</v>
      </c>
      <c r="G109" s="5">
        <v>22223153</v>
      </c>
      <c r="H109" s="1">
        <v>0.46600000000000003</v>
      </c>
      <c r="I109" t="str">
        <f t="shared" si="1"/>
        <v>USA</v>
      </c>
    </row>
    <row r="110" spans="1:9" x14ac:dyDescent="0.3">
      <c r="A110">
        <v>2009</v>
      </c>
      <c r="B110">
        <v>109</v>
      </c>
      <c r="C110" t="s">
        <v>2698</v>
      </c>
      <c r="D110" s="5">
        <v>47405566</v>
      </c>
      <c r="E110" s="5">
        <v>39464306</v>
      </c>
      <c r="F110" s="1">
        <v>0.83199999999999996</v>
      </c>
      <c r="G110" s="5">
        <v>7941260</v>
      </c>
      <c r="H110" s="1">
        <v>0.16800000000000001</v>
      </c>
      <c r="I110" t="str">
        <f t="shared" si="1"/>
        <v>USA</v>
      </c>
    </row>
    <row r="111" spans="1:9" x14ac:dyDescent="0.3">
      <c r="A111">
        <v>2009</v>
      </c>
      <c r="B111">
        <v>110</v>
      </c>
      <c r="C111" t="s">
        <v>2699</v>
      </c>
      <c r="D111" s="5">
        <v>46748131</v>
      </c>
      <c r="G111" s="5">
        <v>46748131</v>
      </c>
      <c r="H111" s="2">
        <v>1</v>
      </c>
      <c r="I111" t="str">
        <f t="shared" si="1"/>
        <v>International</v>
      </c>
    </row>
    <row r="112" spans="1:9" x14ac:dyDescent="0.3">
      <c r="A112">
        <v>2009</v>
      </c>
      <c r="B112">
        <v>111</v>
      </c>
      <c r="C112" t="s">
        <v>2700</v>
      </c>
      <c r="D112" s="5">
        <v>46471023</v>
      </c>
      <c r="E112" s="5">
        <v>21002919</v>
      </c>
      <c r="F112" s="1">
        <v>0.45200000000000001</v>
      </c>
      <c r="G112" s="5">
        <v>25468104</v>
      </c>
      <c r="H112" s="1">
        <v>0.54800000000000004</v>
      </c>
      <c r="I112" t="str">
        <f t="shared" si="1"/>
        <v>USA</v>
      </c>
    </row>
    <row r="113" spans="1:9" x14ac:dyDescent="0.3">
      <c r="A113">
        <v>2009</v>
      </c>
      <c r="B113">
        <v>112</v>
      </c>
      <c r="C113" t="s">
        <v>2701</v>
      </c>
      <c r="D113" s="5">
        <v>46439905</v>
      </c>
      <c r="G113" s="5">
        <v>46439905</v>
      </c>
      <c r="H113" s="2">
        <v>1</v>
      </c>
      <c r="I113" t="str">
        <f t="shared" si="1"/>
        <v>International</v>
      </c>
    </row>
    <row r="114" spans="1:9" x14ac:dyDescent="0.3">
      <c r="A114">
        <v>2009</v>
      </c>
      <c r="B114">
        <v>113</v>
      </c>
      <c r="C114" t="s">
        <v>2702</v>
      </c>
      <c r="D114" s="5">
        <v>45289053</v>
      </c>
      <c r="E114" s="5">
        <v>32752215</v>
      </c>
      <c r="F114" s="1">
        <v>0.72299999999999998</v>
      </c>
      <c r="G114" s="5">
        <v>12536838</v>
      </c>
      <c r="H114" s="1">
        <v>0.27700000000000002</v>
      </c>
      <c r="I114" t="str">
        <f t="shared" si="1"/>
        <v>USA</v>
      </c>
    </row>
    <row r="115" spans="1:9" x14ac:dyDescent="0.3">
      <c r="A115">
        <v>2009</v>
      </c>
      <c r="B115">
        <v>114</v>
      </c>
      <c r="C115" t="s">
        <v>2703</v>
      </c>
      <c r="D115" s="5">
        <v>45236543</v>
      </c>
      <c r="E115" s="5">
        <v>24307086</v>
      </c>
      <c r="F115" s="1">
        <v>0.53700000000000003</v>
      </c>
      <c r="G115" s="5">
        <v>20929457</v>
      </c>
      <c r="H115" s="1">
        <v>0.46300000000000002</v>
      </c>
      <c r="I115" t="str">
        <f t="shared" si="1"/>
        <v>USA</v>
      </c>
    </row>
    <row r="116" spans="1:9" x14ac:dyDescent="0.3">
      <c r="A116">
        <v>2009</v>
      </c>
      <c r="B116">
        <v>115</v>
      </c>
      <c r="C116" t="s">
        <v>2704</v>
      </c>
      <c r="D116" s="5">
        <v>44879450</v>
      </c>
      <c r="G116" s="5">
        <v>44879450</v>
      </c>
      <c r="H116" s="2">
        <v>1</v>
      </c>
      <c r="I116" t="str">
        <f t="shared" si="1"/>
        <v>International</v>
      </c>
    </row>
    <row r="117" spans="1:9" x14ac:dyDescent="0.3">
      <c r="A117">
        <v>2009</v>
      </c>
      <c r="B117">
        <v>116</v>
      </c>
      <c r="C117" t="s">
        <v>2705</v>
      </c>
      <c r="D117" s="5">
        <v>44420167</v>
      </c>
      <c r="E117" s="5">
        <v>36843682</v>
      </c>
      <c r="F117" s="1">
        <v>0.82899999999999996</v>
      </c>
      <c r="G117" s="5">
        <v>7576485</v>
      </c>
      <c r="H117" s="1">
        <v>0.17100000000000001</v>
      </c>
      <c r="I117" t="str">
        <f t="shared" si="1"/>
        <v>USA</v>
      </c>
    </row>
    <row r="118" spans="1:9" x14ac:dyDescent="0.3">
      <c r="A118">
        <v>2009</v>
      </c>
      <c r="B118">
        <v>117</v>
      </c>
      <c r="C118" t="s">
        <v>2706</v>
      </c>
      <c r="D118" s="5">
        <v>44276335</v>
      </c>
      <c r="E118" s="5">
        <v>5190196</v>
      </c>
      <c r="F118" s="1">
        <v>0.11700000000000001</v>
      </c>
      <c r="G118" s="5">
        <v>39086139</v>
      </c>
      <c r="H118" s="1">
        <v>0.88300000000000001</v>
      </c>
      <c r="I118" t="str">
        <f t="shared" si="1"/>
        <v>USA</v>
      </c>
    </row>
    <row r="119" spans="1:9" x14ac:dyDescent="0.3">
      <c r="A119">
        <v>2009</v>
      </c>
      <c r="B119">
        <v>118</v>
      </c>
      <c r="C119" t="s">
        <v>2707</v>
      </c>
      <c r="D119" s="5">
        <v>43474578</v>
      </c>
      <c r="E119" s="5">
        <v>28544157</v>
      </c>
      <c r="F119" s="1">
        <v>0.65700000000000003</v>
      </c>
      <c r="G119" s="5">
        <v>14930421</v>
      </c>
      <c r="H119" s="1">
        <v>0.34300000000000003</v>
      </c>
      <c r="I119" t="str">
        <f t="shared" si="1"/>
        <v>USA</v>
      </c>
    </row>
    <row r="120" spans="1:9" x14ac:dyDescent="0.3">
      <c r="A120">
        <v>2009</v>
      </c>
      <c r="B120">
        <v>119</v>
      </c>
      <c r="C120" t="s">
        <v>2708</v>
      </c>
      <c r="D120" s="5">
        <v>41771168</v>
      </c>
      <c r="E120" s="5">
        <v>33316821</v>
      </c>
      <c r="F120" s="1">
        <v>0.79800000000000004</v>
      </c>
      <c r="G120" s="5">
        <v>8454347</v>
      </c>
      <c r="H120" s="1">
        <v>0.20200000000000001</v>
      </c>
      <c r="I120" t="str">
        <f t="shared" si="1"/>
        <v>USA</v>
      </c>
    </row>
    <row r="121" spans="1:9" x14ac:dyDescent="0.3">
      <c r="A121">
        <v>2009</v>
      </c>
      <c r="B121">
        <v>120</v>
      </c>
      <c r="C121" t="s">
        <v>2709</v>
      </c>
      <c r="D121" s="5">
        <v>41633384</v>
      </c>
      <c r="E121" s="5">
        <v>28596818</v>
      </c>
      <c r="F121" s="1">
        <v>0.68700000000000006</v>
      </c>
      <c r="G121" s="5">
        <v>13036566</v>
      </c>
      <c r="H121" s="1">
        <v>0.313</v>
      </c>
      <c r="I121" t="str">
        <f t="shared" si="1"/>
        <v>USA</v>
      </c>
    </row>
    <row r="122" spans="1:9" x14ac:dyDescent="0.3">
      <c r="A122">
        <v>2009</v>
      </c>
      <c r="B122">
        <v>121</v>
      </c>
      <c r="C122" t="s">
        <v>2710</v>
      </c>
      <c r="D122" s="5">
        <v>41258298</v>
      </c>
      <c r="E122" s="5">
        <v>30702446</v>
      </c>
      <c r="F122" s="1">
        <v>0.74399999999999999</v>
      </c>
      <c r="G122" s="5">
        <v>10555852</v>
      </c>
      <c r="H122" s="1">
        <v>0.25600000000000001</v>
      </c>
      <c r="I122" t="str">
        <f t="shared" si="1"/>
        <v>USA</v>
      </c>
    </row>
    <row r="123" spans="1:9" x14ac:dyDescent="0.3">
      <c r="A123">
        <v>2009</v>
      </c>
      <c r="B123">
        <v>122</v>
      </c>
      <c r="C123" t="s">
        <v>2711</v>
      </c>
      <c r="D123" s="5">
        <v>41162041</v>
      </c>
      <c r="E123" s="5">
        <v>133640</v>
      </c>
      <c r="F123" s="1">
        <v>3.0000000000000001E-3</v>
      </c>
      <c r="G123" s="5">
        <v>41028401</v>
      </c>
      <c r="H123" s="1">
        <v>0.997</v>
      </c>
      <c r="I123" t="str">
        <f t="shared" si="1"/>
        <v>International</v>
      </c>
    </row>
    <row r="124" spans="1:9" x14ac:dyDescent="0.3">
      <c r="A124">
        <v>2009</v>
      </c>
      <c r="B124">
        <v>123</v>
      </c>
      <c r="C124" t="s">
        <v>2712</v>
      </c>
      <c r="D124" s="5">
        <v>41146351</v>
      </c>
      <c r="E124" s="5">
        <v>657986</v>
      </c>
      <c r="F124" s="1">
        <v>1.6E-2</v>
      </c>
      <c r="G124" s="5">
        <v>40488365</v>
      </c>
      <c r="H124" s="1">
        <v>0.98399999999999999</v>
      </c>
      <c r="I124" t="str">
        <f t="shared" si="1"/>
        <v>International</v>
      </c>
    </row>
    <row r="125" spans="1:9" x14ac:dyDescent="0.3">
      <c r="A125">
        <v>2009</v>
      </c>
      <c r="B125">
        <v>124</v>
      </c>
      <c r="C125" t="s">
        <v>2713</v>
      </c>
      <c r="D125" s="5">
        <v>40828540</v>
      </c>
      <c r="E125" s="5">
        <v>20534907</v>
      </c>
      <c r="F125" s="1">
        <v>0.503</v>
      </c>
      <c r="G125" s="5">
        <v>20293633</v>
      </c>
      <c r="H125" s="1">
        <v>0.497</v>
      </c>
      <c r="I125" t="str">
        <f t="shared" si="1"/>
        <v>USA</v>
      </c>
    </row>
    <row r="126" spans="1:9" x14ac:dyDescent="0.3">
      <c r="A126">
        <v>2009</v>
      </c>
      <c r="B126">
        <v>125</v>
      </c>
      <c r="C126" t="s">
        <v>2714</v>
      </c>
      <c r="D126" s="5">
        <v>40105542</v>
      </c>
      <c r="E126" s="5">
        <v>33862903</v>
      </c>
      <c r="F126" s="1">
        <v>0.84399999999999997</v>
      </c>
      <c r="G126" s="5">
        <v>6242639</v>
      </c>
      <c r="H126" s="1">
        <v>0.156</v>
      </c>
      <c r="I126" t="str">
        <f t="shared" si="1"/>
        <v>USA</v>
      </c>
    </row>
    <row r="127" spans="1:9" x14ac:dyDescent="0.3">
      <c r="A127">
        <v>2009</v>
      </c>
      <c r="B127">
        <v>126</v>
      </c>
      <c r="C127" t="s">
        <v>2715</v>
      </c>
      <c r="D127" s="5">
        <v>39886986</v>
      </c>
      <c r="E127" s="5">
        <v>19551067</v>
      </c>
      <c r="F127" s="2">
        <v>0.49</v>
      </c>
      <c r="G127" s="5">
        <v>20335919</v>
      </c>
      <c r="H127" s="2">
        <v>0.51</v>
      </c>
      <c r="I127" t="str">
        <f t="shared" si="1"/>
        <v>USA</v>
      </c>
    </row>
    <row r="128" spans="1:9" x14ac:dyDescent="0.3">
      <c r="A128">
        <v>2009</v>
      </c>
      <c r="B128">
        <v>127</v>
      </c>
      <c r="C128" t="s">
        <v>2716</v>
      </c>
      <c r="D128" s="5">
        <v>39664359</v>
      </c>
      <c r="G128" s="5">
        <v>39664359</v>
      </c>
      <c r="H128" s="2">
        <v>1</v>
      </c>
      <c r="I128" t="str">
        <f t="shared" si="1"/>
        <v>International</v>
      </c>
    </row>
    <row r="129" spans="1:9" x14ac:dyDescent="0.3">
      <c r="A129">
        <v>2009</v>
      </c>
      <c r="B129">
        <v>128</v>
      </c>
      <c r="C129" t="s">
        <v>2717</v>
      </c>
      <c r="D129" s="5">
        <v>39457342</v>
      </c>
      <c r="E129" s="5">
        <v>619423</v>
      </c>
      <c r="F129" s="1">
        <v>1.6E-2</v>
      </c>
      <c r="G129" s="5">
        <v>38837919</v>
      </c>
      <c r="H129" s="1">
        <v>0.98399999999999999</v>
      </c>
      <c r="I129" t="str">
        <f t="shared" si="1"/>
        <v>International</v>
      </c>
    </row>
    <row r="130" spans="1:9" x14ac:dyDescent="0.3">
      <c r="A130">
        <v>2009</v>
      </c>
      <c r="B130">
        <v>129</v>
      </c>
      <c r="C130" t="s">
        <v>2718</v>
      </c>
      <c r="D130" s="5">
        <v>39421467</v>
      </c>
      <c r="E130" s="5">
        <v>33392973</v>
      </c>
      <c r="F130" s="1">
        <v>0.84699999999999998</v>
      </c>
      <c r="G130" s="5">
        <v>6028494</v>
      </c>
      <c r="H130" s="1">
        <v>0.153</v>
      </c>
      <c r="I130" t="str">
        <f t="shared" si="1"/>
        <v>USA</v>
      </c>
    </row>
    <row r="131" spans="1:9" x14ac:dyDescent="0.3">
      <c r="A131">
        <v>2009</v>
      </c>
      <c r="B131">
        <v>130</v>
      </c>
      <c r="C131" t="s">
        <v>2719</v>
      </c>
      <c r="D131" s="5">
        <v>39291383</v>
      </c>
      <c r="E131" s="5">
        <v>13869515</v>
      </c>
      <c r="F131" s="1">
        <v>0.35299999999999998</v>
      </c>
      <c r="G131" s="5">
        <v>25421868</v>
      </c>
      <c r="H131" s="1">
        <v>0.64700000000000002</v>
      </c>
      <c r="I131" t="str">
        <f t="shared" ref="I131:I194" si="2">IF(F131&gt;10%,"USA","International")</f>
        <v>USA</v>
      </c>
    </row>
    <row r="132" spans="1:9" x14ac:dyDescent="0.3">
      <c r="A132">
        <v>2009</v>
      </c>
      <c r="B132">
        <v>131</v>
      </c>
      <c r="C132" t="s">
        <v>2720</v>
      </c>
      <c r="D132" s="5">
        <v>38681926</v>
      </c>
      <c r="G132" s="5">
        <v>38681926</v>
      </c>
      <c r="H132" s="2">
        <v>1</v>
      </c>
      <c r="I132" t="str">
        <f t="shared" si="2"/>
        <v>International</v>
      </c>
    </row>
    <row r="133" spans="1:9" x14ac:dyDescent="0.3">
      <c r="A133">
        <v>2009</v>
      </c>
      <c r="B133">
        <v>132</v>
      </c>
      <c r="C133" t="s">
        <v>2721</v>
      </c>
      <c r="D133" s="5">
        <v>38332994</v>
      </c>
      <c r="E133" s="5">
        <v>31720158</v>
      </c>
      <c r="F133" s="1">
        <v>0.82699999999999996</v>
      </c>
      <c r="G133" s="5">
        <v>6612836</v>
      </c>
      <c r="H133" s="1">
        <v>0.17299999999999999</v>
      </c>
      <c r="I133" t="str">
        <f t="shared" si="2"/>
        <v>USA</v>
      </c>
    </row>
    <row r="134" spans="1:9" x14ac:dyDescent="0.3">
      <c r="A134">
        <v>2009</v>
      </c>
      <c r="B134">
        <v>133</v>
      </c>
      <c r="C134" t="s">
        <v>2722</v>
      </c>
      <c r="D134" s="5">
        <v>37840539</v>
      </c>
      <c r="G134" s="5">
        <v>37840539</v>
      </c>
      <c r="H134" s="2">
        <v>1</v>
      </c>
      <c r="I134" t="str">
        <f t="shared" si="2"/>
        <v>International</v>
      </c>
    </row>
    <row r="135" spans="1:9" x14ac:dyDescent="0.3">
      <c r="A135">
        <v>2009</v>
      </c>
      <c r="B135">
        <v>134</v>
      </c>
      <c r="C135" t="s">
        <v>2723</v>
      </c>
      <c r="D135" s="5">
        <v>37472507</v>
      </c>
      <c r="E135" s="5">
        <v>5014305</v>
      </c>
      <c r="F135" s="1">
        <v>0.13400000000000001</v>
      </c>
      <c r="G135" s="5">
        <v>32458202</v>
      </c>
      <c r="H135" s="1">
        <v>0.86599999999999999</v>
      </c>
      <c r="I135" t="str">
        <f t="shared" si="2"/>
        <v>USA</v>
      </c>
    </row>
    <row r="136" spans="1:9" x14ac:dyDescent="0.3">
      <c r="A136">
        <v>2009</v>
      </c>
      <c r="B136">
        <v>135</v>
      </c>
      <c r="C136" t="s">
        <v>2724</v>
      </c>
      <c r="D136" s="5">
        <v>36440201</v>
      </c>
      <c r="E136" s="5">
        <v>27163593</v>
      </c>
      <c r="F136" s="1">
        <v>0.745</v>
      </c>
      <c r="G136" s="5">
        <v>9276608</v>
      </c>
      <c r="H136" s="1">
        <v>0.255</v>
      </c>
      <c r="I136" t="str">
        <f t="shared" si="2"/>
        <v>USA</v>
      </c>
    </row>
    <row r="137" spans="1:9" x14ac:dyDescent="0.3">
      <c r="A137">
        <v>2009</v>
      </c>
      <c r="B137">
        <v>136</v>
      </c>
      <c r="C137" t="s">
        <v>2725</v>
      </c>
      <c r="D137" s="5">
        <v>36348784</v>
      </c>
      <c r="E137" s="5">
        <v>8017917</v>
      </c>
      <c r="F137" s="1">
        <v>0.221</v>
      </c>
      <c r="G137" s="5">
        <v>28330867</v>
      </c>
      <c r="H137" s="1">
        <v>0.77900000000000003</v>
      </c>
      <c r="I137" t="str">
        <f t="shared" si="2"/>
        <v>USA</v>
      </c>
    </row>
    <row r="138" spans="1:9" x14ac:dyDescent="0.3">
      <c r="A138">
        <v>2009</v>
      </c>
      <c r="B138">
        <v>137</v>
      </c>
      <c r="C138" t="s">
        <v>2726</v>
      </c>
      <c r="D138" s="5">
        <v>36088028</v>
      </c>
      <c r="E138" s="5">
        <v>22965110</v>
      </c>
      <c r="F138" s="1">
        <v>0.63600000000000001</v>
      </c>
      <c r="G138" s="5">
        <v>13122918</v>
      </c>
      <c r="H138" s="1">
        <v>0.36399999999999999</v>
      </c>
      <c r="I138" t="str">
        <f t="shared" si="2"/>
        <v>USA</v>
      </c>
    </row>
    <row r="139" spans="1:9" x14ac:dyDescent="0.3">
      <c r="A139">
        <v>2009</v>
      </c>
      <c r="B139">
        <v>138</v>
      </c>
      <c r="C139" t="s">
        <v>2727</v>
      </c>
      <c r="D139" s="5">
        <v>36020534</v>
      </c>
      <c r="E139" s="5">
        <v>5306706</v>
      </c>
      <c r="F139" s="1">
        <v>0.14699999999999999</v>
      </c>
      <c r="G139" s="5">
        <v>30713828</v>
      </c>
      <c r="H139" s="1">
        <v>0.85299999999999998</v>
      </c>
      <c r="I139" t="str">
        <f t="shared" si="2"/>
        <v>USA</v>
      </c>
    </row>
    <row r="140" spans="1:9" x14ac:dyDescent="0.3">
      <c r="A140">
        <v>2009</v>
      </c>
      <c r="B140">
        <v>139</v>
      </c>
      <c r="C140" t="s">
        <v>2728</v>
      </c>
      <c r="D140" s="5">
        <v>35079650</v>
      </c>
      <c r="E140" s="5">
        <v>6391436</v>
      </c>
      <c r="F140" s="1">
        <v>0.182</v>
      </c>
      <c r="G140" s="5">
        <v>28688214</v>
      </c>
      <c r="H140" s="1">
        <v>0.81799999999999995</v>
      </c>
      <c r="I140" t="str">
        <f t="shared" si="2"/>
        <v>USA</v>
      </c>
    </row>
    <row r="141" spans="1:9" x14ac:dyDescent="0.3">
      <c r="A141">
        <v>2009</v>
      </c>
      <c r="B141">
        <v>140</v>
      </c>
      <c r="C141" t="s">
        <v>2729</v>
      </c>
      <c r="D141" s="5">
        <v>34572541</v>
      </c>
      <c r="E141" s="5">
        <v>13684249</v>
      </c>
      <c r="F141" s="1">
        <v>0.39600000000000002</v>
      </c>
      <c r="G141" s="5">
        <v>20888292</v>
      </c>
      <c r="H141" s="1">
        <v>0.60399999999999998</v>
      </c>
      <c r="I141" t="str">
        <f t="shared" si="2"/>
        <v>USA</v>
      </c>
    </row>
    <row r="142" spans="1:9" x14ac:dyDescent="0.3">
      <c r="A142">
        <v>2009</v>
      </c>
      <c r="B142">
        <v>141</v>
      </c>
      <c r="C142" t="s">
        <v>2730</v>
      </c>
      <c r="D142" s="5">
        <v>34117482</v>
      </c>
      <c r="G142" s="5">
        <v>34117482</v>
      </c>
      <c r="H142" s="2">
        <v>1</v>
      </c>
      <c r="I142" t="str">
        <f t="shared" si="2"/>
        <v>International</v>
      </c>
    </row>
    <row r="143" spans="1:9" x14ac:dyDescent="0.3">
      <c r="A143">
        <v>2009</v>
      </c>
      <c r="B143">
        <v>142</v>
      </c>
      <c r="C143" t="s">
        <v>2731</v>
      </c>
      <c r="D143" s="5">
        <v>33333531</v>
      </c>
      <c r="E143" s="5">
        <v>15051977</v>
      </c>
      <c r="F143" s="1">
        <v>0.45200000000000001</v>
      </c>
      <c r="G143" s="5">
        <v>18281554</v>
      </c>
      <c r="H143" s="1">
        <v>0.54800000000000004</v>
      </c>
      <c r="I143" t="str">
        <f t="shared" si="2"/>
        <v>USA</v>
      </c>
    </row>
    <row r="144" spans="1:9" x14ac:dyDescent="0.3">
      <c r="A144">
        <v>2009</v>
      </c>
      <c r="B144">
        <v>143</v>
      </c>
      <c r="C144" t="s">
        <v>2732</v>
      </c>
      <c r="D144" s="5">
        <v>32764784</v>
      </c>
      <c r="G144" s="5">
        <v>32764784</v>
      </c>
      <c r="H144" s="2">
        <v>1</v>
      </c>
      <c r="I144" t="str">
        <f t="shared" si="2"/>
        <v>International</v>
      </c>
    </row>
    <row r="145" spans="1:9" x14ac:dyDescent="0.3">
      <c r="A145">
        <v>2009</v>
      </c>
      <c r="B145">
        <v>144</v>
      </c>
      <c r="C145" t="s">
        <v>2733</v>
      </c>
      <c r="D145" s="5">
        <v>32482728</v>
      </c>
      <c r="E145" s="5">
        <v>23091010</v>
      </c>
      <c r="F145" s="1">
        <v>0.71099999999999997</v>
      </c>
      <c r="G145" s="5">
        <v>9391718</v>
      </c>
      <c r="H145" s="1">
        <v>0.28899999999999998</v>
      </c>
      <c r="I145" t="str">
        <f t="shared" si="2"/>
        <v>USA</v>
      </c>
    </row>
    <row r="146" spans="1:9" x14ac:dyDescent="0.3">
      <c r="A146">
        <v>2009</v>
      </c>
      <c r="B146">
        <v>145</v>
      </c>
      <c r="C146" t="s">
        <v>2734</v>
      </c>
      <c r="D146" s="5">
        <v>32406507</v>
      </c>
      <c r="E146" s="5">
        <v>18451251</v>
      </c>
      <c r="F146" s="1">
        <v>0.56899999999999995</v>
      </c>
      <c r="G146" s="5">
        <v>13955256</v>
      </c>
      <c r="H146" s="1">
        <v>0.43099999999999999</v>
      </c>
      <c r="I146" t="str">
        <f t="shared" si="2"/>
        <v>USA</v>
      </c>
    </row>
    <row r="147" spans="1:9" x14ac:dyDescent="0.3">
      <c r="A147">
        <v>2009</v>
      </c>
      <c r="B147">
        <v>146</v>
      </c>
      <c r="C147" t="s">
        <v>2735</v>
      </c>
      <c r="D147" s="5">
        <v>32112343</v>
      </c>
      <c r="G147" s="5">
        <v>32112343</v>
      </c>
      <c r="H147" s="2">
        <v>1</v>
      </c>
      <c r="I147" t="str">
        <f t="shared" si="2"/>
        <v>International</v>
      </c>
    </row>
    <row r="148" spans="1:9" x14ac:dyDescent="0.3">
      <c r="A148">
        <v>2009</v>
      </c>
      <c r="B148">
        <v>147</v>
      </c>
      <c r="C148" t="s">
        <v>2736</v>
      </c>
      <c r="D148" s="5">
        <v>31556061</v>
      </c>
      <c r="E148" s="5">
        <v>16204793</v>
      </c>
      <c r="F148" s="1">
        <v>0.51400000000000001</v>
      </c>
      <c r="G148" s="5">
        <v>15351268</v>
      </c>
      <c r="H148" s="1">
        <v>0.48599999999999999</v>
      </c>
      <c r="I148" t="str">
        <f t="shared" si="2"/>
        <v>USA</v>
      </c>
    </row>
    <row r="149" spans="1:9" x14ac:dyDescent="0.3">
      <c r="A149">
        <v>2009</v>
      </c>
      <c r="B149">
        <v>148</v>
      </c>
      <c r="C149" t="s">
        <v>2737</v>
      </c>
      <c r="D149" s="5">
        <v>31439140</v>
      </c>
      <c r="E149" s="5">
        <v>25662155</v>
      </c>
      <c r="F149" s="1">
        <v>0.81599999999999995</v>
      </c>
      <c r="G149" s="5">
        <v>5776985</v>
      </c>
      <c r="H149" s="1">
        <v>0.184</v>
      </c>
      <c r="I149" t="str">
        <f t="shared" si="2"/>
        <v>USA</v>
      </c>
    </row>
    <row r="150" spans="1:9" x14ac:dyDescent="0.3">
      <c r="A150">
        <v>2009</v>
      </c>
      <c r="B150">
        <v>149</v>
      </c>
      <c r="C150" t="s">
        <v>2738</v>
      </c>
      <c r="D150" s="5">
        <v>31430334</v>
      </c>
      <c r="E150" s="5">
        <v>9228768</v>
      </c>
      <c r="F150" s="1">
        <v>0.29399999999999998</v>
      </c>
      <c r="G150" s="5">
        <v>22201566</v>
      </c>
      <c r="H150" s="1">
        <v>0.70599999999999996</v>
      </c>
      <c r="I150" t="str">
        <f t="shared" si="2"/>
        <v>USA</v>
      </c>
    </row>
    <row r="151" spans="1:9" x14ac:dyDescent="0.3">
      <c r="A151">
        <v>2009</v>
      </c>
      <c r="B151">
        <v>150</v>
      </c>
      <c r="C151" t="s">
        <v>2739</v>
      </c>
      <c r="D151" s="5">
        <v>31198531</v>
      </c>
      <c r="E151" s="5">
        <v>29062561</v>
      </c>
      <c r="F151" s="1">
        <v>0.93200000000000005</v>
      </c>
      <c r="G151" s="5">
        <v>2135970</v>
      </c>
      <c r="H151" s="1">
        <v>6.8000000000000005E-2</v>
      </c>
      <c r="I151" t="str">
        <f t="shared" si="2"/>
        <v>USA</v>
      </c>
    </row>
    <row r="152" spans="1:9" x14ac:dyDescent="0.3">
      <c r="A152">
        <v>2009</v>
      </c>
      <c r="B152">
        <v>151</v>
      </c>
      <c r="C152" t="s">
        <v>2740</v>
      </c>
      <c r="D152" s="5">
        <v>30365792</v>
      </c>
      <c r="G152" s="5">
        <v>30365792</v>
      </c>
      <c r="H152" s="2">
        <v>1</v>
      </c>
      <c r="I152" t="str">
        <f t="shared" si="2"/>
        <v>International</v>
      </c>
    </row>
    <row r="153" spans="1:9" x14ac:dyDescent="0.3">
      <c r="A153">
        <v>2009</v>
      </c>
      <c r="B153">
        <v>152</v>
      </c>
      <c r="C153" t="s">
        <v>2741</v>
      </c>
      <c r="D153" s="5">
        <v>29976481</v>
      </c>
      <c r="G153" s="5">
        <v>29976481</v>
      </c>
      <c r="H153" s="2">
        <v>1</v>
      </c>
      <c r="I153" t="str">
        <f t="shared" si="2"/>
        <v>International</v>
      </c>
    </row>
    <row r="154" spans="1:9" x14ac:dyDescent="0.3">
      <c r="A154">
        <v>2009</v>
      </c>
      <c r="B154">
        <v>153</v>
      </c>
      <c r="C154" t="s">
        <v>2742</v>
      </c>
      <c r="D154" s="5">
        <v>29893636</v>
      </c>
      <c r="G154" s="5">
        <v>29893636</v>
      </c>
      <c r="H154" s="2">
        <v>1</v>
      </c>
      <c r="I154" t="str">
        <f t="shared" si="2"/>
        <v>International</v>
      </c>
    </row>
    <row r="155" spans="1:9" x14ac:dyDescent="0.3">
      <c r="A155">
        <v>2009</v>
      </c>
      <c r="B155">
        <v>154</v>
      </c>
      <c r="C155" t="s">
        <v>2743</v>
      </c>
      <c r="D155" s="5">
        <v>29502213</v>
      </c>
      <c r="G155" s="5">
        <v>29502213</v>
      </c>
      <c r="H155" s="2">
        <v>1</v>
      </c>
      <c r="I155" t="str">
        <f t="shared" si="2"/>
        <v>International</v>
      </c>
    </row>
    <row r="156" spans="1:9" x14ac:dyDescent="0.3">
      <c r="A156">
        <v>2009</v>
      </c>
      <c r="B156">
        <v>155</v>
      </c>
      <c r="C156" t="s">
        <v>2744</v>
      </c>
      <c r="D156" s="5">
        <v>29181829</v>
      </c>
      <c r="E156" s="5">
        <v>11001272</v>
      </c>
      <c r="F156" s="1">
        <v>0.377</v>
      </c>
      <c r="G156" s="5">
        <v>18180557</v>
      </c>
      <c r="H156" s="1">
        <v>0.623</v>
      </c>
      <c r="I156" t="str">
        <f t="shared" si="2"/>
        <v>USA</v>
      </c>
    </row>
    <row r="157" spans="1:9" x14ac:dyDescent="0.3">
      <c r="A157">
        <v>2009</v>
      </c>
      <c r="B157">
        <v>156</v>
      </c>
      <c r="C157" t="s">
        <v>2745</v>
      </c>
      <c r="D157" s="5">
        <v>29010817</v>
      </c>
      <c r="E157" s="5">
        <v>16734283</v>
      </c>
      <c r="F157" s="1">
        <v>0.57699999999999996</v>
      </c>
      <c r="G157" s="5">
        <v>12276534</v>
      </c>
      <c r="H157" s="1">
        <v>0.42299999999999999</v>
      </c>
      <c r="I157" t="str">
        <f t="shared" si="2"/>
        <v>USA</v>
      </c>
    </row>
    <row r="158" spans="1:9" x14ac:dyDescent="0.3">
      <c r="A158">
        <v>2009</v>
      </c>
      <c r="B158">
        <v>157</v>
      </c>
      <c r="C158" t="s">
        <v>2746</v>
      </c>
      <c r="D158" s="5">
        <v>29000322</v>
      </c>
      <c r="G158" s="5">
        <v>29000322</v>
      </c>
      <c r="H158" s="2">
        <v>1</v>
      </c>
      <c r="I158" t="str">
        <f t="shared" si="2"/>
        <v>International</v>
      </c>
    </row>
    <row r="159" spans="1:9" x14ac:dyDescent="0.3">
      <c r="A159">
        <v>2009</v>
      </c>
      <c r="B159">
        <v>158</v>
      </c>
      <c r="C159" t="s">
        <v>2747</v>
      </c>
      <c r="D159" s="5">
        <v>28972508</v>
      </c>
      <c r="E159" s="5">
        <v>20919166</v>
      </c>
      <c r="F159" s="1">
        <v>0.72199999999999998</v>
      </c>
      <c r="G159" s="5">
        <v>8053342</v>
      </c>
      <c r="H159" s="1">
        <v>0.27800000000000002</v>
      </c>
      <c r="I159" t="str">
        <f t="shared" si="2"/>
        <v>USA</v>
      </c>
    </row>
    <row r="160" spans="1:9" x14ac:dyDescent="0.3">
      <c r="A160">
        <v>2009</v>
      </c>
      <c r="B160">
        <v>159</v>
      </c>
      <c r="C160" t="s">
        <v>2748</v>
      </c>
      <c r="D160" s="5">
        <v>28748076</v>
      </c>
      <c r="G160" s="5">
        <v>28748076</v>
      </c>
      <c r="H160" s="2">
        <v>1</v>
      </c>
      <c r="I160" t="str">
        <f t="shared" si="2"/>
        <v>International</v>
      </c>
    </row>
    <row r="161" spans="1:9" x14ac:dyDescent="0.3">
      <c r="A161">
        <v>2009</v>
      </c>
      <c r="B161">
        <v>160</v>
      </c>
      <c r="C161" t="s">
        <v>2749</v>
      </c>
      <c r="D161" s="5">
        <v>28190603</v>
      </c>
      <c r="E161" s="5">
        <v>13261851</v>
      </c>
      <c r="F161" s="2">
        <v>0.47</v>
      </c>
      <c r="G161" s="5">
        <v>14928752</v>
      </c>
      <c r="H161" s="2">
        <v>0.53</v>
      </c>
      <c r="I161" t="str">
        <f t="shared" si="2"/>
        <v>USA</v>
      </c>
    </row>
    <row r="162" spans="1:9" x14ac:dyDescent="0.3">
      <c r="A162">
        <v>2009</v>
      </c>
      <c r="B162">
        <v>161</v>
      </c>
      <c r="C162" t="s">
        <v>2750</v>
      </c>
      <c r="D162" s="5">
        <v>27699692</v>
      </c>
      <c r="G162" s="5">
        <v>27699692</v>
      </c>
      <c r="H162" s="2">
        <v>1</v>
      </c>
      <c r="I162" t="str">
        <f t="shared" si="2"/>
        <v>International</v>
      </c>
    </row>
    <row r="163" spans="1:9" x14ac:dyDescent="0.3">
      <c r="A163">
        <v>2009</v>
      </c>
      <c r="B163">
        <v>162</v>
      </c>
      <c r="C163" t="s">
        <v>2751</v>
      </c>
      <c r="D163" s="5">
        <v>27639579</v>
      </c>
      <c r="E163" s="5">
        <v>8117000</v>
      </c>
      <c r="F163" s="1">
        <v>0.29399999999999998</v>
      </c>
      <c r="G163" s="5">
        <v>19522579</v>
      </c>
      <c r="H163" s="1">
        <v>0.70599999999999996</v>
      </c>
      <c r="I163" t="str">
        <f t="shared" si="2"/>
        <v>USA</v>
      </c>
    </row>
    <row r="164" spans="1:9" x14ac:dyDescent="0.3">
      <c r="A164">
        <v>2009</v>
      </c>
      <c r="B164">
        <v>163</v>
      </c>
      <c r="C164" t="s">
        <v>2752</v>
      </c>
      <c r="D164" s="5">
        <v>27206120</v>
      </c>
      <c r="E164" s="5">
        <v>11965282</v>
      </c>
      <c r="F164" s="2">
        <v>0.44</v>
      </c>
      <c r="G164" s="5">
        <v>15240838</v>
      </c>
      <c r="H164" s="2">
        <v>0.56000000000000005</v>
      </c>
      <c r="I164" t="str">
        <f t="shared" si="2"/>
        <v>USA</v>
      </c>
    </row>
    <row r="165" spans="1:9" x14ac:dyDescent="0.3">
      <c r="A165">
        <v>2009</v>
      </c>
      <c r="B165">
        <v>164</v>
      </c>
      <c r="C165" t="s">
        <v>2753</v>
      </c>
      <c r="D165" s="5">
        <v>26973554</v>
      </c>
      <c r="E165" s="5">
        <v>24007324</v>
      </c>
      <c r="F165" s="2">
        <v>0.89</v>
      </c>
      <c r="G165" s="5">
        <v>2966230</v>
      </c>
      <c r="H165" s="2">
        <v>0.11</v>
      </c>
      <c r="I165" t="str">
        <f t="shared" si="2"/>
        <v>USA</v>
      </c>
    </row>
    <row r="166" spans="1:9" x14ac:dyDescent="0.3">
      <c r="A166">
        <v>2009</v>
      </c>
      <c r="B166">
        <v>165</v>
      </c>
      <c r="C166" t="s">
        <v>2754</v>
      </c>
      <c r="D166" s="5">
        <v>26096852</v>
      </c>
      <c r="E166" s="5">
        <v>12574914</v>
      </c>
      <c r="F166" s="1">
        <v>0.48199999999999998</v>
      </c>
      <c r="G166" s="5">
        <v>13521938</v>
      </c>
      <c r="H166" s="1">
        <v>0.51800000000000002</v>
      </c>
      <c r="I166" t="str">
        <f t="shared" si="2"/>
        <v>USA</v>
      </c>
    </row>
    <row r="167" spans="1:9" x14ac:dyDescent="0.3">
      <c r="A167">
        <v>2009</v>
      </c>
      <c r="B167">
        <v>166</v>
      </c>
      <c r="C167" t="s">
        <v>1016</v>
      </c>
      <c r="D167" s="5">
        <v>25593707</v>
      </c>
      <c r="G167" s="5">
        <v>25593707</v>
      </c>
      <c r="H167" s="2">
        <v>1</v>
      </c>
      <c r="I167" t="str">
        <f t="shared" si="2"/>
        <v>International</v>
      </c>
    </row>
    <row r="168" spans="1:9" x14ac:dyDescent="0.3">
      <c r="A168">
        <v>2009</v>
      </c>
      <c r="B168">
        <v>167</v>
      </c>
      <c r="C168" t="s">
        <v>2755</v>
      </c>
      <c r="D168" s="5">
        <v>25422212</v>
      </c>
      <c r="G168" s="5">
        <v>25422212</v>
      </c>
      <c r="H168" s="2">
        <v>1</v>
      </c>
      <c r="I168" t="str">
        <f t="shared" si="2"/>
        <v>International</v>
      </c>
    </row>
    <row r="169" spans="1:9" x14ac:dyDescent="0.3">
      <c r="A169">
        <v>2009</v>
      </c>
      <c r="B169">
        <v>168</v>
      </c>
      <c r="C169" t="s">
        <v>2756</v>
      </c>
      <c r="D169" s="5">
        <v>25134437</v>
      </c>
      <c r="G169" s="5">
        <v>25134437</v>
      </c>
      <c r="H169" s="2">
        <v>1</v>
      </c>
      <c r="I169" t="str">
        <f t="shared" si="2"/>
        <v>International</v>
      </c>
    </row>
    <row r="170" spans="1:9" x14ac:dyDescent="0.3">
      <c r="A170">
        <v>2009</v>
      </c>
      <c r="B170">
        <v>169</v>
      </c>
      <c r="C170" t="s">
        <v>2757</v>
      </c>
      <c r="D170" s="5">
        <v>24964890</v>
      </c>
      <c r="E170" s="5">
        <v>9176000</v>
      </c>
      <c r="F170" s="1">
        <v>0.36799999999999999</v>
      </c>
      <c r="G170" s="5">
        <v>15788890</v>
      </c>
      <c r="H170" s="1">
        <v>0.63200000000000001</v>
      </c>
      <c r="I170" t="str">
        <f t="shared" si="2"/>
        <v>USA</v>
      </c>
    </row>
    <row r="171" spans="1:9" x14ac:dyDescent="0.3">
      <c r="A171">
        <v>2009</v>
      </c>
      <c r="B171">
        <v>170</v>
      </c>
      <c r="C171" t="s">
        <v>2758</v>
      </c>
      <c r="D171" s="5">
        <v>24709016</v>
      </c>
      <c r="G171" s="5">
        <v>24709016</v>
      </c>
      <c r="H171" s="2">
        <v>1</v>
      </c>
      <c r="I171" t="str">
        <f t="shared" si="2"/>
        <v>International</v>
      </c>
    </row>
    <row r="172" spans="1:9" x14ac:dyDescent="0.3">
      <c r="A172">
        <v>2009</v>
      </c>
      <c r="B172">
        <v>171</v>
      </c>
      <c r="C172" t="s">
        <v>2759</v>
      </c>
      <c r="D172" s="5">
        <v>24415116</v>
      </c>
      <c r="G172" s="5">
        <v>24415116</v>
      </c>
      <c r="H172" s="2">
        <v>1</v>
      </c>
      <c r="I172" t="str">
        <f t="shared" si="2"/>
        <v>International</v>
      </c>
    </row>
    <row r="173" spans="1:9" x14ac:dyDescent="0.3">
      <c r="A173">
        <v>2009</v>
      </c>
      <c r="B173">
        <v>172</v>
      </c>
      <c r="C173" t="s">
        <v>2760</v>
      </c>
      <c r="D173" s="5">
        <v>24051386</v>
      </c>
      <c r="G173" s="5">
        <v>24051386</v>
      </c>
      <c r="H173" s="2">
        <v>1</v>
      </c>
      <c r="I173" t="str">
        <f t="shared" si="2"/>
        <v>International</v>
      </c>
    </row>
    <row r="174" spans="1:9" x14ac:dyDescent="0.3">
      <c r="A174">
        <v>2009</v>
      </c>
      <c r="B174">
        <v>173</v>
      </c>
      <c r="C174" t="s">
        <v>2761</v>
      </c>
      <c r="D174" s="5">
        <v>23914731</v>
      </c>
      <c r="E174" s="5">
        <v>4817770</v>
      </c>
      <c r="F174" s="1">
        <v>0.20100000000000001</v>
      </c>
      <c r="G174" s="5">
        <v>19096961</v>
      </c>
      <c r="H174" s="1">
        <v>0.79900000000000004</v>
      </c>
      <c r="I174" t="str">
        <f t="shared" si="2"/>
        <v>USA</v>
      </c>
    </row>
    <row r="175" spans="1:9" x14ac:dyDescent="0.3">
      <c r="A175">
        <v>2009</v>
      </c>
      <c r="B175">
        <v>174</v>
      </c>
      <c r="C175" t="s">
        <v>2762</v>
      </c>
      <c r="D175" s="5">
        <v>23772559</v>
      </c>
      <c r="G175" s="5">
        <v>23772559</v>
      </c>
      <c r="H175" s="2">
        <v>1</v>
      </c>
      <c r="I175" t="str">
        <f t="shared" si="2"/>
        <v>International</v>
      </c>
    </row>
    <row r="176" spans="1:9" x14ac:dyDescent="0.3">
      <c r="A176">
        <v>2009</v>
      </c>
      <c r="B176">
        <v>175</v>
      </c>
      <c r="C176" t="s">
        <v>2763</v>
      </c>
      <c r="D176" s="5">
        <v>23186960</v>
      </c>
      <c r="E176" s="5">
        <v>19162740</v>
      </c>
      <c r="F176" s="1">
        <v>0.82599999999999996</v>
      </c>
      <c r="G176" s="5">
        <v>4024220</v>
      </c>
      <c r="H176" s="1">
        <v>0.17399999999999999</v>
      </c>
      <c r="I176" t="str">
        <f t="shared" si="2"/>
        <v>USA</v>
      </c>
    </row>
    <row r="177" spans="1:9" x14ac:dyDescent="0.3">
      <c r="A177">
        <v>2009</v>
      </c>
      <c r="B177">
        <v>176</v>
      </c>
      <c r="C177" t="s">
        <v>2764</v>
      </c>
      <c r="D177" s="5">
        <v>22985194</v>
      </c>
      <c r="E177" s="5">
        <v>16123323</v>
      </c>
      <c r="F177" s="1">
        <v>0.70099999999999996</v>
      </c>
      <c r="G177" s="5">
        <v>6861871</v>
      </c>
      <c r="H177" s="1">
        <v>0.29899999999999999</v>
      </c>
      <c r="I177" t="str">
        <f t="shared" si="2"/>
        <v>USA</v>
      </c>
    </row>
    <row r="178" spans="1:9" x14ac:dyDescent="0.3">
      <c r="A178">
        <v>2009</v>
      </c>
      <c r="B178">
        <v>177</v>
      </c>
      <c r="C178" t="s">
        <v>2765</v>
      </c>
      <c r="D178" s="5">
        <v>22942221</v>
      </c>
      <c r="E178" s="5">
        <v>15988876</v>
      </c>
      <c r="F178" s="1">
        <v>0.69699999999999995</v>
      </c>
      <c r="G178" s="5">
        <v>6953345</v>
      </c>
      <c r="H178" s="1">
        <v>0.30299999999999999</v>
      </c>
      <c r="I178" t="str">
        <f t="shared" si="2"/>
        <v>USA</v>
      </c>
    </row>
    <row r="179" spans="1:9" x14ac:dyDescent="0.3">
      <c r="A179">
        <v>2009</v>
      </c>
      <c r="B179">
        <v>178</v>
      </c>
      <c r="C179" t="s">
        <v>2766</v>
      </c>
      <c r="D179" s="5">
        <v>22938329</v>
      </c>
      <c r="E179" s="5">
        <v>15515460</v>
      </c>
      <c r="F179" s="1">
        <v>0.67600000000000005</v>
      </c>
      <c r="G179" s="5">
        <v>7422869</v>
      </c>
      <c r="H179" s="1">
        <v>0.32400000000000001</v>
      </c>
      <c r="I179" t="str">
        <f t="shared" si="2"/>
        <v>USA</v>
      </c>
    </row>
    <row r="180" spans="1:9" x14ac:dyDescent="0.3">
      <c r="A180">
        <v>2009</v>
      </c>
      <c r="B180">
        <v>179</v>
      </c>
      <c r="C180" t="s">
        <v>2767</v>
      </c>
      <c r="D180" s="5">
        <v>22873653</v>
      </c>
      <c r="G180" s="5">
        <v>22873653</v>
      </c>
      <c r="H180" s="2">
        <v>1</v>
      </c>
      <c r="I180" t="str">
        <f t="shared" si="2"/>
        <v>International</v>
      </c>
    </row>
    <row r="181" spans="1:9" x14ac:dyDescent="0.3">
      <c r="A181">
        <v>2009</v>
      </c>
      <c r="B181">
        <v>180</v>
      </c>
      <c r="C181" t="s">
        <v>2768</v>
      </c>
      <c r="D181" s="5">
        <v>22420615</v>
      </c>
      <c r="G181" s="5">
        <v>22420615</v>
      </c>
      <c r="H181" s="2">
        <v>1</v>
      </c>
      <c r="I181" t="str">
        <f t="shared" si="2"/>
        <v>International</v>
      </c>
    </row>
    <row r="182" spans="1:9" x14ac:dyDescent="0.3">
      <c r="A182">
        <v>2009</v>
      </c>
      <c r="B182">
        <v>181</v>
      </c>
      <c r="C182" t="s">
        <v>2769</v>
      </c>
      <c r="D182" s="5">
        <v>22243482</v>
      </c>
      <c r="G182" s="5">
        <v>22243482</v>
      </c>
      <c r="H182" s="2">
        <v>1</v>
      </c>
      <c r="I182" t="str">
        <f t="shared" si="2"/>
        <v>International</v>
      </c>
    </row>
    <row r="183" spans="1:9" x14ac:dyDescent="0.3">
      <c r="A183">
        <v>2009</v>
      </c>
      <c r="B183">
        <v>182</v>
      </c>
      <c r="C183" t="s">
        <v>2770</v>
      </c>
      <c r="D183" s="5">
        <v>21924245</v>
      </c>
      <c r="E183" s="5">
        <v>89375</v>
      </c>
      <c r="F183" s="1">
        <v>4.0000000000000001E-3</v>
      </c>
      <c r="G183" s="5">
        <v>21834870</v>
      </c>
      <c r="H183" s="1">
        <v>0.996</v>
      </c>
      <c r="I183" t="str">
        <f t="shared" si="2"/>
        <v>International</v>
      </c>
    </row>
    <row r="184" spans="1:9" x14ac:dyDescent="0.3">
      <c r="A184">
        <v>2009</v>
      </c>
      <c r="B184">
        <v>183</v>
      </c>
      <c r="C184" t="s">
        <v>2771</v>
      </c>
      <c r="D184" s="5">
        <v>21791288</v>
      </c>
      <c r="G184" s="5">
        <v>21791288</v>
      </c>
      <c r="H184" s="2">
        <v>1</v>
      </c>
      <c r="I184" t="str">
        <f t="shared" si="2"/>
        <v>International</v>
      </c>
    </row>
    <row r="185" spans="1:9" x14ac:dyDescent="0.3">
      <c r="A185">
        <v>2009</v>
      </c>
      <c r="B185">
        <v>184</v>
      </c>
      <c r="C185" t="s">
        <v>2772</v>
      </c>
      <c r="D185" s="5">
        <v>21056256</v>
      </c>
      <c r="G185" s="5">
        <v>21056256</v>
      </c>
      <c r="H185" s="2">
        <v>1</v>
      </c>
      <c r="I185" t="str">
        <f t="shared" si="2"/>
        <v>International</v>
      </c>
    </row>
    <row r="186" spans="1:9" x14ac:dyDescent="0.3">
      <c r="A186">
        <v>2009</v>
      </c>
      <c r="B186">
        <v>185</v>
      </c>
      <c r="C186" t="s">
        <v>2773</v>
      </c>
      <c r="D186" s="5">
        <v>20984902</v>
      </c>
      <c r="G186" s="5">
        <v>20984902</v>
      </c>
      <c r="H186" s="2">
        <v>1</v>
      </c>
      <c r="I186" t="str">
        <f t="shared" si="2"/>
        <v>International</v>
      </c>
    </row>
    <row r="187" spans="1:9" x14ac:dyDescent="0.3">
      <c r="A187">
        <v>2009</v>
      </c>
      <c r="B187">
        <v>186</v>
      </c>
      <c r="C187" t="s">
        <v>588</v>
      </c>
      <c r="D187" s="5">
        <v>20794985</v>
      </c>
      <c r="E187" s="5">
        <v>2430083</v>
      </c>
      <c r="F187" s="1">
        <v>0.11700000000000001</v>
      </c>
      <c r="G187" s="5">
        <v>18364902</v>
      </c>
      <c r="H187" s="1">
        <v>0.88300000000000001</v>
      </c>
      <c r="I187" t="str">
        <f t="shared" si="2"/>
        <v>USA</v>
      </c>
    </row>
    <row r="188" spans="1:9" x14ac:dyDescent="0.3">
      <c r="A188">
        <v>2009</v>
      </c>
      <c r="B188">
        <v>187</v>
      </c>
      <c r="C188" t="s">
        <v>2774</v>
      </c>
      <c r="D188" s="5">
        <v>20768906</v>
      </c>
      <c r="E188" s="5">
        <v>2037459</v>
      </c>
      <c r="F188" s="1">
        <v>9.8000000000000004E-2</v>
      </c>
      <c r="G188" s="5">
        <v>18731447</v>
      </c>
      <c r="H188" s="1">
        <v>0.90200000000000002</v>
      </c>
      <c r="I188" t="str">
        <f t="shared" si="2"/>
        <v>International</v>
      </c>
    </row>
    <row r="189" spans="1:9" x14ac:dyDescent="0.3">
      <c r="A189">
        <v>2009</v>
      </c>
      <c r="B189">
        <v>188</v>
      </c>
      <c r="C189" t="s">
        <v>2775</v>
      </c>
      <c r="D189" s="5">
        <v>20712567</v>
      </c>
      <c r="G189" s="5">
        <v>20712567</v>
      </c>
      <c r="H189" s="2">
        <v>1</v>
      </c>
      <c r="I189" t="str">
        <f t="shared" si="2"/>
        <v>International</v>
      </c>
    </row>
    <row r="190" spans="1:9" x14ac:dyDescent="0.3">
      <c r="A190">
        <v>2009</v>
      </c>
      <c r="B190">
        <v>189</v>
      </c>
      <c r="C190" t="s">
        <v>2776</v>
      </c>
      <c r="D190" s="5">
        <v>20648328</v>
      </c>
      <c r="E190" s="5">
        <v>10330853</v>
      </c>
      <c r="F190" s="2">
        <v>0.5</v>
      </c>
      <c r="G190" s="5">
        <v>10317475</v>
      </c>
      <c r="H190" s="2">
        <v>0.5</v>
      </c>
      <c r="I190" t="str">
        <f t="shared" si="2"/>
        <v>USA</v>
      </c>
    </row>
    <row r="191" spans="1:9" x14ac:dyDescent="0.3">
      <c r="A191">
        <v>2009</v>
      </c>
      <c r="B191">
        <v>190</v>
      </c>
      <c r="C191" t="s">
        <v>2777</v>
      </c>
      <c r="D191" s="5">
        <v>20455482</v>
      </c>
      <c r="E191" s="5">
        <v>8665206</v>
      </c>
      <c r="F191" s="1">
        <v>0.42399999999999999</v>
      </c>
      <c r="G191" s="5">
        <v>11790276</v>
      </c>
      <c r="H191" s="1">
        <v>0.57599999999999996</v>
      </c>
      <c r="I191" t="str">
        <f t="shared" si="2"/>
        <v>USA</v>
      </c>
    </row>
    <row r="192" spans="1:9" x14ac:dyDescent="0.3">
      <c r="A192">
        <v>2009</v>
      </c>
      <c r="B192">
        <v>191</v>
      </c>
      <c r="C192" t="s">
        <v>2778</v>
      </c>
      <c r="D192" s="5">
        <v>20123466</v>
      </c>
      <c r="G192" s="5">
        <v>20123466</v>
      </c>
      <c r="H192" s="2">
        <v>1</v>
      </c>
      <c r="I192" t="str">
        <f t="shared" si="2"/>
        <v>International</v>
      </c>
    </row>
    <row r="193" spans="1:9" x14ac:dyDescent="0.3">
      <c r="A193">
        <v>2009</v>
      </c>
      <c r="B193">
        <v>192</v>
      </c>
      <c r="C193" t="s">
        <v>2779</v>
      </c>
      <c r="D193" s="5">
        <v>19652185</v>
      </c>
      <c r="G193" s="5">
        <v>19652185</v>
      </c>
      <c r="H193" s="2">
        <v>1</v>
      </c>
      <c r="I193" t="str">
        <f t="shared" si="2"/>
        <v>International</v>
      </c>
    </row>
    <row r="194" spans="1:9" x14ac:dyDescent="0.3">
      <c r="A194">
        <v>2009</v>
      </c>
      <c r="B194">
        <v>193</v>
      </c>
      <c r="C194" t="s">
        <v>2780</v>
      </c>
      <c r="D194" s="5">
        <v>19643086</v>
      </c>
      <c r="E194" s="5">
        <v>14246488</v>
      </c>
      <c r="F194" s="1">
        <v>0.72499999999999998</v>
      </c>
      <c r="G194" s="5">
        <v>5396598</v>
      </c>
      <c r="H194" s="1">
        <v>0.27500000000000002</v>
      </c>
      <c r="I194" t="str">
        <f t="shared" si="2"/>
        <v>USA</v>
      </c>
    </row>
    <row r="195" spans="1:9" x14ac:dyDescent="0.3">
      <c r="A195">
        <v>2009</v>
      </c>
      <c r="B195">
        <v>194</v>
      </c>
      <c r="C195" t="s">
        <v>2781</v>
      </c>
      <c r="D195" s="5">
        <v>19611028</v>
      </c>
      <c r="G195" s="5">
        <v>19611028</v>
      </c>
      <c r="H195" s="2">
        <v>1</v>
      </c>
      <c r="I195" t="str">
        <f t="shared" ref="I195:I201" si="3">IF(F195&gt;10%,"USA","International")</f>
        <v>International</v>
      </c>
    </row>
    <row r="196" spans="1:9" x14ac:dyDescent="0.3">
      <c r="A196">
        <v>2009</v>
      </c>
      <c r="B196">
        <v>195</v>
      </c>
      <c r="C196" t="s">
        <v>2782</v>
      </c>
      <c r="D196" s="5">
        <v>19487557</v>
      </c>
      <c r="G196" s="5">
        <v>19487557</v>
      </c>
      <c r="H196" s="2">
        <v>1</v>
      </c>
      <c r="I196" t="str">
        <f t="shared" si="3"/>
        <v>International</v>
      </c>
    </row>
    <row r="197" spans="1:9" x14ac:dyDescent="0.3">
      <c r="A197">
        <v>2009</v>
      </c>
      <c r="B197">
        <v>196</v>
      </c>
      <c r="C197" t="s">
        <v>2783</v>
      </c>
      <c r="D197" s="5">
        <v>19418091</v>
      </c>
      <c r="G197" s="5">
        <v>19418091</v>
      </c>
      <c r="H197" s="2">
        <v>1</v>
      </c>
      <c r="I197" t="str">
        <f t="shared" si="3"/>
        <v>International</v>
      </c>
    </row>
    <row r="198" spans="1:9" x14ac:dyDescent="0.3">
      <c r="A198">
        <v>2009</v>
      </c>
      <c r="B198">
        <v>197</v>
      </c>
      <c r="C198" t="s">
        <v>2784</v>
      </c>
      <c r="D198" s="5">
        <v>19328678</v>
      </c>
      <c r="G198" s="5">
        <v>19328678</v>
      </c>
      <c r="H198" s="2">
        <v>1</v>
      </c>
      <c r="I198" t="str">
        <f t="shared" si="3"/>
        <v>International</v>
      </c>
    </row>
    <row r="199" spans="1:9" x14ac:dyDescent="0.3">
      <c r="A199">
        <v>2009</v>
      </c>
      <c r="B199">
        <v>198</v>
      </c>
      <c r="C199" t="s">
        <v>2785</v>
      </c>
      <c r="D199" s="5">
        <v>19319671</v>
      </c>
      <c r="E199" s="5">
        <v>2222862</v>
      </c>
      <c r="F199" s="1">
        <v>0.115</v>
      </c>
      <c r="G199" s="5">
        <v>17096809</v>
      </c>
      <c r="H199" s="1">
        <v>0.88500000000000001</v>
      </c>
      <c r="I199" t="str">
        <f t="shared" si="3"/>
        <v>USA</v>
      </c>
    </row>
    <row r="200" spans="1:9" x14ac:dyDescent="0.3">
      <c r="A200">
        <v>2009</v>
      </c>
      <c r="B200">
        <v>199</v>
      </c>
      <c r="C200" t="s">
        <v>2786</v>
      </c>
      <c r="D200" s="5">
        <v>19300483</v>
      </c>
      <c r="G200" s="5">
        <v>19300483</v>
      </c>
      <c r="H200" s="2">
        <v>1</v>
      </c>
      <c r="I200" t="str">
        <f t="shared" si="3"/>
        <v>International</v>
      </c>
    </row>
    <row r="201" spans="1:9" x14ac:dyDescent="0.3">
      <c r="A201">
        <v>2009</v>
      </c>
      <c r="B201">
        <v>200</v>
      </c>
      <c r="C201" t="s">
        <v>2787</v>
      </c>
      <c r="D201" s="5">
        <v>18874808</v>
      </c>
      <c r="G201" s="5">
        <v>18874808</v>
      </c>
      <c r="H201" s="2">
        <v>1</v>
      </c>
      <c r="I201" t="str">
        <f t="shared" si="3"/>
        <v>International</v>
      </c>
    </row>
    <row r="202" spans="1:9" x14ac:dyDescent="0.3">
      <c r="A202">
        <v>2009</v>
      </c>
      <c r="C202" t="s">
        <v>203</v>
      </c>
      <c r="D202" s="5">
        <f>SUM(D2:D201)</f>
        <v>25686769385</v>
      </c>
      <c r="E202" s="5">
        <f>SUM(E2:E201)</f>
        <v>10482486968</v>
      </c>
      <c r="F202" s="5"/>
      <c r="G202" s="5">
        <f t="shared" ref="G202" si="4">SUM(G2:G201)</f>
        <v>15204282417</v>
      </c>
    </row>
    <row r="203" spans="1:9" x14ac:dyDescent="0.3">
      <c r="C203" t="s">
        <v>204</v>
      </c>
      <c r="D203" s="5">
        <f>AVERAGE(D2:D201)</f>
        <v>128433846.925</v>
      </c>
      <c r="E203" s="5">
        <f>AVERAGE(E2:E201)</f>
        <v>68963730.052631572</v>
      </c>
      <c r="F203" s="5"/>
      <c r="G203" s="5">
        <f t="shared" ref="G203" si="5">AVERAGE(G2:G201)</f>
        <v>76789305.13636364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2A278-B9D6-40B7-B066-F629FF7FF1E2}">
  <dimension ref="A1:I203"/>
  <sheetViews>
    <sheetView workbookViewId="0">
      <selection activeCell="A2" sqref="A1:I203"/>
    </sheetView>
  </sheetViews>
  <sheetFormatPr defaultRowHeight="14.4" x14ac:dyDescent="0.3"/>
  <cols>
    <col min="4" max="4" width="17.21875" style="5" bestFit="1" customWidth="1"/>
    <col min="5" max="5" width="15.6640625" style="5" bestFit="1" customWidth="1"/>
    <col min="7" max="7" width="15.6640625" style="5" bestFit="1" customWidth="1"/>
  </cols>
  <sheetData>
    <row r="1" spans="1:9" x14ac:dyDescent="0.3">
      <c r="A1" t="s">
        <v>4559</v>
      </c>
      <c r="B1" t="s">
        <v>0</v>
      </c>
      <c r="C1" t="s">
        <v>1</v>
      </c>
      <c r="D1" s="5" t="s">
        <v>2</v>
      </c>
      <c r="E1" s="5" t="s">
        <v>3</v>
      </c>
      <c r="F1" t="s">
        <v>604</v>
      </c>
      <c r="G1" s="5" t="s">
        <v>4</v>
      </c>
      <c r="H1" t="s">
        <v>605</v>
      </c>
      <c r="I1" s="5" t="s">
        <v>1005</v>
      </c>
    </row>
    <row r="2" spans="1:9" x14ac:dyDescent="0.3">
      <c r="A2">
        <v>2008</v>
      </c>
      <c r="B2">
        <v>1</v>
      </c>
      <c r="C2" t="s">
        <v>2788</v>
      </c>
      <c r="D2" s="5">
        <v>1003045358</v>
      </c>
      <c r="E2" s="5">
        <v>533345358</v>
      </c>
      <c r="F2" s="1">
        <v>0.53200000000000003</v>
      </c>
      <c r="G2" s="5">
        <v>469700000</v>
      </c>
      <c r="H2" s="1">
        <v>0.46800000000000003</v>
      </c>
      <c r="I2" t="str">
        <f>IF(F2&gt;10%,"USA","International")</f>
        <v>USA</v>
      </c>
    </row>
    <row r="3" spans="1:9" x14ac:dyDescent="0.3">
      <c r="A3">
        <v>2008</v>
      </c>
      <c r="B3">
        <v>2</v>
      </c>
      <c r="C3" t="s">
        <v>2789</v>
      </c>
      <c r="D3" s="5">
        <v>790653942</v>
      </c>
      <c r="E3" s="5">
        <v>317101119</v>
      </c>
      <c r="F3" s="1">
        <v>0.40100000000000002</v>
      </c>
      <c r="G3" s="5">
        <v>473552823</v>
      </c>
      <c r="H3" s="1">
        <v>0.59899999999999998</v>
      </c>
      <c r="I3" t="str">
        <f t="shared" ref="I3:I66" si="0">IF(F3&gt;10%,"USA","International")</f>
        <v>USA</v>
      </c>
    </row>
    <row r="4" spans="1:9" x14ac:dyDescent="0.3">
      <c r="A4">
        <v>2008</v>
      </c>
      <c r="B4">
        <v>3</v>
      </c>
      <c r="C4" t="s">
        <v>2790</v>
      </c>
      <c r="D4" s="5">
        <v>631744560</v>
      </c>
      <c r="E4" s="5">
        <v>215434591</v>
      </c>
      <c r="F4" s="1">
        <v>0.34100000000000003</v>
      </c>
      <c r="G4" s="5">
        <v>416309969</v>
      </c>
      <c r="H4" s="1">
        <v>0.65900000000000003</v>
      </c>
      <c r="I4" t="str">
        <f t="shared" si="0"/>
        <v>USA</v>
      </c>
    </row>
    <row r="5" spans="1:9" x14ac:dyDescent="0.3">
      <c r="A5">
        <v>2008</v>
      </c>
      <c r="B5">
        <v>4</v>
      </c>
      <c r="C5" t="s">
        <v>2791</v>
      </c>
      <c r="D5" s="5">
        <v>629443428</v>
      </c>
      <c r="E5" s="5">
        <v>227946274</v>
      </c>
      <c r="F5" s="1">
        <v>0.36199999999999999</v>
      </c>
      <c r="G5" s="5">
        <v>401497154</v>
      </c>
      <c r="H5" s="1">
        <v>0.63800000000000001</v>
      </c>
      <c r="I5" t="str">
        <f t="shared" si="0"/>
        <v>USA</v>
      </c>
    </row>
    <row r="6" spans="1:9" x14ac:dyDescent="0.3">
      <c r="A6">
        <v>2008</v>
      </c>
      <c r="B6">
        <v>5</v>
      </c>
      <c r="C6" t="s">
        <v>2792</v>
      </c>
      <c r="D6" s="5">
        <v>609841637</v>
      </c>
      <c r="E6" s="5">
        <v>144130063</v>
      </c>
      <c r="F6" s="1">
        <v>0.23599999999999999</v>
      </c>
      <c r="G6" s="5">
        <v>465711574</v>
      </c>
      <c r="H6" s="1">
        <v>0.76400000000000001</v>
      </c>
      <c r="I6" t="str">
        <f t="shared" si="0"/>
        <v>USA</v>
      </c>
    </row>
    <row r="7" spans="1:9" x14ac:dyDescent="0.3">
      <c r="A7">
        <v>2008</v>
      </c>
      <c r="B7">
        <v>6</v>
      </c>
      <c r="C7" t="s">
        <v>2793</v>
      </c>
      <c r="D7" s="5">
        <v>603900354</v>
      </c>
      <c r="E7" s="5">
        <v>180010950</v>
      </c>
      <c r="F7" s="1">
        <v>0.29799999999999999</v>
      </c>
      <c r="G7" s="5">
        <v>423889404</v>
      </c>
      <c r="H7" s="1">
        <v>0.70199999999999996</v>
      </c>
      <c r="I7" t="str">
        <f t="shared" si="0"/>
        <v>USA</v>
      </c>
    </row>
    <row r="8" spans="1:9" x14ac:dyDescent="0.3">
      <c r="A8">
        <v>2008</v>
      </c>
      <c r="B8">
        <v>7</v>
      </c>
      <c r="C8" t="s">
        <v>2794</v>
      </c>
      <c r="D8" s="5">
        <v>589580482</v>
      </c>
      <c r="E8" s="5">
        <v>168368427</v>
      </c>
      <c r="F8" s="1">
        <v>0.28599999999999998</v>
      </c>
      <c r="G8" s="5">
        <v>421212055</v>
      </c>
      <c r="H8" s="1">
        <v>0.71399999999999997</v>
      </c>
      <c r="I8" t="str">
        <f t="shared" si="0"/>
        <v>USA</v>
      </c>
    </row>
    <row r="9" spans="1:9" x14ac:dyDescent="0.3">
      <c r="A9">
        <v>2008</v>
      </c>
      <c r="B9">
        <v>8</v>
      </c>
      <c r="C9" t="s">
        <v>2795</v>
      </c>
      <c r="D9" s="5">
        <v>585366247</v>
      </c>
      <c r="E9" s="5">
        <v>318604126</v>
      </c>
      <c r="F9" s="1">
        <v>0.54400000000000004</v>
      </c>
      <c r="G9" s="5">
        <v>266762121</v>
      </c>
      <c r="H9" s="1">
        <v>0.45600000000000002</v>
      </c>
      <c r="I9" t="str">
        <f t="shared" si="0"/>
        <v>USA</v>
      </c>
    </row>
    <row r="10" spans="1:9" x14ac:dyDescent="0.3">
      <c r="A10">
        <v>2008</v>
      </c>
      <c r="B10">
        <v>9</v>
      </c>
      <c r="C10" t="s">
        <v>2796</v>
      </c>
      <c r="D10" s="5">
        <v>521311860</v>
      </c>
      <c r="E10" s="5">
        <v>223808164</v>
      </c>
      <c r="F10" s="1">
        <v>0.42899999999999999</v>
      </c>
      <c r="G10" s="5">
        <v>297503696</v>
      </c>
      <c r="H10" s="1">
        <v>0.57099999999999995</v>
      </c>
      <c r="I10" t="str">
        <f t="shared" si="0"/>
        <v>USA</v>
      </c>
    </row>
    <row r="11" spans="1:9" x14ac:dyDescent="0.3">
      <c r="A11">
        <v>2008</v>
      </c>
      <c r="B11">
        <v>10</v>
      </c>
      <c r="C11" t="s">
        <v>2797</v>
      </c>
      <c r="D11" s="5">
        <v>419665568</v>
      </c>
      <c r="E11" s="5">
        <v>141621490</v>
      </c>
      <c r="F11" s="1">
        <v>0.33700000000000002</v>
      </c>
      <c r="G11" s="5">
        <v>278044078</v>
      </c>
      <c r="H11" s="1">
        <v>0.66300000000000003</v>
      </c>
      <c r="I11" t="str">
        <f t="shared" si="0"/>
        <v>USA</v>
      </c>
    </row>
    <row r="12" spans="1:9" x14ac:dyDescent="0.3">
      <c r="A12">
        <v>2008</v>
      </c>
      <c r="B12">
        <v>11</v>
      </c>
      <c r="C12" t="s">
        <v>2798</v>
      </c>
      <c r="D12" s="5">
        <v>418765321</v>
      </c>
      <c r="E12" s="5">
        <v>152647258</v>
      </c>
      <c r="F12" s="1">
        <v>0.36499999999999999</v>
      </c>
      <c r="G12" s="5">
        <v>266118063</v>
      </c>
      <c r="H12" s="1">
        <v>0.63500000000000001</v>
      </c>
      <c r="I12" t="str">
        <f t="shared" si="0"/>
        <v>USA</v>
      </c>
    </row>
    <row r="13" spans="1:9" x14ac:dyDescent="0.3">
      <c r="A13">
        <v>2008</v>
      </c>
      <c r="B13">
        <v>12</v>
      </c>
      <c r="C13" t="s">
        <v>2799</v>
      </c>
      <c r="D13" s="5">
        <v>407187715</v>
      </c>
      <c r="E13" s="5">
        <v>192769854</v>
      </c>
      <c r="F13" s="1">
        <v>0.47299999999999998</v>
      </c>
      <c r="G13" s="5">
        <v>214417861</v>
      </c>
      <c r="H13" s="1">
        <v>0.52700000000000002</v>
      </c>
      <c r="I13" t="str">
        <f t="shared" si="0"/>
        <v>USA</v>
      </c>
    </row>
    <row r="14" spans="1:9" x14ac:dyDescent="0.3">
      <c r="A14">
        <v>2008</v>
      </c>
      <c r="B14">
        <v>13</v>
      </c>
      <c r="C14" t="s">
        <v>2800</v>
      </c>
      <c r="D14" s="5">
        <v>403449830</v>
      </c>
      <c r="E14" s="5">
        <v>102491776</v>
      </c>
      <c r="F14" s="1">
        <v>0.254</v>
      </c>
      <c r="G14" s="5">
        <v>300958054</v>
      </c>
      <c r="H14" s="1">
        <v>0.746</v>
      </c>
      <c r="I14" t="str">
        <f t="shared" si="0"/>
        <v>USA</v>
      </c>
    </row>
    <row r="15" spans="1:9" x14ac:dyDescent="0.3">
      <c r="A15">
        <v>2008</v>
      </c>
      <c r="B15">
        <v>14</v>
      </c>
      <c r="C15" t="s">
        <v>2801</v>
      </c>
      <c r="D15" s="5">
        <v>378410113</v>
      </c>
      <c r="E15" s="5">
        <v>141319928</v>
      </c>
      <c r="F15" s="1">
        <v>0.373</v>
      </c>
      <c r="G15" s="5">
        <v>237090185</v>
      </c>
      <c r="H15" s="1">
        <v>0.627</v>
      </c>
      <c r="I15" t="str">
        <f t="shared" si="0"/>
        <v>USA</v>
      </c>
    </row>
    <row r="16" spans="1:9" x14ac:dyDescent="0.3">
      <c r="A16">
        <v>2008</v>
      </c>
      <c r="B16">
        <v>15</v>
      </c>
      <c r="C16" t="s">
        <v>2802</v>
      </c>
      <c r="D16" s="5">
        <v>342463063</v>
      </c>
      <c r="E16" s="5">
        <v>134508551</v>
      </c>
      <c r="F16" s="1">
        <v>0.39300000000000002</v>
      </c>
      <c r="G16" s="5">
        <v>207954512</v>
      </c>
      <c r="H16" s="1">
        <v>0.60699999999999998</v>
      </c>
      <c r="I16" t="str">
        <f t="shared" si="0"/>
        <v>USA</v>
      </c>
    </row>
    <row r="17" spans="1:9" x14ac:dyDescent="0.3">
      <c r="A17">
        <v>2008</v>
      </c>
      <c r="B17">
        <v>16</v>
      </c>
      <c r="C17" t="s">
        <v>2803</v>
      </c>
      <c r="D17" s="5">
        <v>335802786</v>
      </c>
      <c r="E17" s="5">
        <v>127509326</v>
      </c>
      <c r="F17" s="2">
        <v>0.38</v>
      </c>
      <c r="G17" s="5">
        <v>208293460</v>
      </c>
      <c r="H17" s="2">
        <v>0.62</v>
      </c>
      <c r="I17" t="str">
        <f t="shared" si="0"/>
        <v>USA</v>
      </c>
    </row>
    <row r="18" spans="1:9" x14ac:dyDescent="0.3">
      <c r="A18">
        <v>2008</v>
      </c>
      <c r="B18">
        <v>17</v>
      </c>
      <c r="C18" t="s">
        <v>2804</v>
      </c>
      <c r="D18" s="5">
        <v>309979994</v>
      </c>
      <c r="E18" s="5">
        <v>114053579</v>
      </c>
      <c r="F18" s="1">
        <v>0.36799999999999999</v>
      </c>
      <c r="G18" s="5">
        <v>195926415</v>
      </c>
      <c r="H18" s="1">
        <v>0.63200000000000001</v>
      </c>
      <c r="I18" t="str">
        <f t="shared" si="0"/>
        <v>USA</v>
      </c>
    </row>
    <row r="19" spans="1:9" x14ac:dyDescent="0.3">
      <c r="A19">
        <v>2008</v>
      </c>
      <c r="B19">
        <v>18</v>
      </c>
      <c r="C19" t="s">
        <v>2805</v>
      </c>
      <c r="D19" s="5">
        <v>298572799</v>
      </c>
      <c r="E19" s="5">
        <v>154529439</v>
      </c>
      <c r="F19" s="1">
        <v>0.51800000000000002</v>
      </c>
      <c r="G19" s="5">
        <v>144043360</v>
      </c>
      <c r="H19" s="1">
        <v>0.48199999999999998</v>
      </c>
      <c r="I19" t="str">
        <f t="shared" si="0"/>
        <v>USA</v>
      </c>
    </row>
    <row r="20" spans="1:9" x14ac:dyDescent="0.3">
      <c r="A20">
        <v>2008</v>
      </c>
      <c r="B20">
        <v>19</v>
      </c>
      <c r="C20" t="s">
        <v>2806</v>
      </c>
      <c r="D20" s="5">
        <v>269958228</v>
      </c>
      <c r="E20" s="5">
        <v>148095302</v>
      </c>
      <c r="F20" s="1">
        <v>0.54900000000000004</v>
      </c>
      <c r="G20" s="5">
        <v>121862926</v>
      </c>
      <c r="H20" s="1">
        <v>0.45100000000000001</v>
      </c>
      <c r="I20" t="str">
        <f t="shared" si="0"/>
        <v>USA</v>
      </c>
    </row>
    <row r="21" spans="1:9" x14ac:dyDescent="0.3">
      <c r="A21">
        <v>2008</v>
      </c>
      <c r="B21">
        <v>20</v>
      </c>
      <c r="C21" t="s">
        <v>2807</v>
      </c>
      <c r="D21" s="5">
        <v>269784201</v>
      </c>
      <c r="E21" s="5">
        <v>94784201</v>
      </c>
      <c r="F21" s="1">
        <v>0.35099999999999998</v>
      </c>
      <c r="G21" s="5">
        <v>175000000</v>
      </c>
      <c r="H21" s="1">
        <v>0.64900000000000002</v>
      </c>
      <c r="I21" t="str">
        <f t="shared" si="0"/>
        <v>USA</v>
      </c>
    </row>
    <row r="22" spans="1:9" x14ac:dyDescent="0.3">
      <c r="A22">
        <v>2008</v>
      </c>
      <c r="B22">
        <v>21</v>
      </c>
      <c r="C22" t="s">
        <v>2808</v>
      </c>
      <c r="D22" s="5">
        <v>264770996</v>
      </c>
      <c r="E22" s="5">
        <v>134806913</v>
      </c>
      <c r="F22" s="1">
        <v>0.50900000000000001</v>
      </c>
      <c r="G22" s="5">
        <v>129964083</v>
      </c>
      <c r="H22" s="1">
        <v>0.49099999999999999</v>
      </c>
      <c r="I22" t="str">
        <f t="shared" si="0"/>
        <v>USA</v>
      </c>
    </row>
    <row r="23" spans="1:9" x14ac:dyDescent="0.3">
      <c r="A23">
        <v>2008</v>
      </c>
      <c r="B23">
        <v>22</v>
      </c>
      <c r="C23" t="s">
        <v>2809</v>
      </c>
      <c r="D23" s="5">
        <v>255743093</v>
      </c>
      <c r="E23" s="5">
        <v>143153751</v>
      </c>
      <c r="F23" s="2">
        <v>0.56000000000000005</v>
      </c>
      <c r="G23" s="5">
        <v>112589342</v>
      </c>
      <c r="H23" s="2">
        <v>0.44</v>
      </c>
      <c r="I23" t="str">
        <f t="shared" si="0"/>
        <v>USA</v>
      </c>
    </row>
    <row r="24" spans="1:9" x14ac:dyDescent="0.3">
      <c r="A24">
        <v>2008</v>
      </c>
      <c r="B24">
        <v>23</v>
      </c>
      <c r="C24" t="s">
        <v>2810</v>
      </c>
      <c r="D24" s="5">
        <v>252909177</v>
      </c>
      <c r="E24" s="5">
        <v>90559416</v>
      </c>
      <c r="F24" s="1">
        <v>0.35799999999999998</v>
      </c>
      <c r="G24" s="5">
        <v>162349761</v>
      </c>
      <c r="H24" s="1">
        <v>0.64200000000000002</v>
      </c>
      <c r="I24" t="str">
        <f t="shared" si="0"/>
        <v>USA</v>
      </c>
    </row>
    <row r="25" spans="1:9" x14ac:dyDescent="0.3">
      <c r="A25">
        <v>2008</v>
      </c>
      <c r="B25">
        <v>24</v>
      </c>
      <c r="C25" t="s">
        <v>2811</v>
      </c>
      <c r="D25" s="5">
        <v>245144417</v>
      </c>
      <c r="G25" s="5">
        <v>245144417</v>
      </c>
      <c r="H25" s="2">
        <v>1</v>
      </c>
      <c r="I25" t="str">
        <f t="shared" si="0"/>
        <v>International</v>
      </c>
    </row>
    <row r="26" spans="1:9" x14ac:dyDescent="0.3">
      <c r="A26">
        <v>2008</v>
      </c>
      <c r="B26">
        <v>25</v>
      </c>
      <c r="C26" t="s">
        <v>2812</v>
      </c>
      <c r="D26" s="5">
        <v>244232688</v>
      </c>
      <c r="E26" s="5">
        <v>101704370</v>
      </c>
      <c r="F26" s="1">
        <v>0.41599999999999998</v>
      </c>
      <c r="G26" s="5">
        <v>142528318</v>
      </c>
      <c r="H26" s="1">
        <v>0.58399999999999996</v>
      </c>
      <c r="I26" t="str">
        <f t="shared" si="0"/>
        <v>USA</v>
      </c>
    </row>
    <row r="27" spans="1:9" x14ac:dyDescent="0.3">
      <c r="A27">
        <v>2008</v>
      </c>
      <c r="B27">
        <v>26</v>
      </c>
      <c r="C27" t="s">
        <v>2813</v>
      </c>
      <c r="D27" s="5">
        <v>233093859</v>
      </c>
      <c r="E27" s="5">
        <v>79366978</v>
      </c>
      <c r="F27" s="2">
        <v>0.34</v>
      </c>
      <c r="G27" s="5">
        <v>153726881</v>
      </c>
      <c r="H27" s="2">
        <v>0.66</v>
      </c>
      <c r="I27" t="str">
        <f t="shared" si="0"/>
        <v>USA</v>
      </c>
    </row>
    <row r="28" spans="1:9" x14ac:dyDescent="0.3">
      <c r="A28">
        <v>2008</v>
      </c>
      <c r="B28">
        <v>27</v>
      </c>
      <c r="C28" t="s">
        <v>2814</v>
      </c>
      <c r="D28" s="5">
        <v>230685453</v>
      </c>
      <c r="E28" s="5">
        <v>130319208</v>
      </c>
      <c r="F28" s="1">
        <v>0.56499999999999995</v>
      </c>
      <c r="G28" s="5">
        <v>100366245</v>
      </c>
      <c r="H28" s="1">
        <v>0.435</v>
      </c>
      <c r="I28" t="str">
        <f t="shared" si="0"/>
        <v>USA</v>
      </c>
    </row>
    <row r="29" spans="1:9" x14ac:dyDescent="0.3">
      <c r="A29">
        <v>2008</v>
      </c>
      <c r="B29">
        <v>28</v>
      </c>
      <c r="C29" t="s">
        <v>2815</v>
      </c>
      <c r="D29" s="5">
        <v>226837760</v>
      </c>
      <c r="E29" s="5">
        <v>145000989</v>
      </c>
      <c r="F29" s="1">
        <v>0.63900000000000001</v>
      </c>
      <c r="G29" s="5">
        <v>81836771</v>
      </c>
      <c r="H29" s="1">
        <v>0.36099999999999999</v>
      </c>
      <c r="I29" t="str">
        <f t="shared" si="0"/>
        <v>USA</v>
      </c>
    </row>
    <row r="30" spans="1:9" x14ac:dyDescent="0.3">
      <c r="A30">
        <v>2008</v>
      </c>
      <c r="B30">
        <v>29</v>
      </c>
      <c r="C30" t="s">
        <v>2816</v>
      </c>
      <c r="D30" s="5">
        <v>225132113</v>
      </c>
      <c r="E30" s="5">
        <v>80172128</v>
      </c>
      <c r="F30" s="1">
        <v>0.35599999999999998</v>
      </c>
      <c r="G30" s="5">
        <v>144959985</v>
      </c>
      <c r="H30" s="1">
        <v>0.64400000000000002</v>
      </c>
      <c r="I30" t="str">
        <f t="shared" si="0"/>
        <v>USA</v>
      </c>
    </row>
    <row r="31" spans="1:9" x14ac:dyDescent="0.3">
      <c r="A31">
        <v>2008</v>
      </c>
      <c r="B31">
        <v>30</v>
      </c>
      <c r="C31" t="s">
        <v>2817</v>
      </c>
      <c r="D31" s="5">
        <v>223241637</v>
      </c>
      <c r="E31" s="5">
        <v>97690976</v>
      </c>
      <c r="F31" s="1">
        <v>0.438</v>
      </c>
      <c r="G31" s="5">
        <v>125550661</v>
      </c>
      <c r="H31" s="1">
        <v>0.56200000000000006</v>
      </c>
      <c r="I31" t="str">
        <f t="shared" si="0"/>
        <v>USA</v>
      </c>
    </row>
    <row r="32" spans="1:9" x14ac:dyDescent="0.3">
      <c r="A32">
        <v>2008</v>
      </c>
      <c r="B32">
        <v>31</v>
      </c>
      <c r="C32" t="s">
        <v>2818</v>
      </c>
      <c r="D32" s="5">
        <v>219375562</v>
      </c>
      <c r="E32" s="5">
        <v>80277646</v>
      </c>
      <c r="F32" s="1">
        <v>0.36599999999999999</v>
      </c>
      <c r="G32" s="5">
        <v>139097916</v>
      </c>
      <c r="H32" s="1">
        <v>0.63400000000000001</v>
      </c>
      <c r="I32" t="str">
        <f t="shared" si="0"/>
        <v>USA</v>
      </c>
    </row>
    <row r="33" spans="1:9" x14ac:dyDescent="0.3">
      <c r="A33">
        <v>2008</v>
      </c>
      <c r="B33">
        <v>32</v>
      </c>
      <c r="C33" t="s">
        <v>2819</v>
      </c>
      <c r="D33" s="5">
        <v>212874864</v>
      </c>
      <c r="E33" s="5">
        <v>110101975</v>
      </c>
      <c r="F33" s="1">
        <v>0.51700000000000002</v>
      </c>
      <c r="G33" s="5">
        <v>102772889</v>
      </c>
      <c r="H33" s="1">
        <v>0.48299999999999998</v>
      </c>
      <c r="I33" t="str">
        <f t="shared" si="0"/>
        <v>USA</v>
      </c>
    </row>
    <row r="34" spans="1:9" x14ac:dyDescent="0.3">
      <c r="A34">
        <v>2008</v>
      </c>
      <c r="B34">
        <v>33</v>
      </c>
      <c r="C34" t="s">
        <v>2820</v>
      </c>
      <c r="D34" s="5">
        <v>211787511</v>
      </c>
      <c r="E34" s="5">
        <v>49554002</v>
      </c>
      <c r="F34" s="1">
        <v>0.23400000000000001</v>
      </c>
      <c r="G34" s="5">
        <v>162233509</v>
      </c>
      <c r="H34" s="1">
        <v>0.76600000000000001</v>
      </c>
      <c r="I34" t="str">
        <f t="shared" si="0"/>
        <v>USA</v>
      </c>
    </row>
    <row r="35" spans="1:9" x14ac:dyDescent="0.3">
      <c r="A35">
        <v>2008</v>
      </c>
      <c r="B35">
        <v>34</v>
      </c>
      <c r="C35" t="s">
        <v>2821</v>
      </c>
      <c r="D35" s="5">
        <v>204313400</v>
      </c>
      <c r="E35" s="5">
        <v>100018837</v>
      </c>
      <c r="F35" s="2">
        <v>0.49</v>
      </c>
      <c r="G35" s="5">
        <v>104294563</v>
      </c>
      <c r="H35" s="2">
        <v>0.51</v>
      </c>
      <c r="I35" t="str">
        <f t="shared" si="0"/>
        <v>USA</v>
      </c>
    </row>
    <row r="36" spans="1:9" x14ac:dyDescent="0.3">
      <c r="A36">
        <v>2008</v>
      </c>
      <c r="B36">
        <v>35</v>
      </c>
      <c r="C36" t="s">
        <v>2822</v>
      </c>
      <c r="D36" s="5">
        <v>204171810</v>
      </c>
      <c r="E36" s="5">
        <v>15090399</v>
      </c>
      <c r="F36" s="1">
        <v>7.3999999999999996E-2</v>
      </c>
      <c r="G36" s="5">
        <v>189081411</v>
      </c>
      <c r="H36" s="1">
        <v>0.92600000000000005</v>
      </c>
      <c r="I36" t="str">
        <f t="shared" si="0"/>
        <v>International</v>
      </c>
    </row>
    <row r="37" spans="1:9" x14ac:dyDescent="0.3">
      <c r="A37">
        <v>2008</v>
      </c>
      <c r="B37">
        <v>36</v>
      </c>
      <c r="C37" t="s">
        <v>2823</v>
      </c>
      <c r="D37" s="5">
        <v>201545517</v>
      </c>
      <c r="E37" s="5">
        <v>83077833</v>
      </c>
      <c r="F37" s="1">
        <v>0.41199999999999998</v>
      </c>
      <c r="G37" s="5">
        <v>118467684</v>
      </c>
      <c r="H37" s="1">
        <v>0.58799999999999997</v>
      </c>
      <c r="I37" t="str">
        <f t="shared" si="0"/>
        <v>USA</v>
      </c>
    </row>
    <row r="38" spans="1:9" x14ac:dyDescent="0.3">
      <c r="A38">
        <v>2008</v>
      </c>
      <c r="B38">
        <v>37</v>
      </c>
      <c r="C38" t="s">
        <v>2824</v>
      </c>
      <c r="D38" s="5">
        <v>195702811</v>
      </c>
      <c r="E38" s="5">
        <v>110515313</v>
      </c>
      <c r="F38" s="1">
        <v>0.56499999999999995</v>
      </c>
      <c r="G38" s="5">
        <v>85187498</v>
      </c>
      <c r="H38" s="1">
        <v>0.435</v>
      </c>
      <c r="I38" t="str">
        <f t="shared" si="0"/>
        <v>USA</v>
      </c>
    </row>
    <row r="39" spans="1:9" x14ac:dyDescent="0.3">
      <c r="A39">
        <v>2008</v>
      </c>
      <c r="B39">
        <v>38</v>
      </c>
      <c r="C39" t="s">
        <v>2825</v>
      </c>
      <c r="D39" s="5">
        <v>178767383</v>
      </c>
      <c r="E39" s="5">
        <v>101440743</v>
      </c>
      <c r="F39" s="1">
        <v>0.56699999999999995</v>
      </c>
      <c r="G39" s="5">
        <v>77326640</v>
      </c>
      <c r="H39" s="1">
        <v>0.433</v>
      </c>
      <c r="I39" t="str">
        <f t="shared" si="0"/>
        <v>USA</v>
      </c>
    </row>
    <row r="40" spans="1:9" x14ac:dyDescent="0.3">
      <c r="A40">
        <v>2008</v>
      </c>
      <c r="B40">
        <v>39</v>
      </c>
      <c r="C40" t="s">
        <v>2826</v>
      </c>
      <c r="D40" s="5">
        <v>172394180</v>
      </c>
      <c r="E40" s="5">
        <v>80048433</v>
      </c>
      <c r="F40" s="1">
        <v>0.46400000000000002</v>
      </c>
      <c r="G40" s="5">
        <v>92345747</v>
      </c>
      <c r="H40" s="1">
        <v>0.53600000000000003</v>
      </c>
      <c r="I40" t="str">
        <f t="shared" si="0"/>
        <v>USA</v>
      </c>
    </row>
    <row r="41" spans="1:9" x14ac:dyDescent="0.3">
      <c r="A41">
        <v>2008</v>
      </c>
      <c r="B41">
        <v>40</v>
      </c>
      <c r="C41" t="s">
        <v>2827</v>
      </c>
      <c r="D41" s="5">
        <v>169748929</v>
      </c>
      <c r="E41" s="5">
        <v>69951824</v>
      </c>
      <c r="F41" s="1">
        <v>0.41199999999999998</v>
      </c>
      <c r="G41" s="5">
        <v>99797105</v>
      </c>
      <c r="H41" s="1">
        <v>0.58799999999999997</v>
      </c>
      <c r="I41" t="str">
        <f t="shared" si="0"/>
        <v>USA</v>
      </c>
    </row>
    <row r="42" spans="1:9" x14ac:dyDescent="0.3">
      <c r="A42">
        <v>2008</v>
      </c>
      <c r="B42">
        <v>41</v>
      </c>
      <c r="C42" t="s">
        <v>2828</v>
      </c>
      <c r="D42" s="5">
        <v>168319243</v>
      </c>
      <c r="E42" s="5">
        <v>75986503</v>
      </c>
      <c r="F42" s="1">
        <v>0.45100000000000001</v>
      </c>
      <c r="G42" s="5">
        <v>92332740</v>
      </c>
      <c r="H42" s="1">
        <v>0.54900000000000004</v>
      </c>
      <c r="I42" t="str">
        <f t="shared" si="0"/>
        <v>USA</v>
      </c>
    </row>
    <row r="43" spans="1:9" x14ac:dyDescent="0.3">
      <c r="A43">
        <v>2008</v>
      </c>
      <c r="B43">
        <v>42</v>
      </c>
      <c r="C43" t="s">
        <v>2829</v>
      </c>
      <c r="D43" s="5">
        <v>164170327</v>
      </c>
      <c r="E43" s="5">
        <v>71195053</v>
      </c>
      <c r="F43" s="1">
        <v>0.434</v>
      </c>
      <c r="G43" s="5">
        <v>92975274</v>
      </c>
      <c r="H43" s="1">
        <v>0.56599999999999995</v>
      </c>
      <c r="I43" t="str">
        <f t="shared" si="0"/>
        <v>USA</v>
      </c>
    </row>
    <row r="44" spans="1:9" x14ac:dyDescent="0.3">
      <c r="A44">
        <v>2008</v>
      </c>
      <c r="B44">
        <v>43</v>
      </c>
      <c r="C44" t="s">
        <v>2830</v>
      </c>
      <c r="D44" s="5">
        <v>164112721</v>
      </c>
      <c r="E44" s="5">
        <v>120146040</v>
      </c>
      <c r="F44" s="1">
        <v>0.73199999999999998</v>
      </c>
      <c r="G44" s="5">
        <v>43966681</v>
      </c>
      <c r="H44" s="1">
        <v>0.26800000000000002</v>
      </c>
      <c r="I44" t="str">
        <f t="shared" si="0"/>
        <v>USA</v>
      </c>
    </row>
    <row r="45" spans="1:9" x14ac:dyDescent="0.3">
      <c r="A45">
        <v>2008</v>
      </c>
      <c r="B45">
        <v>44</v>
      </c>
      <c r="C45" t="s">
        <v>2831</v>
      </c>
      <c r="D45" s="5">
        <v>163728902</v>
      </c>
      <c r="E45" s="5">
        <v>60355347</v>
      </c>
      <c r="F45" s="1">
        <v>0.36899999999999999</v>
      </c>
      <c r="G45" s="5">
        <v>103373555</v>
      </c>
      <c r="H45" s="1">
        <v>0.63100000000000001</v>
      </c>
      <c r="I45" t="str">
        <f t="shared" si="0"/>
        <v>USA</v>
      </c>
    </row>
    <row r="46" spans="1:9" x14ac:dyDescent="0.3">
      <c r="A46">
        <v>2008</v>
      </c>
      <c r="B46">
        <v>45</v>
      </c>
      <c r="C46" t="s">
        <v>2832</v>
      </c>
      <c r="D46" s="5">
        <v>163403799</v>
      </c>
      <c r="E46" s="5">
        <v>64506874</v>
      </c>
      <c r="F46" s="1">
        <v>0.39500000000000002</v>
      </c>
      <c r="G46" s="5">
        <v>98896925</v>
      </c>
      <c r="H46" s="1">
        <v>0.60499999999999998</v>
      </c>
      <c r="I46" t="str">
        <f t="shared" si="0"/>
        <v>USA</v>
      </c>
    </row>
    <row r="47" spans="1:9" x14ac:dyDescent="0.3">
      <c r="A47">
        <v>2008</v>
      </c>
      <c r="B47">
        <v>46</v>
      </c>
      <c r="C47" t="s">
        <v>2833</v>
      </c>
      <c r="D47" s="5">
        <v>162655351</v>
      </c>
      <c r="E47" s="5">
        <v>76808654</v>
      </c>
      <c r="F47" s="1">
        <v>0.47199999999999998</v>
      </c>
      <c r="G47" s="5">
        <v>85846697</v>
      </c>
      <c r="H47" s="1">
        <v>0.52800000000000002</v>
      </c>
      <c r="I47" t="str">
        <f t="shared" si="0"/>
        <v>USA</v>
      </c>
    </row>
    <row r="48" spans="1:9" x14ac:dyDescent="0.3">
      <c r="A48">
        <v>2008</v>
      </c>
      <c r="B48">
        <v>47</v>
      </c>
      <c r="C48">
        <v>21</v>
      </c>
      <c r="D48" s="5">
        <v>159808370</v>
      </c>
      <c r="E48" s="5">
        <v>81159365</v>
      </c>
      <c r="F48" s="1">
        <v>0.50800000000000001</v>
      </c>
      <c r="G48" s="5">
        <v>78649005</v>
      </c>
      <c r="H48" s="1">
        <v>0.49199999999999999</v>
      </c>
      <c r="I48" t="str">
        <f t="shared" si="0"/>
        <v>USA</v>
      </c>
    </row>
    <row r="49" spans="1:9" x14ac:dyDescent="0.3">
      <c r="A49">
        <v>2008</v>
      </c>
      <c r="B49">
        <v>48</v>
      </c>
      <c r="C49" t="s">
        <v>2834</v>
      </c>
      <c r="D49" s="5">
        <v>152039882</v>
      </c>
      <c r="E49" s="5">
        <v>72266306</v>
      </c>
      <c r="F49" s="1">
        <v>0.47499999999999998</v>
      </c>
      <c r="G49" s="5">
        <v>79773576</v>
      </c>
      <c r="H49" s="1">
        <v>0.52500000000000002</v>
      </c>
      <c r="I49" t="str">
        <f t="shared" si="0"/>
        <v>USA</v>
      </c>
    </row>
    <row r="50" spans="1:9" x14ac:dyDescent="0.3">
      <c r="A50">
        <v>2008</v>
      </c>
      <c r="B50">
        <v>49</v>
      </c>
      <c r="C50" t="s">
        <v>2835</v>
      </c>
      <c r="D50" s="5">
        <v>150816700</v>
      </c>
      <c r="E50" s="5">
        <v>58017783</v>
      </c>
      <c r="F50" s="1">
        <v>0.38500000000000001</v>
      </c>
      <c r="G50" s="5">
        <v>92798917</v>
      </c>
      <c r="H50" s="1">
        <v>0.61499999999999999</v>
      </c>
      <c r="I50" t="str">
        <f t="shared" si="0"/>
        <v>USA</v>
      </c>
    </row>
    <row r="51" spans="1:9" x14ac:dyDescent="0.3">
      <c r="A51">
        <v>2008</v>
      </c>
      <c r="B51">
        <v>50</v>
      </c>
      <c r="C51" t="s">
        <v>2836</v>
      </c>
      <c r="D51" s="5">
        <v>149292488</v>
      </c>
      <c r="E51" s="5">
        <v>94514402</v>
      </c>
      <c r="F51" s="1">
        <v>0.63300000000000001</v>
      </c>
      <c r="G51" s="5">
        <v>54778086</v>
      </c>
      <c r="H51" s="1">
        <v>0.36699999999999999</v>
      </c>
      <c r="I51" t="str">
        <f t="shared" si="0"/>
        <v>USA</v>
      </c>
    </row>
    <row r="52" spans="1:9" x14ac:dyDescent="0.3">
      <c r="A52">
        <v>2008</v>
      </c>
      <c r="B52">
        <v>51</v>
      </c>
      <c r="C52" t="s">
        <v>2837</v>
      </c>
      <c r="D52" s="5">
        <v>131856927</v>
      </c>
      <c r="G52" s="5">
        <v>131856927</v>
      </c>
      <c r="H52" s="2">
        <v>1</v>
      </c>
      <c r="I52" t="str">
        <f t="shared" si="0"/>
        <v>International</v>
      </c>
    </row>
    <row r="53" spans="1:9" x14ac:dyDescent="0.3">
      <c r="A53">
        <v>2008</v>
      </c>
      <c r="B53">
        <v>52</v>
      </c>
      <c r="C53" t="s">
        <v>2838</v>
      </c>
      <c r="D53" s="5">
        <v>129708433</v>
      </c>
      <c r="E53" s="5">
        <v>627047</v>
      </c>
      <c r="F53" s="1">
        <v>5.0000000000000001E-3</v>
      </c>
      <c r="G53" s="5">
        <v>129081386</v>
      </c>
      <c r="H53" s="1">
        <v>0.995</v>
      </c>
      <c r="I53" t="str">
        <f t="shared" si="0"/>
        <v>International</v>
      </c>
    </row>
    <row r="54" spans="1:9" x14ac:dyDescent="0.3">
      <c r="A54">
        <v>2008</v>
      </c>
      <c r="B54">
        <v>53</v>
      </c>
      <c r="C54" t="s">
        <v>2839</v>
      </c>
      <c r="D54" s="5">
        <v>128779982</v>
      </c>
      <c r="E54" s="5">
        <v>52075270</v>
      </c>
      <c r="F54" s="1">
        <v>0.40400000000000003</v>
      </c>
      <c r="G54" s="5">
        <v>76704712</v>
      </c>
      <c r="H54" s="1">
        <v>0.59599999999999997</v>
      </c>
      <c r="I54" t="str">
        <f t="shared" si="0"/>
        <v>USA</v>
      </c>
    </row>
    <row r="55" spans="1:9" x14ac:dyDescent="0.3">
      <c r="A55">
        <v>2008</v>
      </c>
      <c r="B55">
        <v>54</v>
      </c>
      <c r="C55" t="s">
        <v>2840</v>
      </c>
      <c r="D55" s="5">
        <v>128107642</v>
      </c>
      <c r="E55" s="5">
        <v>100468793</v>
      </c>
      <c r="F55" s="1">
        <v>0.78400000000000003</v>
      </c>
      <c r="G55" s="5">
        <v>27638849</v>
      </c>
      <c r="H55" s="1">
        <v>0.216</v>
      </c>
      <c r="I55" t="str">
        <f t="shared" si="0"/>
        <v>USA</v>
      </c>
    </row>
    <row r="56" spans="1:9" x14ac:dyDescent="0.3">
      <c r="A56">
        <v>2008</v>
      </c>
      <c r="B56">
        <v>55</v>
      </c>
      <c r="C56" t="s">
        <v>2841</v>
      </c>
      <c r="D56" s="5">
        <v>115900897</v>
      </c>
      <c r="E56" s="5">
        <v>39394666</v>
      </c>
      <c r="F56" s="2">
        <v>0.34</v>
      </c>
      <c r="G56" s="5">
        <v>76506231</v>
      </c>
      <c r="H56" s="2">
        <v>0.66</v>
      </c>
      <c r="I56" t="str">
        <f t="shared" si="0"/>
        <v>USA</v>
      </c>
    </row>
    <row r="57" spans="1:9" x14ac:dyDescent="0.3">
      <c r="A57">
        <v>2008</v>
      </c>
      <c r="B57">
        <v>56</v>
      </c>
      <c r="C57" t="s">
        <v>2842</v>
      </c>
      <c r="D57" s="5">
        <v>113864059</v>
      </c>
      <c r="E57" s="5">
        <v>56746769</v>
      </c>
      <c r="F57" s="1">
        <v>0.498</v>
      </c>
      <c r="G57" s="5">
        <v>57117290</v>
      </c>
      <c r="H57" s="1">
        <v>0.502</v>
      </c>
      <c r="I57" t="str">
        <f t="shared" si="0"/>
        <v>USA</v>
      </c>
    </row>
    <row r="58" spans="1:9" x14ac:dyDescent="0.3">
      <c r="A58">
        <v>2008</v>
      </c>
      <c r="B58">
        <v>57</v>
      </c>
      <c r="C58" t="s">
        <v>2843</v>
      </c>
      <c r="D58" s="5">
        <v>113398237</v>
      </c>
      <c r="E58" s="5">
        <v>35739802</v>
      </c>
      <c r="F58" s="1">
        <v>0.315</v>
      </c>
      <c r="G58" s="5">
        <v>77658435</v>
      </c>
      <c r="H58" s="1">
        <v>0.68500000000000005</v>
      </c>
      <c r="I58" t="str">
        <f t="shared" si="0"/>
        <v>USA</v>
      </c>
    </row>
    <row r="59" spans="1:9" x14ac:dyDescent="0.3">
      <c r="A59">
        <v>2008</v>
      </c>
      <c r="B59">
        <v>58</v>
      </c>
      <c r="C59" t="s">
        <v>2844</v>
      </c>
      <c r="D59" s="5">
        <v>113244290</v>
      </c>
      <c r="E59" s="5">
        <v>42754105</v>
      </c>
      <c r="F59" s="1">
        <v>0.378</v>
      </c>
      <c r="G59" s="5">
        <v>70490185</v>
      </c>
      <c r="H59" s="1">
        <v>0.622</v>
      </c>
      <c r="I59" t="str">
        <f t="shared" si="0"/>
        <v>USA</v>
      </c>
    </row>
    <row r="60" spans="1:9" x14ac:dyDescent="0.3">
      <c r="A60">
        <v>2008</v>
      </c>
      <c r="B60">
        <v>59</v>
      </c>
      <c r="C60" t="s">
        <v>2845</v>
      </c>
      <c r="D60" s="5">
        <v>111231041</v>
      </c>
      <c r="E60" s="5">
        <v>70231041</v>
      </c>
      <c r="F60" s="1">
        <v>0.63100000000000001</v>
      </c>
      <c r="G60" s="5">
        <v>41000000</v>
      </c>
      <c r="H60" s="1">
        <v>0.36899999999999999</v>
      </c>
      <c r="I60" t="str">
        <f t="shared" si="0"/>
        <v>USA</v>
      </c>
    </row>
    <row r="61" spans="1:9" x14ac:dyDescent="0.3">
      <c r="A61">
        <v>2008</v>
      </c>
      <c r="B61">
        <v>60</v>
      </c>
      <c r="C61" t="s">
        <v>2846</v>
      </c>
      <c r="D61" s="5">
        <v>108979549</v>
      </c>
      <c r="E61" s="5">
        <v>31715062</v>
      </c>
      <c r="F61" s="1">
        <v>0.29099999999999998</v>
      </c>
      <c r="G61" s="5">
        <v>77264487</v>
      </c>
      <c r="H61" s="1">
        <v>0.70899999999999996</v>
      </c>
      <c r="I61" t="str">
        <f t="shared" si="0"/>
        <v>USA</v>
      </c>
    </row>
    <row r="62" spans="1:9" x14ac:dyDescent="0.3">
      <c r="A62">
        <v>2008</v>
      </c>
      <c r="B62">
        <v>61</v>
      </c>
      <c r="C62" t="s">
        <v>2847</v>
      </c>
      <c r="D62" s="5">
        <v>108902486</v>
      </c>
      <c r="E62" s="5">
        <v>34194407</v>
      </c>
      <c r="F62" s="1">
        <v>0.314</v>
      </c>
      <c r="G62" s="5">
        <v>74708079</v>
      </c>
      <c r="H62" s="1">
        <v>0.68600000000000005</v>
      </c>
      <c r="I62" t="str">
        <f t="shared" si="0"/>
        <v>USA</v>
      </c>
    </row>
    <row r="63" spans="1:9" x14ac:dyDescent="0.3">
      <c r="A63">
        <v>2008</v>
      </c>
      <c r="B63">
        <v>62</v>
      </c>
      <c r="C63" t="s">
        <v>2848</v>
      </c>
      <c r="D63" s="5">
        <v>106407672</v>
      </c>
      <c r="E63" s="5">
        <v>46012734</v>
      </c>
      <c r="F63" s="1">
        <v>0.432</v>
      </c>
      <c r="G63" s="5">
        <v>60394938</v>
      </c>
      <c r="H63" s="1">
        <v>0.56799999999999995</v>
      </c>
      <c r="I63" t="str">
        <f t="shared" si="0"/>
        <v>USA</v>
      </c>
    </row>
    <row r="64" spans="1:9" x14ac:dyDescent="0.3">
      <c r="A64">
        <v>2008</v>
      </c>
      <c r="B64">
        <v>63</v>
      </c>
      <c r="C64" t="s">
        <v>2849</v>
      </c>
      <c r="D64" s="5">
        <v>105833257</v>
      </c>
      <c r="E64" s="5">
        <v>63172463</v>
      </c>
      <c r="F64" s="1">
        <v>0.59699999999999998</v>
      </c>
      <c r="G64" s="5">
        <v>42660794</v>
      </c>
      <c r="H64" s="1">
        <v>0.40300000000000002</v>
      </c>
      <c r="I64" t="str">
        <f t="shared" si="0"/>
        <v>USA</v>
      </c>
    </row>
    <row r="65" spans="1:9" x14ac:dyDescent="0.3">
      <c r="A65">
        <v>2008</v>
      </c>
      <c r="B65">
        <v>64</v>
      </c>
      <c r="C65" t="s">
        <v>2850</v>
      </c>
      <c r="D65" s="5">
        <v>101624843</v>
      </c>
      <c r="E65" s="5">
        <v>87341380</v>
      </c>
      <c r="F65" s="1">
        <v>0.85899999999999999</v>
      </c>
      <c r="G65" s="5">
        <v>14283463</v>
      </c>
      <c r="H65" s="1">
        <v>0.14099999999999999</v>
      </c>
      <c r="I65" t="str">
        <f t="shared" si="0"/>
        <v>USA</v>
      </c>
    </row>
    <row r="66" spans="1:9" x14ac:dyDescent="0.3">
      <c r="A66">
        <v>2008</v>
      </c>
      <c r="B66">
        <v>65</v>
      </c>
      <c r="C66" t="s">
        <v>2851</v>
      </c>
      <c r="D66" s="5">
        <v>100104565</v>
      </c>
      <c r="E66" s="5">
        <v>48006762</v>
      </c>
      <c r="F66" s="2">
        <v>0.48</v>
      </c>
      <c r="G66" s="5">
        <v>52097803</v>
      </c>
      <c r="H66" s="2">
        <v>0.52</v>
      </c>
      <c r="I66" t="str">
        <f t="shared" si="0"/>
        <v>USA</v>
      </c>
    </row>
    <row r="67" spans="1:9" x14ac:dyDescent="0.3">
      <c r="A67">
        <v>2008</v>
      </c>
      <c r="B67">
        <v>66</v>
      </c>
      <c r="C67" t="s">
        <v>2852</v>
      </c>
      <c r="D67" s="5">
        <v>96409300</v>
      </c>
      <c r="E67" s="5">
        <v>23216709</v>
      </c>
      <c r="F67" s="1">
        <v>0.24099999999999999</v>
      </c>
      <c r="G67" s="5">
        <v>73192591</v>
      </c>
      <c r="H67" s="1">
        <v>0.75900000000000001</v>
      </c>
      <c r="I67" t="str">
        <f t="shared" ref="I67:I130" si="1">IF(F67&gt;10%,"USA","International")</f>
        <v>USA</v>
      </c>
    </row>
    <row r="68" spans="1:9" x14ac:dyDescent="0.3">
      <c r="A68">
        <v>2008</v>
      </c>
      <c r="B68">
        <v>67</v>
      </c>
      <c r="C68" t="s">
        <v>2853</v>
      </c>
      <c r="D68" s="5">
        <v>93945766</v>
      </c>
      <c r="E68" s="5">
        <v>43945766</v>
      </c>
      <c r="F68" s="1">
        <v>0.46800000000000003</v>
      </c>
      <c r="G68" s="5">
        <v>50000000</v>
      </c>
      <c r="H68" s="1">
        <v>0.53200000000000003</v>
      </c>
      <c r="I68" t="str">
        <f t="shared" si="1"/>
        <v>USA</v>
      </c>
    </row>
    <row r="69" spans="1:9" x14ac:dyDescent="0.3">
      <c r="A69">
        <v>2008</v>
      </c>
      <c r="B69">
        <v>68</v>
      </c>
      <c r="C69" t="s">
        <v>2854</v>
      </c>
      <c r="D69" s="5">
        <v>92649419</v>
      </c>
      <c r="E69" s="5">
        <v>67294270</v>
      </c>
      <c r="F69" s="1">
        <v>0.72599999999999998</v>
      </c>
      <c r="G69" s="5">
        <v>25355149</v>
      </c>
      <c r="H69" s="1">
        <v>0.27400000000000002</v>
      </c>
      <c r="I69" t="str">
        <f t="shared" si="1"/>
        <v>USA</v>
      </c>
    </row>
    <row r="70" spans="1:9" x14ac:dyDescent="0.3">
      <c r="A70">
        <v>2008</v>
      </c>
      <c r="B70">
        <v>69</v>
      </c>
      <c r="C70" t="s">
        <v>2855</v>
      </c>
      <c r="D70" s="5">
        <v>87066930</v>
      </c>
      <c r="E70" s="5">
        <v>40689393</v>
      </c>
      <c r="F70" s="1">
        <v>0.46700000000000003</v>
      </c>
      <c r="G70" s="5">
        <v>46377537</v>
      </c>
      <c r="H70" s="1">
        <v>0.53300000000000003</v>
      </c>
      <c r="I70" t="str">
        <f t="shared" si="1"/>
        <v>USA</v>
      </c>
    </row>
    <row r="71" spans="1:9" x14ac:dyDescent="0.3">
      <c r="A71">
        <v>2008</v>
      </c>
      <c r="B71">
        <v>70</v>
      </c>
      <c r="C71" t="s">
        <v>2856</v>
      </c>
      <c r="D71" s="5">
        <v>86957280</v>
      </c>
      <c r="E71" s="5">
        <v>50877145</v>
      </c>
      <c r="F71" s="1">
        <v>0.58499999999999996</v>
      </c>
      <c r="G71" s="5">
        <v>36080135</v>
      </c>
      <c r="H71" s="1">
        <v>0.41499999999999998</v>
      </c>
      <c r="I71" t="str">
        <f t="shared" si="1"/>
        <v>USA</v>
      </c>
    </row>
    <row r="72" spans="1:9" x14ac:dyDescent="0.3">
      <c r="A72">
        <v>2008</v>
      </c>
      <c r="B72">
        <v>71</v>
      </c>
      <c r="C72" t="s">
        <v>2857</v>
      </c>
      <c r="D72" s="5">
        <v>85897593</v>
      </c>
      <c r="E72" s="5">
        <v>38233676</v>
      </c>
      <c r="F72" s="1">
        <v>0.44500000000000001</v>
      </c>
      <c r="G72" s="5">
        <v>47663917</v>
      </c>
      <c r="H72" s="1">
        <v>0.55500000000000005</v>
      </c>
      <c r="I72" t="str">
        <f t="shared" si="1"/>
        <v>USA</v>
      </c>
    </row>
    <row r="73" spans="1:9" x14ac:dyDescent="0.3">
      <c r="A73">
        <v>2008</v>
      </c>
      <c r="B73">
        <v>72</v>
      </c>
      <c r="C73" t="s">
        <v>2858</v>
      </c>
      <c r="D73" s="5">
        <v>84375346</v>
      </c>
      <c r="E73" s="5">
        <v>41850659</v>
      </c>
      <c r="F73" s="1">
        <v>0.496</v>
      </c>
      <c r="G73" s="5">
        <v>42524687</v>
      </c>
      <c r="H73" s="1">
        <v>0.504</v>
      </c>
      <c r="I73" t="str">
        <f t="shared" si="1"/>
        <v>USA</v>
      </c>
    </row>
    <row r="74" spans="1:9" x14ac:dyDescent="0.3">
      <c r="A74">
        <v>2008</v>
      </c>
      <c r="B74">
        <v>73</v>
      </c>
      <c r="C74" t="s">
        <v>2859</v>
      </c>
      <c r="D74" s="5">
        <v>82410456</v>
      </c>
      <c r="E74" s="5">
        <v>52597610</v>
      </c>
      <c r="F74" s="1">
        <v>0.63800000000000001</v>
      </c>
      <c r="G74" s="5">
        <v>29812846</v>
      </c>
      <c r="H74" s="1">
        <v>0.36199999999999999</v>
      </c>
      <c r="I74" t="str">
        <f t="shared" si="1"/>
        <v>USA</v>
      </c>
    </row>
    <row r="75" spans="1:9" x14ac:dyDescent="0.3">
      <c r="A75">
        <v>2008</v>
      </c>
      <c r="B75">
        <v>74</v>
      </c>
      <c r="C75" t="s">
        <v>2860</v>
      </c>
      <c r="D75" s="5">
        <v>78460699</v>
      </c>
      <c r="E75" s="5">
        <v>40081410</v>
      </c>
      <c r="F75" s="1">
        <v>0.51100000000000001</v>
      </c>
      <c r="G75" s="5">
        <v>38379289</v>
      </c>
      <c r="H75" s="1">
        <v>0.48899999999999999</v>
      </c>
      <c r="I75" t="str">
        <f t="shared" si="1"/>
        <v>USA</v>
      </c>
    </row>
    <row r="76" spans="1:9" x14ac:dyDescent="0.3">
      <c r="A76">
        <v>2008</v>
      </c>
      <c r="B76">
        <v>75</v>
      </c>
      <c r="C76" t="s">
        <v>2861</v>
      </c>
      <c r="D76" s="5">
        <v>78199679</v>
      </c>
      <c r="E76" s="5">
        <v>26814957</v>
      </c>
      <c r="F76" s="1">
        <v>0.34300000000000003</v>
      </c>
      <c r="G76" s="5">
        <v>51384722</v>
      </c>
      <c r="H76" s="1">
        <v>0.65700000000000003</v>
      </c>
      <c r="I76" t="str">
        <f t="shared" si="1"/>
        <v>USA</v>
      </c>
    </row>
    <row r="77" spans="1:9" x14ac:dyDescent="0.3">
      <c r="A77">
        <v>2008</v>
      </c>
      <c r="B77">
        <v>76</v>
      </c>
      <c r="C77" t="s">
        <v>2862</v>
      </c>
      <c r="D77" s="5">
        <v>78094714</v>
      </c>
      <c r="E77" s="5">
        <v>30691439</v>
      </c>
      <c r="F77" s="1">
        <v>0.39300000000000002</v>
      </c>
      <c r="G77" s="5">
        <v>47403275</v>
      </c>
      <c r="H77" s="1">
        <v>0.60699999999999998</v>
      </c>
      <c r="I77" t="str">
        <f t="shared" si="1"/>
        <v>USA</v>
      </c>
    </row>
    <row r="78" spans="1:9" x14ac:dyDescent="0.3">
      <c r="A78">
        <v>2008</v>
      </c>
      <c r="B78">
        <v>77</v>
      </c>
      <c r="C78" t="s">
        <v>2863</v>
      </c>
      <c r="D78" s="5">
        <v>76014335</v>
      </c>
      <c r="E78" s="5">
        <v>36316032</v>
      </c>
      <c r="F78" s="1">
        <v>0.47799999999999998</v>
      </c>
      <c r="G78" s="5">
        <v>39698303</v>
      </c>
      <c r="H78" s="1">
        <v>0.52200000000000002</v>
      </c>
      <c r="I78" t="str">
        <f t="shared" si="1"/>
        <v>USA</v>
      </c>
    </row>
    <row r="79" spans="1:9" x14ac:dyDescent="0.3">
      <c r="A79">
        <v>2008</v>
      </c>
      <c r="B79">
        <v>78</v>
      </c>
      <c r="C79" t="s">
        <v>2864</v>
      </c>
      <c r="D79" s="5">
        <v>75981180</v>
      </c>
      <c r="E79" s="5">
        <v>22911480</v>
      </c>
      <c r="F79" s="1">
        <v>0.30199999999999999</v>
      </c>
      <c r="G79" s="5">
        <v>53069700</v>
      </c>
      <c r="H79" s="1">
        <v>0.69799999999999995</v>
      </c>
      <c r="I79" t="str">
        <f t="shared" si="1"/>
        <v>USA</v>
      </c>
    </row>
    <row r="80" spans="1:9" x14ac:dyDescent="0.3">
      <c r="A80">
        <v>2008</v>
      </c>
      <c r="B80">
        <v>79</v>
      </c>
      <c r="C80" t="s">
        <v>2865</v>
      </c>
      <c r="D80" s="5">
        <v>72243609</v>
      </c>
      <c r="G80" s="5">
        <v>72243609</v>
      </c>
      <c r="H80" s="2">
        <v>1</v>
      </c>
      <c r="I80" t="str">
        <f t="shared" si="1"/>
        <v>International</v>
      </c>
    </row>
    <row r="81" spans="1:9" x14ac:dyDescent="0.3">
      <c r="A81">
        <v>2008</v>
      </c>
      <c r="B81">
        <v>80</v>
      </c>
      <c r="C81" t="s">
        <v>2866</v>
      </c>
      <c r="D81" s="5">
        <v>72109200</v>
      </c>
      <c r="E81" s="5">
        <v>22532572</v>
      </c>
      <c r="F81" s="1">
        <v>0.312</v>
      </c>
      <c r="G81" s="5">
        <v>49576628</v>
      </c>
      <c r="H81" s="1">
        <v>0.68799999999999994</v>
      </c>
      <c r="I81" t="str">
        <f t="shared" si="1"/>
        <v>USA</v>
      </c>
    </row>
    <row r="82" spans="1:9" x14ac:dyDescent="0.3">
      <c r="A82">
        <v>2008</v>
      </c>
      <c r="B82">
        <v>81</v>
      </c>
      <c r="C82" t="s">
        <v>2867</v>
      </c>
      <c r="D82" s="5">
        <v>71538062</v>
      </c>
      <c r="E82" s="5">
        <v>25881068</v>
      </c>
      <c r="F82" s="1">
        <v>0.36199999999999999</v>
      </c>
      <c r="G82" s="5">
        <v>45656994</v>
      </c>
      <c r="H82" s="1">
        <v>0.63800000000000001</v>
      </c>
      <c r="I82" t="str">
        <f t="shared" si="1"/>
        <v>USA</v>
      </c>
    </row>
    <row r="83" spans="1:9" x14ac:dyDescent="0.3">
      <c r="A83">
        <v>2008</v>
      </c>
      <c r="B83">
        <v>82</v>
      </c>
      <c r="C83" t="s">
        <v>2868</v>
      </c>
      <c r="D83" s="5">
        <v>70642966</v>
      </c>
      <c r="E83" s="5">
        <v>65281781</v>
      </c>
      <c r="F83" s="1">
        <v>0.92400000000000004</v>
      </c>
      <c r="G83" s="5">
        <v>5361185</v>
      </c>
      <c r="H83" s="1">
        <v>7.5999999999999998E-2</v>
      </c>
      <c r="I83" t="str">
        <f t="shared" si="1"/>
        <v>USA</v>
      </c>
    </row>
    <row r="84" spans="1:9" x14ac:dyDescent="0.3">
      <c r="A84">
        <v>2008</v>
      </c>
      <c r="B84">
        <v>83</v>
      </c>
      <c r="C84" t="s">
        <v>2869</v>
      </c>
      <c r="D84" s="5">
        <v>70442129</v>
      </c>
      <c r="E84" s="5">
        <v>1498210</v>
      </c>
      <c r="F84" s="1">
        <v>2.1000000000000001E-2</v>
      </c>
      <c r="G84" s="5">
        <v>68943919</v>
      </c>
      <c r="H84" s="1">
        <v>0.97899999999999998</v>
      </c>
      <c r="I84" t="str">
        <f t="shared" si="1"/>
        <v>International</v>
      </c>
    </row>
    <row r="85" spans="1:9" x14ac:dyDescent="0.3">
      <c r="A85">
        <v>2008</v>
      </c>
      <c r="B85">
        <v>84</v>
      </c>
      <c r="C85" t="s">
        <v>2870</v>
      </c>
      <c r="D85" s="5">
        <v>70439696</v>
      </c>
      <c r="E85" s="5">
        <v>48237389</v>
      </c>
      <c r="F85" s="1">
        <v>0.68500000000000005</v>
      </c>
      <c r="G85" s="5">
        <v>22202307</v>
      </c>
      <c r="H85" s="1">
        <v>0.315</v>
      </c>
      <c r="I85" t="str">
        <f t="shared" si="1"/>
        <v>USA</v>
      </c>
    </row>
    <row r="86" spans="1:9" x14ac:dyDescent="0.3">
      <c r="A86">
        <v>2008</v>
      </c>
      <c r="B86">
        <v>85</v>
      </c>
      <c r="C86" t="s">
        <v>2871</v>
      </c>
      <c r="D86" s="5">
        <v>69363381</v>
      </c>
      <c r="E86" s="5">
        <v>20982478</v>
      </c>
      <c r="F86" s="1">
        <v>0.30299999999999999</v>
      </c>
      <c r="G86" s="5">
        <v>48380903</v>
      </c>
      <c r="H86" s="1">
        <v>0.69699999999999995</v>
      </c>
      <c r="I86" t="str">
        <f t="shared" si="1"/>
        <v>USA</v>
      </c>
    </row>
    <row r="87" spans="1:9" x14ac:dyDescent="0.3">
      <c r="A87">
        <v>2008</v>
      </c>
      <c r="B87">
        <v>86</v>
      </c>
      <c r="C87" t="s">
        <v>2872</v>
      </c>
      <c r="D87" s="5">
        <v>68282844</v>
      </c>
      <c r="E87" s="5">
        <v>35161554</v>
      </c>
      <c r="F87" s="1">
        <v>0.51500000000000001</v>
      </c>
      <c r="G87" s="5">
        <v>33121290</v>
      </c>
      <c r="H87" s="1">
        <v>0.48499999999999999</v>
      </c>
      <c r="I87" t="str">
        <f t="shared" si="1"/>
        <v>USA</v>
      </c>
    </row>
    <row r="88" spans="1:9" x14ac:dyDescent="0.3">
      <c r="A88">
        <v>2008</v>
      </c>
      <c r="B88">
        <v>87</v>
      </c>
      <c r="C88" t="s">
        <v>2873</v>
      </c>
      <c r="D88" s="5">
        <v>66476363</v>
      </c>
      <c r="E88" s="5">
        <v>26418667</v>
      </c>
      <c r="F88" s="1">
        <v>0.39700000000000002</v>
      </c>
      <c r="G88" s="5">
        <v>40057696</v>
      </c>
      <c r="H88" s="1">
        <v>0.60299999999999998</v>
      </c>
      <c r="I88" t="str">
        <f t="shared" si="1"/>
        <v>USA</v>
      </c>
    </row>
    <row r="89" spans="1:9" x14ac:dyDescent="0.3">
      <c r="A89">
        <v>2008</v>
      </c>
      <c r="B89">
        <v>88</v>
      </c>
      <c r="C89" t="s">
        <v>2874</v>
      </c>
      <c r="D89" s="5">
        <v>65097693</v>
      </c>
      <c r="E89" s="5">
        <v>30105968</v>
      </c>
      <c r="F89" s="1">
        <v>0.46200000000000002</v>
      </c>
      <c r="G89" s="5">
        <v>34991725</v>
      </c>
      <c r="H89" s="1">
        <v>0.53800000000000003</v>
      </c>
      <c r="I89" t="str">
        <f t="shared" si="1"/>
        <v>USA</v>
      </c>
    </row>
    <row r="90" spans="1:9" x14ac:dyDescent="0.3">
      <c r="A90">
        <v>2008</v>
      </c>
      <c r="B90">
        <v>89</v>
      </c>
      <c r="C90" t="s">
        <v>2875</v>
      </c>
      <c r="D90" s="5">
        <v>64822796</v>
      </c>
      <c r="E90" s="5">
        <v>30060660</v>
      </c>
      <c r="F90" s="1">
        <v>0.46400000000000002</v>
      </c>
      <c r="G90" s="5">
        <v>34762136</v>
      </c>
      <c r="H90" s="1">
        <v>0.53600000000000003</v>
      </c>
      <c r="I90" t="str">
        <f t="shared" si="1"/>
        <v>USA</v>
      </c>
    </row>
    <row r="91" spans="1:9" x14ac:dyDescent="0.3">
      <c r="A91">
        <v>2008</v>
      </c>
      <c r="B91">
        <v>90</v>
      </c>
      <c r="C91" t="s">
        <v>2876</v>
      </c>
      <c r="D91" s="5">
        <v>64444713</v>
      </c>
      <c r="E91" s="5">
        <v>60494212</v>
      </c>
      <c r="F91" s="1">
        <v>0.93899999999999995</v>
      </c>
      <c r="G91" s="5">
        <v>3950501</v>
      </c>
      <c r="H91" s="1">
        <v>6.0999999999999999E-2</v>
      </c>
      <c r="I91" t="str">
        <f t="shared" si="1"/>
        <v>USA</v>
      </c>
    </row>
    <row r="92" spans="1:9" x14ac:dyDescent="0.3">
      <c r="A92">
        <v>2008</v>
      </c>
      <c r="B92">
        <v>91</v>
      </c>
      <c r="C92" t="s">
        <v>2877</v>
      </c>
      <c r="D92" s="5">
        <v>62803180</v>
      </c>
      <c r="E92" s="5">
        <v>17303424</v>
      </c>
      <c r="F92" s="1">
        <v>0.27600000000000002</v>
      </c>
      <c r="G92" s="5">
        <v>45499756</v>
      </c>
      <c r="H92" s="1">
        <v>0.72399999999999998</v>
      </c>
      <c r="I92" t="str">
        <f t="shared" si="1"/>
        <v>USA</v>
      </c>
    </row>
    <row r="93" spans="1:9" x14ac:dyDescent="0.3">
      <c r="A93">
        <v>2008</v>
      </c>
      <c r="B93">
        <v>92</v>
      </c>
      <c r="C93" t="s">
        <v>2878</v>
      </c>
      <c r="D93" s="5">
        <v>58010320</v>
      </c>
      <c r="E93" s="5">
        <v>31418697</v>
      </c>
      <c r="F93" s="1">
        <v>0.54200000000000004</v>
      </c>
      <c r="G93" s="5">
        <v>26591623</v>
      </c>
      <c r="H93" s="1">
        <v>0.45800000000000002</v>
      </c>
      <c r="I93" t="str">
        <f t="shared" si="1"/>
        <v>USA</v>
      </c>
    </row>
    <row r="94" spans="1:9" x14ac:dyDescent="0.3">
      <c r="A94">
        <v>2008</v>
      </c>
      <c r="B94">
        <v>93</v>
      </c>
      <c r="C94" t="s">
        <v>2879</v>
      </c>
      <c r="D94" s="5">
        <v>57197876</v>
      </c>
      <c r="E94" s="5">
        <v>43869350</v>
      </c>
      <c r="F94" s="1">
        <v>0.76700000000000002</v>
      </c>
      <c r="G94" s="5">
        <v>13328526</v>
      </c>
      <c r="H94" s="1">
        <v>0.23300000000000001</v>
      </c>
      <c r="I94" t="str">
        <f t="shared" si="1"/>
        <v>USA</v>
      </c>
    </row>
    <row r="95" spans="1:9" x14ac:dyDescent="0.3">
      <c r="A95">
        <v>2008</v>
      </c>
      <c r="B95">
        <v>94</v>
      </c>
      <c r="C95" t="s">
        <v>2880</v>
      </c>
      <c r="D95" s="5">
        <v>55990299</v>
      </c>
      <c r="E95" s="5">
        <v>32241649</v>
      </c>
      <c r="F95" s="1">
        <v>0.57599999999999996</v>
      </c>
      <c r="G95" s="5">
        <v>23748650</v>
      </c>
      <c r="H95" s="1">
        <v>0.42399999999999999</v>
      </c>
      <c r="I95" t="str">
        <f t="shared" si="1"/>
        <v>USA</v>
      </c>
    </row>
    <row r="96" spans="1:9" x14ac:dyDescent="0.3">
      <c r="A96">
        <v>2008</v>
      </c>
      <c r="B96">
        <v>95</v>
      </c>
      <c r="C96" t="s">
        <v>2881</v>
      </c>
      <c r="D96" s="5">
        <v>54846110</v>
      </c>
      <c r="G96" s="5">
        <v>54846110</v>
      </c>
      <c r="H96" s="2">
        <v>1</v>
      </c>
      <c r="I96" t="str">
        <f t="shared" si="1"/>
        <v>International</v>
      </c>
    </row>
    <row r="97" spans="1:9" x14ac:dyDescent="0.3">
      <c r="A97">
        <v>2008</v>
      </c>
      <c r="B97">
        <v>96</v>
      </c>
      <c r="C97" t="s">
        <v>2882</v>
      </c>
      <c r="D97" s="5">
        <v>54589558</v>
      </c>
      <c r="E97" s="5">
        <v>31841299</v>
      </c>
      <c r="F97" s="1">
        <v>0.58299999999999996</v>
      </c>
      <c r="G97" s="5">
        <v>22748259</v>
      </c>
      <c r="H97" s="1">
        <v>0.41699999999999998</v>
      </c>
      <c r="I97" t="str">
        <f t="shared" si="1"/>
        <v>USA</v>
      </c>
    </row>
    <row r="98" spans="1:9" x14ac:dyDescent="0.3">
      <c r="A98">
        <v>2008</v>
      </c>
      <c r="B98">
        <v>97</v>
      </c>
      <c r="C98" t="s">
        <v>2883</v>
      </c>
      <c r="D98" s="5">
        <v>52933513</v>
      </c>
      <c r="E98" s="5">
        <v>28687835</v>
      </c>
      <c r="F98" s="1">
        <v>0.54200000000000004</v>
      </c>
      <c r="G98" s="5">
        <v>24245678</v>
      </c>
      <c r="H98" s="1">
        <v>0.45800000000000002</v>
      </c>
      <c r="I98" t="str">
        <f t="shared" si="1"/>
        <v>USA</v>
      </c>
    </row>
    <row r="99" spans="1:9" x14ac:dyDescent="0.3">
      <c r="A99">
        <v>2008</v>
      </c>
      <c r="B99">
        <v>98</v>
      </c>
      <c r="C99" t="s">
        <v>2884</v>
      </c>
      <c r="D99" s="5">
        <v>51699984</v>
      </c>
      <c r="E99" s="5">
        <v>33446470</v>
      </c>
      <c r="F99" s="1">
        <v>0.64700000000000002</v>
      </c>
      <c r="G99" s="5">
        <v>18253514</v>
      </c>
      <c r="H99" s="1">
        <v>0.35299999999999998</v>
      </c>
      <c r="I99" t="str">
        <f t="shared" si="1"/>
        <v>USA</v>
      </c>
    </row>
    <row r="100" spans="1:9" x14ac:dyDescent="0.3">
      <c r="A100">
        <v>2008</v>
      </c>
      <c r="B100">
        <v>99</v>
      </c>
      <c r="C100" t="s">
        <v>2885</v>
      </c>
      <c r="D100" s="5">
        <v>51549674</v>
      </c>
      <c r="E100" s="5">
        <v>45610425</v>
      </c>
      <c r="F100" s="1">
        <v>0.88500000000000001</v>
      </c>
      <c r="G100" s="5">
        <v>5939249</v>
      </c>
      <c r="H100" s="1">
        <v>0.115</v>
      </c>
      <c r="I100" t="str">
        <f t="shared" si="1"/>
        <v>USA</v>
      </c>
    </row>
    <row r="101" spans="1:9" x14ac:dyDescent="0.3">
      <c r="A101">
        <v>2008</v>
      </c>
      <c r="B101">
        <v>100</v>
      </c>
      <c r="C101" t="s">
        <v>2886</v>
      </c>
      <c r="D101" s="5">
        <v>51339567</v>
      </c>
      <c r="E101" s="5">
        <v>11803254</v>
      </c>
      <c r="F101" s="2">
        <v>0.23</v>
      </c>
      <c r="G101" s="5">
        <v>39536313</v>
      </c>
      <c r="H101" s="2">
        <v>0.77</v>
      </c>
      <c r="I101" t="str">
        <f t="shared" si="1"/>
        <v>USA</v>
      </c>
    </row>
    <row r="102" spans="1:9" x14ac:dyDescent="0.3">
      <c r="A102">
        <v>2008</v>
      </c>
      <c r="B102">
        <v>101</v>
      </c>
      <c r="C102" t="s">
        <v>2887</v>
      </c>
      <c r="D102" s="5">
        <v>51262751</v>
      </c>
      <c r="E102" s="5">
        <v>28644813</v>
      </c>
      <c r="F102" s="1">
        <v>0.55900000000000005</v>
      </c>
      <c r="G102" s="5">
        <v>22617938</v>
      </c>
      <c r="H102" s="1">
        <v>0.441</v>
      </c>
      <c r="I102" t="str">
        <f t="shared" si="1"/>
        <v>USA</v>
      </c>
    </row>
    <row r="103" spans="1:9" x14ac:dyDescent="0.3">
      <c r="A103">
        <v>2008</v>
      </c>
      <c r="B103">
        <v>102</v>
      </c>
      <c r="C103" t="s">
        <v>2888</v>
      </c>
      <c r="D103" s="5">
        <v>50007546</v>
      </c>
      <c r="E103" s="5">
        <v>26902075</v>
      </c>
      <c r="F103" s="1">
        <v>0.53800000000000003</v>
      </c>
      <c r="G103" s="5">
        <v>23105471</v>
      </c>
      <c r="H103" s="1">
        <v>0.46200000000000002</v>
      </c>
      <c r="I103" t="str">
        <f t="shared" si="1"/>
        <v>USA</v>
      </c>
    </row>
    <row r="104" spans="1:9" x14ac:dyDescent="0.3">
      <c r="A104">
        <v>2008</v>
      </c>
      <c r="B104">
        <v>103</v>
      </c>
      <c r="C104" t="s">
        <v>2889</v>
      </c>
      <c r="D104" s="5">
        <v>49944325</v>
      </c>
      <c r="E104" s="5">
        <v>32862104</v>
      </c>
      <c r="F104" s="1">
        <v>0.65800000000000003</v>
      </c>
      <c r="G104" s="5">
        <v>17082221</v>
      </c>
      <c r="H104" s="1">
        <v>0.34200000000000003</v>
      </c>
      <c r="I104" t="str">
        <f t="shared" si="1"/>
        <v>USA</v>
      </c>
    </row>
    <row r="105" spans="1:9" x14ac:dyDescent="0.3">
      <c r="A105">
        <v>2008</v>
      </c>
      <c r="B105">
        <v>104</v>
      </c>
      <c r="C105" t="s">
        <v>2890</v>
      </c>
      <c r="D105" s="5">
        <v>49529913</v>
      </c>
      <c r="E105" s="5">
        <v>207378</v>
      </c>
      <c r="F105" s="1">
        <v>4.0000000000000001E-3</v>
      </c>
      <c r="G105" s="5">
        <v>49322535</v>
      </c>
      <c r="H105" s="1">
        <v>0.996</v>
      </c>
      <c r="I105" t="str">
        <f t="shared" si="1"/>
        <v>International</v>
      </c>
    </row>
    <row r="106" spans="1:9" x14ac:dyDescent="0.3">
      <c r="A106">
        <v>2008</v>
      </c>
      <c r="B106">
        <v>105</v>
      </c>
      <c r="C106" t="s">
        <v>2891</v>
      </c>
      <c r="D106" s="5">
        <v>49230772</v>
      </c>
      <c r="E106" s="5">
        <v>17017811</v>
      </c>
      <c r="F106" s="1">
        <v>0.34599999999999997</v>
      </c>
      <c r="G106" s="5">
        <v>32212961</v>
      </c>
      <c r="H106" s="1">
        <v>0.65400000000000003</v>
      </c>
      <c r="I106" t="str">
        <f t="shared" si="1"/>
        <v>USA</v>
      </c>
    </row>
    <row r="107" spans="1:9" x14ac:dyDescent="0.3">
      <c r="A107">
        <v>2008</v>
      </c>
      <c r="B107">
        <v>106</v>
      </c>
      <c r="C107" t="s">
        <v>2892</v>
      </c>
      <c r="D107" s="5">
        <v>48555306</v>
      </c>
      <c r="E107" s="5">
        <v>25928550</v>
      </c>
      <c r="F107" s="1">
        <v>0.53400000000000003</v>
      </c>
      <c r="G107" s="5">
        <v>22626756</v>
      </c>
      <c r="H107" s="1">
        <v>0.46600000000000003</v>
      </c>
      <c r="I107" t="str">
        <f t="shared" si="1"/>
        <v>USA</v>
      </c>
    </row>
    <row r="108" spans="1:9" x14ac:dyDescent="0.3">
      <c r="A108">
        <v>2008</v>
      </c>
      <c r="B108">
        <v>107</v>
      </c>
      <c r="C108" t="s">
        <v>2893</v>
      </c>
      <c r="D108" s="5">
        <v>47511422</v>
      </c>
      <c r="G108" s="5">
        <v>47511422</v>
      </c>
      <c r="H108" s="2">
        <v>1</v>
      </c>
      <c r="I108" t="str">
        <f t="shared" si="1"/>
        <v>International</v>
      </c>
    </row>
    <row r="109" spans="1:9" x14ac:dyDescent="0.3">
      <c r="A109">
        <v>2008</v>
      </c>
      <c r="B109">
        <v>108</v>
      </c>
      <c r="C109" t="s">
        <v>2894</v>
      </c>
      <c r="D109" s="5">
        <v>45847751</v>
      </c>
      <c r="E109" s="5">
        <v>26890041</v>
      </c>
      <c r="F109" s="1">
        <v>0.58699999999999997</v>
      </c>
      <c r="G109" s="5">
        <v>18957710</v>
      </c>
      <c r="H109" s="1">
        <v>0.41299999999999998</v>
      </c>
      <c r="I109" t="str">
        <f t="shared" si="1"/>
        <v>USA</v>
      </c>
    </row>
    <row r="110" spans="1:9" x14ac:dyDescent="0.3">
      <c r="A110">
        <v>2008</v>
      </c>
      <c r="B110">
        <v>109</v>
      </c>
      <c r="C110" t="s">
        <v>2895</v>
      </c>
      <c r="D110" s="5">
        <v>45521453</v>
      </c>
      <c r="G110" s="5">
        <v>45521453</v>
      </c>
      <c r="H110" s="2">
        <v>1</v>
      </c>
      <c r="I110" t="str">
        <f t="shared" si="1"/>
        <v>International</v>
      </c>
    </row>
    <row r="111" spans="1:9" x14ac:dyDescent="0.3">
      <c r="A111">
        <v>2008</v>
      </c>
      <c r="B111">
        <v>110</v>
      </c>
      <c r="C111" t="s">
        <v>2896</v>
      </c>
      <c r="D111" s="5">
        <v>44734660</v>
      </c>
      <c r="E111" s="5">
        <v>26238243</v>
      </c>
      <c r="F111" s="1">
        <v>0.58699999999999997</v>
      </c>
      <c r="G111" s="5">
        <v>18496417</v>
      </c>
      <c r="H111" s="1">
        <v>0.41299999999999998</v>
      </c>
      <c r="I111" t="str">
        <f t="shared" si="1"/>
        <v>USA</v>
      </c>
    </row>
    <row r="112" spans="1:9" x14ac:dyDescent="0.3">
      <c r="A112">
        <v>2008</v>
      </c>
      <c r="B112">
        <v>111</v>
      </c>
      <c r="C112" t="s">
        <v>2897</v>
      </c>
      <c r="D112" s="5">
        <v>44655002</v>
      </c>
      <c r="E112" s="5">
        <v>39263506</v>
      </c>
      <c r="F112" s="1">
        <v>0.879</v>
      </c>
      <c r="G112" s="5">
        <v>5391496</v>
      </c>
      <c r="H112" s="1">
        <v>0.121</v>
      </c>
      <c r="I112" t="str">
        <f t="shared" si="1"/>
        <v>USA</v>
      </c>
    </row>
    <row r="113" spans="1:9" x14ac:dyDescent="0.3">
      <c r="A113">
        <v>2008</v>
      </c>
      <c r="B113">
        <v>112</v>
      </c>
      <c r="C113" t="s">
        <v>2898</v>
      </c>
      <c r="D113" s="5">
        <v>44352417</v>
      </c>
      <c r="E113" s="5">
        <v>44089964</v>
      </c>
      <c r="F113" s="1">
        <v>0.99399999999999999</v>
      </c>
      <c r="G113" s="5">
        <v>262453</v>
      </c>
      <c r="H113" s="1">
        <v>6.0000000000000001E-3</v>
      </c>
      <c r="I113" t="str">
        <f t="shared" si="1"/>
        <v>USA</v>
      </c>
    </row>
    <row r="114" spans="1:9" x14ac:dyDescent="0.3">
      <c r="A114">
        <v>2008</v>
      </c>
      <c r="B114">
        <v>113</v>
      </c>
      <c r="C114" t="s">
        <v>2899</v>
      </c>
      <c r="D114" s="5">
        <v>44261209</v>
      </c>
      <c r="E114" s="5">
        <v>128486</v>
      </c>
      <c r="F114" s="1">
        <v>3.0000000000000001E-3</v>
      </c>
      <c r="G114" s="5">
        <v>44132723</v>
      </c>
      <c r="H114" s="1">
        <v>0.997</v>
      </c>
      <c r="I114" t="str">
        <f t="shared" si="1"/>
        <v>International</v>
      </c>
    </row>
    <row r="115" spans="1:9" x14ac:dyDescent="0.3">
      <c r="A115">
        <v>2008</v>
      </c>
      <c r="B115">
        <v>114</v>
      </c>
      <c r="C115" t="s">
        <v>2900</v>
      </c>
      <c r="D115" s="5">
        <v>44004502</v>
      </c>
      <c r="E115" s="5">
        <v>33479698</v>
      </c>
      <c r="F115" s="1">
        <v>0.76100000000000001</v>
      </c>
      <c r="G115" s="5">
        <v>10524804</v>
      </c>
      <c r="H115" s="1">
        <v>0.23899999999999999</v>
      </c>
      <c r="I115" t="str">
        <f t="shared" si="1"/>
        <v>USA</v>
      </c>
    </row>
    <row r="116" spans="1:9" x14ac:dyDescent="0.3">
      <c r="A116">
        <v>2008</v>
      </c>
      <c r="B116">
        <v>115</v>
      </c>
      <c r="C116" t="s">
        <v>2901</v>
      </c>
      <c r="D116" s="5">
        <v>43655418</v>
      </c>
      <c r="E116" s="5">
        <v>42436517</v>
      </c>
      <c r="F116" s="1">
        <v>0.97199999999999998</v>
      </c>
      <c r="G116" s="5">
        <v>1218901</v>
      </c>
      <c r="H116" s="1">
        <v>2.8000000000000001E-2</v>
      </c>
      <c r="I116" t="str">
        <f t="shared" si="1"/>
        <v>USA</v>
      </c>
    </row>
    <row r="117" spans="1:9" x14ac:dyDescent="0.3">
      <c r="A117">
        <v>2008</v>
      </c>
      <c r="B117">
        <v>116</v>
      </c>
      <c r="C117" t="s">
        <v>2902</v>
      </c>
      <c r="D117" s="5">
        <v>43495888</v>
      </c>
      <c r="E117" s="5">
        <v>38108728</v>
      </c>
      <c r="F117" s="1">
        <v>0.876</v>
      </c>
      <c r="G117" s="5">
        <v>5387160</v>
      </c>
      <c r="H117" s="1">
        <v>0.124</v>
      </c>
      <c r="I117" t="str">
        <f t="shared" si="1"/>
        <v>USA</v>
      </c>
    </row>
    <row r="118" spans="1:9" x14ac:dyDescent="0.3">
      <c r="A118">
        <v>2008</v>
      </c>
      <c r="B118">
        <v>117</v>
      </c>
      <c r="C118" t="s">
        <v>2903</v>
      </c>
      <c r="D118" s="5">
        <v>43343384</v>
      </c>
      <c r="E118" s="5">
        <v>13848978</v>
      </c>
      <c r="F118" s="2">
        <v>0.32</v>
      </c>
      <c r="G118" s="5">
        <v>29494406</v>
      </c>
      <c r="H118" s="2">
        <v>0.68</v>
      </c>
      <c r="I118" t="str">
        <f t="shared" si="1"/>
        <v>USA</v>
      </c>
    </row>
    <row r="119" spans="1:9" x14ac:dyDescent="0.3">
      <c r="A119">
        <v>2008</v>
      </c>
      <c r="B119">
        <v>118</v>
      </c>
      <c r="C119" t="s">
        <v>2904</v>
      </c>
      <c r="D119" s="5">
        <v>42782463</v>
      </c>
      <c r="E119" s="5">
        <v>31457946</v>
      </c>
      <c r="F119" s="1">
        <v>0.73499999999999999</v>
      </c>
      <c r="G119" s="5">
        <v>11324517</v>
      </c>
      <c r="H119" s="1">
        <v>0.26500000000000001</v>
      </c>
      <c r="I119" t="str">
        <f t="shared" si="1"/>
        <v>USA</v>
      </c>
    </row>
    <row r="120" spans="1:9" x14ac:dyDescent="0.3">
      <c r="A120">
        <v>2008</v>
      </c>
      <c r="B120">
        <v>119</v>
      </c>
      <c r="C120" t="s">
        <v>2905</v>
      </c>
      <c r="D120" s="5">
        <v>42487390</v>
      </c>
      <c r="E120" s="5">
        <v>15298133</v>
      </c>
      <c r="F120" s="2">
        <v>0.36</v>
      </c>
      <c r="G120" s="5">
        <v>27189257</v>
      </c>
      <c r="H120" s="2">
        <v>0.64</v>
      </c>
      <c r="I120" t="str">
        <f t="shared" si="1"/>
        <v>USA</v>
      </c>
    </row>
    <row r="121" spans="1:9" x14ac:dyDescent="0.3">
      <c r="A121">
        <v>2008</v>
      </c>
      <c r="B121">
        <v>120</v>
      </c>
      <c r="C121" t="s">
        <v>2906</v>
      </c>
      <c r="D121" s="5">
        <v>41975388</v>
      </c>
      <c r="E121" s="5">
        <v>41975388</v>
      </c>
      <c r="F121" s="2">
        <v>1</v>
      </c>
      <c r="I121" t="str">
        <f t="shared" si="1"/>
        <v>USA</v>
      </c>
    </row>
    <row r="122" spans="1:9" x14ac:dyDescent="0.3">
      <c r="A122">
        <v>2008</v>
      </c>
      <c r="B122">
        <v>121</v>
      </c>
      <c r="C122" t="s">
        <v>2907</v>
      </c>
      <c r="D122" s="5">
        <v>41745790</v>
      </c>
      <c r="G122" s="5">
        <v>41745790</v>
      </c>
      <c r="H122" s="2">
        <v>1</v>
      </c>
      <c r="I122" t="str">
        <f t="shared" si="1"/>
        <v>International</v>
      </c>
    </row>
    <row r="123" spans="1:9" x14ac:dyDescent="0.3">
      <c r="A123">
        <v>2008</v>
      </c>
      <c r="B123">
        <v>122</v>
      </c>
      <c r="C123" t="s">
        <v>2908</v>
      </c>
      <c r="D123" s="5">
        <v>41721414</v>
      </c>
      <c r="E123" s="5">
        <v>13816982</v>
      </c>
      <c r="F123" s="1">
        <v>0.33100000000000002</v>
      </c>
      <c r="G123" s="5">
        <v>27904432</v>
      </c>
      <c r="H123" s="1">
        <v>0.66900000000000004</v>
      </c>
      <c r="I123" t="str">
        <f t="shared" si="1"/>
        <v>USA</v>
      </c>
    </row>
    <row r="124" spans="1:9" x14ac:dyDescent="0.3">
      <c r="A124">
        <v>2008</v>
      </c>
      <c r="B124">
        <v>123</v>
      </c>
      <c r="C124" t="s">
        <v>2909</v>
      </c>
      <c r="D124" s="5">
        <v>41627431</v>
      </c>
      <c r="E124" s="5">
        <v>24850922</v>
      </c>
      <c r="F124" s="1">
        <v>0.59699999999999998</v>
      </c>
      <c r="G124" s="5">
        <v>16776509</v>
      </c>
      <c r="H124" s="1">
        <v>0.40300000000000002</v>
      </c>
      <c r="I124" t="str">
        <f t="shared" si="1"/>
        <v>USA</v>
      </c>
    </row>
    <row r="125" spans="1:9" x14ac:dyDescent="0.3">
      <c r="A125">
        <v>2008</v>
      </c>
      <c r="B125">
        <v>124</v>
      </c>
      <c r="C125" t="s">
        <v>2910</v>
      </c>
      <c r="D125" s="5">
        <v>41624687</v>
      </c>
      <c r="E125" s="5">
        <v>19219250</v>
      </c>
      <c r="F125" s="1">
        <v>0.46200000000000002</v>
      </c>
      <c r="G125" s="5">
        <v>22405437</v>
      </c>
      <c r="H125" s="1">
        <v>0.53800000000000003</v>
      </c>
      <c r="I125" t="str">
        <f t="shared" si="1"/>
        <v>USA</v>
      </c>
    </row>
    <row r="126" spans="1:9" x14ac:dyDescent="0.3">
      <c r="A126">
        <v>2008</v>
      </c>
      <c r="B126">
        <v>125</v>
      </c>
      <c r="C126" t="s">
        <v>2911</v>
      </c>
      <c r="D126" s="5">
        <v>41550983</v>
      </c>
      <c r="G126" s="5">
        <v>41550983</v>
      </c>
      <c r="H126" s="2">
        <v>1</v>
      </c>
      <c r="I126" t="str">
        <f t="shared" si="1"/>
        <v>International</v>
      </c>
    </row>
    <row r="127" spans="1:9" x14ac:dyDescent="0.3">
      <c r="A127">
        <v>2008</v>
      </c>
      <c r="B127">
        <v>126</v>
      </c>
      <c r="C127" t="s">
        <v>2912</v>
      </c>
      <c r="D127" s="5">
        <v>41319906</v>
      </c>
      <c r="E127" s="5">
        <v>31691811</v>
      </c>
      <c r="F127" s="1">
        <v>0.76700000000000002</v>
      </c>
      <c r="G127" s="5">
        <v>9628095</v>
      </c>
      <c r="H127" s="1">
        <v>0.23300000000000001</v>
      </c>
      <c r="I127" t="str">
        <f t="shared" si="1"/>
        <v>USA</v>
      </c>
    </row>
    <row r="128" spans="1:9" x14ac:dyDescent="0.3">
      <c r="A128">
        <v>2008</v>
      </c>
      <c r="B128">
        <v>127</v>
      </c>
      <c r="C128" t="s">
        <v>2913</v>
      </c>
      <c r="D128" s="5">
        <v>41319039</v>
      </c>
      <c r="E128" s="5">
        <v>31373938</v>
      </c>
      <c r="F128" s="1">
        <v>0.75900000000000001</v>
      </c>
      <c r="G128" s="5">
        <v>9945101</v>
      </c>
      <c r="H128" s="1">
        <v>0.24099999999999999</v>
      </c>
      <c r="I128" t="str">
        <f t="shared" si="1"/>
        <v>USA</v>
      </c>
    </row>
    <row r="129" spans="1:9" x14ac:dyDescent="0.3">
      <c r="A129">
        <v>2008</v>
      </c>
      <c r="B129">
        <v>128</v>
      </c>
      <c r="C129" t="s">
        <v>2914</v>
      </c>
      <c r="D129" s="5">
        <v>40877556</v>
      </c>
      <c r="E129" s="5">
        <v>32235793</v>
      </c>
      <c r="F129" s="1">
        <v>0.78900000000000003</v>
      </c>
      <c r="G129" s="5">
        <v>8641763</v>
      </c>
      <c r="H129" s="1">
        <v>0.21099999999999999</v>
      </c>
      <c r="I129" t="str">
        <f t="shared" si="1"/>
        <v>USA</v>
      </c>
    </row>
    <row r="130" spans="1:9" x14ac:dyDescent="0.3">
      <c r="A130">
        <v>2008</v>
      </c>
      <c r="B130">
        <v>129</v>
      </c>
      <c r="C130" t="s">
        <v>2915</v>
      </c>
      <c r="D130" s="5">
        <v>40416563</v>
      </c>
      <c r="E130" s="5">
        <v>9046156</v>
      </c>
      <c r="F130" s="1">
        <v>0.224</v>
      </c>
      <c r="G130" s="5">
        <v>31370407</v>
      </c>
      <c r="H130" s="1">
        <v>0.77600000000000002</v>
      </c>
      <c r="I130" t="str">
        <f t="shared" si="1"/>
        <v>USA</v>
      </c>
    </row>
    <row r="131" spans="1:9" x14ac:dyDescent="0.3">
      <c r="A131">
        <v>2008</v>
      </c>
      <c r="B131">
        <v>130</v>
      </c>
      <c r="C131" t="s">
        <v>2916</v>
      </c>
      <c r="D131" s="5">
        <v>39952437</v>
      </c>
      <c r="E131" s="5">
        <v>37770162</v>
      </c>
      <c r="F131" s="1">
        <v>0.94499999999999995</v>
      </c>
      <c r="G131" s="5">
        <v>2182275</v>
      </c>
      <c r="H131" s="1">
        <v>5.5E-2</v>
      </c>
      <c r="I131" t="str">
        <f t="shared" ref="I131:I194" si="2">IF(F131&gt;10%,"USA","International")</f>
        <v>USA</v>
      </c>
    </row>
    <row r="132" spans="1:9" x14ac:dyDescent="0.3">
      <c r="A132">
        <v>2008</v>
      </c>
      <c r="B132">
        <v>131</v>
      </c>
      <c r="C132" t="s">
        <v>2917</v>
      </c>
      <c r="D132" s="5">
        <v>39164441</v>
      </c>
      <c r="E132" s="5">
        <v>19806188</v>
      </c>
      <c r="F132" s="1">
        <v>0.50600000000000001</v>
      </c>
      <c r="G132" s="5">
        <v>19358253</v>
      </c>
      <c r="H132" s="1">
        <v>0.49399999999999999</v>
      </c>
      <c r="I132" t="str">
        <f t="shared" si="2"/>
        <v>USA</v>
      </c>
    </row>
    <row r="133" spans="1:9" x14ac:dyDescent="0.3">
      <c r="A133">
        <v>2008</v>
      </c>
      <c r="B133">
        <v>132</v>
      </c>
      <c r="C133" t="s">
        <v>2918</v>
      </c>
      <c r="D133" s="5">
        <v>39143985</v>
      </c>
      <c r="G133" s="5">
        <v>39143985</v>
      </c>
      <c r="H133" s="2">
        <v>1</v>
      </c>
      <c r="I133" t="str">
        <f t="shared" si="2"/>
        <v>International</v>
      </c>
    </row>
    <row r="134" spans="1:9" x14ac:dyDescent="0.3">
      <c r="A134">
        <v>2008</v>
      </c>
      <c r="B134">
        <v>133</v>
      </c>
      <c r="C134" t="s">
        <v>2919</v>
      </c>
      <c r="D134" s="5">
        <v>38810311</v>
      </c>
      <c r="E134" s="5">
        <v>37931869</v>
      </c>
      <c r="F134" s="1">
        <v>0.97699999999999998</v>
      </c>
      <c r="G134" s="5">
        <v>878442</v>
      </c>
      <c r="H134" s="1">
        <v>2.3E-2</v>
      </c>
      <c r="I134" t="str">
        <f t="shared" si="2"/>
        <v>USA</v>
      </c>
    </row>
    <row r="135" spans="1:9" x14ac:dyDescent="0.3">
      <c r="A135">
        <v>2008</v>
      </c>
      <c r="B135">
        <v>134</v>
      </c>
      <c r="C135" t="s">
        <v>2920</v>
      </c>
      <c r="D135" s="5">
        <v>38316584</v>
      </c>
      <c r="E135" s="5">
        <v>2430627</v>
      </c>
      <c r="F135" s="1">
        <v>6.3E-2</v>
      </c>
      <c r="G135" s="5">
        <v>35885957</v>
      </c>
      <c r="H135" s="1">
        <v>0.93700000000000006</v>
      </c>
      <c r="I135" t="str">
        <f t="shared" si="2"/>
        <v>International</v>
      </c>
    </row>
    <row r="136" spans="1:9" x14ac:dyDescent="0.3">
      <c r="A136">
        <v>2008</v>
      </c>
      <c r="B136">
        <v>135</v>
      </c>
      <c r="C136" t="s">
        <v>2921</v>
      </c>
      <c r="D136" s="5">
        <v>38231562</v>
      </c>
      <c r="G136" s="5">
        <v>38231562</v>
      </c>
      <c r="H136" s="2">
        <v>1</v>
      </c>
      <c r="I136" t="str">
        <f t="shared" si="2"/>
        <v>International</v>
      </c>
    </row>
    <row r="137" spans="1:9" x14ac:dyDescent="0.3">
      <c r="A137">
        <v>2008</v>
      </c>
      <c r="B137">
        <v>136</v>
      </c>
      <c r="C137" t="s">
        <v>2922</v>
      </c>
      <c r="D137" s="5">
        <v>37579689</v>
      </c>
      <c r="G137" s="5">
        <v>37579689</v>
      </c>
      <c r="H137" s="2">
        <v>1</v>
      </c>
      <c r="I137" t="str">
        <f t="shared" si="2"/>
        <v>International</v>
      </c>
    </row>
    <row r="138" spans="1:9" x14ac:dyDescent="0.3">
      <c r="A138">
        <v>2008</v>
      </c>
      <c r="B138">
        <v>137</v>
      </c>
      <c r="C138" t="s">
        <v>2923</v>
      </c>
      <c r="D138" s="5">
        <v>37105289</v>
      </c>
      <c r="E138" s="5">
        <v>37105289</v>
      </c>
      <c r="F138" s="2">
        <v>1</v>
      </c>
      <c r="I138" t="str">
        <f t="shared" si="2"/>
        <v>USA</v>
      </c>
    </row>
    <row r="139" spans="1:9" x14ac:dyDescent="0.3">
      <c r="A139">
        <v>2008</v>
      </c>
      <c r="B139">
        <v>138</v>
      </c>
      <c r="C139" t="s">
        <v>2924</v>
      </c>
      <c r="D139" s="5">
        <v>36702844</v>
      </c>
      <c r="G139" s="5">
        <v>36702844</v>
      </c>
      <c r="H139" s="2">
        <v>1</v>
      </c>
      <c r="I139" t="str">
        <f t="shared" si="2"/>
        <v>International</v>
      </c>
    </row>
    <row r="140" spans="1:9" x14ac:dyDescent="0.3">
      <c r="A140">
        <v>2008</v>
      </c>
      <c r="B140">
        <v>139</v>
      </c>
      <c r="C140" t="s">
        <v>2925</v>
      </c>
      <c r="D140" s="5">
        <v>36467587</v>
      </c>
      <c r="G140" s="5">
        <v>36467587</v>
      </c>
      <c r="H140" s="2">
        <v>1</v>
      </c>
      <c r="I140" t="str">
        <f t="shared" si="2"/>
        <v>International</v>
      </c>
    </row>
    <row r="141" spans="1:9" x14ac:dyDescent="0.3">
      <c r="A141">
        <v>2008</v>
      </c>
      <c r="B141">
        <v>140</v>
      </c>
      <c r="C141" t="s">
        <v>2926</v>
      </c>
      <c r="D141" s="5">
        <v>36023586</v>
      </c>
      <c r="G141" s="5">
        <v>36023586</v>
      </c>
      <c r="H141" s="2">
        <v>1</v>
      </c>
      <c r="I141" t="str">
        <f t="shared" si="2"/>
        <v>International</v>
      </c>
    </row>
    <row r="142" spans="1:9" x14ac:dyDescent="0.3">
      <c r="A142">
        <v>2008</v>
      </c>
      <c r="B142">
        <v>141</v>
      </c>
      <c r="C142" t="s">
        <v>2927</v>
      </c>
      <c r="D142" s="5">
        <v>35319632</v>
      </c>
      <c r="G142" s="5">
        <v>35319632</v>
      </c>
      <c r="H142" s="2">
        <v>1</v>
      </c>
      <c r="I142" t="str">
        <f t="shared" si="2"/>
        <v>International</v>
      </c>
    </row>
    <row r="143" spans="1:9" x14ac:dyDescent="0.3">
      <c r="A143">
        <v>2008</v>
      </c>
      <c r="B143">
        <v>142</v>
      </c>
      <c r="C143" t="s">
        <v>2928</v>
      </c>
      <c r="D143" s="5">
        <v>34861529</v>
      </c>
      <c r="E143" s="5">
        <v>1579146</v>
      </c>
      <c r="F143" s="1">
        <v>4.4999999999999998E-2</v>
      </c>
      <c r="G143" s="5">
        <v>33282383</v>
      </c>
      <c r="H143" s="1">
        <v>0.95499999999999996</v>
      </c>
      <c r="I143" t="str">
        <f t="shared" si="2"/>
        <v>International</v>
      </c>
    </row>
    <row r="144" spans="1:9" x14ac:dyDescent="0.3">
      <c r="A144">
        <v>2008</v>
      </c>
      <c r="B144">
        <v>143</v>
      </c>
      <c r="C144" t="s">
        <v>2929</v>
      </c>
      <c r="D144" s="5">
        <v>34816824</v>
      </c>
      <c r="E144" s="5">
        <v>14190901</v>
      </c>
      <c r="F144" s="1">
        <v>0.40799999999999997</v>
      </c>
      <c r="G144" s="5">
        <v>20625923</v>
      </c>
      <c r="H144" s="1">
        <v>0.59199999999999997</v>
      </c>
      <c r="I144" t="str">
        <f t="shared" si="2"/>
        <v>USA</v>
      </c>
    </row>
    <row r="145" spans="1:9" x14ac:dyDescent="0.3">
      <c r="A145">
        <v>2008</v>
      </c>
      <c r="B145">
        <v>144</v>
      </c>
      <c r="C145" t="s">
        <v>2930</v>
      </c>
      <c r="D145" s="5">
        <v>33556631</v>
      </c>
      <c r="E145" s="5">
        <v>31487293</v>
      </c>
      <c r="F145" s="1">
        <v>0.93799999999999994</v>
      </c>
      <c r="G145" s="5">
        <v>2069338</v>
      </c>
      <c r="H145" s="1">
        <v>6.2E-2</v>
      </c>
      <c r="I145" t="str">
        <f t="shared" si="2"/>
        <v>USA</v>
      </c>
    </row>
    <row r="146" spans="1:9" x14ac:dyDescent="0.3">
      <c r="A146">
        <v>2008</v>
      </c>
      <c r="B146">
        <v>145</v>
      </c>
      <c r="C146" t="s">
        <v>2931</v>
      </c>
      <c r="D146" s="5">
        <v>33473297</v>
      </c>
      <c r="E146" s="5">
        <v>33456317</v>
      </c>
      <c r="F146" s="1">
        <v>0.999</v>
      </c>
      <c r="G146" s="5">
        <v>16980</v>
      </c>
      <c r="H146" s="1">
        <v>1E-3</v>
      </c>
      <c r="I146" t="str">
        <f t="shared" si="2"/>
        <v>USA</v>
      </c>
    </row>
    <row r="147" spans="1:9" x14ac:dyDescent="0.3">
      <c r="A147">
        <v>2008</v>
      </c>
      <c r="B147">
        <v>146</v>
      </c>
      <c r="C147" t="s">
        <v>2932</v>
      </c>
      <c r="D147" s="5">
        <v>33394440</v>
      </c>
      <c r="E147" s="5">
        <v>7800824</v>
      </c>
      <c r="F147" s="1">
        <v>0.23400000000000001</v>
      </c>
      <c r="G147" s="5">
        <v>25593616</v>
      </c>
      <c r="H147" s="1">
        <v>0.76600000000000001</v>
      </c>
      <c r="I147" t="str">
        <f t="shared" si="2"/>
        <v>USA</v>
      </c>
    </row>
    <row r="148" spans="1:9" x14ac:dyDescent="0.3">
      <c r="A148">
        <v>2008</v>
      </c>
      <c r="B148">
        <v>147</v>
      </c>
      <c r="C148" t="s">
        <v>2933</v>
      </c>
      <c r="D148" s="5">
        <v>33266274</v>
      </c>
      <c r="G148" s="5">
        <v>33266274</v>
      </c>
      <c r="H148" s="2">
        <v>1</v>
      </c>
      <c r="I148" t="str">
        <f t="shared" si="2"/>
        <v>International</v>
      </c>
    </row>
    <row r="149" spans="1:9" x14ac:dyDescent="0.3">
      <c r="A149">
        <v>2008</v>
      </c>
      <c r="B149">
        <v>148</v>
      </c>
      <c r="C149" t="s">
        <v>2934</v>
      </c>
      <c r="D149" s="5">
        <v>32566966</v>
      </c>
      <c r="E149" s="5">
        <v>14889042</v>
      </c>
      <c r="F149" s="1">
        <v>0.45700000000000002</v>
      </c>
      <c r="G149" s="5">
        <v>17677924</v>
      </c>
      <c r="H149" s="1">
        <v>0.54300000000000004</v>
      </c>
      <c r="I149" t="str">
        <f t="shared" si="2"/>
        <v>USA</v>
      </c>
    </row>
    <row r="150" spans="1:9" x14ac:dyDescent="0.3">
      <c r="A150">
        <v>2008</v>
      </c>
      <c r="B150">
        <v>149</v>
      </c>
      <c r="C150" t="s">
        <v>2935</v>
      </c>
      <c r="D150" s="5">
        <v>32350637</v>
      </c>
      <c r="G150" s="5">
        <v>32350637</v>
      </c>
      <c r="H150" s="2">
        <v>1</v>
      </c>
      <c r="I150" t="str">
        <f t="shared" si="2"/>
        <v>International</v>
      </c>
    </row>
    <row r="151" spans="1:9" x14ac:dyDescent="0.3">
      <c r="A151">
        <v>2008</v>
      </c>
      <c r="B151">
        <v>150</v>
      </c>
      <c r="C151" t="s">
        <v>2936</v>
      </c>
      <c r="D151" s="5">
        <v>31684949</v>
      </c>
      <c r="G151" s="5">
        <v>31684949</v>
      </c>
      <c r="H151" s="2">
        <v>1</v>
      </c>
      <c r="I151" t="str">
        <f t="shared" si="2"/>
        <v>International</v>
      </c>
    </row>
    <row r="152" spans="1:9" x14ac:dyDescent="0.3">
      <c r="A152">
        <v>2008</v>
      </c>
      <c r="B152">
        <v>151</v>
      </c>
      <c r="C152" t="s">
        <v>2937</v>
      </c>
      <c r="D152" s="5">
        <v>31200557</v>
      </c>
      <c r="E152" s="5">
        <v>15740721</v>
      </c>
      <c r="F152" s="1">
        <v>0.505</v>
      </c>
      <c r="G152" s="5">
        <v>15459836</v>
      </c>
      <c r="H152" s="1">
        <v>0.495</v>
      </c>
      <c r="I152" t="str">
        <f t="shared" si="2"/>
        <v>USA</v>
      </c>
    </row>
    <row r="153" spans="1:9" x14ac:dyDescent="0.3">
      <c r="A153">
        <v>2008</v>
      </c>
      <c r="B153">
        <v>152</v>
      </c>
      <c r="C153" t="s">
        <v>2938</v>
      </c>
      <c r="D153" s="5">
        <v>30893885</v>
      </c>
      <c r="E153" s="5">
        <v>19528602</v>
      </c>
      <c r="F153" s="1">
        <v>0.63200000000000001</v>
      </c>
      <c r="G153" s="5">
        <v>11365283</v>
      </c>
      <c r="H153" s="1">
        <v>0.36799999999999999</v>
      </c>
      <c r="I153" t="str">
        <f t="shared" si="2"/>
        <v>USA</v>
      </c>
    </row>
    <row r="154" spans="1:9" x14ac:dyDescent="0.3">
      <c r="A154">
        <v>2008</v>
      </c>
      <c r="B154">
        <v>153</v>
      </c>
      <c r="C154" t="s">
        <v>2939</v>
      </c>
      <c r="D154" s="5">
        <v>30579406</v>
      </c>
      <c r="E154" s="5">
        <v>11175164</v>
      </c>
      <c r="F154" s="1">
        <v>0.36499999999999999</v>
      </c>
      <c r="G154" s="5">
        <v>19404242</v>
      </c>
      <c r="H154" s="1">
        <v>0.63500000000000001</v>
      </c>
      <c r="I154" t="str">
        <f t="shared" si="2"/>
        <v>USA</v>
      </c>
    </row>
    <row r="155" spans="1:9" x14ac:dyDescent="0.3">
      <c r="A155">
        <v>2008</v>
      </c>
      <c r="B155">
        <v>154</v>
      </c>
      <c r="C155" t="s">
        <v>2940</v>
      </c>
      <c r="D155" s="5">
        <v>30525503</v>
      </c>
      <c r="G155" s="5">
        <v>30525503</v>
      </c>
      <c r="H155" s="2">
        <v>1</v>
      </c>
      <c r="I155" t="str">
        <f t="shared" si="2"/>
        <v>International</v>
      </c>
    </row>
    <row r="156" spans="1:9" x14ac:dyDescent="0.3">
      <c r="A156">
        <v>2008</v>
      </c>
      <c r="B156">
        <v>155</v>
      </c>
      <c r="C156" t="s">
        <v>2941</v>
      </c>
      <c r="D156" s="5">
        <v>30503743</v>
      </c>
      <c r="G156" s="5">
        <v>30503743</v>
      </c>
      <c r="H156" s="2">
        <v>1</v>
      </c>
      <c r="I156" t="str">
        <f t="shared" si="2"/>
        <v>International</v>
      </c>
    </row>
    <row r="157" spans="1:9" x14ac:dyDescent="0.3">
      <c r="A157">
        <v>2008</v>
      </c>
      <c r="B157">
        <v>156</v>
      </c>
      <c r="C157" t="s">
        <v>2942</v>
      </c>
      <c r="D157" s="5">
        <v>29914469</v>
      </c>
      <c r="E157" s="5">
        <v>2078956</v>
      </c>
      <c r="F157" s="1">
        <v>6.9000000000000006E-2</v>
      </c>
      <c r="G157" s="5">
        <v>27835513</v>
      </c>
      <c r="H157" s="1">
        <v>0.93100000000000005</v>
      </c>
      <c r="I157" t="str">
        <f t="shared" si="2"/>
        <v>International</v>
      </c>
    </row>
    <row r="158" spans="1:9" x14ac:dyDescent="0.3">
      <c r="A158">
        <v>2008</v>
      </c>
      <c r="B158">
        <v>157</v>
      </c>
      <c r="C158" t="s">
        <v>2943</v>
      </c>
      <c r="D158" s="5">
        <v>29560587</v>
      </c>
      <c r="E158" s="5">
        <v>25534493</v>
      </c>
      <c r="F158" s="1">
        <v>0.86399999999999999</v>
      </c>
      <c r="G158" s="5">
        <v>4026094</v>
      </c>
      <c r="H158" s="1">
        <v>0.13600000000000001</v>
      </c>
      <c r="I158" t="str">
        <f t="shared" si="2"/>
        <v>USA</v>
      </c>
    </row>
    <row r="159" spans="1:9" x14ac:dyDescent="0.3">
      <c r="A159">
        <v>2008</v>
      </c>
      <c r="B159">
        <v>158</v>
      </c>
      <c r="C159" t="s">
        <v>2944</v>
      </c>
      <c r="D159" s="5">
        <v>29303505</v>
      </c>
      <c r="E159" s="5">
        <v>3766810</v>
      </c>
      <c r="F159" s="1">
        <v>0.129</v>
      </c>
      <c r="G159" s="5">
        <v>25536695</v>
      </c>
      <c r="H159" s="1">
        <v>0.871</v>
      </c>
      <c r="I159" t="str">
        <f t="shared" si="2"/>
        <v>USA</v>
      </c>
    </row>
    <row r="160" spans="1:9" x14ac:dyDescent="0.3">
      <c r="A160">
        <v>2008</v>
      </c>
      <c r="B160">
        <v>159</v>
      </c>
      <c r="C160" t="s">
        <v>2945</v>
      </c>
      <c r="D160" s="5">
        <v>29169677</v>
      </c>
      <c r="E160" s="5">
        <v>2159376</v>
      </c>
      <c r="F160" s="1">
        <v>7.3999999999999996E-2</v>
      </c>
      <c r="G160" s="5">
        <v>27010301</v>
      </c>
      <c r="H160" s="1">
        <v>0.92600000000000005</v>
      </c>
      <c r="I160" t="str">
        <f t="shared" si="2"/>
        <v>International</v>
      </c>
    </row>
    <row r="161" spans="1:9" x14ac:dyDescent="0.3">
      <c r="A161">
        <v>2008</v>
      </c>
      <c r="B161">
        <v>160</v>
      </c>
      <c r="C161" t="s">
        <v>2946</v>
      </c>
      <c r="D161" s="5">
        <v>28548025</v>
      </c>
      <c r="G161" s="5">
        <v>28548025</v>
      </c>
      <c r="H161" s="2">
        <v>1</v>
      </c>
      <c r="I161" t="str">
        <f t="shared" si="2"/>
        <v>International</v>
      </c>
    </row>
    <row r="162" spans="1:9" x14ac:dyDescent="0.3">
      <c r="A162">
        <v>2008</v>
      </c>
      <c r="B162">
        <v>161</v>
      </c>
      <c r="C162" t="s">
        <v>2947</v>
      </c>
      <c r="D162" s="5">
        <v>27712362</v>
      </c>
      <c r="E162" s="5">
        <v>20211394</v>
      </c>
      <c r="F162" s="1">
        <v>0.72899999999999998</v>
      </c>
      <c r="G162" s="5">
        <v>7500968</v>
      </c>
      <c r="H162" s="1">
        <v>0.27100000000000002</v>
      </c>
      <c r="I162" t="str">
        <f t="shared" si="2"/>
        <v>USA</v>
      </c>
    </row>
    <row r="163" spans="1:9" x14ac:dyDescent="0.3">
      <c r="A163">
        <v>2008</v>
      </c>
      <c r="B163">
        <v>162</v>
      </c>
      <c r="C163" t="s">
        <v>2948</v>
      </c>
      <c r="D163" s="5">
        <v>27674464</v>
      </c>
      <c r="E163" s="5">
        <v>23530831</v>
      </c>
      <c r="F163" s="2">
        <v>0.85</v>
      </c>
      <c r="G163" s="5">
        <v>4143633</v>
      </c>
      <c r="H163" s="2">
        <v>0.15</v>
      </c>
      <c r="I163" t="str">
        <f t="shared" si="2"/>
        <v>USA</v>
      </c>
    </row>
    <row r="164" spans="1:9" x14ac:dyDescent="0.3">
      <c r="A164">
        <v>2008</v>
      </c>
      <c r="B164">
        <v>163</v>
      </c>
      <c r="C164" t="s">
        <v>2949</v>
      </c>
      <c r="D164" s="5">
        <v>27426335</v>
      </c>
      <c r="E164" s="5">
        <v>18622031</v>
      </c>
      <c r="F164" s="1">
        <v>0.67900000000000005</v>
      </c>
      <c r="G164" s="5">
        <v>8804304</v>
      </c>
      <c r="H164" s="1">
        <v>0.32100000000000001</v>
      </c>
      <c r="I164" t="str">
        <f t="shared" si="2"/>
        <v>USA</v>
      </c>
    </row>
    <row r="165" spans="1:9" x14ac:dyDescent="0.3">
      <c r="A165">
        <v>2008</v>
      </c>
      <c r="B165">
        <v>164</v>
      </c>
      <c r="C165" t="s">
        <v>2950</v>
      </c>
      <c r="D165" s="5">
        <v>27259300</v>
      </c>
      <c r="G165" s="5">
        <v>27259300</v>
      </c>
      <c r="H165" s="2">
        <v>1</v>
      </c>
      <c r="I165" t="str">
        <f t="shared" si="2"/>
        <v>International</v>
      </c>
    </row>
    <row r="166" spans="1:9" x14ac:dyDescent="0.3">
      <c r="A166">
        <v>2008</v>
      </c>
      <c r="B166">
        <v>165</v>
      </c>
      <c r="C166" t="s">
        <v>2951</v>
      </c>
      <c r="D166" s="5">
        <v>27226420</v>
      </c>
      <c r="G166" s="5">
        <v>27226420</v>
      </c>
      <c r="H166" s="2">
        <v>1</v>
      </c>
      <c r="I166" t="str">
        <f t="shared" si="2"/>
        <v>International</v>
      </c>
    </row>
    <row r="167" spans="1:9" x14ac:dyDescent="0.3">
      <c r="A167">
        <v>2008</v>
      </c>
      <c r="B167">
        <v>166</v>
      </c>
      <c r="C167" t="s">
        <v>2952</v>
      </c>
      <c r="D167" s="5">
        <v>27090159</v>
      </c>
      <c r="E167" s="5">
        <v>13367624</v>
      </c>
      <c r="F167" s="1">
        <v>0.49299999999999999</v>
      </c>
      <c r="G167" s="5">
        <v>13722535</v>
      </c>
      <c r="H167" s="1">
        <v>0.50700000000000001</v>
      </c>
      <c r="I167" t="str">
        <f t="shared" si="2"/>
        <v>USA</v>
      </c>
    </row>
    <row r="168" spans="1:9" x14ac:dyDescent="0.3">
      <c r="A168">
        <v>2008</v>
      </c>
      <c r="B168">
        <v>167</v>
      </c>
      <c r="C168" t="s">
        <v>2953</v>
      </c>
      <c r="D168" s="5">
        <v>26937355</v>
      </c>
      <c r="E168" s="5">
        <v>476270</v>
      </c>
      <c r="F168" s="1">
        <v>1.7999999999999999E-2</v>
      </c>
      <c r="G168" s="5">
        <v>26461085</v>
      </c>
      <c r="H168" s="1">
        <v>0.98199999999999998</v>
      </c>
      <c r="I168" t="str">
        <f t="shared" si="2"/>
        <v>International</v>
      </c>
    </row>
    <row r="169" spans="1:9" x14ac:dyDescent="0.3">
      <c r="A169">
        <v>2008</v>
      </c>
      <c r="B169">
        <v>168</v>
      </c>
      <c r="C169" t="s">
        <v>2954</v>
      </c>
      <c r="D169" s="5">
        <v>26890354</v>
      </c>
      <c r="E169" s="5">
        <v>3440718</v>
      </c>
      <c r="F169" s="1">
        <v>0.128</v>
      </c>
      <c r="G169" s="5">
        <v>23449636</v>
      </c>
      <c r="H169" s="1">
        <v>0.872</v>
      </c>
      <c r="I169" t="str">
        <f t="shared" si="2"/>
        <v>USA</v>
      </c>
    </row>
    <row r="170" spans="1:9" x14ac:dyDescent="0.3">
      <c r="A170">
        <v>2008</v>
      </c>
      <c r="B170">
        <v>169</v>
      </c>
      <c r="C170" t="s">
        <v>2955</v>
      </c>
      <c r="D170" s="5">
        <v>26412163</v>
      </c>
      <c r="E170" s="5">
        <v>20668843</v>
      </c>
      <c r="F170" s="1">
        <v>0.78300000000000003</v>
      </c>
      <c r="G170" s="5">
        <v>5743320</v>
      </c>
      <c r="H170" s="1">
        <v>0.217</v>
      </c>
      <c r="I170" t="str">
        <f t="shared" si="2"/>
        <v>USA</v>
      </c>
    </row>
    <row r="171" spans="1:9" x14ac:dyDescent="0.3">
      <c r="A171">
        <v>2008</v>
      </c>
      <c r="B171">
        <v>170</v>
      </c>
      <c r="C171" t="s">
        <v>2956</v>
      </c>
      <c r="D171" s="5">
        <v>25740863</v>
      </c>
      <c r="E171" s="5">
        <v>5700626</v>
      </c>
      <c r="F171" s="1">
        <v>0.221</v>
      </c>
      <c r="G171" s="5">
        <v>20040237</v>
      </c>
      <c r="H171" s="1">
        <v>0.77900000000000003</v>
      </c>
      <c r="I171" t="str">
        <f t="shared" si="2"/>
        <v>USA</v>
      </c>
    </row>
    <row r="172" spans="1:9" x14ac:dyDescent="0.3">
      <c r="A172">
        <v>2008</v>
      </c>
      <c r="B172">
        <v>171</v>
      </c>
      <c r="C172" t="s">
        <v>2957</v>
      </c>
      <c r="D172" s="5">
        <v>25221446</v>
      </c>
      <c r="G172" s="5">
        <v>25221446</v>
      </c>
      <c r="H172" s="2">
        <v>1</v>
      </c>
      <c r="I172" t="str">
        <f t="shared" si="2"/>
        <v>International</v>
      </c>
    </row>
    <row r="173" spans="1:9" x14ac:dyDescent="0.3">
      <c r="A173">
        <v>2008</v>
      </c>
      <c r="B173">
        <v>172</v>
      </c>
      <c r="C173" t="s">
        <v>1384</v>
      </c>
      <c r="D173" s="5">
        <v>24503269</v>
      </c>
      <c r="E173" s="5">
        <v>1367024</v>
      </c>
      <c r="F173" s="1">
        <v>5.6000000000000001E-2</v>
      </c>
      <c r="G173" s="5">
        <v>23136245</v>
      </c>
      <c r="H173" s="1">
        <v>0.94399999999999995</v>
      </c>
      <c r="I173" t="str">
        <f t="shared" si="2"/>
        <v>International</v>
      </c>
    </row>
    <row r="174" spans="1:9" x14ac:dyDescent="0.3">
      <c r="A174">
        <v>2008</v>
      </c>
      <c r="B174">
        <v>173</v>
      </c>
      <c r="C174" t="s">
        <v>2958</v>
      </c>
      <c r="D174" s="5">
        <v>23744571</v>
      </c>
      <c r="G174" s="5">
        <v>23744571</v>
      </c>
      <c r="H174" s="2">
        <v>1</v>
      </c>
      <c r="I174" t="str">
        <f t="shared" si="2"/>
        <v>International</v>
      </c>
    </row>
    <row r="175" spans="1:9" x14ac:dyDescent="0.3">
      <c r="A175">
        <v>2008</v>
      </c>
      <c r="B175">
        <v>174</v>
      </c>
      <c r="C175" t="s">
        <v>2959</v>
      </c>
      <c r="D175" s="5">
        <v>23524551</v>
      </c>
      <c r="G175" s="5">
        <v>23524551</v>
      </c>
      <c r="H175" s="2">
        <v>1</v>
      </c>
      <c r="I175" t="str">
        <f t="shared" si="2"/>
        <v>International</v>
      </c>
    </row>
    <row r="176" spans="1:9" x14ac:dyDescent="0.3">
      <c r="A176">
        <v>2008</v>
      </c>
      <c r="B176">
        <v>175</v>
      </c>
      <c r="C176" t="s">
        <v>2960</v>
      </c>
      <c r="D176" s="5">
        <v>23328518</v>
      </c>
      <c r="E176" s="5">
        <v>1010194</v>
      </c>
      <c r="F176" s="1">
        <v>4.2999999999999997E-2</v>
      </c>
      <c r="G176" s="5">
        <v>22318324</v>
      </c>
      <c r="H176" s="1">
        <v>0.95699999999999996</v>
      </c>
      <c r="I176" t="str">
        <f t="shared" si="2"/>
        <v>International</v>
      </c>
    </row>
    <row r="177" spans="1:9" x14ac:dyDescent="0.3">
      <c r="A177">
        <v>2008</v>
      </c>
      <c r="B177">
        <v>176</v>
      </c>
      <c r="C177" t="s">
        <v>2961</v>
      </c>
      <c r="D177" s="5">
        <v>23313049</v>
      </c>
      <c r="E177" s="5">
        <v>12590147</v>
      </c>
      <c r="F177" s="2">
        <v>0.54</v>
      </c>
      <c r="G177" s="5">
        <v>10722902</v>
      </c>
      <c r="H177" s="2">
        <v>0.46</v>
      </c>
      <c r="I177" t="str">
        <f t="shared" si="2"/>
        <v>USA</v>
      </c>
    </row>
    <row r="178" spans="1:9" x14ac:dyDescent="0.3">
      <c r="A178">
        <v>2008</v>
      </c>
      <c r="B178">
        <v>177</v>
      </c>
      <c r="C178" t="s">
        <v>2962</v>
      </c>
      <c r="D178" s="5">
        <v>23249815</v>
      </c>
      <c r="G178" s="5">
        <v>23249815</v>
      </c>
      <c r="H178" s="2">
        <v>1</v>
      </c>
      <c r="I178" t="str">
        <f t="shared" si="2"/>
        <v>International</v>
      </c>
    </row>
    <row r="179" spans="1:9" x14ac:dyDescent="0.3">
      <c r="A179">
        <v>2008</v>
      </c>
      <c r="B179">
        <v>178</v>
      </c>
      <c r="C179" t="s">
        <v>2963</v>
      </c>
      <c r="D179" s="5">
        <v>22996756</v>
      </c>
      <c r="G179" s="5">
        <v>22996756</v>
      </c>
      <c r="H179" s="2">
        <v>1</v>
      </c>
      <c r="I179" t="str">
        <f t="shared" si="2"/>
        <v>International</v>
      </c>
    </row>
    <row r="180" spans="1:9" x14ac:dyDescent="0.3">
      <c r="A180">
        <v>2008</v>
      </c>
      <c r="B180">
        <v>179</v>
      </c>
      <c r="C180" t="s">
        <v>2964</v>
      </c>
      <c r="D180" s="5">
        <v>22945567</v>
      </c>
      <c r="G180" s="5">
        <v>22945567</v>
      </c>
      <c r="H180" s="2">
        <v>1</v>
      </c>
      <c r="I180" t="str">
        <f t="shared" si="2"/>
        <v>International</v>
      </c>
    </row>
    <row r="181" spans="1:9" x14ac:dyDescent="0.3">
      <c r="A181">
        <v>2008</v>
      </c>
      <c r="B181">
        <v>180</v>
      </c>
      <c r="C181" t="s">
        <v>2965</v>
      </c>
      <c r="D181" s="5">
        <v>22872698</v>
      </c>
      <c r="G181" s="5">
        <v>22872698</v>
      </c>
      <c r="H181" s="2">
        <v>1</v>
      </c>
      <c r="I181" t="str">
        <f t="shared" si="2"/>
        <v>International</v>
      </c>
    </row>
    <row r="182" spans="1:9" x14ac:dyDescent="0.3">
      <c r="A182">
        <v>2008</v>
      </c>
      <c r="B182">
        <v>181</v>
      </c>
      <c r="C182" t="s">
        <v>2966</v>
      </c>
      <c r="D182" s="5">
        <v>22818256</v>
      </c>
      <c r="E182" s="5">
        <v>17432844</v>
      </c>
      <c r="F182" s="1">
        <v>0.76400000000000001</v>
      </c>
      <c r="G182" s="5">
        <v>5385412</v>
      </c>
      <c r="H182" s="1">
        <v>0.23599999999999999</v>
      </c>
      <c r="I182" t="str">
        <f t="shared" si="2"/>
        <v>USA</v>
      </c>
    </row>
    <row r="183" spans="1:9" x14ac:dyDescent="0.3">
      <c r="A183">
        <v>2008</v>
      </c>
      <c r="B183">
        <v>182</v>
      </c>
      <c r="C183" t="s">
        <v>2967</v>
      </c>
      <c r="D183" s="5">
        <v>22730842</v>
      </c>
      <c r="E183" s="5">
        <v>10363341</v>
      </c>
      <c r="F183" s="1">
        <v>0.45600000000000002</v>
      </c>
      <c r="G183" s="5">
        <v>12367501</v>
      </c>
      <c r="H183" s="1">
        <v>0.54400000000000004</v>
      </c>
      <c r="I183" t="str">
        <f t="shared" si="2"/>
        <v>USA</v>
      </c>
    </row>
    <row r="184" spans="1:9" x14ac:dyDescent="0.3">
      <c r="A184">
        <v>2008</v>
      </c>
      <c r="B184">
        <v>183</v>
      </c>
      <c r="C184" t="s">
        <v>2968</v>
      </c>
      <c r="D184" s="5">
        <v>22707064</v>
      </c>
      <c r="G184" s="5">
        <v>22707064</v>
      </c>
      <c r="H184" s="2">
        <v>1</v>
      </c>
      <c r="I184" t="str">
        <f t="shared" si="2"/>
        <v>International</v>
      </c>
    </row>
    <row r="185" spans="1:9" x14ac:dyDescent="0.3">
      <c r="A185">
        <v>2008</v>
      </c>
      <c r="B185">
        <v>184</v>
      </c>
      <c r="C185" t="s">
        <v>2969</v>
      </c>
      <c r="D185" s="5">
        <v>22679633</v>
      </c>
      <c r="G185" s="5">
        <v>22679633</v>
      </c>
      <c r="H185" s="2">
        <v>1</v>
      </c>
      <c r="I185" t="str">
        <f t="shared" si="2"/>
        <v>International</v>
      </c>
    </row>
    <row r="186" spans="1:9" x14ac:dyDescent="0.3">
      <c r="A186">
        <v>2008</v>
      </c>
      <c r="B186">
        <v>185</v>
      </c>
      <c r="C186" t="s">
        <v>2970</v>
      </c>
      <c r="D186" s="5">
        <v>22472631</v>
      </c>
      <c r="E186" s="5">
        <v>11008770</v>
      </c>
      <c r="F186" s="2">
        <v>0.49</v>
      </c>
      <c r="G186" s="5">
        <v>11463861</v>
      </c>
      <c r="H186" s="2">
        <v>0.51</v>
      </c>
      <c r="I186" t="str">
        <f t="shared" si="2"/>
        <v>USA</v>
      </c>
    </row>
    <row r="187" spans="1:9" x14ac:dyDescent="0.3">
      <c r="A187">
        <v>2008</v>
      </c>
      <c r="B187">
        <v>186</v>
      </c>
      <c r="C187" t="s">
        <v>2971</v>
      </c>
      <c r="D187" s="5">
        <v>22272176</v>
      </c>
      <c r="E187" s="5">
        <v>3169305</v>
      </c>
      <c r="F187" s="1">
        <v>0.14199999999999999</v>
      </c>
      <c r="G187" s="5">
        <v>19102871</v>
      </c>
      <c r="H187" s="1">
        <v>0.85799999999999998</v>
      </c>
      <c r="I187" t="str">
        <f t="shared" si="2"/>
        <v>USA</v>
      </c>
    </row>
    <row r="188" spans="1:9" x14ac:dyDescent="0.3">
      <c r="A188">
        <v>2008</v>
      </c>
      <c r="B188">
        <v>187</v>
      </c>
      <c r="C188" t="s">
        <v>2972</v>
      </c>
      <c r="D188" s="5">
        <v>22212369</v>
      </c>
      <c r="G188" s="5">
        <v>22212369</v>
      </c>
      <c r="H188" s="2">
        <v>1</v>
      </c>
      <c r="I188" t="str">
        <f t="shared" si="2"/>
        <v>International</v>
      </c>
    </row>
    <row r="189" spans="1:9" x14ac:dyDescent="0.3">
      <c r="A189">
        <v>2008</v>
      </c>
      <c r="B189">
        <v>188</v>
      </c>
      <c r="C189" t="s">
        <v>2973</v>
      </c>
      <c r="D189" s="5">
        <v>22108789</v>
      </c>
      <c r="G189" s="5">
        <v>22108789</v>
      </c>
      <c r="H189" s="2">
        <v>1</v>
      </c>
      <c r="I189" t="str">
        <f t="shared" si="2"/>
        <v>International</v>
      </c>
    </row>
    <row r="190" spans="1:9" x14ac:dyDescent="0.3">
      <c r="A190">
        <v>2008</v>
      </c>
      <c r="B190">
        <v>189</v>
      </c>
      <c r="C190" t="s">
        <v>2974</v>
      </c>
      <c r="D190" s="5">
        <v>21972336</v>
      </c>
      <c r="G190" s="5">
        <v>21972336</v>
      </c>
      <c r="H190" s="2">
        <v>1</v>
      </c>
      <c r="I190" t="str">
        <f t="shared" si="2"/>
        <v>International</v>
      </c>
    </row>
    <row r="191" spans="1:9" x14ac:dyDescent="0.3">
      <c r="A191">
        <v>2008</v>
      </c>
      <c r="B191">
        <v>190</v>
      </c>
      <c r="C191" t="s">
        <v>2975</v>
      </c>
      <c r="D191" s="5">
        <v>21860130</v>
      </c>
      <c r="G191" s="5">
        <v>21860130</v>
      </c>
      <c r="H191" s="2">
        <v>1</v>
      </c>
      <c r="I191" t="str">
        <f t="shared" si="2"/>
        <v>International</v>
      </c>
    </row>
    <row r="192" spans="1:9" x14ac:dyDescent="0.3">
      <c r="A192">
        <v>2008</v>
      </c>
      <c r="B192">
        <v>191</v>
      </c>
      <c r="C192" t="s">
        <v>2976</v>
      </c>
      <c r="D192" s="5">
        <v>21822495</v>
      </c>
      <c r="G192" s="5">
        <v>21822495</v>
      </c>
      <c r="H192" s="2">
        <v>1</v>
      </c>
      <c r="I192" t="str">
        <f t="shared" si="2"/>
        <v>International</v>
      </c>
    </row>
    <row r="193" spans="1:9" x14ac:dyDescent="0.3">
      <c r="A193">
        <v>2008</v>
      </c>
      <c r="B193">
        <v>192</v>
      </c>
      <c r="C193" t="s">
        <v>2977</v>
      </c>
      <c r="D193" s="5">
        <v>21458111</v>
      </c>
      <c r="E193" s="5">
        <v>7563670</v>
      </c>
      <c r="F193" s="1">
        <v>0.35199999999999998</v>
      </c>
      <c r="G193" s="5">
        <v>13894441</v>
      </c>
      <c r="H193" s="1">
        <v>0.64800000000000002</v>
      </c>
      <c r="I193" t="str">
        <f t="shared" si="2"/>
        <v>USA</v>
      </c>
    </row>
    <row r="194" spans="1:9" x14ac:dyDescent="0.3">
      <c r="A194">
        <v>2008</v>
      </c>
      <c r="B194">
        <v>193</v>
      </c>
      <c r="C194" t="s">
        <v>2978</v>
      </c>
      <c r="D194" s="5">
        <v>21443265</v>
      </c>
      <c r="G194" s="5">
        <v>21443265</v>
      </c>
      <c r="H194" s="2">
        <v>1</v>
      </c>
      <c r="I194" t="str">
        <f t="shared" si="2"/>
        <v>International</v>
      </c>
    </row>
    <row r="195" spans="1:9" x14ac:dyDescent="0.3">
      <c r="A195">
        <v>2008</v>
      </c>
      <c r="B195">
        <v>194</v>
      </c>
      <c r="C195" t="s">
        <v>2979</v>
      </c>
      <c r="D195" s="5">
        <v>21159916</v>
      </c>
      <c r="G195" s="5">
        <v>21159916</v>
      </c>
      <c r="H195" s="2">
        <v>1</v>
      </c>
      <c r="I195" t="str">
        <f t="shared" ref="I195:I201" si="3">IF(F195&gt;10%,"USA","International")</f>
        <v>International</v>
      </c>
    </row>
    <row r="196" spans="1:9" x14ac:dyDescent="0.3">
      <c r="A196">
        <v>2008</v>
      </c>
      <c r="B196">
        <v>195</v>
      </c>
      <c r="C196" t="s">
        <v>2980</v>
      </c>
      <c r="D196" s="5">
        <v>19991573</v>
      </c>
      <c r="G196" s="5">
        <v>19991573</v>
      </c>
      <c r="H196" s="2">
        <v>1</v>
      </c>
      <c r="I196" t="str">
        <f t="shared" si="3"/>
        <v>International</v>
      </c>
    </row>
    <row r="197" spans="1:9" x14ac:dyDescent="0.3">
      <c r="A197">
        <v>2008</v>
      </c>
      <c r="B197">
        <v>196</v>
      </c>
      <c r="C197" t="s">
        <v>2981</v>
      </c>
      <c r="D197" s="5">
        <v>19852786</v>
      </c>
      <c r="E197" s="5">
        <v>604037</v>
      </c>
      <c r="F197" s="2">
        <v>0.03</v>
      </c>
      <c r="G197" s="5">
        <v>19248749</v>
      </c>
      <c r="H197" s="2">
        <v>0.97</v>
      </c>
      <c r="I197" t="str">
        <f t="shared" si="3"/>
        <v>International</v>
      </c>
    </row>
    <row r="198" spans="1:9" x14ac:dyDescent="0.3">
      <c r="A198">
        <v>2008</v>
      </c>
      <c r="B198">
        <v>197</v>
      </c>
      <c r="C198" t="s">
        <v>2982</v>
      </c>
      <c r="D198" s="5">
        <v>19844979</v>
      </c>
      <c r="E198" s="5">
        <v>3351751</v>
      </c>
      <c r="F198" s="1">
        <v>0.16900000000000001</v>
      </c>
      <c r="G198" s="5">
        <v>16493228</v>
      </c>
      <c r="H198" s="1">
        <v>0.83099999999999996</v>
      </c>
      <c r="I198" t="str">
        <f t="shared" si="3"/>
        <v>USA</v>
      </c>
    </row>
    <row r="199" spans="1:9" x14ac:dyDescent="0.3">
      <c r="A199">
        <v>2008</v>
      </c>
      <c r="B199">
        <v>198</v>
      </c>
      <c r="C199" t="s">
        <v>2983</v>
      </c>
      <c r="D199" s="5">
        <v>19494191</v>
      </c>
      <c r="G199" s="5">
        <v>19494191</v>
      </c>
      <c r="H199" s="2">
        <v>1</v>
      </c>
      <c r="I199" t="str">
        <f t="shared" si="3"/>
        <v>International</v>
      </c>
    </row>
    <row r="200" spans="1:9" x14ac:dyDescent="0.3">
      <c r="A200">
        <v>2008</v>
      </c>
      <c r="B200">
        <v>199</v>
      </c>
      <c r="C200" t="s">
        <v>2984</v>
      </c>
      <c r="D200" s="5">
        <v>19171562</v>
      </c>
      <c r="G200" s="5">
        <v>19171562</v>
      </c>
      <c r="H200" s="2">
        <v>1</v>
      </c>
      <c r="I200" t="str">
        <f t="shared" si="3"/>
        <v>International</v>
      </c>
    </row>
    <row r="201" spans="1:9" x14ac:dyDescent="0.3">
      <c r="A201">
        <v>2008</v>
      </c>
      <c r="B201">
        <v>200</v>
      </c>
      <c r="C201" t="s">
        <v>2985</v>
      </c>
      <c r="D201" s="5">
        <v>19152009</v>
      </c>
      <c r="E201" s="5">
        <v>2778752</v>
      </c>
      <c r="F201" s="1">
        <v>0.14499999999999999</v>
      </c>
      <c r="G201" s="5">
        <v>16373257</v>
      </c>
      <c r="H201" s="1">
        <v>0.85499999999999998</v>
      </c>
      <c r="I201" t="str">
        <f t="shared" si="3"/>
        <v>USA</v>
      </c>
    </row>
    <row r="202" spans="1:9" x14ac:dyDescent="0.3">
      <c r="A202">
        <v>2008</v>
      </c>
      <c r="C202" t="s">
        <v>203</v>
      </c>
      <c r="D202" s="5">
        <f>SUM(D2:D201)</f>
        <v>23256664847</v>
      </c>
      <c r="E202" s="5">
        <f>SUM(E2:E201)</f>
        <v>9420468809</v>
      </c>
      <c r="F202" s="5"/>
      <c r="G202" s="5">
        <f t="shared" ref="G202" si="4">SUM(G2:G201)</f>
        <v>13836196038</v>
      </c>
    </row>
    <row r="203" spans="1:9" x14ac:dyDescent="0.3">
      <c r="C203" t="s">
        <v>204</v>
      </c>
      <c r="D203" s="5">
        <f>AVERAGE(D2:D201)</f>
        <v>116283324.235</v>
      </c>
      <c r="E203" s="5">
        <f>AVERAGE(E2:E201)</f>
        <v>59623220.31012658</v>
      </c>
      <c r="F203" s="5"/>
      <c r="G203" s="5">
        <f t="shared" ref="G203" si="5">AVERAGE(G2:G201)</f>
        <v>69879777.969696969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703E47-D95C-4999-978F-567ACB32C7E2}">
  <dimension ref="A1:I203"/>
  <sheetViews>
    <sheetView workbookViewId="0">
      <selection activeCell="D13" sqref="A1:I203"/>
    </sheetView>
  </sheetViews>
  <sheetFormatPr defaultRowHeight="14.4" x14ac:dyDescent="0.3"/>
  <cols>
    <col min="4" max="5" width="15.6640625" style="5" bestFit="1" customWidth="1"/>
    <col min="7" max="7" width="15.6640625" style="5" bestFit="1" customWidth="1"/>
  </cols>
  <sheetData>
    <row r="1" spans="1:9" x14ac:dyDescent="0.3">
      <c r="A1" t="s">
        <v>4559</v>
      </c>
      <c r="B1" t="s">
        <v>0</v>
      </c>
      <c r="C1" t="s">
        <v>1</v>
      </c>
      <c r="D1" s="5" t="s">
        <v>2</v>
      </c>
      <c r="E1" s="5" t="s">
        <v>3</v>
      </c>
      <c r="F1" t="s">
        <v>604</v>
      </c>
      <c r="G1" s="5" t="s">
        <v>4</v>
      </c>
      <c r="H1" t="s">
        <v>605</v>
      </c>
      <c r="I1" s="5" t="s">
        <v>1005</v>
      </c>
    </row>
    <row r="2" spans="1:9" x14ac:dyDescent="0.3">
      <c r="A2">
        <v>2007</v>
      </c>
      <c r="B2">
        <v>1</v>
      </c>
      <c r="C2" t="s">
        <v>2986</v>
      </c>
      <c r="D2" s="5">
        <v>960996492</v>
      </c>
      <c r="E2" s="5">
        <v>309420425</v>
      </c>
      <c r="F2" s="1">
        <v>0.32200000000000001</v>
      </c>
      <c r="G2" s="5">
        <v>651576067</v>
      </c>
      <c r="H2" s="1">
        <v>0.67800000000000005</v>
      </c>
      <c r="I2" t="str">
        <f>IF(F2&gt;10%,"USA","International")</f>
        <v>USA</v>
      </c>
    </row>
    <row r="3" spans="1:9" x14ac:dyDescent="0.3">
      <c r="A3">
        <v>2007</v>
      </c>
      <c r="B3">
        <v>2</v>
      </c>
      <c r="C3" t="s">
        <v>2987</v>
      </c>
      <c r="D3" s="5">
        <v>941676843</v>
      </c>
      <c r="E3" s="5">
        <v>292004738</v>
      </c>
      <c r="F3" s="2">
        <v>0.31</v>
      </c>
      <c r="G3" s="5">
        <v>649672105</v>
      </c>
      <c r="H3" s="2">
        <v>0.69</v>
      </c>
      <c r="I3" t="str">
        <f t="shared" ref="I3:I66" si="0">IF(F3&gt;10%,"USA","International")</f>
        <v>USA</v>
      </c>
    </row>
    <row r="4" spans="1:9" x14ac:dyDescent="0.3">
      <c r="A4">
        <v>2007</v>
      </c>
      <c r="B4">
        <v>3</v>
      </c>
      <c r="C4" t="s">
        <v>2988</v>
      </c>
      <c r="D4" s="5">
        <v>894983373</v>
      </c>
      <c r="E4" s="5">
        <v>336530303</v>
      </c>
      <c r="F4" s="1">
        <v>0.376</v>
      </c>
      <c r="G4" s="5">
        <v>558453070</v>
      </c>
      <c r="H4" s="1">
        <v>0.624</v>
      </c>
      <c r="I4" t="str">
        <f t="shared" si="0"/>
        <v>USA</v>
      </c>
    </row>
    <row r="5" spans="1:9" x14ac:dyDescent="0.3">
      <c r="A5">
        <v>2007</v>
      </c>
      <c r="B5">
        <v>4</v>
      </c>
      <c r="C5" t="s">
        <v>2989</v>
      </c>
      <c r="D5" s="5">
        <v>813367380</v>
      </c>
      <c r="E5" s="5">
        <v>322719944</v>
      </c>
      <c r="F5" s="1">
        <v>0.39700000000000002</v>
      </c>
      <c r="G5" s="5">
        <v>490647436</v>
      </c>
      <c r="H5" s="1">
        <v>0.60299999999999998</v>
      </c>
      <c r="I5" t="str">
        <f t="shared" si="0"/>
        <v>USA</v>
      </c>
    </row>
    <row r="6" spans="1:9" x14ac:dyDescent="0.3">
      <c r="A6">
        <v>2007</v>
      </c>
      <c r="B6">
        <v>5</v>
      </c>
      <c r="C6" t="s">
        <v>2990</v>
      </c>
      <c r="D6" s="5">
        <v>709709780</v>
      </c>
      <c r="E6" s="5">
        <v>319246193</v>
      </c>
      <c r="F6" s="2">
        <v>0.45</v>
      </c>
      <c r="G6" s="5">
        <v>390463587</v>
      </c>
      <c r="H6" s="2">
        <v>0.55000000000000004</v>
      </c>
      <c r="I6" t="str">
        <f t="shared" si="0"/>
        <v>USA</v>
      </c>
    </row>
    <row r="7" spans="1:9" x14ac:dyDescent="0.3">
      <c r="A7">
        <v>2007</v>
      </c>
      <c r="B7">
        <v>6</v>
      </c>
      <c r="C7" t="s">
        <v>2991</v>
      </c>
      <c r="D7" s="5">
        <v>623726085</v>
      </c>
      <c r="E7" s="5">
        <v>206445654</v>
      </c>
      <c r="F7" s="1">
        <v>0.33100000000000002</v>
      </c>
      <c r="G7" s="5">
        <v>417280431</v>
      </c>
      <c r="H7" s="1">
        <v>0.66900000000000004</v>
      </c>
      <c r="I7" t="str">
        <f t="shared" si="0"/>
        <v>USA</v>
      </c>
    </row>
    <row r="8" spans="1:9" x14ac:dyDescent="0.3">
      <c r="A8">
        <v>2007</v>
      </c>
      <c r="B8">
        <v>7</v>
      </c>
      <c r="C8" t="s">
        <v>2992</v>
      </c>
      <c r="D8" s="5">
        <v>585410052</v>
      </c>
      <c r="E8" s="5">
        <v>256393010</v>
      </c>
      <c r="F8" s="1">
        <v>0.438</v>
      </c>
      <c r="G8" s="5">
        <v>329017042</v>
      </c>
      <c r="H8" s="1">
        <v>0.56200000000000006</v>
      </c>
      <c r="I8" t="str">
        <f t="shared" si="0"/>
        <v>USA</v>
      </c>
    </row>
    <row r="9" spans="1:9" x14ac:dyDescent="0.3">
      <c r="A9">
        <v>2007</v>
      </c>
      <c r="B9">
        <v>8</v>
      </c>
      <c r="C9" t="s">
        <v>2993</v>
      </c>
      <c r="D9" s="5">
        <v>536414270</v>
      </c>
      <c r="E9" s="5">
        <v>183135014</v>
      </c>
      <c r="F9" s="1">
        <v>0.34100000000000003</v>
      </c>
      <c r="G9" s="5">
        <v>353279256</v>
      </c>
      <c r="H9" s="1">
        <v>0.65900000000000003</v>
      </c>
      <c r="I9" t="str">
        <f t="shared" si="0"/>
        <v>USA</v>
      </c>
    </row>
    <row r="10" spans="1:9" x14ac:dyDescent="0.3">
      <c r="A10">
        <v>2007</v>
      </c>
      <c r="B10">
        <v>9</v>
      </c>
      <c r="C10" t="s">
        <v>2994</v>
      </c>
      <c r="D10" s="5">
        <v>459242249</v>
      </c>
      <c r="E10" s="5">
        <v>219964115</v>
      </c>
      <c r="F10" s="1">
        <v>0.47899999999999998</v>
      </c>
      <c r="G10" s="5">
        <v>239278134</v>
      </c>
      <c r="H10" s="1">
        <v>0.52100000000000002</v>
      </c>
      <c r="I10" t="str">
        <f t="shared" si="0"/>
        <v>USA</v>
      </c>
    </row>
    <row r="11" spans="1:9" x14ac:dyDescent="0.3">
      <c r="A11">
        <v>2007</v>
      </c>
      <c r="B11">
        <v>10</v>
      </c>
      <c r="C11">
        <v>300</v>
      </c>
      <c r="D11" s="5">
        <v>456068181</v>
      </c>
      <c r="E11" s="5">
        <v>210614939</v>
      </c>
      <c r="F11" s="1">
        <v>0.46200000000000002</v>
      </c>
      <c r="G11" s="5">
        <v>245453242</v>
      </c>
      <c r="H11" s="1">
        <v>0.53800000000000003</v>
      </c>
      <c r="I11" t="str">
        <f t="shared" si="0"/>
        <v>USA</v>
      </c>
    </row>
    <row r="12" spans="1:9" x14ac:dyDescent="0.3">
      <c r="A12">
        <v>2007</v>
      </c>
      <c r="B12">
        <v>11</v>
      </c>
      <c r="C12" t="s">
        <v>2995</v>
      </c>
      <c r="D12" s="5">
        <v>444100035</v>
      </c>
      <c r="E12" s="5">
        <v>227471070</v>
      </c>
      <c r="F12" s="1">
        <v>0.51200000000000001</v>
      </c>
      <c r="G12" s="5">
        <v>216628965</v>
      </c>
      <c r="H12" s="1">
        <v>0.48799999999999999</v>
      </c>
      <c r="I12" t="str">
        <f t="shared" si="0"/>
        <v>USA</v>
      </c>
    </row>
    <row r="13" spans="1:9" x14ac:dyDescent="0.3">
      <c r="A13">
        <v>2007</v>
      </c>
      <c r="B13">
        <v>12</v>
      </c>
      <c r="C13" t="s">
        <v>2996</v>
      </c>
      <c r="D13" s="5">
        <v>388156011</v>
      </c>
      <c r="E13" s="5">
        <v>134529403</v>
      </c>
      <c r="F13" s="1">
        <v>0.34699999999999998</v>
      </c>
      <c r="G13" s="5">
        <v>253626608</v>
      </c>
      <c r="H13" s="1">
        <v>0.65300000000000002</v>
      </c>
      <c r="I13" t="str">
        <f t="shared" si="0"/>
        <v>USA</v>
      </c>
    </row>
    <row r="14" spans="1:9" x14ac:dyDescent="0.3">
      <c r="A14">
        <v>2007</v>
      </c>
      <c r="B14">
        <v>13</v>
      </c>
      <c r="C14" t="s">
        <v>2997</v>
      </c>
      <c r="D14" s="5">
        <v>372234864</v>
      </c>
      <c r="E14" s="5">
        <v>70107728</v>
      </c>
      <c r="F14" s="1">
        <v>0.188</v>
      </c>
      <c r="G14" s="5">
        <v>302127136</v>
      </c>
      <c r="H14" s="1">
        <v>0.81200000000000006</v>
      </c>
      <c r="I14" t="str">
        <f t="shared" si="0"/>
        <v>USA</v>
      </c>
    </row>
    <row r="15" spans="1:9" x14ac:dyDescent="0.3">
      <c r="A15">
        <v>2007</v>
      </c>
      <c r="B15">
        <v>14</v>
      </c>
      <c r="C15" t="s">
        <v>2998</v>
      </c>
      <c r="D15" s="5">
        <v>365352546</v>
      </c>
      <c r="E15" s="5">
        <v>217326974</v>
      </c>
      <c r="F15" s="1">
        <v>0.59499999999999997</v>
      </c>
      <c r="G15" s="5">
        <v>148025572</v>
      </c>
      <c r="H15" s="1">
        <v>0.40500000000000003</v>
      </c>
      <c r="I15" t="str">
        <f t="shared" si="0"/>
        <v>USA</v>
      </c>
    </row>
    <row r="16" spans="1:9" x14ac:dyDescent="0.3">
      <c r="A16">
        <v>2007</v>
      </c>
      <c r="B16">
        <v>15</v>
      </c>
      <c r="C16" t="s">
        <v>2999</v>
      </c>
      <c r="D16" s="5">
        <v>340487652</v>
      </c>
      <c r="E16" s="5">
        <v>127807262</v>
      </c>
      <c r="F16" s="1">
        <v>0.375</v>
      </c>
      <c r="G16" s="5">
        <v>212680390</v>
      </c>
      <c r="H16" s="1">
        <v>0.625</v>
      </c>
      <c r="I16" t="str">
        <f t="shared" si="0"/>
        <v>USA</v>
      </c>
    </row>
    <row r="17" spans="1:9" x14ac:dyDescent="0.3">
      <c r="A17">
        <v>2007</v>
      </c>
      <c r="B17">
        <v>16</v>
      </c>
      <c r="C17" t="s">
        <v>3000</v>
      </c>
      <c r="D17" s="5">
        <v>311312624</v>
      </c>
      <c r="E17" s="5">
        <v>117154724</v>
      </c>
      <c r="F17" s="1">
        <v>0.376</v>
      </c>
      <c r="G17" s="5">
        <v>194157900</v>
      </c>
      <c r="H17" s="1">
        <v>0.624</v>
      </c>
      <c r="I17" t="str">
        <f t="shared" si="0"/>
        <v>USA</v>
      </c>
    </row>
    <row r="18" spans="1:9" x14ac:dyDescent="0.3">
      <c r="A18">
        <v>2007</v>
      </c>
      <c r="B18">
        <v>17</v>
      </c>
      <c r="C18" t="s">
        <v>3001</v>
      </c>
      <c r="D18" s="5">
        <v>301913131</v>
      </c>
      <c r="E18" s="5">
        <v>131921738</v>
      </c>
      <c r="F18" s="1">
        <v>0.437</v>
      </c>
      <c r="G18" s="5">
        <v>169991393</v>
      </c>
      <c r="H18" s="1">
        <v>0.56299999999999994</v>
      </c>
      <c r="I18" t="str">
        <f t="shared" si="0"/>
        <v>USA</v>
      </c>
    </row>
    <row r="19" spans="1:9" x14ac:dyDescent="0.3">
      <c r="A19">
        <v>2007</v>
      </c>
      <c r="B19">
        <v>18</v>
      </c>
      <c r="C19" t="s">
        <v>3002</v>
      </c>
      <c r="D19" s="5">
        <v>293514336</v>
      </c>
      <c r="E19" s="5">
        <v>126631277</v>
      </c>
      <c r="F19" s="1">
        <v>0.43099999999999999</v>
      </c>
      <c r="G19" s="5">
        <v>166883059</v>
      </c>
      <c r="H19" s="1">
        <v>0.56899999999999995</v>
      </c>
      <c r="I19" t="str">
        <f t="shared" si="0"/>
        <v>USA</v>
      </c>
    </row>
    <row r="20" spans="1:9" x14ac:dyDescent="0.3">
      <c r="A20">
        <v>2007</v>
      </c>
      <c r="B20">
        <v>19</v>
      </c>
      <c r="C20" t="s">
        <v>3003</v>
      </c>
      <c r="D20" s="5">
        <v>269755430</v>
      </c>
      <c r="E20" s="5">
        <v>130164645</v>
      </c>
      <c r="F20" s="1">
        <v>0.48299999999999998</v>
      </c>
      <c r="G20" s="5">
        <v>139590785</v>
      </c>
      <c r="H20" s="1">
        <v>0.51700000000000002</v>
      </c>
      <c r="I20" t="str">
        <f t="shared" si="0"/>
        <v>USA</v>
      </c>
    </row>
    <row r="21" spans="1:9" x14ac:dyDescent="0.3">
      <c r="A21">
        <v>2007</v>
      </c>
      <c r="B21">
        <v>20</v>
      </c>
      <c r="C21" t="s">
        <v>3004</v>
      </c>
      <c r="D21" s="5">
        <v>258097122</v>
      </c>
      <c r="E21" s="5">
        <v>140125968</v>
      </c>
      <c r="F21" s="1">
        <v>0.54300000000000004</v>
      </c>
      <c r="G21" s="5">
        <v>117971154</v>
      </c>
      <c r="H21" s="1">
        <v>0.45700000000000002</v>
      </c>
      <c r="I21" t="str">
        <f t="shared" si="0"/>
        <v>USA</v>
      </c>
    </row>
    <row r="22" spans="1:9" x14ac:dyDescent="0.3">
      <c r="A22">
        <v>2007</v>
      </c>
      <c r="B22">
        <v>21</v>
      </c>
      <c r="C22" t="s">
        <v>3005</v>
      </c>
      <c r="D22" s="5">
        <v>253625427</v>
      </c>
      <c r="E22" s="5">
        <v>168273550</v>
      </c>
      <c r="F22" s="1">
        <v>0.66300000000000003</v>
      </c>
      <c r="G22" s="5">
        <v>85351877</v>
      </c>
      <c r="H22" s="1">
        <v>0.33700000000000002</v>
      </c>
      <c r="I22" t="str">
        <f t="shared" si="0"/>
        <v>USA</v>
      </c>
    </row>
    <row r="23" spans="1:9" x14ac:dyDescent="0.3">
      <c r="A23">
        <v>2007</v>
      </c>
      <c r="B23">
        <v>22</v>
      </c>
      <c r="C23" t="s">
        <v>3006</v>
      </c>
      <c r="D23" s="5">
        <v>232372681</v>
      </c>
      <c r="E23" s="5">
        <v>143495265</v>
      </c>
      <c r="F23" s="1">
        <v>0.61799999999999999</v>
      </c>
      <c r="G23" s="5">
        <v>88877416</v>
      </c>
      <c r="H23" s="1">
        <v>0.38200000000000001</v>
      </c>
      <c r="I23" t="str">
        <f t="shared" si="0"/>
        <v>USA</v>
      </c>
    </row>
    <row r="24" spans="1:9" x14ac:dyDescent="0.3">
      <c r="A24">
        <v>2007</v>
      </c>
      <c r="B24">
        <v>23</v>
      </c>
      <c r="C24" t="s">
        <v>3007</v>
      </c>
      <c r="D24" s="5">
        <v>232225908</v>
      </c>
      <c r="E24" s="5">
        <v>33302167</v>
      </c>
      <c r="F24" s="1">
        <v>0.14299999999999999</v>
      </c>
      <c r="G24" s="5">
        <v>198923741</v>
      </c>
      <c r="H24" s="1">
        <v>0.85699999999999998</v>
      </c>
      <c r="I24" t="str">
        <f t="shared" si="0"/>
        <v>USA</v>
      </c>
    </row>
    <row r="25" spans="1:9" x14ac:dyDescent="0.3">
      <c r="A25">
        <v>2007</v>
      </c>
      <c r="B25">
        <v>24</v>
      </c>
      <c r="C25" t="s">
        <v>3008</v>
      </c>
      <c r="D25" s="5">
        <v>228738393</v>
      </c>
      <c r="E25" s="5">
        <v>115802596</v>
      </c>
      <c r="F25" s="1">
        <v>0.50600000000000001</v>
      </c>
      <c r="G25" s="5">
        <v>112935797</v>
      </c>
      <c r="H25" s="1">
        <v>0.49399999999999999</v>
      </c>
      <c r="I25" t="str">
        <f t="shared" si="0"/>
        <v>USA</v>
      </c>
    </row>
    <row r="26" spans="1:9" x14ac:dyDescent="0.3">
      <c r="A26">
        <v>2007</v>
      </c>
      <c r="B26">
        <v>25</v>
      </c>
      <c r="C26" t="s">
        <v>3009</v>
      </c>
      <c r="D26" s="5">
        <v>219922417</v>
      </c>
      <c r="E26" s="5">
        <v>148768917</v>
      </c>
      <c r="F26" s="1">
        <v>0.67600000000000005</v>
      </c>
      <c r="G26" s="5">
        <v>71153500</v>
      </c>
      <c r="H26" s="1">
        <v>0.32400000000000001</v>
      </c>
      <c r="I26" t="str">
        <f t="shared" si="0"/>
        <v>USA</v>
      </c>
    </row>
    <row r="27" spans="1:9" x14ac:dyDescent="0.3">
      <c r="A27">
        <v>2007</v>
      </c>
      <c r="B27">
        <v>26</v>
      </c>
      <c r="C27" t="s">
        <v>3010</v>
      </c>
      <c r="D27" s="5">
        <v>203552922</v>
      </c>
      <c r="E27" s="5">
        <v>118871849</v>
      </c>
      <c r="F27" s="1">
        <v>0.58399999999999996</v>
      </c>
      <c r="G27" s="5">
        <v>84681073</v>
      </c>
      <c r="H27" s="1">
        <v>0.41599999999999998</v>
      </c>
      <c r="I27" t="str">
        <f t="shared" si="0"/>
        <v>USA</v>
      </c>
    </row>
    <row r="28" spans="1:9" x14ac:dyDescent="0.3">
      <c r="A28">
        <v>2007</v>
      </c>
      <c r="B28">
        <v>27</v>
      </c>
      <c r="C28" t="s">
        <v>3011</v>
      </c>
      <c r="D28" s="5">
        <v>196393745</v>
      </c>
      <c r="E28" s="5">
        <v>82280579</v>
      </c>
      <c r="F28" s="1">
        <v>0.41899999999999998</v>
      </c>
      <c r="G28" s="5">
        <v>114113166</v>
      </c>
      <c r="H28" s="1">
        <v>0.58099999999999996</v>
      </c>
      <c r="I28" t="str">
        <f t="shared" si="0"/>
        <v>USA</v>
      </c>
    </row>
    <row r="29" spans="1:9" x14ac:dyDescent="0.3">
      <c r="A29">
        <v>2007</v>
      </c>
      <c r="B29">
        <v>28</v>
      </c>
      <c r="C29" t="s">
        <v>3012</v>
      </c>
      <c r="D29" s="5">
        <v>187134117</v>
      </c>
      <c r="E29" s="5">
        <v>120059556</v>
      </c>
      <c r="F29" s="1">
        <v>0.64200000000000002</v>
      </c>
      <c r="G29" s="5">
        <v>67074561</v>
      </c>
      <c r="H29" s="1">
        <v>0.35799999999999998</v>
      </c>
      <c r="I29" t="str">
        <f t="shared" si="0"/>
        <v>USA</v>
      </c>
    </row>
    <row r="30" spans="1:9" x14ac:dyDescent="0.3">
      <c r="A30">
        <v>2007</v>
      </c>
      <c r="B30">
        <v>29</v>
      </c>
      <c r="C30" t="s">
        <v>3013</v>
      </c>
      <c r="D30" s="5">
        <v>183658498</v>
      </c>
      <c r="E30" s="5">
        <v>79957634</v>
      </c>
      <c r="F30" s="1">
        <v>0.435</v>
      </c>
      <c r="G30" s="5">
        <v>103700864</v>
      </c>
      <c r="H30" s="1">
        <v>0.56499999999999995</v>
      </c>
      <c r="I30" t="str">
        <f t="shared" si="0"/>
        <v>USA</v>
      </c>
    </row>
    <row r="31" spans="1:9" x14ac:dyDescent="0.3">
      <c r="A31">
        <v>2007</v>
      </c>
      <c r="B31">
        <v>30</v>
      </c>
      <c r="C31" t="s">
        <v>3014</v>
      </c>
      <c r="D31" s="5">
        <v>175372502</v>
      </c>
      <c r="E31" s="5">
        <v>93466502</v>
      </c>
      <c r="F31" s="1">
        <v>0.53300000000000003</v>
      </c>
      <c r="G31" s="5">
        <v>81906000</v>
      </c>
      <c r="H31" s="1">
        <v>0.46700000000000003</v>
      </c>
      <c r="I31" t="str">
        <f t="shared" si="0"/>
        <v>USA</v>
      </c>
    </row>
    <row r="32" spans="1:9" x14ac:dyDescent="0.3">
      <c r="A32">
        <v>2007</v>
      </c>
      <c r="B32">
        <v>31</v>
      </c>
      <c r="C32" t="s">
        <v>3015</v>
      </c>
      <c r="D32" s="5">
        <v>174440724</v>
      </c>
      <c r="E32" s="5">
        <v>100462298</v>
      </c>
      <c r="F32" s="1">
        <v>0.57599999999999996</v>
      </c>
      <c r="G32" s="5">
        <v>73978426</v>
      </c>
      <c r="H32" s="1">
        <v>0.42399999999999999</v>
      </c>
      <c r="I32" t="str">
        <f t="shared" si="0"/>
        <v>USA</v>
      </c>
    </row>
    <row r="33" spans="1:9" x14ac:dyDescent="0.3">
      <c r="A33">
        <v>2007</v>
      </c>
      <c r="B33">
        <v>32</v>
      </c>
      <c r="C33" t="s">
        <v>3016</v>
      </c>
      <c r="D33" s="5">
        <v>171627166</v>
      </c>
      <c r="E33" s="5">
        <v>74283625</v>
      </c>
      <c r="F33" s="1">
        <v>0.433</v>
      </c>
      <c r="G33" s="5">
        <v>97343541</v>
      </c>
      <c r="H33" s="1">
        <v>0.56699999999999995</v>
      </c>
      <c r="I33" t="str">
        <f t="shared" si="0"/>
        <v>USA</v>
      </c>
    </row>
    <row r="34" spans="1:9" x14ac:dyDescent="0.3">
      <c r="A34">
        <v>2007</v>
      </c>
      <c r="B34">
        <v>33</v>
      </c>
      <c r="C34" t="s">
        <v>3017</v>
      </c>
      <c r="D34" s="5">
        <v>170812526</v>
      </c>
      <c r="E34" s="5">
        <v>121463226</v>
      </c>
      <c r="F34" s="1">
        <v>0.71099999999999997</v>
      </c>
      <c r="G34" s="5">
        <v>49349300</v>
      </c>
      <c r="H34" s="1">
        <v>0.28899999999999998</v>
      </c>
      <c r="I34" t="str">
        <f t="shared" si="0"/>
        <v>USA</v>
      </c>
    </row>
    <row r="35" spans="1:9" x14ac:dyDescent="0.3">
      <c r="A35">
        <v>2007</v>
      </c>
      <c r="B35">
        <v>34</v>
      </c>
      <c r="C35" t="s">
        <v>3018</v>
      </c>
      <c r="D35" s="5">
        <v>169333034</v>
      </c>
      <c r="E35" s="5">
        <v>97822171</v>
      </c>
      <c r="F35" s="1">
        <v>0.57799999999999996</v>
      </c>
      <c r="G35" s="5">
        <v>71510863</v>
      </c>
      <c r="H35" s="1">
        <v>0.42199999999999999</v>
      </c>
      <c r="I35" t="str">
        <f t="shared" si="0"/>
        <v>USA</v>
      </c>
    </row>
    <row r="36" spans="1:9" x14ac:dyDescent="0.3">
      <c r="A36">
        <v>2007</v>
      </c>
      <c r="B36">
        <v>35</v>
      </c>
      <c r="C36" t="s">
        <v>3019</v>
      </c>
      <c r="D36" s="5">
        <v>159814490</v>
      </c>
      <c r="E36" s="5">
        <v>95673607</v>
      </c>
      <c r="F36" s="1">
        <v>0.59899999999999998</v>
      </c>
      <c r="G36" s="5">
        <v>64140883</v>
      </c>
      <c r="H36" s="1">
        <v>0.40100000000000002</v>
      </c>
      <c r="I36" t="str">
        <f t="shared" si="0"/>
        <v>USA</v>
      </c>
    </row>
    <row r="37" spans="1:9" x14ac:dyDescent="0.3">
      <c r="A37">
        <v>2007</v>
      </c>
      <c r="B37">
        <v>36</v>
      </c>
      <c r="C37" t="s">
        <v>3020</v>
      </c>
      <c r="D37" s="5">
        <v>156835339</v>
      </c>
      <c r="E37" s="5">
        <v>53695808</v>
      </c>
      <c r="F37" s="1">
        <v>0.34200000000000003</v>
      </c>
      <c r="G37" s="5">
        <v>103139531</v>
      </c>
      <c r="H37" s="1">
        <v>0.65800000000000003</v>
      </c>
      <c r="I37" t="str">
        <f t="shared" si="0"/>
        <v>USA</v>
      </c>
    </row>
    <row r="38" spans="1:9" x14ac:dyDescent="0.3">
      <c r="A38">
        <v>2007</v>
      </c>
      <c r="B38">
        <v>37</v>
      </c>
      <c r="C38" t="s">
        <v>3021</v>
      </c>
      <c r="D38" s="5">
        <v>153383627</v>
      </c>
      <c r="E38" s="5">
        <v>52898073</v>
      </c>
      <c r="F38" s="1">
        <v>0.34499999999999997</v>
      </c>
      <c r="G38" s="5">
        <v>100485554</v>
      </c>
      <c r="H38" s="1">
        <v>0.65500000000000003</v>
      </c>
      <c r="I38" t="str">
        <f t="shared" si="0"/>
        <v>USA</v>
      </c>
    </row>
    <row r="39" spans="1:9" x14ac:dyDescent="0.3">
      <c r="A39">
        <v>2007</v>
      </c>
      <c r="B39">
        <v>38</v>
      </c>
      <c r="C39" t="s">
        <v>3022</v>
      </c>
      <c r="D39" s="5">
        <v>152005713</v>
      </c>
      <c r="E39" s="5">
        <v>58867694</v>
      </c>
      <c r="F39" s="1">
        <v>0.38700000000000001</v>
      </c>
      <c r="G39" s="5">
        <v>93138019</v>
      </c>
      <c r="H39" s="1">
        <v>0.61299999999999999</v>
      </c>
      <c r="I39" t="str">
        <f t="shared" si="0"/>
        <v>USA</v>
      </c>
    </row>
    <row r="40" spans="1:9" x14ac:dyDescent="0.3">
      <c r="A40">
        <v>2007</v>
      </c>
      <c r="B40">
        <v>39</v>
      </c>
      <c r="C40" t="s">
        <v>3023</v>
      </c>
      <c r="D40" s="5">
        <v>147880543</v>
      </c>
      <c r="E40" s="5">
        <v>90648202</v>
      </c>
      <c r="F40" s="1">
        <v>0.61299999999999999</v>
      </c>
      <c r="G40" s="5">
        <v>57232341</v>
      </c>
      <c r="H40" s="1">
        <v>0.38700000000000001</v>
      </c>
      <c r="I40" t="str">
        <f t="shared" si="0"/>
        <v>USA</v>
      </c>
    </row>
    <row r="41" spans="1:9" x14ac:dyDescent="0.3">
      <c r="A41">
        <v>2007</v>
      </c>
      <c r="B41">
        <v>40</v>
      </c>
      <c r="C41" t="s">
        <v>3024</v>
      </c>
      <c r="D41" s="5">
        <v>147717833</v>
      </c>
      <c r="E41" s="5">
        <v>50648679</v>
      </c>
      <c r="F41" s="1">
        <v>0.34300000000000003</v>
      </c>
      <c r="G41" s="5">
        <v>97069154</v>
      </c>
      <c r="H41" s="1">
        <v>0.65700000000000003</v>
      </c>
      <c r="I41" t="str">
        <f t="shared" si="0"/>
        <v>USA</v>
      </c>
    </row>
    <row r="42" spans="1:9" x14ac:dyDescent="0.3">
      <c r="A42">
        <v>2007</v>
      </c>
      <c r="B42">
        <v>41</v>
      </c>
      <c r="C42" t="s">
        <v>3025</v>
      </c>
      <c r="D42" s="5">
        <v>145896422</v>
      </c>
      <c r="E42" s="5">
        <v>50572589</v>
      </c>
      <c r="F42" s="1">
        <v>0.34699999999999998</v>
      </c>
      <c r="G42" s="5">
        <v>95323833</v>
      </c>
      <c r="H42" s="1">
        <v>0.65300000000000002</v>
      </c>
      <c r="I42" t="str">
        <f t="shared" si="0"/>
        <v>USA</v>
      </c>
    </row>
    <row r="43" spans="1:9" x14ac:dyDescent="0.3">
      <c r="A43">
        <v>2007</v>
      </c>
      <c r="B43">
        <v>42</v>
      </c>
      <c r="C43" t="s">
        <v>3026</v>
      </c>
      <c r="D43" s="5">
        <v>145710347</v>
      </c>
      <c r="E43" s="5">
        <v>118594548</v>
      </c>
      <c r="F43" s="1">
        <v>0.81399999999999995</v>
      </c>
      <c r="G43" s="5">
        <v>27115799</v>
      </c>
      <c r="H43" s="1">
        <v>0.186</v>
      </c>
      <c r="I43" t="str">
        <f t="shared" si="0"/>
        <v>USA</v>
      </c>
    </row>
    <row r="44" spans="1:9" x14ac:dyDescent="0.3">
      <c r="A44">
        <v>2007</v>
      </c>
      <c r="B44">
        <v>43</v>
      </c>
      <c r="C44" t="s">
        <v>3027</v>
      </c>
      <c r="D44" s="5">
        <v>139352633</v>
      </c>
      <c r="E44" s="5">
        <v>63300095</v>
      </c>
      <c r="F44" s="1">
        <v>0.45400000000000001</v>
      </c>
      <c r="G44" s="5">
        <v>76052538</v>
      </c>
      <c r="H44" s="1">
        <v>0.54600000000000004</v>
      </c>
      <c r="I44" t="str">
        <f t="shared" si="0"/>
        <v>USA</v>
      </c>
    </row>
    <row r="45" spans="1:9" x14ac:dyDescent="0.3">
      <c r="A45">
        <v>2007</v>
      </c>
      <c r="B45">
        <v>44</v>
      </c>
      <c r="C45" t="s">
        <v>3028</v>
      </c>
      <c r="D45" s="5">
        <v>137587063</v>
      </c>
      <c r="E45" s="5">
        <v>82272442</v>
      </c>
      <c r="F45" s="1">
        <v>0.59799999999999998</v>
      </c>
      <c r="G45" s="5">
        <v>55314621</v>
      </c>
      <c r="H45" s="1">
        <v>0.40200000000000002</v>
      </c>
      <c r="I45" t="str">
        <f t="shared" si="0"/>
        <v>USA</v>
      </c>
    </row>
    <row r="46" spans="1:9" x14ac:dyDescent="0.3">
      <c r="A46">
        <v>2007</v>
      </c>
      <c r="B46">
        <v>45</v>
      </c>
      <c r="C46" t="s">
        <v>3029</v>
      </c>
      <c r="D46" s="5">
        <v>137515140</v>
      </c>
      <c r="E46" s="5">
        <v>38634938</v>
      </c>
      <c r="F46" s="1">
        <v>0.28100000000000003</v>
      </c>
      <c r="G46" s="5">
        <v>98880202</v>
      </c>
      <c r="H46" s="1">
        <v>0.71899999999999997</v>
      </c>
      <c r="I46" t="str">
        <f t="shared" si="0"/>
        <v>USA</v>
      </c>
    </row>
    <row r="47" spans="1:9" x14ac:dyDescent="0.3">
      <c r="A47">
        <v>2007</v>
      </c>
      <c r="B47">
        <v>46</v>
      </c>
      <c r="C47">
        <v>1408</v>
      </c>
      <c r="D47" s="5">
        <v>132963417</v>
      </c>
      <c r="E47" s="5">
        <v>71985628</v>
      </c>
      <c r="F47" s="1">
        <v>0.54100000000000004</v>
      </c>
      <c r="G47" s="5">
        <v>60977789</v>
      </c>
      <c r="H47" s="1">
        <v>0.45900000000000002</v>
      </c>
      <c r="I47" t="str">
        <f t="shared" si="0"/>
        <v>USA</v>
      </c>
    </row>
    <row r="48" spans="1:9" x14ac:dyDescent="0.3">
      <c r="A48">
        <v>2007</v>
      </c>
      <c r="B48">
        <v>47</v>
      </c>
      <c r="C48" t="s">
        <v>3030</v>
      </c>
      <c r="D48" s="5">
        <v>131016624</v>
      </c>
      <c r="E48" s="5">
        <v>50927067</v>
      </c>
      <c r="F48" s="1">
        <v>0.38900000000000001</v>
      </c>
      <c r="G48" s="5">
        <v>80089557</v>
      </c>
      <c r="H48" s="1">
        <v>0.61099999999999999</v>
      </c>
      <c r="I48" t="str">
        <f t="shared" si="0"/>
        <v>USA</v>
      </c>
    </row>
    <row r="49" spans="1:9" x14ac:dyDescent="0.3">
      <c r="A49">
        <v>2007</v>
      </c>
      <c r="B49">
        <v>48</v>
      </c>
      <c r="C49" t="s">
        <v>3031</v>
      </c>
      <c r="D49" s="5">
        <v>130290885</v>
      </c>
      <c r="E49" s="5">
        <v>41797066</v>
      </c>
      <c r="F49" s="1">
        <v>0.32100000000000001</v>
      </c>
      <c r="G49" s="5">
        <v>88493819</v>
      </c>
      <c r="H49" s="1">
        <v>0.67900000000000005</v>
      </c>
      <c r="I49" t="str">
        <f t="shared" si="0"/>
        <v>USA</v>
      </c>
    </row>
    <row r="50" spans="1:9" x14ac:dyDescent="0.3">
      <c r="A50">
        <v>2007</v>
      </c>
      <c r="B50">
        <v>49</v>
      </c>
      <c r="C50" t="s">
        <v>3032</v>
      </c>
      <c r="D50" s="5">
        <v>128453183</v>
      </c>
      <c r="E50" s="5">
        <v>36787257</v>
      </c>
      <c r="F50" s="1">
        <v>0.28599999999999998</v>
      </c>
      <c r="G50" s="5">
        <v>91665926</v>
      </c>
      <c r="H50" s="1">
        <v>0.71399999999999997</v>
      </c>
      <c r="I50" t="str">
        <f t="shared" si="0"/>
        <v>USA</v>
      </c>
    </row>
    <row r="51" spans="1:9" x14ac:dyDescent="0.3">
      <c r="A51">
        <v>2007</v>
      </c>
      <c r="B51">
        <v>50</v>
      </c>
      <c r="C51" t="s">
        <v>3033</v>
      </c>
      <c r="D51" s="5">
        <v>119483446</v>
      </c>
      <c r="E51" s="5">
        <v>66661095</v>
      </c>
      <c r="F51" s="1">
        <v>0.55800000000000005</v>
      </c>
      <c r="G51" s="5">
        <v>52822351</v>
      </c>
      <c r="H51" s="1">
        <v>0.442</v>
      </c>
      <c r="I51" t="str">
        <f t="shared" si="0"/>
        <v>USA</v>
      </c>
    </row>
    <row r="52" spans="1:9" x14ac:dyDescent="0.3">
      <c r="A52">
        <v>2007</v>
      </c>
      <c r="B52">
        <v>51</v>
      </c>
      <c r="C52" t="s">
        <v>3034</v>
      </c>
      <c r="D52" s="5">
        <v>118114220</v>
      </c>
      <c r="E52" s="5">
        <v>80209692</v>
      </c>
      <c r="F52" s="1">
        <v>0.67900000000000005</v>
      </c>
      <c r="G52" s="5">
        <v>37904528</v>
      </c>
      <c r="H52" s="1">
        <v>0.32100000000000001</v>
      </c>
      <c r="I52" t="str">
        <f t="shared" si="0"/>
        <v>USA</v>
      </c>
    </row>
    <row r="53" spans="1:9" x14ac:dyDescent="0.3">
      <c r="A53">
        <v>2007</v>
      </c>
      <c r="B53">
        <v>52</v>
      </c>
      <c r="C53" t="s">
        <v>3035</v>
      </c>
      <c r="D53" s="5">
        <v>108975160</v>
      </c>
      <c r="E53" s="5">
        <v>32011576</v>
      </c>
      <c r="F53" s="1">
        <v>0.29399999999999998</v>
      </c>
      <c r="G53" s="5">
        <v>76963584</v>
      </c>
      <c r="H53" s="1">
        <v>0.70599999999999996</v>
      </c>
      <c r="I53" t="str">
        <f t="shared" si="0"/>
        <v>USA</v>
      </c>
    </row>
    <row r="54" spans="1:9" x14ac:dyDescent="0.3">
      <c r="A54">
        <v>2007</v>
      </c>
      <c r="B54">
        <v>53</v>
      </c>
      <c r="C54" t="s">
        <v>3036</v>
      </c>
      <c r="D54" s="5">
        <v>103967384</v>
      </c>
      <c r="E54" s="5">
        <v>40946255</v>
      </c>
      <c r="F54" s="1">
        <v>0.39400000000000002</v>
      </c>
      <c r="G54" s="5">
        <v>63021129</v>
      </c>
      <c r="H54" s="1">
        <v>0.60599999999999998</v>
      </c>
      <c r="I54" t="str">
        <f t="shared" si="0"/>
        <v>USA</v>
      </c>
    </row>
    <row r="55" spans="1:9" x14ac:dyDescent="0.3">
      <c r="A55">
        <v>2007</v>
      </c>
      <c r="B55">
        <v>54</v>
      </c>
      <c r="C55" t="s">
        <v>3037</v>
      </c>
      <c r="D55" s="5">
        <v>101276318</v>
      </c>
      <c r="E55" s="5">
        <v>39687694</v>
      </c>
      <c r="F55" s="1">
        <v>0.39200000000000002</v>
      </c>
      <c r="G55" s="5">
        <v>61588624</v>
      </c>
      <c r="H55" s="1">
        <v>0.60799999999999998</v>
      </c>
      <c r="I55" t="str">
        <f t="shared" si="0"/>
        <v>USA</v>
      </c>
    </row>
    <row r="56" spans="1:9" x14ac:dyDescent="0.3">
      <c r="A56">
        <v>2007</v>
      </c>
      <c r="B56">
        <v>55</v>
      </c>
      <c r="C56" t="s">
        <v>3038</v>
      </c>
      <c r="D56" s="5">
        <v>97838349</v>
      </c>
      <c r="E56" s="5">
        <v>72006777</v>
      </c>
      <c r="F56" s="1">
        <v>0.73599999999999999</v>
      </c>
      <c r="G56" s="5">
        <v>25831572</v>
      </c>
      <c r="H56" s="1">
        <v>0.26400000000000001</v>
      </c>
      <c r="I56" t="str">
        <f t="shared" si="0"/>
        <v>USA</v>
      </c>
    </row>
    <row r="57" spans="1:9" x14ac:dyDescent="0.3">
      <c r="A57">
        <v>2007</v>
      </c>
      <c r="B57">
        <v>56</v>
      </c>
      <c r="C57" t="s">
        <v>3039</v>
      </c>
      <c r="D57" s="5">
        <v>95797812</v>
      </c>
      <c r="E57" s="5">
        <v>54149098</v>
      </c>
      <c r="F57" s="1">
        <v>0.56499999999999995</v>
      </c>
      <c r="G57" s="5">
        <v>41648714</v>
      </c>
      <c r="H57" s="1">
        <v>0.435</v>
      </c>
      <c r="I57" t="str">
        <f t="shared" si="0"/>
        <v>USA</v>
      </c>
    </row>
    <row r="58" spans="1:9" x14ac:dyDescent="0.3">
      <c r="A58">
        <v>2007</v>
      </c>
      <c r="B58">
        <v>57</v>
      </c>
      <c r="C58" t="s">
        <v>3040</v>
      </c>
      <c r="D58" s="5">
        <v>95696996</v>
      </c>
      <c r="E58" s="5">
        <v>47003582</v>
      </c>
      <c r="F58" s="1">
        <v>0.49099999999999999</v>
      </c>
      <c r="G58" s="5">
        <v>48693414</v>
      </c>
      <c r="H58" s="1">
        <v>0.50900000000000001</v>
      </c>
      <c r="I58" t="str">
        <f t="shared" si="0"/>
        <v>USA</v>
      </c>
    </row>
    <row r="59" spans="1:9" x14ac:dyDescent="0.3">
      <c r="A59">
        <v>2007</v>
      </c>
      <c r="B59">
        <v>58</v>
      </c>
      <c r="C59" t="s">
        <v>3041</v>
      </c>
      <c r="D59" s="5">
        <v>92991835</v>
      </c>
      <c r="E59" s="5">
        <v>49033882</v>
      </c>
      <c r="F59" s="1">
        <v>0.52700000000000002</v>
      </c>
      <c r="G59" s="5">
        <v>43957953</v>
      </c>
      <c r="H59" s="1">
        <v>0.47299999999999998</v>
      </c>
      <c r="I59" t="str">
        <f t="shared" si="0"/>
        <v>USA</v>
      </c>
    </row>
    <row r="60" spans="1:9" x14ac:dyDescent="0.3">
      <c r="A60">
        <v>2007</v>
      </c>
      <c r="B60">
        <v>59</v>
      </c>
      <c r="C60" t="s">
        <v>3042</v>
      </c>
      <c r="D60" s="5">
        <v>92601050</v>
      </c>
      <c r="E60" s="5">
        <v>43107979</v>
      </c>
      <c r="F60" s="1">
        <v>0.46600000000000003</v>
      </c>
      <c r="G60" s="5">
        <v>49493071</v>
      </c>
      <c r="H60" s="1">
        <v>0.53400000000000003</v>
      </c>
      <c r="I60" t="str">
        <f t="shared" si="0"/>
        <v>USA</v>
      </c>
    </row>
    <row r="61" spans="1:9" x14ac:dyDescent="0.3">
      <c r="A61">
        <v>2007</v>
      </c>
      <c r="B61">
        <v>60</v>
      </c>
      <c r="C61" t="s">
        <v>3043</v>
      </c>
      <c r="D61" s="5">
        <v>92011561</v>
      </c>
      <c r="E61" s="5">
        <v>39015018</v>
      </c>
      <c r="F61" s="1">
        <v>0.42399999999999999</v>
      </c>
      <c r="G61" s="5">
        <v>52996543</v>
      </c>
      <c r="H61" s="1">
        <v>0.57599999999999996</v>
      </c>
      <c r="I61" t="str">
        <f t="shared" si="0"/>
        <v>USA</v>
      </c>
    </row>
    <row r="62" spans="1:9" x14ac:dyDescent="0.3">
      <c r="A62">
        <v>2007</v>
      </c>
      <c r="B62">
        <v>61</v>
      </c>
      <c r="C62" t="s">
        <v>3044</v>
      </c>
      <c r="D62" s="5">
        <v>87238158</v>
      </c>
      <c r="E62" s="5">
        <v>39739367</v>
      </c>
      <c r="F62" s="1">
        <v>0.45600000000000002</v>
      </c>
      <c r="G62" s="5">
        <v>47498791</v>
      </c>
      <c r="H62" s="1">
        <v>0.54400000000000004</v>
      </c>
      <c r="I62" t="str">
        <f t="shared" si="0"/>
        <v>USA</v>
      </c>
    </row>
    <row r="63" spans="1:9" x14ac:dyDescent="0.3">
      <c r="A63">
        <v>2007</v>
      </c>
      <c r="B63">
        <v>62</v>
      </c>
      <c r="C63" t="s">
        <v>3045</v>
      </c>
      <c r="D63" s="5">
        <v>87019158</v>
      </c>
      <c r="E63" s="5">
        <v>47536778</v>
      </c>
      <c r="F63" s="1">
        <v>0.54600000000000004</v>
      </c>
      <c r="G63" s="5">
        <v>39482380</v>
      </c>
      <c r="H63" s="1">
        <v>0.45400000000000001</v>
      </c>
      <c r="I63" t="str">
        <f t="shared" si="0"/>
        <v>USA</v>
      </c>
    </row>
    <row r="64" spans="1:9" x14ac:dyDescent="0.3">
      <c r="A64">
        <v>2007</v>
      </c>
      <c r="B64">
        <v>63</v>
      </c>
      <c r="C64" t="s">
        <v>3046</v>
      </c>
      <c r="D64" s="5">
        <v>86274793</v>
      </c>
      <c r="E64" s="5">
        <v>10301706</v>
      </c>
      <c r="F64" s="1">
        <v>0.11899999999999999</v>
      </c>
      <c r="G64" s="5">
        <v>75973087</v>
      </c>
      <c r="H64" s="1">
        <v>0.88100000000000001</v>
      </c>
      <c r="I64" t="str">
        <f t="shared" si="0"/>
        <v>USA</v>
      </c>
    </row>
    <row r="65" spans="1:9" x14ac:dyDescent="0.3">
      <c r="A65">
        <v>2007</v>
      </c>
      <c r="B65">
        <v>64</v>
      </c>
      <c r="C65" t="s">
        <v>3047</v>
      </c>
      <c r="D65" s="5">
        <v>84785914</v>
      </c>
      <c r="E65" s="5">
        <v>33080084</v>
      </c>
      <c r="F65" s="2">
        <v>0.39</v>
      </c>
      <c r="G65" s="5">
        <v>51705830</v>
      </c>
      <c r="H65" s="2">
        <v>0.61</v>
      </c>
      <c r="I65" t="str">
        <f t="shared" si="0"/>
        <v>USA</v>
      </c>
    </row>
    <row r="66" spans="1:9" x14ac:dyDescent="0.3">
      <c r="A66">
        <v>2007</v>
      </c>
      <c r="B66">
        <v>65</v>
      </c>
      <c r="C66" t="s">
        <v>3048</v>
      </c>
      <c r="D66" s="5">
        <v>84146832</v>
      </c>
      <c r="E66" s="5">
        <v>47852604</v>
      </c>
      <c r="F66" s="1">
        <v>0.56899999999999995</v>
      </c>
      <c r="G66" s="5">
        <v>36294228</v>
      </c>
      <c r="H66" s="1">
        <v>0.43099999999999999</v>
      </c>
      <c r="I66" t="str">
        <f t="shared" si="0"/>
        <v>USA</v>
      </c>
    </row>
    <row r="67" spans="1:9" x14ac:dyDescent="0.3">
      <c r="A67">
        <v>2007</v>
      </c>
      <c r="B67">
        <v>66</v>
      </c>
      <c r="C67" t="s">
        <v>3049</v>
      </c>
      <c r="D67" s="5">
        <v>82169884</v>
      </c>
      <c r="E67" s="5">
        <v>27670986</v>
      </c>
      <c r="F67" s="1">
        <v>0.33700000000000002</v>
      </c>
      <c r="G67" s="5">
        <v>54498898</v>
      </c>
      <c r="H67" s="1">
        <v>0.66300000000000003</v>
      </c>
      <c r="I67" t="str">
        <f t="shared" ref="I67:I130" si="1">IF(F67&gt;10%,"USA","International")</f>
        <v>USA</v>
      </c>
    </row>
    <row r="68" spans="1:9" x14ac:dyDescent="0.3">
      <c r="A68">
        <v>2007</v>
      </c>
      <c r="B68">
        <v>67</v>
      </c>
      <c r="C68" t="s">
        <v>3050</v>
      </c>
      <c r="D68" s="5">
        <v>81744033</v>
      </c>
      <c r="G68" s="5">
        <v>81744033</v>
      </c>
      <c r="H68" s="2">
        <v>1</v>
      </c>
      <c r="I68" t="str">
        <f t="shared" si="1"/>
        <v>International</v>
      </c>
    </row>
    <row r="69" spans="1:9" x14ac:dyDescent="0.3">
      <c r="A69">
        <v>2007</v>
      </c>
      <c r="B69">
        <v>68</v>
      </c>
      <c r="C69" t="s">
        <v>3051</v>
      </c>
      <c r="D69" s="5">
        <v>80743363</v>
      </c>
      <c r="E69" s="5">
        <v>23637265</v>
      </c>
      <c r="F69" s="1">
        <v>0.29299999999999998</v>
      </c>
      <c r="G69" s="5">
        <v>57106098</v>
      </c>
      <c r="H69" s="1">
        <v>0.70699999999999996</v>
      </c>
      <c r="I69" t="str">
        <f t="shared" si="1"/>
        <v>USA</v>
      </c>
    </row>
    <row r="70" spans="1:9" x14ac:dyDescent="0.3">
      <c r="A70">
        <v>2007</v>
      </c>
      <c r="B70">
        <v>69</v>
      </c>
      <c r="C70" t="s">
        <v>844</v>
      </c>
      <c r="D70" s="5">
        <v>80460948</v>
      </c>
      <c r="E70" s="5">
        <v>58272029</v>
      </c>
      <c r="F70" s="1">
        <v>0.72399999999999998</v>
      </c>
      <c r="G70" s="5">
        <v>22188919</v>
      </c>
      <c r="H70" s="1">
        <v>0.27600000000000002</v>
      </c>
      <c r="I70" t="str">
        <f t="shared" si="1"/>
        <v>USA</v>
      </c>
    </row>
    <row r="71" spans="1:9" x14ac:dyDescent="0.3">
      <c r="A71">
        <v>2007</v>
      </c>
      <c r="B71">
        <v>70</v>
      </c>
      <c r="C71" t="s">
        <v>3052</v>
      </c>
      <c r="D71" s="5">
        <v>78638987</v>
      </c>
      <c r="E71" s="5">
        <v>7161284</v>
      </c>
      <c r="F71" s="1">
        <v>9.0999999999999998E-2</v>
      </c>
      <c r="G71" s="5">
        <v>71477703</v>
      </c>
      <c r="H71" s="1">
        <v>0.90900000000000003</v>
      </c>
      <c r="I71" t="str">
        <f t="shared" si="1"/>
        <v>International</v>
      </c>
    </row>
    <row r="72" spans="1:9" x14ac:dyDescent="0.3">
      <c r="A72">
        <v>2007</v>
      </c>
      <c r="B72">
        <v>71</v>
      </c>
      <c r="C72" t="s">
        <v>3053</v>
      </c>
      <c r="D72" s="5">
        <v>77677553</v>
      </c>
      <c r="E72" s="5">
        <v>35193167</v>
      </c>
      <c r="F72" s="1">
        <v>0.45300000000000001</v>
      </c>
      <c r="G72" s="5">
        <v>42484386</v>
      </c>
      <c r="H72" s="1">
        <v>0.54700000000000004</v>
      </c>
      <c r="I72" t="str">
        <f t="shared" si="1"/>
        <v>USA</v>
      </c>
    </row>
    <row r="73" spans="1:9" x14ac:dyDescent="0.3">
      <c r="A73">
        <v>2007</v>
      </c>
      <c r="B73">
        <v>72</v>
      </c>
      <c r="C73" t="s">
        <v>3054</v>
      </c>
      <c r="D73" s="5">
        <v>77621983</v>
      </c>
      <c r="E73" s="5">
        <v>18211013</v>
      </c>
      <c r="F73" s="1">
        <v>0.23499999999999999</v>
      </c>
      <c r="G73" s="5">
        <v>59410970</v>
      </c>
      <c r="H73" s="1">
        <v>0.76500000000000001</v>
      </c>
      <c r="I73" t="str">
        <f t="shared" si="1"/>
        <v>USA</v>
      </c>
    </row>
    <row r="74" spans="1:9" x14ac:dyDescent="0.3">
      <c r="A74">
        <v>2007</v>
      </c>
      <c r="B74">
        <v>73</v>
      </c>
      <c r="C74" t="s">
        <v>3055</v>
      </c>
      <c r="D74" s="5">
        <v>76181545</v>
      </c>
      <c r="E74" s="5">
        <v>40222514</v>
      </c>
      <c r="F74" s="1">
        <v>0.52800000000000002</v>
      </c>
      <c r="G74" s="5">
        <v>35959031</v>
      </c>
      <c r="H74" s="1">
        <v>0.47199999999999998</v>
      </c>
      <c r="I74" t="str">
        <f t="shared" si="1"/>
        <v>USA</v>
      </c>
    </row>
    <row r="75" spans="1:9" x14ac:dyDescent="0.3">
      <c r="A75">
        <v>2007</v>
      </c>
      <c r="B75">
        <v>74</v>
      </c>
      <c r="C75" t="s">
        <v>94</v>
      </c>
      <c r="D75" s="5">
        <v>76089199</v>
      </c>
      <c r="G75" s="5">
        <v>76089199</v>
      </c>
      <c r="H75" s="2">
        <v>1</v>
      </c>
      <c r="I75" t="str">
        <f t="shared" si="1"/>
        <v>International</v>
      </c>
    </row>
    <row r="76" spans="1:9" x14ac:dyDescent="0.3">
      <c r="A76">
        <v>2007</v>
      </c>
      <c r="B76">
        <v>75</v>
      </c>
      <c r="C76" t="s">
        <v>3056</v>
      </c>
      <c r="D76" s="5">
        <v>75782758</v>
      </c>
      <c r="E76" s="5">
        <v>16383509</v>
      </c>
      <c r="F76" s="1">
        <v>0.216</v>
      </c>
      <c r="G76" s="5">
        <v>59399249</v>
      </c>
      <c r="H76" s="1">
        <v>0.78400000000000003</v>
      </c>
      <c r="I76" t="str">
        <f t="shared" si="1"/>
        <v>USA</v>
      </c>
    </row>
    <row r="77" spans="1:9" x14ac:dyDescent="0.3">
      <c r="A77">
        <v>2007</v>
      </c>
      <c r="B77">
        <v>76</v>
      </c>
      <c r="C77" t="s">
        <v>3057</v>
      </c>
      <c r="D77" s="5">
        <v>75513170</v>
      </c>
      <c r="E77" s="5">
        <v>39569000</v>
      </c>
      <c r="F77" s="1">
        <v>0.52400000000000002</v>
      </c>
      <c r="G77" s="5">
        <v>35944170</v>
      </c>
      <c r="H77" s="1">
        <v>0.47599999999999998</v>
      </c>
      <c r="I77" t="str">
        <f t="shared" si="1"/>
        <v>USA</v>
      </c>
    </row>
    <row r="78" spans="1:9" x14ac:dyDescent="0.3">
      <c r="A78">
        <v>2007</v>
      </c>
      <c r="B78">
        <v>77</v>
      </c>
      <c r="C78" t="s">
        <v>3058</v>
      </c>
      <c r="D78" s="5">
        <v>75511123</v>
      </c>
      <c r="E78" s="5">
        <v>61356221</v>
      </c>
      <c r="F78" s="1">
        <v>0.81299999999999994</v>
      </c>
      <c r="G78" s="5">
        <v>14154902</v>
      </c>
      <c r="H78" s="1">
        <v>0.187</v>
      </c>
      <c r="I78" t="str">
        <f t="shared" si="1"/>
        <v>USA</v>
      </c>
    </row>
    <row r="79" spans="1:9" x14ac:dyDescent="0.3">
      <c r="A79">
        <v>2007</v>
      </c>
      <c r="B79">
        <v>78</v>
      </c>
      <c r="C79" t="s">
        <v>3059</v>
      </c>
      <c r="D79" s="5">
        <v>75108817</v>
      </c>
      <c r="E79" s="5">
        <v>10977721</v>
      </c>
      <c r="F79" s="1">
        <v>0.14599999999999999</v>
      </c>
      <c r="G79" s="5">
        <v>64131096</v>
      </c>
      <c r="H79" s="1">
        <v>0.85399999999999998</v>
      </c>
      <c r="I79" t="str">
        <f t="shared" si="1"/>
        <v>USA</v>
      </c>
    </row>
    <row r="80" spans="1:9" x14ac:dyDescent="0.3">
      <c r="A80">
        <v>2007</v>
      </c>
      <c r="B80">
        <v>79</v>
      </c>
      <c r="C80" t="s">
        <v>3060</v>
      </c>
      <c r="D80" s="5">
        <v>75011029</v>
      </c>
      <c r="E80" s="5">
        <v>15800078</v>
      </c>
      <c r="F80" s="1">
        <v>0.21099999999999999</v>
      </c>
      <c r="G80" s="5">
        <v>59210951</v>
      </c>
      <c r="H80" s="1">
        <v>0.78900000000000003</v>
      </c>
      <c r="I80" t="str">
        <f t="shared" si="1"/>
        <v>USA</v>
      </c>
    </row>
    <row r="81" spans="1:9" x14ac:dyDescent="0.3">
      <c r="A81">
        <v>2007</v>
      </c>
      <c r="B81">
        <v>80</v>
      </c>
      <c r="C81" t="s">
        <v>3061</v>
      </c>
      <c r="D81" s="5">
        <v>73534117</v>
      </c>
      <c r="E81" s="5">
        <v>23984949</v>
      </c>
      <c r="F81" s="1">
        <v>0.32600000000000001</v>
      </c>
      <c r="G81" s="5">
        <v>49549168</v>
      </c>
      <c r="H81" s="1">
        <v>0.67400000000000004</v>
      </c>
      <c r="I81" t="str">
        <f t="shared" si="1"/>
        <v>USA</v>
      </c>
    </row>
    <row r="82" spans="1:9" x14ac:dyDescent="0.3">
      <c r="A82">
        <v>2007</v>
      </c>
      <c r="B82">
        <v>81</v>
      </c>
      <c r="C82" t="s">
        <v>3062</v>
      </c>
      <c r="D82" s="5">
        <v>70181325</v>
      </c>
      <c r="E82" s="5">
        <v>43799818</v>
      </c>
      <c r="F82" s="1">
        <v>0.624</v>
      </c>
      <c r="G82" s="5">
        <v>26381507</v>
      </c>
      <c r="H82" s="1">
        <v>0.376</v>
      </c>
      <c r="I82" t="str">
        <f t="shared" si="1"/>
        <v>USA</v>
      </c>
    </row>
    <row r="83" spans="1:9" x14ac:dyDescent="0.3">
      <c r="A83">
        <v>2007</v>
      </c>
      <c r="B83">
        <v>82</v>
      </c>
      <c r="C83" t="s">
        <v>3063</v>
      </c>
      <c r="D83" s="5">
        <v>70016220</v>
      </c>
      <c r="E83" s="5">
        <v>53606916</v>
      </c>
      <c r="F83" s="1">
        <v>0.76600000000000001</v>
      </c>
      <c r="G83" s="5">
        <v>16409304</v>
      </c>
      <c r="H83" s="1">
        <v>0.23400000000000001</v>
      </c>
      <c r="I83" t="str">
        <f t="shared" si="1"/>
        <v>USA</v>
      </c>
    </row>
    <row r="84" spans="1:9" x14ac:dyDescent="0.3">
      <c r="A84">
        <v>2007</v>
      </c>
      <c r="B84">
        <v>83</v>
      </c>
      <c r="C84" t="s">
        <v>3064</v>
      </c>
      <c r="D84" s="5">
        <v>69787394</v>
      </c>
      <c r="E84" s="5">
        <v>36793804</v>
      </c>
      <c r="F84" s="1">
        <v>0.52700000000000002</v>
      </c>
      <c r="G84" s="5">
        <v>32993590</v>
      </c>
      <c r="H84" s="1">
        <v>0.47299999999999998</v>
      </c>
      <c r="I84" t="str">
        <f t="shared" si="1"/>
        <v>USA</v>
      </c>
    </row>
    <row r="85" spans="1:9" x14ac:dyDescent="0.3">
      <c r="A85">
        <v>2007</v>
      </c>
      <c r="B85">
        <v>84</v>
      </c>
      <c r="C85" t="s">
        <v>3065</v>
      </c>
      <c r="D85" s="5">
        <v>69485490</v>
      </c>
      <c r="E85" s="5">
        <v>42674040</v>
      </c>
      <c r="F85" s="1">
        <v>0.61399999999999999</v>
      </c>
      <c r="G85" s="5">
        <v>26811450</v>
      </c>
      <c r="H85" s="1">
        <v>0.38600000000000001</v>
      </c>
      <c r="I85" t="str">
        <f t="shared" si="1"/>
        <v>USA</v>
      </c>
    </row>
    <row r="86" spans="1:9" x14ac:dyDescent="0.3">
      <c r="A86">
        <v>2007</v>
      </c>
      <c r="B86">
        <v>85</v>
      </c>
      <c r="C86" t="s">
        <v>3066</v>
      </c>
      <c r="D86" s="5">
        <v>69474661</v>
      </c>
      <c r="E86" s="5">
        <v>32061555</v>
      </c>
      <c r="F86" s="1">
        <v>0.46100000000000002</v>
      </c>
      <c r="G86" s="5">
        <v>37413106</v>
      </c>
      <c r="H86" s="1">
        <v>0.53900000000000003</v>
      </c>
      <c r="I86" t="str">
        <f t="shared" si="1"/>
        <v>USA</v>
      </c>
    </row>
    <row r="87" spans="1:9" x14ac:dyDescent="0.3">
      <c r="A87">
        <v>2007</v>
      </c>
      <c r="B87">
        <v>86</v>
      </c>
      <c r="C87" t="s">
        <v>3067</v>
      </c>
      <c r="D87" s="5">
        <v>68471669</v>
      </c>
      <c r="E87" s="5">
        <v>47642963</v>
      </c>
      <c r="F87" s="1">
        <v>0.69599999999999995</v>
      </c>
      <c r="G87" s="5">
        <v>20828706</v>
      </c>
      <c r="H87" s="1">
        <v>0.30399999999999999</v>
      </c>
      <c r="I87" t="str">
        <f t="shared" si="1"/>
        <v>USA</v>
      </c>
    </row>
    <row r="88" spans="1:9" x14ac:dyDescent="0.3">
      <c r="A88">
        <v>2007</v>
      </c>
      <c r="B88">
        <v>87</v>
      </c>
      <c r="C88" t="s">
        <v>3068</v>
      </c>
      <c r="D88" s="5">
        <v>67091915</v>
      </c>
      <c r="E88" s="5">
        <v>4604982</v>
      </c>
      <c r="F88" s="1">
        <v>6.9000000000000006E-2</v>
      </c>
      <c r="G88" s="5">
        <v>62486933</v>
      </c>
      <c r="H88" s="1">
        <v>0.93100000000000005</v>
      </c>
      <c r="I88" t="str">
        <f t="shared" si="1"/>
        <v>International</v>
      </c>
    </row>
    <row r="89" spans="1:9" x14ac:dyDescent="0.3">
      <c r="A89">
        <v>2007</v>
      </c>
      <c r="B89">
        <v>88</v>
      </c>
      <c r="C89" t="s">
        <v>3069</v>
      </c>
      <c r="D89" s="5">
        <v>66122026</v>
      </c>
      <c r="E89" s="5">
        <v>31664162</v>
      </c>
      <c r="F89" s="1">
        <v>0.47899999999999998</v>
      </c>
      <c r="G89" s="5">
        <v>34457864</v>
      </c>
      <c r="H89" s="1">
        <v>0.52100000000000002</v>
      </c>
      <c r="I89" t="str">
        <f t="shared" si="1"/>
        <v>USA</v>
      </c>
    </row>
    <row r="90" spans="1:9" x14ac:dyDescent="0.3">
      <c r="A90">
        <v>2007</v>
      </c>
      <c r="B90">
        <v>89</v>
      </c>
      <c r="C90" t="s">
        <v>3070</v>
      </c>
      <c r="D90" s="5">
        <v>65270477</v>
      </c>
      <c r="E90" s="5">
        <v>43760605</v>
      </c>
      <c r="F90" s="2">
        <v>0.67</v>
      </c>
      <c r="G90" s="5">
        <v>21509872</v>
      </c>
      <c r="H90" s="2">
        <v>0.33</v>
      </c>
      <c r="I90" t="str">
        <f t="shared" si="1"/>
        <v>USA</v>
      </c>
    </row>
    <row r="91" spans="1:9" x14ac:dyDescent="0.3">
      <c r="A91">
        <v>2007</v>
      </c>
      <c r="B91">
        <v>90</v>
      </c>
      <c r="C91" t="s">
        <v>3071</v>
      </c>
      <c r="D91" s="5">
        <v>65125001</v>
      </c>
      <c r="G91" s="5">
        <v>65125001</v>
      </c>
      <c r="H91" s="2">
        <v>1</v>
      </c>
      <c r="I91" t="str">
        <f t="shared" si="1"/>
        <v>International</v>
      </c>
    </row>
    <row r="92" spans="1:9" x14ac:dyDescent="0.3">
      <c r="A92">
        <v>2007</v>
      </c>
      <c r="B92">
        <v>91</v>
      </c>
      <c r="C92" t="s">
        <v>3072</v>
      </c>
      <c r="D92" s="5">
        <v>65048678</v>
      </c>
      <c r="E92" s="5">
        <v>28638916</v>
      </c>
      <c r="F92" s="2">
        <v>0.44</v>
      </c>
      <c r="G92" s="5">
        <v>36409762</v>
      </c>
      <c r="H92" s="2">
        <v>0.56000000000000005</v>
      </c>
      <c r="I92" t="str">
        <f t="shared" si="1"/>
        <v>USA</v>
      </c>
    </row>
    <row r="93" spans="1:9" x14ac:dyDescent="0.3">
      <c r="A93">
        <v>2007</v>
      </c>
      <c r="B93">
        <v>92</v>
      </c>
      <c r="C93" t="s">
        <v>3073</v>
      </c>
      <c r="D93" s="5">
        <v>64811540</v>
      </c>
      <c r="E93" s="5">
        <v>15002854</v>
      </c>
      <c r="F93" s="1">
        <v>0.23100000000000001</v>
      </c>
      <c r="G93" s="5">
        <v>49808686</v>
      </c>
      <c r="H93" s="1">
        <v>0.76900000000000002</v>
      </c>
      <c r="I93" t="str">
        <f t="shared" si="1"/>
        <v>USA</v>
      </c>
    </row>
    <row r="94" spans="1:9" x14ac:dyDescent="0.3">
      <c r="A94">
        <v>2007</v>
      </c>
      <c r="B94">
        <v>93</v>
      </c>
      <c r="C94" t="s">
        <v>3074</v>
      </c>
      <c r="D94" s="5">
        <v>62771059</v>
      </c>
      <c r="E94" s="5">
        <v>25126214</v>
      </c>
      <c r="F94" s="2">
        <v>0.4</v>
      </c>
      <c r="G94" s="5">
        <v>37644845</v>
      </c>
      <c r="H94" s="2">
        <v>0.6</v>
      </c>
      <c r="I94" t="str">
        <f t="shared" si="1"/>
        <v>USA</v>
      </c>
    </row>
    <row r="95" spans="1:9" x14ac:dyDescent="0.3">
      <c r="A95">
        <v>2007</v>
      </c>
      <c r="B95">
        <v>94</v>
      </c>
      <c r="C95" t="s">
        <v>3075</v>
      </c>
      <c r="D95" s="5">
        <v>59768495</v>
      </c>
      <c r="E95" s="5">
        <v>35017297</v>
      </c>
      <c r="F95" s="1">
        <v>0.58599999999999997</v>
      </c>
      <c r="G95" s="5">
        <v>24751198</v>
      </c>
      <c r="H95" s="1">
        <v>0.41399999999999998</v>
      </c>
      <c r="I95" t="str">
        <f t="shared" si="1"/>
        <v>USA</v>
      </c>
    </row>
    <row r="96" spans="1:9" x14ac:dyDescent="0.3">
      <c r="A96">
        <v>2007</v>
      </c>
      <c r="B96">
        <v>95</v>
      </c>
      <c r="C96" t="s">
        <v>3076</v>
      </c>
      <c r="D96" s="5">
        <v>58388068</v>
      </c>
      <c r="E96" s="5">
        <v>49662533</v>
      </c>
      <c r="F96" s="1">
        <v>0.85099999999999998</v>
      </c>
      <c r="G96" s="5">
        <v>8725535</v>
      </c>
      <c r="H96" s="1">
        <v>0.14899999999999999</v>
      </c>
      <c r="I96" t="str">
        <f t="shared" si="1"/>
        <v>USA</v>
      </c>
    </row>
    <row r="97" spans="1:9" x14ac:dyDescent="0.3">
      <c r="A97">
        <v>2007</v>
      </c>
      <c r="B97">
        <v>96</v>
      </c>
      <c r="C97" t="s">
        <v>3077</v>
      </c>
      <c r="D97" s="5">
        <v>57470220</v>
      </c>
      <c r="E97" s="5">
        <v>25594957</v>
      </c>
      <c r="F97" s="1">
        <v>0.44500000000000001</v>
      </c>
      <c r="G97" s="5">
        <v>31875263</v>
      </c>
      <c r="H97" s="1">
        <v>0.55500000000000005</v>
      </c>
      <c r="I97" t="str">
        <f t="shared" si="1"/>
        <v>USA</v>
      </c>
    </row>
    <row r="98" spans="1:9" x14ac:dyDescent="0.3">
      <c r="A98">
        <v>2007</v>
      </c>
      <c r="B98">
        <v>97</v>
      </c>
      <c r="C98" t="s">
        <v>3078</v>
      </c>
      <c r="D98" s="5">
        <v>57232879</v>
      </c>
      <c r="E98" s="5">
        <v>35787686</v>
      </c>
      <c r="F98" s="1">
        <v>0.625</v>
      </c>
      <c r="G98" s="5">
        <v>21445193</v>
      </c>
      <c r="H98" s="1">
        <v>0.375</v>
      </c>
      <c r="I98" t="str">
        <f t="shared" si="1"/>
        <v>USA</v>
      </c>
    </row>
    <row r="99" spans="1:9" x14ac:dyDescent="0.3">
      <c r="A99">
        <v>2007</v>
      </c>
      <c r="B99">
        <v>98</v>
      </c>
      <c r="C99" t="s">
        <v>3079</v>
      </c>
      <c r="D99" s="5">
        <v>56674477</v>
      </c>
      <c r="E99" s="5">
        <v>18354356</v>
      </c>
      <c r="F99" s="1">
        <v>0.32400000000000001</v>
      </c>
      <c r="G99" s="5">
        <v>38320121</v>
      </c>
      <c r="H99" s="1">
        <v>0.67600000000000005</v>
      </c>
      <c r="I99" t="str">
        <f t="shared" si="1"/>
        <v>USA</v>
      </c>
    </row>
    <row r="100" spans="1:9" x14ac:dyDescent="0.3">
      <c r="A100">
        <v>2007</v>
      </c>
      <c r="B100">
        <v>99</v>
      </c>
      <c r="C100" t="s">
        <v>3080</v>
      </c>
      <c r="D100" s="5">
        <v>56106607</v>
      </c>
      <c r="E100" s="5">
        <v>17266000</v>
      </c>
      <c r="F100" s="1">
        <v>0.308</v>
      </c>
      <c r="G100" s="5">
        <v>38840607</v>
      </c>
      <c r="H100" s="1">
        <v>0.69199999999999995</v>
      </c>
      <c r="I100" t="str">
        <f t="shared" si="1"/>
        <v>USA</v>
      </c>
    </row>
    <row r="101" spans="1:9" x14ac:dyDescent="0.3">
      <c r="A101">
        <v>2007</v>
      </c>
      <c r="B101">
        <v>100</v>
      </c>
      <c r="C101" t="s">
        <v>3081</v>
      </c>
      <c r="D101" s="5">
        <v>55862886</v>
      </c>
      <c r="E101" s="5">
        <v>55204525</v>
      </c>
      <c r="F101" s="1">
        <v>0.98799999999999999</v>
      </c>
      <c r="G101" s="5">
        <v>658361</v>
      </c>
      <c r="H101" s="1">
        <v>1.2E-2</v>
      </c>
      <c r="I101" t="str">
        <f t="shared" si="1"/>
        <v>USA</v>
      </c>
    </row>
    <row r="102" spans="1:9" x14ac:dyDescent="0.3">
      <c r="A102">
        <v>2007</v>
      </c>
      <c r="B102">
        <v>101</v>
      </c>
      <c r="C102" t="s">
        <v>3082</v>
      </c>
      <c r="D102" s="5">
        <v>55639741</v>
      </c>
      <c r="G102" s="5">
        <v>55639741</v>
      </c>
      <c r="H102" s="2">
        <v>1</v>
      </c>
      <c r="I102" t="str">
        <f t="shared" si="1"/>
        <v>International</v>
      </c>
    </row>
    <row r="103" spans="1:9" x14ac:dyDescent="0.3">
      <c r="A103">
        <v>2007</v>
      </c>
      <c r="B103">
        <v>102</v>
      </c>
      <c r="C103" t="s">
        <v>3083</v>
      </c>
      <c r="D103" s="5">
        <v>55033767</v>
      </c>
      <c r="E103" s="5">
        <v>28563179</v>
      </c>
      <c r="F103" s="1">
        <v>0.51900000000000002</v>
      </c>
      <c r="G103" s="5">
        <v>26470588</v>
      </c>
      <c r="H103" s="1">
        <v>0.48099999999999998</v>
      </c>
      <c r="I103" t="str">
        <f t="shared" si="1"/>
        <v>USA</v>
      </c>
    </row>
    <row r="104" spans="1:9" x14ac:dyDescent="0.3">
      <c r="A104">
        <v>2007</v>
      </c>
      <c r="B104">
        <v>103</v>
      </c>
      <c r="C104" t="s">
        <v>3084</v>
      </c>
      <c r="D104" s="5">
        <v>55010659</v>
      </c>
      <c r="E104" s="5">
        <v>35374833</v>
      </c>
      <c r="F104" s="1">
        <v>0.64300000000000002</v>
      </c>
      <c r="G104" s="5">
        <v>19635826</v>
      </c>
      <c r="H104" s="1">
        <v>0.35699999999999998</v>
      </c>
      <c r="I104" t="str">
        <f t="shared" si="1"/>
        <v>USA</v>
      </c>
    </row>
    <row r="105" spans="1:9" x14ac:dyDescent="0.3">
      <c r="A105">
        <v>2007</v>
      </c>
      <c r="B105">
        <v>104</v>
      </c>
      <c r="C105" t="s">
        <v>3085</v>
      </c>
      <c r="D105" s="5">
        <v>50652463</v>
      </c>
      <c r="E105" s="5">
        <v>23746066</v>
      </c>
      <c r="F105" s="1">
        <v>0.46899999999999997</v>
      </c>
      <c r="G105" s="5">
        <v>26906397</v>
      </c>
      <c r="H105" s="1">
        <v>0.53100000000000003</v>
      </c>
      <c r="I105" t="str">
        <f t="shared" si="1"/>
        <v>USA</v>
      </c>
    </row>
    <row r="106" spans="1:9" x14ac:dyDescent="0.3">
      <c r="A106">
        <v>2007</v>
      </c>
      <c r="B106">
        <v>105</v>
      </c>
      <c r="C106" t="s">
        <v>3086</v>
      </c>
      <c r="D106" s="5">
        <v>49778552</v>
      </c>
      <c r="E106" s="5">
        <v>49121934</v>
      </c>
      <c r="F106" s="1">
        <v>0.98699999999999999</v>
      </c>
      <c r="G106" s="5">
        <v>656618</v>
      </c>
      <c r="H106" s="1">
        <v>1.2999999999999999E-2</v>
      </c>
      <c r="I106" t="str">
        <f t="shared" si="1"/>
        <v>USA</v>
      </c>
    </row>
    <row r="107" spans="1:9" x14ac:dyDescent="0.3">
      <c r="A107">
        <v>2007</v>
      </c>
      <c r="B107">
        <v>106</v>
      </c>
      <c r="C107" s="7">
        <v>45064</v>
      </c>
      <c r="D107" s="5">
        <v>49282156</v>
      </c>
      <c r="G107" s="5">
        <v>49282156</v>
      </c>
      <c r="H107" s="2">
        <v>1</v>
      </c>
      <c r="I107" t="str">
        <f t="shared" si="1"/>
        <v>International</v>
      </c>
    </row>
    <row r="108" spans="1:9" x14ac:dyDescent="0.3">
      <c r="A108">
        <v>2007</v>
      </c>
      <c r="B108">
        <v>107</v>
      </c>
      <c r="C108" t="s">
        <v>3087</v>
      </c>
      <c r="D108" s="5">
        <v>48443734</v>
      </c>
      <c r="E108" s="5">
        <v>28549298</v>
      </c>
      <c r="F108" s="1">
        <v>0.58899999999999997</v>
      </c>
      <c r="G108" s="5">
        <v>19894436</v>
      </c>
      <c r="H108" s="1">
        <v>0.41099999999999998</v>
      </c>
      <c r="I108" t="str">
        <f t="shared" si="1"/>
        <v>USA</v>
      </c>
    </row>
    <row r="109" spans="1:9" x14ac:dyDescent="0.3">
      <c r="A109">
        <v>2007</v>
      </c>
      <c r="B109">
        <v>108</v>
      </c>
      <c r="C109" t="s">
        <v>3088</v>
      </c>
      <c r="D109" s="5">
        <v>47817020</v>
      </c>
      <c r="E109" s="5">
        <v>25930652</v>
      </c>
      <c r="F109" s="1">
        <v>0.54200000000000004</v>
      </c>
      <c r="G109" s="5">
        <v>21886368</v>
      </c>
      <c r="H109" s="1">
        <v>0.45800000000000002</v>
      </c>
      <c r="I109" t="str">
        <f t="shared" si="1"/>
        <v>USA</v>
      </c>
    </row>
    <row r="110" spans="1:9" x14ac:dyDescent="0.3">
      <c r="A110">
        <v>2007</v>
      </c>
      <c r="B110">
        <v>109</v>
      </c>
      <c r="C110" t="s">
        <v>2512</v>
      </c>
      <c r="D110" s="5">
        <v>46789413</v>
      </c>
      <c r="E110" s="5">
        <v>8580428</v>
      </c>
      <c r="F110" s="1">
        <v>0.183</v>
      </c>
      <c r="G110" s="5">
        <v>38208985</v>
      </c>
      <c r="H110" s="1">
        <v>0.81699999999999995</v>
      </c>
      <c r="I110" t="str">
        <f t="shared" si="1"/>
        <v>USA</v>
      </c>
    </row>
    <row r="111" spans="1:9" x14ac:dyDescent="0.3">
      <c r="A111">
        <v>2007</v>
      </c>
      <c r="B111">
        <v>110</v>
      </c>
      <c r="C111" t="s">
        <v>3089</v>
      </c>
      <c r="D111" s="5">
        <v>43095175</v>
      </c>
      <c r="E111" s="5">
        <v>36605602</v>
      </c>
      <c r="F111" s="1">
        <v>0.84899999999999998</v>
      </c>
      <c r="G111" s="5">
        <v>6489573</v>
      </c>
      <c r="H111" s="1">
        <v>0.151</v>
      </c>
      <c r="I111" t="str">
        <f t="shared" si="1"/>
        <v>USA</v>
      </c>
    </row>
    <row r="112" spans="1:9" x14ac:dyDescent="0.3">
      <c r="A112">
        <v>2007</v>
      </c>
      <c r="B112">
        <v>111</v>
      </c>
      <c r="C112" t="s">
        <v>3090</v>
      </c>
      <c r="D112" s="5">
        <v>42883181</v>
      </c>
      <c r="E112" s="5">
        <v>129078</v>
      </c>
      <c r="F112" s="1">
        <v>3.0000000000000001E-3</v>
      </c>
      <c r="G112" s="5">
        <v>42754103</v>
      </c>
      <c r="H112" s="1">
        <v>0.997</v>
      </c>
      <c r="I112" t="str">
        <f t="shared" si="1"/>
        <v>International</v>
      </c>
    </row>
    <row r="113" spans="1:9" x14ac:dyDescent="0.3">
      <c r="A113">
        <v>2007</v>
      </c>
      <c r="B113">
        <v>112</v>
      </c>
      <c r="C113" t="s">
        <v>3091</v>
      </c>
      <c r="D113" s="5">
        <v>42496749</v>
      </c>
      <c r="G113" s="5">
        <v>42496749</v>
      </c>
      <c r="H113" s="2">
        <v>1</v>
      </c>
      <c r="I113" t="str">
        <f t="shared" si="1"/>
        <v>International</v>
      </c>
    </row>
    <row r="114" spans="1:9" x14ac:dyDescent="0.3">
      <c r="A114">
        <v>2007</v>
      </c>
      <c r="B114">
        <v>113</v>
      </c>
      <c r="C114" t="s">
        <v>3092</v>
      </c>
      <c r="D114" s="5">
        <v>42304705</v>
      </c>
      <c r="G114" s="5">
        <v>42304705</v>
      </c>
      <c r="H114" s="2">
        <v>1</v>
      </c>
      <c r="I114" t="str">
        <f t="shared" si="1"/>
        <v>International</v>
      </c>
    </row>
    <row r="115" spans="1:9" x14ac:dyDescent="0.3">
      <c r="A115">
        <v>2007</v>
      </c>
      <c r="B115">
        <v>114</v>
      </c>
      <c r="C115" t="s">
        <v>3093</v>
      </c>
      <c r="D115" s="5">
        <v>41739111</v>
      </c>
      <c r="E115" s="5">
        <v>32886940</v>
      </c>
      <c r="F115" s="1">
        <v>0.78800000000000003</v>
      </c>
      <c r="G115" s="5">
        <v>8852171</v>
      </c>
      <c r="H115" s="1">
        <v>0.21199999999999999</v>
      </c>
      <c r="I115" t="str">
        <f t="shared" si="1"/>
        <v>USA</v>
      </c>
    </row>
    <row r="116" spans="1:9" x14ac:dyDescent="0.3">
      <c r="A116">
        <v>2007</v>
      </c>
      <c r="B116">
        <v>115</v>
      </c>
      <c r="C116" t="s">
        <v>3094</v>
      </c>
      <c r="D116" s="5">
        <v>40953935</v>
      </c>
      <c r="E116" s="5">
        <v>33231264</v>
      </c>
      <c r="F116" s="1">
        <v>0.81100000000000005</v>
      </c>
      <c r="G116" s="5">
        <v>7722671</v>
      </c>
      <c r="H116" s="1">
        <v>0.189</v>
      </c>
      <c r="I116" t="str">
        <f t="shared" si="1"/>
        <v>USA</v>
      </c>
    </row>
    <row r="117" spans="1:9" x14ac:dyDescent="0.3">
      <c r="A117">
        <v>2007</v>
      </c>
      <c r="B117">
        <v>116</v>
      </c>
      <c r="C117" t="s">
        <v>703</v>
      </c>
      <c r="D117" s="5">
        <v>40481352</v>
      </c>
      <c r="E117" s="5">
        <v>22486409</v>
      </c>
      <c r="F117" s="1">
        <v>0.55500000000000005</v>
      </c>
      <c r="G117" s="5">
        <v>17994943</v>
      </c>
      <c r="H117" s="1">
        <v>0.44500000000000001</v>
      </c>
      <c r="I117" t="str">
        <f t="shared" si="1"/>
        <v>USA</v>
      </c>
    </row>
    <row r="118" spans="1:9" x14ac:dyDescent="0.3">
      <c r="A118">
        <v>2007</v>
      </c>
      <c r="B118">
        <v>117</v>
      </c>
      <c r="C118" t="s">
        <v>3095</v>
      </c>
      <c r="D118" s="5">
        <v>40170558</v>
      </c>
      <c r="E118" s="5">
        <v>15074191</v>
      </c>
      <c r="F118" s="1">
        <v>0.375</v>
      </c>
      <c r="G118" s="5">
        <v>25096367</v>
      </c>
      <c r="H118" s="1">
        <v>0.625</v>
      </c>
      <c r="I118" t="str">
        <f t="shared" si="1"/>
        <v>USA</v>
      </c>
    </row>
    <row r="119" spans="1:9" x14ac:dyDescent="0.3">
      <c r="A119">
        <v>2007</v>
      </c>
      <c r="B119">
        <v>118</v>
      </c>
      <c r="C119" t="s">
        <v>3096</v>
      </c>
      <c r="D119" s="5">
        <v>39990809</v>
      </c>
      <c r="E119" s="5">
        <v>3597372</v>
      </c>
      <c r="F119" s="2">
        <v>0.09</v>
      </c>
      <c r="G119" s="5">
        <v>36393437</v>
      </c>
      <c r="H119" s="2">
        <v>0.91</v>
      </c>
      <c r="I119" t="str">
        <f t="shared" si="1"/>
        <v>International</v>
      </c>
    </row>
    <row r="120" spans="1:9" x14ac:dyDescent="0.3">
      <c r="A120">
        <v>2007</v>
      </c>
      <c r="B120">
        <v>119</v>
      </c>
      <c r="C120" t="s">
        <v>3097</v>
      </c>
      <c r="D120" s="5">
        <v>38085778</v>
      </c>
      <c r="E120" s="5">
        <v>15589393</v>
      </c>
      <c r="F120" s="1">
        <v>0.40899999999999997</v>
      </c>
      <c r="G120" s="5">
        <v>22496385</v>
      </c>
      <c r="H120" s="1">
        <v>0.59099999999999997</v>
      </c>
      <c r="I120" t="str">
        <f t="shared" si="1"/>
        <v>USA</v>
      </c>
    </row>
    <row r="121" spans="1:9" x14ac:dyDescent="0.3">
      <c r="A121">
        <v>2007</v>
      </c>
      <c r="B121">
        <v>120</v>
      </c>
      <c r="C121" t="s">
        <v>3098</v>
      </c>
      <c r="D121" s="5">
        <v>37697773</v>
      </c>
      <c r="E121" s="5">
        <v>20804166</v>
      </c>
      <c r="F121" s="1">
        <v>0.55200000000000005</v>
      </c>
      <c r="G121" s="5">
        <v>16893607</v>
      </c>
      <c r="H121" s="1">
        <v>0.44800000000000001</v>
      </c>
      <c r="I121" t="str">
        <f t="shared" si="1"/>
        <v>USA</v>
      </c>
    </row>
    <row r="122" spans="1:9" x14ac:dyDescent="0.3">
      <c r="A122">
        <v>2007</v>
      </c>
      <c r="B122">
        <v>121</v>
      </c>
      <c r="C122" t="s">
        <v>3099</v>
      </c>
      <c r="D122" s="5">
        <v>37350000</v>
      </c>
      <c r="G122" s="5">
        <v>37350000</v>
      </c>
      <c r="H122" s="2">
        <v>1</v>
      </c>
      <c r="I122" t="str">
        <f t="shared" si="1"/>
        <v>International</v>
      </c>
    </row>
    <row r="123" spans="1:9" x14ac:dyDescent="0.3">
      <c r="A123">
        <v>2007</v>
      </c>
      <c r="B123">
        <v>122</v>
      </c>
      <c r="C123" t="s">
        <v>3100</v>
      </c>
      <c r="D123" s="5">
        <v>37311672</v>
      </c>
      <c r="E123" s="5">
        <v>18670946</v>
      </c>
      <c r="F123" s="2">
        <v>0.5</v>
      </c>
      <c r="G123" s="5">
        <v>18640726</v>
      </c>
      <c r="H123" s="2">
        <v>0.5</v>
      </c>
      <c r="I123" t="str">
        <f t="shared" si="1"/>
        <v>USA</v>
      </c>
    </row>
    <row r="124" spans="1:9" x14ac:dyDescent="0.3">
      <c r="A124">
        <v>2007</v>
      </c>
      <c r="B124">
        <v>123</v>
      </c>
      <c r="C124" t="s">
        <v>3101</v>
      </c>
      <c r="D124" s="5">
        <v>36745063</v>
      </c>
      <c r="G124" s="5">
        <v>36745063</v>
      </c>
      <c r="H124" s="2">
        <v>1</v>
      </c>
      <c r="I124" t="str">
        <f t="shared" si="1"/>
        <v>International</v>
      </c>
    </row>
    <row r="125" spans="1:9" x14ac:dyDescent="0.3">
      <c r="A125">
        <v>2007</v>
      </c>
      <c r="B125">
        <v>124</v>
      </c>
      <c r="C125" t="s">
        <v>3102</v>
      </c>
      <c r="D125" s="5">
        <v>36684020</v>
      </c>
      <c r="G125" s="5">
        <v>36684020</v>
      </c>
      <c r="H125" s="2">
        <v>1</v>
      </c>
      <c r="I125" t="str">
        <f t="shared" si="1"/>
        <v>International</v>
      </c>
    </row>
    <row r="126" spans="1:9" x14ac:dyDescent="0.3">
      <c r="A126">
        <v>2007</v>
      </c>
      <c r="B126">
        <v>125</v>
      </c>
      <c r="C126" t="s">
        <v>3103</v>
      </c>
      <c r="D126" s="5">
        <v>36093504</v>
      </c>
      <c r="E126" s="5">
        <v>24540079</v>
      </c>
      <c r="F126" s="2">
        <v>0.68</v>
      </c>
      <c r="G126" s="5">
        <v>11553425</v>
      </c>
      <c r="H126" s="2">
        <v>0.32</v>
      </c>
      <c r="I126" t="str">
        <f t="shared" si="1"/>
        <v>USA</v>
      </c>
    </row>
    <row r="127" spans="1:9" x14ac:dyDescent="0.3">
      <c r="A127">
        <v>2007</v>
      </c>
      <c r="B127">
        <v>126</v>
      </c>
      <c r="C127" t="s">
        <v>3104</v>
      </c>
      <c r="D127" s="5">
        <v>35728183</v>
      </c>
      <c r="E127" s="5">
        <v>17609452</v>
      </c>
      <c r="F127" s="1">
        <v>0.49299999999999999</v>
      </c>
      <c r="G127" s="5">
        <v>18118731</v>
      </c>
      <c r="H127" s="1">
        <v>0.50700000000000001</v>
      </c>
      <c r="I127" t="str">
        <f t="shared" si="1"/>
        <v>USA</v>
      </c>
    </row>
    <row r="128" spans="1:9" x14ac:dyDescent="0.3">
      <c r="A128">
        <v>2007</v>
      </c>
      <c r="B128">
        <v>127</v>
      </c>
      <c r="C128" t="s">
        <v>3105</v>
      </c>
      <c r="D128" s="5">
        <v>35442935</v>
      </c>
      <c r="E128" s="5">
        <v>19363565</v>
      </c>
      <c r="F128" s="1">
        <v>0.54600000000000004</v>
      </c>
      <c r="G128" s="5">
        <v>16079370</v>
      </c>
      <c r="H128" s="1">
        <v>0.45400000000000001</v>
      </c>
      <c r="I128" t="str">
        <f t="shared" si="1"/>
        <v>USA</v>
      </c>
    </row>
    <row r="129" spans="1:9" x14ac:dyDescent="0.3">
      <c r="A129">
        <v>2007</v>
      </c>
      <c r="B129">
        <v>128</v>
      </c>
      <c r="C129" t="s">
        <v>3106</v>
      </c>
      <c r="D129" s="5">
        <v>35078918</v>
      </c>
      <c r="E129" s="5">
        <v>11902715</v>
      </c>
      <c r="F129" s="1">
        <v>0.33900000000000002</v>
      </c>
      <c r="G129" s="5">
        <v>23176203</v>
      </c>
      <c r="H129" s="1">
        <v>0.66100000000000003</v>
      </c>
      <c r="I129" t="str">
        <f t="shared" si="1"/>
        <v>USA</v>
      </c>
    </row>
    <row r="130" spans="1:9" x14ac:dyDescent="0.3">
      <c r="A130">
        <v>2007</v>
      </c>
      <c r="B130">
        <v>129</v>
      </c>
      <c r="C130" t="s">
        <v>3107</v>
      </c>
      <c r="D130" s="5">
        <v>34806360</v>
      </c>
      <c r="E130" s="5">
        <v>3675753</v>
      </c>
      <c r="F130" s="1">
        <v>0.106</v>
      </c>
      <c r="G130" s="5">
        <v>31130607</v>
      </c>
      <c r="H130" s="1">
        <v>0.89400000000000002</v>
      </c>
      <c r="I130" t="str">
        <f t="shared" si="1"/>
        <v>USA</v>
      </c>
    </row>
    <row r="131" spans="1:9" x14ac:dyDescent="0.3">
      <c r="A131">
        <v>2007</v>
      </c>
      <c r="B131">
        <v>130</v>
      </c>
      <c r="C131" t="s">
        <v>3108</v>
      </c>
      <c r="D131" s="5">
        <v>34786960</v>
      </c>
      <c r="G131" s="5">
        <v>34786960</v>
      </c>
      <c r="H131" s="2">
        <v>1</v>
      </c>
      <c r="I131" t="str">
        <f t="shared" ref="I131:I194" si="2">IF(F131&gt;10%,"USA","International")</f>
        <v>International</v>
      </c>
    </row>
    <row r="132" spans="1:9" x14ac:dyDescent="0.3">
      <c r="A132">
        <v>2007</v>
      </c>
      <c r="B132">
        <v>131</v>
      </c>
      <c r="C132" t="s">
        <v>3109</v>
      </c>
      <c r="D132" s="5">
        <v>34612443</v>
      </c>
      <c r="E132" s="5">
        <v>20292962</v>
      </c>
      <c r="F132" s="1">
        <v>0.58599999999999997</v>
      </c>
      <c r="G132" s="5">
        <v>14319481</v>
      </c>
      <c r="H132" s="1">
        <v>0.41399999999999998</v>
      </c>
      <c r="I132" t="str">
        <f t="shared" si="2"/>
        <v>USA</v>
      </c>
    </row>
    <row r="133" spans="1:9" x14ac:dyDescent="0.3">
      <c r="A133">
        <v>2007</v>
      </c>
      <c r="B133">
        <v>132</v>
      </c>
      <c r="C133" t="s">
        <v>3110</v>
      </c>
      <c r="D133" s="5">
        <v>33683200</v>
      </c>
      <c r="E133" s="5">
        <v>25799486</v>
      </c>
      <c r="F133" s="1">
        <v>0.76600000000000001</v>
      </c>
      <c r="G133" s="5">
        <v>7883714</v>
      </c>
      <c r="H133" s="1">
        <v>0.23400000000000001</v>
      </c>
      <c r="I133" t="str">
        <f t="shared" si="2"/>
        <v>USA</v>
      </c>
    </row>
    <row r="134" spans="1:9" x14ac:dyDescent="0.3">
      <c r="A134">
        <v>2007</v>
      </c>
      <c r="B134">
        <v>133</v>
      </c>
      <c r="C134" t="s">
        <v>3111</v>
      </c>
      <c r="D134" s="5">
        <v>33478921</v>
      </c>
      <c r="E134" s="5">
        <v>6003262</v>
      </c>
      <c r="F134" s="1">
        <v>0.17899999999999999</v>
      </c>
      <c r="G134" s="5">
        <v>27475659</v>
      </c>
      <c r="H134" s="1">
        <v>0.82099999999999995</v>
      </c>
      <c r="I134" t="str">
        <f t="shared" si="2"/>
        <v>USA</v>
      </c>
    </row>
    <row r="135" spans="1:9" x14ac:dyDescent="0.3">
      <c r="A135">
        <v>2007</v>
      </c>
      <c r="B135">
        <v>134</v>
      </c>
      <c r="C135" t="s">
        <v>3112</v>
      </c>
      <c r="D135" s="5">
        <v>32787846</v>
      </c>
      <c r="G135" s="5">
        <v>32787846</v>
      </c>
      <c r="H135" s="2">
        <v>1</v>
      </c>
      <c r="I135" t="str">
        <f t="shared" si="2"/>
        <v>International</v>
      </c>
    </row>
    <row r="136" spans="1:9" x14ac:dyDescent="0.3">
      <c r="A136">
        <v>2007</v>
      </c>
      <c r="B136">
        <v>135</v>
      </c>
      <c r="C136" t="s">
        <v>3113</v>
      </c>
      <c r="D136" s="5">
        <v>32730062</v>
      </c>
      <c r="E136" s="5">
        <v>14377198</v>
      </c>
      <c r="F136" s="1">
        <v>0.439</v>
      </c>
      <c r="G136" s="5">
        <v>18352864</v>
      </c>
      <c r="H136" s="1">
        <v>0.56100000000000005</v>
      </c>
      <c r="I136" t="str">
        <f t="shared" si="2"/>
        <v>USA</v>
      </c>
    </row>
    <row r="137" spans="1:9" x14ac:dyDescent="0.3">
      <c r="A137">
        <v>2007</v>
      </c>
      <c r="B137">
        <v>136</v>
      </c>
      <c r="C137" t="s">
        <v>3114</v>
      </c>
      <c r="D137" s="5">
        <v>32593385</v>
      </c>
      <c r="E137" s="5">
        <v>17213467</v>
      </c>
      <c r="F137" s="1">
        <v>0.52800000000000002</v>
      </c>
      <c r="G137" s="5">
        <v>15379918</v>
      </c>
      <c r="H137" s="1">
        <v>0.47199999999999998</v>
      </c>
      <c r="I137" t="str">
        <f t="shared" si="2"/>
        <v>USA</v>
      </c>
    </row>
    <row r="138" spans="1:9" x14ac:dyDescent="0.3">
      <c r="A138">
        <v>2007</v>
      </c>
      <c r="B138">
        <v>137</v>
      </c>
      <c r="C138" t="s">
        <v>3115</v>
      </c>
      <c r="D138" s="5">
        <v>32511655</v>
      </c>
      <c r="G138" s="5">
        <v>32511655</v>
      </c>
      <c r="H138" s="2">
        <v>1</v>
      </c>
      <c r="I138" t="str">
        <f t="shared" si="2"/>
        <v>International</v>
      </c>
    </row>
    <row r="139" spans="1:9" x14ac:dyDescent="0.3">
      <c r="A139">
        <v>2007</v>
      </c>
      <c r="B139">
        <v>138</v>
      </c>
      <c r="C139" t="s">
        <v>3116</v>
      </c>
      <c r="D139" s="5">
        <v>32351125</v>
      </c>
      <c r="E139" s="5">
        <v>15309602</v>
      </c>
      <c r="F139" s="1">
        <v>0.47299999999999998</v>
      </c>
      <c r="G139" s="5">
        <v>17041523</v>
      </c>
      <c r="H139" s="1">
        <v>0.52700000000000002</v>
      </c>
      <c r="I139" t="str">
        <f t="shared" si="2"/>
        <v>USA</v>
      </c>
    </row>
    <row r="140" spans="1:9" x14ac:dyDescent="0.3">
      <c r="A140">
        <v>2007</v>
      </c>
      <c r="B140">
        <v>139</v>
      </c>
      <c r="C140" t="s">
        <v>3117</v>
      </c>
      <c r="D140" s="5">
        <v>32120360</v>
      </c>
      <c r="E140" s="5">
        <v>21250683</v>
      </c>
      <c r="F140" s="1">
        <v>0.66200000000000003</v>
      </c>
      <c r="G140" s="5">
        <v>10869677</v>
      </c>
      <c r="H140" s="1">
        <v>0.33800000000000002</v>
      </c>
      <c r="I140" t="str">
        <f t="shared" si="2"/>
        <v>USA</v>
      </c>
    </row>
    <row r="141" spans="1:9" x14ac:dyDescent="0.3">
      <c r="A141">
        <v>2007</v>
      </c>
      <c r="B141">
        <v>140</v>
      </c>
      <c r="C141" t="s">
        <v>3118</v>
      </c>
      <c r="D141" s="5">
        <v>31920899</v>
      </c>
      <c r="G141" s="5">
        <v>31920899</v>
      </c>
      <c r="H141" s="2">
        <v>1</v>
      </c>
      <c r="I141" t="str">
        <f t="shared" si="2"/>
        <v>International</v>
      </c>
    </row>
    <row r="142" spans="1:9" x14ac:dyDescent="0.3">
      <c r="A142">
        <v>2007</v>
      </c>
      <c r="B142">
        <v>141</v>
      </c>
      <c r="C142" t="s">
        <v>3119</v>
      </c>
      <c r="D142" s="5">
        <v>31852619</v>
      </c>
      <c r="E142" s="5">
        <v>8794452</v>
      </c>
      <c r="F142" s="1">
        <v>0.27600000000000002</v>
      </c>
      <c r="G142" s="5">
        <v>23058167</v>
      </c>
      <c r="H142" s="1">
        <v>0.72399999999999998</v>
      </c>
      <c r="I142" t="str">
        <f t="shared" si="2"/>
        <v>USA</v>
      </c>
    </row>
    <row r="143" spans="1:9" x14ac:dyDescent="0.3">
      <c r="A143">
        <v>2007</v>
      </c>
      <c r="B143">
        <v>142</v>
      </c>
      <c r="C143" t="s">
        <v>3120</v>
      </c>
      <c r="D143" s="5">
        <v>31609243</v>
      </c>
      <c r="E143" s="5">
        <v>31366978</v>
      </c>
      <c r="F143" s="1">
        <v>0.99199999999999999</v>
      </c>
      <c r="G143" s="5">
        <v>242265</v>
      </c>
      <c r="H143" s="1">
        <v>8.0000000000000002E-3</v>
      </c>
      <c r="I143" t="str">
        <f t="shared" si="2"/>
        <v>USA</v>
      </c>
    </row>
    <row r="144" spans="1:9" x14ac:dyDescent="0.3">
      <c r="A144">
        <v>2007</v>
      </c>
      <c r="B144">
        <v>143</v>
      </c>
      <c r="C144" t="s">
        <v>3121</v>
      </c>
      <c r="D144" s="5">
        <v>31575877</v>
      </c>
      <c r="E144" s="5">
        <v>4607608</v>
      </c>
      <c r="F144" s="1">
        <v>0.14599999999999999</v>
      </c>
      <c r="G144" s="5">
        <v>26968269</v>
      </c>
      <c r="H144" s="1">
        <v>0.85399999999999998</v>
      </c>
      <c r="I144" t="str">
        <f t="shared" si="2"/>
        <v>USA</v>
      </c>
    </row>
    <row r="145" spans="1:9" x14ac:dyDescent="0.3">
      <c r="A145">
        <v>2007</v>
      </c>
      <c r="B145">
        <v>144</v>
      </c>
      <c r="C145" t="s">
        <v>3122</v>
      </c>
      <c r="D145" s="5">
        <v>31203567</v>
      </c>
      <c r="G145" s="5">
        <v>31203567</v>
      </c>
      <c r="H145" s="2">
        <v>1</v>
      </c>
      <c r="I145" t="str">
        <f t="shared" si="2"/>
        <v>International</v>
      </c>
    </row>
    <row r="146" spans="1:9" x14ac:dyDescent="0.3">
      <c r="A146">
        <v>2007</v>
      </c>
      <c r="B146">
        <v>145</v>
      </c>
      <c r="C146" t="s">
        <v>3123</v>
      </c>
      <c r="D146" s="5">
        <v>30984583</v>
      </c>
      <c r="E146" s="5">
        <v>10232081</v>
      </c>
      <c r="F146" s="2">
        <v>0.33</v>
      </c>
      <c r="G146" s="5">
        <v>20752502</v>
      </c>
      <c r="H146" s="2">
        <v>0.67</v>
      </c>
      <c r="I146" t="str">
        <f t="shared" si="2"/>
        <v>USA</v>
      </c>
    </row>
    <row r="147" spans="1:9" x14ac:dyDescent="0.3">
      <c r="A147">
        <v>2007</v>
      </c>
      <c r="B147">
        <v>146</v>
      </c>
      <c r="C147" t="s">
        <v>3124</v>
      </c>
      <c r="D147" s="5">
        <v>30666930</v>
      </c>
      <c r="E147" s="5">
        <v>25612520</v>
      </c>
      <c r="F147" s="1">
        <v>0.83499999999999996</v>
      </c>
      <c r="G147" s="5">
        <v>5054410</v>
      </c>
      <c r="H147" s="1">
        <v>0.16500000000000001</v>
      </c>
      <c r="I147" t="str">
        <f t="shared" si="2"/>
        <v>USA</v>
      </c>
    </row>
    <row r="148" spans="1:9" x14ac:dyDescent="0.3">
      <c r="A148">
        <v>2007</v>
      </c>
      <c r="B148">
        <v>147</v>
      </c>
      <c r="C148" t="s">
        <v>3125</v>
      </c>
      <c r="D148" s="5">
        <v>30663961</v>
      </c>
      <c r="G148" s="5">
        <v>30663961</v>
      </c>
      <c r="H148" s="2">
        <v>1</v>
      </c>
      <c r="I148" t="str">
        <f t="shared" si="2"/>
        <v>International</v>
      </c>
    </row>
    <row r="149" spans="1:9" x14ac:dyDescent="0.3">
      <c r="A149">
        <v>2007</v>
      </c>
      <c r="B149">
        <v>148</v>
      </c>
      <c r="C149" t="s">
        <v>3126</v>
      </c>
      <c r="D149" s="5">
        <v>30385222</v>
      </c>
      <c r="G149" s="5">
        <v>30385222</v>
      </c>
      <c r="H149" s="2">
        <v>1</v>
      </c>
      <c r="I149" t="str">
        <f t="shared" si="2"/>
        <v>International</v>
      </c>
    </row>
    <row r="150" spans="1:9" x14ac:dyDescent="0.3">
      <c r="A150">
        <v>2007</v>
      </c>
      <c r="B150">
        <v>149</v>
      </c>
      <c r="C150" t="s">
        <v>3127</v>
      </c>
      <c r="D150" s="5">
        <v>30236407</v>
      </c>
      <c r="E150" s="5">
        <v>30236407</v>
      </c>
      <c r="F150" s="2">
        <v>1</v>
      </c>
      <c r="I150" t="str">
        <f t="shared" si="2"/>
        <v>USA</v>
      </c>
    </row>
    <row r="151" spans="1:9" x14ac:dyDescent="0.3">
      <c r="A151">
        <v>2007</v>
      </c>
      <c r="B151">
        <v>150</v>
      </c>
      <c r="C151" t="s">
        <v>3128</v>
      </c>
      <c r="D151" s="5">
        <v>30183621</v>
      </c>
      <c r="G151" s="5">
        <v>30183621</v>
      </c>
      <c r="H151" s="2">
        <v>1</v>
      </c>
      <c r="I151" t="str">
        <f t="shared" si="2"/>
        <v>International</v>
      </c>
    </row>
    <row r="152" spans="1:9" x14ac:dyDescent="0.3">
      <c r="A152">
        <v>2007</v>
      </c>
      <c r="B152">
        <v>151</v>
      </c>
      <c r="C152" t="s">
        <v>3129</v>
      </c>
      <c r="D152" s="5">
        <v>29733764</v>
      </c>
      <c r="G152" s="5">
        <v>29733764</v>
      </c>
      <c r="H152" s="2">
        <v>1</v>
      </c>
      <c r="I152" t="str">
        <f t="shared" si="2"/>
        <v>International</v>
      </c>
    </row>
    <row r="153" spans="1:9" x14ac:dyDescent="0.3">
      <c r="A153">
        <v>2007</v>
      </c>
      <c r="B153">
        <v>152</v>
      </c>
      <c r="C153" t="s">
        <v>3130</v>
      </c>
      <c r="D153" s="5">
        <v>29610210</v>
      </c>
      <c r="G153" s="5">
        <v>29610210</v>
      </c>
      <c r="H153" s="2">
        <v>1</v>
      </c>
      <c r="I153" t="str">
        <f t="shared" si="2"/>
        <v>International</v>
      </c>
    </row>
    <row r="154" spans="1:9" x14ac:dyDescent="0.3">
      <c r="A154">
        <v>2007</v>
      </c>
      <c r="B154">
        <v>153</v>
      </c>
      <c r="C154" t="s">
        <v>3131</v>
      </c>
      <c r="D154" s="5">
        <v>29541790</v>
      </c>
      <c r="E154" s="5">
        <v>6777741</v>
      </c>
      <c r="F154" s="1">
        <v>0.22900000000000001</v>
      </c>
      <c r="G154" s="5">
        <v>22764049</v>
      </c>
      <c r="H154" s="1">
        <v>0.77100000000000002</v>
      </c>
      <c r="I154" t="str">
        <f t="shared" si="2"/>
        <v>USA</v>
      </c>
    </row>
    <row r="155" spans="1:9" x14ac:dyDescent="0.3">
      <c r="A155">
        <v>2007</v>
      </c>
      <c r="B155">
        <v>154</v>
      </c>
      <c r="C155" t="s">
        <v>3132</v>
      </c>
      <c r="D155" s="5">
        <v>29367143</v>
      </c>
      <c r="E155" s="5">
        <v>24343673</v>
      </c>
      <c r="F155" s="1">
        <v>0.82899999999999996</v>
      </c>
      <c r="G155" s="5">
        <v>5023470</v>
      </c>
      <c r="H155" s="1">
        <v>0.17100000000000001</v>
      </c>
      <c r="I155" t="str">
        <f t="shared" si="2"/>
        <v>USA</v>
      </c>
    </row>
    <row r="156" spans="1:9" x14ac:dyDescent="0.3">
      <c r="A156">
        <v>2007</v>
      </c>
      <c r="B156">
        <v>155</v>
      </c>
      <c r="C156" t="s">
        <v>3133</v>
      </c>
      <c r="D156" s="5">
        <v>29066483</v>
      </c>
      <c r="G156" s="5">
        <v>29066483</v>
      </c>
      <c r="H156" s="2">
        <v>1</v>
      </c>
      <c r="I156" t="str">
        <f t="shared" si="2"/>
        <v>International</v>
      </c>
    </row>
    <row r="157" spans="1:9" x14ac:dyDescent="0.3">
      <c r="A157">
        <v>2007</v>
      </c>
      <c r="B157">
        <v>156</v>
      </c>
      <c r="C157" t="s">
        <v>3134</v>
      </c>
      <c r="D157" s="5">
        <v>27833482</v>
      </c>
      <c r="G157" s="5">
        <v>27833482</v>
      </c>
      <c r="H157" s="2">
        <v>1</v>
      </c>
      <c r="I157" t="str">
        <f t="shared" si="2"/>
        <v>International</v>
      </c>
    </row>
    <row r="158" spans="1:9" x14ac:dyDescent="0.3">
      <c r="A158">
        <v>2007</v>
      </c>
      <c r="B158">
        <v>157</v>
      </c>
      <c r="C158" t="s">
        <v>3135</v>
      </c>
      <c r="D158" s="5">
        <v>27308918</v>
      </c>
      <c r="E158" s="5">
        <v>21471047</v>
      </c>
      <c r="F158" s="1">
        <v>0.78600000000000003</v>
      </c>
      <c r="G158" s="5">
        <v>5837871</v>
      </c>
      <c r="H158" s="1">
        <v>0.214</v>
      </c>
      <c r="I158" t="str">
        <f t="shared" si="2"/>
        <v>USA</v>
      </c>
    </row>
    <row r="159" spans="1:9" x14ac:dyDescent="0.3">
      <c r="A159">
        <v>2007</v>
      </c>
      <c r="B159">
        <v>158</v>
      </c>
      <c r="C159" t="s">
        <v>3136</v>
      </c>
      <c r="D159" s="5">
        <v>27308865</v>
      </c>
      <c r="G159" s="5">
        <v>27308865</v>
      </c>
      <c r="H159" s="2">
        <v>1</v>
      </c>
      <c r="I159" t="str">
        <f t="shared" si="2"/>
        <v>International</v>
      </c>
    </row>
    <row r="160" spans="1:9" x14ac:dyDescent="0.3">
      <c r="A160">
        <v>2007</v>
      </c>
      <c r="B160">
        <v>159</v>
      </c>
      <c r="C160" t="s">
        <v>3137</v>
      </c>
      <c r="D160" s="5">
        <v>27122238</v>
      </c>
      <c r="E160" s="5">
        <v>12807139</v>
      </c>
      <c r="F160" s="1">
        <v>0.47199999999999998</v>
      </c>
      <c r="G160" s="5">
        <v>14315099</v>
      </c>
      <c r="H160" s="1">
        <v>0.52800000000000002</v>
      </c>
      <c r="I160" t="str">
        <f t="shared" si="2"/>
        <v>USA</v>
      </c>
    </row>
    <row r="161" spans="1:9" x14ac:dyDescent="0.3">
      <c r="A161">
        <v>2007</v>
      </c>
      <c r="B161">
        <v>160</v>
      </c>
      <c r="C161" t="s">
        <v>3138</v>
      </c>
      <c r="D161" s="5">
        <v>27066382</v>
      </c>
      <c r="E161" s="5">
        <v>9736045</v>
      </c>
      <c r="F161" s="2">
        <v>0.36</v>
      </c>
      <c r="G161" s="5">
        <v>17330337</v>
      </c>
      <c r="H161" s="2">
        <v>0.64</v>
      </c>
      <c r="I161" t="str">
        <f t="shared" si="2"/>
        <v>USA</v>
      </c>
    </row>
    <row r="162" spans="1:9" x14ac:dyDescent="0.3">
      <c r="A162">
        <v>2007</v>
      </c>
      <c r="B162">
        <v>161</v>
      </c>
      <c r="C162" t="s">
        <v>3139</v>
      </c>
      <c r="D162" s="5">
        <v>26810113</v>
      </c>
      <c r="E162" s="5">
        <v>20578909</v>
      </c>
      <c r="F162" s="1">
        <v>0.76800000000000002</v>
      </c>
      <c r="G162" s="5">
        <v>6231204</v>
      </c>
      <c r="H162" s="1">
        <v>0.23200000000000001</v>
      </c>
      <c r="I162" t="str">
        <f t="shared" si="2"/>
        <v>USA</v>
      </c>
    </row>
    <row r="163" spans="1:9" x14ac:dyDescent="0.3">
      <c r="A163">
        <v>2007</v>
      </c>
      <c r="B163">
        <v>162</v>
      </c>
      <c r="C163" t="s">
        <v>3140</v>
      </c>
      <c r="D163" s="5">
        <v>26527510</v>
      </c>
      <c r="E163" s="5">
        <v>5705761</v>
      </c>
      <c r="F163" s="1">
        <v>0.215</v>
      </c>
      <c r="G163" s="5">
        <v>20821749</v>
      </c>
      <c r="H163" s="1">
        <v>0.78500000000000003</v>
      </c>
      <c r="I163" t="str">
        <f t="shared" si="2"/>
        <v>USA</v>
      </c>
    </row>
    <row r="164" spans="1:9" x14ac:dyDescent="0.3">
      <c r="A164">
        <v>2007</v>
      </c>
      <c r="B164">
        <v>163</v>
      </c>
      <c r="C164" t="s">
        <v>3141</v>
      </c>
      <c r="D164" s="5">
        <v>26013153</v>
      </c>
      <c r="E164" s="5">
        <v>10010209</v>
      </c>
      <c r="F164" s="1">
        <v>0.38500000000000001</v>
      </c>
      <c r="G164" s="5">
        <v>16002944</v>
      </c>
      <c r="H164" s="1">
        <v>0.61499999999999999</v>
      </c>
      <c r="I164" t="str">
        <f t="shared" si="2"/>
        <v>USA</v>
      </c>
    </row>
    <row r="165" spans="1:9" x14ac:dyDescent="0.3">
      <c r="A165">
        <v>2007</v>
      </c>
      <c r="B165">
        <v>164</v>
      </c>
      <c r="C165" t="s">
        <v>3142</v>
      </c>
      <c r="D165" s="5">
        <v>25422088</v>
      </c>
      <c r="E165" s="5">
        <v>25037897</v>
      </c>
      <c r="F165" s="1">
        <v>0.98499999999999999</v>
      </c>
      <c r="G165" s="5">
        <v>384191</v>
      </c>
      <c r="H165" s="1">
        <v>1.4999999999999999E-2</v>
      </c>
      <c r="I165" t="str">
        <f t="shared" si="2"/>
        <v>USA</v>
      </c>
    </row>
    <row r="166" spans="1:9" x14ac:dyDescent="0.3">
      <c r="A166">
        <v>2007</v>
      </c>
      <c r="B166">
        <v>165</v>
      </c>
      <c r="C166" t="s">
        <v>3143</v>
      </c>
      <c r="D166" s="5">
        <v>25399945</v>
      </c>
      <c r="E166" s="5">
        <v>16472961</v>
      </c>
      <c r="F166" s="1">
        <v>0.64900000000000002</v>
      </c>
      <c r="G166" s="5">
        <v>8926984</v>
      </c>
      <c r="H166" s="1">
        <v>0.35099999999999998</v>
      </c>
      <c r="I166" t="str">
        <f t="shared" si="2"/>
        <v>USA</v>
      </c>
    </row>
    <row r="167" spans="1:9" x14ac:dyDescent="0.3">
      <c r="A167">
        <v>2007</v>
      </c>
      <c r="B167">
        <v>166</v>
      </c>
      <c r="C167" t="s">
        <v>3144</v>
      </c>
      <c r="D167" s="5">
        <v>25303038</v>
      </c>
      <c r="E167" s="5">
        <v>5933494</v>
      </c>
      <c r="F167" s="1">
        <v>0.23400000000000001</v>
      </c>
      <c r="G167" s="5">
        <v>19369544</v>
      </c>
      <c r="H167" s="1">
        <v>0.76600000000000001</v>
      </c>
      <c r="I167" t="str">
        <f t="shared" si="2"/>
        <v>USA</v>
      </c>
    </row>
    <row r="168" spans="1:9" x14ac:dyDescent="0.3">
      <c r="A168">
        <v>2007</v>
      </c>
      <c r="B168">
        <v>167</v>
      </c>
      <c r="C168" t="s">
        <v>3145</v>
      </c>
      <c r="D168" s="5">
        <v>25037657</v>
      </c>
      <c r="E168" s="5">
        <v>7084227</v>
      </c>
      <c r="F168" s="1">
        <v>0.28299999999999997</v>
      </c>
      <c r="G168" s="5">
        <v>17953430</v>
      </c>
      <c r="H168" s="1">
        <v>0.71699999999999997</v>
      </c>
      <c r="I168" t="str">
        <f t="shared" si="2"/>
        <v>USA</v>
      </c>
    </row>
    <row r="169" spans="1:9" x14ac:dyDescent="0.3">
      <c r="A169">
        <v>2007</v>
      </c>
      <c r="B169">
        <v>168</v>
      </c>
      <c r="C169" t="s">
        <v>3146</v>
      </c>
      <c r="D169" s="5">
        <v>25000167</v>
      </c>
      <c r="E169" s="5">
        <v>19103072</v>
      </c>
      <c r="F169" s="1">
        <v>0.76400000000000001</v>
      </c>
      <c r="G169" s="5">
        <v>5897095</v>
      </c>
      <c r="H169" s="1">
        <v>0.23599999999999999</v>
      </c>
      <c r="I169" t="str">
        <f t="shared" si="2"/>
        <v>USA</v>
      </c>
    </row>
    <row r="170" spans="1:9" x14ac:dyDescent="0.3">
      <c r="A170">
        <v>2007</v>
      </c>
      <c r="B170">
        <v>169</v>
      </c>
      <c r="C170" t="s">
        <v>3147</v>
      </c>
      <c r="D170" s="5">
        <v>24108727</v>
      </c>
      <c r="E170" s="5">
        <v>2096000</v>
      </c>
      <c r="F170" s="1">
        <v>8.6999999999999994E-2</v>
      </c>
      <c r="G170" s="5">
        <v>22012727</v>
      </c>
      <c r="H170" s="1">
        <v>0.91300000000000003</v>
      </c>
      <c r="I170" t="str">
        <f t="shared" si="2"/>
        <v>International</v>
      </c>
    </row>
    <row r="171" spans="1:9" x14ac:dyDescent="0.3">
      <c r="A171">
        <v>2007</v>
      </c>
      <c r="B171">
        <v>170</v>
      </c>
      <c r="C171" t="s">
        <v>3148</v>
      </c>
      <c r="D171" s="5">
        <v>23968620</v>
      </c>
      <c r="E171" s="5">
        <v>1062840</v>
      </c>
      <c r="F171" s="1">
        <v>4.3999999999999997E-2</v>
      </c>
      <c r="G171" s="5">
        <v>22905780</v>
      </c>
      <c r="H171" s="1">
        <v>0.95599999999999996</v>
      </c>
      <c r="I171" t="str">
        <f t="shared" si="2"/>
        <v>International</v>
      </c>
    </row>
    <row r="172" spans="1:9" x14ac:dyDescent="0.3">
      <c r="A172">
        <v>2007</v>
      </c>
      <c r="B172">
        <v>171</v>
      </c>
      <c r="C172" t="s">
        <v>3149</v>
      </c>
      <c r="D172" s="5">
        <v>22783978</v>
      </c>
      <c r="E172" s="5">
        <v>4445756</v>
      </c>
      <c r="F172" s="1">
        <v>0.19500000000000001</v>
      </c>
      <c r="G172" s="5">
        <v>18338222</v>
      </c>
      <c r="H172" s="1">
        <v>0.80500000000000005</v>
      </c>
      <c r="I172" t="str">
        <f t="shared" si="2"/>
        <v>USA</v>
      </c>
    </row>
    <row r="173" spans="1:9" x14ac:dyDescent="0.3">
      <c r="A173">
        <v>2007</v>
      </c>
      <c r="B173">
        <v>172</v>
      </c>
      <c r="C173" t="s">
        <v>3150</v>
      </c>
      <c r="D173" s="5">
        <v>22686378</v>
      </c>
      <c r="E173" s="5">
        <v>973018</v>
      </c>
      <c r="F173" s="1">
        <v>4.2999999999999997E-2</v>
      </c>
      <c r="G173" s="5">
        <v>21713360</v>
      </c>
      <c r="H173" s="1">
        <v>0.95699999999999996</v>
      </c>
      <c r="I173" t="str">
        <f t="shared" si="2"/>
        <v>International</v>
      </c>
    </row>
    <row r="174" spans="1:9" x14ac:dyDescent="0.3">
      <c r="A174">
        <v>2007</v>
      </c>
      <c r="B174">
        <v>173</v>
      </c>
      <c r="C174" t="s">
        <v>3151</v>
      </c>
      <c r="D174" s="5">
        <v>22382047</v>
      </c>
      <c r="E174" s="5">
        <v>16809076</v>
      </c>
      <c r="F174" s="1">
        <v>0.751</v>
      </c>
      <c r="G174" s="5">
        <v>5572971</v>
      </c>
      <c r="H174" s="1">
        <v>0.249</v>
      </c>
      <c r="I174" t="str">
        <f t="shared" si="2"/>
        <v>USA</v>
      </c>
    </row>
    <row r="175" spans="1:9" x14ac:dyDescent="0.3">
      <c r="A175">
        <v>2007</v>
      </c>
      <c r="B175">
        <v>174</v>
      </c>
      <c r="C175" t="s">
        <v>3152</v>
      </c>
      <c r="D175" s="5">
        <v>22242388</v>
      </c>
      <c r="E175" s="5">
        <v>19661987</v>
      </c>
      <c r="F175" s="1">
        <v>0.88400000000000001</v>
      </c>
      <c r="G175" s="5">
        <v>2580401</v>
      </c>
      <c r="H175" s="1">
        <v>0.11600000000000001</v>
      </c>
      <c r="I175" t="str">
        <f t="shared" si="2"/>
        <v>USA</v>
      </c>
    </row>
    <row r="176" spans="1:9" x14ac:dyDescent="0.3">
      <c r="A176">
        <v>2007</v>
      </c>
      <c r="B176">
        <v>175</v>
      </c>
      <c r="C176" t="s">
        <v>3153</v>
      </c>
      <c r="D176" s="5">
        <v>22240529</v>
      </c>
      <c r="E176" s="5">
        <v>19074800</v>
      </c>
      <c r="F176" s="1">
        <v>0.85799999999999998</v>
      </c>
      <c r="G176" s="5">
        <v>3165729</v>
      </c>
      <c r="H176" s="1">
        <v>0.14199999999999999</v>
      </c>
      <c r="I176" t="str">
        <f t="shared" si="2"/>
        <v>USA</v>
      </c>
    </row>
    <row r="177" spans="1:9" x14ac:dyDescent="0.3">
      <c r="A177">
        <v>2007</v>
      </c>
      <c r="B177">
        <v>176</v>
      </c>
      <c r="C177" t="s">
        <v>3154</v>
      </c>
      <c r="D177" s="5">
        <v>22036607</v>
      </c>
      <c r="G177" s="5">
        <v>22036607</v>
      </c>
      <c r="H177" s="2">
        <v>1</v>
      </c>
      <c r="I177" t="str">
        <f t="shared" si="2"/>
        <v>International</v>
      </c>
    </row>
    <row r="178" spans="1:9" x14ac:dyDescent="0.3">
      <c r="A178">
        <v>2007</v>
      </c>
      <c r="B178">
        <v>177</v>
      </c>
      <c r="C178" t="s">
        <v>3155</v>
      </c>
      <c r="D178" s="5">
        <v>22021262</v>
      </c>
      <c r="E178" s="5">
        <v>20342161</v>
      </c>
      <c r="F178" s="1">
        <v>0.92400000000000004</v>
      </c>
      <c r="G178" s="5">
        <v>1679101</v>
      </c>
      <c r="H178" s="1">
        <v>7.5999999999999998E-2</v>
      </c>
      <c r="I178" t="str">
        <f t="shared" si="2"/>
        <v>USA</v>
      </c>
    </row>
    <row r="179" spans="1:9" x14ac:dyDescent="0.3">
      <c r="A179">
        <v>2007</v>
      </c>
      <c r="B179">
        <v>178</v>
      </c>
      <c r="C179" t="s">
        <v>3156</v>
      </c>
      <c r="D179" s="5">
        <v>22007671</v>
      </c>
      <c r="E179" s="5">
        <v>867275</v>
      </c>
      <c r="F179" s="1">
        <v>3.9E-2</v>
      </c>
      <c r="G179" s="5">
        <v>21140396</v>
      </c>
      <c r="H179" s="1">
        <v>0.96099999999999997</v>
      </c>
      <c r="I179" t="str">
        <f t="shared" si="2"/>
        <v>International</v>
      </c>
    </row>
    <row r="180" spans="1:9" x14ac:dyDescent="0.3">
      <c r="A180">
        <v>2007</v>
      </c>
      <c r="B180">
        <v>179</v>
      </c>
      <c r="C180" t="s">
        <v>3157</v>
      </c>
      <c r="D180" s="5">
        <v>21914005</v>
      </c>
      <c r="G180" s="5">
        <v>21914005</v>
      </c>
      <c r="H180" s="2">
        <v>1</v>
      </c>
      <c r="I180" t="str">
        <f t="shared" si="2"/>
        <v>International</v>
      </c>
    </row>
    <row r="181" spans="1:9" x14ac:dyDescent="0.3">
      <c r="A181">
        <v>2007</v>
      </c>
      <c r="B181">
        <v>180</v>
      </c>
      <c r="C181" t="s">
        <v>3158</v>
      </c>
      <c r="D181" s="5">
        <v>21897373</v>
      </c>
      <c r="E181" s="5">
        <v>1223869</v>
      </c>
      <c r="F181" s="1">
        <v>5.6000000000000001E-2</v>
      </c>
      <c r="G181" s="5">
        <v>20673504</v>
      </c>
      <c r="H181" s="1">
        <v>0.94399999999999995</v>
      </c>
      <c r="I181" t="str">
        <f t="shared" si="2"/>
        <v>International</v>
      </c>
    </row>
    <row r="182" spans="1:9" x14ac:dyDescent="0.3">
      <c r="A182">
        <v>2007</v>
      </c>
      <c r="B182">
        <v>181</v>
      </c>
      <c r="C182" t="s">
        <v>3159</v>
      </c>
      <c r="D182" s="5">
        <v>21505244</v>
      </c>
      <c r="E182" s="5">
        <v>1120404</v>
      </c>
      <c r="F182" s="1">
        <v>5.1999999999999998E-2</v>
      </c>
      <c r="G182" s="5">
        <v>20384840</v>
      </c>
      <c r="H182" s="1">
        <v>0.94799999999999995</v>
      </c>
      <c r="I182" t="str">
        <f t="shared" si="2"/>
        <v>International</v>
      </c>
    </row>
    <row r="183" spans="1:9" x14ac:dyDescent="0.3">
      <c r="A183">
        <v>2007</v>
      </c>
      <c r="B183">
        <v>182</v>
      </c>
      <c r="C183" t="s">
        <v>3160</v>
      </c>
      <c r="D183" s="5">
        <v>21287566</v>
      </c>
      <c r="G183" s="5">
        <v>21287566</v>
      </c>
      <c r="H183" s="2">
        <v>1</v>
      </c>
      <c r="I183" t="str">
        <f t="shared" si="2"/>
        <v>International</v>
      </c>
    </row>
    <row r="184" spans="1:9" x14ac:dyDescent="0.3">
      <c r="A184">
        <v>2007</v>
      </c>
      <c r="B184">
        <v>183</v>
      </c>
      <c r="C184" t="s">
        <v>3161</v>
      </c>
      <c r="D184" s="5">
        <v>21156270</v>
      </c>
      <c r="E184" s="5">
        <v>10011996</v>
      </c>
      <c r="F184" s="1">
        <v>0.47299999999999998</v>
      </c>
      <c r="G184" s="5">
        <v>11144274</v>
      </c>
      <c r="H184" s="1">
        <v>0.52700000000000002</v>
      </c>
      <c r="I184" t="str">
        <f t="shared" si="2"/>
        <v>USA</v>
      </c>
    </row>
    <row r="185" spans="1:9" x14ac:dyDescent="0.3">
      <c r="A185">
        <v>2007</v>
      </c>
      <c r="B185">
        <v>184</v>
      </c>
      <c r="C185" t="s">
        <v>3162</v>
      </c>
      <c r="D185" s="5">
        <v>20936722</v>
      </c>
      <c r="E185" s="5">
        <v>9439923</v>
      </c>
      <c r="F185" s="1">
        <v>0.45100000000000001</v>
      </c>
      <c r="G185" s="5">
        <v>11496799</v>
      </c>
      <c r="H185" s="1">
        <v>0.54900000000000004</v>
      </c>
      <c r="I185" t="str">
        <f t="shared" si="2"/>
        <v>USA</v>
      </c>
    </row>
    <row r="186" spans="1:9" x14ac:dyDescent="0.3">
      <c r="A186">
        <v>2007</v>
      </c>
      <c r="B186">
        <v>185</v>
      </c>
      <c r="C186" t="s">
        <v>3163</v>
      </c>
      <c r="D186" s="5">
        <v>20794760</v>
      </c>
      <c r="G186" s="5">
        <v>20794760</v>
      </c>
      <c r="H186" s="2">
        <v>1</v>
      </c>
      <c r="I186" t="str">
        <f t="shared" si="2"/>
        <v>International</v>
      </c>
    </row>
    <row r="187" spans="1:9" x14ac:dyDescent="0.3">
      <c r="A187">
        <v>2007</v>
      </c>
      <c r="B187">
        <v>186</v>
      </c>
      <c r="C187" t="s">
        <v>3164</v>
      </c>
      <c r="D187" s="5">
        <v>20576198</v>
      </c>
      <c r="E187" s="5">
        <v>18317151</v>
      </c>
      <c r="F187" s="2">
        <v>0.89</v>
      </c>
      <c r="G187" s="5">
        <v>2259047</v>
      </c>
      <c r="H187" s="2">
        <v>0.11</v>
      </c>
      <c r="I187" t="str">
        <f t="shared" si="2"/>
        <v>USA</v>
      </c>
    </row>
    <row r="188" spans="1:9" x14ac:dyDescent="0.3">
      <c r="A188">
        <v>2007</v>
      </c>
      <c r="B188">
        <v>187</v>
      </c>
      <c r="C188" t="s">
        <v>3165</v>
      </c>
      <c r="D188" s="5">
        <v>20440213</v>
      </c>
      <c r="G188" s="5">
        <v>20440213</v>
      </c>
      <c r="H188" s="2">
        <v>1</v>
      </c>
      <c r="I188" t="str">
        <f t="shared" si="2"/>
        <v>International</v>
      </c>
    </row>
    <row r="189" spans="1:9" x14ac:dyDescent="0.3">
      <c r="A189">
        <v>2007</v>
      </c>
      <c r="B189">
        <v>188</v>
      </c>
      <c r="C189" t="s">
        <v>3166</v>
      </c>
      <c r="D189" s="5">
        <v>20354321</v>
      </c>
      <c r="E189" s="5">
        <v>13569248</v>
      </c>
      <c r="F189" s="1">
        <v>0.66700000000000004</v>
      </c>
      <c r="G189" s="5">
        <v>6785073</v>
      </c>
      <c r="H189" s="1">
        <v>0.33300000000000002</v>
      </c>
      <c r="I189" t="str">
        <f t="shared" si="2"/>
        <v>USA</v>
      </c>
    </row>
    <row r="190" spans="1:9" x14ac:dyDescent="0.3">
      <c r="A190">
        <v>2007</v>
      </c>
      <c r="B190">
        <v>189</v>
      </c>
      <c r="C190" t="s">
        <v>3167</v>
      </c>
      <c r="D190" s="5">
        <v>20016753</v>
      </c>
      <c r="E190" s="5">
        <v>12492481</v>
      </c>
      <c r="F190" s="1">
        <v>0.624</v>
      </c>
      <c r="G190" s="5">
        <v>7524272</v>
      </c>
      <c r="H190" s="1">
        <v>0.376</v>
      </c>
      <c r="I190" t="str">
        <f t="shared" si="2"/>
        <v>USA</v>
      </c>
    </row>
    <row r="191" spans="1:9" x14ac:dyDescent="0.3">
      <c r="A191">
        <v>2007</v>
      </c>
      <c r="B191">
        <v>190</v>
      </c>
      <c r="C191" t="s">
        <v>3168</v>
      </c>
      <c r="D191" s="5">
        <v>19780116</v>
      </c>
      <c r="E191" s="5">
        <v>6003227</v>
      </c>
      <c r="F191" s="1">
        <v>0.30299999999999999</v>
      </c>
      <c r="G191" s="5">
        <v>13776889</v>
      </c>
      <c r="H191" s="1">
        <v>0.69699999999999995</v>
      </c>
      <c r="I191" t="str">
        <f t="shared" si="2"/>
        <v>USA</v>
      </c>
    </row>
    <row r="192" spans="1:9" x14ac:dyDescent="0.3">
      <c r="A192">
        <v>2007</v>
      </c>
      <c r="B192">
        <v>191</v>
      </c>
      <c r="C192" t="s">
        <v>3169</v>
      </c>
      <c r="D192" s="5">
        <v>19776159</v>
      </c>
      <c r="E192" s="5">
        <v>4433994</v>
      </c>
      <c r="F192" s="1">
        <v>0.224</v>
      </c>
      <c r="G192" s="5">
        <v>15342165</v>
      </c>
      <c r="H192" s="1">
        <v>0.77600000000000002</v>
      </c>
      <c r="I192" t="str">
        <f t="shared" si="2"/>
        <v>USA</v>
      </c>
    </row>
    <row r="193" spans="1:9" x14ac:dyDescent="0.3">
      <c r="A193">
        <v>2007</v>
      </c>
      <c r="B193">
        <v>192</v>
      </c>
      <c r="C193" t="s">
        <v>3170</v>
      </c>
      <c r="D193" s="5">
        <v>19073095</v>
      </c>
      <c r="E193" s="5">
        <v>1097797</v>
      </c>
      <c r="F193" s="1">
        <v>5.8000000000000003E-2</v>
      </c>
      <c r="G193" s="5">
        <v>17975298</v>
      </c>
      <c r="H193" s="1">
        <v>0.94199999999999995</v>
      </c>
      <c r="I193" t="str">
        <f t="shared" si="2"/>
        <v>International</v>
      </c>
    </row>
    <row r="194" spans="1:9" x14ac:dyDescent="0.3">
      <c r="A194">
        <v>2007</v>
      </c>
      <c r="B194">
        <v>193</v>
      </c>
      <c r="C194" t="s">
        <v>3171</v>
      </c>
      <c r="D194" s="5">
        <v>19008745</v>
      </c>
      <c r="E194" s="5">
        <v>9176787</v>
      </c>
      <c r="F194" s="1">
        <v>0.48299999999999998</v>
      </c>
      <c r="G194" s="5">
        <v>9831958</v>
      </c>
      <c r="H194" s="1">
        <v>0.51700000000000002</v>
      </c>
      <c r="I194" t="str">
        <f t="shared" si="2"/>
        <v>USA</v>
      </c>
    </row>
    <row r="195" spans="1:9" x14ac:dyDescent="0.3">
      <c r="A195">
        <v>2007</v>
      </c>
      <c r="B195">
        <v>194</v>
      </c>
      <c r="C195" t="s">
        <v>3172</v>
      </c>
      <c r="D195" s="5">
        <v>18873863</v>
      </c>
      <c r="G195" s="5">
        <v>18873863</v>
      </c>
      <c r="H195" s="2">
        <v>1</v>
      </c>
      <c r="I195" t="str">
        <f t="shared" ref="I195:I201" si="3">IF(F195&gt;10%,"USA","International")</f>
        <v>International</v>
      </c>
    </row>
    <row r="196" spans="1:9" x14ac:dyDescent="0.3">
      <c r="A196">
        <v>2007</v>
      </c>
      <c r="B196">
        <v>195</v>
      </c>
      <c r="C196" t="s">
        <v>3173</v>
      </c>
      <c r="D196" s="5">
        <v>18856642</v>
      </c>
      <c r="G196" s="5">
        <v>18856642</v>
      </c>
      <c r="H196" s="2">
        <v>1</v>
      </c>
      <c r="I196" t="str">
        <f t="shared" si="3"/>
        <v>International</v>
      </c>
    </row>
    <row r="197" spans="1:9" x14ac:dyDescent="0.3">
      <c r="A197">
        <v>2007</v>
      </c>
      <c r="B197">
        <v>196</v>
      </c>
      <c r="C197" t="s">
        <v>3174</v>
      </c>
      <c r="D197" s="5">
        <v>18814713</v>
      </c>
      <c r="E197" s="5">
        <v>5488570</v>
      </c>
      <c r="F197" s="1">
        <v>0.29199999999999998</v>
      </c>
      <c r="G197" s="5">
        <v>13326143</v>
      </c>
      <c r="H197" s="1">
        <v>0.70799999999999996</v>
      </c>
      <c r="I197" t="str">
        <f t="shared" si="3"/>
        <v>USA</v>
      </c>
    </row>
    <row r="198" spans="1:9" x14ac:dyDescent="0.3">
      <c r="A198">
        <v>2007</v>
      </c>
      <c r="B198">
        <v>197</v>
      </c>
      <c r="C198" t="s">
        <v>3175</v>
      </c>
      <c r="D198" s="5">
        <v>18594142</v>
      </c>
      <c r="G198" s="5">
        <v>18594142</v>
      </c>
      <c r="H198" s="2">
        <v>1</v>
      </c>
      <c r="I198" t="str">
        <f t="shared" si="3"/>
        <v>International</v>
      </c>
    </row>
    <row r="199" spans="1:9" x14ac:dyDescent="0.3">
      <c r="A199">
        <v>2007</v>
      </c>
      <c r="B199">
        <v>198</v>
      </c>
      <c r="C199" t="s">
        <v>3176</v>
      </c>
      <c r="D199" s="5">
        <v>18513120</v>
      </c>
      <c r="E199" s="5">
        <v>885574</v>
      </c>
      <c r="F199" s="1">
        <v>4.8000000000000001E-2</v>
      </c>
      <c r="G199" s="5">
        <v>17627546</v>
      </c>
      <c r="H199" s="1">
        <v>0.95199999999999996</v>
      </c>
      <c r="I199" t="str">
        <f t="shared" si="3"/>
        <v>International</v>
      </c>
    </row>
    <row r="200" spans="1:9" x14ac:dyDescent="0.3">
      <c r="A200">
        <v>2007</v>
      </c>
      <c r="B200">
        <v>199</v>
      </c>
      <c r="C200" t="s">
        <v>3177</v>
      </c>
      <c r="D200" s="5">
        <v>18197398</v>
      </c>
      <c r="E200" s="5">
        <v>13235267</v>
      </c>
      <c r="F200" s="1">
        <v>0.72699999999999998</v>
      </c>
      <c r="G200" s="5">
        <v>4962131</v>
      </c>
      <c r="H200" s="1">
        <v>0.27300000000000002</v>
      </c>
      <c r="I200" t="str">
        <f t="shared" si="3"/>
        <v>USA</v>
      </c>
    </row>
    <row r="201" spans="1:9" x14ac:dyDescent="0.3">
      <c r="A201">
        <v>2007</v>
      </c>
      <c r="B201">
        <v>200</v>
      </c>
      <c r="C201" t="s">
        <v>3178</v>
      </c>
      <c r="D201" s="5">
        <v>18160598</v>
      </c>
      <c r="G201" s="5">
        <v>18160598</v>
      </c>
      <c r="H201" s="2">
        <v>1</v>
      </c>
      <c r="I201" t="str">
        <f t="shared" si="3"/>
        <v>International</v>
      </c>
    </row>
    <row r="202" spans="1:9" x14ac:dyDescent="0.3">
      <c r="A202">
        <v>2007</v>
      </c>
      <c r="C202" t="s">
        <v>203</v>
      </c>
      <c r="D202" s="5">
        <f>SUM(D2:D201)</f>
        <v>22318325698</v>
      </c>
      <c r="E202" s="5">
        <f>SUM(E2:E201)</f>
        <v>9382397255</v>
      </c>
      <c r="F202" s="5"/>
      <c r="G202" s="5">
        <f t="shared" ref="G202" si="4">SUM(G2:G201)</f>
        <v>12935928443</v>
      </c>
    </row>
    <row r="203" spans="1:9" x14ac:dyDescent="0.3">
      <c r="C203" t="s">
        <v>204</v>
      </c>
      <c r="D203" s="5">
        <f>AVERAGE(D2:D201)</f>
        <v>111591628.48999999</v>
      </c>
      <c r="E203" s="5">
        <f>AVERAGE(E2:E201)</f>
        <v>55847602.708333336</v>
      </c>
      <c r="F203" s="5"/>
      <c r="G203" s="5">
        <f t="shared" ref="G203" si="5">AVERAGE(G2:G201)</f>
        <v>65004665.542713568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065935-E1B6-4337-834E-6F63F0B19ADE}">
  <dimension ref="A1:I203"/>
  <sheetViews>
    <sheetView workbookViewId="0">
      <selection activeCell="B4" sqref="A1:I203"/>
    </sheetView>
  </sheetViews>
  <sheetFormatPr defaultRowHeight="14.4" x14ac:dyDescent="0.3"/>
  <cols>
    <col min="4" max="4" width="17.21875" style="5" bestFit="1" customWidth="1"/>
    <col min="5" max="5" width="15.6640625" style="5" bestFit="1" customWidth="1"/>
    <col min="7" max="7" width="15.6640625" style="5" bestFit="1" customWidth="1"/>
  </cols>
  <sheetData>
    <row r="1" spans="1:9" x14ac:dyDescent="0.3">
      <c r="A1" t="s">
        <v>4559</v>
      </c>
      <c r="B1" t="s">
        <v>0</v>
      </c>
      <c r="C1" t="s">
        <v>1</v>
      </c>
      <c r="D1" s="5" t="s">
        <v>2</v>
      </c>
      <c r="E1" s="5" t="s">
        <v>3</v>
      </c>
      <c r="F1" t="s">
        <v>604</v>
      </c>
      <c r="G1" s="5" t="s">
        <v>4</v>
      </c>
      <c r="H1" t="s">
        <v>605</v>
      </c>
      <c r="I1" s="5" t="s">
        <v>1005</v>
      </c>
    </row>
    <row r="2" spans="1:9" x14ac:dyDescent="0.3">
      <c r="A2">
        <v>2006</v>
      </c>
      <c r="B2">
        <v>1</v>
      </c>
      <c r="C2" t="s">
        <v>3179</v>
      </c>
      <c r="D2" s="5">
        <v>1066179725</v>
      </c>
      <c r="E2" s="5">
        <v>423315812</v>
      </c>
      <c r="F2" s="1">
        <v>0.39700000000000002</v>
      </c>
      <c r="G2" s="5">
        <v>642863913</v>
      </c>
      <c r="H2" s="1">
        <v>0.60299999999999998</v>
      </c>
      <c r="I2" t="str">
        <f>IF(F2&gt;10%,"USA","International")</f>
        <v>USA</v>
      </c>
    </row>
    <row r="3" spans="1:9" x14ac:dyDescent="0.3">
      <c r="A3">
        <v>2006</v>
      </c>
      <c r="B3">
        <v>2</v>
      </c>
      <c r="C3" t="s">
        <v>3180</v>
      </c>
      <c r="D3" s="5">
        <v>760006945</v>
      </c>
      <c r="E3" s="5">
        <v>217536138</v>
      </c>
      <c r="F3" s="1">
        <v>0.28599999999999998</v>
      </c>
      <c r="G3" s="5">
        <v>542470807</v>
      </c>
      <c r="H3" s="1">
        <v>0.71399999999999997</v>
      </c>
      <c r="I3" t="str">
        <f t="shared" ref="I3:I66" si="0">IF(F3&gt;10%,"USA","International")</f>
        <v>USA</v>
      </c>
    </row>
    <row r="4" spans="1:9" x14ac:dyDescent="0.3">
      <c r="A4">
        <v>2006</v>
      </c>
      <c r="B4">
        <v>3</v>
      </c>
      <c r="C4" t="s">
        <v>3181</v>
      </c>
      <c r="D4" s="5">
        <v>660998756</v>
      </c>
      <c r="E4" s="5">
        <v>195330621</v>
      </c>
      <c r="F4" s="1">
        <v>0.29599999999999999</v>
      </c>
      <c r="G4" s="5">
        <v>465668135</v>
      </c>
      <c r="H4" s="1">
        <v>0.70399999999999996</v>
      </c>
      <c r="I4" t="str">
        <f t="shared" si="0"/>
        <v>USA</v>
      </c>
    </row>
    <row r="5" spans="1:9" x14ac:dyDescent="0.3">
      <c r="A5">
        <v>2006</v>
      </c>
      <c r="B5">
        <v>4</v>
      </c>
      <c r="C5" t="s">
        <v>3182</v>
      </c>
      <c r="D5" s="5">
        <v>605999592</v>
      </c>
      <c r="E5" s="5">
        <v>167445960</v>
      </c>
      <c r="F5" s="1">
        <v>0.27600000000000002</v>
      </c>
      <c r="G5" s="5">
        <v>438553632</v>
      </c>
      <c r="H5" s="1">
        <v>0.72399999999999998</v>
      </c>
      <c r="I5" t="str">
        <f t="shared" si="0"/>
        <v>USA</v>
      </c>
    </row>
    <row r="6" spans="1:9" x14ac:dyDescent="0.3">
      <c r="A6">
        <v>2006</v>
      </c>
      <c r="B6">
        <v>5</v>
      </c>
      <c r="C6" t="s">
        <v>3183</v>
      </c>
      <c r="D6" s="5">
        <v>574480841</v>
      </c>
      <c r="E6" s="5">
        <v>250863268</v>
      </c>
      <c r="F6" s="1">
        <v>0.437</v>
      </c>
      <c r="G6" s="5">
        <v>323617573</v>
      </c>
      <c r="H6" s="1">
        <v>0.56299999999999994</v>
      </c>
      <c r="I6" t="str">
        <f t="shared" si="0"/>
        <v>USA</v>
      </c>
    </row>
    <row r="7" spans="1:9" x14ac:dyDescent="0.3">
      <c r="A7">
        <v>2006</v>
      </c>
      <c r="B7">
        <v>6</v>
      </c>
      <c r="C7" t="s">
        <v>3184</v>
      </c>
      <c r="D7" s="5">
        <v>461983149</v>
      </c>
      <c r="E7" s="5">
        <v>244082982</v>
      </c>
      <c r="F7" s="1">
        <v>0.52800000000000002</v>
      </c>
      <c r="G7" s="5">
        <v>217900167</v>
      </c>
      <c r="H7" s="1">
        <v>0.47199999999999998</v>
      </c>
      <c r="I7" t="str">
        <f t="shared" si="0"/>
        <v>USA</v>
      </c>
    </row>
    <row r="8" spans="1:9" x14ac:dyDescent="0.3">
      <c r="A8">
        <v>2006</v>
      </c>
      <c r="B8">
        <v>7</v>
      </c>
      <c r="C8" t="s">
        <v>3185</v>
      </c>
      <c r="D8" s="5">
        <v>460435291</v>
      </c>
      <c r="E8" s="5">
        <v>234362462</v>
      </c>
      <c r="F8" s="1">
        <v>0.50900000000000001</v>
      </c>
      <c r="G8" s="5">
        <v>226072829</v>
      </c>
      <c r="H8" s="1">
        <v>0.49099999999999999</v>
      </c>
      <c r="I8" t="str">
        <f t="shared" si="0"/>
        <v>USA</v>
      </c>
    </row>
    <row r="9" spans="1:9" x14ac:dyDescent="0.3">
      <c r="A9">
        <v>2006</v>
      </c>
      <c r="B9">
        <v>8</v>
      </c>
      <c r="C9" t="s">
        <v>3186</v>
      </c>
      <c r="D9" s="5">
        <v>398479497</v>
      </c>
      <c r="E9" s="5">
        <v>134029801</v>
      </c>
      <c r="F9" s="1">
        <v>0.33600000000000002</v>
      </c>
      <c r="G9" s="5">
        <v>264449696</v>
      </c>
      <c r="H9" s="1">
        <v>0.66400000000000003</v>
      </c>
      <c r="I9" t="str">
        <f t="shared" si="0"/>
        <v>USA</v>
      </c>
    </row>
    <row r="10" spans="1:9" x14ac:dyDescent="0.3">
      <c r="A10">
        <v>2006</v>
      </c>
      <c r="B10">
        <v>9</v>
      </c>
      <c r="C10" t="s">
        <v>3187</v>
      </c>
      <c r="D10" s="5">
        <v>391081192</v>
      </c>
      <c r="E10" s="5">
        <v>200081192</v>
      </c>
      <c r="F10" s="1">
        <v>0.51200000000000001</v>
      </c>
      <c r="G10" s="5">
        <v>191000000</v>
      </c>
      <c r="H10" s="1">
        <v>0.48799999999999999</v>
      </c>
      <c r="I10" t="str">
        <f t="shared" si="0"/>
        <v>USA</v>
      </c>
    </row>
    <row r="11" spans="1:9" x14ac:dyDescent="0.3">
      <c r="A11">
        <v>2006</v>
      </c>
      <c r="B11">
        <v>10</v>
      </c>
      <c r="C11" t="s">
        <v>3188</v>
      </c>
      <c r="D11" s="5">
        <v>384335608</v>
      </c>
      <c r="E11" s="5">
        <v>198000317</v>
      </c>
      <c r="F11" s="1">
        <v>0.51500000000000001</v>
      </c>
      <c r="G11" s="5">
        <v>186335291</v>
      </c>
      <c r="H11" s="1">
        <v>0.48499999999999999</v>
      </c>
      <c r="I11" t="str">
        <f t="shared" si="0"/>
        <v>USA</v>
      </c>
    </row>
    <row r="12" spans="1:9" x14ac:dyDescent="0.3">
      <c r="A12">
        <v>2006</v>
      </c>
      <c r="B12">
        <v>11</v>
      </c>
      <c r="C12" t="s">
        <v>3189</v>
      </c>
      <c r="D12" s="5">
        <v>339795890</v>
      </c>
      <c r="E12" s="5">
        <v>155019340</v>
      </c>
      <c r="F12" s="1">
        <v>0.45600000000000002</v>
      </c>
      <c r="G12" s="5">
        <v>184776550</v>
      </c>
      <c r="H12" s="1">
        <v>0.54400000000000004</v>
      </c>
      <c r="I12" t="str">
        <f t="shared" si="0"/>
        <v>USA</v>
      </c>
    </row>
    <row r="13" spans="1:9" x14ac:dyDescent="0.3">
      <c r="A13">
        <v>2006</v>
      </c>
      <c r="B13">
        <v>12</v>
      </c>
      <c r="C13" t="s">
        <v>3190</v>
      </c>
      <c r="D13" s="5">
        <v>326705902</v>
      </c>
      <c r="E13" s="5">
        <v>124740460</v>
      </c>
      <c r="F13" s="1">
        <v>0.38200000000000001</v>
      </c>
      <c r="G13" s="5">
        <v>201965442</v>
      </c>
      <c r="H13" s="1">
        <v>0.61799999999999999</v>
      </c>
      <c r="I13" t="str">
        <f t="shared" si="0"/>
        <v>USA</v>
      </c>
    </row>
    <row r="14" spans="1:9" x14ac:dyDescent="0.3">
      <c r="A14">
        <v>2006</v>
      </c>
      <c r="B14">
        <v>13</v>
      </c>
      <c r="C14" t="s">
        <v>3191</v>
      </c>
      <c r="D14" s="5">
        <v>307127625</v>
      </c>
      <c r="E14" s="5">
        <v>163566459</v>
      </c>
      <c r="F14" s="1">
        <v>0.53300000000000003</v>
      </c>
      <c r="G14" s="5">
        <v>143561166</v>
      </c>
      <c r="H14" s="1">
        <v>0.46700000000000003</v>
      </c>
      <c r="I14" t="str">
        <f t="shared" si="0"/>
        <v>USA</v>
      </c>
    </row>
    <row r="15" spans="1:9" x14ac:dyDescent="0.3">
      <c r="A15">
        <v>2006</v>
      </c>
      <c r="B15">
        <v>14</v>
      </c>
      <c r="C15" t="s">
        <v>3192</v>
      </c>
      <c r="D15" s="5">
        <v>291465034</v>
      </c>
      <c r="E15" s="5">
        <v>132384315</v>
      </c>
      <c r="F15" s="1">
        <v>0.45400000000000001</v>
      </c>
      <c r="G15" s="5">
        <v>159080719</v>
      </c>
      <c r="H15" s="1">
        <v>0.54600000000000004</v>
      </c>
      <c r="I15" t="str">
        <f t="shared" si="0"/>
        <v>USA</v>
      </c>
    </row>
    <row r="16" spans="1:9" x14ac:dyDescent="0.3">
      <c r="A16">
        <v>2006</v>
      </c>
      <c r="B16">
        <v>15</v>
      </c>
      <c r="C16" t="s">
        <v>3193</v>
      </c>
      <c r="D16" s="5">
        <v>262552893</v>
      </c>
      <c r="E16" s="5">
        <v>128505958</v>
      </c>
      <c r="F16" s="1">
        <v>0.48899999999999999</v>
      </c>
      <c r="G16" s="5">
        <v>134046935</v>
      </c>
      <c r="H16" s="1">
        <v>0.51100000000000001</v>
      </c>
      <c r="I16" t="str">
        <f t="shared" si="0"/>
        <v>USA</v>
      </c>
    </row>
    <row r="17" spans="1:9" x14ac:dyDescent="0.3">
      <c r="A17">
        <v>2006</v>
      </c>
      <c r="B17">
        <v>16</v>
      </c>
      <c r="C17" t="s">
        <v>3194</v>
      </c>
      <c r="D17" s="5">
        <v>250425512</v>
      </c>
      <c r="E17" s="5">
        <v>75030163</v>
      </c>
      <c r="F17" s="2">
        <v>0.3</v>
      </c>
      <c r="G17" s="5">
        <v>175395349</v>
      </c>
      <c r="H17" s="2">
        <v>0.7</v>
      </c>
      <c r="I17" t="str">
        <f t="shared" si="0"/>
        <v>USA</v>
      </c>
    </row>
    <row r="18" spans="1:9" x14ac:dyDescent="0.3">
      <c r="A18">
        <v>2006</v>
      </c>
      <c r="B18">
        <v>17</v>
      </c>
      <c r="C18" t="s">
        <v>3195</v>
      </c>
      <c r="D18" s="5">
        <v>240685326</v>
      </c>
      <c r="E18" s="5">
        <v>137355633</v>
      </c>
      <c r="F18" s="1">
        <v>0.57099999999999995</v>
      </c>
      <c r="G18" s="5">
        <v>103329693</v>
      </c>
      <c r="H18" s="1">
        <v>0.42899999999999999</v>
      </c>
      <c r="I18" t="str">
        <f t="shared" si="0"/>
        <v>USA</v>
      </c>
    </row>
    <row r="19" spans="1:9" x14ac:dyDescent="0.3">
      <c r="A19">
        <v>2006</v>
      </c>
      <c r="B19">
        <v>18</v>
      </c>
      <c r="C19" t="s">
        <v>3196</v>
      </c>
      <c r="D19" s="5">
        <v>205841885</v>
      </c>
      <c r="E19" s="5">
        <v>63224849</v>
      </c>
      <c r="F19" s="1">
        <v>0.307</v>
      </c>
      <c r="G19" s="5">
        <v>142617036</v>
      </c>
      <c r="H19" s="1">
        <v>0.69299999999999995</v>
      </c>
      <c r="I19" t="str">
        <f t="shared" si="0"/>
        <v>USA</v>
      </c>
    </row>
    <row r="20" spans="1:9" x14ac:dyDescent="0.3">
      <c r="A20">
        <v>2006</v>
      </c>
      <c r="B20">
        <v>19</v>
      </c>
      <c r="C20" t="s">
        <v>3197</v>
      </c>
      <c r="D20" s="5">
        <v>205668210</v>
      </c>
      <c r="E20" s="5">
        <v>118703275</v>
      </c>
      <c r="F20" s="1">
        <v>0.57699999999999996</v>
      </c>
      <c r="G20" s="5">
        <v>86964935</v>
      </c>
      <c r="H20" s="1">
        <v>0.42299999999999999</v>
      </c>
      <c r="I20" t="str">
        <f t="shared" si="0"/>
        <v>USA</v>
      </c>
    </row>
    <row r="21" spans="1:9" x14ac:dyDescent="0.3">
      <c r="A21">
        <v>2006</v>
      </c>
      <c r="B21">
        <v>20</v>
      </c>
      <c r="C21" t="s">
        <v>3198</v>
      </c>
      <c r="D21" s="5">
        <v>200811689</v>
      </c>
      <c r="E21" s="5">
        <v>85105259</v>
      </c>
      <c r="F21" s="1">
        <v>0.42399999999999999</v>
      </c>
      <c r="G21" s="5">
        <v>115706430</v>
      </c>
      <c r="H21" s="1">
        <v>0.57599999999999996</v>
      </c>
      <c r="I21" t="str">
        <f t="shared" si="0"/>
        <v>USA</v>
      </c>
    </row>
    <row r="22" spans="1:9" x14ac:dyDescent="0.3">
      <c r="A22">
        <v>2006</v>
      </c>
      <c r="B22">
        <v>21</v>
      </c>
      <c r="C22" t="s">
        <v>3199</v>
      </c>
      <c r="D22" s="5">
        <v>186003591</v>
      </c>
      <c r="E22" s="5">
        <v>88513495</v>
      </c>
      <c r="F22" s="1">
        <v>0.47599999999999998</v>
      </c>
      <c r="G22" s="5">
        <v>97490096</v>
      </c>
      <c r="H22" s="1">
        <v>0.52400000000000002</v>
      </c>
      <c r="I22" t="str">
        <f t="shared" si="0"/>
        <v>USA</v>
      </c>
    </row>
    <row r="23" spans="1:9" x14ac:dyDescent="0.3">
      <c r="A23">
        <v>2006</v>
      </c>
      <c r="B23">
        <v>22</v>
      </c>
      <c r="C23" t="s">
        <v>3200</v>
      </c>
      <c r="D23" s="5">
        <v>181674817</v>
      </c>
      <c r="E23" s="5">
        <v>60674817</v>
      </c>
      <c r="F23" s="1">
        <v>0.33400000000000002</v>
      </c>
      <c r="G23" s="5">
        <v>121000000</v>
      </c>
      <c r="H23" s="1">
        <v>0.66600000000000004</v>
      </c>
      <c r="I23" t="str">
        <f t="shared" si="0"/>
        <v>USA</v>
      </c>
    </row>
    <row r="24" spans="1:9" x14ac:dyDescent="0.3">
      <c r="A24">
        <v>2006</v>
      </c>
      <c r="B24">
        <v>23</v>
      </c>
      <c r="C24" t="s">
        <v>3201</v>
      </c>
      <c r="D24" s="5">
        <v>180557550</v>
      </c>
      <c r="E24" s="5">
        <v>64038616</v>
      </c>
      <c r="F24" s="1">
        <v>0.35499999999999998</v>
      </c>
      <c r="G24" s="5">
        <v>116518934</v>
      </c>
      <c r="H24" s="1">
        <v>0.64500000000000002</v>
      </c>
      <c r="I24" t="str">
        <f t="shared" si="0"/>
        <v>USA</v>
      </c>
    </row>
    <row r="25" spans="1:9" x14ac:dyDescent="0.3">
      <c r="A25">
        <v>2006</v>
      </c>
      <c r="B25">
        <v>24</v>
      </c>
      <c r="C25" t="s">
        <v>3202</v>
      </c>
      <c r="D25" s="5">
        <v>178281554</v>
      </c>
      <c r="E25" s="5">
        <v>64665672</v>
      </c>
      <c r="F25" s="1">
        <v>0.36299999999999999</v>
      </c>
      <c r="G25" s="5">
        <v>113615882</v>
      </c>
      <c r="H25" s="1">
        <v>0.63700000000000001</v>
      </c>
      <c r="I25" t="str">
        <f t="shared" si="0"/>
        <v>USA</v>
      </c>
    </row>
    <row r="26" spans="1:9" x14ac:dyDescent="0.3">
      <c r="A26">
        <v>2006</v>
      </c>
      <c r="B26">
        <v>25</v>
      </c>
      <c r="C26" t="s">
        <v>3203</v>
      </c>
      <c r="D26" s="5">
        <v>178262620</v>
      </c>
      <c r="E26" s="5">
        <v>90710620</v>
      </c>
      <c r="F26" s="1">
        <v>0.50900000000000001</v>
      </c>
      <c r="G26" s="5">
        <v>87552000</v>
      </c>
      <c r="H26" s="1">
        <v>0.49099999999999999</v>
      </c>
      <c r="I26" t="str">
        <f t="shared" si="0"/>
        <v>USA</v>
      </c>
    </row>
    <row r="27" spans="1:9" x14ac:dyDescent="0.3">
      <c r="A27">
        <v>2006</v>
      </c>
      <c r="B27">
        <v>26</v>
      </c>
      <c r="C27" t="s">
        <v>3204</v>
      </c>
      <c r="D27" s="5">
        <v>171720398</v>
      </c>
      <c r="E27" s="5">
        <v>57377916</v>
      </c>
      <c r="F27" s="1">
        <v>0.33400000000000002</v>
      </c>
      <c r="G27" s="5">
        <v>114342482</v>
      </c>
      <c r="H27" s="1">
        <v>0.66600000000000004</v>
      </c>
      <c r="I27" t="str">
        <f t="shared" si="0"/>
        <v>USA</v>
      </c>
    </row>
    <row r="28" spans="1:9" x14ac:dyDescent="0.3">
      <c r="A28">
        <v>2006</v>
      </c>
      <c r="B28">
        <v>27</v>
      </c>
      <c r="C28" t="s">
        <v>3205</v>
      </c>
      <c r="D28" s="5">
        <v>164874275</v>
      </c>
      <c r="E28" s="5">
        <v>80238724</v>
      </c>
      <c r="F28" s="1">
        <v>0.48699999999999999</v>
      </c>
      <c r="G28" s="5">
        <v>84635551</v>
      </c>
      <c r="H28" s="1">
        <v>0.51300000000000001</v>
      </c>
      <c r="I28" t="str">
        <f t="shared" si="0"/>
        <v>USA</v>
      </c>
    </row>
    <row r="29" spans="1:9" x14ac:dyDescent="0.3">
      <c r="A29">
        <v>2006</v>
      </c>
      <c r="B29">
        <v>28</v>
      </c>
      <c r="C29" t="s">
        <v>3206</v>
      </c>
      <c r="D29" s="5">
        <v>164115897</v>
      </c>
      <c r="E29" s="5">
        <v>82226474</v>
      </c>
      <c r="F29" s="1">
        <v>0.501</v>
      </c>
      <c r="G29" s="5">
        <v>81889423</v>
      </c>
      <c r="H29" s="1">
        <v>0.499</v>
      </c>
      <c r="I29" t="str">
        <f t="shared" si="0"/>
        <v>USA</v>
      </c>
    </row>
    <row r="30" spans="1:9" x14ac:dyDescent="0.3">
      <c r="A30">
        <v>2006</v>
      </c>
      <c r="B30">
        <v>29</v>
      </c>
      <c r="C30" t="s">
        <v>3207</v>
      </c>
      <c r="D30" s="5">
        <v>163794509</v>
      </c>
      <c r="E30" s="5">
        <v>63450470</v>
      </c>
      <c r="F30" s="1">
        <v>0.38700000000000001</v>
      </c>
      <c r="G30" s="5">
        <v>100344039</v>
      </c>
      <c r="H30" s="1">
        <v>0.61299999999999999</v>
      </c>
      <c r="I30" t="str">
        <f t="shared" si="0"/>
        <v>USA</v>
      </c>
    </row>
    <row r="31" spans="1:9" x14ac:dyDescent="0.3">
      <c r="A31">
        <v>2006</v>
      </c>
      <c r="B31">
        <v>30</v>
      </c>
      <c r="C31" t="s">
        <v>3208</v>
      </c>
      <c r="D31" s="5">
        <v>163362095</v>
      </c>
      <c r="E31" s="5">
        <v>148213377</v>
      </c>
      <c r="F31" s="1">
        <v>0.90700000000000003</v>
      </c>
      <c r="G31" s="5">
        <v>15148718</v>
      </c>
      <c r="H31" s="1">
        <v>9.2999999999999999E-2</v>
      </c>
      <c r="I31" t="str">
        <f t="shared" si="0"/>
        <v>USA</v>
      </c>
    </row>
    <row r="32" spans="1:9" x14ac:dyDescent="0.3">
      <c r="A32">
        <v>2006</v>
      </c>
      <c r="B32">
        <v>31</v>
      </c>
      <c r="C32" t="s">
        <v>3209</v>
      </c>
      <c r="D32" s="5">
        <v>163247198</v>
      </c>
      <c r="E32" s="5">
        <v>70278893</v>
      </c>
      <c r="F32" s="1">
        <v>0.43099999999999999</v>
      </c>
      <c r="G32" s="5">
        <v>92968305</v>
      </c>
      <c r="H32" s="1">
        <v>0.56899999999999995</v>
      </c>
      <c r="I32" t="str">
        <f t="shared" si="0"/>
        <v>USA</v>
      </c>
    </row>
    <row r="33" spans="1:9" x14ac:dyDescent="0.3">
      <c r="A33">
        <v>2006</v>
      </c>
      <c r="B33">
        <v>32</v>
      </c>
      <c r="C33" t="s">
        <v>3210</v>
      </c>
      <c r="D33" s="5">
        <v>158964610</v>
      </c>
      <c r="E33" s="5">
        <v>62514415</v>
      </c>
      <c r="F33" s="1">
        <v>0.39300000000000002</v>
      </c>
      <c r="G33" s="5">
        <v>96450195</v>
      </c>
      <c r="H33" s="1">
        <v>0.60699999999999998</v>
      </c>
      <c r="I33" t="str">
        <f t="shared" si="0"/>
        <v>USA</v>
      </c>
    </row>
    <row r="34" spans="1:9" x14ac:dyDescent="0.3">
      <c r="A34">
        <v>2006</v>
      </c>
      <c r="B34">
        <v>33</v>
      </c>
      <c r="C34" t="s">
        <v>3211</v>
      </c>
      <c r="D34" s="5">
        <v>155929020</v>
      </c>
      <c r="E34" s="5">
        <v>70270943</v>
      </c>
      <c r="F34" s="1">
        <v>0.45100000000000001</v>
      </c>
      <c r="G34" s="5">
        <v>85658077</v>
      </c>
      <c r="H34" s="1">
        <v>0.54900000000000004</v>
      </c>
      <c r="I34" t="str">
        <f t="shared" si="0"/>
        <v>USA</v>
      </c>
    </row>
    <row r="35" spans="1:9" x14ac:dyDescent="0.3">
      <c r="A35">
        <v>2006</v>
      </c>
      <c r="B35">
        <v>34</v>
      </c>
      <c r="C35" t="s">
        <v>3212</v>
      </c>
      <c r="D35" s="5">
        <v>155430335</v>
      </c>
      <c r="E35" s="5">
        <v>103365956</v>
      </c>
      <c r="F35" s="1">
        <v>0.66500000000000004</v>
      </c>
      <c r="G35" s="5">
        <v>52064379</v>
      </c>
      <c r="H35" s="1">
        <v>0.33500000000000002</v>
      </c>
      <c r="I35" t="str">
        <f t="shared" si="0"/>
        <v>USA</v>
      </c>
    </row>
    <row r="36" spans="1:9" x14ac:dyDescent="0.3">
      <c r="A36">
        <v>2006</v>
      </c>
      <c r="B36">
        <v>35</v>
      </c>
      <c r="C36" t="s">
        <v>3213</v>
      </c>
      <c r="D36" s="5">
        <v>148963822</v>
      </c>
      <c r="E36" s="5">
        <v>82985708</v>
      </c>
      <c r="F36" s="1">
        <v>0.55700000000000005</v>
      </c>
      <c r="G36" s="5">
        <v>65978114</v>
      </c>
      <c r="H36" s="1">
        <v>0.443</v>
      </c>
      <c r="I36" t="str">
        <f t="shared" si="0"/>
        <v>USA</v>
      </c>
    </row>
    <row r="37" spans="1:9" x14ac:dyDescent="0.3">
      <c r="A37">
        <v>2006</v>
      </c>
      <c r="B37">
        <v>36</v>
      </c>
      <c r="C37" t="s">
        <v>3214</v>
      </c>
      <c r="D37" s="5">
        <v>143325970</v>
      </c>
      <c r="E37" s="5">
        <v>28426747</v>
      </c>
      <c r="F37" s="1">
        <v>0.19800000000000001</v>
      </c>
      <c r="G37" s="5">
        <v>114899223</v>
      </c>
      <c r="H37" s="1">
        <v>0.80200000000000005</v>
      </c>
      <c r="I37" t="str">
        <f t="shared" si="0"/>
        <v>USA</v>
      </c>
    </row>
    <row r="38" spans="1:9" x14ac:dyDescent="0.3">
      <c r="A38">
        <v>2006</v>
      </c>
      <c r="B38">
        <v>37</v>
      </c>
      <c r="C38" t="s">
        <v>3215</v>
      </c>
      <c r="D38" s="5">
        <v>141861243</v>
      </c>
      <c r="E38" s="5">
        <v>73661010</v>
      </c>
      <c r="F38" s="1">
        <v>0.51900000000000002</v>
      </c>
      <c r="G38" s="5">
        <v>68200233</v>
      </c>
      <c r="H38" s="1">
        <v>0.48099999999999998</v>
      </c>
      <c r="I38" t="str">
        <f t="shared" si="0"/>
        <v>USA</v>
      </c>
    </row>
    <row r="39" spans="1:9" x14ac:dyDescent="0.3">
      <c r="A39">
        <v>2006</v>
      </c>
      <c r="B39">
        <v>38</v>
      </c>
      <c r="C39" t="s">
        <v>3216</v>
      </c>
      <c r="D39" s="5">
        <v>141522961</v>
      </c>
      <c r="E39" s="5">
        <v>70165972</v>
      </c>
      <c r="F39" s="1">
        <v>0.496</v>
      </c>
      <c r="G39" s="5">
        <v>71356989</v>
      </c>
      <c r="H39" s="1">
        <v>0.504</v>
      </c>
      <c r="I39" t="str">
        <f t="shared" si="0"/>
        <v>USA</v>
      </c>
    </row>
    <row r="40" spans="1:9" x14ac:dyDescent="0.3">
      <c r="A40">
        <v>2006</v>
      </c>
      <c r="B40">
        <v>39</v>
      </c>
      <c r="C40" t="s">
        <v>3217</v>
      </c>
      <c r="D40" s="5">
        <v>135330182</v>
      </c>
      <c r="E40" s="5">
        <v>34302837</v>
      </c>
      <c r="F40" s="1">
        <v>0.253</v>
      </c>
      <c r="G40" s="5">
        <v>101027345</v>
      </c>
      <c r="H40" s="1">
        <v>0.747</v>
      </c>
      <c r="I40" t="str">
        <f t="shared" si="0"/>
        <v>USA</v>
      </c>
    </row>
    <row r="41" spans="1:9" x14ac:dyDescent="0.3">
      <c r="A41">
        <v>2006</v>
      </c>
      <c r="B41">
        <v>40</v>
      </c>
      <c r="C41" t="s">
        <v>3218</v>
      </c>
      <c r="D41" s="5">
        <v>135039924</v>
      </c>
      <c r="E41" s="5">
        <v>2223293</v>
      </c>
      <c r="F41" s="1">
        <v>1.6E-2</v>
      </c>
      <c r="G41" s="5">
        <v>132816631</v>
      </c>
      <c r="H41" s="1">
        <v>0.98399999999999999</v>
      </c>
      <c r="I41" t="str">
        <f t="shared" si="0"/>
        <v>International</v>
      </c>
    </row>
    <row r="42" spans="1:9" x14ac:dyDescent="0.3">
      <c r="A42">
        <v>2006</v>
      </c>
      <c r="B42">
        <v>41</v>
      </c>
      <c r="C42" t="s">
        <v>3219</v>
      </c>
      <c r="D42" s="5">
        <v>132511035</v>
      </c>
      <c r="E42" s="5">
        <v>70511035</v>
      </c>
      <c r="F42" s="1">
        <v>0.53200000000000003</v>
      </c>
      <c r="G42" s="5">
        <v>62000000</v>
      </c>
      <c r="H42" s="1">
        <v>0.46800000000000003</v>
      </c>
      <c r="I42" t="str">
        <f t="shared" si="0"/>
        <v>USA</v>
      </c>
    </row>
    <row r="43" spans="1:9" x14ac:dyDescent="0.3">
      <c r="A43">
        <v>2006</v>
      </c>
      <c r="B43">
        <v>42</v>
      </c>
      <c r="C43" t="s">
        <v>3220</v>
      </c>
      <c r="D43" s="5">
        <v>130628903</v>
      </c>
      <c r="E43" s="5">
        <v>75628110</v>
      </c>
      <c r="F43" s="1">
        <v>0.57899999999999996</v>
      </c>
      <c r="G43" s="5">
        <v>55000793</v>
      </c>
      <c r="H43" s="1">
        <v>0.42099999999999999</v>
      </c>
      <c r="I43" t="str">
        <f t="shared" si="0"/>
        <v>USA</v>
      </c>
    </row>
    <row r="44" spans="1:9" x14ac:dyDescent="0.3">
      <c r="A44">
        <v>2006</v>
      </c>
      <c r="B44">
        <v>43</v>
      </c>
      <c r="C44" t="s">
        <v>3221</v>
      </c>
      <c r="D44" s="5">
        <v>130224158</v>
      </c>
      <c r="E44" s="5">
        <v>88715192</v>
      </c>
      <c r="F44" s="1">
        <v>0.68100000000000005</v>
      </c>
      <c r="G44" s="5">
        <v>41508966</v>
      </c>
      <c r="H44" s="1">
        <v>0.31900000000000001</v>
      </c>
      <c r="I44" t="str">
        <f t="shared" si="0"/>
        <v>USA</v>
      </c>
    </row>
    <row r="45" spans="1:9" x14ac:dyDescent="0.3">
      <c r="A45">
        <v>2006</v>
      </c>
      <c r="B45">
        <v>44</v>
      </c>
      <c r="C45" t="s">
        <v>3222</v>
      </c>
      <c r="D45" s="5">
        <v>123384128</v>
      </c>
      <c r="E45" s="5">
        <v>56441711</v>
      </c>
      <c r="F45" s="1">
        <v>0.45700000000000002</v>
      </c>
      <c r="G45" s="5">
        <v>66942417</v>
      </c>
      <c r="H45" s="1">
        <v>0.54300000000000004</v>
      </c>
      <c r="I45" t="str">
        <f t="shared" si="0"/>
        <v>USA</v>
      </c>
    </row>
    <row r="46" spans="1:9" x14ac:dyDescent="0.3">
      <c r="A46">
        <v>2006</v>
      </c>
      <c r="B46">
        <v>45</v>
      </c>
      <c r="C46" t="s">
        <v>3223</v>
      </c>
      <c r="D46" s="5">
        <v>120673227</v>
      </c>
      <c r="E46" s="5">
        <v>50866635</v>
      </c>
      <c r="F46" s="1">
        <v>0.42199999999999999</v>
      </c>
      <c r="G46" s="5">
        <v>69806592</v>
      </c>
      <c r="H46" s="1">
        <v>0.57799999999999996</v>
      </c>
      <c r="I46" t="str">
        <f t="shared" si="0"/>
        <v>USA</v>
      </c>
    </row>
    <row r="47" spans="1:9" x14ac:dyDescent="0.3">
      <c r="A47">
        <v>2006</v>
      </c>
      <c r="B47">
        <v>46</v>
      </c>
      <c r="C47" t="s">
        <v>3224</v>
      </c>
      <c r="D47" s="5">
        <v>120455994</v>
      </c>
      <c r="E47" s="5">
        <v>81612565</v>
      </c>
      <c r="F47" s="1">
        <v>0.67800000000000005</v>
      </c>
      <c r="G47" s="5">
        <v>38843429</v>
      </c>
      <c r="H47" s="1">
        <v>0.32200000000000001</v>
      </c>
      <c r="I47" t="str">
        <f t="shared" si="0"/>
        <v>USA</v>
      </c>
    </row>
    <row r="48" spans="1:9" x14ac:dyDescent="0.3">
      <c r="A48">
        <v>2006</v>
      </c>
      <c r="B48">
        <v>47</v>
      </c>
      <c r="C48" t="s">
        <v>3225</v>
      </c>
      <c r="D48" s="5">
        <v>119974972</v>
      </c>
      <c r="E48" s="5">
        <v>54607383</v>
      </c>
      <c r="F48" s="1">
        <v>0.45500000000000002</v>
      </c>
      <c r="G48" s="5">
        <v>65367589</v>
      </c>
      <c r="H48" s="1">
        <v>0.54500000000000004</v>
      </c>
      <c r="I48" t="str">
        <f t="shared" si="0"/>
        <v>USA</v>
      </c>
    </row>
    <row r="49" spans="1:9" x14ac:dyDescent="0.3">
      <c r="A49">
        <v>2006</v>
      </c>
      <c r="B49">
        <v>48</v>
      </c>
      <c r="C49" t="s">
        <v>3226</v>
      </c>
      <c r="D49" s="5">
        <v>118890272</v>
      </c>
      <c r="E49" s="5">
        <v>54098051</v>
      </c>
      <c r="F49" s="1">
        <v>0.45500000000000002</v>
      </c>
      <c r="G49" s="5">
        <v>64792221</v>
      </c>
      <c r="H49" s="1">
        <v>0.54500000000000004</v>
      </c>
      <c r="I49" t="str">
        <f t="shared" si="0"/>
        <v>USA</v>
      </c>
    </row>
    <row r="50" spans="1:9" x14ac:dyDescent="0.3">
      <c r="A50">
        <v>2006</v>
      </c>
      <c r="B50">
        <v>49</v>
      </c>
      <c r="C50" t="s">
        <v>3227</v>
      </c>
      <c r="D50" s="5">
        <v>116755080</v>
      </c>
      <c r="E50" s="5">
        <v>72637803</v>
      </c>
      <c r="F50" s="1">
        <v>0.622</v>
      </c>
      <c r="G50" s="5">
        <v>44117277</v>
      </c>
      <c r="H50" s="1">
        <v>0.378</v>
      </c>
      <c r="I50" t="str">
        <f t="shared" si="0"/>
        <v>USA</v>
      </c>
    </row>
    <row r="51" spans="1:9" x14ac:dyDescent="0.3">
      <c r="A51">
        <v>2006</v>
      </c>
      <c r="B51">
        <v>50</v>
      </c>
      <c r="C51" t="s">
        <v>3228</v>
      </c>
      <c r="D51" s="5">
        <v>114830111</v>
      </c>
      <c r="E51" s="5">
        <v>52330111</v>
      </c>
      <c r="F51" s="1">
        <v>0.45600000000000002</v>
      </c>
      <c r="G51" s="5">
        <v>62500000</v>
      </c>
      <c r="H51" s="1">
        <v>0.54400000000000004</v>
      </c>
      <c r="I51" t="str">
        <f t="shared" si="0"/>
        <v>USA</v>
      </c>
    </row>
    <row r="52" spans="1:9" x14ac:dyDescent="0.3">
      <c r="A52">
        <v>2006</v>
      </c>
      <c r="B52">
        <v>51</v>
      </c>
      <c r="C52" t="s">
        <v>3229</v>
      </c>
      <c r="D52" s="5">
        <v>114194847</v>
      </c>
      <c r="E52" s="5">
        <v>65328121</v>
      </c>
      <c r="F52" s="1">
        <v>0.57199999999999995</v>
      </c>
      <c r="G52" s="5">
        <v>48866726</v>
      </c>
      <c r="H52" s="1">
        <v>0.42799999999999999</v>
      </c>
      <c r="I52" t="str">
        <f t="shared" si="0"/>
        <v>USA</v>
      </c>
    </row>
    <row r="53" spans="1:9" x14ac:dyDescent="0.3">
      <c r="A53">
        <v>2006</v>
      </c>
      <c r="B53">
        <v>52</v>
      </c>
      <c r="C53" t="s">
        <v>3230</v>
      </c>
      <c r="D53" s="5">
        <v>111476513</v>
      </c>
      <c r="E53" s="5">
        <v>62318875</v>
      </c>
      <c r="F53" s="1">
        <v>0.55900000000000005</v>
      </c>
      <c r="G53" s="5">
        <v>49157638</v>
      </c>
      <c r="H53" s="1">
        <v>0.441</v>
      </c>
      <c r="I53" t="str">
        <f t="shared" si="0"/>
        <v>USA</v>
      </c>
    </row>
    <row r="54" spans="1:9" x14ac:dyDescent="0.3">
      <c r="A54">
        <v>2006</v>
      </c>
      <c r="B54">
        <v>53</v>
      </c>
      <c r="C54" t="s">
        <v>3231</v>
      </c>
      <c r="D54" s="5">
        <v>110768122</v>
      </c>
      <c r="E54" s="5">
        <v>84500122</v>
      </c>
      <c r="F54" s="1">
        <v>0.76300000000000001</v>
      </c>
      <c r="G54" s="5">
        <v>26268000</v>
      </c>
      <c r="H54" s="1">
        <v>0.23699999999999999</v>
      </c>
      <c r="I54" t="str">
        <f t="shared" si="0"/>
        <v>USA</v>
      </c>
    </row>
    <row r="55" spans="1:9" x14ac:dyDescent="0.3">
      <c r="A55">
        <v>2006</v>
      </c>
      <c r="B55">
        <v>54</v>
      </c>
      <c r="C55" t="s">
        <v>3232</v>
      </c>
      <c r="D55" s="5">
        <v>109676311</v>
      </c>
      <c r="E55" s="5">
        <v>53089891</v>
      </c>
      <c r="F55" s="1">
        <v>0.48399999999999999</v>
      </c>
      <c r="G55" s="5">
        <v>56586420</v>
      </c>
      <c r="H55" s="1">
        <v>0.51600000000000001</v>
      </c>
      <c r="I55" t="str">
        <f t="shared" si="0"/>
        <v>USA</v>
      </c>
    </row>
    <row r="56" spans="1:9" x14ac:dyDescent="0.3">
      <c r="A56">
        <v>2006</v>
      </c>
      <c r="B56">
        <v>55</v>
      </c>
      <c r="C56" t="s">
        <v>3233</v>
      </c>
      <c r="D56" s="5">
        <v>107944236</v>
      </c>
      <c r="E56" s="5">
        <v>15132763</v>
      </c>
      <c r="F56" s="2">
        <v>0.14000000000000001</v>
      </c>
      <c r="G56" s="5">
        <v>92811473</v>
      </c>
      <c r="H56" s="2">
        <v>0.86</v>
      </c>
      <c r="I56" t="str">
        <f t="shared" si="0"/>
        <v>USA</v>
      </c>
    </row>
    <row r="57" spans="1:9" x14ac:dyDescent="0.3">
      <c r="A57">
        <v>2006</v>
      </c>
      <c r="B57">
        <v>56</v>
      </c>
      <c r="C57" t="s">
        <v>3234</v>
      </c>
      <c r="D57" s="5">
        <v>104003322</v>
      </c>
      <c r="E57" s="5">
        <v>58645052</v>
      </c>
      <c r="F57" s="1">
        <v>0.56399999999999995</v>
      </c>
      <c r="G57" s="5">
        <v>45358270</v>
      </c>
      <c r="H57" s="1">
        <v>0.436</v>
      </c>
      <c r="I57" t="str">
        <f t="shared" si="0"/>
        <v>USA</v>
      </c>
    </row>
    <row r="58" spans="1:9" x14ac:dyDescent="0.3">
      <c r="A58">
        <v>2006</v>
      </c>
      <c r="B58">
        <v>57</v>
      </c>
      <c r="C58" t="s">
        <v>3235</v>
      </c>
      <c r="D58" s="5">
        <v>102338515</v>
      </c>
      <c r="E58" s="5">
        <v>37384046</v>
      </c>
      <c r="F58" s="1">
        <v>0.36499999999999999</v>
      </c>
      <c r="G58" s="5">
        <v>64954469</v>
      </c>
      <c r="H58" s="1">
        <v>0.63500000000000001</v>
      </c>
      <c r="I58" t="str">
        <f t="shared" si="0"/>
        <v>USA</v>
      </c>
    </row>
    <row r="59" spans="1:9" x14ac:dyDescent="0.3">
      <c r="A59">
        <v>2006</v>
      </c>
      <c r="B59">
        <v>58</v>
      </c>
      <c r="C59" t="s">
        <v>3236</v>
      </c>
      <c r="D59" s="5">
        <v>101058954</v>
      </c>
      <c r="E59" s="5">
        <v>59891098</v>
      </c>
      <c r="F59" s="1">
        <v>0.59299999999999997</v>
      </c>
      <c r="G59" s="5">
        <v>41167856</v>
      </c>
      <c r="H59" s="1">
        <v>0.40699999999999997</v>
      </c>
      <c r="I59" t="str">
        <f t="shared" si="0"/>
        <v>USA</v>
      </c>
    </row>
    <row r="60" spans="1:9" x14ac:dyDescent="0.3">
      <c r="A60">
        <v>2006</v>
      </c>
      <c r="B60">
        <v>59</v>
      </c>
      <c r="C60" t="s">
        <v>3237</v>
      </c>
      <c r="D60" s="5">
        <v>100605135</v>
      </c>
      <c r="E60" s="5">
        <v>46982632</v>
      </c>
      <c r="F60" s="1">
        <v>0.46700000000000003</v>
      </c>
      <c r="G60" s="5">
        <v>53622503</v>
      </c>
      <c r="H60" s="1">
        <v>0.53300000000000003</v>
      </c>
      <c r="I60" t="str">
        <f t="shared" si="0"/>
        <v>USA</v>
      </c>
    </row>
    <row r="61" spans="1:9" x14ac:dyDescent="0.3">
      <c r="A61">
        <v>2006</v>
      </c>
      <c r="B61">
        <v>60</v>
      </c>
      <c r="C61" t="s">
        <v>3238</v>
      </c>
      <c r="D61" s="5">
        <v>100266865</v>
      </c>
      <c r="E61" s="5">
        <v>59952835</v>
      </c>
      <c r="F61" s="1">
        <v>0.59799999999999998</v>
      </c>
      <c r="G61" s="5">
        <v>40314030</v>
      </c>
      <c r="H61" s="1">
        <v>0.40200000000000002</v>
      </c>
      <c r="I61" t="str">
        <f t="shared" si="0"/>
        <v>USA</v>
      </c>
    </row>
    <row r="62" spans="1:9" x14ac:dyDescent="0.3">
      <c r="A62">
        <v>2006</v>
      </c>
      <c r="B62">
        <v>61</v>
      </c>
      <c r="C62" t="s">
        <v>3239</v>
      </c>
      <c r="D62" s="5">
        <v>99255460</v>
      </c>
      <c r="E62" s="5">
        <v>80197993</v>
      </c>
      <c r="F62" s="1">
        <v>0.80800000000000005</v>
      </c>
      <c r="G62" s="5">
        <v>19057467</v>
      </c>
      <c r="H62" s="1">
        <v>0.192</v>
      </c>
      <c r="I62" t="str">
        <f t="shared" si="0"/>
        <v>USA</v>
      </c>
    </row>
    <row r="63" spans="1:9" x14ac:dyDescent="0.3">
      <c r="A63">
        <v>2006</v>
      </c>
      <c r="B63">
        <v>62</v>
      </c>
      <c r="C63" t="s">
        <v>3240</v>
      </c>
      <c r="D63" s="5">
        <v>98230905</v>
      </c>
      <c r="E63" s="5">
        <v>46412757</v>
      </c>
      <c r="F63" s="1">
        <v>0.47199999999999998</v>
      </c>
      <c r="G63" s="5">
        <v>51818148</v>
      </c>
      <c r="H63" s="1">
        <v>0.52800000000000002</v>
      </c>
      <c r="I63" t="str">
        <f t="shared" si="0"/>
        <v>USA</v>
      </c>
    </row>
    <row r="64" spans="1:9" x14ac:dyDescent="0.3">
      <c r="A64">
        <v>2006</v>
      </c>
      <c r="B64">
        <v>63</v>
      </c>
      <c r="C64" t="s">
        <v>3241</v>
      </c>
      <c r="D64" s="5">
        <v>94973540</v>
      </c>
      <c r="E64" s="5">
        <v>55011732</v>
      </c>
      <c r="F64" s="1">
        <v>0.57899999999999996</v>
      </c>
      <c r="G64" s="5">
        <v>39961808</v>
      </c>
      <c r="H64" s="1">
        <v>0.42099999999999999</v>
      </c>
      <c r="I64" t="str">
        <f t="shared" si="0"/>
        <v>USA</v>
      </c>
    </row>
    <row r="65" spans="1:9" x14ac:dyDescent="0.3">
      <c r="A65">
        <v>2006</v>
      </c>
      <c r="B65">
        <v>64</v>
      </c>
      <c r="C65" t="s">
        <v>1902</v>
      </c>
      <c r="D65" s="5">
        <v>89431890</v>
      </c>
      <c r="E65" s="5">
        <v>2201923</v>
      </c>
      <c r="F65" s="1">
        <v>2.5000000000000001E-2</v>
      </c>
      <c r="G65" s="5">
        <v>87229967</v>
      </c>
      <c r="H65" s="1">
        <v>0.97499999999999998</v>
      </c>
      <c r="I65" t="str">
        <f t="shared" si="0"/>
        <v>International</v>
      </c>
    </row>
    <row r="66" spans="1:9" x14ac:dyDescent="0.3">
      <c r="A66">
        <v>2006</v>
      </c>
      <c r="B66">
        <v>65</v>
      </c>
      <c r="C66" t="s">
        <v>3242</v>
      </c>
      <c r="D66" s="5">
        <v>87892388</v>
      </c>
      <c r="E66" s="5">
        <v>39868642</v>
      </c>
      <c r="F66" s="1">
        <v>0.45400000000000001</v>
      </c>
      <c r="G66" s="5">
        <v>48023746</v>
      </c>
      <c r="H66" s="1">
        <v>0.54600000000000004</v>
      </c>
      <c r="I66" t="str">
        <f t="shared" si="0"/>
        <v>USA</v>
      </c>
    </row>
    <row r="67" spans="1:9" x14ac:dyDescent="0.3">
      <c r="A67">
        <v>2006</v>
      </c>
      <c r="B67">
        <v>66</v>
      </c>
      <c r="C67" t="s">
        <v>3243</v>
      </c>
      <c r="D67" s="5">
        <v>87528173</v>
      </c>
      <c r="E67" s="5">
        <v>71726025</v>
      </c>
      <c r="F67" s="1">
        <v>0.81899999999999995</v>
      </c>
      <c r="G67" s="5">
        <v>15802148</v>
      </c>
      <c r="H67" s="1">
        <v>0.18099999999999999</v>
      </c>
      <c r="I67" t="str">
        <f t="shared" ref="I67:I130" si="1">IF(F67&gt;10%,"USA","International")</f>
        <v>USA</v>
      </c>
    </row>
    <row r="68" spans="1:9" x14ac:dyDescent="0.3">
      <c r="A68">
        <v>2006</v>
      </c>
      <c r="B68">
        <v>67</v>
      </c>
      <c r="C68" t="s">
        <v>3244</v>
      </c>
      <c r="D68" s="5">
        <v>87134280</v>
      </c>
      <c r="E68" s="5">
        <v>61123569</v>
      </c>
      <c r="F68" s="1">
        <v>0.70099999999999996</v>
      </c>
      <c r="G68" s="5">
        <v>26010711</v>
      </c>
      <c r="H68" s="1">
        <v>0.29899999999999999</v>
      </c>
      <c r="I68" t="str">
        <f t="shared" si="1"/>
        <v>USA</v>
      </c>
    </row>
    <row r="69" spans="1:9" x14ac:dyDescent="0.3">
      <c r="A69">
        <v>2006</v>
      </c>
      <c r="B69">
        <v>68</v>
      </c>
      <c r="C69" t="s">
        <v>3245</v>
      </c>
      <c r="D69" s="5">
        <v>85749034</v>
      </c>
      <c r="E69" s="5">
        <v>48548426</v>
      </c>
      <c r="F69" s="1">
        <v>0.56599999999999995</v>
      </c>
      <c r="G69" s="5">
        <v>37200608</v>
      </c>
      <c r="H69" s="1">
        <v>0.434</v>
      </c>
      <c r="I69" t="str">
        <f t="shared" si="1"/>
        <v>USA</v>
      </c>
    </row>
    <row r="70" spans="1:9" x14ac:dyDescent="0.3">
      <c r="A70">
        <v>2006</v>
      </c>
      <c r="B70">
        <v>69</v>
      </c>
      <c r="C70" t="s">
        <v>3246</v>
      </c>
      <c r="D70" s="5">
        <v>85585177</v>
      </c>
      <c r="E70" s="5">
        <v>12899867</v>
      </c>
      <c r="F70" s="1">
        <v>0.151</v>
      </c>
      <c r="G70" s="5">
        <v>72685310</v>
      </c>
      <c r="H70" s="1">
        <v>0.84899999999999998</v>
      </c>
      <c r="I70" t="str">
        <f t="shared" si="1"/>
        <v>USA</v>
      </c>
    </row>
    <row r="71" spans="1:9" x14ac:dyDescent="0.3">
      <c r="A71">
        <v>2006</v>
      </c>
      <c r="B71">
        <v>70</v>
      </c>
      <c r="C71" t="s">
        <v>3247</v>
      </c>
      <c r="D71" s="5">
        <v>84645164</v>
      </c>
      <c r="E71" s="5">
        <v>72778712</v>
      </c>
      <c r="F71" s="2">
        <v>0.86</v>
      </c>
      <c r="G71" s="5">
        <v>11866452</v>
      </c>
      <c r="H71" s="2">
        <v>0.14000000000000001</v>
      </c>
      <c r="I71" t="str">
        <f t="shared" si="1"/>
        <v>USA</v>
      </c>
    </row>
    <row r="72" spans="1:9" x14ac:dyDescent="0.3">
      <c r="A72">
        <v>2006</v>
      </c>
      <c r="B72">
        <v>71</v>
      </c>
      <c r="C72" t="s">
        <v>3248</v>
      </c>
      <c r="D72" s="5">
        <v>84152064</v>
      </c>
      <c r="G72" s="5">
        <v>84152064</v>
      </c>
      <c r="H72" s="2">
        <v>1</v>
      </c>
      <c r="I72" t="str">
        <f t="shared" si="1"/>
        <v>International</v>
      </c>
    </row>
    <row r="73" spans="1:9" x14ac:dyDescent="0.3">
      <c r="A73">
        <v>2006</v>
      </c>
      <c r="B73">
        <v>72</v>
      </c>
      <c r="C73" t="s">
        <v>3249</v>
      </c>
      <c r="D73" s="5">
        <v>83850267</v>
      </c>
      <c r="E73" s="5">
        <v>37634615</v>
      </c>
      <c r="F73" s="1">
        <v>0.44900000000000001</v>
      </c>
      <c r="G73" s="5">
        <v>46215652</v>
      </c>
      <c r="H73" s="1">
        <v>0.55100000000000005</v>
      </c>
      <c r="I73" t="str">
        <f t="shared" si="1"/>
        <v>USA</v>
      </c>
    </row>
    <row r="74" spans="1:9" x14ac:dyDescent="0.3">
      <c r="A74">
        <v>2006</v>
      </c>
      <c r="B74">
        <v>73</v>
      </c>
      <c r="C74" t="s">
        <v>3250</v>
      </c>
      <c r="D74" s="5">
        <v>82751189</v>
      </c>
      <c r="E74" s="5">
        <v>48751189</v>
      </c>
      <c r="F74" s="1">
        <v>0.58899999999999997</v>
      </c>
      <c r="G74" s="5">
        <v>34000000</v>
      </c>
      <c r="H74" s="1">
        <v>0.41099999999999998</v>
      </c>
      <c r="I74" t="str">
        <f t="shared" si="1"/>
        <v>USA</v>
      </c>
    </row>
    <row r="75" spans="1:9" x14ac:dyDescent="0.3">
      <c r="A75">
        <v>2006</v>
      </c>
      <c r="B75">
        <v>74</v>
      </c>
      <c r="C75" t="s">
        <v>3251</v>
      </c>
      <c r="D75" s="5">
        <v>81979826</v>
      </c>
      <c r="E75" s="5">
        <v>47326473</v>
      </c>
      <c r="F75" s="1">
        <v>0.57699999999999996</v>
      </c>
      <c r="G75" s="5">
        <v>34653353</v>
      </c>
      <c r="H75" s="1">
        <v>0.42299999999999999</v>
      </c>
      <c r="I75" t="str">
        <f t="shared" si="1"/>
        <v>USA</v>
      </c>
    </row>
    <row r="76" spans="1:9" x14ac:dyDescent="0.3">
      <c r="A76">
        <v>2006</v>
      </c>
      <c r="B76">
        <v>75</v>
      </c>
      <c r="C76" t="s">
        <v>3252</v>
      </c>
      <c r="D76" s="5">
        <v>78810595</v>
      </c>
      <c r="E76" s="5">
        <v>36280697</v>
      </c>
      <c r="F76" s="2">
        <v>0.46</v>
      </c>
      <c r="G76" s="5">
        <v>42529898</v>
      </c>
      <c r="H76" s="2">
        <v>0.54</v>
      </c>
      <c r="I76" t="str">
        <f t="shared" si="1"/>
        <v>USA</v>
      </c>
    </row>
    <row r="77" spans="1:9" x14ac:dyDescent="0.3">
      <c r="A77">
        <v>2006</v>
      </c>
      <c r="B77">
        <v>76</v>
      </c>
      <c r="C77" t="s">
        <v>3253</v>
      </c>
      <c r="D77" s="5">
        <v>78568977</v>
      </c>
      <c r="E77" s="5">
        <v>6566773</v>
      </c>
      <c r="F77" s="1">
        <v>8.4000000000000005E-2</v>
      </c>
      <c r="G77" s="5">
        <v>72002204</v>
      </c>
      <c r="H77" s="1">
        <v>0.91600000000000004</v>
      </c>
      <c r="I77" t="str">
        <f t="shared" si="1"/>
        <v>International</v>
      </c>
    </row>
    <row r="78" spans="1:9" x14ac:dyDescent="0.3">
      <c r="A78">
        <v>2006</v>
      </c>
      <c r="B78">
        <v>77</v>
      </c>
      <c r="C78" t="s">
        <v>3254</v>
      </c>
      <c r="D78" s="5">
        <v>77356942</v>
      </c>
      <c r="E78" s="5">
        <v>11286112</v>
      </c>
      <c r="F78" s="1">
        <v>0.14599999999999999</v>
      </c>
      <c r="G78" s="5">
        <v>66070830</v>
      </c>
      <c r="H78" s="1">
        <v>0.85399999999999998</v>
      </c>
      <c r="I78" t="str">
        <f t="shared" si="1"/>
        <v>USA</v>
      </c>
    </row>
    <row r="79" spans="1:9" x14ac:dyDescent="0.3">
      <c r="A79">
        <v>2006</v>
      </c>
      <c r="B79">
        <v>78</v>
      </c>
      <c r="C79" t="s">
        <v>3255</v>
      </c>
      <c r="D79" s="5">
        <v>76700659</v>
      </c>
      <c r="E79" s="5">
        <v>31483450</v>
      </c>
      <c r="F79" s="2">
        <v>0.41</v>
      </c>
      <c r="G79" s="5">
        <v>45217209</v>
      </c>
      <c r="H79" s="2">
        <v>0.59</v>
      </c>
      <c r="I79" t="str">
        <f t="shared" si="1"/>
        <v>USA</v>
      </c>
    </row>
    <row r="80" spans="1:9" x14ac:dyDescent="0.3">
      <c r="A80">
        <v>2006</v>
      </c>
      <c r="B80">
        <v>79</v>
      </c>
      <c r="C80" t="s">
        <v>3256</v>
      </c>
      <c r="D80" s="5">
        <v>72785169</v>
      </c>
      <c r="E80" s="5">
        <v>42285169</v>
      </c>
      <c r="F80" s="1">
        <v>0.58099999999999996</v>
      </c>
      <c r="G80" s="5">
        <v>30500000</v>
      </c>
      <c r="H80" s="1">
        <v>0.41899999999999998</v>
      </c>
      <c r="I80" t="str">
        <f t="shared" si="1"/>
        <v>USA</v>
      </c>
    </row>
    <row r="81" spans="1:9" x14ac:dyDescent="0.3">
      <c r="A81">
        <v>2006</v>
      </c>
      <c r="B81">
        <v>80</v>
      </c>
      <c r="C81" t="s">
        <v>3257</v>
      </c>
      <c r="D81" s="5">
        <v>70711175</v>
      </c>
      <c r="E81" s="5">
        <v>39143839</v>
      </c>
      <c r="F81" s="1">
        <v>0.55400000000000005</v>
      </c>
      <c r="G81" s="5">
        <v>31567336</v>
      </c>
      <c r="H81" s="1">
        <v>0.44600000000000001</v>
      </c>
      <c r="I81" t="str">
        <f t="shared" si="1"/>
        <v>USA</v>
      </c>
    </row>
    <row r="82" spans="1:9" x14ac:dyDescent="0.3">
      <c r="A82">
        <v>2006</v>
      </c>
      <c r="B82">
        <v>81</v>
      </c>
      <c r="C82" t="s">
        <v>3258</v>
      </c>
      <c r="D82" s="5">
        <v>70455770</v>
      </c>
      <c r="E82" s="5">
        <v>35552383</v>
      </c>
      <c r="F82" s="1">
        <v>0.505</v>
      </c>
      <c r="G82" s="5">
        <v>34903387</v>
      </c>
      <c r="H82" s="1">
        <v>0.495</v>
      </c>
      <c r="I82" t="str">
        <f t="shared" si="1"/>
        <v>USA</v>
      </c>
    </row>
    <row r="83" spans="1:9" x14ac:dyDescent="0.3">
      <c r="A83">
        <v>2006</v>
      </c>
      <c r="B83">
        <v>82</v>
      </c>
      <c r="C83" t="s">
        <v>3259</v>
      </c>
      <c r="D83" s="5">
        <v>70008952</v>
      </c>
      <c r="E83" s="5">
        <v>41778863</v>
      </c>
      <c r="F83" s="1">
        <v>0.59699999999999998</v>
      </c>
      <c r="G83" s="5">
        <v>28230089</v>
      </c>
      <c r="H83" s="1">
        <v>0.40300000000000002</v>
      </c>
      <c r="I83" t="str">
        <f t="shared" si="1"/>
        <v>USA</v>
      </c>
    </row>
    <row r="84" spans="1:9" x14ac:dyDescent="0.3">
      <c r="A84">
        <v>2006</v>
      </c>
      <c r="B84">
        <v>83</v>
      </c>
      <c r="C84" t="s">
        <v>3260</v>
      </c>
      <c r="D84" s="5">
        <v>69865924</v>
      </c>
      <c r="E84" s="5">
        <v>58360760</v>
      </c>
      <c r="F84" s="1">
        <v>0.83499999999999996</v>
      </c>
      <c r="G84" s="5">
        <v>11505164</v>
      </c>
      <c r="H84" s="1">
        <v>0.16500000000000001</v>
      </c>
      <c r="I84" t="str">
        <f t="shared" si="1"/>
        <v>USA</v>
      </c>
    </row>
    <row r="85" spans="1:9" x14ac:dyDescent="0.3">
      <c r="A85">
        <v>2006</v>
      </c>
      <c r="B85">
        <v>84</v>
      </c>
      <c r="C85" t="s">
        <v>3261</v>
      </c>
      <c r="D85" s="5">
        <v>68844775</v>
      </c>
      <c r="E85" s="5">
        <v>41011711</v>
      </c>
      <c r="F85" s="1">
        <v>0.59599999999999997</v>
      </c>
      <c r="G85" s="5">
        <v>27833064</v>
      </c>
      <c r="H85" s="1">
        <v>0.40400000000000003</v>
      </c>
      <c r="I85" t="str">
        <f t="shared" si="1"/>
        <v>USA</v>
      </c>
    </row>
    <row r="86" spans="1:9" x14ac:dyDescent="0.3">
      <c r="A86">
        <v>2006</v>
      </c>
      <c r="B86">
        <v>85</v>
      </c>
      <c r="C86" t="s">
        <v>3262</v>
      </c>
      <c r="D86" s="5">
        <v>68673228</v>
      </c>
      <c r="E86" s="5">
        <v>13756082</v>
      </c>
      <c r="F86" s="2">
        <v>0.2</v>
      </c>
      <c r="G86" s="5">
        <v>54917146</v>
      </c>
      <c r="H86" s="2">
        <v>0.8</v>
      </c>
      <c r="I86" t="str">
        <f t="shared" si="1"/>
        <v>USA</v>
      </c>
    </row>
    <row r="87" spans="1:9" x14ac:dyDescent="0.3">
      <c r="A87">
        <v>2006</v>
      </c>
      <c r="B87">
        <v>86</v>
      </c>
      <c r="C87" t="s">
        <v>3263</v>
      </c>
      <c r="D87" s="5">
        <v>68625104</v>
      </c>
      <c r="G87" s="5">
        <v>68625104</v>
      </c>
      <c r="H87" s="2">
        <v>1</v>
      </c>
      <c r="I87" t="str">
        <f t="shared" si="1"/>
        <v>International</v>
      </c>
    </row>
    <row r="88" spans="1:9" x14ac:dyDescent="0.3">
      <c r="A88">
        <v>2006</v>
      </c>
      <c r="B88">
        <v>87</v>
      </c>
      <c r="C88" t="s">
        <v>3264</v>
      </c>
      <c r="D88" s="5">
        <v>68072848</v>
      </c>
      <c r="E88" s="5">
        <v>24633730</v>
      </c>
      <c r="F88" s="1">
        <v>0.36199999999999999</v>
      </c>
      <c r="G88" s="5">
        <v>43439118</v>
      </c>
      <c r="H88" s="1">
        <v>0.63800000000000001</v>
      </c>
      <c r="I88" t="str">
        <f t="shared" si="1"/>
        <v>USA</v>
      </c>
    </row>
    <row r="89" spans="1:9" x14ac:dyDescent="0.3">
      <c r="A89">
        <v>2006</v>
      </c>
      <c r="B89">
        <v>88</v>
      </c>
      <c r="C89" t="s">
        <v>3265</v>
      </c>
      <c r="D89" s="5">
        <v>67062123</v>
      </c>
      <c r="E89" s="5">
        <v>47860214</v>
      </c>
      <c r="F89" s="1">
        <v>0.71399999999999997</v>
      </c>
      <c r="G89" s="5">
        <v>19201909</v>
      </c>
      <c r="H89" s="1">
        <v>0.28599999999999998</v>
      </c>
      <c r="I89" t="str">
        <f t="shared" si="1"/>
        <v>USA</v>
      </c>
    </row>
    <row r="90" spans="1:9" x14ac:dyDescent="0.3">
      <c r="A90">
        <v>2006</v>
      </c>
      <c r="B90">
        <v>89</v>
      </c>
      <c r="C90" t="s">
        <v>3266</v>
      </c>
      <c r="D90" s="5">
        <v>66499627</v>
      </c>
      <c r="E90" s="5">
        <v>34742066</v>
      </c>
      <c r="F90" s="1">
        <v>0.52200000000000002</v>
      </c>
      <c r="G90" s="5">
        <v>31757561</v>
      </c>
      <c r="H90" s="1">
        <v>0.47799999999999998</v>
      </c>
      <c r="I90" t="str">
        <f t="shared" si="1"/>
        <v>USA</v>
      </c>
    </row>
    <row r="91" spans="1:9" x14ac:dyDescent="0.3">
      <c r="A91">
        <v>2006</v>
      </c>
      <c r="B91">
        <v>90</v>
      </c>
      <c r="C91" t="s">
        <v>3267</v>
      </c>
      <c r="D91" s="5">
        <v>65900249</v>
      </c>
      <c r="E91" s="5">
        <v>33602376</v>
      </c>
      <c r="F91" s="2">
        <v>0.51</v>
      </c>
      <c r="G91" s="5">
        <v>32297873</v>
      </c>
      <c r="H91" s="2">
        <v>0.49</v>
      </c>
      <c r="I91" t="str">
        <f t="shared" si="1"/>
        <v>USA</v>
      </c>
    </row>
    <row r="92" spans="1:9" x14ac:dyDescent="0.3">
      <c r="A92">
        <v>2006</v>
      </c>
      <c r="B92">
        <v>91</v>
      </c>
      <c r="C92" t="s">
        <v>3268</v>
      </c>
      <c r="D92" s="5">
        <v>65664721</v>
      </c>
      <c r="E92" s="5">
        <v>36895141</v>
      </c>
      <c r="F92" s="1">
        <v>0.56200000000000006</v>
      </c>
      <c r="G92" s="5">
        <v>28769580</v>
      </c>
      <c r="H92" s="1">
        <v>0.438</v>
      </c>
      <c r="I92" t="str">
        <f t="shared" si="1"/>
        <v>USA</v>
      </c>
    </row>
    <row r="93" spans="1:9" x14ac:dyDescent="0.3">
      <c r="A93">
        <v>2006</v>
      </c>
      <c r="B93">
        <v>92</v>
      </c>
      <c r="C93" t="s">
        <v>3269</v>
      </c>
      <c r="D93" s="5">
        <v>64962629</v>
      </c>
      <c r="E93" s="5">
        <v>59843754</v>
      </c>
      <c r="F93" s="1">
        <v>0.92100000000000004</v>
      </c>
      <c r="G93" s="5">
        <v>5118875</v>
      </c>
      <c r="H93" s="1">
        <v>7.9000000000000001E-2</v>
      </c>
      <c r="I93" t="str">
        <f t="shared" si="1"/>
        <v>USA</v>
      </c>
    </row>
    <row r="94" spans="1:9" x14ac:dyDescent="0.3">
      <c r="A94">
        <v>2006</v>
      </c>
      <c r="B94">
        <v>93</v>
      </c>
      <c r="C94" t="s">
        <v>3270</v>
      </c>
      <c r="D94" s="5">
        <v>63368939</v>
      </c>
      <c r="E94" s="5">
        <v>63318000</v>
      </c>
      <c r="F94" s="1">
        <v>0.999</v>
      </c>
      <c r="G94" s="5">
        <v>50939</v>
      </c>
      <c r="H94" s="1">
        <v>1E-3</v>
      </c>
      <c r="I94" t="str">
        <f t="shared" si="1"/>
        <v>USA</v>
      </c>
    </row>
    <row r="95" spans="1:9" x14ac:dyDescent="0.3">
      <c r="A95">
        <v>2006</v>
      </c>
      <c r="B95">
        <v>94</v>
      </c>
      <c r="C95" t="s">
        <v>3271</v>
      </c>
      <c r="D95" s="5">
        <v>62022014</v>
      </c>
      <c r="E95" s="5">
        <v>34020814</v>
      </c>
      <c r="F95" s="1">
        <v>0.54900000000000004</v>
      </c>
      <c r="G95" s="5">
        <v>28001200</v>
      </c>
      <c r="H95" s="1">
        <v>0.45100000000000001</v>
      </c>
      <c r="I95" t="str">
        <f t="shared" si="1"/>
        <v>USA</v>
      </c>
    </row>
    <row r="96" spans="1:9" x14ac:dyDescent="0.3">
      <c r="A96">
        <v>2006</v>
      </c>
      <c r="B96">
        <v>95</v>
      </c>
      <c r="C96" t="s">
        <v>3272</v>
      </c>
      <c r="D96" s="5">
        <v>61108981</v>
      </c>
      <c r="E96" s="5">
        <v>22530295</v>
      </c>
      <c r="F96" s="1">
        <v>0.36899999999999999</v>
      </c>
      <c r="G96" s="5">
        <v>38578686</v>
      </c>
      <c r="H96" s="1">
        <v>0.63100000000000001</v>
      </c>
      <c r="I96" t="str">
        <f t="shared" si="1"/>
        <v>USA</v>
      </c>
    </row>
    <row r="97" spans="1:9" x14ac:dyDescent="0.3">
      <c r="A97">
        <v>2006</v>
      </c>
      <c r="B97">
        <v>96</v>
      </c>
      <c r="C97" t="s">
        <v>3273</v>
      </c>
      <c r="D97" s="5">
        <v>60917189</v>
      </c>
      <c r="E97" s="5">
        <v>15962471</v>
      </c>
      <c r="F97" s="1">
        <v>0.26200000000000001</v>
      </c>
      <c r="G97" s="5">
        <v>44954718</v>
      </c>
      <c r="H97" s="1">
        <v>0.73799999999999999</v>
      </c>
      <c r="I97" t="str">
        <f t="shared" si="1"/>
        <v>USA</v>
      </c>
    </row>
    <row r="98" spans="1:9" x14ac:dyDescent="0.3">
      <c r="A98">
        <v>2006</v>
      </c>
      <c r="B98">
        <v>97</v>
      </c>
      <c r="C98" t="s">
        <v>3274</v>
      </c>
      <c r="D98" s="5">
        <v>60369589</v>
      </c>
      <c r="G98" s="5">
        <v>60369589</v>
      </c>
      <c r="H98" s="2">
        <v>1</v>
      </c>
      <c r="I98" t="str">
        <f t="shared" si="1"/>
        <v>International</v>
      </c>
    </row>
    <row r="99" spans="1:9" x14ac:dyDescent="0.3">
      <c r="A99">
        <v>2006</v>
      </c>
      <c r="B99">
        <v>98</v>
      </c>
      <c r="C99" t="s">
        <v>3275</v>
      </c>
      <c r="D99" s="5">
        <v>58480828</v>
      </c>
      <c r="E99" s="5">
        <v>57806952</v>
      </c>
      <c r="F99" s="1">
        <v>0.98799999999999999</v>
      </c>
      <c r="G99" s="5">
        <v>673876</v>
      </c>
      <c r="H99" s="1">
        <v>1.2E-2</v>
      </c>
      <c r="I99" t="str">
        <f t="shared" si="1"/>
        <v>USA</v>
      </c>
    </row>
    <row r="100" spans="1:9" x14ac:dyDescent="0.3">
      <c r="A100">
        <v>2006</v>
      </c>
      <c r="B100">
        <v>99</v>
      </c>
      <c r="C100" t="s">
        <v>3276</v>
      </c>
      <c r="D100" s="5">
        <v>57194667</v>
      </c>
      <c r="E100" s="5">
        <v>33741133</v>
      </c>
      <c r="F100" s="2">
        <v>0.59</v>
      </c>
      <c r="G100" s="5">
        <v>23453534</v>
      </c>
      <c r="H100" s="2">
        <v>0.41</v>
      </c>
      <c r="I100" t="str">
        <f t="shared" si="1"/>
        <v>USA</v>
      </c>
    </row>
    <row r="101" spans="1:9" x14ac:dyDescent="0.3">
      <c r="A101">
        <v>2006</v>
      </c>
      <c r="B101">
        <v>100</v>
      </c>
      <c r="C101" t="s">
        <v>3277</v>
      </c>
      <c r="D101" s="5">
        <v>56308881</v>
      </c>
      <c r="E101" s="5">
        <v>22495466</v>
      </c>
      <c r="F101" s="2">
        <v>0.4</v>
      </c>
      <c r="G101" s="5">
        <v>33813415</v>
      </c>
      <c r="H101" s="2">
        <v>0.6</v>
      </c>
      <c r="I101" t="str">
        <f t="shared" si="1"/>
        <v>USA</v>
      </c>
    </row>
    <row r="102" spans="1:9" x14ac:dyDescent="0.3">
      <c r="A102">
        <v>2006</v>
      </c>
      <c r="B102">
        <v>101</v>
      </c>
      <c r="C102" t="s">
        <v>3278</v>
      </c>
      <c r="D102" s="5">
        <v>55181129</v>
      </c>
      <c r="E102" s="5">
        <v>28142535</v>
      </c>
      <c r="F102" s="2">
        <v>0.51</v>
      </c>
      <c r="G102" s="5">
        <v>27038594</v>
      </c>
      <c r="H102" s="2">
        <v>0.49</v>
      </c>
      <c r="I102" t="str">
        <f t="shared" si="1"/>
        <v>USA</v>
      </c>
    </row>
    <row r="103" spans="1:9" x14ac:dyDescent="0.3">
      <c r="A103">
        <v>2006</v>
      </c>
      <c r="B103">
        <v>102</v>
      </c>
      <c r="C103" t="s">
        <v>3279</v>
      </c>
      <c r="D103" s="5">
        <v>53653224</v>
      </c>
      <c r="E103" s="5">
        <v>40660952</v>
      </c>
      <c r="F103" s="1">
        <v>0.75800000000000001</v>
      </c>
      <c r="G103" s="5">
        <v>12992272</v>
      </c>
      <c r="H103" s="1">
        <v>0.24199999999999999</v>
      </c>
      <c r="I103" t="str">
        <f t="shared" si="1"/>
        <v>USA</v>
      </c>
    </row>
    <row r="104" spans="1:9" x14ac:dyDescent="0.3">
      <c r="A104">
        <v>2006</v>
      </c>
      <c r="B104">
        <v>103</v>
      </c>
      <c r="C104" t="s">
        <v>3280</v>
      </c>
      <c r="D104" s="5">
        <v>51764406</v>
      </c>
      <c r="E104" s="5">
        <v>39517763</v>
      </c>
      <c r="F104" s="1">
        <v>0.76300000000000001</v>
      </c>
      <c r="G104" s="5">
        <v>12246643</v>
      </c>
      <c r="H104" s="1">
        <v>0.23699999999999999</v>
      </c>
      <c r="I104" t="str">
        <f t="shared" si="1"/>
        <v>USA</v>
      </c>
    </row>
    <row r="105" spans="1:9" x14ac:dyDescent="0.3">
      <c r="A105">
        <v>2006</v>
      </c>
      <c r="B105">
        <v>104</v>
      </c>
      <c r="C105" t="s">
        <v>3281</v>
      </c>
      <c r="D105" s="5">
        <v>51127401</v>
      </c>
      <c r="G105" s="5">
        <v>51127401</v>
      </c>
      <c r="H105" s="2">
        <v>1</v>
      </c>
      <c r="I105" t="str">
        <f t="shared" si="1"/>
        <v>International</v>
      </c>
    </row>
    <row r="106" spans="1:9" x14ac:dyDescent="0.3">
      <c r="A106">
        <v>2006</v>
      </c>
      <c r="B106">
        <v>105</v>
      </c>
      <c r="C106" t="s">
        <v>3282</v>
      </c>
      <c r="D106" s="5">
        <v>49814392</v>
      </c>
      <c r="E106" s="5">
        <v>17510118</v>
      </c>
      <c r="F106" s="1">
        <v>0.35199999999999998</v>
      </c>
      <c r="G106" s="5">
        <v>32304274</v>
      </c>
      <c r="H106" s="1">
        <v>0.64800000000000002</v>
      </c>
      <c r="I106" t="str">
        <f t="shared" si="1"/>
        <v>USA</v>
      </c>
    </row>
    <row r="107" spans="1:9" x14ac:dyDescent="0.3">
      <c r="A107">
        <v>2006</v>
      </c>
      <c r="B107">
        <v>106</v>
      </c>
      <c r="C107" t="s">
        <v>3283</v>
      </c>
      <c r="D107" s="5">
        <v>49782012</v>
      </c>
      <c r="E107" s="5">
        <v>24146161</v>
      </c>
      <c r="F107" s="1">
        <v>0.48499999999999999</v>
      </c>
      <c r="G107" s="5">
        <v>25635851</v>
      </c>
      <c r="H107" s="1">
        <v>0.51500000000000001</v>
      </c>
      <c r="I107" t="str">
        <f t="shared" si="1"/>
        <v>USA</v>
      </c>
    </row>
    <row r="108" spans="1:9" x14ac:dyDescent="0.3">
      <c r="A108">
        <v>2006</v>
      </c>
      <c r="B108">
        <v>107</v>
      </c>
      <c r="C108" t="s">
        <v>3284</v>
      </c>
      <c r="D108" s="5">
        <v>49332692</v>
      </c>
      <c r="E108" s="5">
        <v>22545080</v>
      </c>
      <c r="F108" s="1">
        <v>0.45700000000000002</v>
      </c>
      <c r="G108" s="5">
        <v>26787612</v>
      </c>
      <c r="H108" s="1">
        <v>0.54300000000000004</v>
      </c>
      <c r="I108" t="str">
        <f t="shared" si="1"/>
        <v>USA</v>
      </c>
    </row>
    <row r="109" spans="1:9" x14ac:dyDescent="0.3">
      <c r="A109">
        <v>2006</v>
      </c>
      <c r="B109">
        <v>108</v>
      </c>
      <c r="C109" t="s">
        <v>3285</v>
      </c>
      <c r="D109" s="5">
        <v>48618191</v>
      </c>
      <c r="E109" s="5">
        <v>17606684</v>
      </c>
      <c r="F109" s="1">
        <v>0.36199999999999999</v>
      </c>
      <c r="G109" s="5">
        <v>31011507</v>
      </c>
      <c r="H109" s="1">
        <v>0.63800000000000001</v>
      </c>
      <c r="I109" t="str">
        <f t="shared" si="1"/>
        <v>USA</v>
      </c>
    </row>
    <row r="110" spans="1:9" x14ac:dyDescent="0.3">
      <c r="A110">
        <v>2006</v>
      </c>
      <c r="B110">
        <v>109</v>
      </c>
      <c r="C110" t="s">
        <v>3286</v>
      </c>
      <c r="D110" s="5">
        <v>48090431</v>
      </c>
      <c r="G110" s="5">
        <v>48090431</v>
      </c>
      <c r="H110" s="2">
        <v>1</v>
      </c>
      <c r="I110" t="str">
        <f t="shared" si="1"/>
        <v>International</v>
      </c>
    </row>
    <row r="111" spans="1:9" x14ac:dyDescent="0.3">
      <c r="A111">
        <v>2006</v>
      </c>
      <c r="B111">
        <v>110</v>
      </c>
      <c r="C111" t="s">
        <v>3287</v>
      </c>
      <c r="D111" s="5">
        <v>47917637</v>
      </c>
      <c r="G111" s="5">
        <v>47917637</v>
      </c>
      <c r="H111" s="2">
        <v>1</v>
      </c>
      <c r="I111" t="str">
        <f t="shared" si="1"/>
        <v>International</v>
      </c>
    </row>
    <row r="112" spans="1:9" x14ac:dyDescent="0.3">
      <c r="A112">
        <v>2006</v>
      </c>
      <c r="B112">
        <v>111</v>
      </c>
      <c r="C112" t="s">
        <v>3288</v>
      </c>
      <c r="D112" s="5">
        <v>47232776</v>
      </c>
      <c r="E112" s="5">
        <v>35093569</v>
      </c>
      <c r="F112" s="1">
        <v>0.74299999999999999</v>
      </c>
      <c r="G112" s="5">
        <v>12139207</v>
      </c>
      <c r="H112" s="1">
        <v>0.25700000000000001</v>
      </c>
      <c r="I112" t="str">
        <f t="shared" si="1"/>
        <v>USA</v>
      </c>
    </row>
    <row r="113" spans="1:9" x14ac:dyDescent="0.3">
      <c r="A113">
        <v>2006</v>
      </c>
      <c r="B113">
        <v>112</v>
      </c>
      <c r="C113" t="s">
        <v>3289</v>
      </c>
      <c r="D113" s="5">
        <v>46432264</v>
      </c>
      <c r="E113" s="5">
        <v>37629831</v>
      </c>
      <c r="F113" s="2">
        <v>0.81</v>
      </c>
      <c r="G113" s="5">
        <v>8802433</v>
      </c>
      <c r="H113" s="2">
        <v>0.19</v>
      </c>
      <c r="I113" t="str">
        <f t="shared" si="1"/>
        <v>USA</v>
      </c>
    </row>
    <row r="114" spans="1:9" x14ac:dyDescent="0.3">
      <c r="A114">
        <v>2006</v>
      </c>
      <c r="B114">
        <v>113</v>
      </c>
      <c r="C114" t="s">
        <v>3290</v>
      </c>
      <c r="D114" s="5">
        <v>43545364</v>
      </c>
      <c r="E114" s="5">
        <v>43545364</v>
      </c>
      <c r="F114" s="2">
        <v>1</v>
      </c>
      <c r="I114" t="str">
        <f t="shared" si="1"/>
        <v>USA</v>
      </c>
    </row>
    <row r="115" spans="1:9" x14ac:dyDescent="0.3">
      <c r="A115">
        <v>2006</v>
      </c>
      <c r="B115">
        <v>114</v>
      </c>
      <c r="C115" t="s">
        <v>3291</v>
      </c>
      <c r="D115" s="5">
        <v>43451846</v>
      </c>
      <c r="E115" s="5">
        <v>38399961</v>
      </c>
      <c r="F115" s="1">
        <v>0.88400000000000001</v>
      </c>
      <c r="G115" s="5">
        <v>5051885</v>
      </c>
      <c r="H115" s="1">
        <v>0.11600000000000001</v>
      </c>
      <c r="I115" t="str">
        <f t="shared" si="1"/>
        <v>USA</v>
      </c>
    </row>
    <row r="116" spans="1:9" x14ac:dyDescent="0.3">
      <c r="A116">
        <v>2006</v>
      </c>
      <c r="B116">
        <v>115</v>
      </c>
      <c r="C116" t="s">
        <v>3292</v>
      </c>
      <c r="D116" s="5">
        <v>42938449</v>
      </c>
      <c r="E116" s="5">
        <v>42647449</v>
      </c>
      <c r="F116" s="1">
        <v>0.99299999999999999</v>
      </c>
      <c r="G116" s="5">
        <v>291000</v>
      </c>
      <c r="H116" s="1">
        <v>7.0000000000000001E-3</v>
      </c>
      <c r="I116" t="str">
        <f t="shared" si="1"/>
        <v>USA</v>
      </c>
    </row>
    <row r="117" spans="1:9" x14ac:dyDescent="0.3">
      <c r="A117">
        <v>2006</v>
      </c>
      <c r="B117">
        <v>116</v>
      </c>
      <c r="C117" t="s">
        <v>3293</v>
      </c>
      <c r="D117" s="5">
        <v>42931041</v>
      </c>
      <c r="E117" s="5">
        <v>27838408</v>
      </c>
      <c r="F117" s="1">
        <v>0.64800000000000002</v>
      </c>
      <c r="G117" s="5">
        <v>15092633</v>
      </c>
      <c r="H117" s="1">
        <v>0.35199999999999998</v>
      </c>
      <c r="I117" t="str">
        <f t="shared" si="1"/>
        <v>USA</v>
      </c>
    </row>
    <row r="118" spans="1:9" x14ac:dyDescent="0.3">
      <c r="A118">
        <v>2006</v>
      </c>
      <c r="B118">
        <v>117</v>
      </c>
      <c r="C118" t="s">
        <v>3294</v>
      </c>
      <c r="D118" s="5">
        <v>42472472</v>
      </c>
      <c r="E118" s="5">
        <v>37327390</v>
      </c>
      <c r="F118" s="1">
        <v>0.879</v>
      </c>
      <c r="G118" s="5">
        <v>5145082</v>
      </c>
      <c r="H118" s="1">
        <v>0.121</v>
      </c>
      <c r="I118" t="str">
        <f t="shared" si="1"/>
        <v>USA</v>
      </c>
    </row>
    <row r="119" spans="1:9" x14ac:dyDescent="0.3">
      <c r="A119">
        <v>2006</v>
      </c>
      <c r="B119">
        <v>118</v>
      </c>
      <c r="C119" t="s">
        <v>3295</v>
      </c>
      <c r="D119" s="5">
        <v>42269923</v>
      </c>
      <c r="E119" s="5">
        <v>7459300</v>
      </c>
      <c r="F119" s="1">
        <v>0.17599999999999999</v>
      </c>
      <c r="G119" s="5">
        <v>34810623</v>
      </c>
      <c r="H119" s="1">
        <v>0.82399999999999995</v>
      </c>
      <c r="I119" t="str">
        <f t="shared" si="1"/>
        <v>USA</v>
      </c>
    </row>
    <row r="120" spans="1:9" x14ac:dyDescent="0.3">
      <c r="A120">
        <v>2006</v>
      </c>
      <c r="B120">
        <v>119</v>
      </c>
      <c r="C120" t="s">
        <v>3296</v>
      </c>
      <c r="D120" s="5">
        <v>42013016</v>
      </c>
      <c r="G120" s="5">
        <v>42013016</v>
      </c>
      <c r="H120" s="2">
        <v>1</v>
      </c>
      <c r="I120" t="str">
        <f t="shared" si="1"/>
        <v>International</v>
      </c>
    </row>
    <row r="121" spans="1:9" x14ac:dyDescent="0.3">
      <c r="A121">
        <v>2006</v>
      </c>
      <c r="B121">
        <v>120</v>
      </c>
      <c r="C121" t="s">
        <v>3297</v>
      </c>
      <c r="D121" s="5">
        <v>41480851</v>
      </c>
      <c r="E121" s="5">
        <v>38432823</v>
      </c>
      <c r="F121" s="1">
        <v>0.92700000000000005</v>
      </c>
      <c r="G121" s="5">
        <v>3048028</v>
      </c>
      <c r="H121" s="1">
        <v>7.2999999999999995E-2</v>
      </c>
      <c r="I121" t="str">
        <f t="shared" si="1"/>
        <v>USA</v>
      </c>
    </row>
    <row r="122" spans="1:9" x14ac:dyDescent="0.3">
      <c r="A122">
        <v>2006</v>
      </c>
      <c r="B122">
        <v>121</v>
      </c>
      <c r="C122" t="s">
        <v>3298</v>
      </c>
      <c r="D122" s="5">
        <v>39323027</v>
      </c>
      <c r="E122" s="5">
        <v>24793509</v>
      </c>
      <c r="F122" s="1">
        <v>0.63100000000000001</v>
      </c>
      <c r="G122" s="5">
        <v>14529518</v>
      </c>
      <c r="H122" s="1">
        <v>0.36899999999999999</v>
      </c>
      <c r="I122" t="str">
        <f t="shared" si="1"/>
        <v>USA</v>
      </c>
    </row>
    <row r="123" spans="1:9" x14ac:dyDescent="0.3">
      <c r="A123">
        <v>2006</v>
      </c>
      <c r="B123">
        <v>122</v>
      </c>
      <c r="C123" t="s">
        <v>3299</v>
      </c>
      <c r="D123" s="5">
        <v>39220946</v>
      </c>
      <c r="E123" s="5">
        <v>10525717</v>
      </c>
      <c r="F123" s="1">
        <v>0.26800000000000002</v>
      </c>
      <c r="G123" s="5">
        <v>28695229</v>
      </c>
      <c r="H123" s="1">
        <v>0.73199999999999998</v>
      </c>
      <c r="I123" t="str">
        <f t="shared" si="1"/>
        <v>USA</v>
      </c>
    </row>
    <row r="124" spans="1:9" x14ac:dyDescent="0.3">
      <c r="A124">
        <v>2006</v>
      </c>
      <c r="B124">
        <v>123</v>
      </c>
      <c r="C124" t="s">
        <v>3300</v>
      </c>
      <c r="D124" s="5">
        <v>39212715</v>
      </c>
      <c r="G124" s="5">
        <v>39212715</v>
      </c>
      <c r="H124" s="2">
        <v>1</v>
      </c>
      <c r="I124" t="str">
        <f t="shared" si="1"/>
        <v>International</v>
      </c>
    </row>
    <row r="125" spans="1:9" x14ac:dyDescent="0.3">
      <c r="A125">
        <v>2006</v>
      </c>
      <c r="B125">
        <v>124</v>
      </c>
      <c r="C125" t="s">
        <v>3301</v>
      </c>
      <c r="D125" s="5">
        <v>38805380</v>
      </c>
      <c r="E125" s="5">
        <v>23649127</v>
      </c>
      <c r="F125" s="1">
        <v>0.60899999999999999</v>
      </c>
      <c r="G125" s="5">
        <v>15156253</v>
      </c>
      <c r="H125" s="1">
        <v>0.39100000000000001</v>
      </c>
      <c r="I125" t="str">
        <f t="shared" si="1"/>
        <v>USA</v>
      </c>
    </row>
    <row r="126" spans="1:9" x14ac:dyDescent="0.3">
      <c r="A126">
        <v>2006</v>
      </c>
      <c r="B126">
        <v>125</v>
      </c>
      <c r="C126" t="s">
        <v>3302</v>
      </c>
      <c r="D126" s="5">
        <v>38629478</v>
      </c>
      <c r="E126" s="5">
        <v>5971336</v>
      </c>
      <c r="F126" s="1">
        <v>0.155</v>
      </c>
      <c r="G126" s="5">
        <v>32658142</v>
      </c>
      <c r="H126" s="1">
        <v>0.84499999999999997</v>
      </c>
      <c r="I126" t="str">
        <f t="shared" si="1"/>
        <v>USA</v>
      </c>
    </row>
    <row r="127" spans="1:9" x14ac:dyDescent="0.3">
      <c r="A127">
        <v>2006</v>
      </c>
      <c r="B127">
        <v>126</v>
      </c>
      <c r="C127" t="s">
        <v>3303</v>
      </c>
      <c r="D127" s="5">
        <v>38623262</v>
      </c>
      <c r="E127" s="5">
        <v>36323505</v>
      </c>
      <c r="F127" s="2">
        <v>0.94</v>
      </c>
      <c r="G127" s="5">
        <v>2299757</v>
      </c>
      <c r="H127" s="2">
        <v>0.06</v>
      </c>
      <c r="I127" t="str">
        <f t="shared" si="1"/>
        <v>USA</v>
      </c>
    </row>
    <row r="128" spans="1:9" x14ac:dyDescent="0.3">
      <c r="A128">
        <v>2006</v>
      </c>
      <c r="B128">
        <v>127</v>
      </c>
      <c r="C128" t="s">
        <v>3304</v>
      </c>
      <c r="D128" s="5">
        <v>38528984</v>
      </c>
      <c r="E128" s="5">
        <v>28444855</v>
      </c>
      <c r="F128" s="1">
        <v>0.73799999999999999</v>
      </c>
      <c r="G128" s="5">
        <v>10084129</v>
      </c>
      <c r="H128" s="1">
        <v>0.26200000000000001</v>
      </c>
      <c r="I128" t="str">
        <f t="shared" si="1"/>
        <v>USA</v>
      </c>
    </row>
    <row r="129" spans="1:9" x14ac:dyDescent="0.3">
      <c r="A129">
        <v>2006</v>
      </c>
      <c r="B129">
        <v>128</v>
      </c>
      <c r="C129" t="s">
        <v>3305</v>
      </c>
      <c r="D129" s="5">
        <v>38411815</v>
      </c>
      <c r="G129" s="5">
        <v>38411815</v>
      </c>
      <c r="H129" s="2">
        <v>1</v>
      </c>
      <c r="I129" t="str">
        <f t="shared" si="1"/>
        <v>International</v>
      </c>
    </row>
    <row r="130" spans="1:9" x14ac:dyDescent="0.3">
      <c r="A130">
        <v>2006</v>
      </c>
      <c r="B130">
        <v>129</v>
      </c>
      <c r="C130" t="s">
        <v>3306</v>
      </c>
      <c r="D130" s="5">
        <v>38159905</v>
      </c>
      <c r="E130" s="5">
        <v>17326650</v>
      </c>
      <c r="F130" s="1">
        <v>0.45400000000000001</v>
      </c>
      <c r="G130" s="5">
        <v>20833255</v>
      </c>
      <c r="H130" s="1">
        <v>0.54600000000000004</v>
      </c>
      <c r="I130" t="str">
        <f t="shared" si="1"/>
        <v>USA</v>
      </c>
    </row>
    <row r="131" spans="1:9" x14ac:dyDescent="0.3">
      <c r="A131">
        <v>2006</v>
      </c>
      <c r="B131">
        <v>130</v>
      </c>
      <c r="C131" t="s">
        <v>3307</v>
      </c>
      <c r="D131" s="5">
        <v>37912041</v>
      </c>
      <c r="G131" s="5">
        <v>37912041</v>
      </c>
      <c r="H131" s="2">
        <v>1</v>
      </c>
      <c r="I131" t="str">
        <f t="shared" ref="I131:I194" si="2">IF(F131&gt;10%,"USA","International")</f>
        <v>International</v>
      </c>
    </row>
    <row r="132" spans="1:9" x14ac:dyDescent="0.3">
      <c r="A132">
        <v>2006</v>
      </c>
      <c r="B132">
        <v>131</v>
      </c>
      <c r="C132" t="s">
        <v>3308</v>
      </c>
      <c r="D132" s="5">
        <v>37598767</v>
      </c>
      <c r="E132" s="5">
        <v>23380495</v>
      </c>
      <c r="F132" s="1">
        <v>0.622</v>
      </c>
      <c r="G132" s="5">
        <v>14218272</v>
      </c>
      <c r="H132" s="1">
        <v>0.378</v>
      </c>
      <c r="I132" t="str">
        <f t="shared" si="2"/>
        <v>USA</v>
      </c>
    </row>
    <row r="133" spans="1:9" x14ac:dyDescent="0.3">
      <c r="A133">
        <v>2006</v>
      </c>
      <c r="B133">
        <v>132</v>
      </c>
      <c r="C133" t="s">
        <v>3309</v>
      </c>
      <c r="D133" s="5">
        <v>35078241</v>
      </c>
      <c r="E133" s="5">
        <v>3005605</v>
      </c>
      <c r="F133" s="1">
        <v>8.5999999999999993E-2</v>
      </c>
      <c r="G133" s="5">
        <v>32072636</v>
      </c>
      <c r="H133" s="1">
        <v>0.91400000000000003</v>
      </c>
      <c r="I133" t="str">
        <f t="shared" si="2"/>
        <v>International</v>
      </c>
    </row>
    <row r="134" spans="1:9" x14ac:dyDescent="0.3">
      <c r="A134">
        <v>2006</v>
      </c>
      <c r="B134">
        <v>133</v>
      </c>
      <c r="C134" t="s">
        <v>3310</v>
      </c>
      <c r="D134" s="5">
        <v>34958637</v>
      </c>
      <c r="G134" s="5">
        <v>34958637</v>
      </c>
      <c r="H134" s="2">
        <v>1</v>
      </c>
      <c r="I134" t="str">
        <f t="shared" si="2"/>
        <v>International</v>
      </c>
    </row>
    <row r="135" spans="1:9" x14ac:dyDescent="0.3">
      <c r="A135">
        <v>2006</v>
      </c>
      <c r="B135">
        <v>134</v>
      </c>
      <c r="C135" t="s">
        <v>3311</v>
      </c>
      <c r="D135" s="5">
        <v>33755574</v>
      </c>
      <c r="E135" s="5">
        <v>60910</v>
      </c>
      <c r="F135" s="1">
        <v>2E-3</v>
      </c>
      <c r="G135" s="5">
        <v>33694664</v>
      </c>
      <c r="H135" s="1">
        <v>0.998</v>
      </c>
      <c r="I135" t="str">
        <f t="shared" si="2"/>
        <v>International</v>
      </c>
    </row>
    <row r="136" spans="1:9" x14ac:dyDescent="0.3">
      <c r="A136">
        <v>2006</v>
      </c>
      <c r="B136">
        <v>135</v>
      </c>
      <c r="C136" t="s">
        <v>3312</v>
      </c>
      <c r="D136" s="5">
        <v>33406992</v>
      </c>
      <c r="E136" s="5">
        <v>6177192</v>
      </c>
      <c r="F136" s="1">
        <v>0.185</v>
      </c>
      <c r="G136" s="5">
        <v>27229800</v>
      </c>
      <c r="H136" s="1">
        <v>0.81499999999999995</v>
      </c>
      <c r="I136" t="str">
        <f t="shared" si="2"/>
        <v>USA</v>
      </c>
    </row>
    <row r="137" spans="1:9" x14ac:dyDescent="0.3">
      <c r="A137">
        <v>2006</v>
      </c>
      <c r="B137">
        <v>136</v>
      </c>
      <c r="C137" t="s">
        <v>3313</v>
      </c>
      <c r="D137" s="5">
        <v>32863752</v>
      </c>
      <c r="G137" s="5">
        <v>32863752</v>
      </c>
      <c r="H137" s="2">
        <v>1</v>
      </c>
      <c r="I137" t="str">
        <f t="shared" si="2"/>
        <v>International</v>
      </c>
    </row>
    <row r="138" spans="1:9" x14ac:dyDescent="0.3">
      <c r="A138">
        <v>2006</v>
      </c>
      <c r="B138">
        <v>137</v>
      </c>
      <c r="C138" t="s">
        <v>3314</v>
      </c>
      <c r="D138" s="5">
        <v>32396427</v>
      </c>
      <c r="E138" s="5">
        <v>2643586</v>
      </c>
      <c r="F138" s="1">
        <v>8.2000000000000003E-2</v>
      </c>
      <c r="G138" s="5">
        <v>29752841</v>
      </c>
      <c r="H138" s="1">
        <v>0.91800000000000004</v>
      </c>
      <c r="I138" t="str">
        <f t="shared" si="2"/>
        <v>International</v>
      </c>
    </row>
    <row r="139" spans="1:9" x14ac:dyDescent="0.3">
      <c r="A139">
        <v>2006</v>
      </c>
      <c r="B139">
        <v>138</v>
      </c>
      <c r="C139" t="s">
        <v>3315</v>
      </c>
      <c r="D139" s="5">
        <v>31976848</v>
      </c>
      <c r="E139" s="5">
        <v>26910736</v>
      </c>
      <c r="F139" s="1">
        <v>0.84199999999999997</v>
      </c>
      <c r="G139" s="5">
        <v>5066112</v>
      </c>
      <c r="H139" s="1">
        <v>0.158</v>
      </c>
      <c r="I139" t="str">
        <f t="shared" si="2"/>
        <v>USA</v>
      </c>
    </row>
    <row r="140" spans="1:9" x14ac:dyDescent="0.3">
      <c r="A140">
        <v>2006</v>
      </c>
      <c r="B140">
        <v>139</v>
      </c>
      <c r="C140" t="s">
        <v>3316</v>
      </c>
      <c r="D140" s="5">
        <v>31257991</v>
      </c>
      <c r="G140" s="5">
        <v>31257991</v>
      </c>
      <c r="H140" s="2">
        <v>1</v>
      </c>
      <c r="I140" t="str">
        <f t="shared" si="2"/>
        <v>International</v>
      </c>
    </row>
    <row r="141" spans="1:9" x14ac:dyDescent="0.3">
      <c r="A141">
        <v>2006</v>
      </c>
      <c r="B141">
        <v>140</v>
      </c>
      <c r="C141" t="s">
        <v>3317</v>
      </c>
      <c r="D141" s="5">
        <v>31070211</v>
      </c>
      <c r="E141" s="5">
        <v>18535812</v>
      </c>
      <c r="F141" s="1">
        <v>0.59699999999999998</v>
      </c>
      <c r="G141" s="5">
        <v>12534399</v>
      </c>
      <c r="H141" s="1">
        <v>0.40300000000000002</v>
      </c>
      <c r="I141" t="str">
        <f t="shared" si="2"/>
        <v>USA</v>
      </c>
    </row>
    <row r="142" spans="1:9" x14ac:dyDescent="0.3">
      <c r="A142">
        <v>2006</v>
      </c>
      <c r="B142">
        <v>141</v>
      </c>
      <c r="C142" t="s">
        <v>3318</v>
      </c>
      <c r="D142" s="5">
        <v>30963292</v>
      </c>
      <c r="G142" s="5">
        <v>30963292</v>
      </c>
      <c r="H142" s="2">
        <v>1</v>
      </c>
      <c r="I142" t="str">
        <f t="shared" si="2"/>
        <v>International</v>
      </c>
    </row>
    <row r="143" spans="1:9" x14ac:dyDescent="0.3">
      <c r="A143">
        <v>2006</v>
      </c>
      <c r="B143">
        <v>142</v>
      </c>
      <c r="C143" t="s">
        <v>3319</v>
      </c>
      <c r="D143" s="5">
        <v>30622421</v>
      </c>
      <c r="G143" s="5">
        <v>30622421</v>
      </c>
      <c r="H143" s="2">
        <v>1</v>
      </c>
      <c r="I143" t="str">
        <f t="shared" si="2"/>
        <v>International</v>
      </c>
    </row>
    <row r="144" spans="1:9" x14ac:dyDescent="0.3">
      <c r="A144">
        <v>2006</v>
      </c>
      <c r="B144">
        <v>143</v>
      </c>
      <c r="C144" t="s">
        <v>3320</v>
      </c>
      <c r="D144" s="5">
        <v>30437121</v>
      </c>
      <c r="G144" s="5">
        <v>30437121</v>
      </c>
      <c r="H144" s="2">
        <v>1</v>
      </c>
      <c r="I144" t="str">
        <f t="shared" si="2"/>
        <v>International</v>
      </c>
    </row>
    <row r="145" spans="1:9" x14ac:dyDescent="0.3">
      <c r="A145">
        <v>2006</v>
      </c>
      <c r="B145">
        <v>144</v>
      </c>
      <c r="C145" t="s">
        <v>3321</v>
      </c>
      <c r="D145" s="5">
        <v>30057369</v>
      </c>
      <c r="G145" s="5">
        <v>30057369</v>
      </c>
      <c r="H145" s="2">
        <v>1</v>
      </c>
      <c r="I145" t="str">
        <f t="shared" si="2"/>
        <v>International</v>
      </c>
    </row>
    <row r="146" spans="1:9" x14ac:dyDescent="0.3">
      <c r="A146">
        <v>2006</v>
      </c>
      <c r="B146">
        <v>145</v>
      </c>
      <c r="C146" t="s">
        <v>3322</v>
      </c>
      <c r="D146" s="5">
        <v>29907685</v>
      </c>
      <c r="E146" s="5">
        <v>20264436</v>
      </c>
      <c r="F146" s="1">
        <v>0.67800000000000005</v>
      </c>
      <c r="G146" s="5">
        <v>9643249</v>
      </c>
      <c r="H146" s="1">
        <v>0.32200000000000001</v>
      </c>
      <c r="I146" t="str">
        <f t="shared" si="2"/>
        <v>USA</v>
      </c>
    </row>
    <row r="147" spans="1:9" x14ac:dyDescent="0.3">
      <c r="A147">
        <v>2006</v>
      </c>
      <c r="B147">
        <v>146</v>
      </c>
      <c r="C147" t="s">
        <v>3323</v>
      </c>
      <c r="D147" s="5">
        <v>29630359</v>
      </c>
      <c r="G147" s="5">
        <v>29630359</v>
      </c>
      <c r="H147" s="2">
        <v>1</v>
      </c>
      <c r="I147" t="str">
        <f t="shared" si="2"/>
        <v>International</v>
      </c>
    </row>
    <row r="148" spans="1:9" x14ac:dyDescent="0.3">
      <c r="A148">
        <v>2006</v>
      </c>
      <c r="B148">
        <v>147</v>
      </c>
      <c r="C148" t="s">
        <v>3324</v>
      </c>
      <c r="D148" s="5">
        <v>29612137</v>
      </c>
      <c r="E148" s="5">
        <v>16298046</v>
      </c>
      <c r="F148" s="2">
        <v>0.55000000000000004</v>
      </c>
      <c r="G148" s="5">
        <v>13314091</v>
      </c>
      <c r="H148" s="2">
        <v>0.45</v>
      </c>
      <c r="I148" t="str">
        <f t="shared" si="2"/>
        <v>USA</v>
      </c>
    </row>
    <row r="149" spans="1:9" x14ac:dyDescent="0.3">
      <c r="A149">
        <v>2006</v>
      </c>
      <c r="B149">
        <v>148</v>
      </c>
      <c r="C149" t="s">
        <v>3325</v>
      </c>
      <c r="D149" s="5">
        <v>29414553</v>
      </c>
      <c r="E149" s="5">
        <v>1926800</v>
      </c>
      <c r="F149" s="1">
        <v>6.6000000000000003E-2</v>
      </c>
      <c r="G149" s="5">
        <v>27487753</v>
      </c>
      <c r="H149" s="1">
        <v>0.93400000000000005</v>
      </c>
      <c r="I149" t="str">
        <f t="shared" si="2"/>
        <v>International</v>
      </c>
    </row>
    <row r="150" spans="1:9" x14ac:dyDescent="0.3">
      <c r="A150">
        <v>2006</v>
      </c>
      <c r="B150">
        <v>149</v>
      </c>
      <c r="C150" t="s">
        <v>3326</v>
      </c>
      <c r="D150" s="5">
        <v>28047963</v>
      </c>
      <c r="E150" s="5">
        <v>14734633</v>
      </c>
      <c r="F150" s="1">
        <v>0.52500000000000002</v>
      </c>
      <c r="G150" s="5">
        <v>13313330</v>
      </c>
      <c r="H150" s="1">
        <v>0.47499999999999998</v>
      </c>
      <c r="I150" t="str">
        <f t="shared" si="2"/>
        <v>USA</v>
      </c>
    </row>
    <row r="151" spans="1:9" x14ac:dyDescent="0.3">
      <c r="A151">
        <v>2006</v>
      </c>
      <c r="B151">
        <v>150</v>
      </c>
      <c r="C151" t="s">
        <v>3327</v>
      </c>
      <c r="D151" s="5">
        <v>27949650</v>
      </c>
      <c r="E151" s="5">
        <v>2165188</v>
      </c>
      <c r="F151" s="1">
        <v>7.6999999999999999E-2</v>
      </c>
      <c r="G151" s="5">
        <v>25784462</v>
      </c>
      <c r="H151" s="1">
        <v>0.92300000000000004</v>
      </c>
      <c r="I151" t="str">
        <f t="shared" si="2"/>
        <v>International</v>
      </c>
    </row>
    <row r="152" spans="1:9" x14ac:dyDescent="0.3">
      <c r="A152">
        <v>2006</v>
      </c>
      <c r="B152">
        <v>151</v>
      </c>
      <c r="C152" t="s">
        <v>3328</v>
      </c>
      <c r="D152" s="5">
        <v>27638625</v>
      </c>
      <c r="G152" s="5">
        <v>27638625</v>
      </c>
      <c r="H152" s="2">
        <v>1</v>
      </c>
      <c r="I152" t="str">
        <f t="shared" si="2"/>
        <v>International</v>
      </c>
    </row>
    <row r="153" spans="1:9" x14ac:dyDescent="0.3">
      <c r="A153">
        <v>2006</v>
      </c>
      <c r="B153">
        <v>152</v>
      </c>
      <c r="C153" t="s">
        <v>3329</v>
      </c>
      <c r="D153" s="5">
        <v>27298695</v>
      </c>
      <c r="E153" s="5">
        <v>23086480</v>
      </c>
      <c r="F153" s="1">
        <v>0.84599999999999997</v>
      </c>
      <c r="G153" s="5">
        <v>4212215</v>
      </c>
      <c r="H153" s="1">
        <v>0.154</v>
      </c>
      <c r="I153" t="str">
        <f t="shared" si="2"/>
        <v>USA</v>
      </c>
    </row>
    <row r="154" spans="1:9" x14ac:dyDescent="0.3">
      <c r="A154">
        <v>2006</v>
      </c>
      <c r="B154">
        <v>153</v>
      </c>
      <c r="C154" t="s">
        <v>3330</v>
      </c>
      <c r="D154" s="5">
        <v>26984975</v>
      </c>
      <c r="E154" s="5">
        <v>24148068</v>
      </c>
      <c r="F154" s="1">
        <v>0.89500000000000002</v>
      </c>
      <c r="G154" s="5">
        <v>2836907</v>
      </c>
      <c r="H154" s="1">
        <v>0.105</v>
      </c>
      <c r="I154" t="str">
        <f t="shared" si="2"/>
        <v>USA</v>
      </c>
    </row>
    <row r="155" spans="1:9" x14ac:dyDescent="0.3">
      <c r="A155">
        <v>2006</v>
      </c>
      <c r="B155">
        <v>154</v>
      </c>
      <c r="C155" t="s">
        <v>3331</v>
      </c>
      <c r="D155" s="5">
        <v>26910847</v>
      </c>
      <c r="E155" s="5">
        <v>8060487</v>
      </c>
      <c r="F155" s="2">
        <v>0.3</v>
      </c>
      <c r="G155" s="5">
        <v>18850360</v>
      </c>
      <c r="H155" s="2">
        <v>0.7</v>
      </c>
      <c r="I155" t="str">
        <f t="shared" si="2"/>
        <v>USA</v>
      </c>
    </row>
    <row r="156" spans="1:9" x14ac:dyDescent="0.3">
      <c r="A156">
        <v>2006</v>
      </c>
      <c r="B156">
        <v>155</v>
      </c>
      <c r="C156" t="s">
        <v>3332</v>
      </c>
      <c r="D156" s="5">
        <v>26768563</v>
      </c>
      <c r="E156" s="5">
        <v>4398532</v>
      </c>
      <c r="F156" s="1">
        <v>0.16400000000000001</v>
      </c>
      <c r="G156" s="5">
        <v>22370031</v>
      </c>
      <c r="H156" s="1">
        <v>0.83599999999999997</v>
      </c>
      <c r="I156" t="str">
        <f t="shared" si="2"/>
        <v>USA</v>
      </c>
    </row>
    <row r="157" spans="1:9" x14ac:dyDescent="0.3">
      <c r="A157">
        <v>2006</v>
      </c>
      <c r="B157">
        <v>156</v>
      </c>
      <c r="C157" t="s">
        <v>3333</v>
      </c>
      <c r="D157" s="5">
        <v>26251232</v>
      </c>
      <c r="G157" s="5">
        <v>26251232</v>
      </c>
      <c r="H157" s="2">
        <v>1</v>
      </c>
      <c r="I157" t="str">
        <f t="shared" si="2"/>
        <v>International</v>
      </c>
    </row>
    <row r="158" spans="1:9" x14ac:dyDescent="0.3">
      <c r="A158">
        <v>2006</v>
      </c>
      <c r="B158">
        <v>157</v>
      </c>
      <c r="C158" t="s">
        <v>3334</v>
      </c>
      <c r="D158" s="5">
        <v>25978867</v>
      </c>
      <c r="E158" s="5">
        <v>20342852</v>
      </c>
      <c r="F158" s="1">
        <v>0.78300000000000003</v>
      </c>
      <c r="G158" s="5">
        <v>5636015</v>
      </c>
      <c r="H158" s="1">
        <v>0.217</v>
      </c>
      <c r="I158" t="str">
        <f t="shared" si="2"/>
        <v>USA</v>
      </c>
    </row>
    <row r="159" spans="1:9" x14ac:dyDescent="0.3">
      <c r="A159">
        <v>2006</v>
      </c>
      <c r="B159">
        <v>158</v>
      </c>
      <c r="C159" t="s">
        <v>3335</v>
      </c>
      <c r="D159" s="5">
        <v>25329576</v>
      </c>
      <c r="G159" s="5">
        <v>25329576</v>
      </c>
      <c r="H159" s="2">
        <v>1</v>
      </c>
      <c r="I159" t="str">
        <f t="shared" si="2"/>
        <v>International</v>
      </c>
    </row>
    <row r="160" spans="1:9" x14ac:dyDescent="0.3">
      <c r="A160">
        <v>2006</v>
      </c>
      <c r="B160">
        <v>159</v>
      </c>
      <c r="C160" t="s">
        <v>3336</v>
      </c>
      <c r="D160" s="5">
        <v>25300338</v>
      </c>
      <c r="G160" s="5">
        <v>25300338</v>
      </c>
      <c r="H160" s="2">
        <v>1</v>
      </c>
      <c r="I160" t="str">
        <f t="shared" si="2"/>
        <v>International</v>
      </c>
    </row>
    <row r="161" spans="1:9" x14ac:dyDescent="0.3">
      <c r="A161">
        <v>2006</v>
      </c>
      <c r="B161">
        <v>160</v>
      </c>
      <c r="C161" t="s">
        <v>3337</v>
      </c>
      <c r="D161" s="5">
        <v>25229168</v>
      </c>
      <c r="E161" s="5">
        <v>3275444</v>
      </c>
      <c r="F161" s="2">
        <v>0.13</v>
      </c>
      <c r="G161" s="5">
        <v>21953724</v>
      </c>
      <c r="H161" s="2">
        <v>0.87</v>
      </c>
      <c r="I161" t="str">
        <f t="shared" si="2"/>
        <v>USA</v>
      </c>
    </row>
    <row r="162" spans="1:9" x14ac:dyDescent="0.3">
      <c r="A162">
        <v>2006</v>
      </c>
      <c r="B162">
        <v>161</v>
      </c>
      <c r="C162" t="s">
        <v>3338</v>
      </c>
      <c r="D162" s="5">
        <v>23947685</v>
      </c>
      <c r="E162" s="5">
        <v>17807569</v>
      </c>
      <c r="F162" s="1">
        <v>0.74399999999999999</v>
      </c>
      <c r="G162" s="5">
        <v>6140116</v>
      </c>
      <c r="H162" s="1">
        <v>0.25600000000000001</v>
      </c>
      <c r="I162" t="str">
        <f t="shared" si="2"/>
        <v>USA</v>
      </c>
    </row>
    <row r="163" spans="1:9" x14ac:dyDescent="0.3">
      <c r="A163">
        <v>2006</v>
      </c>
      <c r="B163">
        <v>162</v>
      </c>
      <c r="C163" t="s">
        <v>3339</v>
      </c>
      <c r="D163" s="5">
        <v>23937870</v>
      </c>
      <c r="E163" s="5">
        <v>677646</v>
      </c>
      <c r="F163" s="1">
        <v>2.8000000000000001E-2</v>
      </c>
      <c r="G163" s="5">
        <v>23260224</v>
      </c>
      <c r="H163" s="1">
        <v>0.97199999999999998</v>
      </c>
      <c r="I163" t="str">
        <f t="shared" si="2"/>
        <v>International</v>
      </c>
    </row>
    <row r="164" spans="1:9" x14ac:dyDescent="0.3">
      <c r="A164">
        <v>2006</v>
      </c>
      <c r="B164">
        <v>163</v>
      </c>
      <c r="C164" t="s">
        <v>3340</v>
      </c>
      <c r="D164" s="5">
        <v>23710143</v>
      </c>
      <c r="G164" s="5">
        <v>23710143</v>
      </c>
      <c r="H164" s="2">
        <v>1</v>
      </c>
      <c r="I164" t="str">
        <f t="shared" si="2"/>
        <v>International</v>
      </c>
    </row>
    <row r="165" spans="1:9" x14ac:dyDescent="0.3">
      <c r="A165">
        <v>2006</v>
      </c>
      <c r="B165">
        <v>164</v>
      </c>
      <c r="C165" t="s">
        <v>3341</v>
      </c>
      <c r="D165" s="5">
        <v>23465471</v>
      </c>
      <c r="G165" s="5">
        <v>23465471</v>
      </c>
      <c r="H165" s="2">
        <v>1</v>
      </c>
      <c r="I165" t="str">
        <f t="shared" si="2"/>
        <v>International</v>
      </c>
    </row>
    <row r="166" spans="1:9" x14ac:dyDescent="0.3">
      <c r="A166">
        <v>2006</v>
      </c>
      <c r="B166">
        <v>165</v>
      </c>
      <c r="C166" t="s">
        <v>3342</v>
      </c>
      <c r="D166" s="5">
        <v>23321954</v>
      </c>
      <c r="G166" s="5">
        <v>23321954</v>
      </c>
      <c r="H166" s="2">
        <v>1</v>
      </c>
      <c r="I166" t="str">
        <f t="shared" si="2"/>
        <v>International</v>
      </c>
    </row>
    <row r="167" spans="1:9" x14ac:dyDescent="0.3">
      <c r="A167">
        <v>2006</v>
      </c>
      <c r="B167">
        <v>166</v>
      </c>
      <c r="C167" t="s">
        <v>3343</v>
      </c>
      <c r="D167" s="5">
        <v>23055884</v>
      </c>
      <c r="E167" s="5">
        <v>303543</v>
      </c>
      <c r="F167" s="1">
        <v>1.2999999999999999E-2</v>
      </c>
      <c r="G167" s="5">
        <v>22752341</v>
      </c>
      <c r="H167" s="1">
        <v>0.98699999999999999</v>
      </c>
      <c r="I167" t="str">
        <f t="shared" si="2"/>
        <v>International</v>
      </c>
    </row>
    <row r="168" spans="1:9" x14ac:dyDescent="0.3">
      <c r="A168">
        <v>2006</v>
      </c>
      <c r="B168">
        <v>167</v>
      </c>
      <c r="C168" t="s">
        <v>3344</v>
      </c>
      <c r="D168" s="5">
        <v>22989957</v>
      </c>
      <c r="E168" s="5">
        <v>18597342</v>
      </c>
      <c r="F168" s="1">
        <v>0.80900000000000005</v>
      </c>
      <c r="G168" s="5">
        <v>4392615</v>
      </c>
      <c r="H168" s="1">
        <v>0.191</v>
      </c>
      <c r="I168" t="str">
        <f t="shared" si="2"/>
        <v>USA</v>
      </c>
    </row>
    <row r="169" spans="1:9" x14ac:dyDescent="0.3">
      <c r="A169">
        <v>2006</v>
      </c>
      <c r="B169">
        <v>168</v>
      </c>
      <c r="C169" t="s">
        <v>3345</v>
      </c>
      <c r="D169" s="5">
        <v>22963701</v>
      </c>
      <c r="E169" s="5">
        <v>320700</v>
      </c>
      <c r="F169" s="1">
        <v>1.4E-2</v>
      </c>
      <c r="G169" s="5">
        <v>22643001</v>
      </c>
      <c r="H169" s="1">
        <v>0.98599999999999999</v>
      </c>
      <c r="I169" t="str">
        <f t="shared" si="2"/>
        <v>International</v>
      </c>
    </row>
    <row r="170" spans="1:9" x14ac:dyDescent="0.3">
      <c r="A170">
        <v>2006</v>
      </c>
      <c r="B170">
        <v>169</v>
      </c>
      <c r="C170" t="s">
        <v>3346</v>
      </c>
      <c r="D170" s="5">
        <v>22899908</v>
      </c>
      <c r="E170" s="5">
        <v>1836089</v>
      </c>
      <c r="F170" s="2">
        <v>0.08</v>
      </c>
      <c r="G170" s="5">
        <v>21063819</v>
      </c>
      <c r="H170" s="2">
        <v>0.92</v>
      </c>
      <c r="I170" t="str">
        <f t="shared" si="2"/>
        <v>International</v>
      </c>
    </row>
    <row r="171" spans="1:9" x14ac:dyDescent="0.3">
      <c r="A171">
        <v>2006</v>
      </c>
      <c r="B171">
        <v>170</v>
      </c>
      <c r="C171" t="s">
        <v>3347</v>
      </c>
      <c r="D171" s="5">
        <v>22598772</v>
      </c>
      <c r="G171" s="5">
        <v>22598772</v>
      </c>
      <c r="H171" s="2">
        <v>1</v>
      </c>
      <c r="I171" t="str">
        <f t="shared" si="2"/>
        <v>International</v>
      </c>
    </row>
    <row r="172" spans="1:9" x14ac:dyDescent="0.3">
      <c r="A172">
        <v>2006</v>
      </c>
      <c r="B172">
        <v>171</v>
      </c>
      <c r="C172" t="s">
        <v>3348</v>
      </c>
      <c r="D172" s="5">
        <v>22501596</v>
      </c>
      <c r="G172" s="5">
        <v>22501596</v>
      </c>
      <c r="H172" s="2">
        <v>1</v>
      </c>
      <c r="I172" t="str">
        <f t="shared" si="2"/>
        <v>International</v>
      </c>
    </row>
    <row r="173" spans="1:9" x14ac:dyDescent="0.3">
      <c r="A173">
        <v>2006</v>
      </c>
      <c r="B173">
        <v>172</v>
      </c>
      <c r="C173" t="s">
        <v>3349</v>
      </c>
      <c r="D173" s="5">
        <v>22175908</v>
      </c>
      <c r="E173" s="5">
        <v>2105352</v>
      </c>
      <c r="F173" s="1">
        <v>9.5000000000000001E-2</v>
      </c>
      <c r="G173" s="5">
        <v>20070556</v>
      </c>
      <c r="H173" s="1">
        <v>0.90500000000000003</v>
      </c>
      <c r="I173" t="str">
        <f t="shared" si="2"/>
        <v>International</v>
      </c>
    </row>
    <row r="174" spans="1:9" x14ac:dyDescent="0.3">
      <c r="A174">
        <v>2006</v>
      </c>
      <c r="B174">
        <v>173</v>
      </c>
      <c r="C174" t="s">
        <v>3350</v>
      </c>
      <c r="D174" s="5">
        <v>22165608</v>
      </c>
      <c r="E174" s="5">
        <v>18844784</v>
      </c>
      <c r="F174" s="2">
        <v>0.85</v>
      </c>
      <c r="G174" s="5">
        <v>3320824</v>
      </c>
      <c r="H174" s="2">
        <v>0.15</v>
      </c>
      <c r="I174" t="str">
        <f t="shared" si="2"/>
        <v>USA</v>
      </c>
    </row>
    <row r="175" spans="1:9" x14ac:dyDescent="0.3">
      <c r="A175">
        <v>2006</v>
      </c>
      <c r="B175">
        <v>174</v>
      </c>
      <c r="C175" t="s">
        <v>3351</v>
      </c>
      <c r="D175" s="5">
        <v>21949234</v>
      </c>
      <c r="E175" s="5">
        <v>16655224</v>
      </c>
      <c r="F175" s="1">
        <v>0.75900000000000001</v>
      </c>
      <c r="G175" s="5">
        <v>5294010</v>
      </c>
      <c r="H175" s="1">
        <v>0.24099999999999999</v>
      </c>
      <c r="I175" t="str">
        <f t="shared" si="2"/>
        <v>USA</v>
      </c>
    </row>
    <row r="176" spans="1:9" x14ac:dyDescent="0.3">
      <c r="A176">
        <v>2006</v>
      </c>
      <c r="B176">
        <v>175</v>
      </c>
      <c r="C176" t="s">
        <v>3352</v>
      </c>
      <c r="D176" s="5">
        <v>21893591</v>
      </c>
      <c r="E176" s="5">
        <v>21000147</v>
      </c>
      <c r="F176" s="1">
        <v>0.95899999999999996</v>
      </c>
      <c r="G176" s="5">
        <v>893444</v>
      </c>
      <c r="H176" s="1">
        <v>4.1000000000000002E-2</v>
      </c>
      <c r="I176" t="str">
        <f t="shared" si="2"/>
        <v>USA</v>
      </c>
    </row>
    <row r="177" spans="1:9" x14ac:dyDescent="0.3">
      <c r="A177">
        <v>2006</v>
      </c>
      <c r="B177">
        <v>176</v>
      </c>
      <c r="C177" t="s">
        <v>3353</v>
      </c>
      <c r="D177" s="5">
        <v>21836580</v>
      </c>
      <c r="G177" s="5">
        <v>21836580</v>
      </c>
      <c r="H177" s="2">
        <v>1</v>
      </c>
      <c r="I177" t="str">
        <f t="shared" si="2"/>
        <v>International</v>
      </c>
    </row>
    <row r="178" spans="1:9" x14ac:dyDescent="0.3">
      <c r="A178">
        <v>2006</v>
      </c>
      <c r="B178">
        <v>177</v>
      </c>
      <c r="C178" t="s">
        <v>3354</v>
      </c>
      <c r="D178" s="5">
        <v>21573338</v>
      </c>
      <c r="G178" s="5">
        <v>21573338</v>
      </c>
      <c r="H178" s="2">
        <v>1</v>
      </c>
      <c r="I178" t="str">
        <f t="shared" si="2"/>
        <v>International</v>
      </c>
    </row>
    <row r="179" spans="1:9" x14ac:dyDescent="0.3">
      <c r="A179">
        <v>2006</v>
      </c>
      <c r="B179">
        <v>178</v>
      </c>
      <c r="C179" t="s">
        <v>3355</v>
      </c>
      <c r="D179" s="5">
        <v>21510851</v>
      </c>
      <c r="E179" s="5">
        <v>16273581</v>
      </c>
      <c r="F179" s="1">
        <v>0.75700000000000001</v>
      </c>
      <c r="G179" s="5">
        <v>5237270</v>
      </c>
      <c r="H179" s="1">
        <v>0.24299999999999999</v>
      </c>
      <c r="I179" t="str">
        <f t="shared" si="2"/>
        <v>USA</v>
      </c>
    </row>
    <row r="180" spans="1:9" x14ac:dyDescent="0.3">
      <c r="A180">
        <v>2006</v>
      </c>
      <c r="B180">
        <v>179</v>
      </c>
      <c r="C180" t="s">
        <v>3356</v>
      </c>
      <c r="D180" s="5">
        <v>21353303</v>
      </c>
      <c r="E180" s="5">
        <v>21344312</v>
      </c>
      <c r="F180" s="2">
        <v>1</v>
      </c>
      <c r="G180" s="5">
        <v>8991</v>
      </c>
      <c r="H180" s="1">
        <v>1E-3</v>
      </c>
      <c r="I180" t="str">
        <f t="shared" si="2"/>
        <v>USA</v>
      </c>
    </row>
    <row r="181" spans="1:9" x14ac:dyDescent="0.3">
      <c r="A181">
        <v>2006</v>
      </c>
      <c r="B181">
        <v>180</v>
      </c>
      <c r="C181" t="s">
        <v>3357</v>
      </c>
      <c r="D181" s="5">
        <v>21170563</v>
      </c>
      <c r="E181" s="5">
        <v>21170563</v>
      </c>
      <c r="F181" s="2">
        <v>1</v>
      </c>
      <c r="I181" t="str">
        <f t="shared" si="2"/>
        <v>USA</v>
      </c>
    </row>
    <row r="182" spans="1:9" x14ac:dyDescent="0.3">
      <c r="A182">
        <v>2006</v>
      </c>
      <c r="B182">
        <v>181</v>
      </c>
      <c r="C182" t="s">
        <v>3358</v>
      </c>
      <c r="D182" s="5">
        <v>20704591</v>
      </c>
      <c r="E182" s="5">
        <v>11242801</v>
      </c>
      <c r="F182" s="1">
        <v>0.54300000000000004</v>
      </c>
      <c r="G182" s="5">
        <v>9461790</v>
      </c>
      <c r="H182" s="1">
        <v>0.45700000000000002</v>
      </c>
      <c r="I182" t="str">
        <f t="shared" si="2"/>
        <v>USA</v>
      </c>
    </row>
    <row r="183" spans="1:9" x14ac:dyDescent="0.3">
      <c r="A183">
        <v>2006</v>
      </c>
      <c r="B183">
        <v>182</v>
      </c>
      <c r="C183" t="s">
        <v>3359</v>
      </c>
      <c r="D183" s="5">
        <v>20387597</v>
      </c>
      <c r="E183" s="5">
        <v>19185184</v>
      </c>
      <c r="F183" s="1">
        <v>0.94099999999999995</v>
      </c>
      <c r="G183" s="5">
        <v>1202413</v>
      </c>
      <c r="H183" s="1">
        <v>5.8999999999999997E-2</v>
      </c>
      <c r="I183" t="str">
        <f t="shared" si="2"/>
        <v>USA</v>
      </c>
    </row>
    <row r="184" spans="1:9" x14ac:dyDescent="0.3">
      <c r="A184">
        <v>2006</v>
      </c>
      <c r="B184">
        <v>183</v>
      </c>
      <c r="C184" t="s">
        <v>186</v>
      </c>
      <c r="D184" s="5">
        <v>19640129</v>
      </c>
      <c r="E184" s="5">
        <v>2223961</v>
      </c>
      <c r="F184" s="1">
        <v>0.113</v>
      </c>
      <c r="G184" s="5">
        <v>17416168</v>
      </c>
      <c r="H184" s="1">
        <v>0.88700000000000001</v>
      </c>
      <c r="I184" t="str">
        <f t="shared" si="2"/>
        <v>USA</v>
      </c>
    </row>
    <row r="185" spans="1:9" x14ac:dyDescent="0.3">
      <c r="A185">
        <v>2006</v>
      </c>
      <c r="B185">
        <v>184</v>
      </c>
      <c r="C185" t="s">
        <v>3360</v>
      </c>
      <c r="D185" s="5">
        <v>19606487</v>
      </c>
      <c r="G185" s="5">
        <v>19606487</v>
      </c>
      <c r="H185" s="2">
        <v>1</v>
      </c>
      <c r="I185" t="str">
        <f t="shared" si="2"/>
        <v>International</v>
      </c>
    </row>
    <row r="186" spans="1:9" x14ac:dyDescent="0.3">
      <c r="A186">
        <v>2006</v>
      </c>
      <c r="B186">
        <v>185</v>
      </c>
      <c r="C186" t="s">
        <v>3361</v>
      </c>
      <c r="D186" s="5">
        <v>18948425</v>
      </c>
      <c r="E186" s="5">
        <v>18848430</v>
      </c>
      <c r="F186" s="1">
        <v>0.995</v>
      </c>
      <c r="G186" s="5">
        <v>99995</v>
      </c>
      <c r="H186" s="1">
        <v>5.0000000000000001E-3</v>
      </c>
      <c r="I186" t="str">
        <f t="shared" si="2"/>
        <v>USA</v>
      </c>
    </row>
    <row r="187" spans="1:9" x14ac:dyDescent="0.3">
      <c r="A187">
        <v>2006</v>
      </c>
      <c r="B187">
        <v>186</v>
      </c>
      <c r="C187" t="s">
        <v>3362</v>
      </c>
      <c r="D187" s="5">
        <v>18564467</v>
      </c>
      <c r="E187" s="5">
        <v>15032800</v>
      </c>
      <c r="F187" s="2">
        <v>0.81</v>
      </c>
      <c r="G187" s="5">
        <v>3531667</v>
      </c>
      <c r="H187" s="2">
        <v>0.19</v>
      </c>
      <c r="I187" t="str">
        <f t="shared" si="2"/>
        <v>USA</v>
      </c>
    </row>
    <row r="188" spans="1:9" x14ac:dyDescent="0.3">
      <c r="A188">
        <v>2006</v>
      </c>
      <c r="B188">
        <v>187</v>
      </c>
      <c r="C188" t="s">
        <v>3363</v>
      </c>
      <c r="D188" s="5">
        <v>18483140</v>
      </c>
      <c r="G188" s="5">
        <v>18483140</v>
      </c>
      <c r="H188" s="2">
        <v>1</v>
      </c>
      <c r="I188" t="str">
        <f t="shared" si="2"/>
        <v>International</v>
      </c>
    </row>
    <row r="189" spans="1:9" x14ac:dyDescent="0.3">
      <c r="A189">
        <v>2006</v>
      </c>
      <c r="B189">
        <v>188</v>
      </c>
      <c r="C189" t="s">
        <v>3364</v>
      </c>
      <c r="D189" s="5">
        <v>18381890</v>
      </c>
      <c r="G189" s="5">
        <v>18381890</v>
      </c>
      <c r="H189" s="2">
        <v>1</v>
      </c>
      <c r="I189" t="str">
        <f t="shared" si="2"/>
        <v>International</v>
      </c>
    </row>
    <row r="190" spans="1:9" x14ac:dyDescent="0.3">
      <c r="A190">
        <v>2006</v>
      </c>
      <c r="B190">
        <v>189</v>
      </c>
      <c r="C190" t="s">
        <v>3365</v>
      </c>
      <c r="D190" s="5">
        <v>18245244</v>
      </c>
      <c r="E190" s="5">
        <v>13368437</v>
      </c>
      <c r="F190" s="1">
        <v>0.73299999999999998</v>
      </c>
      <c r="G190" s="5">
        <v>4876807</v>
      </c>
      <c r="H190" s="1">
        <v>0.26700000000000002</v>
      </c>
      <c r="I190" t="str">
        <f t="shared" si="2"/>
        <v>USA</v>
      </c>
    </row>
    <row r="191" spans="1:9" x14ac:dyDescent="0.3">
      <c r="A191">
        <v>2006</v>
      </c>
      <c r="B191">
        <v>190</v>
      </c>
      <c r="C191" t="s">
        <v>3366</v>
      </c>
      <c r="D191" s="5">
        <v>18041250</v>
      </c>
      <c r="E191" s="5">
        <v>1430721</v>
      </c>
      <c r="F191" s="1">
        <v>7.9000000000000001E-2</v>
      </c>
      <c r="G191" s="5">
        <v>16610529</v>
      </c>
      <c r="H191" s="1">
        <v>0.92100000000000004</v>
      </c>
      <c r="I191" t="str">
        <f t="shared" si="2"/>
        <v>International</v>
      </c>
    </row>
    <row r="192" spans="1:9" x14ac:dyDescent="0.3">
      <c r="A192">
        <v>2006</v>
      </c>
      <c r="B192">
        <v>191</v>
      </c>
      <c r="C192" t="s">
        <v>3367</v>
      </c>
      <c r="D192" s="5">
        <v>17897527</v>
      </c>
      <c r="E192" s="5">
        <v>2217562</v>
      </c>
      <c r="F192" s="1">
        <v>0.124</v>
      </c>
      <c r="G192" s="5">
        <v>15679965</v>
      </c>
      <c r="H192" s="1">
        <v>0.876</v>
      </c>
      <c r="I192" t="str">
        <f t="shared" si="2"/>
        <v>USA</v>
      </c>
    </row>
    <row r="193" spans="1:9" x14ac:dyDescent="0.3">
      <c r="A193">
        <v>2006</v>
      </c>
      <c r="B193">
        <v>192</v>
      </c>
      <c r="C193" t="s">
        <v>3368</v>
      </c>
      <c r="D193" s="5">
        <v>17834865</v>
      </c>
      <c r="E193" s="5">
        <v>13090630</v>
      </c>
      <c r="F193" s="1">
        <v>0.73399999999999999</v>
      </c>
      <c r="G193" s="5">
        <v>4744235</v>
      </c>
      <c r="H193" s="1">
        <v>0.26600000000000001</v>
      </c>
      <c r="I193" t="str">
        <f t="shared" si="2"/>
        <v>USA</v>
      </c>
    </row>
    <row r="194" spans="1:9" x14ac:dyDescent="0.3">
      <c r="A194">
        <v>2006</v>
      </c>
      <c r="B194">
        <v>193</v>
      </c>
      <c r="C194" t="s">
        <v>3369</v>
      </c>
      <c r="D194" s="5">
        <v>17812601</v>
      </c>
      <c r="G194" s="5">
        <v>17812601</v>
      </c>
      <c r="H194" s="2">
        <v>1</v>
      </c>
      <c r="I194" t="str">
        <f t="shared" si="2"/>
        <v>International</v>
      </c>
    </row>
    <row r="195" spans="1:9" x14ac:dyDescent="0.3">
      <c r="A195">
        <v>2006</v>
      </c>
      <c r="B195">
        <v>194</v>
      </c>
      <c r="C195" t="s">
        <v>3370</v>
      </c>
      <c r="D195" s="5">
        <v>17696020</v>
      </c>
      <c r="E195" s="5">
        <v>140200</v>
      </c>
      <c r="F195" s="1">
        <v>8.0000000000000002E-3</v>
      </c>
      <c r="G195" s="5">
        <v>17555820</v>
      </c>
      <c r="H195" s="1">
        <v>0.99199999999999999</v>
      </c>
      <c r="I195" t="str">
        <f t="shared" ref="I195:I201" si="3">IF(F195&gt;10%,"USA","International")</f>
        <v>International</v>
      </c>
    </row>
    <row r="196" spans="1:9" x14ac:dyDescent="0.3">
      <c r="A196">
        <v>2006</v>
      </c>
      <c r="B196">
        <v>195</v>
      </c>
      <c r="C196" t="s">
        <v>3371</v>
      </c>
      <c r="D196" s="5">
        <v>17685834</v>
      </c>
      <c r="G196" s="5">
        <v>17685834</v>
      </c>
      <c r="H196" s="2">
        <v>1</v>
      </c>
      <c r="I196" t="str">
        <f t="shared" si="3"/>
        <v>International</v>
      </c>
    </row>
    <row r="197" spans="1:9" x14ac:dyDescent="0.3">
      <c r="A197">
        <v>2006</v>
      </c>
      <c r="B197">
        <v>196</v>
      </c>
      <c r="C197" t="s">
        <v>3372</v>
      </c>
      <c r="D197" s="5">
        <v>17574836</v>
      </c>
      <c r="E197" s="5">
        <v>2044858</v>
      </c>
      <c r="F197" s="1">
        <v>0.11600000000000001</v>
      </c>
      <c r="G197" s="5">
        <v>15529978</v>
      </c>
      <c r="H197" s="1">
        <v>0.88400000000000001</v>
      </c>
      <c r="I197" t="str">
        <f t="shared" si="3"/>
        <v>USA</v>
      </c>
    </row>
    <row r="198" spans="1:9" x14ac:dyDescent="0.3">
      <c r="A198">
        <v>2006</v>
      </c>
      <c r="B198">
        <v>197</v>
      </c>
      <c r="C198" t="s">
        <v>3373</v>
      </c>
      <c r="D198" s="5">
        <v>17496992</v>
      </c>
      <c r="E198" s="5">
        <v>17127992</v>
      </c>
      <c r="F198" s="1">
        <v>0.97899999999999998</v>
      </c>
      <c r="G198" s="5">
        <v>369000</v>
      </c>
      <c r="H198" s="1">
        <v>2.1000000000000001E-2</v>
      </c>
      <c r="I198" t="str">
        <f t="shared" si="3"/>
        <v>USA</v>
      </c>
    </row>
    <row r="199" spans="1:9" x14ac:dyDescent="0.3">
      <c r="A199">
        <v>2006</v>
      </c>
      <c r="B199">
        <v>198</v>
      </c>
      <c r="C199" t="s">
        <v>3374</v>
      </c>
      <c r="D199" s="5">
        <v>17471727</v>
      </c>
      <c r="E199" s="5">
        <v>4899278</v>
      </c>
      <c r="F199" s="2">
        <v>0.28000000000000003</v>
      </c>
      <c r="G199" s="5">
        <v>12572449</v>
      </c>
      <c r="H199" s="2">
        <v>0.72</v>
      </c>
      <c r="I199" t="str">
        <f t="shared" si="3"/>
        <v>USA</v>
      </c>
    </row>
    <row r="200" spans="1:9" x14ac:dyDescent="0.3">
      <c r="A200">
        <v>2006</v>
      </c>
      <c r="B200">
        <v>199</v>
      </c>
      <c r="C200" t="s">
        <v>3375</v>
      </c>
      <c r="D200" s="5">
        <v>16907725</v>
      </c>
      <c r="E200" s="5">
        <v>11449638</v>
      </c>
      <c r="F200" s="1">
        <v>0.67700000000000005</v>
      </c>
      <c r="G200" s="5">
        <v>5458087</v>
      </c>
      <c r="H200" s="1">
        <v>0.32300000000000001</v>
      </c>
      <c r="I200" t="str">
        <f t="shared" si="3"/>
        <v>USA</v>
      </c>
    </row>
    <row r="201" spans="1:9" x14ac:dyDescent="0.3">
      <c r="A201">
        <v>2006</v>
      </c>
      <c r="B201">
        <v>200</v>
      </c>
      <c r="C201" t="s">
        <v>3376</v>
      </c>
      <c r="D201" s="5">
        <v>16877870</v>
      </c>
      <c r="G201" s="5">
        <v>16877870</v>
      </c>
      <c r="H201" s="2">
        <v>1</v>
      </c>
      <c r="I201" t="str">
        <f t="shared" si="3"/>
        <v>International</v>
      </c>
    </row>
    <row r="202" spans="1:9" x14ac:dyDescent="0.3">
      <c r="A202">
        <v>2006</v>
      </c>
      <c r="C202" t="s">
        <v>203</v>
      </c>
      <c r="D202" s="5">
        <f>SUM(D2:D201)</f>
        <v>19919338825</v>
      </c>
      <c r="E202" s="5">
        <f>SUM(E2:E201)</f>
        <v>8671297157</v>
      </c>
      <c r="F202" s="5"/>
      <c r="G202" s="5">
        <f t="shared" ref="G202" si="4">SUM(G2:G201)</f>
        <v>11248041668</v>
      </c>
    </row>
    <row r="203" spans="1:9" x14ac:dyDescent="0.3">
      <c r="C203" t="s">
        <v>204</v>
      </c>
      <c r="D203" s="5">
        <f>AVERAGE(D2:D201)</f>
        <v>99596694.125</v>
      </c>
      <c r="E203" s="5">
        <f>AVERAGE(E2:E201)</f>
        <v>52553316.103030302</v>
      </c>
      <c r="F203" s="5"/>
      <c r="G203" s="5">
        <f t="shared" ref="G203" si="5">AVERAGE(G2:G201)</f>
        <v>56808291.252525255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5707F9-20EF-4920-8ED8-0988FC6205C4}">
  <dimension ref="A1:I203"/>
  <sheetViews>
    <sheetView workbookViewId="0">
      <selection activeCell="C5" sqref="A1:I203"/>
    </sheetView>
  </sheetViews>
  <sheetFormatPr defaultRowHeight="14.4" x14ac:dyDescent="0.3"/>
  <cols>
    <col min="4" max="5" width="15.6640625" style="5" bestFit="1" customWidth="1"/>
    <col min="7" max="7" width="15.6640625" style="5" bestFit="1" customWidth="1"/>
  </cols>
  <sheetData>
    <row r="1" spans="1:9" x14ac:dyDescent="0.3">
      <c r="A1" t="s">
        <v>4559</v>
      </c>
      <c r="B1" t="s">
        <v>0</v>
      </c>
      <c r="C1" t="s">
        <v>1</v>
      </c>
      <c r="D1" s="5" t="s">
        <v>2</v>
      </c>
      <c r="E1" s="5" t="s">
        <v>3</v>
      </c>
      <c r="F1" t="s">
        <v>604</v>
      </c>
      <c r="G1" s="5" t="s">
        <v>4</v>
      </c>
      <c r="H1" t="s">
        <v>605</v>
      </c>
      <c r="I1" s="5" t="s">
        <v>1005</v>
      </c>
    </row>
    <row r="2" spans="1:9" x14ac:dyDescent="0.3">
      <c r="A2">
        <v>2005</v>
      </c>
      <c r="B2">
        <v>1</v>
      </c>
      <c r="C2" t="s">
        <v>3377</v>
      </c>
      <c r="D2" s="5">
        <v>895921036</v>
      </c>
      <c r="E2" s="5">
        <v>290013036</v>
      </c>
      <c r="F2" s="1">
        <v>0.32400000000000001</v>
      </c>
      <c r="G2" s="5">
        <v>605908000</v>
      </c>
      <c r="H2" s="1">
        <v>0.67600000000000005</v>
      </c>
      <c r="I2" t="str">
        <f>IF(F2&gt;10%,"USA","International")</f>
        <v>USA</v>
      </c>
    </row>
    <row r="3" spans="1:9" x14ac:dyDescent="0.3">
      <c r="A3">
        <v>2005</v>
      </c>
      <c r="B3">
        <v>2</v>
      </c>
      <c r="C3" t="s">
        <v>3378</v>
      </c>
      <c r="D3" s="5">
        <v>868352530</v>
      </c>
      <c r="E3" s="5">
        <v>380270577</v>
      </c>
      <c r="F3" s="1">
        <v>0.438</v>
      </c>
      <c r="G3" s="5">
        <v>488081953</v>
      </c>
      <c r="H3" s="1">
        <v>0.56200000000000006</v>
      </c>
      <c r="I3" t="str">
        <f t="shared" ref="I3:I66" si="0">IF(F3&gt;10%,"USA","International")</f>
        <v>USA</v>
      </c>
    </row>
    <row r="4" spans="1:9" x14ac:dyDescent="0.3">
      <c r="A4">
        <v>2005</v>
      </c>
      <c r="B4">
        <v>3</v>
      </c>
      <c r="C4" t="s">
        <v>3379</v>
      </c>
      <c r="D4" s="5">
        <v>745013115</v>
      </c>
      <c r="E4" s="5">
        <v>291710957</v>
      </c>
      <c r="F4" s="1">
        <v>0.39200000000000002</v>
      </c>
      <c r="G4" s="5">
        <v>453302158</v>
      </c>
      <c r="H4" s="1">
        <v>0.60799999999999998</v>
      </c>
      <c r="I4" t="str">
        <f t="shared" si="0"/>
        <v>USA</v>
      </c>
    </row>
    <row r="5" spans="1:9" x14ac:dyDescent="0.3">
      <c r="A5">
        <v>2005</v>
      </c>
      <c r="B5">
        <v>4</v>
      </c>
      <c r="C5" t="s">
        <v>3380</v>
      </c>
      <c r="D5" s="5">
        <v>603873119</v>
      </c>
      <c r="E5" s="5">
        <v>234280354</v>
      </c>
      <c r="F5" s="1">
        <v>0.38800000000000001</v>
      </c>
      <c r="G5" s="5">
        <v>369592765</v>
      </c>
      <c r="H5" s="1">
        <v>0.61199999999999999</v>
      </c>
      <c r="I5" t="str">
        <f t="shared" si="0"/>
        <v>USA</v>
      </c>
    </row>
    <row r="6" spans="1:9" x14ac:dyDescent="0.3">
      <c r="A6">
        <v>2005</v>
      </c>
      <c r="B6">
        <v>5</v>
      </c>
      <c r="C6" t="s">
        <v>3381</v>
      </c>
      <c r="D6" s="5">
        <v>556906378</v>
      </c>
      <c r="E6" s="5">
        <v>218080025</v>
      </c>
      <c r="F6" s="1">
        <v>0.39200000000000002</v>
      </c>
      <c r="G6" s="5">
        <v>338826353</v>
      </c>
      <c r="H6" s="1">
        <v>0.60799999999999998</v>
      </c>
      <c r="I6" t="str">
        <f t="shared" si="0"/>
        <v>USA</v>
      </c>
    </row>
    <row r="7" spans="1:9" x14ac:dyDescent="0.3">
      <c r="A7">
        <v>2005</v>
      </c>
      <c r="B7">
        <v>6</v>
      </c>
      <c r="C7" t="s">
        <v>3382</v>
      </c>
      <c r="D7" s="5">
        <v>542063846</v>
      </c>
      <c r="E7" s="5">
        <v>193595521</v>
      </c>
      <c r="F7" s="1">
        <v>0.35699999999999998</v>
      </c>
      <c r="G7" s="5">
        <v>348468325</v>
      </c>
      <c r="H7" s="1">
        <v>0.64300000000000002</v>
      </c>
      <c r="I7" t="str">
        <f t="shared" si="0"/>
        <v>USA</v>
      </c>
    </row>
    <row r="8" spans="1:9" x14ac:dyDescent="0.3">
      <c r="A8">
        <v>2005</v>
      </c>
      <c r="B8">
        <v>7</v>
      </c>
      <c r="C8" t="s">
        <v>3383</v>
      </c>
      <c r="D8" s="5">
        <v>487287646</v>
      </c>
      <c r="E8" s="5">
        <v>186336279</v>
      </c>
      <c r="F8" s="1">
        <v>0.38200000000000001</v>
      </c>
      <c r="G8" s="5">
        <v>300951367</v>
      </c>
      <c r="H8" s="1">
        <v>0.61799999999999999</v>
      </c>
      <c r="I8" t="str">
        <f t="shared" si="0"/>
        <v>USA</v>
      </c>
    </row>
    <row r="9" spans="1:9" x14ac:dyDescent="0.3">
      <c r="A9">
        <v>2005</v>
      </c>
      <c r="B9">
        <v>8</v>
      </c>
      <c r="C9" t="s">
        <v>3384</v>
      </c>
      <c r="D9" s="5">
        <v>474968763</v>
      </c>
      <c r="E9" s="5">
        <v>206459076</v>
      </c>
      <c r="F9" s="1">
        <v>0.435</v>
      </c>
      <c r="G9" s="5">
        <v>268509687</v>
      </c>
      <c r="H9" s="1">
        <v>0.56499999999999995</v>
      </c>
      <c r="I9" t="str">
        <f t="shared" si="0"/>
        <v>USA</v>
      </c>
    </row>
    <row r="10" spans="1:9" x14ac:dyDescent="0.3">
      <c r="A10">
        <v>2005</v>
      </c>
      <c r="B10">
        <v>9</v>
      </c>
      <c r="C10" t="s">
        <v>3385</v>
      </c>
      <c r="D10" s="5">
        <v>371853783</v>
      </c>
      <c r="E10" s="5">
        <v>205343774</v>
      </c>
      <c r="F10" s="1">
        <v>0.55200000000000005</v>
      </c>
      <c r="G10" s="5">
        <v>166510009</v>
      </c>
      <c r="H10" s="1">
        <v>0.44800000000000001</v>
      </c>
      <c r="I10" t="str">
        <f t="shared" si="0"/>
        <v>USA</v>
      </c>
    </row>
    <row r="11" spans="1:9" x14ac:dyDescent="0.3">
      <c r="A11">
        <v>2005</v>
      </c>
      <c r="B11">
        <v>10</v>
      </c>
      <c r="C11" t="s">
        <v>3386</v>
      </c>
      <c r="D11" s="5">
        <v>371594210</v>
      </c>
      <c r="E11" s="5">
        <v>179495555</v>
      </c>
      <c r="F11" s="1">
        <v>0.48299999999999998</v>
      </c>
      <c r="G11" s="5">
        <v>192098655</v>
      </c>
      <c r="H11" s="1">
        <v>0.51700000000000002</v>
      </c>
      <c r="I11" t="str">
        <f t="shared" si="0"/>
        <v>USA</v>
      </c>
    </row>
    <row r="12" spans="1:9" x14ac:dyDescent="0.3">
      <c r="A12">
        <v>2005</v>
      </c>
      <c r="B12">
        <v>11</v>
      </c>
      <c r="C12" t="s">
        <v>1446</v>
      </c>
      <c r="D12" s="5">
        <v>333535934</v>
      </c>
      <c r="E12" s="5">
        <v>154696080</v>
      </c>
      <c r="F12" s="1">
        <v>0.46400000000000002</v>
      </c>
      <c r="G12" s="5">
        <v>178839854</v>
      </c>
      <c r="H12" s="1">
        <v>0.53600000000000003</v>
      </c>
      <c r="I12" t="str">
        <f t="shared" si="0"/>
        <v>USA</v>
      </c>
    </row>
    <row r="13" spans="1:9" x14ac:dyDescent="0.3">
      <c r="A13">
        <v>2005</v>
      </c>
      <c r="B13">
        <v>12</v>
      </c>
      <c r="C13" t="s">
        <v>3387</v>
      </c>
      <c r="D13" s="5">
        <v>314432837</v>
      </c>
      <c r="E13" s="5">
        <v>135386665</v>
      </c>
      <c r="F13" s="1">
        <v>0.43099999999999999</v>
      </c>
      <c r="G13" s="5">
        <v>179046172</v>
      </c>
      <c r="H13" s="1">
        <v>0.56899999999999995</v>
      </c>
      <c r="I13" t="str">
        <f t="shared" si="0"/>
        <v>USA</v>
      </c>
    </row>
    <row r="14" spans="1:9" x14ac:dyDescent="0.3">
      <c r="A14">
        <v>2005</v>
      </c>
      <c r="B14">
        <v>13</v>
      </c>
      <c r="C14" t="s">
        <v>3388</v>
      </c>
      <c r="D14" s="5">
        <v>288467645</v>
      </c>
      <c r="E14" s="5">
        <v>209255921</v>
      </c>
      <c r="F14" s="1">
        <v>0.72499999999999998</v>
      </c>
      <c r="G14" s="5">
        <v>79211724</v>
      </c>
      <c r="H14" s="1">
        <v>0.27500000000000002</v>
      </c>
      <c r="I14" t="str">
        <f t="shared" si="0"/>
        <v>USA</v>
      </c>
    </row>
    <row r="15" spans="1:9" x14ac:dyDescent="0.3">
      <c r="A15">
        <v>2005</v>
      </c>
      <c r="B15">
        <v>14</v>
      </c>
      <c r="C15" t="s">
        <v>3389</v>
      </c>
      <c r="D15" s="5">
        <v>262511490</v>
      </c>
      <c r="E15" s="5">
        <v>128200012</v>
      </c>
      <c r="F15" s="1">
        <v>0.48799999999999999</v>
      </c>
      <c r="G15" s="5">
        <v>134311478</v>
      </c>
      <c r="H15" s="1">
        <v>0.51200000000000001</v>
      </c>
      <c r="I15" t="str">
        <f t="shared" si="0"/>
        <v>USA</v>
      </c>
    </row>
    <row r="16" spans="1:9" x14ac:dyDescent="0.3">
      <c r="A16">
        <v>2005</v>
      </c>
      <c r="B16">
        <v>15</v>
      </c>
      <c r="C16" t="s">
        <v>3390</v>
      </c>
      <c r="D16" s="5">
        <v>230884728</v>
      </c>
      <c r="E16" s="5">
        <v>75976178</v>
      </c>
      <c r="F16" s="1">
        <v>0.32900000000000001</v>
      </c>
      <c r="G16" s="5">
        <v>154908550</v>
      </c>
      <c r="H16" s="1">
        <v>0.67100000000000004</v>
      </c>
      <c r="I16" t="str">
        <f t="shared" si="0"/>
        <v>USA</v>
      </c>
    </row>
    <row r="17" spans="1:9" x14ac:dyDescent="0.3">
      <c r="A17">
        <v>2005</v>
      </c>
      <c r="B17">
        <v>16</v>
      </c>
      <c r="C17" t="s">
        <v>3391</v>
      </c>
      <c r="D17" s="5">
        <v>223387299</v>
      </c>
      <c r="E17" s="5">
        <v>89707299</v>
      </c>
      <c r="F17" s="1">
        <v>0.40200000000000002</v>
      </c>
      <c r="G17" s="5">
        <v>133680000</v>
      </c>
      <c r="H17" s="1">
        <v>0.59799999999999998</v>
      </c>
      <c r="I17" t="str">
        <f t="shared" si="0"/>
        <v>USA</v>
      </c>
    </row>
    <row r="18" spans="1:9" x14ac:dyDescent="0.3">
      <c r="A18">
        <v>2005</v>
      </c>
      <c r="B18">
        <v>17</v>
      </c>
      <c r="C18" t="s">
        <v>3392</v>
      </c>
      <c r="D18" s="5">
        <v>218122627</v>
      </c>
      <c r="E18" s="5">
        <v>47398413</v>
      </c>
      <c r="F18" s="1">
        <v>0.217</v>
      </c>
      <c r="G18" s="5">
        <v>170724214</v>
      </c>
      <c r="H18" s="1">
        <v>0.78300000000000003</v>
      </c>
      <c r="I18" t="str">
        <f t="shared" si="0"/>
        <v>USA</v>
      </c>
    </row>
    <row r="19" spans="1:9" x14ac:dyDescent="0.3">
      <c r="A19">
        <v>2005</v>
      </c>
      <c r="B19">
        <v>18</v>
      </c>
      <c r="C19" t="s">
        <v>3393</v>
      </c>
      <c r="D19" s="5">
        <v>204681899</v>
      </c>
      <c r="E19" s="5">
        <v>110332737</v>
      </c>
      <c r="F19" s="1">
        <v>0.53900000000000003</v>
      </c>
      <c r="G19" s="5">
        <v>94349162</v>
      </c>
      <c r="H19" s="1">
        <v>0.46100000000000002</v>
      </c>
      <c r="I19" t="str">
        <f t="shared" si="0"/>
        <v>USA</v>
      </c>
    </row>
    <row r="20" spans="1:9" x14ac:dyDescent="0.3">
      <c r="A20">
        <v>2005</v>
      </c>
      <c r="B20">
        <v>19</v>
      </c>
      <c r="C20" t="s">
        <v>3394</v>
      </c>
      <c r="D20" s="5">
        <v>198636868</v>
      </c>
      <c r="E20" s="5">
        <v>113086868</v>
      </c>
      <c r="F20" s="1">
        <v>0.56899999999999995</v>
      </c>
      <c r="G20" s="5">
        <v>85550000</v>
      </c>
      <c r="H20" s="1">
        <v>0.43099999999999999</v>
      </c>
      <c r="I20" t="str">
        <f t="shared" si="0"/>
        <v>USA</v>
      </c>
    </row>
    <row r="21" spans="1:9" x14ac:dyDescent="0.3">
      <c r="A21">
        <v>2005</v>
      </c>
      <c r="B21">
        <v>20</v>
      </c>
      <c r="C21" t="s">
        <v>3395</v>
      </c>
      <c r="D21" s="5">
        <v>194111171</v>
      </c>
      <c r="E21" s="5">
        <v>56110897</v>
      </c>
      <c r="F21" s="1">
        <v>0.28899999999999998</v>
      </c>
      <c r="G21" s="5">
        <v>138000274</v>
      </c>
      <c r="H21" s="1">
        <v>0.71099999999999997</v>
      </c>
      <c r="I21" t="str">
        <f t="shared" si="0"/>
        <v>USA</v>
      </c>
    </row>
    <row r="22" spans="1:9" x14ac:dyDescent="0.3">
      <c r="A22">
        <v>2005</v>
      </c>
      <c r="B22">
        <v>21</v>
      </c>
      <c r="C22" t="s">
        <v>3396</v>
      </c>
      <c r="D22" s="5">
        <v>191466556</v>
      </c>
      <c r="E22" s="5">
        <v>158119460</v>
      </c>
      <c r="F22" s="1">
        <v>0.82599999999999996</v>
      </c>
      <c r="G22" s="5">
        <v>33347096</v>
      </c>
      <c r="H22" s="1">
        <v>0.17399999999999999</v>
      </c>
      <c r="I22" t="str">
        <f t="shared" si="0"/>
        <v>USA</v>
      </c>
    </row>
    <row r="23" spans="1:9" x14ac:dyDescent="0.3">
      <c r="A23">
        <v>2005</v>
      </c>
      <c r="B23">
        <v>22</v>
      </c>
      <c r="C23" t="s">
        <v>3397</v>
      </c>
      <c r="D23" s="5">
        <v>186797986</v>
      </c>
      <c r="E23" s="5">
        <v>119519402</v>
      </c>
      <c r="F23" s="2">
        <v>0.64</v>
      </c>
      <c r="G23" s="5">
        <v>67278584</v>
      </c>
      <c r="H23" s="2">
        <v>0.36</v>
      </c>
      <c r="I23" t="str">
        <f t="shared" si="0"/>
        <v>USA</v>
      </c>
    </row>
    <row r="24" spans="1:9" x14ac:dyDescent="0.3">
      <c r="A24">
        <v>2005</v>
      </c>
      <c r="B24">
        <v>23</v>
      </c>
      <c r="C24" t="s">
        <v>3398</v>
      </c>
      <c r="D24" s="5">
        <v>178062759</v>
      </c>
      <c r="E24" s="5">
        <v>83043761</v>
      </c>
      <c r="F24" s="1">
        <v>0.46600000000000003</v>
      </c>
      <c r="G24" s="5">
        <v>95018998</v>
      </c>
      <c r="H24" s="1">
        <v>0.53400000000000003</v>
      </c>
      <c r="I24" t="str">
        <f t="shared" si="0"/>
        <v>USA</v>
      </c>
    </row>
    <row r="25" spans="1:9" x14ac:dyDescent="0.3">
      <c r="A25">
        <v>2005</v>
      </c>
      <c r="B25">
        <v>24</v>
      </c>
      <c r="C25" t="s">
        <v>3399</v>
      </c>
      <c r="D25" s="5">
        <v>177378645</v>
      </c>
      <c r="E25" s="5">
        <v>109449237</v>
      </c>
      <c r="F25" s="1">
        <v>0.61699999999999999</v>
      </c>
      <c r="G25" s="5">
        <v>67929408</v>
      </c>
      <c r="H25" s="1">
        <v>0.38300000000000001</v>
      </c>
      <c r="I25" t="str">
        <f t="shared" si="0"/>
        <v>USA</v>
      </c>
    </row>
    <row r="26" spans="1:9" x14ac:dyDescent="0.3">
      <c r="A26">
        <v>2005</v>
      </c>
      <c r="B26">
        <v>25</v>
      </c>
      <c r="C26" t="s">
        <v>3400</v>
      </c>
      <c r="D26" s="5">
        <v>163995949</v>
      </c>
      <c r="E26" s="5">
        <v>76231249</v>
      </c>
      <c r="F26" s="1">
        <v>0.46500000000000002</v>
      </c>
      <c r="G26" s="5">
        <v>87764700</v>
      </c>
      <c r="H26" s="1">
        <v>0.53500000000000003</v>
      </c>
      <c r="I26" t="str">
        <f t="shared" si="0"/>
        <v>USA</v>
      </c>
    </row>
    <row r="27" spans="1:9" x14ac:dyDescent="0.3">
      <c r="A27">
        <v>2005</v>
      </c>
      <c r="B27">
        <v>26</v>
      </c>
      <c r="C27" t="s">
        <v>849</v>
      </c>
      <c r="D27" s="5">
        <v>162949164</v>
      </c>
      <c r="E27" s="5">
        <v>35818913</v>
      </c>
      <c r="F27" s="2">
        <v>0.22</v>
      </c>
      <c r="G27" s="5">
        <v>127130251</v>
      </c>
      <c r="H27" s="2">
        <v>0.78</v>
      </c>
      <c r="I27" t="str">
        <f t="shared" si="0"/>
        <v>USA</v>
      </c>
    </row>
    <row r="28" spans="1:9" x14ac:dyDescent="0.3">
      <c r="A28">
        <v>2005</v>
      </c>
      <c r="B28">
        <v>27</v>
      </c>
      <c r="C28" t="s">
        <v>3401</v>
      </c>
      <c r="D28" s="5">
        <v>162944923</v>
      </c>
      <c r="E28" s="5">
        <v>72708161</v>
      </c>
      <c r="F28" s="1">
        <v>0.44600000000000001</v>
      </c>
      <c r="G28" s="5">
        <v>90236762</v>
      </c>
      <c r="H28" s="1">
        <v>0.55400000000000005</v>
      </c>
      <c r="I28" t="str">
        <f t="shared" si="0"/>
        <v>USA</v>
      </c>
    </row>
    <row r="29" spans="1:9" x14ac:dyDescent="0.3">
      <c r="A29">
        <v>2005</v>
      </c>
      <c r="B29">
        <v>28</v>
      </c>
      <c r="C29" t="s">
        <v>3402</v>
      </c>
      <c r="D29" s="5">
        <v>162242962</v>
      </c>
      <c r="E29" s="5">
        <v>57490508</v>
      </c>
      <c r="F29" s="1">
        <v>0.35399999999999998</v>
      </c>
      <c r="G29" s="5">
        <v>104752454</v>
      </c>
      <c r="H29" s="1">
        <v>0.64600000000000002</v>
      </c>
      <c r="I29" t="str">
        <f t="shared" si="0"/>
        <v>USA</v>
      </c>
    </row>
    <row r="30" spans="1:9" x14ac:dyDescent="0.3">
      <c r="A30">
        <v>2005</v>
      </c>
      <c r="B30">
        <v>29</v>
      </c>
      <c r="C30" t="s">
        <v>3403</v>
      </c>
      <c r="D30" s="5">
        <v>158733820</v>
      </c>
      <c r="E30" s="5">
        <v>74103820</v>
      </c>
      <c r="F30" s="1">
        <v>0.46700000000000003</v>
      </c>
      <c r="G30" s="5">
        <v>84630000</v>
      </c>
      <c r="H30" s="1">
        <v>0.53300000000000003</v>
      </c>
      <c r="I30" t="str">
        <f t="shared" si="0"/>
        <v>USA</v>
      </c>
    </row>
    <row r="31" spans="1:9" x14ac:dyDescent="0.3">
      <c r="A31">
        <v>2005</v>
      </c>
      <c r="B31">
        <v>30</v>
      </c>
      <c r="C31" t="s">
        <v>3404</v>
      </c>
      <c r="D31" s="5">
        <v>155457327</v>
      </c>
      <c r="E31" s="5">
        <v>82931301</v>
      </c>
      <c r="F31" s="1">
        <v>0.53300000000000003</v>
      </c>
      <c r="G31" s="5">
        <v>72526026</v>
      </c>
      <c r="H31" s="1">
        <v>0.46700000000000003</v>
      </c>
      <c r="I31" t="str">
        <f t="shared" si="0"/>
        <v>USA</v>
      </c>
    </row>
    <row r="32" spans="1:9" x14ac:dyDescent="0.3">
      <c r="A32">
        <v>2005</v>
      </c>
      <c r="B32">
        <v>31</v>
      </c>
      <c r="C32" t="s">
        <v>3405</v>
      </c>
      <c r="D32" s="5">
        <v>147748505</v>
      </c>
      <c r="E32" s="5">
        <v>87039965</v>
      </c>
      <c r="F32" s="1">
        <v>0.58899999999999997</v>
      </c>
      <c r="G32" s="5">
        <v>60708540</v>
      </c>
      <c r="H32" s="1">
        <v>0.41099999999999998</v>
      </c>
      <c r="I32" t="str">
        <f t="shared" si="0"/>
        <v>USA</v>
      </c>
    </row>
    <row r="33" spans="1:9" x14ac:dyDescent="0.3">
      <c r="A33">
        <v>2005</v>
      </c>
      <c r="B33">
        <v>32</v>
      </c>
      <c r="C33" t="s">
        <v>3406</v>
      </c>
      <c r="D33" s="5">
        <v>145166804</v>
      </c>
      <c r="E33" s="5">
        <v>75072454</v>
      </c>
      <c r="F33" s="1">
        <v>0.51700000000000002</v>
      </c>
      <c r="G33" s="5">
        <v>70094350</v>
      </c>
      <c r="H33" s="1">
        <v>0.48299999999999998</v>
      </c>
      <c r="I33" t="str">
        <f t="shared" si="0"/>
        <v>USA</v>
      </c>
    </row>
    <row r="34" spans="1:9" x14ac:dyDescent="0.3">
      <c r="A34">
        <v>2005</v>
      </c>
      <c r="B34">
        <v>33</v>
      </c>
      <c r="C34" t="s">
        <v>3407</v>
      </c>
      <c r="D34" s="5">
        <v>144146816</v>
      </c>
      <c r="E34" s="5">
        <v>66023816</v>
      </c>
      <c r="F34" s="1">
        <v>0.45800000000000002</v>
      </c>
      <c r="G34" s="5">
        <v>78123000</v>
      </c>
      <c r="H34" s="1">
        <v>0.54200000000000004</v>
      </c>
      <c r="I34" t="str">
        <f t="shared" si="0"/>
        <v>USA</v>
      </c>
    </row>
    <row r="35" spans="1:9" x14ac:dyDescent="0.3">
      <c r="A35">
        <v>2005</v>
      </c>
      <c r="B35">
        <v>34</v>
      </c>
      <c r="C35" t="s">
        <v>3408</v>
      </c>
      <c r="D35" s="5">
        <v>142400065</v>
      </c>
      <c r="E35" s="5">
        <v>46464023</v>
      </c>
      <c r="F35" s="1">
        <v>0.32600000000000001</v>
      </c>
      <c r="G35" s="5">
        <v>95936042</v>
      </c>
      <c r="H35" s="1">
        <v>0.67400000000000004</v>
      </c>
      <c r="I35" t="str">
        <f t="shared" si="0"/>
        <v>USA</v>
      </c>
    </row>
    <row r="36" spans="1:9" x14ac:dyDescent="0.3">
      <c r="A36">
        <v>2005</v>
      </c>
      <c r="B36">
        <v>35</v>
      </c>
      <c r="C36" t="s">
        <v>3409</v>
      </c>
      <c r="D36" s="5">
        <v>131426169</v>
      </c>
      <c r="E36" s="5">
        <v>63313159</v>
      </c>
      <c r="F36" s="1">
        <v>0.48199999999999998</v>
      </c>
      <c r="G36" s="5">
        <v>68113010</v>
      </c>
      <c r="H36" s="1">
        <v>0.51800000000000002</v>
      </c>
      <c r="I36" t="str">
        <f t="shared" si="0"/>
        <v>USA</v>
      </c>
    </row>
    <row r="37" spans="1:9" x14ac:dyDescent="0.3">
      <c r="A37">
        <v>2005</v>
      </c>
      <c r="B37">
        <v>36</v>
      </c>
      <c r="C37" t="s">
        <v>3410</v>
      </c>
      <c r="D37" s="5">
        <v>130982129</v>
      </c>
      <c r="E37" s="5">
        <v>47403685</v>
      </c>
      <c r="F37" s="1">
        <v>0.36199999999999999</v>
      </c>
      <c r="G37" s="5">
        <v>83578444</v>
      </c>
      <c r="H37" s="1">
        <v>0.63800000000000001</v>
      </c>
      <c r="I37" t="str">
        <f t="shared" si="0"/>
        <v>USA</v>
      </c>
    </row>
    <row r="38" spans="1:9" x14ac:dyDescent="0.3">
      <c r="A38">
        <v>2005</v>
      </c>
      <c r="B38">
        <v>37</v>
      </c>
      <c r="C38" t="s">
        <v>3411</v>
      </c>
      <c r="D38" s="5">
        <v>130154568</v>
      </c>
      <c r="E38" s="5">
        <v>82571173</v>
      </c>
      <c r="F38" s="1">
        <v>0.63400000000000001</v>
      </c>
      <c r="G38" s="5">
        <v>47583395</v>
      </c>
      <c r="H38" s="1">
        <v>0.36599999999999999</v>
      </c>
      <c r="I38" t="str">
        <f t="shared" si="0"/>
        <v>USA</v>
      </c>
    </row>
    <row r="39" spans="1:9" x14ac:dyDescent="0.3">
      <c r="A39">
        <v>2005</v>
      </c>
      <c r="B39">
        <v>38</v>
      </c>
      <c r="C39" t="s">
        <v>3412</v>
      </c>
      <c r="D39" s="5">
        <v>127392693</v>
      </c>
      <c r="E39" s="5">
        <v>77437223</v>
      </c>
      <c r="F39" s="1">
        <v>0.60799999999999998</v>
      </c>
      <c r="G39" s="5">
        <v>49955470</v>
      </c>
      <c r="H39" s="1">
        <v>0.39200000000000002</v>
      </c>
      <c r="I39" t="str">
        <f t="shared" si="0"/>
        <v>USA</v>
      </c>
    </row>
    <row r="40" spans="1:9" x14ac:dyDescent="0.3">
      <c r="A40">
        <v>2005</v>
      </c>
      <c r="B40">
        <v>39</v>
      </c>
      <c r="C40" t="s">
        <v>3413</v>
      </c>
      <c r="D40" s="5">
        <v>123276807</v>
      </c>
      <c r="E40" s="5">
        <v>47144110</v>
      </c>
      <c r="F40" s="1">
        <v>0.38200000000000001</v>
      </c>
      <c r="G40" s="5">
        <v>76132697</v>
      </c>
      <c r="H40" s="1">
        <v>0.61799999999999999</v>
      </c>
      <c r="I40" t="str">
        <f t="shared" si="0"/>
        <v>USA</v>
      </c>
    </row>
    <row r="41" spans="1:9" x14ac:dyDescent="0.3">
      <c r="A41">
        <v>2005</v>
      </c>
      <c r="B41">
        <v>40</v>
      </c>
      <c r="C41" t="s">
        <v>1948</v>
      </c>
      <c r="D41" s="5">
        <v>123204920</v>
      </c>
      <c r="E41" s="5">
        <v>51100486</v>
      </c>
      <c r="F41" s="1">
        <v>0.41499999999999998</v>
      </c>
      <c r="G41" s="5">
        <v>72104434</v>
      </c>
      <c r="H41" s="1">
        <v>0.58499999999999996</v>
      </c>
      <c r="I41" t="str">
        <f t="shared" si="0"/>
        <v>USA</v>
      </c>
    </row>
    <row r="42" spans="1:9" x14ac:dyDescent="0.3">
      <c r="A42">
        <v>2005</v>
      </c>
      <c r="B42">
        <v>41</v>
      </c>
      <c r="C42" t="s">
        <v>3414</v>
      </c>
      <c r="D42" s="5">
        <v>121616555</v>
      </c>
      <c r="E42" s="5">
        <v>38405088</v>
      </c>
      <c r="F42" s="1">
        <v>0.316</v>
      </c>
      <c r="G42" s="5">
        <v>83211467</v>
      </c>
      <c r="H42" s="1">
        <v>0.68400000000000005</v>
      </c>
      <c r="I42" t="str">
        <f t="shared" si="0"/>
        <v>USA</v>
      </c>
    </row>
    <row r="43" spans="1:9" x14ac:dyDescent="0.3">
      <c r="A43">
        <v>2005</v>
      </c>
      <c r="B43">
        <v>42</v>
      </c>
      <c r="C43" t="s">
        <v>3415</v>
      </c>
      <c r="D43" s="5">
        <v>119240351</v>
      </c>
      <c r="E43" s="5">
        <v>68671925</v>
      </c>
      <c r="F43" s="1">
        <v>0.57599999999999996</v>
      </c>
      <c r="G43" s="5">
        <v>50568426</v>
      </c>
      <c r="H43" s="1">
        <v>0.42399999999999999</v>
      </c>
      <c r="I43" t="str">
        <f t="shared" si="0"/>
        <v>USA</v>
      </c>
    </row>
    <row r="44" spans="1:9" x14ac:dyDescent="0.3">
      <c r="A44">
        <v>2005</v>
      </c>
      <c r="B44">
        <v>43</v>
      </c>
      <c r="C44" t="s">
        <v>3416</v>
      </c>
      <c r="D44" s="5">
        <v>118090836</v>
      </c>
      <c r="E44" s="5">
        <v>53359111</v>
      </c>
      <c r="F44" s="1">
        <v>0.45200000000000001</v>
      </c>
      <c r="G44" s="5">
        <v>64731725</v>
      </c>
      <c r="H44" s="1">
        <v>0.54800000000000004</v>
      </c>
      <c r="I44" t="str">
        <f t="shared" si="0"/>
        <v>USA</v>
      </c>
    </row>
    <row r="45" spans="1:9" x14ac:dyDescent="0.3">
      <c r="A45">
        <v>2005</v>
      </c>
      <c r="B45">
        <v>44</v>
      </c>
      <c r="C45" t="s">
        <v>3417</v>
      </c>
      <c r="D45" s="5">
        <v>111069515</v>
      </c>
      <c r="E45" s="5">
        <v>80270227</v>
      </c>
      <c r="F45" s="1">
        <v>0.72299999999999998</v>
      </c>
      <c r="G45" s="5">
        <v>30799288</v>
      </c>
      <c r="H45" s="1">
        <v>0.27700000000000002</v>
      </c>
      <c r="I45" t="str">
        <f t="shared" si="0"/>
        <v>USA</v>
      </c>
    </row>
    <row r="46" spans="1:9" x14ac:dyDescent="0.3">
      <c r="A46">
        <v>2005</v>
      </c>
      <c r="B46">
        <v>45</v>
      </c>
      <c r="C46" t="s">
        <v>3418</v>
      </c>
      <c r="D46" s="5">
        <v>110013167</v>
      </c>
      <c r="E46" s="5">
        <v>51386611</v>
      </c>
      <c r="F46" s="1">
        <v>0.46700000000000003</v>
      </c>
      <c r="G46" s="5">
        <v>58626556</v>
      </c>
      <c r="H46" s="1">
        <v>0.53300000000000003</v>
      </c>
      <c r="I46" t="str">
        <f t="shared" si="0"/>
        <v>USA</v>
      </c>
    </row>
    <row r="47" spans="1:9" x14ac:dyDescent="0.3">
      <c r="A47">
        <v>2005</v>
      </c>
      <c r="B47">
        <v>46</v>
      </c>
      <c r="C47" t="s">
        <v>3419</v>
      </c>
      <c r="D47" s="5">
        <v>108539911</v>
      </c>
      <c r="E47" s="5">
        <v>61649911</v>
      </c>
      <c r="F47" s="1">
        <v>0.56799999999999995</v>
      </c>
      <c r="G47" s="5">
        <v>46890000</v>
      </c>
      <c r="H47" s="1">
        <v>0.432</v>
      </c>
      <c r="I47" t="str">
        <f t="shared" si="0"/>
        <v>USA</v>
      </c>
    </row>
    <row r="48" spans="1:9" x14ac:dyDescent="0.3">
      <c r="A48">
        <v>2005</v>
      </c>
      <c r="B48">
        <v>47</v>
      </c>
      <c r="C48" t="s">
        <v>3420</v>
      </c>
      <c r="D48" s="5">
        <v>107516369</v>
      </c>
      <c r="E48" s="5">
        <v>65233369</v>
      </c>
      <c r="F48" s="1">
        <v>0.60699999999999998</v>
      </c>
      <c r="G48" s="5">
        <v>42283000</v>
      </c>
      <c r="H48" s="1">
        <v>0.39300000000000002</v>
      </c>
      <c r="I48" t="str">
        <f t="shared" si="0"/>
        <v>USA</v>
      </c>
    </row>
    <row r="49" spans="1:9" x14ac:dyDescent="0.3">
      <c r="A49">
        <v>2005</v>
      </c>
      <c r="B49">
        <v>48</v>
      </c>
      <c r="C49" t="s">
        <v>3421</v>
      </c>
      <c r="D49" s="5">
        <v>105316267</v>
      </c>
      <c r="E49" s="5">
        <v>37916267</v>
      </c>
      <c r="F49" s="2">
        <v>0.36</v>
      </c>
      <c r="G49" s="5">
        <v>67400000</v>
      </c>
      <c r="H49" s="2">
        <v>0.64</v>
      </c>
      <c r="I49" t="str">
        <f t="shared" si="0"/>
        <v>USA</v>
      </c>
    </row>
    <row r="50" spans="1:9" x14ac:dyDescent="0.3">
      <c r="A50">
        <v>2005</v>
      </c>
      <c r="B50">
        <v>49</v>
      </c>
      <c r="C50" t="s">
        <v>3422</v>
      </c>
      <c r="D50" s="5">
        <v>104478416</v>
      </c>
      <c r="E50" s="5">
        <v>51085416</v>
      </c>
      <c r="F50" s="1">
        <v>0.48899999999999999</v>
      </c>
      <c r="G50" s="5">
        <v>53393000</v>
      </c>
      <c r="H50" s="1">
        <v>0.51100000000000001</v>
      </c>
      <c r="I50" t="str">
        <f t="shared" si="0"/>
        <v>USA</v>
      </c>
    </row>
    <row r="51" spans="1:9" x14ac:dyDescent="0.3">
      <c r="A51">
        <v>2005</v>
      </c>
      <c r="B51">
        <v>50</v>
      </c>
      <c r="C51" t="s">
        <v>3423</v>
      </c>
      <c r="D51" s="5">
        <v>103121466</v>
      </c>
      <c r="E51" s="5">
        <v>68915888</v>
      </c>
      <c r="F51" s="1">
        <v>0.66800000000000004</v>
      </c>
      <c r="G51" s="5">
        <v>34205578</v>
      </c>
      <c r="H51" s="1">
        <v>0.33200000000000002</v>
      </c>
      <c r="I51" t="str">
        <f t="shared" si="0"/>
        <v>USA</v>
      </c>
    </row>
    <row r="52" spans="1:9" x14ac:dyDescent="0.3">
      <c r="A52">
        <v>2005</v>
      </c>
      <c r="B52">
        <v>51</v>
      </c>
      <c r="C52" t="s">
        <v>3424</v>
      </c>
      <c r="D52" s="5">
        <v>102854431</v>
      </c>
      <c r="E52" s="5">
        <v>48318130</v>
      </c>
      <c r="F52" s="2">
        <v>0.47</v>
      </c>
      <c r="G52" s="5">
        <v>54536301</v>
      </c>
      <c r="H52" s="2">
        <v>0.53</v>
      </c>
      <c r="I52" t="str">
        <f t="shared" si="0"/>
        <v>USA</v>
      </c>
    </row>
    <row r="53" spans="1:9" x14ac:dyDescent="0.3">
      <c r="A53">
        <v>2005</v>
      </c>
      <c r="B53">
        <v>52</v>
      </c>
      <c r="C53" t="s">
        <v>3425</v>
      </c>
      <c r="D53" s="5">
        <v>101393569</v>
      </c>
      <c r="E53" s="5">
        <v>48478006</v>
      </c>
      <c r="F53" s="1">
        <v>0.47799999999999998</v>
      </c>
      <c r="G53" s="5">
        <v>52915563</v>
      </c>
      <c r="H53" s="1">
        <v>0.52200000000000002</v>
      </c>
      <c r="I53" t="str">
        <f t="shared" si="0"/>
        <v>USA</v>
      </c>
    </row>
    <row r="54" spans="1:9" x14ac:dyDescent="0.3">
      <c r="A54">
        <v>2005</v>
      </c>
      <c r="B54">
        <v>53</v>
      </c>
      <c r="C54" t="s">
        <v>3426</v>
      </c>
      <c r="D54" s="5">
        <v>98410061</v>
      </c>
      <c r="E54" s="5">
        <v>54580300</v>
      </c>
      <c r="F54" s="1">
        <v>0.55500000000000005</v>
      </c>
      <c r="G54" s="5">
        <v>43829761</v>
      </c>
      <c r="H54" s="1">
        <v>0.44500000000000001</v>
      </c>
      <c r="I54" t="str">
        <f t="shared" si="0"/>
        <v>USA</v>
      </c>
    </row>
    <row r="55" spans="1:9" x14ac:dyDescent="0.3">
      <c r="A55">
        <v>2005</v>
      </c>
      <c r="B55">
        <v>54</v>
      </c>
      <c r="C55" t="s">
        <v>3427</v>
      </c>
      <c r="D55" s="5">
        <v>97918663</v>
      </c>
      <c r="E55" s="5">
        <v>82674398</v>
      </c>
      <c r="F55" s="1">
        <v>0.84399999999999997</v>
      </c>
      <c r="G55" s="5">
        <v>15244265</v>
      </c>
      <c r="H55" s="1">
        <v>0.156</v>
      </c>
      <c r="I55" t="str">
        <f t="shared" si="0"/>
        <v>USA</v>
      </c>
    </row>
    <row r="56" spans="1:9" x14ac:dyDescent="0.3">
      <c r="A56">
        <v>2005</v>
      </c>
      <c r="B56">
        <v>55</v>
      </c>
      <c r="C56" t="s">
        <v>3428</v>
      </c>
      <c r="D56" s="5">
        <v>97076152</v>
      </c>
      <c r="E56" s="5">
        <v>62658220</v>
      </c>
      <c r="F56" s="1">
        <v>0.64500000000000002</v>
      </c>
      <c r="G56" s="5">
        <v>34417932</v>
      </c>
      <c r="H56" s="1">
        <v>0.35499999999999998</v>
      </c>
      <c r="I56" t="str">
        <f t="shared" si="0"/>
        <v>USA</v>
      </c>
    </row>
    <row r="57" spans="1:9" x14ac:dyDescent="0.3">
      <c r="A57">
        <v>2005</v>
      </c>
      <c r="B57">
        <v>56</v>
      </c>
      <c r="C57" t="s">
        <v>3429</v>
      </c>
      <c r="D57" s="5">
        <v>96258201</v>
      </c>
      <c r="E57" s="5">
        <v>57891803</v>
      </c>
      <c r="F57" s="1">
        <v>0.60099999999999998</v>
      </c>
      <c r="G57" s="5">
        <v>38366398</v>
      </c>
      <c r="H57" s="1">
        <v>0.39900000000000002</v>
      </c>
      <c r="I57" t="str">
        <f t="shared" si="0"/>
        <v>USA</v>
      </c>
    </row>
    <row r="58" spans="1:9" x14ac:dyDescent="0.3">
      <c r="A58">
        <v>2005</v>
      </c>
      <c r="B58">
        <v>57</v>
      </c>
      <c r="C58" t="s">
        <v>3430</v>
      </c>
      <c r="D58" s="5">
        <v>95763716</v>
      </c>
      <c r="E58" s="5">
        <v>56046979</v>
      </c>
      <c r="F58" s="1">
        <v>0.58499999999999996</v>
      </c>
      <c r="G58" s="5">
        <v>39716737</v>
      </c>
      <c r="H58" s="1">
        <v>0.41499999999999998</v>
      </c>
      <c r="I58" t="str">
        <f t="shared" si="0"/>
        <v>USA</v>
      </c>
    </row>
    <row r="59" spans="1:9" x14ac:dyDescent="0.3">
      <c r="A59">
        <v>2005</v>
      </c>
      <c r="B59">
        <v>58</v>
      </c>
      <c r="C59" t="s">
        <v>3431</v>
      </c>
      <c r="D59" s="5">
        <v>93983911</v>
      </c>
      <c r="E59" s="5">
        <v>47907715</v>
      </c>
      <c r="F59" s="2">
        <v>0.51</v>
      </c>
      <c r="G59" s="5">
        <v>46076196</v>
      </c>
      <c r="H59" s="2">
        <v>0.49</v>
      </c>
      <c r="I59" t="str">
        <f t="shared" si="0"/>
        <v>USA</v>
      </c>
    </row>
    <row r="60" spans="1:9" x14ac:dyDescent="0.3">
      <c r="A60">
        <v>2005</v>
      </c>
      <c r="B60">
        <v>59</v>
      </c>
      <c r="C60" t="s">
        <v>3432</v>
      </c>
      <c r="D60" s="5">
        <v>93974620</v>
      </c>
      <c r="E60" s="5">
        <v>50824620</v>
      </c>
      <c r="F60" s="1">
        <v>0.54100000000000004</v>
      </c>
      <c r="G60" s="5">
        <v>43150000</v>
      </c>
      <c r="H60" s="1">
        <v>0.45900000000000002</v>
      </c>
      <c r="I60" t="str">
        <f t="shared" si="0"/>
        <v>USA</v>
      </c>
    </row>
    <row r="61" spans="1:9" x14ac:dyDescent="0.3">
      <c r="A61">
        <v>2005</v>
      </c>
      <c r="B61">
        <v>60</v>
      </c>
      <c r="C61" t="s">
        <v>3433</v>
      </c>
      <c r="D61" s="5">
        <v>92884429</v>
      </c>
      <c r="E61" s="5">
        <v>60062868</v>
      </c>
      <c r="F61" s="1">
        <v>0.64700000000000002</v>
      </c>
      <c r="G61" s="5">
        <v>32821561</v>
      </c>
      <c r="H61" s="1">
        <v>0.35299999999999998</v>
      </c>
      <c r="I61" t="str">
        <f t="shared" si="0"/>
        <v>USA</v>
      </c>
    </row>
    <row r="62" spans="1:9" x14ac:dyDescent="0.3">
      <c r="A62">
        <v>2005</v>
      </c>
      <c r="B62">
        <v>61</v>
      </c>
      <c r="C62" t="s">
        <v>3434</v>
      </c>
      <c r="D62" s="5">
        <v>92374674</v>
      </c>
      <c r="E62" s="5">
        <v>74494381</v>
      </c>
      <c r="F62" s="1">
        <v>0.80600000000000005</v>
      </c>
      <c r="G62" s="5">
        <v>17880293</v>
      </c>
      <c r="H62" s="1">
        <v>0.19400000000000001</v>
      </c>
      <c r="I62" t="str">
        <f t="shared" si="0"/>
        <v>USA</v>
      </c>
    </row>
    <row r="63" spans="1:9" x14ac:dyDescent="0.3">
      <c r="A63">
        <v>2005</v>
      </c>
      <c r="B63">
        <v>62</v>
      </c>
      <c r="C63" t="s">
        <v>3435</v>
      </c>
      <c r="D63" s="5">
        <v>91196419</v>
      </c>
      <c r="E63" s="5">
        <v>56386759</v>
      </c>
      <c r="F63" s="1">
        <v>0.61799999999999999</v>
      </c>
      <c r="G63" s="5">
        <v>34809660</v>
      </c>
      <c r="H63" s="1">
        <v>0.38200000000000001</v>
      </c>
      <c r="I63" t="str">
        <f t="shared" si="0"/>
        <v>USA</v>
      </c>
    </row>
    <row r="64" spans="1:9" x14ac:dyDescent="0.3">
      <c r="A64">
        <v>2005</v>
      </c>
      <c r="B64">
        <v>63</v>
      </c>
      <c r="C64" t="s">
        <v>3436</v>
      </c>
      <c r="D64" s="5">
        <v>90754475</v>
      </c>
      <c r="E64" s="5">
        <v>49772522</v>
      </c>
      <c r="F64" s="1">
        <v>0.54800000000000004</v>
      </c>
      <c r="G64" s="5">
        <v>40981953</v>
      </c>
      <c r="H64" s="1">
        <v>0.45200000000000001</v>
      </c>
      <c r="I64" t="str">
        <f t="shared" si="0"/>
        <v>USA</v>
      </c>
    </row>
    <row r="65" spans="1:9" x14ac:dyDescent="0.3">
      <c r="A65">
        <v>2005</v>
      </c>
      <c r="B65">
        <v>64</v>
      </c>
      <c r="C65" t="s">
        <v>3437</v>
      </c>
      <c r="D65" s="5">
        <v>89083229</v>
      </c>
      <c r="E65" s="5">
        <v>43095856</v>
      </c>
      <c r="F65" s="1">
        <v>0.48399999999999999</v>
      </c>
      <c r="G65" s="5">
        <v>45987373</v>
      </c>
      <c r="H65" s="1">
        <v>0.51600000000000001</v>
      </c>
      <c r="I65" t="str">
        <f t="shared" si="0"/>
        <v>USA</v>
      </c>
    </row>
    <row r="66" spans="1:9" x14ac:dyDescent="0.3">
      <c r="A66">
        <v>2005</v>
      </c>
      <c r="B66">
        <v>65</v>
      </c>
      <c r="C66" t="s">
        <v>3438</v>
      </c>
      <c r="D66" s="5">
        <v>88933562</v>
      </c>
      <c r="E66" s="5">
        <v>43000262</v>
      </c>
      <c r="F66" s="1">
        <v>0.48399999999999999</v>
      </c>
      <c r="G66" s="5">
        <v>45933300</v>
      </c>
      <c r="H66" s="1">
        <v>0.51600000000000001</v>
      </c>
      <c r="I66" t="str">
        <f t="shared" si="0"/>
        <v>USA</v>
      </c>
    </row>
    <row r="67" spans="1:9" x14ac:dyDescent="0.3">
      <c r="A67">
        <v>2005</v>
      </c>
      <c r="B67">
        <v>66</v>
      </c>
      <c r="C67" t="s">
        <v>3439</v>
      </c>
      <c r="D67" s="5">
        <v>86369815</v>
      </c>
      <c r="E67" s="5">
        <v>63946815</v>
      </c>
      <c r="F67" s="2">
        <v>0.74</v>
      </c>
      <c r="G67" s="5">
        <v>22423000</v>
      </c>
      <c r="H67" s="2">
        <v>0.26</v>
      </c>
      <c r="I67" t="str">
        <f t="shared" ref="I67:I130" si="1">IF(F67&gt;10%,"USA","International")</f>
        <v>USA</v>
      </c>
    </row>
    <row r="68" spans="1:9" x14ac:dyDescent="0.3">
      <c r="A68">
        <v>2005</v>
      </c>
      <c r="B68">
        <v>67</v>
      </c>
      <c r="C68" t="s">
        <v>3440</v>
      </c>
      <c r="D68" s="5">
        <v>85638656</v>
      </c>
      <c r="E68" s="5">
        <v>23151529</v>
      </c>
      <c r="F68" s="2">
        <v>0.27</v>
      </c>
      <c r="G68" s="5">
        <v>62487127</v>
      </c>
      <c r="H68" s="2">
        <v>0.73</v>
      </c>
      <c r="I68" t="str">
        <f t="shared" si="1"/>
        <v>USA</v>
      </c>
    </row>
    <row r="69" spans="1:9" x14ac:dyDescent="0.3">
      <c r="A69">
        <v>2005</v>
      </c>
      <c r="B69">
        <v>68</v>
      </c>
      <c r="C69" t="s">
        <v>3441</v>
      </c>
      <c r="D69" s="5">
        <v>83697473</v>
      </c>
      <c r="E69" s="5">
        <v>32880591</v>
      </c>
      <c r="F69" s="1">
        <v>0.39300000000000002</v>
      </c>
      <c r="G69" s="5">
        <v>50816882</v>
      </c>
      <c r="H69" s="1">
        <v>0.60699999999999998</v>
      </c>
      <c r="I69" t="str">
        <f t="shared" si="1"/>
        <v>USA</v>
      </c>
    </row>
    <row r="70" spans="1:9" x14ac:dyDescent="0.3">
      <c r="A70">
        <v>2005</v>
      </c>
      <c r="B70">
        <v>69</v>
      </c>
      <c r="C70" t="s">
        <v>3442</v>
      </c>
      <c r="D70" s="5">
        <v>82466670</v>
      </c>
      <c r="E70" s="5">
        <v>33579797</v>
      </c>
      <c r="F70" s="1">
        <v>0.40699999999999997</v>
      </c>
      <c r="G70" s="5">
        <v>48886873</v>
      </c>
      <c r="H70" s="1">
        <v>0.59299999999999997</v>
      </c>
      <c r="I70" t="str">
        <f t="shared" si="1"/>
        <v>USA</v>
      </c>
    </row>
    <row r="71" spans="1:9" x14ac:dyDescent="0.3">
      <c r="A71">
        <v>2005</v>
      </c>
      <c r="B71">
        <v>70</v>
      </c>
      <c r="C71" t="s">
        <v>3443</v>
      </c>
      <c r="D71" s="5">
        <v>79268322</v>
      </c>
      <c r="E71" s="5">
        <v>32116746</v>
      </c>
      <c r="F71" s="1">
        <v>0.40500000000000003</v>
      </c>
      <c r="G71" s="5">
        <v>47151576</v>
      </c>
      <c r="H71" s="1">
        <v>0.59499999999999997</v>
      </c>
      <c r="I71" t="str">
        <f t="shared" si="1"/>
        <v>USA</v>
      </c>
    </row>
    <row r="72" spans="1:9" x14ac:dyDescent="0.3">
      <c r="A72">
        <v>2005</v>
      </c>
      <c r="B72">
        <v>71</v>
      </c>
      <c r="C72" t="s">
        <v>3444</v>
      </c>
      <c r="D72" s="5">
        <v>77608617</v>
      </c>
      <c r="E72" s="5">
        <v>34639939</v>
      </c>
      <c r="F72" s="1">
        <v>0.44600000000000001</v>
      </c>
      <c r="G72" s="5">
        <v>42968678</v>
      </c>
      <c r="H72" s="1">
        <v>0.55400000000000005</v>
      </c>
      <c r="I72" t="str">
        <f t="shared" si="1"/>
        <v>USA</v>
      </c>
    </row>
    <row r="73" spans="1:9" x14ac:dyDescent="0.3">
      <c r="A73">
        <v>2005</v>
      </c>
      <c r="B73">
        <v>72</v>
      </c>
      <c r="C73" t="s">
        <v>3445</v>
      </c>
      <c r="D73" s="5">
        <v>76669554</v>
      </c>
      <c r="E73" s="5">
        <v>67264877</v>
      </c>
      <c r="F73" s="1">
        <v>0.877</v>
      </c>
      <c r="G73" s="5">
        <v>9404677</v>
      </c>
      <c r="H73" s="1">
        <v>0.123</v>
      </c>
      <c r="I73" t="str">
        <f t="shared" si="1"/>
        <v>USA</v>
      </c>
    </row>
    <row r="74" spans="1:9" x14ac:dyDescent="0.3">
      <c r="A74">
        <v>2005</v>
      </c>
      <c r="B74">
        <v>73</v>
      </c>
      <c r="C74" t="s">
        <v>3446</v>
      </c>
      <c r="D74" s="5">
        <v>74466867</v>
      </c>
      <c r="G74" s="5">
        <v>74466867</v>
      </c>
      <c r="H74" s="2">
        <v>1</v>
      </c>
      <c r="I74" t="str">
        <f t="shared" si="1"/>
        <v>International</v>
      </c>
    </row>
    <row r="75" spans="1:9" x14ac:dyDescent="0.3">
      <c r="A75">
        <v>2005</v>
      </c>
      <c r="B75">
        <v>74</v>
      </c>
      <c r="C75" t="s">
        <v>3447</v>
      </c>
      <c r="D75" s="5">
        <v>72662923</v>
      </c>
      <c r="E75" s="5">
        <v>53412862</v>
      </c>
      <c r="F75" s="1">
        <v>0.73499999999999999</v>
      </c>
      <c r="G75" s="5">
        <v>19250061</v>
      </c>
      <c r="H75" s="1">
        <v>0.26500000000000001</v>
      </c>
      <c r="I75" t="str">
        <f t="shared" si="1"/>
        <v>USA</v>
      </c>
    </row>
    <row r="76" spans="1:9" x14ac:dyDescent="0.3">
      <c r="A76">
        <v>2005</v>
      </c>
      <c r="B76">
        <v>75</v>
      </c>
      <c r="C76" t="s">
        <v>3448</v>
      </c>
      <c r="D76" s="5">
        <v>72617068</v>
      </c>
      <c r="E76" s="5">
        <v>24149632</v>
      </c>
      <c r="F76" s="1">
        <v>0.33300000000000002</v>
      </c>
      <c r="G76" s="5">
        <v>48467436</v>
      </c>
      <c r="H76" s="1">
        <v>0.66700000000000004</v>
      </c>
      <c r="I76" t="str">
        <f t="shared" si="1"/>
        <v>USA</v>
      </c>
    </row>
    <row r="77" spans="1:9" x14ac:dyDescent="0.3">
      <c r="A77">
        <v>2005</v>
      </c>
      <c r="B77">
        <v>76</v>
      </c>
      <c r="C77" t="s">
        <v>3449</v>
      </c>
      <c r="D77" s="5">
        <v>71992655</v>
      </c>
      <c r="E77" s="5">
        <v>39177684</v>
      </c>
      <c r="F77" s="1">
        <v>0.54400000000000004</v>
      </c>
      <c r="G77" s="5">
        <v>32814971</v>
      </c>
      <c r="H77" s="1">
        <v>0.45600000000000002</v>
      </c>
      <c r="I77" t="str">
        <f t="shared" si="1"/>
        <v>USA</v>
      </c>
    </row>
    <row r="78" spans="1:9" x14ac:dyDescent="0.3">
      <c r="A78">
        <v>2005</v>
      </c>
      <c r="B78">
        <v>77</v>
      </c>
      <c r="C78" t="s">
        <v>3450</v>
      </c>
      <c r="D78" s="5">
        <v>71410636</v>
      </c>
      <c r="E78" s="5">
        <v>26873932</v>
      </c>
      <c r="F78" s="1">
        <v>0.376</v>
      </c>
      <c r="G78" s="5">
        <v>44536704</v>
      </c>
      <c r="H78" s="1">
        <v>0.624</v>
      </c>
      <c r="I78" t="str">
        <f t="shared" si="1"/>
        <v>USA</v>
      </c>
    </row>
    <row r="79" spans="1:9" x14ac:dyDescent="0.3">
      <c r="A79">
        <v>2005</v>
      </c>
      <c r="B79">
        <v>78</v>
      </c>
      <c r="C79" t="s">
        <v>3451</v>
      </c>
      <c r="D79" s="5">
        <v>68766121</v>
      </c>
      <c r="E79" s="5">
        <v>32064800</v>
      </c>
      <c r="F79" s="1">
        <v>0.46600000000000003</v>
      </c>
      <c r="G79" s="5">
        <v>36701321</v>
      </c>
      <c r="H79" s="1">
        <v>0.53400000000000003</v>
      </c>
      <c r="I79" t="str">
        <f t="shared" si="1"/>
        <v>USA</v>
      </c>
    </row>
    <row r="80" spans="1:9" x14ac:dyDescent="0.3">
      <c r="A80">
        <v>2005</v>
      </c>
      <c r="B80">
        <v>79</v>
      </c>
      <c r="C80" t="s">
        <v>3452</v>
      </c>
      <c r="D80" s="5">
        <v>67937494</v>
      </c>
      <c r="E80" s="5">
        <v>22827153</v>
      </c>
      <c r="F80" s="1">
        <v>0.33600000000000002</v>
      </c>
      <c r="G80" s="5">
        <v>45110341</v>
      </c>
      <c r="H80" s="1">
        <v>0.66400000000000003</v>
      </c>
      <c r="I80" t="str">
        <f t="shared" si="1"/>
        <v>USA</v>
      </c>
    </row>
    <row r="81" spans="1:9" x14ac:dyDescent="0.3">
      <c r="A81">
        <v>2005</v>
      </c>
      <c r="B81">
        <v>80</v>
      </c>
      <c r="C81" t="s">
        <v>3453</v>
      </c>
      <c r="D81" s="5">
        <v>67192859</v>
      </c>
      <c r="E81" s="5">
        <v>46752382</v>
      </c>
      <c r="F81" s="1">
        <v>0.69599999999999995</v>
      </c>
      <c r="G81" s="5">
        <v>20440477</v>
      </c>
      <c r="H81" s="1">
        <v>0.30399999999999999</v>
      </c>
      <c r="I81" t="str">
        <f t="shared" si="1"/>
        <v>USA</v>
      </c>
    </row>
    <row r="82" spans="1:9" x14ac:dyDescent="0.3">
      <c r="A82">
        <v>2005</v>
      </c>
      <c r="B82">
        <v>81</v>
      </c>
      <c r="C82" t="s">
        <v>3454</v>
      </c>
      <c r="D82" s="5">
        <v>65079104</v>
      </c>
      <c r="E82" s="5">
        <v>29258869</v>
      </c>
      <c r="F82" s="2">
        <v>0.45</v>
      </c>
      <c r="G82" s="5">
        <v>35820235</v>
      </c>
      <c r="H82" s="2">
        <v>0.55000000000000004</v>
      </c>
      <c r="I82" t="str">
        <f t="shared" si="1"/>
        <v>USA</v>
      </c>
    </row>
    <row r="83" spans="1:9" x14ac:dyDescent="0.3">
      <c r="A83">
        <v>2005</v>
      </c>
      <c r="B83">
        <v>82</v>
      </c>
      <c r="C83" t="s">
        <v>3455</v>
      </c>
      <c r="D83" s="5">
        <v>61746888</v>
      </c>
      <c r="E83" s="5">
        <v>19478106</v>
      </c>
      <c r="F83" s="1">
        <v>0.315</v>
      </c>
      <c r="G83" s="5">
        <v>42268782</v>
      </c>
      <c r="H83" s="1">
        <v>0.68500000000000005</v>
      </c>
      <c r="I83" t="str">
        <f t="shared" si="1"/>
        <v>USA</v>
      </c>
    </row>
    <row r="84" spans="1:9" x14ac:dyDescent="0.3">
      <c r="A84">
        <v>2005</v>
      </c>
      <c r="B84">
        <v>83</v>
      </c>
      <c r="C84" t="s">
        <v>3456</v>
      </c>
      <c r="D84" s="5">
        <v>61385065</v>
      </c>
      <c r="E84" s="5">
        <v>31504633</v>
      </c>
      <c r="F84" s="1">
        <v>0.51300000000000001</v>
      </c>
      <c r="G84" s="5">
        <v>29880432</v>
      </c>
      <c r="H84" s="1">
        <v>0.48699999999999999</v>
      </c>
      <c r="I84" t="str">
        <f t="shared" si="1"/>
        <v>USA</v>
      </c>
    </row>
    <row r="85" spans="1:9" x14ac:dyDescent="0.3">
      <c r="A85">
        <v>2005</v>
      </c>
      <c r="B85">
        <v>84</v>
      </c>
      <c r="C85" t="s">
        <v>3457</v>
      </c>
      <c r="D85" s="5">
        <v>59981548</v>
      </c>
      <c r="E85" s="5">
        <v>17018422</v>
      </c>
      <c r="F85" s="1">
        <v>0.28399999999999997</v>
      </c>
      <c r="G85" s="5">
        <v>42963126</v>
      </c>
      <c r="H85" s="1">
        <v>0.71599999999999997</v>
      </c>
      <c r="I85" t="str">
        <f t="shared" si="1"/>
        <v>USA</v>
      </c>
    </row>
    <row r="86" spans="1:9" x14ac:dyDescent="0.3">
      <c r="A86">
        <v>2005</v>
      </c>
      <c r="B86">
        <v>85</v>
      </c>
      <c r="C86" t="s">
        <v>3458</v>
      </c>
      <c r="D86" s="5">
        <v>58231520</v>
      </c>
      <c r="E86" s="5">
        <v>43894863</v>
      </c>
      <c r="F86" s="1">
        <v>0.754</v>
      </c>
      <c r="G86" s="5">
        <v>14336657</v>
      </c>
      <c r="H86" s="1">
        <v>0.246</v>
      </c>
      <c r="I86" t="str">
        <f t="shared" si="1"/>
        <v>USA</v>
      </c>
    </row>
    <row r="87" spans="1:9" x14ac:dyDescent="0.3">
      <c r="A87">
        <v>2005</v>
      </c>
      <c r="B87">
        <v>86</v>
      </c>
      <c r="C87" t="s">
        <v>3459</v>
      </c>
      <c r="D87" s="5">
        <v>58072119</v>
      </c>
      <c r="E87" s="5">
        <v>28212337</v>
      </c>
      <c r="F87" s="1">
        <v>0.48599999999999999</v>
      </c>
      <c r="G87" s="5">
        <v>29859782</v>
      </c>
      <c r="H87" s="1">
        <v>0.51400000000000001</v>
      </c>
      <c r="I87" t="str">
        <f t="shared" si="1"/>
        <v>USA</v>
      </c>
    </row>
    <row r="88" spans="1:9" x14ac:dyDescent="0.3">
      <c r="A88">
        <v>2005</v>
      </c>
      <c r="B88">
        <v>87</v>
      </c>
      <c r="C88" t="s">
        <v>3460</v>
      </c>
      <c r="D88" s="5">
        <v>57479076</v>
      </c>
      <c r="E88" s="5">
        <v>36024076</v>
      </c>
      <c r="F88" s="1">
        <v>0.627</v>
      </c>
      <c r="G88" s="5">
        <v>21455000</v>
      </c>
      <c r="H88" s="1">
        <v>0.373</v>
      </c>
      <c r="I88" t="str">
        <f t="shared" si="1"/>
        <v>USA</v>
      </c>
    </row>
    <row r="89" spans="1:9" x14ac:dyDescent="0.3">
      <c r="A89">
        <v>2005</v>
      </c>
      <c r="B89">
        <v>88</v>
      </c>
      <c r="C89" t="s">
        <v>3461</v>
      </c>
      <c r="D89" s="5">
        <v>57051053</v>
      </c>
      <c r="E89" s="5">
        <v>26024456</v>
      </c>
      <c r="F89" s="1">
        <v>0.45600000000000002</v>
      </c>
      <c r="G89" s="5">
        <v>31026597</v>
      </c>
      <c r="H89" s="1">
        <v>0.54400000000000004</v>
      </c>
      <c r="I89" t="str">
        <f t="shared" si="1"/>
        <v>USA</v>
      </c>
    </row>
    <row r="90" spans="1:9" x14ac:dyDescent="0.3">
      <c r="A90">
        <v>2005</v>
      </c>
      <c r="B90">
        <v>89</v>
      </c>
      <c r="C90" t="s">
        <v>3462</v>
      </c>
      <c r="D90" s="5">
        <v>56995646</v>
      </c>
      <c r="E90" s="5">
        <v>24409722</v>
      </c>
      <c r="F90" s="1">
        <v>0.42799999999999999</v>
      </c>
      <c r="G90" s="5">
        <v>32585924</v>
      </c>
      <c r="H90" s="1">
        <v>0.57199999999999995</v>
      </c>
      <c r="I90" t="str">
        <f t="shared" si="1"/>
        <v>USA</v>
      </c>
    </row>
    <row r="91" spans="1:9" x14ac:dyDescent="0.3">
      <c r="A91">
        <v>2005</v>
      </c>
      <c r="B91">
        <v>90</v>
      </c>
      <c r="C91" t="s">
        <v>3463</v>
      </c>
      <c r="D91" s="5">
        <v>56070433</v>
      </c>
      <c r="E91" s="5">
        <v>52842724</v>
      </c>
      <c r="F91" s="1">
        <v>0.94199999999999995</v>
      </c>
      <c r="G91" s="5">
        <v>3227709</v>
      </c>
      <c r="H91" s="1">
        <v>5.8000000000000003E-2</v>
      </c>
      <c r="I91" t="str">
        <f t="shared" si="1"/>
        <v>USA</v>
      </c>
    </row>
    <row r="92" spans="1:9" x14ac:dyDescent="0.3">
      <c r="A92">
        <v>2005</v>
      </c>
      <c r="B92">
        <v>91</v>
      </c>
      <c r="C92" t="s">
        <v>3464</v>
      </c>
      <c r="D92" s="5">
        <v>54641191</v>
      </c>
      <c r="E92" s="5">
        <v>31558003</v>
      </c>
      <c r="F92" s="1">
        <v>0.57799999999999996</v>
      </c>
      <c r="G92" s="5">
        <v>23083188</v>
      </c>
      <c r="H92" s="1">
        <v>0.42199999999999999</v>
      </c>
      <c r="I92" t="str">
        <f t="shared" si="1"/>
        <v>USA</v>
      </c>
    </row>
    <row r="93" spans="1:9" x14ac:dyDescent="0.3">
      <c r="A93">
        <v>2005</v>
      </c>
      <c r="B93">
        <v>92</v>
      </c>
      <c r="C93" t="s">
        <v>3465</v>
      </c>
      <c r="D93" s="5">
        <v>53321673</v>
      </c>
      <c r="E93" s="5">
        <v>25874337</v>
      </c>
      <c r="F93" s="1">
        <v>0.48499999999999999</v>
      </c>
      <c r="G93" s="5">
        <v>27447336</v>
      </c>
      <c r="H93" s="1">
        <v>0.51500000000000001</v>
      </c>
      <c r="I93" t="str">
        <f t="shared" si="1"/>
        <v>USA</v>
      </c>
    </row>
    <row r="94" spans="1:9" x14ac:dyDescent="0.3">
      <c r="A94">
        <v>2005</v>
      </c>
      <c r="B94">
        <v>93</v>
      </c>
      <c r="C94" t="s">
        <v>3466</v>
      </c>
      <c r="D94" s="5">
        <v>52858433</v>
      </c>
      <c r="E94" s="5">
        <v>18098433</v>
      </c>
      <c r="F94" s="1">
        <v>0.34200000000000003</v>
      </c>
      <c r="G94" s="5">
        <v>34760000</v>
      </c>
      <c r="H94" s="1">
        <v>0.65800000000000003</v>
      </c>
      <c r="I94" t="str">
        <f t="shared" si="1"/>
        <v>USA</v>
      </c>
    </row>
    <row r="95" spans="1:9" x14ac:dyDescent="0.3">
      <c r="A95">
        <v>2005</v>
      </c>
      <c r="B95">
        <v>94</v>
      </c>
      <c r="C95" t="s">
        <v>3467</v>
      </c>
      <c r="D95" s="5">
        <v>52164016</v>
      </c>
      <c r="E95" s="5">
        <v>26850426</v>
      </c>
      <c r="F95" s="1">
        <v>0.51500000000000001</v>
      </c>
      <c r="G95" s="5">
        <v>25313590</v>
      </c>
      <c r="H95" s="1">
        <v>0.48499999999999999</v>
      </c>
      <c r="I95" t="str">
        <f t="shared" si="1"/>
        <v>USA</v>
      </c>
    </row>
    <row r="96" spans="1:9" x14ac:dyDescent="0.3">
      <c r="A96">
        <v>2005</v>
      </c>
      <c r="B96">
        <v>95</v>
      </c>
      <c r="C96" t="s">
        <v>3468</v>
      </c>
      <c r="D96" s="5">
        <v>50912434</v>
      </c>
      <c r="E96" s="5">
        <v>32619671</v>
      </c>
      <c r="F96" s="1">
        <v>0.64100000000000001</v>
      </c>
      <c r="G96" s="5">
        <v>18292763</v>
      </c>
      <c r="H96" s="1">
        <v>0.35899999999999999</v>
      </c>
      <c r="I96" t="str">
        <f t="shared" si="1"/>
        <v>USA</v>
      </c>
    </row>
    <row r="97" spans="1:9" x14ac:dyDescent="0.3">
      <c r="A97">
        <v>2005</v>
      </c>
      <c r="B97">
        <v>96</v>
      </c>
      <c r="C97" t="s">
        <v>3469</v>
      </c>
      <c r="D97" s="5">
        <v>50871113</v>
      </c>
      <c r="E97" s="5">
        <v>24537621</v>
      </c>
      <c r="F97" s="1">
        <v>0.48199999999999998</v>
      </c>
      <c r="G97" s="5">
        <v>26333492</v>
      </c>
      <c r="H97" s="1">
        <v>0.51800000000000002</v>
      </c>
      <c r="I97" t="str">
        <f t="shared" si="1"/>
        <v>USA</v>
      </c>
    </row>
    <row r="98" spans="1:9" x14ac:dyDescent="0.3">
      <c r="A98">
        <v>2005</v>
      </c>
      <c r="B98">
        <v>97</v>
      </c>
      <c r="C98" t="s">
        <v>3470</v>
      </c>
      <c r="D98" s="5">
        <v>50652203</v>
      </c>
      <c r="E98" s="5">
        <v>50633099</v>
      </c>
      <c r="F98" s="2">
        <v>1</v>
      </c>
      <c r="G98" s="5">
        <v>19104</v>
      </c>
      <c r="H98" s="1">
        <v>1E-3</v>
      </c>
      <c r="I98" t="str">
        <f t="shared" si="1"/>
        <v>USA</v>
      </c>
    </row>
    <row r="99" spans="1:9" x14ac:dyDescent="0.3">
      <c r="A99">
        <v>2005</v>
      </c>
      <c r="B99">
        <v>98</v>
      </c>
      <c r="C99" t="s">
        <v>3471</v>
      </c>
      <c r="D99" s="5">
        <v>50605163</v>
      </c>
      <c r="E99" s="5">
        <v>42071069</v>
      </c>
      <c r="F99" s="1">
        <v>0.83099999999999996</v>
      </c>
      <c r="G99" s="5">
        <v>8534094</v>
      </c>
      <c r="H99" s="1">
        <v>0.16900000000000001</v>
      </c>
      <c r="I99" t="str">
        <f t="shared" si="1"/>
        <v>USA</v>
      </c>
    </row>
    <row r="100" spans="1:9" x14ac:dyDescent="0.3">
      <c r="A100">
        <v>2005</v>
      </c>
      <c r="B100">
        <v>99</v>
      </c>
      <c r="C100" t="s">
        <v>3472</v>
      </c>
      <c r="D100" s="5">
        <v>49327405</v>
      </c>
      <c r="E100" s="5">
        <v>28750530</v>
      </c>
      <c r="F100" s="1">
        <v>0.58299999999999996</v>
      </c>
      <c r="G100" s="5">
        <v>20576875</v>
      </c>
      <c r="H100" s="1">
        <v>0.41699999999999998</v>
      </c>
      <c r="I100" t="str">
        <f t="shared" si="1"/>
        <v>USA</v>
      </c>
    </row>
    <row r="101" spans="1:9" x14ac:dyDescent="0.3">
      <c r="A101">
        <v>2005</v>
      </c>
      <c r="B101">
        <v>100</v>
      </c>
      <c r="C101" t="s">
        <v>3473</v>
      </c>
      <c r="D101" s="5">
        <v>47329961</v>
      </c>
      <c r="E101" s="5">
        <v>13744960</v>
      </c>
      <c r="F101" s="2">
        <v>0.28999999999999998</v>
      </c>
      <c r="G101" s="5">
        <v>33585001</v>
      </c>
      <c r="H101" s="2">
        <v>0.71</v>
      </c>
      <c r="I101" t="str">
        <f t="shared" si="1"/>
        <v>USA</v>
      </c>
    </row>
    <row r="102" spans="1:9" x14ac:dyDescent="0.3">
      <c r="A102">
        <v>2005</v>
      </c>
      <c r="B102">
        <v>101</v>
      </c>
      <c r="C102" t="s">
        <v>3474</v>
      </c>
      <c r="D102" s="5">
        <v>47096206</v>
      </c>
      <c r="E102" s="5">
        <v>31726995</v>
      </c>
      <c r="F102" s="1">
        <v>0.67400000000000004</v>
      </c>
      <c r="G102" s="5">
        <v>15369211</v>
      </c>
      <c r="H102" s="1">
        <v>0.32600000000000001</v>
      </c>
      <c r="I102" t="str">
        <f t="shared" si="1"/>
        <v>USA</v>
      </c>
    </row>
    <row r="103" spans="1:9" x14ac:dyDescent="0.3">
      <c r="A103">
        <v>2005</v>
      </c>
      <c r="B103">
        <v>102</v>
      </c>
      <c r="C103" t="s">
        <v>3475</v>
      </c>
      <c r="D103" s="5">
        <v>47074133</v>
      </c>
      <c r="E103" s="5">
        <v>20700082</v>
      </c>
      <c r="F103" s="2">
        <v>0.44</v>
      </c>
      <c r="G103" s="5">
        <v>26374051</v>
      </c>
      <c r="H103" s="2">
        <v>0.56000000000000005</v>
      </c>
      <c r="I103" t="str">
        <f t="shared" si="1"/>
        <v>USA</v>
      </c>
    </row>
    <row r="104" spans="1:9" x14ac:dyDescent="0.3">
      <c r="A104">
        <v>2005</v>
      </c>
      <c r="B104">
        <v>103</v>
      </c>
      <c r="C104" t="s">
        <v>3476</v>
      </c>
      <c r="D104" s="5">
        <v>46563961</v>
      </c>
      <c r="E104" s="5">
        <v>30985352</v>
      </c>
      <c r="F104" s="1">
        <v>0.66500000000000004</v>
      </c>
      <c r="G104" s="5">
        <v>15578609</v>
      </c>
      <c r="H104" s="1">
        <v>0.33500000000000002</v>
      </c>
      <c r="I104" t="str">
        <f t="shared" si="1"/>
        <v>USA</v>
      </c>
    </row>
    <row r="105" spans="1:9" x14ac:dyDescent="0.3">
      <c r="A105">
        <v>2005</v>
      </c>
      <c r="B105">
        <v>104</v>
      </c>
      <c r="C105" t="s">
        <v>3477</v>
      </c>
      <c r="D105" s="5">
        <v>46201432</v>
      </c>
      <c r="E105" s="5">
        <v>29550869</v>
      </c>
      <c r="F105" s="2">
        <v>0.64</v>
      </c>
      <c r="G105" s="5">
        <v>16650563</v>
      </c>
      <c r="H105" s="2">
        <v>0.36</v>
      </c>
      <c r="I105" t="str">
        <f t="shared" si="1"/>
        <v>USA</v>
      </c>
    </row>
    <row r="106" spans="1:9" x14ac:dyDescent="0.3">
      <c r="A106">
        <v>2005</v>
      </c>
      <c r="B106">
        <v>105</v>
      </c>
      <c r="C106" t="s">
        <v>3478</v>
      </c>
      <c r="D106" s="5">
        <v>46117696</v>
      </c>
      <c r="E106" s="5">
        <v>18801234</v>
      </c>
      <c r="F106" s="1">
        <v>0.40799999999999997</v>
      </c>
      <c r="G106" s="5">
        <v>27316462</v>
      </c>
      <c r="H106" s="1">
        <v>0.59199999999999997</v>
      </c>
      <c r="I106" t="str">
        <f t="shared" si="1"/>
        <v>USA</v>
      </c>
    </row>
    <row r="107" spans="1:9" x14ac:dyDescent="0.3">
      <c r="A107">
        <v>2005</v>
      </c>
      <c r="B107">
        <v>106</v>
      </c>
      <c r="C107" t="s">
        <v>3479</v>
      </c>
      <c r="D107" s="5">
        <v>45109561</v>
      </c>
      <c r="E107" s="5">
        <v>22400154</v>
      </c>
      <c r="F107" s="1">
        <v>0.497</v>
      </c>
      <c r="G107" s="5">
        <v>22709407</v>
      </c>
      <c r="H107" s="1">
        <v>0.503</v>
      </c>
      <c r="I107" t="str">
        <f t="shared" si="1"/>
        <v>USA</v>
      </c>
    </row>
    <row r="108" spans="1:9" x14ac:dyDescent="0.3">
      <c r="A108">
        <v>2005</v>
      </c>
      <c r="B108">
        <v>107</v>
      </c>
      <c r="C108" t="s">
        <v>3480</v>
      </c>
      <c r="D108" s="5">
        <v>44347079</v>
      </c>
      <c r="E108" s="5">
        <v>25473352</v>
      </c>
      <c r="F108" s="1">
        <v>0.57399999999999995</v>
      </c>
      <c r="G108" s="5">
        <v>18873727</v>
      </c>
      <c r="H108" s="1">
        <v>0.42599999999999999</v>
      </c>
      <c r="I108" t="str">
        <f t="shared" si="1"/>
        <v>USA</v>
      </c>
    </row>
    <row r="109" spans="1:9" x14ac:dyDescent="0.3">
      <c r="A109">
        <v>2005</v>
      </c>
      <c r="B109">
        <v>108</v>
      </c>
      <c r="C109" t="s">
        <v>3481</v>
      </c>
      <c r="D109" s="5">
        <v>42886719</v>
      </c>
      <c r="E109" s="5">
        <v>21845719</v>
      </c>
      <c r="F109" s="1">
        <v>0.50900000000000001</v>
      </c>
      <c r="G109" s="5">
        <v>21041000</v>
      </c>
      <c r="H109" s="1">
        <v>0.49099999999999999</v>
      </c>
      <c r="I109" t="str">
        <f t="shared" si="1"/>
        <v>USA</v>
      </c>
    </row>
    <row r="110" spans="1:9" x14ac:dyDescent="0.3">
      <c r="A110">
        <v>2005</v>
      </c>
      <c r="B110">
        <v>109</v>
      </c>
      <c r="C110" t="s">
        <v>3482</v>
      </c>
      <c r="D110" s="5">
        <v>42580321</v>
      </c>
      <c r="E110" s="5">
        <v>2080321</v>
      </c>
      <c r="F110" s="1">
        <v>4.9000000000000002E-2</v>
      </c>
      <c r="G110" s="5">
        <v>40500000</v>
      </c>
      <c r="H110" s="1">
        <v>0.95099999999999996</v>
      </c>
      <c r="I110" t="str">
        <f t="shared" si="1"/>
        <v>International</v>
      </c>
    </row>
    <row r="111" spans="1:9" x14ac:dyDescent="0.3">
      <c r="A111">
        <v>2005</v>
      </c>
      <c r="B111">
        <v>110</v>
      </c>
      <c r="C111" t="s">
        <v>3483</v>
      </c>
      <c r="D111" s="5">
        <v>42013878</v>
      </c>
      <c r="E111" s="5">
        <v>39053061</v>
      </c>
      <c r="F111" s="2">
        <v>0.93</v>
      </c>
      <c r="G111" s="5">
        <v>2960817</v>
      </c>
      <c r="H111" s="2">
        <v>7.0000000000000007E-2</v>
      </c>
      <c r="I111" t="str">
        <f t="shared" si="1"/>
        <v>USA</v>
      </c>
    </row>
    <row r="112" spans="1:9" x14ac:dyDescent="0.3">
      <c r="A112">
        <v>2005</v>
      </c>
      <c r="B112">
        <v>111</v>
      </c>
      <c r="C112" t="s">
        <v>3484</v>
      </c>
      <c r="D112" s="5">
        <v>40445129</v>
      </c>
      <c r="E112" s="5">
        <v>25514517</v>
      </c>
      <c r="F112" s="1">
        <v>0.63100000000000001</v>
      </c>
      <c r="G112" s="5">
        <v>14930612</v>
      </c>
      <c r="H112" s="1">
        <v>0.36899999999999999</v>
      </c>
      <c r="I112" t="str">
        <f t="shared" si="1"/>
        <v>USA</v>
      </c>
    </row>
    <row r="113" spans="1:9" x14ac:dyDescent="0.3">
      <c r="A113">
        <v>2005</v>
      </c>
      <c r="B113">
        <v>112</v>
      </c>
      <c r="C113" t="s">
        <v>3485</v>
      </c>
      <c r="D113" s="5">
        <v>40442443</v>
      </c>
      <c r="E113" s="5">
        <v>35428675</v>
      </c>
      <c r="F113" s="1">
        <v>0.876</v>
      </c>
      <c r="G113" s="5">
        <v>5013768</v>
      </c>
      <c r="H113" s="1">
        <v>0.124</v>
      </c>
      <c r="I113" t="str">
        <f t="shared" si="1"/>
        <v>USA</v>
      </c>
    </row>
    <row r="114" spans="1:9" x14ac:dyDescent="0.3">
      <c r="A114">
        <v>2005</v>
      </c>
      <c r="B114">
        <v>113</v>
      </c>
      <c r="C114" t="s">
        <v>3486</v>
      </c>
      <c r="D114" s="5">
        <v>40339402</v>
      </c>
      <c r="E114" s="5">
        <v>34137524</v>
      </c>
      <c r="F114" s="1">
        <v>0.84599999999999997</v>
      </c>
      <c r="G114" s="5">
        <v>6201878</v>
      </c>
      <c r="H114" s="1">
        <v>0.154</v>
      </c>
      <c r="I114" t="str">
        <f t="shared" si="1"/>
        <v>USA</v>
      </c>
    </row>
    <row r="115" spans="1:9" x14ac:dyDescent="0.3">
      <c r="A115">
        <v>2005</v>
      </c>
      <c r="B115">
        <v>114</v>
      </c>
      <c r="C115" t="s">
        <v>3487</v>
      </c>
      <c r="D115" s="5">
        <v>39287114</v>
      </c>
      <c r="G115" s="5">
        <v>39287114</v>
      </c>
      <c r="H115" s="2">
        <v>1</v>
      </c>
      <c r="I115" t="str">
        <f t="shared" si="1"/>
        <v>International</v>
      </c>
    </row>
    <row r="116" spans="1:9" x14ac:dyDescent="0.3">
      <c r="A116">
        <v>2005</v>
      </c>
      <c r="B116">
        <v>115</v>
      </c>
      <c r="C116" t="s">
        <v>3488</v>
      </c>
      <c r="D116" s="5">
        <v>38741732</v>
      </c>
      <c r="E116" s="5">
        <v>32751093</v>
      </c>
      <c r="F116" s="1">
        <v>0.84499999999999997</v>
      </c>
      <c r="G116" s="5">
        <v>5990639</v>
      </c>
      <c r="H116" s="1">
        <v>0.155</v>
      </c>
      <c r="I116" t="str">
        <f t="shared" si="1"/>
        <v>USA</v>
      </c>
    </row>
    <row r="117" spans="1:9" x14ac:dyDescent="0.3">
      <c r="A117">
        <v>2005</v>
      </c>
      <c r="B117">
        <v>116</v>
      </c>
      <c r="C117" t="s">
        <v>3489</v>
      </c>
      <c r="D117" s="5">
        <v>38573583</v>
      </c>
      <c r="G117" s="5">
        <v>38573583</v>
      </c>
      <c r="H117" s="2">
        <v>1</v>
      </c>
      <c r="I117" t="str">
        <f t="shared" si="1"/>
        <v>International</v>
      </c>
    </row>
    <row r="118" spans="1:9" x14ac:dyDescent="0.3">
      <c r="A118">
        <v>2005</v>
      </c>
      <c r="B118">
        <v>117</v>
      </c>
      <c r="C118" t="s">
        <v>3490</v>
      </c>
      <c r="D118" s="5">
        <v>38075318</v>
      </c>
      <c r="E118" s="5">
        <v>19398532</v>
      </c>
      <c r="F118" s="1">
        <v>0.50900000000000001</v>
      </c>
      <c r="G118" s="5">
        <v>18676786</v>
      </c>
      <c r="H118" s="1">
        <v>0.49099999999999999</v>
      </c>
      <c r="I118" t="str">
        <f t="shared" si="1"/>
        <v>USA</v>
      </c>
    </row>
    <row r="119" spans="1:9" x14ac:dyDescent="0.3">
      <c r="A119">
        <v>2005</v>
      </c>
      <c r="B119">
        <v>118</v>
      </c>
      <c r="C119" t="s">
        <v>3491</v>
      </c>
      <c r="D119" s="5">
        <v>37691644</v>
      </c>
      <c r="E119" s="5">
        <v>11304403</v>
      </c>
      <c r="F119" s="2">
        <v>0.3</v>
      </c>
      <c r="G119" s="5">
        <v>26387241</v>
      </c>
      <c r="H119" s="2">
        <v>0.7</v>
      </c>
      <c r="I119" t="str">
        <f t="shared" si="1"/>
        <v>USA</v>
      </c>
    </row>
    <row r="120" spans="1:9" x14ac:dyDescent="0.3">
      <c r="A120">
        <v>2005</v>
      </c>
      <c r="B120">
        <v>119</v>
      </c>
      <c r="C120" t="s">
        <v>3492</v>
      </c>
      <c r="D120" s="5">
        <v>37245453</v>
      </c>
      <c r="E120" s="5">
        <v>36351350</v>
      </c>
      <c r="F120" s="1">
        <v>0.97599999999999998</v>
      </c>
      <c r="G120" s="5">
        <v>894103</v>
      </c>
      <c r="H120" s="1">
        <v>2.4E-2</v>
      </c>
      <c r="I120" t="str">
        <f t="shared" si="1"/>
        <v>USA</v>
      </c>
    </row>
    <row r="121" spans="1:9" x14ac:dyDescent="0.3">
      <c r="A121">
        <v>2005</v>
      </c>
      <c r="B121">
        <v>120</v>
      </c>
      <c r="C121" t="s">
        <v>3493</v>
      </c>
      <c r="D121" s="5">
        <v>37228626</v>
      </c>
      <c r="G121" s="5">
        <v>37228626</v>
      </c>
      <c r="H121" s="2">
        <v>1</v>
      </c>
      <c r="I121" t="str">
        <f t="shared" si="1"/>
        <v>International</v>
      </c>
    </row>
    <row r="122" spans="1:9" x14ac:dyDescent="0.3">
      <c r="A122">
        <v>2005</v>
      </c>
      <c r="B122">
        <v>121</v>
      </c>
      <c r="C122" t="s">
        <v>3494</v>
      </c>
      <c r="D122" s="5">
        <v>36733286</v>
      </c>
      <c r="G122" s="5">
        <v>36733286</v>
      </c>
      <c r="H122" s="2">
        <v>1</v>
      </c>
      <c r="I122" t="str">
        <f t="shared" si="1"/>
        <v>International</v>
      </c>
    </row>
    <row r="123" spans="1:9" x14ac:dyDescent="0.3">
      <c r="A123">
        <v>2005</v>
      </c>
      <c r="B123">
        <v>122</v>
      </c>
      <c r="C123" t="s">
        <v>3495</v>
      </c>
      <c r="D123" s="5">
        <v>35294470</v>
      </c>
      <c r="E123" s="5">
        <v>20040895</v>
      </c>
      <c r="F123" s="1">
        <v>0.56799999999999995</v>
      </c>
      <c r="G123" s="5">
        <v>15253575</v>
      </c>
      <c r="H123" s="1">
        <v>0.432</v>
      </c>
      <c r="I123" t="str">
        <f t="shared" si="1"/>
        <v>USA</v>
      </c>
    </row>
    <row r="124" spans="1:9" x14ac:dyDescent="0.3">
      <c r="A124">
        <v>2005</v>
      </c>
      <c r="B124">
        <v>123</v>
      </c>
      <c r="C124" t="s">
        <v>3496</v>
      </c>
      <c r="D124" s="5">
        <v>34671042</v>
      </c>
      <c r="G124" s="5">
        <v>34671042</v>
      </c>
      <c r="H124" s="2">
        <v>1</v>
      </c>
      <c r="I124" t="str">
        <f t="shared" si="1"/>
        <v>International</v>
      </c>
    </row>
    <row r="125" spans="1:9" x14ac:dyDescent="0.3">
      <c r="A125">
        <v>2005</v>
      </c>
      <c r="B125">
        <v>124</v>
      </c>
      <c r="C125" t="s">
        <v>3497</v>
      </c>
      <c r="D125" s="5">
        <v>34257135</v>
      </c>
      <c r="E125" s="5">
        <v>16621530</v>
      </c>
      <c r="F125" s="1">
        <v>0.48499999999999999</v>
      </c>
      <c r="G125" s="5">
        <v>17635605</v>
      </c>
      <c r="H125" s="1">
        <v>0.51500000000000001</v>
      </c>
      <c r="I125" t="str">
        <f t="shared" si="1"/>
        <v>USA</v>
      </c>
    </row>
    <row r="126" spans="1:9" x14ac:dyDescent="0.3">
      <c r="A126">
        <v>2005</v>
      </c>
      <c r="B126">
        <v>125</v>
      </c>
      <c r="C126" t="s">
        <v>3498</v>
      </c>
      <c r="D126" s="5">
        <v>34252847</v>
      </c>
      <c r="E126" s="5">
        <v>32868349</v>
      </c>
      <c r="F126" s="2">
        <v>0.96</v>
      </c>
      <c r="G126" s="5">
        <v>1384498</v>
      </c>
      <c r="H126" s="2">
        <v>0.04</v>
      </c>
      <c r="I126" t="str">
        <f t="shared" si="1"/>
        <v>USA</v>
      </c>
    </row>
    <row r="127" spans="1:9" x14ac:dyDescent="0.3">
      <c r="A127">
        <v>2005</v>
      </c>
      <c r="B127">
        <v>126</v>
      </c>
      <c r="C127" t="s">
        <v>3499</v>
      </c>
      <c r="D127" s="5">
        <v>33589427</v>
      </c>
      <c r="E127" s="5">
        <v>32647042</v>
      </c>
      <c r="F127" s="1">
        <v>0.97199999999999998</v>
      </c>
      <c r="G127" s="5">
        <v>942385</v>
      </c>
      <c r="H127" s="1">
        <v>2.8000000000000001E-2</v>
      </c>
      <c r="I127" t="str">
        <f t="shared" si="1"/>
        <v>USA</v>
      </c>
    </row>
    <row r="128" spans="1:9" x14ac:dyDescent="0.3">
      <c r="A128">
        <v>2005</v>
      </c>
      <c r="B128">
        <v>127</v>
      </c>
      <c r="C128" t="s">
        <v>3500</v>
      </c>
      <c r="D128" s="5">
        <v>33296457</v>
      </c>
      <c r="E128" s="5">
        <v>15007991</v>
      </c>
      <c r="F128" s="1">
        <v>0.45100000000000001</v>
      </c>
      <c r="G128" s="5">
        <v>18288466</v>
      </c>
      <c r="H128" s="1">
        <v>0.54900000000000004</v>
      </c>
      <c r="I128" t="str">
        <f t="shared" si="1"/>
        <v>USA</v>
      </c>
    </row>
    <row r="129" spans="1:9" x14ac:dyDescent="0.3">
      <c r="A129">
        <v>2005</v>
      </c>
      <c r="B129">
        <v>128</v>
      </c>
      <c r="C129" t="s">
        <v>3501</v>
      </c>
      <c r="D129" s="5">
        <v>33284089</v>
      </c>
      <c r="G129" s="5">
        <v>33284089</v>
      </c>
      <c r="H129" s="2">
        <v>1</v>
      </c>
      <c r="I129" t="str">
        <f t="shared" si="1"/>
        <v>International</v>
      </c>
    </row>
    <row r="130" spans="1:9" x14ac:dyDescent="0.3">
      <c r="A130">
        <v>2005</v>
      </c>
      <c r="B130">
        <v>129</v>
      </c>
      <c r="C130" t="s">
        <v>3502</v>
      </c>
      <c r="D130" s="5">
        <v>33026616</v>
      </c>
      <c r="G130" s="5">
        <v>33026616</v>
      </c>
      <c r="H130" s="2">
        <v>1</v>
      </c>
      <c r="I130" t="str">
        <f t="shared" si="1"/>
        <v>International</v>
      </c>
    </row>
    <row r="131" spans="1:9" x14ac:dyDescent="0.3">
      <c r="A131">
        <v>2005</v>
      </c>
      <c r="B131">
        <v>130</v>
      </c>
      <c r="C131" t="s">
        <v>3503</v>
      </c>
      <c r="D131" s="5">
        <v>32586408</v>
      </c>
      <c r="E131" s="5">
        <v>10047674</v>
      </c>
      <c r="F131" s="1">
        <v>0.308</v>
      </c>
      <c r="G131" s="5">
        <v>22538734</v>
      </c>
      <c r="H131" s="1">
        <v>0.69199999999999995</v>
      </c>
      <c r="I131" t="str">
        <f t="shared" ref="I131:I194" si="2">IF(F131&gt;10%,"USA","International")</f>
        <v>USA</v>
      </c>
    </row>
    <row r="132" spans="1:9" x14ac:dyDescent="0.3">
      <c r="A132">
        <v>2005</v>
      </c>
      <c r="B132">
        <v>131</v>
      </c>
      <c r="C132" t="s">
        <v>3504</v>
      </c>
      <c r="D132" s="5">
        <v>32104229</v>
      </c>
      <c r="G132" s="5">
        <v>32104229</v>
      </c>
      <c r="H132" s="2">
        <v>1</v>
      </c>
      <c r="I132" t="str">
        <f t="shared" si="2"/>
        <v>International</v>
      </c>
    </row>
    <row r="133" spans="1:9" x14ac:dyDescent="0.3">
      <c r="A133">
        <v>2005</v>
      </c>
      <c r="B133">
        <v>132</v>
      </c>
      <c r="C133" t="s">
        <v>3505</v>
      </c>
      <c r="D133" s="5">
        <v>31835989</v>
      </c>
      <c r="G133" s="5">
        <v>31835989</v>
      </c>
      <c r="H133" s="2">
        <v>1</v>
      </c>
      <c r="I133" t="str">
        <f t="shared" si="2"/>
        <v>International</v>
      </c>
    </row>
    <row r="134" spans="1:9" x14ac:dyDescent="0.3">
      <c r="A134">
        <v>2005</v>
      </c>
      <c r="B134">
        <v>133</v>
      </c>
      <c r="C134" t="s">
        <v>3506</v>
      </c>
      <c r="D134" s="5">
        <v>31787130</v>
      </c>
      <c r="G134" s="5">
        <v>31787130</v>
      </c>
      <c r="H134" s="2">
        <v>1</v>
      </c>
      <c r="I134" t="str">
        <f t="shared" si="2"/>
        <v>International</v>
      </c>
    </row>
    <row r="135" spans="1:9" x14ac:dyDescent="0.3">
      <c r="A135">
        <v>2005</v>
      </c>
      <c r="B135">
        <v>134</v>
      </c>
      <c r="C135" t="s">
        <v>3507</v>
      </c>
      <c r="D135" s="5">
        <v>31670620</v>
      </c>
      <c r="E135" s="5">
        <v>29077547</v>
      </c>
      <c r="F135" s="1">
        <v>0.91800000000000004</v>
      </c>
      <c r="G135" s="5">
        <v>2593073</v>
      </c>
      <c r="H135" s="1">
        <v>8.2000000000000003E-2</v>
      </c>
      <c r="I135" t="str">
        <f t="shared" si="2"/>
        <v>USA</v>
      </c>
    </row>
    <row r="136" spans="1:9" x14ac:dyDescent="0.3">
      <c r="A136">
        <v>2005</v>
      </c>
      <c r="B136">
        <v>135</v>
      </c>
      <c r="C136" t="s">
        <v>3508</v>
      </c>
      <c r="D136" s="5">
        <v>31510855</v>
      </c>
      <c r="E136" s="5">
        <v>12712093</v>
      </c>
      <c r="F136" s="1">
        <v>0.40300000000000002</v>
      </c>
      <c r="G136" s="5">
        <v>18798762</v>
      </c>
      <c r="H136" s="1">
        <v>0.59699999999999998</v>
      </c>
      <c r="I136" t="str">
        <f t="shared" si="2"/>
        <v>USA</v>
      </c>
    </row>
    <row r="137" spans="1:9" x14ac:dyDescent="0.3">
      <c r="A137">
        <v>2005</v>
      </c>
      <c r="B137">
        <v>136</v>
      </c>
      <c r="C137" t="s">
        <v>3509</v>
      </c>
      <c r="D137" s="5">
        <v>31090100</v>
      </c>
      <c r="G137" s="5">
        <v>31090100</v>
      </c>
      <c r="H137" s="2">
        <v>1</v>
      </c>
      <c r="I137" t="str">
        <f t="shared" si="2"/>
        <v>International</v>
      </c>
    </row>
    <row r="138" spans="1:9" x14ac:dyDescent="0.3">
      <c r="A138">
        <v>2005</v>
      </c>
      <c r="B138">
        <v>137</v>
      </c>
      <c r="C138" t="s">
        <v>3510</v>
      </c>
      <c r="D138" s="5">
        <v>30925693</v>
      </c>
      <c r="E138" s="5">
        <v>669625</v>
      </c>
      <c r="F138" s="1">
        <v>2.1999999999999999E-2</v>
      </c>
      <c r="G138" s="5">
        <v>30256068</v>
      </c>
      <c r="H138" s="1">
        <v>0.97799999999999998</v>
      </c>
      <c r="I138" t="str">
        <f t="shared" si="2"/>
        <v>International</v>
      </c>
    </row>
    <row r="139" spans="1:9" x14ac:dyDescent="0.3">
      <c r="A139">
        <v>2005</v>
      </c>
      <c r="B139">
        <v>138</v>
      </c>
      <c r="C139" t="s">
        <v>3511</v>
      </c>
      <c r="D139" s="5">
        <v>30762648</v>
      </c>
      <c r="E139" s="5">
        <v>16188180</v>
      </c>
      <c r="F139" s="1">
        <v>0.52600000000000002</v>
      </c>
      <c r="G139" s="5">
        <v>14574468</v>
      </c>
      <c r="H139" s="1">
        <v>0.47399999999999998</v>
      </c>
      <c r="I139" t="str">
        <f t="shared" si="2"/>
        <v>USA</v>
      </c>
    </row>
    <row r="140" spans="1:9" x14ac:dyDescent="0.3">
      <c r="A140">
        <v>2005</v>
      </c>
      <c r="B140">
        <v>139</v>
      </c>
      <c r="C140" t="s">
        <v>3512</v>
      </c>
      <c r="D140" s="5">
        <v>30526509</v>
      </c>
      <c r="E140" s="5">
        <v>22991379</v>
      </c>
      <c r="F140" s="1">
        <v>0.753</v>
      </c>
      <c r="G140" s="5">
        <v>7535130</v>
      </c>
      <c r="H140" s="1">
        <v>0.247</v>
      </c>
      <c r="I140" t="str">
        <f t="shared" si="2"/>
        <v>USA</v>
      </c>
    </row>
    <row r="141" spans="1:9" x14ac:dyDescent="0.3">
      <c r="A141">
        <v>2005</v>
      </c>
      <c r="B141">
        <v>140</v>
      </c>
      <c r="C141" t="s">
        <v>3513</v>
      </c>
      <c r="D141" s="5">
        <v>29621722</v>
      </c>
      <c r="E141" s="5">
        <v>19297522</v>
      </c>
      <c r="F141" s="1">
        <v>0.65100000000000002</v>
      </c>
      <c r="G141" s="5">
        <v>10324200</v>
      </c>
      <c r="H141" s="1">
        <v>0.34899999999999998</v>
      </c>
      <c r="I141" t="str">
        <f t="shared" si="2"/>
        <v>USA</v>
      </c>
    </row>
    <row r="142" spans="1:9" x14ac:dyDescent="0.3">
      <c r="A142">
        <v>2005</v>
      </c>
      <c r="B142">
        <v>141</v>
      </c>
      <c r="C142" t="s">
        <v>3514</v>
      </c>
      <c r="D142" s="5">
        <v>28237488</v>
      </c>
      <c r="E142" s="5">
        <v>18761993</v>
      </c>
      <c r="F142" s="1">
        <v>0.66400000000000003</v>
      </c>
      <c r="G142" s="5">
        <v>9475495</v>
      </c>
      <c r="H142" s="1">
        <v>0.33600000000000002</v>
      </c>
      <c r="I142" t="str">
        <f t="shared" si="2"/>
        <v>USA</v>
      </c>
    </row>
    <row r="143" spans="1:9" x14ac:dyDescent="0.3">
      <c r="A143">
        <v>2005</v>
      </c>
      <c r="B143">
        <v>142</v>
      </c>
      <c r="C143" t="s">
        <v>3515</v>
      </c>
      <c r="D143" s="5">
        <v>27876417</v>
      </c>
      <c r="E143" s="5">
        <v>11036366</v>
      </c>
      <c r="F143" s="1">
        <v>0.39600000000000002</v>
      </c>
      <c r="G143" s="5">
        <v>16840051</v>
      </c>
      <c r="H143" s="1">
        <v>0.60399999999999998</v>
      </c>
      <c r="I143" t="str">
        <f t="shared" si="2"/>
        <v>USA</v>
      </c>
    </row>
    <row r="144" spans="1:9" x14ac:dyDescent="0.3">
      <c r="A144">
        <v>2005</v>
      </c>
      <c r="B144">
        <v>143</v>
      </c>
      <c r="C144" t="s">
        <v>3516</v>
      </c>
      <c r="D144" s="5">
        <v>27645491</v>
      </c>
      <c r="E144" s="5">
        <v>24402491</v>
      </c>
      <c r="F144" s="1">
        <v>0.88300000000000001</v>
      </c>
      <c r="G144" s="5">
        <v>3243000</v>
      </c>
      <c r="H144" s="1">
        <v>0.11700000000000001</v>
      </c>
      <c r="I144" t="str">
        <f t="shared" si="2"/>
        <v>USA</v>
      </c>
    </row>
    <row r="145" spans="1:9" x14ac:dyDescent="0.3">
      <c r="A145">
        <v>2005</v>
      </c>
      <c r="B145">
        <v>144</v>
      </c>
      <c r="C145" t="s">
        <v>3517</v>
      </c>
      <c r="D145" s="5">
        <v>27610873</v>
      </c>
      <c r="E145" s="5">
        <v>4283255</v>
      </c>
      <c r="F145" s="1">
        <v>0.155</v>
      </c>
      <c r="G145" s="5">
        <v>23327618</v>
      </c>
      <c r="H145" s="1">
        <v>0.84499999999999997</v>
      </c>
      <c r="I145" t="str">
        <f t="shared" si="2"/>
        <v>USA</v>
      </c>
    </row>
    <row r="146" spans="1:9" x14ac:dyDescent="0.3">
      <c r="A146">
        <v>2005</v>
      </c>
      <c r="B146">
        <v>145</v>
      </c>
      <c r="C146" t="s">
        <v>3518</v>
      </c>
      <c r="D146" s="5">
        <v>27165581</v>
      </c>
      <c r="E146" s="5">
        <v>12044087</v>
      </c>
      <c r="F146" s="1">
        <v>0.443</v>
      </c>
      <c r="G146" s="5">
        <v>15121494</v>
      </c>
      <c r="H146" s="1">
        <v>0.55700000000000005</v>
      </c>
      <c r="I146" t="str">
        <f t="shared" si="2"/>
        <v>USA</v>
      </c>
    </row>
    <row r="147" spans="1:9" x14ac:dyDescent="0.3">
      <c r="A147">
        <v>2005</v>
      </c>
      <c r="B147">
        <v>146</v>
      </c>
      <c r="C147" t="s">
        <v>3519</v>
      </c>
      <c r="D147" s="5">
        <v>26711924</v>
      </c>
      <c r="E147" s="5">
        <v>7438000</v>
      </c>
      <c r="F147" s="1">
        <v>0.27800000000000002</v>
      </c>
      <c r="G147" s="5">
        <v>19273924</v>
      </c>
      <c r="H147" s="1">
        <v>0.72199999999999998</v>
      </c>
      <c r="I147" t="str">
        <f t="shared" si="2"/>
        <v>USA</v>
      </c>
    </row>
    <row r="148" spans="1:9" x14ac:dyDescent="0.3">
      <c r="A148">
        <v>2005</v>
      </c>
      <c r="B148">
        <v>147</v>
      </c>
      <c r="C148" t="s">
        <v>3520</v>
      </c>
      <c r="D148" s="5">
        <v>26179656</v>
      </c>
      <c r="E148" s="5">
        <v>139059</v>
      </c>
      <c r="F148" s="1">
        <v>5.0000000000000001E-3</v>
      </c>
      <c r="G148" s="5">
        <v>26040597</v>
      </c>
      <c r="H148" s="1">
        <v>0.995</v>
      </c>
      <c r="I148" t="str">
        <f t="shared" si="2"/>
        <v>International</v>
      </c>
    </row>
    <row r="149" spans="1:9" x14ac:dyDescent="0.3">
      <c r="A149">
        <v>2005</v>
      </c>
      <c r="B149">
        <v>148</v>
      </c>
      <c r="C149" t="s">
        <v>3521</v>
      </c>
      <c r="D149" s="5">
        <v>26146165</v>
      </c>
      <c r="G149" s="5">
        <v>26146165</v>
      </c>
      <c r="H149" s="2">
        <v>1</v>
      </c>
      <c r="I149" t="str">
        <f t="shared" si="2"/>
        <v>International</v>
      </c>
    </row>
    <row r="150" spans="1:9" x14ac:dyDescent="0.3">
      <c r="A150">
        <v>2005</v>
      </c>
      <c r="B150">
        <v>149</v>
      </c>
      <c r="C150" t="s">
        <v>3522</v>
      </c>
      <c r="D150" s="5">
        <v>25643184</v>
      </c>
      <c r="G150" s="5">
        <v>25643184</v>
      </c>
      <c r="H150" s="2">
        <v>1</v>
      </c>
      <c r="I150" t="str">
        <f t="shared" si="2"/>
        <v>International</v>
      </c>
    </row>
    <row r="151" spans="1:9" x14ac:dyDescent="0.3">
      <c r="A151">
        <v>2005</v>
      </c>
      <c r="B151">
        <v>150</v>
      </c>
      <c r="C151" t="s">
        <v>3523</v>
      </c>
      <c r="D151" s="5">
        <v>25460023</v>
      </c>
      <c r="E151" s="5">
        <v>10167</v>
      </c>
      <c r="F151" s="1">
        <v>1E-3</v>
      </c>
      <c r="G151" s="5">
        <v>25449856</v>
      </c>
      <c r="H151" s="2">
        <v>1</v>
      </c>
      <c r="I151" t="str">
        <f t="shared" si="2"/>
        <v>International</v>
      </c>
    </row>
    <row r="152" spans="1:9" x14ac:dyDescent="0.3">
      <c r="A152">
        <v>2005</v>
      </c>
      <c r="B152">
        <v>151</v>
      </c>
      <c r="C152" t="s">
        <v>3524</v>
      </c>
      <c r="D152" s="5">
        <v>25211175</v>
      </c>
      <c r="E152" s="5">
        <v>18337722</v>
      </c>
      <c r="F152" s="1">
        <v>0.72699999999999998</v>
      </c>
      <c r="G152" s="5">
        <v>6873453</v>
      </c>
      <c r="H152" s="1">
        <v>0.27300000000000002</v>
      </c>
      <c r="I152" t="str">
        <f t="shared" si="2"/>
        <v>USA</v>
      </c>
    </row>
    <row r="153" spans="1:9" x14ac:dyDescent="0.3">
      <c r="A153">
        <v>2005</v>
      </c>
      <c r="B153">
        <v>152</v>
      </c>
      <c r="C153" t="s">
        <v>3525</v>
      </c>
      <c r="D153" s="5">
        <v>24873159</v>
      </c>
      <c r="G153" s="5">
        <v>24873159</v>
      </c>
      <c r="H153" s="2">
        <v>1</v>
      </c>
      <c r="I153" t="str">
        <f t="shared" si="2"/>
        <v>International</v>
      </c>
    </row>
    <row r="154" spans="1:9" x14ac:dyDescent="0.3">
      <c r="A154">
        <v>2005</v>
      </c>
      <c r="B154">
        <v>153</v>
      </c>
      <c r="C154" t="s">
        <v>3526</v>
      </c>
      <c r="D154" s="5">
        <v>23941317</v>
      </c>
      <c r="G154" s="5">
        <v>23941317</v>
      </c>
      <c r="H154" s="2">
        <v>1</v>
      </c>
      <c r="I154" t="str">
        <f t="shared" si="2"/>
        <v>International</v>
      </c>
    </row>
    <row r="155" spans="1:9" x14ac:dyDescent="0.3">
      <c r="A155">
        <v>2005</v>
      </c>
      <c r="B155">
        <v>154</v>
      </c>
      <c r="C155" t="s">
        <v>3527</v>
      </c>
      <c r="D155" s="5">
        <v>23834149</v>
      </c>
      <c r="E155" s="5">
        <v>211667</v>
      </c>
      <c r="F155" s="1">
        <v>8.9999999999999993E-3</v>
      </c>
      <c r="G155" s="5">
        <v>23622482</v>
      </c>
      <c r="H155" s="1">
        <v>0.99099999999999999</v>
      </c>
      <c r="I155" t="str">
        <f t="shared" si="2"/>
        <v>International</v>
      </c>
    </row>
    <row r="156" spans="1:9" x14ac:dyDescent="0.3">
      <c r="A156">
        <v>2005</v>
      </c>
      <c r="B156">
        <v>155</v>
      </c>
      <c r="C156" t="s">
        <v>3528</v>
      </c>
      <c r="D156" s="5">
        <v>23727301</v>
      </c>
      <c r="E156" s="5">
        <v>326095</v>
      </c>
      <c r="F156" s="1">
        <v>1.4E-2</v>
      </c>
      <c r="G156" s="5">
        <v>23401206</v>
      </c>
      <c r="H156" s="1">
        <v>0.98599999999999999</v>
      </c>
      <c r="I156" t="str">
        <f t="shared" si="2"/>
        <v>International</v>
      </c>
    </row>
    <row r="157" spans="1:9" x14ac:dyDescent="0.3">
      <c r="A157">
        <v>2005</v>
      </c>
      <c r="B157">
        <v>156</v>
      </c>
      <c r="C157" t="s">
        <v>3529</v>
      </c>
      <c r="D157" s="5">
        <v>23563727</v>
      </c>
      <c r="E157" s="5">
        <v>22202809</v>
      </c>
      <c r="F157" s="1">
        <v>0.94199999999999995</v>
      </c>
      <c r="G157" s="5">
        <v>1360918</v>
      </c>
      <c r="H157" s="1">
        <v>5.8000000000000003E-2</v>
      </c>
      <c r="I157" t="str">
        <f t="shared" si="2"/>
        <v>USA</v>
      </c>
    </row>
    <row r="158" spans="1:9" x14ac:dyDescent="0.3">
      <c r="A158">
        <v>2005</v>
      </c>
      <c r="B158">
        <v>157</v>
      </c>
      <c r="C158" t="s">
        <v>3530</v>
      </c>
      <c r="D158" s="5">
        <v>23248003</v>
      </c>
      <c r="G158" s="5">
        <v>23248003</v>
      </c>
      <c r="H158" s="2">
        <v>1</v>
      </c>
      <c r="I158" t="str">
        <f t="shared" si="2"/>
        <v>International</v>
      </c>
    </row>
    <row r="159" spans="1:9" x14ac:dyDescent="0.3">
      <c r="A159">
        <v>2005</v>
      </c>
      <c r="B159">
        <v>158</v>
      </c>
      <c r="C159" t="s">
        <v>3531</v>
      </c>
      <c r="D159" s="5">
        <v>22944502</v>
      </c>
      <c r="E159" s="5">
        <v>10169202</v>
      </c>
      <c r="F159" s="1">
        <v>0.443</v>
      </c>
      <c r="G159" s="5">
        <v>12775300</v>
      </c>
      <c r="H159" s="1">
        <v>0.55700000000000005</v>
      </c>
      <c r="I159" t="str">
        <f t="shared" si="2"/>
        <v>USA</v>
      </c>
    </row>
    <row r="160" spans="1:9" x14ac:dyDescent="0.3">
      <c r="A160">
        <v>2005</v>
      </c>
      <c r="B160">
        <v>159</v>
      </c>
      <c r="C160" t="s">
        <v>3532</v>
      </c>
      <c r="D160" s="5">
        <v>22632255</v>
      </c>
      <c r="G160" s="5">
        <v>22632255</v>
      </c>
      <c r="H160" s="2">
        <v>1</v>
      </c>
      <c r="I160" t="str">
        <f t="shared" si="2"/>
        <v>International</v>
      </c>
    </row>
    <row r="161" spans="1:9" x14ac:dyDescent="0.3">
      <c r="A161">
        <v>2005</v>
      </c>
      <c r="B161">
        <v>160</v>
      </c>
      <c r="C161" t="s">
        <v>3533</v>
      </c>
      <c r="D161" s="5">
        <v>22079820</v>
      </c>
      <c r="G161" s="5">
        <v>22079820</v>
      </c>
      <c r="H161" s="2">
        <v>1</v>
      </c>
      <c r="I161" t="str">
        <f t="shared" si="2"/>
        <v>International</v>
      </c>
    </row>
    <row r="162" spans="1:9" x14ac:dyDescent="0.3">
      <c r="A162">
        <v>2005</v>
      </c>
      <c r="B162">
        <v>161</v>
      </c>
      <c r="C162" t="s">
        <v>3534</v>
      </c>
      <c r="D162" s="5">
        <v>21762391</v>
      </c>
      <c r="G162" s="5">
        <v>21762391</v>
      </c>
      <c r="H162" s="2">
        <v>1</v>
      </c>
      <c r="I162" t="str">
        <f t="shared" si="2"/>
        <v>International</v>
      </c>
    </row>
    <row r="163" spans="1:9" x14ac:dyDescent="0.3">
      <c r="A163">
        <v>2005</v>
      </c>
      <c r="B163">
        <v>162</v>
      </c>
      <c r="C163" t="s">
        <v>3535</v>
      </c>
      <c r="D163" s="5">
        <v>21577624</v>
      </c>
      <c r="E163" s="5">
        <v>19699706</v>
      </c>
      <c r="F163" s="1">
        <v>0.91300000000000003</v>
      </c>
      <c r="G163" s="5">
        <v>1877918</v>
      </c>
      <c r="H163" s="1">
        <v>8.6999999999999994E-2</v>
      </c>
      <c r="I163" t="str">
        <f t="shared" si="2"/>
        <v>USA</v>
      </c>
    </row>
    <row r="164" spans="1:9" x14ac:dyDescent="0.3">
      <c r="A164">
        <v>2005</v>
      </c>
      <c r="B164">
        <v>163</v>
      </c>
      <c r="C164" t="s">
        <v>3536</v>
      </c>
      <c r="D164" s="5">
        <v>21360942</v>
      </c>
      <c r="G164" s="5">
        <v>21360942</v>
      </c>
      <c r="H164" s="2">
        <v>1</v>
      </c>
      <c r="I164" t="str">
        <f t="shared" si="2"/>
        <v>International</v>
      </c>
    </row>
    <row r="165" spans="1:9" x14ac:dyDescent="0.3">
      <c r="A165">
        <v>2005</v>
      </c>
      <c r="B165">
        <v>164</v>
      </c>
      <c r="C165" t="s">
        <v>3537</v>
      </c>
      <c r="D165" s="5">
        <v>21126225</v>
      </c>
      <c r="E165" s="5">
        <v>6303762</v>
      </c>
      <c r="F165" s="1">
        <v>0.29799999999999999</v>
      </c>
      <c r="G165" s="5">
        <v>14822463</v>
      </c>
      <c r="H165" s="1">
        <v>0.70199999999999996</v>
      </c>
      <c r="I165" t="str">
        <f t="shared" si="2"/>
        <v>USA</v>
      </c>
    </row>
    <row r="166" spans="1:9" x14ac:dyDescent="0.3">
      <c r="A166">
        <v>2005</v>
      </c>
      <c r="B166">
        <v>165</v>
      </c>
      <c r="C166" t="s">
        <v>3538</v>
      </c>
      <c r="D166" s="5">
        <v>20901859</v>
      </c>
      <c r="E166" s="5">
        <v>17044981</v>
      </c>
      <c r="F166" s="1">
        <v>0.81499999999999995</v>
      </c>
      <c r="G166" s="5">
        <v>3856878</v>
      </c>
      <c r="H166" s="1">
        <v>0.185</v>
      </c>
      <c r="I166" t="str">
        <f t="shared" si="2"/>
        <v>USA</v>
      </c>
    </row>
    <row r="167" spans="1:9" x14ac:dyDescent="0.3">
      <c r="A167">
        <v>2005</v>
      </c>
      <c r="B167">
        <v>166</v>
      </c>
      <c r="C167" t="s">
        <v>3539</v>
      </c>
      <c r="D167" s="5">
        <v>20865847</v>
      </c>
      <c r="G167" s="5">
        <v>20865847</v>
      </c>
      <c r="H167" s="2">
        <v>1</v>
      </c>
      <c r="I167" t="str">
        <f t="shared" si="2"/>
        <v>International</v>
      </c>
    </row>
    <row r="168" spans="1:9" x14ac:dyDescent="0.3">
      <c r="A168">
        <v>2005</v>
      </c>
      <c r="B168">
        <v>167</v>
      </c>
      <c r="C168" t="s">
        <v>3540</v>
      </c>
      <c r="D168" s="5">
        <v>19806585</v>
      </c>
      <c r="G168" s="5">
        <v>19806585</v>
      </c>
      <c r="H168" s="2">
        <v>1</v>
      </c>
      <c r="I168" t="str">
        <f t="shared" si="2"/>
        <v>International</v>
      </c>
    </row>
    <row r="169" spans="1:9" x14ac:dyDescent="0.3">
      <c r="A169">
        <v>2005</v>
      </c>
      <c r="B169">
        <v>168</v>
      </c>
      <c r="C169" t="s">
        <v>3541</v>
      </c>
      <c r="D169" s="5">
        <v>19770475</v>
      </c>
      <c r="E169" s="5">
        <v>16535005</v>
      </c>
      <c r="F169" s="1">
        <v>0.83599999999999997</v>
      </c>
      <c r="G169" s="5">
        <v>3235470</v>
      </c>
      <c r="H169" s="1">
        <v>0.16400000000000001</v>
      </c>
      <c r="I169" t="str">
        <f t="shared" si="2"/>
        <v>USA</v>
      </c>
    </row>
    <row r="170" spans="1:9" x14ac:dyDescent="0.3">
      <c r="A170">
        <v>2005</v>
      </c>
      <c r="B170">
        <v>169</v>
      </c>
      <c r="C170" t="s">
        <v>3542</v>
      </c>
      <c r="D170" s="5">
        <v>19286223</v>
      </c>
      <c r="G170" s="5">
        <v>19286223</v>
      </c>
      <c r="H170" s="2">
        <v>1</v>
      </c>
      <c r="I170" t="str">
        <f t="shared" si="2"/>
        <v>International</v>
      </c>
    </row>
    <row r="171" spans="1:9" x14ac:dyDescent="0.3">
      <c r="A171">
        <v>2005</v>
      </c>
      <c r="B171">
        <v>170</v>
      </c>
      <c r="C171" t="s">
        <v>3543</v>
      </c>
      <c r="D171" s="5">
        <v>19126398</v>
      </c>
      <c r="E171" s="5">
        <v>12482775</v>
      </c>
      <c r="F171" s="1">
        <v>0.65300000000000002</v>
      </c>
      <c r="G171" s="5">
        <v>6643623</v>
      </c>
      <c r="H171" s="1">
        <v>0.34699999999999998</v>
      </c>
      <c r="I171" t="str">
        <f t="shared" si="2"/>
        <v>USA</v>
      </c>
    </row>
    <row r="172" spans="1:9" x14ac:dyDescent="0.3">
      <c r="A172">
        <v>2005</v>
      </c>
      <c r="B172">
        <v>171</v>
      </c>
      <c r="C172" t="s">
        <v>3544</v>
      </c>
      <c r="D172" s="5">
        <v>18725588</v>
      </c>
      <c r="G172" s="5">
        <v>18725588</v>
      </c>
      <c r="H172" s="2">
        <v>1</v>
      </c>
      <c r="I172" t="str">
        <f t="shared" si="2"/>
        <v>International</v>
      </c>
    </row>
    <row r="173" spans="1:9" x14ac:dyDescent="0.3">
      <c r="A173">
        <v>2005</v>
      </c>
      <c r="B173">
        <v>172</v>
      </c>
      <c r="C173" t="s">
        <v>3545</v>
      </c>
      <c r="D173" s="5">
        <v>18723952</v>
      </c>
      <c r="G173" s="5">
        <v>18723952</v>
      </c>
      <c r="H173" s="2">
        <v>1</v>
      </c>
      <c r="I173" t="str">
        <f t="shared" si="2"/>
        <v>International</v>
      </c>
    </row>
    <row r="174" spans="1:9" x14ac:dyDescent="0.3">
      <c r="A174">
        <v>2005</v>
      </c>
      <c r="B174">
        <v>173</v>
      </c>
      <c r="C174" t="s">
        <v>3546</v>
      </c>
      <c r="D174" s="5">
        <v>18637690</v>
      </c>
      <c r="E174" s="5">
        <v>16124543</v>
      </c>
      <c r="F174" s="1">
        <v>0.86499999999999999</v>
      </c>
      <c r="G174" s="5">
        <v>2513147</v>
      </c>
      <c r="H174" s="1">
        <v>0.13500000000000001</v>
      </c>
      <c r="I174" t="str">
        <f t="shared" si="2"/>
        <v>USA</v>
      </c>
    </row>
    <row r="175" spans="1:9" x14ac:dyDescent="0.3">
      <c r="A175">
        <v>2005</v>
      </c>
      <c r="B175">
        <v>174</v>
      </c>
      <c r="C175" t="s">
        <v>3547</v>
      </c>
      <c r="D175" s="5">
        <v>18618284</v>
      </c>
      <c r="E175" s="5">
        <v>8586392</v>
      </c>
      <c r="F175" s="1">
        <v>0.46100000000000002</v>
      </c>
      <c r="G175" s="5">
        <v>10031892</v>
      </c>
      <c r="H175" s="1">
        <v>0.53900000000000003</v>
      </c>
      <c r="I175" t="str">
        <f t="shared" si="2"/>
        <v>USA</v>
      </c>
    </row>
    <row r="176" spans="1:9" x14ac:dyDescent="0.3">
      <c r="A176">
        <v>2005</v>
      </c>
      <c r="B176">
        <v>175</v>
      </c>
      <c r="C176" t="s">
        <v>3548</v>
      </c>
      <c r="D176" s="5">
        <v>18612999</v>
      </c>
      <c r="G176" s="5">
        <v>18612999</v>
      </c>
      <c r="H176" s="2">
        <v>1</v>
      </c>
      <c r="I176" t="str">
        <f t="shared" si="2"/>
        <v>International</v>
      </c>
    </row>
    <row r="177" spans="1:9" x14ac:dyDescent="0.3">
      <c r="A177">
        <v>2005</v>
      </c>
      <c r="B177">
        <v>176</v>
      </c>
      <c r="C177" t="s">
        <v>3549</v>
      </c>
      <c r="D177" s="5">
        <v>18575768</v>
      </c>
      <c r="E177" s="5">
        <v>1619466</v>
      </c>
      <c r="F177" s="1">
        <v>8.6999999999999994E-2</v>
      </c>
      <c r="G177" s="5">
        <v>16956302</v>
      </c>
      <c r="H177" s="1">
        <v>0.91300000000000003</v>
      </c>
      <c r="I177" t="str">
        <f t="shared" si="2"/>
        <v>International</v>
      </c>
    </row>
    <row r="178" spans="1:9" x14ac:dyDescent="0.3">
      <c r="A178">
        <v>2005</v>
      </c>
      <c r="B178">
        <v>177</v>
      </c>
      <c r="C178" t="s">
        <v>3550</v>
      </c>
      <c r="D178" s="5">
        <v>18520000</v>
      </c>
      <c r="G178" s="5">
        <v>18520000</v>
      </c>
      <c r="H178" s="2">
        <v>1</v>
      </c>
      <c r="I178" t="str">
        <f t="shared" si="2"/>
        <v>International</v>
      </c>
    </row>
    <row r="179" spans="1:9" x14ac:dyDescent="0.3">
      <c r="A179">
        <v>2005</v>
      </c>
      <c r="B179">
        <v>178</v>
      </c>
      <c r="C179" t="s">
        <v>3551</v>
      </c>
      <c r="D179" s="5">
        <v>18318233</v>
      </c>
      <c r="G179" s="5">
        <v>18318233</v>
      </c>
      <c r="H179" s="2">
        <v>1</v>
      </c>
      <c r="I179" t="str">
        <f t="shared" si="2"/>
        <v>International</v>
      </c>
    </row>
    <row r="180" spans="1:9" x14ac:dyDescent="0.3">
      <c r="A180">
        <v>2005</v>
      </c>
      <c r="B180">
        <v>179</v>
      </c>
      <c r="C180" t="s">
        <v>3552</v>
      </c>
      <c r="D180" s="5">
        <v>18297690</v>
      </c>
      <c r="E180" s="5">
        <v>5128124</v>
      </c>
      <c r="F180" s="2">
        <v>0.28000000000000003</v>
      </c>
      <c r="G180" s="5">
        <v>13169566</v>
      </c>
      <c r="H180" s="2">
        <v>0.72</v>
      </c>
      <c r="I180" t="str">
        <f t="shared" si="2"/>
        <v>USA</v>
      </c>
    </row>
    <row r="181" spans="1:9" x14ac:dyDescent="0.3">
      <c r="A181">
        <v>2005</v>
      </c>
      <c r="B181">
        <v>180</v>
      </c>
      <c r="C181" t="s">
        <v>3553</v>
      </c>
      <c r="D181" s="5">
        <v>17939389</v>
      </c>
      <c r="E181" s="5">
        <v>1502188</v>
      </c>
      <c r="F181" s="1">
        <v>8.4000000000000005E-2</v>
      </c>
      <c r="G181" s="5">
        <v>16437201</v>
      </c>
      <c r="H181" s="1">
        <v>0.91600000000000004</v>
      </c>
      <c r="I181" t="str">
        <f t="shared" si="2"/>
        <v>International</v>
      </c>
    </row>
    <row r="182" spans="1:9" x14ac:dyDescent="0.3">
      <c r="A182">
        <v>2005</v>
      </c>
      <c r="B182">
        <v>181</v>
      </c>
      <c r="C182" t="s">
        <v>3554</v>
      </c>
      <c r="D182" s="5">
        <v>17709155</v>
      </c>
      <c r="E182" s="5">
        <v>1054361</v>
      </c>
      <c r="F182" s="2">
        <v>0.06</v>
      </c>
      <c r="G182" s="5">
        <v>16654794</v>
      </c>
      <c r="H182" s="2">
        <v>0.94</v>
      </c>
      <c r="I182" t="str">
        <f t="shared" si="2"/>
        <v>International</v>
      </c>
    </row>
    <row r="183" spans="1:9" x14ac:dyDescent="0.3">
      <c r="A183">
        <v>2005</v>
      </c>
      <c r="B183">
        <v>182</v>
      </c>
      <c r="C183" t="s">
        <v>1522</v>
      </c>
      <c r="D183" s="5">
        <v>17650142</v>
      </c>
      <c r="G183" s="5">
        <v>17650142</v>
      </c>
      <c r="H183" s="2">
        <v>1</v>
      </c>
      <c r="I183" t="str">
        <f t="shared" si="2"/>
        <v>International</v>
      </c>
    </row>
    <row r="184" spans="1:9" x14ac:dyDescent="0.3">
      <c r="A184">
        <v>2005</v>
      </c>
      <c r="B184">
        <v>183</v>
      </c>
      <c r="C184" t="s">
        <v>3555</v>
      </c>
      <c r="D184" s="5">
        <v>17612135</v>
      </c>
      <c r="G184" s="5">
        <v>17612135</v>
      </c>
      <c r="H184" s="2">
        <v>1</v>
      </c>
      <c r="I184" t="str">
        <f t="shared" si="2"/>
        <v>International</v>
      </c>
    </row>
    <row r="185" spans="1:9" x14ac:dyDescent="0.3">
      <c r="A185">
        <v>2005</v>
      </c>
      <c r="B185">
        <v>184</v>
      </c>
      <c r="C185" t="s">
        <v>3556</v>
      </c>
      <c r="D185" s="5">
        <v>17500866</v>
      </c>
      <c r="E185" s="5">
        <v>17380866</v>
      </c>
      <c r="F185" s="1">
        <v>0.99299999999999999</v>
      </c>
      <c r="G185" s="5">
        <v>120000</v>
      </c>
      <c r="H185" s="1">
        <v>7.0000000000000001E-3</v>
      </c>
      <c r="I185" t="str">
        <f t="shared" si="2"/>
        <v>USA</v>
      </c>
    </row>
    <row r="186" spans="1:9" x14ac:dyDescent="0.3">
      <c r="A186">
        <v>2005</v>
      </c>
      <c r="B186">
        <v>185</v>
      </c>
      <c r="C186" t="s">
        <v>3557</v>
      </c>
      <c r="D186" s="5">
        <v>17492014</v>
      </c>
      <c r="E186" s="5">
        <v>16809014</v>
      </c>
      <c r="F186" s="1">
        <v>0.96099999999999997</v>
      </c>
      <c r="G186" s="5">
        <v>683000</v>
      </c>
      <c r="H186" s="1">
        <v>3.9E-2</v>
      </c>
      <c r="I186" t="str">
        <f t="shared" si="2"/>
        <v>USA</v>
      </c>
    </row>
    <row r="187" spans="1:9" x14ac:dyDescent="0.3">
      <c r="A187">
        <v>2005</v>
      </c>
      <c r="B187">
        <v>186</v>
      </c>
      <c r="C187" t="s">
        <v>3558</v>
      </c>
      <c r="D187" s="5">
        <v>17379776</v>
      </c>
      <c r="G187" s="5">
        <v>17379776</v>
      </c>
      <c r="H187" s="2">
        <v>1</v>
      </c>
      <c r="I187" t="str">
        <f t="shared" si="2"/>
        <v>International</v>
      </c>
    </row>
    <row r="188" spans="1:9" x14ac:dyDescent="0.3">
      <c r="A188">
        <v>2005</v>
      </c>
      <c r="B188">
        <v>187</v>
      </c>
      <c r="C188" t="s">
        <v>3559</v>
      </c>
      <c r="D188" s="5">
        <v>17347231</v>
      </c>
      <c r="E188" s="5">
        <v>12594698</v>
      </c>
      <c r="F188" s="1">
        <v>0.72599999999999998</v>
      </c>
      <c r="G188" s="5">
        <v>4752533</v>
      </c>
      <c r="H188" s="1">
        <v>0.27400000000000002</v>
      </c>
      <c r="I188" t="str">
        <f t="shared" si="2"/>
        <v>USA</v>
      </c>
    </row>
    <row r="189" spans="1:9" x14ac:dyDescent="0.3">
      <c r="A189">
        <v>2005</v>
      </c>
      <c r="B189">
        <v>188</v>
      </c>
      <c r="C189" t="s">
        <v>3560</v>
      </c>
      <c r="D189" s="5">
        <v>16869261</v>
      </c>
      <c r="G189" s="5">
        <v>16869261</v>
      </c>
      <c r="H189" s="2">
        <v>1</v>
      </c>
      <c r="I189" t="str">
        <f t="shared" si="2"/>
        <v>International</v>
      </c>
    </row>
    <row r="190" spans="1:9" x14ac:dyDescent="0.3">
      <c r="A190">
        <v>2005</v>
      </c>
      <c r="B190">
        <v>189</v>
      </c>
      <c r="C190" t="s">
        <v>3561</v>
      </c>
      <c r="D190" s="5">
        <v>16197824</v>
      </c>
      <c r="E190" s="5">
        <v>3647381</v>
      </c>
      <c r="F190" s="1">
        <v>0.22500000000000001</v>
      </c>
      <c r="G190" s="5">
        <v>12550443</v>
      </c>
      <c r="H190" s="1">
        <v>0.77500000000000002</v>
      </c>
      <c r="I190" t="str">
        <f t="shared" si="2"/>
        <v>USA</v>
      </c>
    </row>
    <row r="191" spans="1:9" x14ac:dyDescent="0.3">
      <c r="A191">
        <v>2005</v>
      </c>
      <c r="B191">
        <v>190</v>
      </c>
      <c r="C191" t="s">
        <v>3562</v>
      </c>
      <c r="D191" s="5">
        <v>15787492</v>
      </c>
      <c r="G191" s="5">
        <v>15787492</v>
      </c>
      <c r="H191" s="2">
        <v>1</v>
      </c>
      <c r="I191" t="str">
        <f t="shared" si="2"/>
        <v>International</v>
      </c>
    </row>
    <row r="192" spans="1:9" x14ac:dyDescent="0.3">
      <c r="A192">
        <v>2005</v>
      </c>
      <c r="B192">
        <v>191</v>
      </c>
      <c r="C192" t="s">
        <v>3563</v>
      </c>
      <c r="D192" s="5">
        <v>15785148</v>
      </c>
      <c r="E192" s="5">
        <v>4243756</v>
      </c>
      <c r="F192" s="1">
        <v>0.26900000000000002</v>
      </c>
      <c r="G192" s="5">
        <v>11541392</v>
      </c>
      <c r="H192" s="1">
        <v>0.73099999999999998</v>
      </c>
      <c r="I192" t="str">
        <f t="shared" si="2"/>
        <v>USA</v>
      </c>
    </row>
    <row r="193" spans="1:9" x14ac:dyDescent="0.3">
      <c r="A193">
        <v>2005</v>
      </c>
      <c r="B193">
        <v>192</v>
      </c>
      <c r="C193" t="s">
        <v>3564</v>
      </c>
      <c r="D193" s="5">
        <v>15778152</v>
      </c>
      <c r="E193" s="5">
        <v>15778152</v>
      </c>
      <c r="F193" s="2">
        <v>1</v>
      </c>
      <c r="I193" t="str">
        <f t="shared" si="2"/>
        <v>USA</v>
      </c>
    </row>
    <row r="194" spans="1:9" x14ac:dyDescent="0.3">
      <c r="A194">
        <v>2005</v>
      </c>
      <c r="B194">
        <v>193</v>
      </c>
      <c r="C194" t="s">
        <v>3565</v>
      </c>
      <c r="D194" s="5">
        <v>15508288</v>
      </c>
      <c r="G194" s="5">
        <v>15508288</v>
      </c>
      <c r="H194" s="2">
        <v>1</v>
      </c>
      <c r="I194" t="str">
        <f t="shared" si="2"/>
        <v>International</v>
      </c>
    </row>
    <row r="195" spans="1:9" x14ac:dyDescent="0.3">
      <c r="A195">
        <v>2005</v>
      </c>
      <c r="B195">
        <v>194</v>
      </c>
      <c r="C195" t="s">
        <v>3566</v>
      </c>
      <c r="D195" s="5">
        <v>15431177</v>
      </c>
      <c r="E195" s="5">
        <v>15337393</v>
      </c>
      <c r="F195" s="1">
        <v>0.99399999999999999</v>
      </c>
      <c r="G195" s="5">
        <v>93784</v>
      </c>
      <c r="H195" s="1">
        <v>6.0000000000000001E-3</v>
      </c>
      <c r="I195" t="str">
        <f t="shared" ref="I195:I201" si="3">IF(F195&gt;10%,"USA","International")</f>
        <v>USA</v>
      </c>
    </row>
    <row r="196" spans="1:9" x14ac:dyDescent="0.3">
      <c r="A196">
        <v>2005</v>
      </c>
      <c r="B196">
        <v>195</v>
      </c>
      <c r="C196" t="s">
        <v>3567</v>
      </c>
      <c r="D196" s="5">
        <v>15151744</v>
      </c>
      <c r="E196" s="5">
        <v>9015303</v>
      </c>
      <c r="F196" s="1">
        <v>0.59499999999999997</v>
      </c>
      <c r="G196" s="5">
        <v>6136441</v>
      </c>
      <c r="H196" s="1">
        <v>0.40500000000000003</v>
      </c>
      <c r="I196" t="str">
        <f t="shared" si="3"/>
        <v>USA</v>
      </c>
    </row>
    <row r="197" spans="1:9" x14ac:dyDescent="0.3">
      <c r="A197">
        <v>2005</v>
      </c>
      <c r="B197">
        <v>196</v>
      </c>
      <c r="C197" t="s">
        <v>3568</v>
      </c>
      <c r="D197" s="5">
        <v>14915208</v>
      </c>
      <c r="G197" s="5">
        <v>14915208</v>
      </c>
      <c r="H197" s="2">
        <v>1</v>
      </c>
      <c r="I197" t="str">
        <f t="shared" si="3"/>
        <v>International</v>
      </c>
    </row>
    <row r="198" spans="1:9" x14ac:dyDescent="0.3">
      <c r="A198">
        <v>2005</v>
      </c>
      <c r="B198">
        <v>197</v>
      </c>
      <c r="C198" t="s">
        <v>3569</v>
      </c>
      <c r="D198" s="5">
        <v>14765033</v>
      </c>
      <c r="G198" s="5">
        <v>14765033</v>
      </c>
      <c r="H198" s="2">
        <v>1</v>
      </c>
      <c r="I198" t="str">
        <f t="shared" si="3"/>
        <v>International</v>
      </c>
    </row>
    <row r="199" spans="1:9" x14ac:dyDescent="0.3">
      <c r="A199">
        <v>2005</v>
      </c>
      <c r="B199">
        <v>198</v>
      </c>
      <c r="C199" t="s">
        <v>3570</v>
      </c>
      <c r="D199" s="5">
        <v>14648713</v>
      </c>
      <c r="G199" s="5">
        <v>14648713</v>
      </c>
      <c r="H199" s="2">
        <v>1</v>
      </c>
      <c r="I199" t="str">
        <f t="shared" si="3"/>
        <v>International</v>
      </c>
    </row>
    <row r="200" spans="1:9" x14ac:dyDescent="0.3">
      <c r="A200">
        <v>2005</v>
      </c>
      <c r="B200">
        <v>199</v>
      </c>
      <c r="C200" t="s">
        <v>3571</v>
      </c>
      <c r="D200" s="5">
        <v>14270938</v>
      </c>
      <c r="G200" s="5">
        <v>14270938</v>
      </c>
      <c r="H200" s="2">
        <v>1</v>
      </c>
      <c r="I200" t="str">
        <f t="shared" si="3"/>
        <v>International</v>
      </c>
    </row>
    <row r="201" spans="1:9" x14ac:dyDescent="0.3">
      <c r="A201">
        <v>2005</v>
      </c>
      <c r="B201">
        <v>200</v>
      </c>
      <c r="C201" t="s">
        <v>3572</v>
      </c>
      <c r="D201" s="5">
        <v>14189860</v>
      </c>
      <c r="E201" s="5">
        <v>7535331</v>
      </c>
      <c r="F201" s="1">
        <v>0.53100000000000003</v>
      </c>
      <c r="G201" s="5">
        <v>6654529</v>
      </c>
      <c r="H201" s="1">
        <v>0.46899999999999997</v>
      </c>
      <c r="I201" t="str">
        <f t="shared" si="3"/>
        <v>USA</v>
      </c>
    </row>
    <row r="202" spans="1:9" x14ac:dyDescent="0.3">
      <c r="A202">
        <v>2005</v>
      </c>
      <c r="C202" t="s">
        <v>203</v>
      </c>
      <c r="D202" s="5">
        <f>SUM(D2:D201)</f>
        <v>18916106461</v>
      </c>
      <c r="E202" s="5">
        <f>SUM(E2:E201)</f>
        <v>8571513028</v>
      </c>
      <c r="F202" s="5"/>
      <c r="G202" s="5">
        <f t="shared" ref="G202" si="4">SUM(G2:G201)</f>
        <v>10344593433</v>
      </c>
    </row>
    <row r="203" spans="1:9" x14ac:dyDescent="0.3">
      <c r="C203" t="s">
        <v>204</v>
      </c>
      <c r="D203" s="5">
        <f>AVERAGE(D2:D201)</f>
        <v>94580532.305000007</v>
      </c>
      <c r="E203" s="5">
        <f>AVERAGE(E2:E201)</f>
        <v>53239211.35403727</v>
      </c>
      <c r="F203" s="5"/>
      <c r="G203" s="5">
        <f t="shared" ref="G203" si="5">AVERAGE(G2:G201)</f>
        <v>51982881.572864324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B9C463-9DA0-43CD-87F6-1D55A47F1AF3}">
  <dimension ref="A1:I203"/>
  <sheetViews>
    <sheetView workbookViewId="0">
      <selection activeCell="E8" sqref="A1:I203"/>
    </sheetView>
  </sheetViews>
  <sheetFormatPr defaultRowHeight="14.4" x14ac:dyDescent="0.3"/>
  <cols>
    <col min="4" max="5" width="15.6640625" style="5" bestFit="1" customWidth="1"/>
    <col min="7" max="7" width="15.6640625" style="5" bestFit="1" customWidth="1"/>
  </cols>
  <sheetData>
    <row r="1" spans="1:9" x14ac:dyDescent="0.3">
      <c r="A1" t="s">
        <v>4559</v>
      </c>
      <c r="B1" t="s">
        <v>0</v>
      </c>
      <c r="C1" t="s">
        <v>1</v>
      </c>
      <c r="D1" s="5" t="s">
        <v>2</v>
      </c>
      <c r="E1" s="5" t="s">
        <v>3</v>
      </c>
      <c r="F1" t="s">
        <v>604</v>
      </c>
      <c r="G1" s="5" t="s">
        <v>4</v>
      </c>
      <c r="H1" t="s">
        <v>605</v>
      </c>
      <c r="I1" s="5" t="s">
        <v>1005</v>
      </c>
    </row>
    <row r="2" spans="1:9" x14ac:dyDescent="0.3">
      <c r="A2">
        <v>2004</v>
      </c>
      <c r="B2">
        <v>1</v>
      </c>
      <c r="C2" t="s">
        <v>3573</v>
      </c>
      <c r="D2" s="5">
        <v>928760770</v>
      </c>
      <c r="E2" s="5">
        <v>441226247</v>
      </c>
      <c r="F2" s="1">
        <v>0.47499999999999998</v>
      </c>
      <c r="G2" s="5">
        <v>487534523</v>
      </c>
      <c r="H2" s="1">
        <v>0.52500000000000002</v>
      </c>
      <c r="I2" t="str">
        <f>IF(F2&gt;10%,"USA","International")</f>
        <v>USA</v>
      </c>
    </row>
    <row r="3" spans="1:9" x14ac:dyDescent="0.3">
      <c r="A3">
        <v>2004</v>
      </c>
      <c r="B3">
        <v>2</v>
      </c>
      <c r="C3" t="s">
        <v>3574</v>
      </c>
      <c r="D3" s="5">
        <v>795634069</v>
      </c>
      <c r="E3" s="5">
        <v>249541069</v>
      </c>
      <c r="F3" s="1">
        <v>0.314</v>
      </c>
      <c r="G3" s="5">
        <v>546093000</v>
      </c>
      <c r="H3" s="1">
        <v>0.68600000000000005</v>
      </c>
      <c r="I3" t="str">
        <f t="shared" ref="I3:I66" si="0">IF(F3&gt;10%,"USA","International")</f>
        <v>USA</v>
      </c>
    </row>
    <row r="4" spans="1:9" x14ac:dyDescent="0.3">
      <c r="A4">
        <v>2004</v>
      </c>
      <c r="B4">
        <v>3</v>
      </c>
      <c r="C4" t="s">
        <v>3575</v>
      </c>
      <c r="D4" s="5">
        <v>788618317</v>
      </c>
      <c r="E4" s="5">
        <v>373585825</v>
      </c>
      <c r="F4" s="1">
        <v>0.47399999999999998</v>
      </c>
      <c r="G4" s="5">
        <v>415032492</v>
      </c>
      <c r="H4" s="1">
        <v>0.52600000000000002</v>
      </c>
      <c r="I4" t="str">
        <f t="shared" si="0"/>
        <v>USA</v>
      </c>
    </row>
    <row r="5" spans="1:9" x14ac:dyDescent="0.3">
      <c r="A5">
        <v>2004</v>
      </c>
      <c r="B5">
        <v>4</v>
      </c>
      <c r="C5" t="s">
        <v>3576</v>
      </c>
      <c r="D5" s="5">
        <v>631442092</v>
      </c>
      <c r="E5" s="5">
        <v>261441092</v>
      </c>
      <c r="F5" s="1">
        <v>0.41399999999999998</v>
      </c>
      <c r="G5" s="5">
        <v>370001000</v>
      </c>
      <c r="H5" s="1">
        <v>0.58599999999999997</v>
      </c>
      <c r="I5" t="str">
        <f t="shared" si="0"/>
        <v>USA</v>
      </c>
    </row>
    <row r="6" spans="1:9" x14ac:dyDescent="0.3">
      <c r="A6">
        <v>2004</v>
      </c>
      <c r="B6">
        <v>5</v>
      </c>
      <c r="C6" t="s">
        <v>3577</v>
      </c>
      <c r="D6" s="5">
        <v>611486736</v>
      </c>
      <c r="E6" s="5">
        <v>370274604</v>
      </c>
      <c r="F6" s="1">
        <v>0.60599999999999998</v>
      </c>
      <c r="G6" s="5">
        <v>241212132</v>
      </c>
      <c r="H6" s="1">
        <v>0.39400000000000002</v>
      </c>
      <c r="I6" t="str">
        <f t="shared" si="0"/>
        <v>USA</v>
      </c>
    </row>
    <row r="7" spans="1:9" x14ac:dyDescent="0.3">
      <c r="A7">
        <v>2004</v>
      </c>
      <c r="B7">
        <v>6</v>
      </c>
      <c r="C7" t="s">
        <v>3578</v>
      </c>
      <c r="D7" s="5">
        <v>552639571</v>
      </c>
      <c r="E7" s="5">
        <v>186740799</v>
      </c>
      <c r="F7" s="1">
        <v>0.33800000000000002</v>
      </c>
      <c r="G7" s="5">
        <v>365898772</v>
      </c>
      <c r="H7" s="1">
        <v>0.66200000000000003</v>
      </c>
      <c r="I7" t="str">
        <f t="shared" si="0"/>
        <v>USA</v>
      </c>
    </row>
    <row r="8" spans="1:9" x14ac:dyDescent="0.3">
      <c r="A8">
        <v>2004</v>
      </c>
      <c r="B8">
        <v>7</v>
      </c>
      <c r="C8" t="s">
        <v>3579</v>
      </c>
      <c r="D8" s="5">
        <v>522657936</v>
      </c>
      <c r="E8" s="5">
        <v>279261160</v>
      </c>
      <c r="F8" s="1">
        <v>0.53400000000000003</v>
      </c>
      <c r="G8" s="5">
        <v>243396776</v>
      </c>
      <c r="H8" s="1">
        <v>0.46600000000000003</v>
      </c>
      <c r="I8" t="str">
        <f t="shared" si="0"/>
        <v>USA</v>
      </c>
    </row>
    <row r="9" spans="1:9" x14ac:dyDescent="0.3">
      <c r="A9">
        <v>2004</v>
      </c>
      <c r="B9">
        <v>8</v>
      </c>
      <c r="C9" t="s">
        <v>3580</v>
      </c>
      <c r="D9" s="5">
        <v>497409852</v>
      </c>
      <c r="E9" s="5">
        <v>133378256</v>
      </c>
      <c r="F9" s="1">
        <v>0.26800000000000002</v>
      </c>
      <c r="G9" s="5">
        <v>364031596</v>
      </c>
      <c r="H9" s="1">
        <v>0.73199999999999998</v>
      </c>
      <c r="I9" t="str">
        <f t="shared" si="0"/>
        <v>USA</v>
      </c>
    </row>
    <row r="10" spans="1:9" x14ac:dyDescent="0.3">
      <c r="A10">
        <v>2004</v>
      </c>
      <c r="B10">
        <v>9</v>
      </c>
      <c r="C10" t="s">
        <v>3581</v>
      </c>
      <c r="D10" s="5">
        <v>374583879</v>
      </c>
      <c r="E10" s="5">
        <v>160861908</v>
      </c>
      <c r="F10" s="1">
        <v>0.42899999999999999</v>
      </c>
      <c r="G10" s="5">
        <v>213721971</v>
      </c>
      <c r="H10" s="1">
        <v>0.57099999999999995</v>
      </c>
      <c r="I10" t="str">
        <f t="shared" si="0"/>
        <v>USA</v>
      </c>
    </row>
    <row r="11" spans="1:9" x14ac:dyDescent="0.3">
      <c r="A11">
        <v>2004</v>
      </c>
      <c r="B11">
        <v>10</v>
      </c>
      <c r="C11" t="s">
        <v>3582</v>
      </c>
      <c r="D11" s="5">
        <v>362744280</v>
      </c>
      <c r="E11" s="5">
        <v>125544280</v>
      </c>
      <c r="F11" s="1">
        <v>0.34599999999999997</v>
      </c>
      <c r="G11" s="5">
        <v>237200000</v>
      </c>
      <c r="H11" s="1">
        <v>0.65400000000000003</v>
      </c>
      <c r="I11" t="str">
        <f t="shared" si="0"/>
        <v>USA</v>
      </c>
    </row>
    <row r="12" spans="1:9" x14ac:dyDescent="0.3">
      <c r="A12">
        <v>2004</v>
      </c>
      <c r="B12">
        <v>11</v>
      </c>
      <c r="C12" t="s">
        <v>3583</v>
      </c>
      <c r="D12" s="5">
        <v>353133898</v>
      </c>
      <c r="E12" s="5">
        <v>144801023</v>
      </c>
      <c r="F12" s="2">
        <v>0.41</v>
      </c>
      <c r="G12" s="5">
        <v>208332875</v>
      </c>
      <c r="H12" s="2">
        <v>0.59</v>
      </c>
      <c r="I12" t="str">
        <f t="shared" si="0"/>
        <v>USA</v>
      </c>
    </row>
    <row r="13" spans="1:9" x14ac:dyDescent="0.3">
      <c r="A13">
        <v>2004</v>
      </c>
      <c r="B13">
        <v>12</v>
      </c>
      <c r="C13" t="s">
        <v>3584</v>
      </c>
      <c r="D13" s="5">
        <v>347512318</v>
      </c>
      <c r="E13" s="5">
        <v>173008894</v>
      </c>
      <c r="F13" s="1">
        <v>0.498</v>
      </c>
      <c r="G13" s="5">
        <v>174503424</v>
      </c>
      <c r="H13" s="1">
        <v>0.502</v>
      </c>
      <c r="I13" t="str">
        <f t="shared" si="0"/>
        <v>USA</v>
      </c>
    </row>
    <row r="14" spans="1:9" x14ac:dyDescent="0.3">
      <c r="A14">
        <v>2004</v>
      </c>
      <c r="B14">
        <v>13</v>
      </c>
      <c r="C14" t="s">
        <v>3585</v>
      </c>
      <c r="D14" s="5">
        <v>300157638</v>
      </c>
      <c r="E14" s="5">
        <v>120177084</v>
      </c>
      <c r="F14" s="2">
        <v>0.4</v>
      </c>
      <c r="G14" s="5">
        <v>179980554</v>
      </c>
      <c r="H14" s="2">
        <v>0.6</v>
      </c>
      <c r="I14" t="str">
        <f t="shared" si="0"/>
        <v>USA</v>
      </c>
    </row>
    <row r="15" spans="1:9" x14ac:dyDescent="0.3">
      <c r="A15">
        <v>2004</v>
      </c>
      <c r="B15">
        <v>14</v>
      </c>
      <c r="C15" t="s">
        <v>3586</v>
      </c>
      <c r="D15" s="5">
        <v>290633422</v>
      </c>
      <c r="E15" s="5">
        <v>176241941</v>
      </c>
      <c r="F15" s="1">
        <v>0.60599999999999998</v>
      </c>
      <c r="G15" s="5">
        <v>114391481</v>
      </c>
      <c r="H15" s="1">
        <v>0.39400000000000002</v>
      </c>
      <c r="I15" t="str">
        <f t="shared" si="0"/>
        <v>USA</v>
      </c>
    </row>
    <row r="16" spans="1:9" x14ac:dyDescent="0.3">
      <c r="A16">
        <v>2004</v>
      </c>
      <c r="B16">
        <v>15</v>
      </c>
      <c r="C16" t="s">
        <v>3587</v>
      </c>
      <c r="D16" s="5">
        <v>286000505</v>
      </c>
      <c r="E16" s="5">
        <v>162775358</v>
      </c>
      <c r="F16" s="1">
        <v>0.56899999999999995</v>
      </c>
      <c r="G16" s="5">
        <v>123225147</v>
      </c>
      <c r="H16" s="1">
        <v>0.43099999999999999</v>
      </c>
      <c r="I16" t="str">
        <f t="shared" si="0"/>
        <v>USA</v>
      </c>
    </row>
    <row r="17" spans="1:9" x14ac:dyDescent="0.3">
      <c r="A17">
        <v>2004</v>
      </c>
      <c r="B17">
        <v>16</v>
      </c>
      <c r="C17" t="s">
        <v>3588</v>
      </c>
      <c r="D17" s="5">
        <v>265126918</v>
      </c>
      <c r="E17" s="5">
        <v>40226215</v>
      </c>
      <c r="F17" s="1">
        <v>0.152</v>
      </c>
      <c r="G17" s="5">
        <v>224900703</v>
      </c>
      <c r="H17" s="1">
        <v>0.84799999999999998</v>
      </c>
      <c r="I17" t="str">
        <f t="shared" si="0"/>
        <v>USA</v>
      </c>
    </row>
    <row r="18" spans="1:9" x14ac:dyDescent="0.3">
      <c r="A18">
        <v>2004</v>
      </c>
      <c r="B18">
        <v>17</v>
      </c>
      <c r="C18" t="s">
        <v>3589</v>
      </c>
      <c r="D18" s="5">
        <v>235347345</v>
      </c>
      <c r="E18" s="5">
        <v>4711096</v>
      </c>
      <c r="F18" s="2">
        <v>0.02</v>
      </c>
      <c r="G18" s="5">
        <v>230636249</v>
      </c>
      <c r="H18" s="2">
        <v>0.98</v>
      </c>
      <c r="I18" t="str">
        <f t="shared" si="0"/>
        <v>International</v>
      </c>
    </row>
    <row r="19" spans="1:9" x14ac:dyDescent="0.3">
      <c r="A19">
        <v>2004</v>
      </c>
      <c r="B19">
        <v>18</v>
      </c>
      <c r="C19" t="s">
        <v>3590</v>
      </c>
      <c r="D19" s="5">
        <v>222446882</v>
      </c>
      <c r="E19" s="5">
        <v>119194771</v>
      </c>
      <c r="F19" s="1">
        <v>0.53600000000000003</v>
      </c>
      <c r="G19" s="5">
        <v>103252111</v>
      </c>
      <c r="H19" s="1">
        <v>0.46400000000000002</v>
      </c>
      <c r="I19" t="str">
        <f t="shared" si="0"/>
        <v>USA</v>
      </c>
    </row>
    <row r="20" spans="1:9" x14ac:dyDescent="0.3">
      <c r="A20">
        <v>2004</v>
      </c>
      <c r="B20">
        <v>19</v>
      </c>
      <c r="C20" t="s">
        <v>3591</v>
      </c>
      <c r="D20" s="5">
        <v>220239925</v>
      </c>
      <c r="E20" s="5">
        <v>101005703</v>
      </c>
      <c r="F20" s="1">
        <v>0.45900000000000002</v>
      </c>
      <c r="G20" s="5">
        <v>119234222</v>
      </c>
      <c r="H20" s="1">
        <v>0.54100000000000004</v>
      </c>
      <c r="I20" t="str">
        <f t="shared" si="0"/>
        <v>USA</v>
      </c>
    </row>
    <row r="21" spans="1:9" x14ac:dyDescent="0.3">
      <c r="A21">
        <v>2004</v>
      </c>
      <c r="B21">
        <v>20</v>
      </c>
      <c r="C21" t="s">
        <v>3592</v>
      </c>
      <c r="D21" s="5">
        <v>218685607</v>
      </c>
      <c r="E21" s="5">
        <v>77872883</v>
      </c>
      <c r="F21" s="1">
        <v>0.35599999999999998</v>
      </c>
      <c r="G21" s="5">
        <v>140812724</v>
      </c>
      <c r="H21" s="1">
        <v>0.64400000000000002</v>
      </c>
      <c r="I21" t="str">
        <f t="shared" si="0"/>
        <v>USA</v>
      </c>
    </row>
    <row r="22" spans="1:9" x14ac:dyDescent="0.3">
      <c r="A22">
        <v>2004</v>
      </c>
      <c r="B22">
        <v>21</v>
      </c>
      <c r="C22" t="s">
        <v>3593</v>
      </c>
      <c r="D22" s="5">
        <v>216763646</v>
      </c>
      <c r="E22" s="5">
        <v>100492203</v>
      </c>
      <c r="F22" s="1">
        <v>0.46400000000000002</v>
      </c>
      <c r="G22" s="5">
        <v>116271443</v>
      </c>
      <c r="H22" s="1">
        <v>0.53600000000000003</v>
      </c>
      <c r="I22" t="str">
        <f t="shared" si="0"/>
        <v>USA</v>
      </c>
    </row>
    <row r="23" spans="1:9" x14ac:dyDescent="0.3">
      <c r="A23">
        <v>2004</v>
      </c>
      <c r="B23">
        <v>22</v>
      </c>
      <c r="C23" t="s">
        <v>3594</v>
      </c>
      <c r="D23" s="5">
        <v>213719942</v>
      </c>
      <c r="E23" s="5">
        <v>102610330</v>
      </c>
      <c r="F23" s="2">
        <v>0.48</v>
      </c>
      <c r="G23" s="5">
        <v>111109612</v>
      </c>
      <c r="H23" s="2">
        <v>0.52</v>
      </c>
      <c r="I23" t="str">
        <f t="shared" si="0"/>
        <v>USA</v>
      </c>
    </row>
    <row r="24" spans="1:9" x14ac:dyDescent="0.3">
      <c r="A24">
        <v>2004</v>
      </c>
      <c r="B24">
        <v>23</v>
      </c>
      <c r="C24" t="s">
        <v>3595</v>
      </c>
      <c r="D24" s="5">
        <v>211468235</v>
      </c>
      <c r="E24" s="5">
        <v>118634549</v>
      </c>
      <c r="F24" s="1">
        <v>0.56100000000000005</v>
      </c>
      <c r="G24" s="5">
        <v>92833686</v>
      </c>
      <c r="H24" s="1">
        <v>0.439</v>
      </c>
      <c r="I24" t="str">
        <f t="shared" si="0"/>
        <v>USA</v>
      </c>
    </row>
    <row r="25" spans="1:9" x14ac:dyDescent="0.3">
      <c r="A25">
        <v>2004</v>
      </c>
      <c r="B25">
        <v>24</v>
      </c>
      <c r="C25" t="s">
        <v>3596</v>
      </c>
      <c r="D25" s="5">
        <v>203567857</v>
      </c>
      <c r="E25" s="5">
        <v>51882244</v>
      </c>
      <c r="F25" s="1">
        <v>0.255</v>
      </c>
      <c r="G25" s="5">
        <v>151685613</v>
      </c>
      <c r="H25" s="1">
        <v>0.745</v>
      </c>
      <c r="I25" t="str">
        <f t="shared" si="0"/>
        <v>USA</v>
      </c>
    </row>
    <row r="26" spans="1:9" x14ac:dyDescent="0.3">
      <c r="A26">
        <v>2004</v>
      </c>
      <c r="B26">
        <v>25</v>
      </c>
      <c r="C26" t="s">
        <v>3597</v>
      </c>
      <c r="D26" s="5">
        <v>203172417</v>
      </c>
      <c r="E26" s="5">
        <v>75369589</v>
      </c>
      <c r="F26" s="1">
        <v>0.371</v>
      </c>
      <c r="G26" s="5">
        <v>127802828</v>
      </c>
      <c r="H26" s="1">
        <v>0.629</v>
      </c>
      <c r="I26" t="str">
        <f t="shared" si="0"/>
        <v>USA</v>
      </c>
    </row>
    <row r="27" spans="1:9" x14ac:dyDescent="0.3">
      <c r="A27">
        <v>2004</v>
      </c>
      <c r="B27">
        <v>26</v>
      </c>
      <c r="C27" t="s">
        <v>3598</v>
      </c>
      <c r="D27" s="5">
        <v>198413428</v>
      </c>
      <c r="E27" s="5">
        <v>120908074</v>
      </c>
      <c r="F27" s="1">
        <v>0.60899999999999999</v>
      </c>
      <c r="G27" s="5">
        <v>77505354</v>
      </c>
      <c r="H27" s="1">
        <v>0.39100000000000001</v>
      </c>
      <c r="I27" t="str">
        <f t="shared" si="0"/>
        <v>USA</v>
      </c>
    </row>
    <row r="28" spans="1:9" x14ac:dyDescent="0.3">
      <c r="A28">
        <v>2004</v>
      </c>
      <c r="B28">
        <v>27</v>
      </c>
      <c r="C28" t="s">
        <v>725</v>
      </c>
      <c r="D28" s="5">
        <v>187281115</v>
      </c>
      <c r="E28" s="5">
        <v>110359362</v>
      </c>
      <c r="F28" s="1">
        <v>0.58899999999999997</v>
      </c>
      <c r="G28" s="5">
        <v>76921753</v>
      </c>
      <c r="H28" s="1">
        <v>0.41099999999999998</v>
      </c>
      <c r="I28" t="str">
        <f t="shared" si="0"/>
        <v>USA</v>
      </c>
    </row>
    <row r="29" spans="1:9" x14ac:dyDescent="0.3">
      <c r="A29">
        <v>2004</v>
      </c>
      <c r="B29">
        <v>28</v>
      </c>
      <c r="C29" t="s">
        <v>3599</v>
      </c>
      <c r="D29" s="5">
        <v>181216833</v>
      </c>
      <c r="E29" s="5">
        <v>84216833</v>
      </c>
      <c r="F29" s="1">
        <v>0.46500000000000002</v>
      </c>
      <c r="G29" s="5">
        <v>97000000</v>
      </c>
      <c r="H29" s="1">
        <v>0.53500000000000003</v>
      </c>
      <c r="I29" t="str">
        <f t="shared" si="0"/>
        <v>USA</v>
      </c>
    </row>
    <row r="30" spans="1:9" x14ac:dyDescent="0.3">
      <c r="A30">
        <v>2004</v>
      </c>
      <c r="B30">
        <v>29</v>
      </c>
      <c r="C30" t="s">
        <v>3600</v>
      </c>
      <c r="D30" s="5">
        <v>178311729</v>
      </c>
      <c r="E30" s="5">
        <v>88097164</v>
      </c>
      <c r="F30" s="1">
        <v>0.49399999999999999</v>
      </c>
      <c r="G30" s="5">
        <v>90214565</v>
      </c>
      <c r="H30" s="1">
        <v>0.50600000000000001</v>
      </c>
      <c r="I30" t="str">
        <f t="shared" si="0"/>
        <v>USA</v>
      </c>
    </row>
    <row r="31" spans="1:9" x14ac:dyDescent="0.3">
      <c r="A31">
        <v>2004</v>
      </c>
      <c r="B31">
        <v>30</v>
      </c>
      <c r="C31" t="s">
        <v>3601</v>
      </c>
      <c r="D31" s="5">
        <v>177427090</v>
      </c>
      <c r="E31" s="5">
        <v>80282231</v>
      </c>
      <c r="F31" s="1">
        <v>0.45200000000000001</v>
      </c>
      <c r="G31" s="5">
        <v>97144859</v>
      </c>
      <c r="H31" s="1">
        <v>0.54800000000000004</v>
      </c>
      <c r="I31" t="str">
        <f t="shared" si="0"/>
        <v>USA</v>
      </c>
    </row>
    <row r="32" spans="1:9" x14ac:dyDescent="0.3">
      <c r="A32">
        <v>2004</v>
      </c>
      <c r="B32">
        <v>31</v>
      </c>
      <c r="C32" t="s">
        <v>3602</v>
      </c>
      <c r="D32" s="5">
        <v>170268750</v>
      </c>
      <c r="E32" s="5">
        <v>88237754</v>
      </c>
      <c r="F32" s="1">
        <v>0.51800000000000002</v>
      </c>
      <c r="G32" s="5">
        <v>82030996</v>
      </c>
      <c r="H32" s="1">
        <v>0.48199999999999998</v>
      </c>
      <c r="I32" t="str">
        <f t="shared" si="0"/>
        <v>USA</v>
      </c>
    </row>
    <row r="33" spans="1:9" x14ac:dyDescent="0.3">
      <c r="A33">
        <v>2004</v>
      </c>
      <c r="B33">
        <v>32</v>
      </c>
      <c r="C33" t="s">
        <v>3603</v>
      </c>
      <c r="D33" s="5">
        <v>170128460</v>
      </c>
      <c r="E33" s="5">
        <v>57890460</v>
      </c>
      <c r="F33" s="2">
        <v>0.34</v>
      </c>
      <c r="G33" s="5">
        <v>112238000</v>
      </c>
      <c r="H33" s="2">
        <v>0.66</v>
      </c>
      <c r="I33" t="str">
        <f t="shared" si="0"/>
        <v>USA</v>
      </c>
    </row>
    <row r="34" spans="1:9" x14ac:dyDescent="0.3">
      <c r="A34">
        <v>2004</v>
      </c>
      <c r="B34">
        <v>33</v>
      </c>
      <c r="C34" t="s">
        <v>3604</v>
      </c>
      <c r="D34" s="5">
        <v>168423227</v>
      </c>
      <c r="E34" s="5">
        <v>114326736</v>
      </c>
      <c r="F34" s="1">
        <v>0.67900000000000005</v>
      </c>
      <c r="G34" s="5">
        <v>54096491</v>
      </c>
      <c r="H34" s="1">
        <v>0.32100000000000001</v>
      </c>
      <c r="I34" t="str">
        <f t="shared" si="0"/>
        <v>USA</v>
      </c>
    </row>
    <row r="35" spans="1:9" x14ac:dyDescent="0.3">
      <c r="A35">
        <v>2004</v>
      </c>
      <c r="B35">
        <v>34</v>
      </c>
      <c r="C35" t="s">
        <v>3605</v>
      </c>
      <c r="D35" s="5">
        <v>167298192</v>
      </c>
      <c r="E35" s="5">
        <v>34297191</v>
      </c>
      <c r="F35" s="1">
        <v>0.20499999999999999</v>
      </c>
      <c r="G35" s="5">
        <v>133001001</v>
      </c>
      <c r="H35" s="1">
        <v>0.79500000000000004</v>
      </c>
      <c r="I35" t="str">
        <f t="shared" si="0"/>
        <v>USA</v>
      </c>
    </row>
    <row r="36" spans="1:9" x14ac:dyDescent="0.3">
      <c r="A36">
        <v>2004</v>
      </c>
      <c r="B36">
        <v>35</v>
      </c>
      <c r="C36" t="s">
        <v>3606</v>
      </c>
      <c r="D36" s="5">
        <v>154648887</v>
      </c>
      <c r="E36" s="5">
        <v>51268815</v>
      </c>
      <c r="F36" s="1">
        <v>0.33200000000000002</v>
      </c>
      <c r="G36" s="5">
        <v>103380072</v>
      </c>
      <c r="H36" s="1">
        <v>0.66800000000000004</v>
      </c>
      <c r="I36" t="str">
        <f t="shared" si="0"/>
        <v>USA</v>
      </c>
    </row>
    <row r="37" spans="1:9" x14ac:dyDescent="0.3">
      <c r="A37">
        <v>2004</v>
      </c>
      <c r="B37">
        <v>36</v>
      </c>
      <c r="C37" t="s">
        <v>3607</v>
      </c>
      <c r="D37" s="5">
        <v>154116796</v>
      </c>
      <c r="E37" s="5">
        <v>66208183</v>
      </c>
      <c r="F37" s="2">
        <v>0.43</v>
      </c>
      <c r="G37" s="5">
        <v>87908613</v>
      </c>
      <c r="H37" s="2">
        <v>0.56999999999999995</v>
      </c>
      <c r="I37" t="str">
        <f t="shared" si="0"/>
        <v>USA</v>
      </c>
    </row>
    <row r="38" spans="1:9" x14ac:dyDescent="0.3">
      <c r="A38">
        <v>2004</v>
      </c>
      <c r="B38">
        <v>37</v>
      </c>
      <c r="C38" t="s">
        <v>3608</v>
      </c>
      <c r="D38" s="5">
        <v>145358062</v>
      </c>
      <c r="E38" s="5">
        <v>50030461</v>
      </c>
      <c r="F38" s="1">
        <v>0.34399999999999997</v>
      </c>
      <c r="G38" s="5">
        <v>95327601</v>
      </c>
      <c r="H38" s="1">
        <v>0.65600000000000003</v>
      </c>
      <c r="I38" t="str">
        <f t="shared" si="0"/>
        <v>USA</v>
      </c>
    </row>
    <row r="39" spans="1:9" x14ac:dyDescent="0.3">
      <c r="A39">
        <v>2004</v>
      </c>
      <c r="B39">
        <v>38</v>
      </c>
      <c r="C39" t="s">
        <v>3609</v>
      </c>
      <c r="D39" s="5">
        <v>140192993</v>
      </c>
      <c r="E39" s="5">
        <v>85417988</v>
      </c>
      <c r="F39" s="1">
        <v>0.60899999999999999</v>
      </c>
      <c r="G39" s="5">
        <v>54775005</v>
      </c>
      <c r="H39" s="1">
        <v>0.39100000000000001</v>
      </c>
      <c r="I39" t="str">
        <f t="shared" si="0"/>
        <v>USA</v>
      </c>
    </row>
    <row r="40" spans="1:9" x14ac:dyDescent="0.3">
      <c r="A40">
        <v>2004</v>
      </c>
      <c r="B40">
        <v>39</v>
      </c>
      <c r="C40" t="s">
        <v>3610</v>
      </c>
      <c r="D40" s="5">
        <v>134734481</v>
      </c>
      <c r="E40" s="5">
        <v>95170481</v>
      </c>
      <c r="F40" s="1">
        <v>0.70599999999999996</v>
      </c>
      <c r="G40" s="5">
        <v>39564000</v>
      </c>
      <c r="H40" s="1">
        <v>0.29399999999999998</v>
      </c>
      <c r="I40" t="str">
        <f t="shared" si="0"/>
        <v>USA</v>
      </c>
    </row>
    <row r="41" spans="1:9" x14ac:dyDescent="0.3">
      <c r="A41">
        <v>2004</v>
      </c>
      <c r="B41">
        <v>40</v>
      </c>
      <c r="C41" t="s">
        <v>3611</v>
      </c>
      <c r="D41" s="5">
        <v>131883935</v>
      </c>
      <c r="E41" s="5">
        <v>52411906</v>
      </c>
      <c r="F41" s="1">
        <v>0.39700000000000002</v>
      </c>
      <c r="G41" s="5">
        <v>79472029</v>
      </c>
      <c r="H41" s="1">
        <v>0.60299999999999998</v>
      </c>
      <c r="I41" t="str">
        <f t="shared" si="0"/>
        <v>USA</v>
      </c>
    </row>
    <row r="42" spans="1:9" x14ac:dyDescent="0.3">
      <c r="A42">
        <v>2004</v>
      </c>
      <c r="B42">
        <v>41</v>
      </c>
      <c r="C42" t="s">
        <v>3612</v>
      </c>
      <c r="D42" s="5">
        <v>130834852</v>
      </c>
      <c r="E42" s="5">
        <v>77911774</v>
      </c>
      <c r="F42" s="1">
        <v>0.59499999999999997</v>
      </c>
      <c r="G42" s="5">
        <v>52923078</v>
      </c>
      <c r="H42" s="1">
        <v>0.40500000000000003</v>
      </c>
      <c r="I42" t="str">
        <f t="shared" si="0"/>
        <v>USA</v>
      </c>
    </row>
    <row r="43" spans="1:9" x14ac:dyDescent="0.3">
      <c r="A43">
        <v>2004</v>
      </c>
      <c r="B43">
        <v>42</v>
      </c>
      <c r="C43" t="s">
        <v>3613</v>
      </c>
      <c r="D43" s="5">
        <v>130125829</v>
      </c>
      <c r="E43" s="5">
        <v>86058055</v>
      </c>
      <c r="F43" s="1">
        <v>0.66100000000000003</v>
      </c>
      <c r="G43" s="5">
        <v>44067774</v>
      </c>
      <c r="H43" s="1">
        <v>0.33900000000000002</v>
      </c>
      <c r="I43" t="str">
        <f t="shared" si="0"/>
        <v>USA</v>
      </c>
    </row>
    <row r="44" spans="1:9" x14ac:dyDescent="0.3">
      <c r="A44">
        <v>2004</v>
      </c>
      <c r="B44">
        <v>43</v>
      </c>
      <c r="C44" t="s">
        <v>3614</v>
      </c>
      <c r="D44" s="5">
        <v>129342769</v>
      </c>
      <c r="E44" s="5">
        <v>51201453</v>
      </c>
      <c r="F44" s="1">
        <v>0.39600000000000002</v>
      </c>
      <c r="G44" s="5">
        <v>78141316</v>
      </c>
      <c r="H44" s="1">
        <v>0.60399999999999998</v>
      </c>
      <c r="I44" t="str">
        <f t="shared" si="0"/>
        <v>USA</v>
      </c>
    </row>
    <row r="45" spans="1:9" x14ac:dyDescent="0.3">
      <c r="A45">
        <v>2004</v>
      </c>
      <c r="B45">
        <v>44</v>
      </c>
      <c r="C45" t="s">
        <v>3615</v>
      </c>
      <c r="D45" s="5">
        <v>123971376</v>
      </c>
      <c r="E45" s="5">
        <v>75331600</v>
      </c>
      <c r="F45" s="1">
        <v>0.60799999999999998</v>
      </c>
      <c r="G45" s="5">
        <v>48639776</v>
      </c>
      <c r="H45" s="1">
        <v>0.39200000000000002</v>
      </c>
      <c r="I45" t="str">
        <f t="shared" si="0"/>
        <v>USA</v>
      </c>
    </row>
    <row r="46" spans="1:9" x14ac:dyDescent="0.3">
      <c r="A46">
        <v>2004</v>
      </c>
      <c r="B46">
        <v>45</v>
      </c>
      <c r="C46" t="s">
        <v>3616</v>
      </c>
      <c r="D46" s="5">
        <v>117812623</v>
      </c>
      <c r="E46" s="5">
        <v>81001787</v>
      </c>
      <c r="F46" s="1">
        <v>0.68799999999999994</v>
      </c>
      <c r="G46" s="5">
        <v>36810836</v>
      </c>
      <c r="H46" s="1">
        <v>0.312</v>
      </c>
      <c r="I46" t="str">
        <f t="shared" si="0"/>
        <v>USA</v>
      </c>
    </row>
    <row r="47" spans="1:9" x14ac:dyDescent="0.3">
      <c r="A47">
        <v>2004</v>
      </c>
      <c r="B47">
        <v>46</v>
      </c>
      <c r="C47" t="s">
        <v>3617</v>
      </c>
      <c r="D47" s="5">
        <v>117592831</v>
      </c>
      <c r="E47" s="5">
        <v>67133509</v>
      </c>
      <c r="F47" s="1">
        <v>0.57099999999999995</v>
      </c>
      <c r="G47" s="5">
        <v>50459322</v>
      </c>
      <c r="H47" s="1">
        <v>0.42899999999999999</v>
      </c>
      <c r="I47" t="str">
        <f t="shared" si="0"/>
        <v>USA</v>
      </c>
    </row>
    <row r="48" spans="1:9" x14ac:dyDescent="0.3">
      <c r="A48">
        <v>2004</v>
      </c>
      <c r="B48">
        <v>47</v>
      </c>
      <c r="C48" t="s">
        <v>3618</v>
      </c>
      <c r="D48" s="5">
        <v>116650613</v>
      </c>
      <c r="E48" s="5">
        <v>51680613</v>
      </c>
      <c r="F48" s="1">
        <v>0.443</v>
      </c>
      <c r="G48" s="5">
        <v>64970000</v>
      </c>
      <c r="H48" s="1">
        <v>0.55700000000000005</v>
      </c>
      <c r="I48" t="str">
        <f t="shared" si="0"/>
        <v>USA</v>
      </c>
    </row>
    <row r="49" spans="1:9" x14ac:dyDescent="0.3">
      <c r="A49">
        <v>2004</v>
      </c>
      <c r="B49">
        <v>48</v>
      </c>
      <c r="C49" t="s">
        <v>3619</v>
      </c>
      <c r="D49" s="5">
        <v>115900534</v>
      </c>
      <c r="E49" s="5">
        <v>57761012</v>
      </c>
      <c r="F49" s="1">
        <v>0.498</v>
      </c>
      <c r="G49" s="5">
        <v>58139522</v>
      </c>
      <c r="H49" s="1">
        <v>0.502</v>
      </c>
      <c r="I49" t="str">
        <f t="shared" si="0"/>
        <v>USA</v>
      </c>
    </row>
    <row r="50" spans="1:9" x14ac:dyDescent="0.3">
      <c r="A50">
        <v>2004</v>
      </c>
      <c r="B50">
        <v>49</v>
      </c>
      <c r="C50" t="s">
        <v>3620</v>
      </c>
      <c r="D50" s="5">
        <v>115505027</v>
      </c>
      <c r="E50" s="5">
        <v>33987757</v>
      </c>
      <c r="F50" s="1">
        <v>0.29399999999999998</v>
      </c>
      <c r="G50" s="5">
        <v>81517270</v>
      </c>
      <c r="H50" s="1">
        <v>0.70599999999999996</v>
      </c>
      <c r="I50" t="str">
        <f t="shared" si="0"/>
        <v>USA</v>
      </c>
    </row>
    <row r="51" spans="1:9" x14ac:dyDescent="0.3">
      <c r="A51">
        <v>2004</v>
      </c>
      <c r="B51">
        <v>50</v>
      </c>
      <c r="C51" t="s">
        <v>3621</v>
      </c>
      <c r="D51" s="5">
        <v>113086475</v>
      </c>
      <c r="E51" s="5">
        <v>70831760</v>
      </c>
      <c r="F51" s="1">
        <v>0.626</v>
      </c>
      <c r="G51" s="5">
        <v>42254715</v>
      </c>
      <c r="H51" s="1">
        <v>0.374</v>
      </c>
      <c r="I51" t="str">
        <f t="shared" si="0"/>
        <v>USA</v>
      </c>
    </row>
    <row r="52" spans="1:9" x14ac:dyDescent="0.3">
      <c r="A52">
        <v>2004</v>
      </c>
      <c r="B52">
        <v>51</v>
      </c>
      <c r="C52" t="s">
        <v>3622</v>
      </c>
      <c r="D52" s="5">
        <v>109706931</v>
      </c>
      <c r="E52" s="5">
        <v>71503593</v>
      </c>
      <c r="F52" s="1">
        <v>0.65200000000000002</v>
      </c>
      <c r="G52" s="5">
        <v>38203338</v>
      </c>
      <c r="H52" s="1">
        <v>0.34799999999999998</v>
      </c>
      <c r="I52" t="str">
        <f t="shared" si="0"/>
        <v>USA</v>
      </c>
    </row>
    <row r="53" spans="1:9" x14ac:dyDescent="0.3">
      <c r="A53">
        <v>2004</v>
      </c>
      <c r="B53">
        <v>52</v>
      </c>
      <c r="C53" t="s">
        <v>3623</v>
      </c>
      <c r="D53" s="5">
        <v>108040622</v>
      </c>
      <c r="E53" s="5">
        <v>67303450</v>
      </c>
      <c r="F53" s="1">
        <v>0.623</v>
      </c>
      <c r="G53" s="5">
        <v>40737172</v>
      </c>
      <c r="H53" s="1">
        <v>0.377</v>
      </c>
      <c r="I53" t="str">
        <f t="shared" si="0"/>
        <v>USA</v>
      </c>
    </row>
    <row r="54" spans="1:9" x14ac:dyDescent="0.3">
      <c r="A54">
        <v>2004</v>
      </c>
      <c r="B54">
        <v>53</v>
      </c>
      <c r="C54" t="s">
        <v>3624</v>
      </c>
      <c r="D54" s="5">
        <v>103370127</v>
      </c>
      <c r="E54" s="5">
        <v>59484742</v>
      </c>
      <c r="F54" s="1">
        <v>0.57499999999999996</v>
      </c>
      <c r="G54" s="5">
        <v>43885385</v>
      </c>
      <c r="H54" s="1">
        <v>0.42499999999999999</v>
      </c>
      <c r="I54" t="str">
        <f t="shared" si="0"/>
        <v>USA</v>
      </c>
    </row>
    <row r="55" spans="1:9" x14ac:dyDescent="0.3">
      <c r="A55">
        <v>2004</v>
      </c>
      <c r="B55">
        <v>54</v>
      </c>
      <c r="C55" t="s">
        <v>3625</v>
      </c>
      <c r="D55" s="5">
        <v>103096345</v>
      </c>
      <c r="E55" s="5">
        <v>55185045</v>
      </c>
      <c r="F55" s="1">
        <v>0.53500000000000003</v>
      </c>
      <c r="G55" s="5">
        <v>47911300</v>
      </c>
      <c r="H55" s="1">
        <v>0.46500000000000002</v>
      </c>
      <c r="I55" t="str">
        <f t="shared" si="0"/>
        <v>USA</v>
      </c>
    </row>
    <row r="56" spans="1:9" x14ac:dyDescent="0.3">
      <c r="A56">
        <v>2004</v>
      </c>
      <c r="B56">
        <v>55</v>
      </c>
      <c r="C56" t="s">
        <v>3626</v>
      </c>
      <c r="D56" s="5">
        <v>102278712</v>
      </c>
      <c r="E56" s="5">
        <v>59020957</v>
      </c>
      <c r="F56" s="1">
        <v>0.57699999999999996</v>
      </c>
      <c r="G56" s="5">
        <v>43257755</v>
      </c>
      <c r="H56" s="1">
        <v>0.42299999999999999</v>
      </c>
      <c r="I56" t="str">
        <f t="shared" si="0"/>
        <v>USA</v>
      </c>
    </row>
    <row r="57" spans="1:9" x14ac:dyDescent="0.3">
      <c r="A57">
        <v>2004</v>
      </c>
      <c r="B57">
        <v>56</v>
      </c>
      <c r="C57" t="s">
        <v>3627</v>
      </c>
      <c r="D57" s="5">
        <v>100912445</v>
      </c>
      <c r="E57" s="5">
        <v>17108591</v>
      </c>
      <c r="F57" s="2">
        <v>0.17</v>
      </c>
      <c r="G57" s="5">
        <v>83803854</v>
      </c>
      <c r="H57" s="2">
        <v>0.83</v>
      </c>
      <c r="I57" t="str">
        <f t="shared" si="0"/>
        <v>USA</v>
      </c>
    </row>
    <row r="58" spans="1:9" x14ac:dyDescent="0.3">
      <c r="A58">
        <v>2004</v>
      </c>
      <c r="B58">
        <v>57</v>
      </c>
      <c r="C58" t="s">
        <v>3628</v>
      </c>
      <c r="D58" s="5">
        <v>100572044</v>
      </c>
      <c r="E58" s="5">
        <v>74541707</v>
      </c>
      <c r="F58" s="1">
        <v>0.74099999999999999</v>
      </c>
      <c r="G58" s="5">
        <v>26030337</v>
      </c>
      <c r="H58" s="1">
        <v>0.25900000000000001</v>
      </c>
      <c r="I58" t="str">
        <f t="shared" si="0"/>
        <v>USA</v>
      </c>
    </row>
    <row r="59" spans="1:9" x14ac:dyDescent="0.3">
      <c r="A59">
        <v>2004</v>
      </c>
      <c r="B59">
        <v>58</v>
      </c>
      <c r="C59" t="s">
        <v>715</v>
      </c>
      <c r="D59" s="5">
        <v>99318987</v>
      </c>
      <c r="E59" s="5">
        <v>59623958</v>
      </c>
      <c r="F59" s="2">
        <v>0.6</v>
      </c>
      <c r="G59" s="5">
        <v>39695029</v>
      </c>
      <c r="H59" s="2">
        <v>0.4</v>
      </c>
      <c r="I59" t="str">
        <f t="shared" si="0"/>
        <v>USA</v>
      </c>
    </row>
    <row r="60" spans="1:9" x14ac:dyDescent="0.3">
      <c r="A60">
        <v>2004</v>
      </c>
      <c r="B60">
        <v>59</v>
      </c>
      <c r="C60" t="s">
        <v>3629</v>
      </c>
      <c r="D60" s="5">
        <v>96693417</v>
      </c>
      <c r="E60" s="5">
        <v>57938693</v>
      </c>
      <c r="F60" s="1">
        <v>0.59899999999999998</v>
      </c>
      <c r="G60" s="5">
        <v>38754724</v>
      </c>
      <c r="H60" s="1">
        <v>0.40100000000000002</v>
      </c>
      <c r="I60" t="str">
        <f t="shared" si="0"/>
        <v>USA</v>
      </c>
    </row>
    <row r="61" spans="1:9" x14ac:dyDescent="0.3">
      <c r="A61">
        <v>2004</v>
      </c>
      <c r="B61">
        <v>60</v>
      </c>
      <c r="C61" t="s">
        <v>3630</v>
      </c>
      <c r="D61" s="5">
        <v>96572480</v>
      </c>
      <c r="E61" s="5">
        <v>73780539</v>
      </c>
      <c r="F61" s="1">
        <v>0.76400000000000001</v>
      </c>
      <c r="G61" s="5">
        <v>22791941</v>
      </c>
      <c r="H61" s="1">
        <v>0.23599999999999999</v>
      </c>
      <c r="I61" t="str">
        <f t="shared" si="0"/>
        <v>USA</v>
      </c>
    </row>
    <row r="62" spans="1:9" x14ac:dyDescent="0.3">
      <c r="A62">
        <v>2004</v>
      </c>
      <c r="B62">
        <v>61</v>
      </c>
      <c r="C62" t="s">
        <v>3631</v>
      </c>
      <c r="D62" s="5">
        <v>96455697</v>
      </c>
      <c r="E62" s="5">
        <v>57231747</v>
      </c>
      <c r="F62" s="1">
        <v>0.59299999999999997</v>
      </c>
      <c r="G62" s="5">
        <v>39223950</v>
      </c>
      <c r="H62" s="1">
        <v>0.40699999999999997</v>
      </c>
      <c r="I62" t="str">
        <f t="shared" si="0"/>
        <v>USA</v>
      </c>
    </row>
    <row r="63" spans="1:9" x14ac:dyDescent="0.3">
      <c r="A63">
        <v>2004</v>
      </c>
      <c r="B63">
        <v>62</v>
      </c>
      <c r="C63" t="s">
        <v>3632</v>
      </c>
      <c r="D63" s="5">
        <v>96105910</v>
      </c>
      <c r="E63" s="5">
        <v>65955630</v>
      </c>
      <c r="F63" s="1">
        <v>0.68600000000000005</v>
      </c>
      <c r="G63" s="5">
        <v>30150280</v>
      </c>
      <c r="H63" s="1">
        <v>0.314</v>
      </c>
      <c r="I63" t="str">
        <f t="shared" si="0"/>
        <v>USA</v>
      </c>
    </row>
    <row r="64" spans="1:9" x14ac:dyDescent="0.3">
      <c r="A64">
        <v>2004</v>
      </c>
      <c r="B64">
        <v>63</v>
      </c>
      <c r="C64" t="s">
        <v>3633</v>
      </c>
      <c r="D64" s="5">
        <v>92913171</v>
      </c>
      <c r="E64" s="5">
        <v>48022900</v>
      </c>
      <c r="F64" s="1">
        <v>0.51700000000000002</v>
      </c>
      <c r="G64" s="5">
        <v>44890271</v>
      </c>
      <c r="H64" s="1">
        <v>0.48299999999999998</v>
      </c>
      <c r="I64" t="str">
        <f t="shared" si="0"/>
        <v>USA</v>
      </c>
    </row>
    <row r="65" spans="1:9" x14ac:dyDescent="0.3">
      <c r="A65">
        <v>2004</v>
      </c>
      <c r="B65">
        <v>64</v>
      </c>
      <c r="C65" t="s">
        <v>3634</v>
      </c>
      <c r="D65" s="5">
        <v>92863945</v>
      </c>
      <c r="E65" s="5">
        <v>11050094</v>
      </c>
      <c r="F65" s="1">
        <v>0.11899999999999999</v>
      </c>
      <c r="G65" s="5">
        <v>81813851</v>
      </c>
      <c r="H65" s="1">
        <v>0.88100000000000001</v>
      </c>
      <c r="I65" t="str">
        <f t="shared" si="0"/>
        <v>USA</v>
      </c>
    </row>
    <row r="66" spans="1:9" x14ac:dyDescent="0.3">
      <c r="A66">
        <v>2004</v>
      </c>
      <c r="B66">
        <v>65</v>
      </c>
      <c r="C66" t="s">
        <v>3635</v>
      </c>
      <c r="D66" s="5">
        <v>92181574</v>
      </c>
      <c r="E66" s="5">
        <v>5509040</v>
      </c>
      <c r="F66" s="2">
        <v>0.06</v>
      </c>
      <c r="G66" s="5">
        <v>86672534</v>
      </c>
      <c r="H66" s="2">
        <v>0.94</v>
      </c>
      <c r="I66" t="str">
        <f t="shared" si="0"/>
        <v>International</v>
      </c>
    </row>
    <row r="67" spans="1:9" x14ac:dyDescent="0.3">
      <c r="A67">
        <v>2004</v>
      </c>
      <c r="B67">
        <v>66</v>
      </c>
      <c r="C67" t="s">
        <v>3636</v>
      </c>
      <c r="D67" s="5">
        <v>90649730</v>
      </c>
      <c r="E67" s="5">
        <v>85288303</v>
      </c>
      <c r="F67" s="1">
        <v>0.94099999999999995</v>
      </c>
      <c r="G67" s="5">
        <v>5361427</v>
      </c>
      <c r="H67" s="1">
        <v>5.8999999999999997E-2</v>
      </c>
      <c r="I67" t="str">
        <f t="shared" ref="I67:I130" si="1">IF(F67&gt;10%,"USA","International")</f>
        <v>USA</v>
      </c>
    </row>
    <row r="68" spans="1:9" x14ac:dyDescent="0.3">
      <c r="A68">
        <v>2004</v>
      </c>
      <c r="B68">
        <v>67</v>
      </c>
      <c r="C68" t="s">
        <v>3637</v>
      </c>
      <c r="D68" s="5">
        <v>82102379</v>
      </c>
      <c r="E68" s="5">
        <v>40202379</v>
      </c>
      <c r="F68" s="2">
        <v>0.49</v>
      </c>
      <c r="G68" s="5">
        <v>41900000</v>
      </c>
      <c r="H68" s="2">
        <v>0.51</v>
      </c>
      <c r="I68" t="str">
        <f t="shared" si="1"/>
        <v>USA</v>
      </c>
    </row>
    <row r="69" spans="1:9" x14ac:dyDescent="0.3">
      <c r="A69">
        <v>2004</v>
      </c>
      <c r="B69">
        <v>68</v>
      </c>
      <c r="C69" t="s">
        <v>3638</v>
      </c>
      <c r="D69" s="5">
        <v>82032134</v>
      </c>
      <c r="E69" s="5">
        <v>2087128</v>
      </c>
      <c r="F69" s="1">
        <v>2.5000000000000001E-2</v>
      </c>
      <c r="G69" s="5">
        <v>79945006</v>
      </c>
      <c r="H69" s="1">
        <v>0.97499999999999998</v>
      </c>
      <c r="I69" t="str">
        <f t="shared" si="1"/>
        <v>International</v>
      </c>
    </row>
    <row r="70" spans="1:9" x14ac:dyDescent="0.3">
      <c r="A70">
        <v>2004</v>
      </c>
      <c r="B70">
        <v>69</v>
      </c>
      <c r="C70" t="s">
        <v>3639</v>
      </c>
      <c r="D70" s="5">
        <v>78110021</v>
      </c>
      <c r="E70" s="5">
        <v>41821986</v>
      </c>
      <c r="F70" s="1">
        <v>0.53500000000000003</v>
      </c>
      <c r="G70" s="5">
        <v>36288035</v>
      </c>
      <c r="H70" s="1">
        <v>0.46500000000000002</v>
      </c>
      <c r="I70" t="str">
        <f t="shared" si="1"/>
        <v>USA</v>
      </c>
    </row>
    <row r="71" spans="1:9" x14ac:dyDescent="0.3">
      <c r="A71">
        <v>2004</v>
      </c>
      <c r="B71">
        <v>70</v>
      </c>
      <c r="C71" t="s">
        <v>3640</v>
      </c>
      <c r="D71" s="5">
        <v>76665191</v>
      </c>
      <c r="E71" s="5">
        <v>39799191</v>
      </c>
      <c r="F71" s="1">
        <v>0.51900000000000002</v>
      </c>
      <c r="G71" s="5">
        <v>36866000</v>
      </c>
      <c r="H71" s="1">
        <v>0.48099999999999998</v>
      </c>
      <c r="I71" t="str">
        <f t="shared" si="1"/>
        <v>USA</v>
      </c>
    </row>
    <row r="72" spans="1:9" x14ac:dyDescent="0.3">
      <c r="A72">
        <v>2004</v>
      </c>
      <c r="B72">
        <v>71</v>
      </c>
      <c r="C72" t="s">
        <v>3641</v>
      </c>
      <c r="D72" s="5">
        <v>76341401</v>
      </c>
      <c r="G72" s="5">
        <v>76341401</v>
      </c>
      <c r="H72" s="2">
        <v>1</v>
      </c>
      <c r="I72" t="str">
        <f t="shared" si="1"/>
        <v>International</v>
      </c>
    </row>
    <row r="73" spans="1:9" x14ac:dyDescent="0.3">
      <c r="A73">
        <v>2004</v>
      </c>
      <c r="B73">
        <v>72</v>
      </c>
      <c r="C73" t="s">
        <v>3642</v>
      </c>
      <c r="D73" s="5">
        <v>76287982</v>
      </c>
      <c r="E73" s="5">
        <v>1111061</v>
      </c>
      <c r="F73" s="1">
        <v>1.4999999999999999E-2</v>
      </c>
      <c r="G73" s="5">
        <v>75176921</v>
      </c>
      <c r="H73" s="1">
        <v>0.98499999999999999</v>
      </c>
      <c r="I73" t="str">
        <f t="shared" si="1"/>
        <v>International</v>
      </c>
    </row>
    <row r="74" spans="1:9" x14ac:dyDescent="0.3">
      <c r="A74">
        <v>2004</v>
      </c>
      <c r="B74">
        <v>73</v>
      </c>
      <c r="C74" t="s">
        <v>3643</v>
      </c>
      <c r="D74" s="5">
        <v>74036715</v>
      </c>
      <c r="E74" s="5">
        <v>34400301</v>
      </c>
      <c r="F74" s="1">
        <v>0.46500000000000002</v>
      </c>
      <c r="G74" s="5">
        <v>39636414</v>
      </c>
      <c r="H74" s="1">
        <v>0.53500000000000003</v>
      </c>
      <c r="I74" t="str">
        <f t="shared" si="1"/>
        <v>USA</v>
      </c>
    </row>
    <row r="75" spans="1:9" x14ac:dyDescent="0.3">
      <c r="A75">
        <v>2004</v>
      </c>
      <c r="B75">
        <v>74</v>
      </c>
      <c r="C75" t="s">
        <v>3644</v>
      </c>
      <c r="D75" s="5">
        <v>73611055</v>
      </c>
      <c r="G75" s="5">
        <v>73611055</v>
      </c>
      <c r="H75" s="2">
        <v>1</v>
      </c>
      <c r="I75" t="str">
        <f t="shared" si="1"/>
        <v>International</v>
      </c>
    </row>
    <row r="76" spans="1:9" x14ac:dyDescent="0.3">
      <c r="A76">
        <v>2004</v>
      </c>
      <c r="B76">
        <v>75</v>
      </c>
      <c r="C76" t="s">
        <v>3645</v>
      </c>
      <c r="D76" s="5">
        <v>73029190</v>
      </c>
      <c r="E76" s="5">
        <v>58169327</v>
      </c>
      <c r="F76" s="1">
        <v>0.79700000000000004</v>
      </c>
      <c r="G76" s="5">
        <v>14859863</v>
      </c>
      <c r="H76" s="1">
        <v>0.20300000000000001</v>
      </c>
      <c r="I76" t="str">
        <f t="shared" si="1"/>
        <v>USA</v>
      </c>
    </row>
    <row r="77" spans="1:9" x14ac:dyDescent="0.3">
      <c r="A77">
        <v>2004</v>
      </c>
      <c r="B77">
        <v>76</v>
      </c>
      <c r="C77" t="s">
        <v>3646</v>
      </c>
      <c r="D77" s="5">
        <v>72178895</v>
      </c>
      <c r="E77" s="5">
        <v>24008137</v>
      </c>
      <c r="F77" s="1">
        <v>0.33300000000000002</v>
      </c>
      <c r="G77" s="5">
        <v>48170758</v>
      </c>
      <c r="H77" s="1">
        <v>0.66700000000000004</v>
      </c>
      <c r="I77" t="str">
        <f t="shared" si="1"/>
        <v>USA</v>
      </c>
    </row>
    <row r="78" spans="1:9" x14ac:dyDescent="0.3">
      <c r="A78">
        <v>2004</v>
      </c>
      <c r="B78">
        <v>77</v>
      </c>
      <c r="C78" t="s">
        <v>3647</v>
      </c>
      <c r="D78" s="5">
        <v>70992898</v>
      </c>
      <c r="E78" s="5">
        <v>32238923</v>
      </c>
      <c r="F78" s="1">
        <v>0.45400000000000001</v>
      </c>
      <c r="G78" s="5">
        <v>38753975</v>
      </c>
      <c r="H78" s="1">
        <v>0.54600000000000004</v>
      </c>
      <c r="I78" t="str">
        <f t="shared" si="1"/>
        <v>USA</v>
      </c>
    </row>
    <row r="79" spans="1:9" x14ac:dyDescent="0.3">
      <c r="A79">
        <v>2004</v>
      </c>
      <c r="B79">
        <v>78</v>
      </c>
      <c r="C79" t="s">
        <v>3648</v>
      </c>
      <c r="D79" s="5">
        <v>70778329</v>
      </c>
      <c r="E79" s="5">
        <v>36611066</v>
      </c>
      <c r="F79" s="1">
        <v>0.51700000000000002</v>
      </c>
      <c r="G79" s="5">
        <v>34167263</v>
      </c>
      <c r="H79" s="1">
        <v>0.48299999999999998</v>
      </c>
      <c r="I79" t="str">
        <f t="shared" si="1"/>
        <v>USA</v>
      </c>
    </row>
    <row r="80" spans="1:9" x14ac:dyDescent="0.3">
      <c r="A80">
        <v>2004</v>
      </c>
      <c r="B80">
        <v>79</v>
      </c>
      <c r="C80" t="s">
        <v>3649</v>
      </c>
      <c r="D80" s="5">
        <v>70067909</v>
      </c>
      <c r="E80" s="5">
        <v>51438175</v>
      </c>
      <c r="F80" s="1">
        <v>0.73399999999999999</v>
      </c>
      <c r="G80" s="5">
        <v>18629734</v>
      </c>
      <c r="H80" s="1">
        <v>0.26600000000000001</v>
      </c>
      <c r="I80" t="str">
        <f t="shared" si="1"/>
        <v>USA</v>
      </c>
    </row>
    <row r="81" spans="1:9" x14ac:dyDescent="0.3">
      <c r="A81">
        <v>2004</v>
      </c>
      <c r="B81">
        <v>80</v>
      </c>
      <c r="C81" t="s">
        <v>3650</v>
      </c>
      <c r="D81" s="5">
        <v>69424389</v>
      </c>
      <c r="E81" s="5">
        <v>6524389</v>
      </c>
      <c r="F81" s="1">
        <v>9.4E-2</v>
      </c>
      <c r="G81" s="5">
        <v>62900000</v>
      </c>
      <c r="H81" s="1">
        <v>0.90600000000000003</v>
      </c>
      <c r="I81" t="str">
        <f t="shared" si="1"/>
        <v>International</v>
      </c>
    </row>
    <row r="82" spans="1:9" x14ac:dyDescent="0.3">
      <c r="A82">
        <v>2004</v>
      </c>
      <c r="B82">
        <v>81</v>
      </c>
      <c r="C82" t="s">
        <v>3651</v>
      </c>
      <c r="D82" s="5">
        <v>65991448</v>
      </c>
      <c r="E82" s="5">
        <v>65111277</v>
      </c>
      <c r="F82" s="1">
        <v>0.98699999999999999</v>
      </c>
      <c r="G82" s="5">
        <v>880171</v>
      </c>
      <c r="H82" s="1">
        <v>1.2999999999999999E-2</v>
      </c>
      <c r="I82" t="str">
        <f t="shared" si="1"/>
        <v>USA</v>
      </c>
    </row>
    <row r="83" spans="1:9" x14ac:dyDescent="0.3">
      <c r="A83">
        <v>2004</v>
      </c>
      <c r="B83">
        <v>82</v>
      </c>
      <c r="C83" t="s">
        <v>3652</v>
      </c>
      <c r="D83" s="5">
        <v>65470529</v>
      </c>
      <c r="E83" s="5">
        <v>32682342</v>
      </c>
      <c r="F83" s="1">
        <v>0.499</v>
      </c>
      <c r="G83" s="5">
        <v>32788187</v>
      </c>
      <c r="H83" s="1">
        <v>0.501</v>
      </c>
      <c r="I83" t="str">
        <f t="shared" si="1"/>
        <v>USA</v>
      </c>
    </row>
    <row r="84" spans="1:9" x14ac:dyDescent="0.3">
      <c r="A84">
        <v>2004</v>
      </c>
      <c r="B84">
        <v>83</v>
      </c>
      <c r="C84" t="s">
        <v>3653</v>
      </c>
      <c r="D84" s="5">
        <v>64445708</v>
      </c>
      <c r="E84" s="5">
        <v>64378093</v>
      </c>
      <c r="F84" s="1">
        <v>0.999</v>
      </c>
      <c r="G84" s="5">
        <v>67615</v>
      </c>
      <c r="H84" s="1">
        <v>1E-3</v>
      </c>
      <c r="I84" t="str">
        <f t="shared" si="1"/>
        <v>USA</v>
      </c>
    </row>
    <row r="85" spans="1:9" x14ac:dyDescent="0.3">
      <c r="A85">
        <v>2004</v>
      </c>
      <c r="B85">
        <v>84</v>
      </c>
      <c r="C85" t="s">
        <v>3654</v>
      </c>
      <c r="D85" s="5">
        <v>62657868</v>
      </c>
      <c r="E85" s="5">
        <v>28331233</v>
      </c>
      <c r="F85" s="1">
        <v>0.45200000000000001</v>
      </c>
      <c r="G85" s="5">
        <v>34326635</v>
      </c>
      <c r="H85" s="1">
        <v>0.54800000000000004</v>
      </c>
      <c r="I85" t="str">
        <f t="shared" si="1"/>
        <v>USA</v>
      </c>
    </row>
    <row r="86" spans="1:9" x14ac:dyDescent="0.3">
      <c r="A86">
        <v>2004</v>
      </c>
      <c r="B86">
        <v>85</v>
      </c>
      <c r="C86" t="s">
        <v>3655</v>
      </c>
      <c r="D86" s="5">
        <v>62172050</v>
      </c>
      <c r="E86" s="5">
        <v>19176754</v>
      </c>
      <c r="F86" s="1">
        <v>0.308</v>
      </c>
      <c r="G86" s="5">
        <v>42995296</v>
      </c>
      <c r="H86" s="1">
        <v>0.69199999999999995</v>
      </c>
      <c r="I86" t="str">
        <f t="shared" si="1"/>
        <v>USA</v>
      </c>
    </row>
    <row r="87" spans="1:9" x14ac:dyDescent="0.3">
      <c r="A87">
        <v>2004</v>
      </c>
      <c r="B87">
        <v>86</v>
      </c>
      <c r="C87" t="s">
        <v>3656</v>
      </c>
      <c r="D87" s="5">
        <v>61950770</v>
      </c>
      <c r="E87" s="5">
        <v>61255921</v>
      </c>
      <c r="F87" s="1">
        <v>0.98899999999999999</v>
      </c>
      <c r="G87" s="5">
        <v>694849</v>
      </c>
      <c r="H87" s="1">
        <v>1.0999999999999999E-2</v>
      </c>
      <c r="I87" t="str">
        <f t="shared" si="1"/>
        <v>USA</v>
      </c>
    </row>
    <row r="88" spans="1:9" x14ac:dyDescent="0.3">
      <c r="A88">
        <v>2004</v>
      </c>
      <c r="B88">
        <v>87</v>
      </c>
      <c r="C88" t="s">
        <v>3657</v>
      </c>
      <c r="D88" s="5">
        <v>61315215</v>
      </c>
      <c r="E88" s="5">
        <v>45806659</v>
      </c>
      <c r="F88" s="1">
        <v>0.747</v>
      </c>
      <c r="G88" s="5">
        <v>15508556</v>
      </c>
      <c r="H88" s="1">
        <v>0.253</v>
      </c>
      <c r="I88" t="str">
        <f t="shared" si="1"/>
        <v>USA</v>
      </c>
    </row>
    <row r="89" spans="1:9" x14ac:dyDescent="0.3">
      <c r="A89">
        <v>2004</v>
      </c>
      <c r="B89">
        <v>88</v>
      </c>
      <c r="C89" t="s">
        <v>3658</v>
      </c>
      <c r="D89" s="5">
        <v>57947036</v>
      </c>
      <c r="E89" s="5">
        <v>37762677</v>
      </c>
      <c r="F89" s="1">
        <v>0.65200000000000002</v>
      </c>
      <c r="G89" s="5">
        <v>20184359</v>
      </c>
      <c r="H89" s="1">
        <v>0.34799999999999998</v>
      </c>
      <c r="I89" t="str">
        <f t="shared" si="1"/>
        <v>USA</v>
      </c>
    </row>
    <row r="90" spans="1:9" x14ac:dyDescent="0.3">
      <c r="A90">
        <v>2004</v>
      </c>
      <c r="B90">
        <v>89</v>
      </c>
      <c r="C90" t="s">
        <v>3659</v>
      </c>
      <c r="D90" s="5">
        <v>57678321</v>
      </c>
      <c r="E90" s="5">
        <v>32003620</v>
      </c>
      <c r="F90" s="1">
        <v>0.55500000000000005</v>
      </c>
      <c r="G90" s="5">
        <v>25674701</v>
      </c>
      <c r="H90" s="1">
        <v>0.44500000000000001</v>
      </c>
      <c r="I90" t="str">
        <f t="shared" si="1"/>
        <v>USA</v>
      </c>
    </row>
    <row r="91" spans="1:9" x14ac:dyDescent="0.3">
      <c r="A91">
        <v>2004</v>
      </c>
      <c r="B91">
        <v>90</v>
      </c>
      <c r="C91" t="s">
        <v>3660</v>
      </c>
      <c r="D91" s="5">
        <v>57663224</v>
      </c>
      <c r="E91" s="5">
        <v>16781387</v>
      </c>
      <c r="F91" s="1">
        <v>0.29099999999999998</v>
      </c>
      <c r="G91" s="5">
        <v>40881837</v>
      </c>
      <c r="H91" s="1">
        <v>0.70899999999999996</v>
      </c>
      <c r="I91" t="str">
        <f t="shared" si="1"/>
        <v>USA</v>
      </c>
    </row>
    <row r="92" spans="1:9" x14ac:dyDescent="0.3">
      <c r="A92">
        <v>2004</v>
      </c>
      <c r="B92">
        <v>91</v>
      </c>
      <c r="C92" t="s">
        <v>3661</v>
      </c>
      <c r="D92" s="5">
        <v>57410311</v>
      </c>
      <c r="G92" s="5">
        <v>57410311</v>
      </c>
      <c r="H92" s="2">
        <v>1</v>
      </c>
      <c r="I92" t="str">
        <f t="shared" si="1"/>
        <v>International</v>
      </c>
    </row>
    <row r="93" spans="1:9" x14ac:dyDescent="0.3">
      <c r="A93">
        <v>2004</v>
      </c>
      <c r="B93">
        <v>92</v>
      </c>
      <c r="C93" t="s">
        <v>3662</v>
      </c>
      <c r="D93" s="5">
        <v>57223890</v>
      </c>
      <c r="E93" s="5">
        <v>46437717</v>
      </c>
      <c r="F93" s="1">
        <v>0.81200000000000006</v>
      </c>
      <c r="G93" s="5">
        <v>10786173</v>
      </c>
      <c r="H93" s="1">
        <v>0.188</v>
      </c>
      <c r="I93" t="str">
        <f t="shared" si="1"/>
        <v>USA</v>
      </c>
    </row>
    <row r="94" spans="1:9" x14ac:dyDescent="0.3">
      <c r="A94">
        <v>2004</v>
      </c>
      <c r="B94">
        <v>93</v>
      </c>
      <c r="C94" t="s">
        <v>3663</v>
      </c>
      <c r="D94" s="5">
        <v>55470154</v>
      </c>
      <c r="E94" s="5">
        <v>42726869</v>
      </c>
      <c r="F94" s="2">
        <v>0.77</v>
      </c>
      <c r="G94" s="5">
        <v>12743285</v>
      </c>
      <c r="H94" s="2">
        <v>0.23</v>
      </c>
      <c r="I94" t="str">
        <f t="shared" si="1"/>
        <v>USA</v>
      </c>
    </row>
    <row r="95" spans="1:9" x14ac:dyDescent="0.3">
      <c r="A95">
        <v>2004</v>
      </c>
      <c r="B95">
        <v>94</v>
      </c>
      <c r="C95" t="s">
        <v>3664</v>
      </c>
      <c r="D95" s="5">
        <v>54700105</v>
      </c>
      <c r="E95" s="5">
        <v>33810189</v>
      </c>
      <c r="F95" s="1">
        <v>0.61799999999999999</v>
      </c>
      <c r="G95" s="5">
        <v>20889916</v>
      </c>
      <c r="H95" s="1">
        <v>0.38200000000000001</v>
      </c>
      <c r="I95" t="str">
        <f t="shared" si="1"/>
        <v>USA</v>
      </c>
    </row>
    <row r="96" spans="1:9" x14ac:dyDescent="0.3">
      <c r="A96">
        <v>2004</v>
      </c>
      <c r="B96">
        <v>95</v>
      </c>
      <c r="C96" t="s">
        <v>3665</v>
      </c>
      <c r="D96" s="5">
        <v>54683487</v>
      </c>
      <c r="E96" s="5">
        <v>30610863</v>
      </c>
      <c r="F96" s="2">
        <v>0.56000000000000005</v>
      </c>
      <c r="G96" s="5">
        <v>24072624</v>
      </c>
      <c r="H96" s="2">
        <v>0.44</v>
      </c>
      <c r="I96" t="str">
        <f t="shared" si="1"/>
        <v>USA</v>
      </c>
    </row>
    <row r="97" spans="1:9" x14ac:dyDescent="0.3">
      <c r="A97">
        <v>2004</v>
      </c>
      <c r="B97">
        <v>96</v>
      </c>
      <c r="C97" t="s">
        <v>3666</v>
      </c>
      <c r="D97" s="5">
        <v>50826898</v>
      </c>
      <c r="E97" s="5">
        <v>32786074</v>
      </c>
      <c r="F97" s="1">
        <v>0.64500000000000002</v>
      </c>
      <c r="G97" s="5">
        <v>18040824</v>
      </c>
      <c r="H97" s="1">
        <v>0.35499999999999998</v>
      </c>
      <c r="I97" t="str">
        <f t="shared" si="1"/>
        <v>USA</v>
      </c>
    </row>
    <row r="98" spans="1:9" x14ac:dyDescent="0.3">
      <c r="A98">
        <v>2004</v>
      </c>
      <c r="B98">
        <v>97</v>
      </c>
      <c r="C98" t="s">
        <v>3667</v>
      </c>
      <c r="D98" s="5">
        <v>50576805</v>
      </c>
      <c r="E98" s="5">
        <v>40363810</v>
      </c>
      <c r="F98" s="1">
        <v>0.79800000000000004</v>
      </c>
      <c r="G98" s="5">
        <v>10212995</v>
      </c>
      <c r="H98" s="1">
        <v>0.20200000000000001</v>
      </c>
      <c r="I98" t="str">
        <f t="shared" si="1"/>
        <v>USA</v>
      </c>
    </row>
    <row r="99" spans="1:9" x14ac:dyDescent="0.3">
      <c r="A99">
        <v>2004</v>
      </c>
      <c r="B99">
        <v>98</v>
      </c>
      <c r="C99" t="s">
        <v>3668</v>
      </c>
      <c r="D99" s="5">
        <v>49718611</v>
      </c>
      <c r="E99" s="5">
        <v>37486512</v>
      </c>
      <c r="F99" s="1">
        <v>0.754</v>
      </c>
      <c r="G99" s="5">
        <v>12232099</v>
      </c>
      <c r="H99" s="1">
        <v>0.246</v>
      </c>
      <c r="I99" t="str">
        <f t="shared" si="1"/>
        <v>USA</v>
      </c>
    </row>
    <row r="100" spans="1:9" x14ac:dyDescent="0.3">
      <c r="A100">
        <v>2004</v>
      </c>
      <c r="B100">
        <v>99</v>
      </c>
      <c r="C100" t="s">
        <v>3669</v>
      </c>
      <c r="D100" s="5">
        <v>48551322</v>
      </c>
      <c r="E100" s="5">
        <v>48116322</v>
      </c>
      <c r="F100" s="1">
        <v>0.99099999999999999</v>
      </c>
      <c r="G100" s="5">
        <v>435000</v>
      </c>
      <c r="H100" s="1">
        <v>8.9999999999999993E-3</v>
      </c>
      <c r="I100" t="str">
        <f t="shared" si="1"/>
        <v>USA</v>
      </c>
    </row>
    <row r="101" spans="1:9" x14ac:dyDescent="0.3">
      <c r="A101">
        <v>2004</v>
      </c>
      <c r="B101">
        <v>100</v>
      </c>
      <c r="C101" t="s">
        <v>3670</v>
      </c>
      <c r="D101" s="5">
        <v>46616207</v>
      </c>
      <c r="G101" s="5">
        <v>46616207</v>
      </c>
      <c r="H101" s="2">
        <v>1</v>
      </c>
      <c r="I101" t="str">
        <f t="shared" si="1"/>
        <v>International</v>
      </c>
    </row>
    <row r="102" spans="1:9" x14ac:dyDescent="0.3">
      <c r="A102">
        <v>2004</v>
      </c>
      <c r="B102">
        <v>101</v>
      </c>
      <c r="C102" t="s">
        <v>3671</v>
      </c>
      <c r="D102" s="5">
        <v>46118097</v>
      </c>
      <c r="E102" s="5">
        <v>44540956</v>
      </c>
      <c r="F102" s="1">
        <v>0.96599999999999997</v>
      </c>
      <c r="G102" s="5">
        <v>1577141</v>
      </c>
      <c r="H102" s="1">
        <v>3.4000000000000002E-2</v>
      </c>
      <c r="I102" t="str">
        <f t="shared" si="1"/>
        <v>USA</v>
      </c>
    </row>
    <row r="103" spans="1:9" x14ac:dyDescent="0.3">
      <c r="A103">
        <v>2004</v>
      </c>
      <c r="B103">
        <v>102</v>
      </c>
      <c r="C103" t="s">
        <v>3672</v>
      </c>
      <c r="D103" s="5">
        <v>43685449</v>
      </c>
      <c r="E103" s="5">
        <v>2104923</v>
      </c>
      <c r="F103" s="1">
        <v>4.8000000000000001E-2</v>
      </c>
      <c r="G103" s="5">
        <v>41580526</v>
      </c>
      <c r="H103" s="1">
        <v>0.95199999999999996</v>
      </c>
      <c r="I103" t="str">
        <f t="shared" si="1"/>
        <v>International</v>
      </c>
    </row>
    <row r="104" spans="1:9" x14ac:dyDescent="0.3">
      <c r="A104">
        <v>2004</v>
      </c>
      <c r="B104">
        <v>103</v>
      </c>
      <c r="C104" t="s">
        <v>3673</v>
      </c>
      <c r="D104" s="5">
        <v>41682237</v>
      </c>
      <c r="E104" s="5">
        <v>17001133</v>
      </c>
      <c r="F104" s="1">
        <v>0.40799999999999997</v>
      </c>
      <c r="G104" s="5">
        <v>24681104</v>
      </c>
      <c r="H104" s="1">
        <v>0.59199999999999997</v>
      </c>
      <c r="I104" t="str">
        <f t="shared" si="1"/>
        <v>USA</v>
      </c>
    </row>
    <row r="105" spans="1:9" x14ac:dyDescent="0.3">
      <c r="A105">
        <v>2004</v>
      </c>
      <c r="B105">
        <v>104</v>
      </c>
      <c r="C105" t="s">
        <v>3674</v>
      </c>
      <c r="D105" s="5">
        <v>40954603</v>
      </c>
      <c r="E105" s="5">
        <v>25198598</v>
      </c>
      <c r="F105" s="1">
        <v>0.61499999999999999</v>
      </c>
      <c r="G105" s="5">
        <v>15756005</v>
      </c>
      <c r="H105" s="1">
        <v>0.38500000000000001</v>
      </c>
      <c r="I105" t="str">
        <f t="shared" si="1"/>
        <v>USA</v>
      </c>
    </row>
    <row r="106" spans="1:9" x14ac:dyDescent="0.3">
      <c r="A106">
        <v>2004</v>
      </c>
      <c r="B106">
        <v>105</v>
      </c>
      <c r="C106" t="s">
        <v>3675</v>
      </c>
      <c r="D106" s="5">
        <v>40350837</v>
      </c>
      <c r="E106" s="5">
        <v>5211842</v>
      </c>
      <c r="F106" s="1">
        <v>0.129</v>
      </c>
      <c r="G106" s="5">
        <v>35138995</v>
      </c>
      <c r="H106" s="1">
        <v>0.871</v>
      </c>
      <c r="I106" t="str">
        <f t="shared" si="1"/>
        <v>USA</v>
      </c>
    </row>
    <row r="107" spans="1:9" x14ac:dyDescent="0.3">
      <c r="A107">
        <v>2004</v>
      </c>
      <c r="B107">
        <v>106</v>
      </c>
      <c r="C107" t="s">
        <v>3676</v>
      </c>
      <c r="D107" s="5">
        <v>40152148</v>
      </c>
      <c r="E107" s="5">
        <v>152148</v>
      </c>
      <c r="F107" s="1">
        <v>4.0000000000000001E-3</v>
      </c>
      <c r="G107" s="5">
        <v>40000000</v>
      </c>
      <c r="H107" s="1">
        <v>0.996</v>
      </c>
      <c r="I107" t="str">
        <f t="shared" si="1"/>
        <v>International</v>
      </c>
    </row>
    <row r="108" spans="1:9" x14ac:dyDescent="0.3">
      <c r="A108">
        <v>2004</v>
      </c>
      <c r="B108">
        <v>107</v>
      </c>
      <c r="C108" t="s">
        <v>3677</v>
      </c>
      <c r="D108" s="5">
        <v>37666766</v>
      </c>
      <c r="E108" s="5">
        <v>28176497</v>
      </c>
      <c r="F108" s="1">
        <v>0.748</v>
      </c>
      <c r="G108" s="5">
        <v>9490269</v>
      </c>
      <c r="H108" s="1">
        <v>0.252</v>
      </c>
      <c r="I108" t="str">
        <f t="shared" si="1"/>
        <v>USA</v>
      </c>
    </row>
    <row r="109" spans="1:9" x14ac:dyDescent="0.3">
      <c r="A109">
        <v>2004</v>
      </c>
      <c r="B109">
        <v>108</v>
      </c>
      <c r="C109" t="s">
        <v>3678</v>
      </c>
      <c r="D109" s="5">
        <v>35825316</v>
      </c>
      <c r="E109" s="5">
        <v>26782316</v>
      </c>
      <c r="F109" s="1">
        <v>0.748</v>
      </c>
      <c r="G109" s="5">
        <v>9043000</v>
      </c>
      <c r="H109" s="1">
        <v>0.252</v>
      </c>
      <c r="I109" t="str">
        <f t="shared" si="1"/>
        <v>USA</v>
      </c>
    </row>
    <row r="110" spans="1:9" x14ac:dyDescent="0.3">
      <c r="A110">
        <v>2004</v>
      </c>
      <c r="B110">
        <v>109</v>
      </c>
      <c r="C110" t="s">
        <v>3679</v>
      </c>
      <c r="D110" s="5">
        <v>35492921</v>
      </c>
      <c r="E110" s="5">
        <v>25268157</v>
      </c>
      <c r="F110" s="1">
        <v>0.71199999999999997</v>
      </c>
      <c r="G110" s="5">
        <v>10224764</v>
      </c>
      <c r="H110" s="1">
        <v>0.28799999999999998</v>
      </c>
      <c r="I110" t="str">
        <f t="shared" si="1"/>
        <v>USA</v>
      </c>
    </row>
    <row r="111" spans="1:9" x14ac:dyDescent="0.3">
      <c r="A111">
        <v>2004</v>
      </c>
      <c r="B111">
        <v>110</v>
      </c>
      <c r="C111" t="s">
        <v>3680</v>
      </c>
      <c r="D111" s="5">
        <v>35060882</v>
      </c>
      <c r="E111" s="5">
        <v>13399812</v>
      </c>
      <c r="F111" s="1">
        <v>0.38200000000000001</v>
      </c>
      <c r="G111" s="5">
        <v>21661070</v>
      </c>
      <c r="H111" s="1">
        <v>0.61799999999999999</v>
      </c>
      <c r="I111" t="str">
        <f t="shared" si="1"/>
        <v>USA</v>
      </c>
    </row>
    <row r="112" spans="1:9" x14ac:dyDescent="0.3">
      <c r="A112">
        <v>2004</v>
      </c>
      <c r="B112">
        <v>111</v>
      </c>
      <c r="C112" t="s">
        <v>3681</v>
      </c>
      <c r="D112" s="5">
        <v>35021497</v>
      </c>
      <c r="E112" s="5">
        <v>21009180</v>
      </c>
      <c r="F112" s="2">
        <v>0.6</v>
      </c>
      <c r="G112" s="5">
        <v>14012317</v>
      </c>
      <c r="H112" s="2">
        <v>0.4</v>
      </c>
      <c r="I112" t="str">
        <f t="shared" si="1"/>
        <v>USA</v>
      </c>
    </row>
    <row r="113" spans="1:9" x14ac:dyDescent="0.3">
      <c r="A113">
        <v>2004</v>
      </c>
      <c r="B113">
        <v>112</v>
      </c>
      <c r="C113" t="s">
        <v>3682</v>
      </c>
      <c r="D113" s="5">
        <v>34808403</v>
      </c>
      <c r="E113" s="5">
        <v>24020403</v>
      </c>
      <c r="F113" s="2">
        <v>0.69</v>
      </c>
      <c r="G113" s="5">
        <v>10788000</v>
      </c>
      <c r="H113" s="2">
        <v>0.31</v>
      </c>
      <c r="I113" t="str">
        <f t="shared" si="1"/>
        <v>USA</v>
      </c>
    </row>
    <row r="114" spans="1:9" x14ac:dyDescent="0.3">
      <c r="A114">
        <v>2004</v>
      </c>
      <c r="B114">
        <v>113</v>
      </c>
      <c r="C114" t="s">
        <v>3683</v>
      </c>
      <c r="D114" s="5">
        <v>34337258</v>
      </c>
      <c r="G114" s="5">
        <v>34337258</v>
      </c>
      <c r="H114" s="2">
        <v>1</v>
      </c>
      <c r="I114" t="str">
        <f t="shared" si="1"/>
        <v>International</v>
      </c>
    </row>
    <row r="115" spans="1:9" x14ac:dyDescent="0.3">
      <c r="A115">
        <v>2004</v>
      </c>
      <c r="B115">
        <v>114</v>
      </c>
      <c r="C115" t="s">
        <v>3684</v>
      </c>
      <c r="D115" s="5">
        <v>33882243</v>
      </c>
      <c r="E115" s="5">
        <v>23530892</v>
      </c>
      <c r="F115" s="1">
        <v>0.69399999999999995</v>
      </c>
      <c r="G115" s="5">
        <v>10351351</v>
      </c>
      <c r="H115" s="1">
        <v>0.30599999999999999</v>
      </c>
      <c r="I115" t="str">
        <f t="shared" si="1"/>
        <v>USA</v>
      </c>
    </row>
    <row r="116" spans="1:9" x14ac:dyDescent="0.3">
      <c r="A116">
        <v>2004</v>
      </c>
      <c r="B116">
        <v>115</v>
      </c>
      <c r="C116" t="s">
        <v>3685</v>
      </c>
      <c r="D116" s="5">
        <v>33251890</v>
      </c>
      <c r="E116" s="5">
        <v>29331068</v>
      </c>
      <c r="F116" s="1">
        <v>0.88200000000000001</v>
      </c>
      <c r="G116" s="5">
        <v>3920822</v>
      </c>
      <c r="H116" s="1">
        <v>0.11799999999999999</v>
      </c>
      <c r="I116" t="str">
        <f t="shared" si="1"/>
        <v>USA</v>
      </c>
    </row>
    <row r="117" spans="1:9" x14ac:dyDescent="0.3">
      <c r="A117">
        <v>2004</v>
      </c>
      <c r="B117">
        <v>116</v>
      </c>
      <c r="C117" t="s">
        <v>3686</v>
      </c>
      <c r="D117" s="5">
        <v>32396890</v>
      </c>
      <c r="G117" s="5">
        <v>32396890</v>
      </c>
      <c r="H117" s="2">
        <v>1</v>
      </c>
      <c r="I117" t="str">
        <f t="shared" si="1"/>
        <v>International</v>
      </c>
    </row>
    <row r="118" spans="1:9" x14ac:dyDescent="0.3">
      <c r="A118">
        <v>2004</v>
      </c>
      <c r="B118">
        <v>117</v>
      </c>
      <c r="C118" t="s">
        <v>3687</v>
      </c>
      <c r="D118" s="5">
        <v>31326183</v>
      </c>
      <c r="E118" s="5">
        <v>31203964</v>
      </c>
      <c r="F118" s="1">
        <v>0.996</v>
      </c>
      <c r="G118" s="5">
        <v>122219</v>
      </c>
      <c r="H118" s="1">
        <v>4.0000000000000001E-3</v>
      </c>
      <c r="I118" t="str">
        <f t="shared" si="1"/>
        <v>USA</v>
      </c>
    </row>
    <row r="119" spans="1:9" x14ac:dyDescent="0.3">
      <c r="A119">
        <v>2004</v>
      </c>
      <c r="B119">
        <v>118</v>
      </c>
      <c r="C119" t="s">
        <v>3688</v>
      </c>
      <c r="D119" s="5">
        <v>30381722</v>
      </c>
      <c r="E119" s="5">
        <v>14589444</v>
      </c>
      <c r="F119" s="2">
        <v>0.48</v>
      </c>
      <c r="G119" s="5">
        <v>15792278</v>
      </c>
      <c r="H119" s="2">
        <v>0.52</v>
      </c>
      <c r="I119" t="str">
        <f t="shared" si="1"/>
        <v>USA</v>
      </c>
    </row>
    <row r="120" spans="1:9" x14ac:dyDescent="0.3">
      <c r="A120">
        <v>2004</v>
      </c>
      <c r="B120">
        <v>119</v>
      </c>
      <c r="C120" t="s">
        <v>3689</v>
      </c>
      <c r="D120" s="5">
        <v>30120671</v>
      </c>
      <c r="E120" s="5">
        <v>14379751</v>
      </c>
      <c r="F120" s="1">
        <v>0.47699999999999998</v>
      </c>
      <c r="G120" s="5">
        <v>15740920</v>
      </c>
      <c r="H120" s="1">
        <v>0.52300000000000002</v>
      </c>
      <c r="I120" t="str">
        <f t="shared" si="1"/>
        <v>USA</v>
      </c>
    </row>
    <row r="121" spans="1:9" x14ac:dyDescent="0.3">
      <c r="A121">
        <v>2004</v>
      </c>
      <c r="B121">
        <v>120</v>
      </c>
      <c r="C121" t="s">
        <v>3690</v>
      </c>
      <c r="D121" s="5">
        <v>30076102</v>
      </c>
      <c r="E121" s="5">
        <v>13542874</v>
      </c>
      <c r="F121" s="2">
        <v>0.45</v>
      </c>
      <c r="G121" s="5">
        <v>16533228</v>
      </c>
      <c r="H121" s="2">
        <v>0.55000000000000004</v>
      </c>
      <c r="I121" t="str">
        <f t="shared" si="1"/>
        <v>USA</v>
      </c>
    </row>
    <row r="122" spans="1:9" x14ac:dyDescent="0.3">
      <c r="A122">
        <v>2004</v>
      </c>
      <c r="B122">
        <v>121</v>
      </c>
      <c r="C122" t="s">
        <v>3691</v>
      </c>
      <c r="D122" s="5">
        <v>29144802</v>
      </c>
      <c r="E122" s="5">
        <v>19765868</v>
      </c>
      <c r="F122" s="1">
        <v>0.67800000000000005</v>
      </c>
      <c r="G122" s="5">
        <v>9378934</v>
      </c>
      <c r="H122" s="1">
        <v>0.32200000000000001</v>
      </c>
      <c r="I122" t="str">
        <f t="shared" si="1"/>
        <v>USA</v>
      </c>
    </row>
    <row r="123" spans="1:9" x14ac:dyDescent="0.3">
      <c r="A123">
        <v>2004</v>
      </c>
      <c r="B123">
        <v>122</v>
      </c>
      <c r="C123" t="s">
        <v>3692</v>
      </c>
      <c r="D123" s="5">
        <v>28818995</v>
      </c>
      <c r="E123" s="5">
        <v>23630159</v>
      </c>
      <c r="F123" s="2">
        <v>0.82</v>
      </c>
      <c r="G123" s="5">
        <v>5188836</v>
      </c>
      <c r="H123" s="2">
        <v>0.18</v>
      </c>
      <c r="I123" t="str">
        <f t="shared" si="1"/>
        <v>USA</v>
      </c>
    </row>
    <row r="124" spans="1:9" x14ac:dyDescent="0.3">
      <c r="A124">
        <v>2004</v>
      </c>
      <c r="B124">
        <v>123</v>
      </c>
      <c r="C124" t="s">
        <v>3693</v>
      </c>
      <c r="D124" s="5">
        <v>28283637</v>
      </c>
      <c r="E124" s="5">
        <v>6880917</v>
      </c>
      <c r="F124" s="1">
        <v>0.24299999999999999</v>
      </c>
      <c r="G124" s="5">
        <v>21402720</v>
      </c>
      <c r="H124" s="1">
        <v>0.75700000000000001</v>
      </c>
      <c r="I124" t="str">
        <f t="shared" si="1"/>
        <v>USA</v>
      </c>
    </row>
    <row r="125" spans="1:9" x14ac:dyDescent="0.3">
      <c r="A125">
        <v>2004</v>
      </c>
      <c r="B125">
        <v>124</v>
      </c>
      <c r="C125" t="s">
        <v>3694</v>
      </c>
      <c r="D125" s="5">
        <v>27685016</v>
      </c>
      <c r="E125" s="5">
        <v>14161590</v>
      </c>
      <c r="F125" s="1">
        <v>0.51200000000000001</v>
      </c>
      <c r="G125" s="5">
        <v>13523426</v>
      </c>
      <c r="H125" s="1">
        <v>0.48799999999999999</v>
      </c>
      <c r="I125" t="str">
        <f t="shared" si="1"/>
        <v>USA</v>
      </c>
    </row>
    <row r="126" spans="1:9" x14ac:dyDescent="0.3">
      <c r="A126">
        <v>2004</v>
      </c>
      <c r="B126">
        <v>125</v>
      </c>
      <c r="C126" t="s">
        <v>3695</v>
      </c>
      <c r="D126" s="5">
        <v>27388767</v>
      </c>
      <c r="E126" s="5">
        <v>22918387</v>
      </c>
      <c r="F126" s="1">
        <v>0.83699999999999997</v>
      </c>
      <c r="G126" s="5">
        <v>4470380</v>
      </c>
      <c r="H126" s="1">
        <v>0.16300000000000001</v>
      </c>
      <c r="I126" t="str">
        <f t="shared" si="1"/>
        <v>USA</v>
      </c>
    </row>
    <row r="127" spans="1:9" x14ac:dyDescent="0.3">
      <c r="A127">
        <v>2004</v>
      </c>
      <c r="B127">
        <v>126</v>
      </c>
      <c r="C127" t="s">
        <v>3696</v>
      </c>
      <c r="D127" s="5">
        <v>26663978</v>
      </c>
      <c r="G127" s="5">
        <v>26663978</v>
      </c>
      <c r="H127" s="2">
        <v>1</v>
      </c>
      <c r="I127" t="str">
        <f t="shared" si="1"/>
        <v>International</v>
      </c>
    </row>
    <row r="128" spans="1:9" x14ac:dyDescent="0.3">
      <c r="A128">
        <v>2004</v>
      </c>
      <c r="B128">
        <v>127</v>
      </c>
      <c r="C128" t="s">
        <v>3697</v>
      </c>
      <c r="D128" s="5">
        <v>26170671</v>
      </c>
      <c r="E128" s="5">
        <v>16328471</v>
      </c>
      <c r="F128" s="1">
        <v>0.624</v>
      </c>
      <c r="G128" s="5">
        <v>9842200</v>
      </c>
      <c r="H128" s="1">
        <v>0.376</v>
      </c>
      <c r="I128" t="str">
        <f t="shared" si="1"/>
        <v>USA</v>
      </c>
    </row>
    <row r="129" spans="1:9" x14ac:dyDescent="0.3">
      <c r="A129">
        <v>2004</v>
      </c>
      <c r="B129">
        <v>128</v>
      </c>
      <c r="C129" t="s">
        <v>3698</v>
      </c>
      <c r="D129" s="5">
        <v>25819961</v>
      </c>
      <c r="E129" s="5">
        <v>22414961</v>
      </c>
      <c r="F129" s="1">
        <v>0.86799999999999999</v>
      </c>
      <c r="G129" s="5">
        <v>3405000</v>
      </c>
      <c r="H129" s="1">
        <v>0.13200000000000001</v>
      </c>
      <c r="I129" t="str">
        <f t="shared" si="1"/>
        <v>USA</v>
      </c>
    </row>
    <row r="130" spans="1:9" x14ac:dyDescent="0.3">
      <c r="A130">
        <v>2004</v>
      </c>
      <c r="B130">
        <v>129</v>
      </c>
      <c r="C130" t="s">
        <v>3699</v>
      </c>
      <c r="D130" s="5">
        <v>24829644</v>
      </c>
      <c r="E130" s="5">
        <v>17083732</v>
      </c>
      <c r="F130" s="1">
        <v>0.68799999999999994</v>
      </c>
      <c r="G130" s="5">
        <v>7745912</v>
      </c>
      <c r="H130" s="1">
        <v>0.312</v>
      </c>
      <c r="I130" t="str">
        <f t="shared" si="1"/>
        <v>USA</v>
      </c>
    </row>
    <row r="131" spans="1:9" x14ac:dyDescent="0.3">
      <c r="A131">
        <v>2004</v>
      </c>
      <c r="B131">
        <v>130</v>
      </c>
      <c r="C131" t="s">
        <v>3700</v>
      </c>
      <c r="D131" s="5">
        <v>24716440</v>
      </c>
      <c r="E131" s="5">
        <v>6605592</v>
      </c>
      <c r="F131" s="1">
        <v>0.26700000000000002</v>
      </c>
      <c r="G131" s="5">
        <v>18110848</v>
      </c>
      <c r="H131" s="1">
        <v>0.73299999999999998</v>
      </c>
      <c r="I131" t="str">
        <f t="shared" ref="I131:I194" si="2">IF(F131&gt;10%,"USA","International")</f>
        <v>USA</v>
      </c>
    </row>
    <row r="132" spans="1:9" x14ac:dyDescent="0.3">
      <c r="A132">
        <v>2004</v>
      </c>
      <c r="B132">
        <v>131</v>
      </c>
      <c r="C132" t="s">
        <v>3701</v>
      </c>
      <c r="D132" s="5">
        <v>24511116</v>
      </c>
      <c r="G132" s="5">
        <v>24511116</v>
      </c>
      <c r="H132" s="2">
        <v>1</v>
      </c>
      <c r="I132" t="str">
        <f t="shared" si="2"/>
        <v>International</v>
      </c>
    </row>
    <row r="133" spans="1:9" x14ac:dyDescent="0.3">
      <c r="A133">
        <v>2004</v>
      </c>
      <c r="B133">
        <v>132</v>
      </c>
      <c r="C133" t="s">
        <v>3702</v>
      </c>
      <c r="D133" s="5">
        <v>23936908</v>
      </c>
      <c r="E133" s="5">
        <v>18250550</v>
      </c>
      <c r="F133" s="1">
        <v>0.76200000000000001</v>
      </c>
      <c r="G133" s="5">
        <v>5686358</v>
      </c>
      <c r="H133" s="1">
        <v>0.23799999999999999</v>
      </c>
      <c r="I133" t="str">
        <f t="shared" si="2"/>
        <v>USA</v>
      </c>
    </row>
    <row r="134" spans="1:9" x14ac:dyDescent="0.3">
      <c r="A134">
        <v>2004</v>
      </c>
      <c r="B134">
        <v>133</v>
      </c>
      <c r="C134" t="s">
        <v>3703</v>
      </c>
      <c r="D134" s="5">
        <v>23925492</v>
      </c>
      <c r="E134" s="5">
        <v>5095038</v>
      </c>
      <c r="F134" s="1">
        <v>0.21299999999999999</v>
      </c>
      <c r="G134" s="5">
        <v>18830454</v>
      </c>
      <c r="H134" s="1">
        <v>0.78700000000000003</v>
      </c>
      <c r="I134" t="str">
        <f t="shared" si="2"/>
        <v>USA</v>
      </c>
    </row>
    <row r="135" spans="1:9" x14ac:dyDescent="0.3">
      <c r="A135">
        <v>2004</v>
      </c>
      <c r="B135">
        <v>134</v>
      </c>
      <c r="C135" t="s">
        <v>3704</v>
      </c>
      <c r="D135" s="5">
        <v>22668087</v>
      </c>
      <c r="G135" s="5">
        <v>22668087</v>
      </c>
      <c r="H135" s="2">
        <v>1</v>
      </c>
      <c r="I135" t="str">
        <f t="shared" si="2"/>
        <v>International</v>
      </c>
    </row>
    <row r="136" spans="1:9" x14ac:dyDescent="0.3">
      <c r="A136">
        <v>2004</v>
      </c>
      <c r="B136">
        <v>135</v>
      </c>
      <c r="C136" t="s">
        <v>3705</v>
      </c>
      <c r="D136" s="5">
        <v>22618511</v>
      </c>
      <c r="G136" s="5">
        <v>22618511</v>
      </c>
      <c r="H136" s="2">
        <v>1</v>
      </c>
      <c r="I136" t="str">
        <f t="shared" si="2"/>
        <v>International</v>
      </c>
    </row>
    <row r="137" spans="1:9" x14ac:dyDescent="0.3">
      <c r="A137">
        <v>2004</v>
      </c>
      <c r="B137">
        <v>136</v>
      </c>
      <c r="C137" t="s">
        <v>3706</v>
      </c>
      <c r="D137" s="5">
        <v>22605153</v>
      </c>
      <c r="E137" s="5">
        <v>17771387</v>
      </c>
      <c r="F137" s="1">
        <v>0.78600000000000003</v>
      </c>
      <c r="G137" s="5">
        <v>4833766</v>
      </c>
      <c r="H137" s="1">
        <v>0.214</v>
      </c>
      <c r="I137" t="str">
        <f t="shared" si="2"/>
        <v>USA</v>
      </c>
    </row>
    <row r="138" spans="1:9" x14ac:dyDescent="0.3">
      <c r="A138">
        <v>2004</v>
      </c>
      <c r="B138">
        <v>137</v>
      </c>
      <c r="C138" t="s">
        <v>3707</v>
      </c>
      <c r="D138" s="5">
        <v>22298559</v>
      </c>
      <c r="G138" s="5">
        <v>22298559</v>
      </c>
      <c r="H138" s="2">
        <v>1</v>
      </c>
      <c r="I138" t="str">
        <f t="shared" si="2"/>
        <v>International</v>
      </c>
    </row>
    <row r="139" spans="1:9" x14ac:dyDescent="0.3">
      <c r="A139">
        <v>2004</v>
      </c>
      <c r="B139">
        <v>138</v>
      </c>
      <c r="C139" t="s">
        <v>3708</v>
      </c>
      <c r="D139" s="5">
        <v>22248831</v>
      </c>
      <c r="E139" s="5">
        <v>21583831</v>
      </c>
      <c r="F139" s="2">
        <v>0.97</v>
      </c>
      <c r="G139" s="5">
        <v>665000</v>
      </c>
      <c r="H139" s="2">
        <v>0.03</v>
      </c>
      <c r="I139" t="str">
        <f t="shared" si="2"/>
        <v>USA</v>
      </c>
    </row>
    <row r="140" spans="1:9" x14ac:dyDescent="0.3">
      <c r="A140">
        <v>2004</v>
      </c>
      <c r="B140">
        <v>139</v>
      </c>
      <c r="C140" t="s">
        <v>3709</v>
      </c>
      <c r="D140" s="5">
        <v>22035509</v>
      </c>
      <c r="E140" s="5">
        <v>20698668</v>
      </c>
      <c r="F140" s="1">
        <v>0.93899999999999995</v>
      </c>
      <c r="G140" s="5">
        <v>1336841</v>
      </c>
      <c r="H140" s="1">
        <v>6.0999999999999999E-2</v>
      </c>
      <c r="I140" t="str">
        <f t="shared" si="2"/>
        <v>USA</v>
      </c>
    </row>
    <row r="141" spans="1:9" x14ac:dyDescent="0.3">
      <c r="A141">
        <v>2004</v>
      </c>
      <c r="B141">
        <v>140</v>
      </c>
      <c r="C141" t="s">
        <v>3710</v>
      </c>
      <c r="D141" s="5">
        <v>21852972</v>
      </c>
      <c r="G141" s="5">
        <v>21852972</v>
      </c>
      <c r="H141" s="2">
        <v>1</v>
      </c>
      <c r="I141" t="str">
        <f t="shared" si="2"/>
        <v>International</v>
      </c>
    </row>
    <row r="142" spans="1:9" x14ac:dyDescent="0.3">
      <c r="A142">
        <v>2004</v>
      </c>
      <c r="B142">
        <v>141</v>
      </c>
      <c r="C142" t="s">
        <v>3711</v>
      </c>
      <c r="D142" s="5">
        <v>21839377</v>
      </c>
      <c r="E142" s="5">
        <v>21811187</v>
      </c>
      <c r="F142" s="1">
        <v>0.999</v>
      </c>
      <c r="G142" s="5">
        <v>28190</v>
      </c>
      <c r="H142" s="1">
        <v>1E-3</v>
      </c>
      <c r="I142" t="str">
        <f t="shared" si="2"/>
        <v>USA</v>
      </c>
    </row>
    <row r="143" spans="1:9" x14ac:dyDescent="0.3">
      <c r="A143">
        <v>2004</v>
      </c>
      <c r="B143">
        <v>142</v>
      </c>
      <c r="C143" t="s">
        <v>3712</v>
      </c>
      <c r="D143" s="5">
        <v>21568818</v>
      </c>
      <c r="E143" s="5">
        <v>13001257</v>
      </c>
      <c r="F143" s="1">
        <v>0.60299999999999998</v>
      </c>
      <c r="G143" s="5">
        <v>8567561</v>
      </c>
      <c r="H143" s="1">
        <v>0.39700000000000002</v>
      </c>
      <c r="I143" t="str">
        <f t="shared" si="2"/>
        <v>USA</v>
      </c>
    </row>
    <row r="144" spans="1:9" x14ac:dyDescent="0.3">
      <c r="A144">
        <v>2004</v>
      </c>
      <c r="B144">
        <v>143</v>
      </c>
      <c r="C144" t="s">
        <v>3713</v>
      </c>
      <c r="D144" s="5">
        <v>21513434</v>
      </c>
      <c r="E144" s="5">
        <v>17071962</v>
      </c>
      <c r="F144" s="1">
        <v>0.79400000000000004</v>
      </c>
      <c r="G144" s="5">
        <v>4441472</v>
      </c>
      <c r="H144" s="1">
        <v>0.20599999999999999</v>
      </c>
      <c r="I144" t="str">
        <f t="shared" si="2"/>
        <v>USA</v>
      </c>
    </row>
    <row r="145" spans="1:9" x14ac:dyDescent="0.3">
      <c r="A145">
        <v>2004</v>
      </c>
      <c r="B145">
        <v>144</v>
      </c>
      <c r="C145" t="s">
        <v>3714</v>
      </c>
      <c r="D145" s="5">
        <v>21417725</v>
      </c>
      <c r="E145" s="5">
        <v>3765585</v>
      </c>
      <c r="F145" s="1">
        <v>0.17599999999999999</v>
      </c>
      <c r="G145" s="5">
        <v>17652140</v>
      </c>
      <c r="H145" s="1">
        <v>0.82399999999999995</v>
      </c>
      <c r="I145" t="str">
        <f t="shared" si="2"/>
        <v>USA</v>
      </c>
    </row>
    <row r="146" spans="1:9" x14ac:dyDescent="0.3">
      <c r="A146">
        <v>2004</v>
      </c>
      <c r="B146">
        <v>145</v>
      </c>
      <c r="C146" t="s">
        <v>3715</v>
      </c>
      <c r="D146" s="5">
        <v>21289826</v>
      </c>
      <c r="E146" s="5">
        <v>14071441</v>
      </c>
      <c r="F146" s="1">
        <v>0.66100000000000003</v>
      </c>
      <c r="G146" s="5">
        <v>7218385</v>
      </c>
      <c r="H146" s="1">
        <v>0.33900000000000002</v>
      </c>
      <c r="I146" t="str">
        <f t="shared" si="2"/>
        <v>USA</v>
      </c>
    </row>
    <row r="147" spans="1:9" x14ac:dyDescent="0.3">
      <c r="A147">
        <v>2004</v>
      </c>
      <c r="B147">
        <v>146</v>
      </c>
      <c r="C147" t="s">
        <v>3716</v>
      </c>
      <c r="D147" s="5">
        <v>21148829</v>
      </c>
      <c r="E147" s="5">
        <v>4480744</v>
      </c>
      <c r="F147" s="1">
        <v>0.21199999999999999</v>
      </c>
      <c r="G147" s="5">
        <v>16668085</v>
      </c>
      <c r="H147" s="1">
        <v>0.78800000000000003</v>
      </c>
      <c r="I147" t="str">
        <f t="shared" si="2"/>
        <v>USA</v>
      </c>
    </row>
    <row r="148" spans="1:9" x14ac:dyDescent="0.3">
      <c r="A148">
        <v>2004</v>
      </c>
      <c r="B148">
        <v>147</v>
      </c>
      <c r="C148" t="s">
        <v>3717</v>
      </c>
      <c r="D148" s="5">
        <v>20839049</v>
      </c>
      <c r="G148" s="5">
        <v>20839049</v>
      </c>
      <c r="H148" s="2">
        <v>1</v>
      </c>
      <c r="I148" t="str">
        <f t="shared" si="2"/>
        <v>International</v>
      </c>
    </row>
    <row r="149" spans="1:9" x14ac:dyDescent="0.3">
      <c r="A149">
        <v>2004</v>
      </c>
      <c r="B149">
        <v>148</v>
      </c>
      <c r="C149" t="s">
        <v>3718</v>
      </c>
      <c r="D149" s="5">
        <v>20645757</v>
      </c>
      <c r="E149" s="5">
        <v>11536423</v>
      </c>
      <c r="F149" s="1">
        <v>0.55900000000000005</v>
      </c>
      <c r="G149" s="5">
        <v>9109334</v>
      </c>
      <c r="H149" s="1">
        <v>0.441</v>
      </c>
      <c r="I149" t="str">
        <f t="shared" si="2"/>
        <v>USA</v>
      </c>
    </row>
    <row r="150" spans="1:9" x14ac:dyDescent="0.3">
      <c r="A150">
        <v>2004</v>
      </c>
      <c r="B150">
        <v>149</v>
      </c>
      <c r="C150" t="s">
        <v>3719</v>
      </c>
      <c r="D150" s="5">
        <v>20537839</v>
      </c>
      <c r="G150" s="5">
        <v>20537839</v>
      </c>
      <c r="H150" s="2">
        <v>1</v>
      </c>
      <c r="I150" t="str">
        <f t="shared" si="2"/>
        <v>International</v>
      </c>
    </row>
    <row r="151" spans="1:9" x14ac:dyDescent="0.3">
      <c r="A151">
        <v>2004</v>
      </c>
      <c r="B151">
        <v>150</v>
      </c>
      <c r="C151" t="s">
        <v>3720</v>
      </c>
      <c r="D151" s="5">
        <v>20377075</v>
      </c>
      <c r="E151" s="5">
        <v>6765081</v>
      </c>
      <c r="F151" s="1">
        <v>0.33200000000000002</v>
      </c>
      <c r="G151" s="5">
        <v>13611994</v>
      </c>
      <c r="H151" s="1">
        <v>0.66800000000000004</v>
      </c>
      <c r="I151" t="str">
        <f t="shared" si="2"/>
        <v>USA</v>
      </c>
    </row>
    <row r="152" spans="1:9" x14ac:dyDescent="0.3">
      <c r="A152">
        <v>2004</v>
      </c>
      <c r="B152">
        <v>151</v>
      </c>
      <c r="C152" t="s">
        <v>3721</v>
      </c>
      <c r="D152" s="5">
        <v>20129327</v>
      </c>
      <c r="E152" s="5">
        <v>3826280</v>
      </c>
      <c r="F152" s="2">
        <v>0.19</v>
      </c>
      <c r="G152" s="5">
        <v>16303047</v>
      </c>
      <c r="H152" s="2">
        <v>0.81</v>
      </c>
      <c r="I152" t="str">
        <f t="shared" si="2"/>
        <v>USA</v>
      </c>
    </row>
    <row r="153" spans="1:9" x14ac:dyDescent="0.3">
      <c r="A153">
        <v>2004</v>
      </c>
      <c r="B153">
        <v>152</v>
      </c>
      <c r="C153" t="s">
        <v>3722</v>
      </c>
      <c r="D153" s="5">
        <v>20072172</v>
      </c>
      <c r="E153" s="5">
        <v>12785432</v>
      </c>
      <c r="F153" s="1">
        <v>0.63700000000000001</v>
      </c>
      <c r="G153" s="5">
        <v>7286740</v>
      </c>
      <c r="H153" s="1">
        <v>0.36299999999999999</v>
      </c>
      <c r="I153" t="str">
        <f t="shared" si="2"/>
        <v>USA</v>
      </c>
    </row>
    <row r="154" spans="1:9" x14ac:dyDescent="0.3">
      <c r="A154">
        <v>2004</v>
      </c>
      <c r="B154">
        <v>153</v>
      </c>
      <c r="C154">
        <v>2046</v>
      </c>
      <c r="D154" s="5">
        <v>19470239</v>
      </c>
      <c r="E154" s="5">
        <v>1444588</v>
      </c>
      <c r="F154" s="1">
        <v>7.3999999999999996E-2</v>
      </c>
      <c r="G154" s="5">
        <v>18025651</v>
      </c>
      <c r="H154" s="1">
        <v>0.92600000000000005</v>
      </c>
      <c r="I154" t="str">
        <f t="shared" si="2"/>
        <v>International</v>
      </c>
    </row>
    <row r="155" spans="1:9" x14ac:dyDescent="0.3">
      <c r="A155">
        <v>2004</v>
      </c>
      <c r="B155">
        <v>154</v>
      </c>
      <c r="C155" t="s">
        <v>3723</v>
      </c>
      <c r="D155" s="5">
        <v>19463185</v>
      </c>
      <c r="E155" s="5">
        <v>16136476</v>
      </c>
      <c r="F155" s="1">
        <v>0.82899999999999996</v>
      </c>
      <c r="G155" s="5">
        <v>3326709</v>
      </c>
      <c r="H155" s="1">
        <v>0.17100000000000001</v>
      </c>
      <c r="I155" t="str">
        <f t="shared" si="2"/>
        <v>USA</v>
      </c>
    </row>
    <row r="156" spans="1:9" x14ac:dyDescent="0.3">
      <c r="A156">
        <v>2004</v>
      </c>
      <c r="B156">
        <v>155</v>
      </c>
      <c r="C156" t="s">
        <v>3724</v>
      </c>
      <c r="D156" s="5">
        <v>19225992</v>
      </c>
      <c r="G156" s="5">
        <v>19225992</v>
      </c>
      <c r="H156" s="2">
        <v>1</v>
      </c>
      <c r="I156" t="str">
        <f t="shared" si="2"/>
        <v>International</v>
      </c>
    </row>
    <row r="157" spans="1:9" x14ac:dyDescent="0.3">
      <c r="A157">
        <v>2004</v>
      </c>
      <c r="B157">
        <v>156</v>
      </c>
      <c r="C157" t="s">
        <v>3725</v>
      </c>
      <c r="D157" s="5">
        <v>18922216</v>
      </c>
      <c r="G157" s="5">
        <v>18922216</v>
      </c>
      <c r="H157" s="2">
        <v>1</v>
      </c>
      <c r="I157" t="str">
        <f t="shared" si="2"/>
        <v>International</v>
      </c>
    </row>
    <row r="158" spans="1:9" x14ac:dyDescent="0.3">
      <c r="A158">
        <v>2004</v>
      </c>
      <c r="B158">
        <v>157</v>
      </c>
      <c r="C158" t="s">
        <v>3726</v>
      </c>
      <c r="D158" s="5">
        <v>18758613</v>
      </c>
      <c r="G158" s="5">
        <v>18758613</v>
      </c>
      <c r="H158" s="2">
        <v>1</v>
      </c>
      <c r="I158" t="str">
        <f t="shared" si="2"/>
        <v>International</v>
      </c>
    </row>
    <row r="159" spans="1:9" x14ac:dyDescent="0.3">
      <c r="A159">
        <v>2004</v>
      </c>
      <c r="B159">
        <v>158</v>
      </c>
      <c r="C159" t="s">
        <v>3727</v>
      </c>
      <c r="D159" s="5">
        <v>18729751</v>
      </c>
      <c r="E159" s="5">
        <v>1737308</v>
      </c>
      <c r="F159" s="1">
        <v>9.2999999999999999E-2</v>
      </c>
      <c r="G159" s="5">
        <v>16992443</v>
      </c>
      <c r="H159" s="1">
        <v>0.90700000000000003</v>
      </c>
      <c r="I159" t="str">
        <f t="shared" si="2"/>
        <v>International</v>
      </c>
    </row>
    <row r="160" spans="1:9" x14ac:dyDescent="0.3">
      <c r="A160">
        <v>2004</v>
      </c>
      <c r="B160">
        <v>159</v>
      </c>
      <c r="C160" t="s">
        <v>3728</v>
      </c>
      <c r="D160" s="5">
        <v>18611951</v>
      </c>
      <c r="E160" s="5">
        <v>13456633</v>
      </c>
      <c r="F160" s="1">
        <v>0.72299999999999998</v>
      </c>
      <c r="G160" s="5">
        <v>5155318</v>
      </c>
      <c r="H160" s="1">
        <v>0.27700000000000002</v>
      </c>
      <c r="I160" t="str">
        <f t="shared" si="2"/>
        <v>USA</v>
      </c>
    </row>
    <row r="161" spans="1:9" x14ac:dyDescent="0.3">
      <c r="A161">
        <v>2004</v>
      </c>
      <c r="B161">
        <v>160</v>
      </c>
      <c r="C161" t="s">
        <v>3729</v>
      </c>
      <c r="D161" s="5">
        <v>18490423</v>
      </c>
      <c r="E161" s="5">
        <v>17669317</v>
      </c>
      <c r="F161" s="1">
        <v>0.95599999999999996</v>
      </c>
      <c r="G161" s="5">
        <v>821106</v>
      </c>
      <c r="H161" s="1">
        <v>4.3999999999999997E-2</v>
      </c>
      <c r="I161" t="str">
        <f t="shared" si="2"/>
        <v>USA</v>
      </c>
    </row>
    <row r="162" spans="1:9" x14ac:dyDescent="0.3">
      <c r="A162">
        <v>2004</v>
      </c>
      <c r="B162">
        <v>161</v>
      </c>
      <c r="C162" t="s">
        <v>3730</v>
      </c>
      <c r="D162" s="5">
        <v>18291248</v>
      </c>
      <c r="G162" s="5">
        <v>18291248</v>
      </c>
      <c r="H162" s="2">
        <v>1</v>
      </c>
      <c r="I162" t="str">
        <f t="shared" si="2"/>
        <v>International</v>
      </c>
    </row>
    <row r="163" spans="1:9" x14ac:dyDescent="0.3">
      <c r="A163">
        <v>2004</v>
      </c>
      <c r="B163">
        <v>162</v>
      </c>
      <c r="C163" t="s">
        <v>3731</v>
      </c>
      <c r="D163" s="5">
        <v>17050017</v>
      </c>
      <c r="E163" s="5">
        <v>10254979</v>
      </c>
      <c r="F163" s="1">
        <v>0.60099999999999998</v>
      </c>
      <c r="G163" s="5">
        <v>6795038</v>
      </c>
      <c r="H163" s="1">
        <v>0.39900000000000002</v>
      </c>
      <c r="I163" t="str">
        <f t="shared" si="2"/>
        <v>USA</v>
      </c>
    </row>
    <row r="164" spans="1:9" x14ac:dyDescent="0.3">
      <c r="A164">
        <v>2004</v>
      </c>
      <c r="B164">
        <v>163</v>
      </c>
      <c r="C164" t="s">
        <v>3732</v>
      </c>
      <c r="D164" s="5">
        <v>16951702</v>
      </c>
      <c r="E164" s="5">
        <v>16703799</v>
      </c>
      <c r="F164" s="1">
        <v>0.98499999999999999</v>
      </c>
      <c r="G164" s="5">
        <v>247903</v>
      </c>
      <c r="H164" s="1">
        <v>1.4999999999999999E-2</v>
      </c>
      <c r="I164" t="str">
        <f t="shared" si="2"/>
        <v>USA</v>
      </c>
    </row>
    <row r="165" spans="1:9" x14ac:dyDescent="0.3">
      <c r="A165">
        <v>2004</v>
      </c>
      <c r="B165">
        <v>164</v>
      </c>
      <c r="C165" t="s">
        <v>3733</v>
      </c>
      <c r="D165" s="5">
        <v>16796512</v>
      </c>
      <c r="E165" s="5">
        <v>15714234</v>
      </c>
      <c r="F165" s="1">
        <v>0.93600000000000005</v>
      </c>
      <c r="G165" s="5">
        <v>1082278</v>
      </c>
      <c r="H165" s="1">
        <v>6.4000000000000001E-2</v>
      </c>
      <c r="I165" t="str">
        <f t="shared" si="2"/>
        <v>USA</v>
      </c>
    </row>
    <row r="166" spans="1:9" x14ac:dyDescent="0.3">
      <c r="A166">
        <v>2004</v>
      </c>
      <c r="B166">
        <v>165</v>
      </c>
      <c r="C166" t="s">
        <v>2894</v>
      </c>
      <c r="D166" s="5">
        <v>16367880</v>
      </c>
      <c r="G166" s="5">
        <v>16367880</v>
      </c>
      <c r="H166" s="2">
        <v>1</v>
      </c>
      <c r="I166" t="str">
        <f t="shared" si="2"/>
        <v>International</v>
      </c>
    </row>
    <row r="167" spans="1:9" x14ac:dyDescent="0.3">
      <c r="A167">
        <v>2004</v>
      </c>
      <c r="B167">
        <v>166</v>
      </c>
      <c r="C167" t="s">
        <v>3734</v>
      </c>
      <c r="D167" s="5">
        <v>16351134</v>
      </c>
      <c r="G167" s="5">
        <v>16351134</v>
      </c>
      <c r="H167" s="2">
        <v>1</v>
      </c>
      <c r="I167" t="str">
        <f t="shared" si="2"/>
        <v>International</v>
      </c>
    </row>
    <row r="168" spans="1:9" x14ac:dyDescent="0.3">
      <c r="A168">
        <v>2004</v>
      </c>
      <c r="B168">
        <v>167</v>
      </c>
      <c r="C168" t="s">
        <v>3735</v>
      </c>
      <c r="D168" s="5">
        <v>15998178</v>
      </c>
      <c r="E168" s="5">
        <v>10942306</v>
      </c>
      <c r="F168" s="1">
        <v>0.68400000000000005</v>
      </c>
      <c r="G168" s="5">
        <v>5055872</v>
      </c>
      <c r="H168" s="1">
        <v>0.316</v>
      </c>
      <c r="I168" t="str">
        <f t="shared" si="2"/>
        <v>USA</v>
      </c>
    </row>
    <row r="169" spans="1:9" x14ac:dyDescent="0.3">
      <c r="A169">
        <v>2004</v>
      </c>
      <c r="B169">
        <v>168</v>
      </c>
      <c r="C169" t="s">
        <v>3736</v>
      </c>
      <c r="D169" s="5">
        <v>15849759</v>
      </c>
      <c r="E169" s="5">
        <v>5820649</v>
      </c>
      <c r="F169" s="1">
        <v>0.36699999999999999</v>
      </c>
      <c r="G169" s="5">
        <v>10029110</v>
      </c>
      <c r="H169" s="1">
        <v>0.63300000000000001</v>
      </c>
      <c r="I169" t="str">
        <f t="shared" si="2"/>
        <v>USA</v>
      </c>
    </row>
    <row r="170" spans="1:9" x14ac:dyDescent="0.3">
      <c r="A170">
        <v>2004</v>
      </c>
      <c r="B170">
        <v>169</v>
      </c>
      <c r="C170" t="s">
        <v>3737</v>
      </c>
      <c r="D170" s="5">
        <v>15823762</v>
      </c>
      <c r="G170" s="5">
        <v>15823762</v>
      </c>
      <c r="H170" s="2">
        <v>1</v>
      </c>
      <c r="I170" t="str">
        <f t="shared" si="2"/>
        <v>International</v>
      </c>
    </row>
    <row r="171" spans="1:9" x14ac:dyDescent="0.3">
      <c r="A171">
        <v>2004</v>
      </c>
      <c r="B171">
        <v>170</v>
      </c>
      <c r="C171" t="s">
        <v>3738</v>
      </c>
      <c r="D171" s="5">
        <v>15125687</v>
      </c>
      <c r="E171" s="5">
        <v>11663156</v>
      </c>
      <c r="F171" s="1">
        <v>0.77100000000000002</v>
      </c>
      <c r="G171" s="5">
        <v>3462531</v>
      </c>
      <c r="H171" s="1">
        <v>0.22900000000000001</v>
      </c>
      <c r="I171" t="str">
        <f t="shared" si="2"/>
        <v>USA</v>
      </c>
    </row>
    <row r="172" spans="1:9" x14ac:dyDescent="0.3">
      <c r="A172">
        <v>2004</v>
      </c>
      <c r="B172">
        <v>171</v>
      </c>
      <c r="C172" t="s">
        <v>3739</v>
      </c>
      <c r="D172" s="5">
        <v>14905929</v>
      </c>
      <c r="G172" s="5">
        <v>14905929</v>
      </c>
      <c r="H172" s="2">
        <v>1</v>
      </c>
      <c r="I172" t="str">
        <f t="shared" si="2"/>
        <v>International</v>
      </c>
    </row>
    <row r="173" spans="1:9" x14ac:dyDescent="0.3">
      <c r="A173">
        <v>2004</v>
      </c>
      <c r="B173">
        <v>172</v>
      </c>
      <c r="C173" t="s">
        <v>3740</v>
      </c>
      <c r="D173" s="5">
        <v>14867514</v>
      </c>
      <c r="E173" s="5">
        <v>10411980</v>
      </c>
      <c r="F173" s="2">
        <v>0.7</v>
      </c>
      <c r="G173" s="5">
        <v>4455534</v>
      </c>
      <c r="H173" s="2">
        <v>0.3</v>
      </c>
      <c r="I173" t="str">
        <f t="shared" si="2"/>
        <v>USA</v>
      </c>
    </row>
    <row r="174" spans="1:9" x14ac:dyDescent="0.3">
      <c r="A174">
        <v>2004</v>
      </c>
      <c r="B174">
        <v>173</v>
      </c>
      <c r="C174" t="s">
        <v>3741</v>
      </c>
      <c r="D174" s="5">
        <v>14821824</v>
      </c>
      <c r="E174" s="5">
        <v>14190750</v>
      </c>
      <c r="F174" s="1">
        <v>0.95699999999999996</v>
      </c>
      <c r="G174" s="5">
        <v>631074</v>
      </c>
      <c r="H174" s="1">
        <v>4.2999999999999997E-2</v>
      </c>
      <c r="I174" t="str">
        <f t="shared" si="2"/>
        <v>USA</v>
      </c>
    </row>
    <row r="175" spans="1:9" x14ac:dyDescent="0.3">
      <c r="A175">
        <v>2004</v>
      </c>
      <c r="B175">
        <v>174</v>
      </c>
      <c r="C175" t="s">
        <v>3742</v>
      </c>
      <c r="D175" s="5">
        <v>14638660</v>
      </c>
      <c r="G175" s="5">
        <v>14638660</v>
      </c>
      <c r="H175" s="2">
        <v>1</v>
      </c>
      <c r="I175" t="str">
        <f t="shared" si="2"/>
        <v>International</v>
      </c>
    </row>
    <row r="176" spans="1:9" x14ac:dyDescent="0.3">
      <c r="A176">
        <v>2004</v>
      </c>
      <c r="B176">
        <v>175</v>
      </c>
      <c r="C176" t="s">
        <v>3743</v>
      </c>
      <c r="D176" s="5">
        <v>14615099</v>
      </c>
      <c r="E176" s="5">
        <v>14470947</v>
      </c>
      <c r="F176" s="2">
        <v>0.99</v>
      </c>
      <c r="G176" s="5">
        <v>144152</v>
      </c>
      <c r="H176" s="2">
        <v>0.01</v>
      </c>
      <c r="I176" t="str">
        <f t="shared" si="2"/>
        <v>USA</v>
      </c>
    </row>
    <row r="177" spans="1:9" x14ac:dyDescent="0.3">
      <c r="A177">
        <v>2004</v>
      </c>
      <c r="B177">
        <v>176</v>
      </c>
      <c r="C177" t="s">
        <v>3744</v>
      </c>
      <c r="D177" s="5">
        <v>14494036</v>
      </c>
      <c r="E177" s="5">
        <v>13562325</v>
      </c>
      <c r="F177" s="1">
        <v>0.93600000000000005</v>
      </c>
      <c r="G177" s="5">
        <v>931711</v>
      </c>
      <c r="H177" s="1">
        <v>6.4000000000000001E-2</v>
      </c>
      <c r="I177" t="str">
        <f t="shared" si="2"/>
        <v>USA</v>
      </c>
    </row>
    <row r="178" spans="1:9" x14ac:dyDescent="0.3">
      <c r="A178">
        <v>2004</v>
      </c>
      <c r="B178">
        <v>177</v>
      </c>
      <c r="C178" t="s">
        <v>3745</v>
      </c>
      <c r="D178" s="5">
        <v>14339171</v>
      </c>
      <c r="E178" s="5">
        <v>7739049</v>
      </c>
      <c r="F178" s="2">
        <v>0.54</v>
      </c>
      <c r="G178" s="5">
        <v>6600122</v>
      </c>
      <c r="H178" s="2">
        <v>0.46</v>
      </c>
      <c r="I178" t="str">
        <f t="shared" si="2"/>
        <v>USA</v>
      </c>
    </row>
    <row r="179" spans="1:9" x14ac:dyDescent="0.3">
      <c r="A179">
        <v>2004</v>
      </c>
      <c r="B179">
        <v>178</v>
      </c>
      <c r="C179" t="s">
        <v>3746</v>
      </c>
      <c r="D179" s="5">
        <v>13954476</v>
      </c>
      <c r="G179" s="5">
        <v>13954476</v>
      </c>
      <c r="H179" s="2">
        <v>1</v>
      </c>
      <c r="I179" t="str">
        <f t="shared" si="2"/>
        <v>International</v>
      </c>
    </row>
    <row r="180" spans="1:9" x14ac:dyDescent="0.3">
      <c r="A180">
        <v>2004</v>
      </c>
      <c r="B180">
        <v>179</v>
      </c>
      <c r="C180" t="s">
        <v>3747</v>
      </c>
      <c r="D180" s="5">
        <v>13844465</v>
      </c>
      <c r="G180" s="5">
        <v>13844465</v>
      </c>
      <c r="H180" s="2">
        <v>1</v>
      </c>
      <c r="I180" t="str">
        <f t="shared" si="2"/>
        <v>International</v>
      </c>
    </row>
    <row r="181" spans="1:9" x14ac:dyDescent="0.3">
      <c r="A181">
        <v>2004</v>
      </c>
      <c r="B181">
        <v>180</v>
      </c>
      <c r="C181" t="s">
        <v>3748</v>
      </c>
      <c r="D181" s="5">
        <v>13607165</v>
      </c>
      <c r="G181" s="5">
        <v>13607165</v>
      </c>
      <c r="H181" s="2">
        <v>1</v>
      </c>
      <c r="I181" t="str">
        <f t="shared" si="2"/>
        <v>International</v>
      </c>
    </row>
    <row r="182" spans="1:9" x14ac:dyDescent="0.3">
      <c r="A182">
        <v>2004</v>
      </c>
      <c r="B182">
        <v>181</v>
      </c>
      <c r="C182" t="s">
        <v>3749</v>
      </c>
      <c r="D182" s="5">
        <v>13422333</v>
      </c>
      <c r="G182" s="5">
        <v>13422333</v>
      </c>
      <c r="H182" s="2">
        <v>1</v>
      </c>
      <c r="I182" t="str">
        <f t="shared" si="2"/>
        <v>International</v>
      </c>
    </row>
    <row r="183" spans="1:9" x14ac:dyDescent="0.3">
      <c r="A183">
        <v>2004</v>
      </c>
      <c r="B183">
        <v>182</v>
      </c>
      <c r="C183" t="s">
        <v>3750</v>
      </c>
      <c r="D183" s="5">
        <v>13361623</v>
      </c>
      <c r="G183" s="5">
        <v>13361623</v>
      </c>
      <c r="H183" s="2">
        <v>1</v>
      </c>
      <c r="I183" t="str">
        <f t="shared" si="2"/>
        <v>International</v>
      </c>
    </row>
    <row r="184" spans="1:9" x14ac:dyDescent="0.3">
      <c r="A184">
        <v>2004</v>
      </c>
      <c r="B184">
        <v>183</v>
      </c>
      <c r="C184" t="s">
        <v>3751</v>
      </c>
      <c r="D184" s="5">
        <v>13315054</v>
      </c>
      <c r="E184" s="5">
        <v>54361</v>
      </c>
      <c r="F184" s="1">
        <v>4.0000000000000001E-3</v>
      </c>
      <c r="G184" s="5">
        <v>13260693</v>
      </c>
      <c r="H184" s="1">
        <v>0.996</v>
      </c>
      <c r="I184" t="str">
        <f t="shared" si="2"/>
        <v>International</v>
      </c>
    </row>
    <row r="185" spans="1:9" x14ac:dyDescent="0.3">
      <c r="A185">
        <v>2004</v>
      </c>
      <c r="B185">
        <v>184</v>
      </c>
      <c r="C185" t="s">
        <v>3752</v>
      </c>
      <c r="D185" s="5">
        <v>13267869</v>
      </c>
      <c r="E185" s="5">
        <v>3775283</v>
      </c>
      <c r="F185" s="1">
        <v>0.28499999999999998</v>
      </c>
      <c r="G185" s="5">
        <v>9492586</v>
      </c>
      <c r="H185" s="1">
        <v>0.71499999999999997</v>
      </c>
      <c r="I185" t="str">
        <f t="shared" si="2"/>
        <v>USA</v>
      </c>
    </row>
    <row r="186" spans="1:9" x14ac:dyDescent="0.3">
      <c r="A186">
        <v>2004</v>
      </c>
      <c r="B186">
        <v>185</v>
      </c>
      <c r="C186" t="s">
        <v>3753</v>
      </c>
      <c r="D186" s="5">
        <v>12991310</v>
      </c>
      <c r="G186" s="5">
        <v>12991310</v>
      </c>
      <c r="H186" s="2">
        <v>1</v>
      </c>
      <c r="I186" t="str">
        <f t="shared" si="2"/>
        <v>International</v>
      </c>
    </row>
    <row r="187" spans="1:9" x14ac:dyDescent="0.3">
      <c r="A187">
        <v>2004</v>
      </c>
      <c r="B187">
        <v>186</v>
      </c>
      <c r="C187" t="s">
        <v>3754</v>
      </c>
      <c r="D187" s="5">
        <v>12594630</v>
      </c>
      <c r="E187" s="5">
        <v>6529624</v>
      </c>
      <c r="F187" s="1">
        <v>0.51800000000000002</v>
      </c>
      <c r="G187" s="5">
        <v>6065006</v>
      </c>
      <c r="H187" s="1">
        <v>0.48199999999999998</v>
      </c>
      <c r="I187" t="str">
        <f t="shared" si="2"/>
        <v>USA</v>
      </c>
    </row>
    <row r="188" spans="1:9" x14ac:dyDescent="0.3">
      <c r="A188">
        <v>2004</v>
      </c>
      <c r="B188">
        <v>187</v>
      </c>
      <c r="C188" t="s">
        <v>3755</v>
      </c>
      <c r="D188" s="5">
        <v>12544254</v>
      </c>
      <c r="E188" s="5">
        <v>12264319</v>
      </c>
      <c r="F188" s="1">
        <v>0.97799999999999998</v>
      </c>
      <c r="G188" s="5">
        <v>279935</v>
      </c>
      <c r="H188" s="1">
        <v>2.1999999999999999E-2</v>
      </c>
      <c r="I188" t="str">
        <f t="shared" si="2"/>
        <v>USA</v>
      </c>
    </row>
    <row r="189" spans="1:9" x14ac:dyDescent="0.3">
      <c r="A189">
        <v>2004</v>
      </c>
      <c r="B189">
        <v>188</v>
      </c>
      <c r="C189" t="s">
        <v>3756</v>
      </c>
      <c r="D189" s="5">
        <v>12520799</v>
      </c>
      <c r="E189" s="5">
        <v>5763875</v>
      </c>
      <c r="F189" s="2">
        <v>0.46</v>
      </c>
      <c r="G189" s="5">
        <v>6756924</v>
      </c>
      <c r="H189" s="2">
        <v>0.54</v>
      </c>
      <c r="I189" t="str">
        <f t="shared" si="2"/>
        <v>USA</v>
      </c>
    </row>
    <row r="190" spans="1:9" x14ac:dyDescent="0.3">
      <c r="A190">
        <v>2004</v>
      </c>
      <c r="B190">
        <v>189</v>
      </c>
      <c r="C190" t="s">
        <v>3757</v>
      </c>
      <c r="D190" s="5">
        <v>12353768</v>
      </c>
      <c r="G190" s="5">
        <v>12353768</v>
      </c>
      <c r="H190" s="2">
        <v>1</v>
      </c>
      <c r="I190" t="str">
        <f t="shared" si="2"/>
        <v>International</v>
      </c>
    </row>
    <row r="191" spans="1:9" x14ac:dyDescent="0.3">
      <c r="A191">
        <v>2004</v>
      </c>
      <c r="B191">
        <v>190</v>
      </c>
      <c r="C191" t="s">
        <v>3758</v>
      </c>
      <c r="D191" s="5">
        <v>12313323</v>
      </c>
      <c r="E191" s="5">
        <v>12195626</v>
      </c>
      <c r="F191" s="2">
        <v>0.99</v>
      </c>
      <c r="G191" s="5">
        <v>117697</v>
      </c>
      <c r="H191" s="2">
        <v>0.01</v>
      </c>
      <c r="I191" t="str">
        <f t="shared" si="2"/>
        <v>USA</v>
      </c>
    </row>
    <row r="192" spans="1:9" x14ac:dyDescent="0.3">
      <c r="A192">
        <v>2004</v>
      </c>
      <c r="B192">
        <v>191</v>
      </c>
      <c r="C192" t="s">
        <v>3759</v>
      </c>
      <c r="D192" s="5">
        <v>12071007</v>
      </c>
      <c r="E192" s="5">
        <v>337265</v>
      </c>
      <c r="F192" s="1">
        <v>2.8000000000000001E-2</v>
      </c>
      <c r="G192" s="5">
        <v>11733742</v>
      </c>
      <c r="H192" s="1">
        <v>0.97199999999999998</v>
      </c>
      <c r="I192" t="str">
        <f t="shared" si="2"/>
        <v>International</v>
      </c>
    </row>
    <row r="193" spans="1:9" x14ac:dyDescent="0.3">
      <c r="A193">
        <v>2004</v>
      </c>
      <c r="B193">
        <v>192</v>
      </c>
      <c r="C193" t="s">
        <v>3760</v>
      </c>
      <c r="D193" s="5">
        <v>12066375</v>
      </c>
      <c r="G193" s="5">
        <v>12066375</v>
      </c>
      <c r="H193" s="2">
        <v>1</v>
      </c>
      <c r="I193" t="str">
        <f t="shared" si="2"/>
        <v>International</v>
      </c>
    </row>
    <row r="194" spans="1:9" x14ac:dyDescent="0.3">
      <c r="A194">
        <v>2004</v>
      </c>
      <c r="B194">
        <v>193</v>
      </c>
      <c r="C194" t="s">
        <v>3761</v>
      </c>
      <c r="D194" s="5">
        <v>12009070</v>
      </c>
      <c r="E194" s="5">
        <v>11814019</v>
      </c>
      <c r="F194" s="1">
        <v>0.98399999999999999</v>
      </c>
      <c r="G194" s="5">
        <v>195051</v>
      </c>
      <c r="H194" s="1">
        <v>1.6E-2</v>
      </c>
      <c r="I194" t="str">
        <f t="shared" si="2"/>
        <v>USA</v>
      </c>
    </row>
    <row r="195" spans="1:9" x14ac:dyDescent="0.3">
      <c r="A195">
        <v>2004</v>
      </c>
      <c r="B195">
        <v>194</v>
      </c>
      <c r="C195" t="s">
        <v>3762</v>
      </c>
      <c r="D195" s="5">
        <v>11850214</v>
      </c>
      <c r="E195" s="5">
        <v>2339957</v>
      </c>
      <c r="F195" s="1">
        <v>0.19700000000000001</v>
      </c>
      <c r="G195" s="5">
        <v>9510257</v>
      </c>
      <c r="H195" s="1">
        <v>0.80300000000000005</v>
      </c>
      <c r="I195" t="str">
        <f t="shared" ref="I195:I201" si="3">IF(F195&gt;10%,"USA","International")</f>
        <v>USA</v>
      </c>
    </row>
    <row r="196" spans="1:9" x14ac:dyDescent="0.3">
      <c r="A196">
        <v>2004</v>
      </c>
      <c r="B196">
        <v>195</v>
      </c>
      <c r="C196" t="s">
        <v>3763</v>
      </c>
      <c r="D196" s="5">
        <v>11416075</v>
      </c>
      <c r="E196" s="5">
        <v>8725813</v>
      </c>
      <c r="F196" s="1">
        <v>0.76400000000000001</v>
      </c>
      <c r="G196" s="5">
        <v>2690262</v>
      </c>
      <c r="H196" s="1">
        <v>0.23599999999999999</v>
      </c>
      <c r="I196" t="str">
        <f t="shared" si="3"/>
        <v>USA</v>
      </c>
    </row>
    <row r="197" spans="1:9" x14ac:dyDescent="0.3">
      <c r="A197">
        <v>2004</v>
      </c>
      <c r="B197">
        <v>196</v>
      </c>
      <c r="C197" t="s">
        <v>3764</v>
      </c>
      <c r="D197" s="5">
        <v>11341016</v>
      </c>
      <c r="E197" s="5">
        <v>8085771</v>
      </c>
      <c r="F197" s="1">
        <v>0.71299999999999997</v>
      </c>
      <c r="G197" s="5">
        <v>3255245</v>
      </c>
      <c r="H197" s="1">
        <v>0.28699999999999998</v>
      </c>
      <c r="I197" t="str">
        <f t="shared" si="3"/>
        <v>USA</v>
      </c>
    </row>
    <row r="198" spans="1:9" x14ac:dyDescent="0.3">
      <c r="A198">
        <v>2004</v>
      </c>
      <c r="B198">
        <v>197</v>
      </c>
      <c r="C198" t="s">
        <v>3765</v>
      </c>
      <c r="D198" s="5">
        <v>11141307</v>
      </c>
      <c r="G198" s="5">
        <v>11141307</v>
      </c>
      <c r="H198" s="2">
        <v>1</v>
      </c>
      <c r="I198" t="str">
        <f t="shared" si="3"/>
        <v>International</v>
      </c>
    </row>
    <row r="199" spans="1:9" x14ac:dyDescent="0.3">
      <c r="A199">
        <v>2004</v>
      </c>
      <c r="B199">
        <v>198</v>
      </c>
      <c r="C199" t="s">
        <v>3766</v>
      </c>
      <c r="D199" s="5">
        <v>11030861</v>
      </c>
      <c r="E199" s="5">
        <v>435395</v>
      </c>
      <c r="F199" s="1">
        <v>3.9E-2</v>
      </c>
      <c r="G199" s="5">
        <v>10595466</v>
      </c>
      <c r="H199" s="1">
        <v>0.96099999999999997</v>
      </c>
      <c r="I199" t="str">
        <f t="shared" si="3"/>
        <v>International</v>
      </c>
    </row>
    <row r="200" spans="1:9" x14ac:dyDescent="0.3">
      <c r="A200">
        <v>2004</v>
      </c>
      <c r="B200">
        <v>199</v>
      </c>
      <c r="C200" t="s">
        <v>3767</v>
      </c>
      <c r="D200" s="5">
        <v>10976892</v>
      </c>
      <c r="E200" s="5">
        <v>1200216</v>
      </c>
      <c r="F200" s="1">
        <v>0.109</v>
      </c>
      <c r="G200" s="5">
        <v>9776676</v>
      </c>
      <c r="H200" s="1">
        <v>0.89100000000000001</v>
      </c>
      <c r="I200" t="str">
        <f t="shared" si="3"/>
        <v>USA</v>
      </c>
    </row>
    <row r="201" spans="1:9" x14ac:dyDescent="0.3">
      <c r="A201">
        <v>2004</v>
      </c>
      <c r="B201">
        <v>200</v>
      </c>
      <c r="C201" t="s">
        <v>3768</v>
      </c>
      <c r="D201" s="5">
        <v>10898337</v>
      </c>
      <c r="E201" s="5">
        <v>10391003</v>
      </c>
      <c r="F201" s="1">
        <v>0.95299999999999996</v>
      </c>
      <c r="G201" s="5">
        <v>507334</v>
      </c>
      <c r="H201" s="1">
        <v>4.7E-2</v>
      </c>
      <c r="I201" t="str">
        <f t="shared" si="3"/>
        <v>USA</v>
      </c>
    </row>
    <row r="202" spans="1:9" x14ac:dyDescent="0.3">
      <c r="A202">
        <v>2004</v>
      </c>
      <c r="C202" t="s">
        <v>203</v>
      </c>
      <c r="D202" s="5">
        <f>SUM(D2:D201)</f>
        <v>19470988645</v>
      </c>
      <c r="E202" s="5">
        <f>SUM(E2:E201)</f>
        <v>8903050977</v>
      </c>
      <c r="F202" s="5"/>
      <c r="G202" s="5">
        <f t="shared" ref="G202" si="4">SUM(G2:G201)</f>
        <v>10567937668</v>
      </c>
    </row>
    <row r="203" spans="1:9" x14ac:dyDescent="0.3">
      <c r="C203" t="s">
        <v>204</v>
      </c>
      <c r="D203" s="5">
        <f>AVERAGE(D2:D201)</f>
        <v>97354943.224999994</v>
      </c>
      <c r="E203" s="5">
        <f>AVERAGE(E2:E201)</f>
        <v>52994351.053571425</v>
      </c>
      <c r="F203" s="5"/>
      <c r="G203" s="5">
        <f t="shared" ref="G203" si="5">AVERAGE(G2:G201)</f>
        <v>52839688.340000004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EF68F4-75D1-42FB-8445-CDF4AFAADD18}">
  <dimension ref="A1:I203"/>
  <sheetViews>
    <sheetView workbookViewId="0">
      <selection activeCell="D6" sqref="A1:I203"/>
    </sheetView>
  </sheetViews>
  <sheetFormatPr defaultRowHeight="14.4" x14ac:dyDescent="0.3"/>
  <cols>
    <col min="4" max="4" width="17.21875" style="5" bestFit="1" customWidth="1"/>
    <col min="5" max="5" width="15.6640625" style="5" bestFit="1" customWidth="1"/>
    <col min="7" max="7" width="15.6640625" style="5" bestFit="1" customWidth="1"/>
  </cols>
  <sheetData>
    <row r="1" spans="1:9" x14ac:dyDescent="0.3">
      <c r="A1" t="s">
        <v>4559</v>
      </c>
      <c r="B1" t="s">
        <v>0</v>
      </c>
      <c r="C1" t="s">
        <v>1</v>
      </c>
      <c r="D1" s="5" t="s">
        <v>2</v>
      </c>
      <c r="E1" s="5" t="s">
        <v>3</v>
      </c>
      <c r="F1" t="s">
        <v>604</v>
      </c>
      <c r="G1" s="5" t="s">
        <v>4</v>
      </c>
      <c r="H1" t="s">
        <v>605</v>
      </c>
      <c r="I1" s="5" t="s">
        <v>1005</v>
      </c>
    </row>
    <row r="2" spans="1:9" x14ac:dyDescent="0.3">
      <c r="A2">
        <v>2003</v>
      </c>
      <c r="B2">
        <v>1</v>
      </c>
      <c r="C2" t="s">
        <v>3769</v>
      </c>
      <c r="D2" s="5">
        <v>1140682011</v>
      </c>
      <c r="E2" s="5">
        <v>377027325</v>
      </c>
      <c r="F2" s="1">
        <v>0.33100000000000002</v>
      </c>
      <c r="G2" s="5">
        <v>763654686</v>
      </c>
      <c r="H2" s="1">
        <v>0.66900000000000004</v>
      </c>
      <c r="I2" t="str">
        <f>IF(F2&gt;10%,"USA","International")</f>
        <v>USA</v>
      </c>
    </row>
    <row r="3" spans="1:9" x14ac:dyDescent="0.3">
      <c r="A3">
        <v>2003</v>
      </c>
      <c r="B3">
        <v>2</v>
      </c>
      <c r="C3" t="s">
        <v>3770</v>
      </c>
      <c r="D3" s="5">
        <v>871014978</v>
      </c>
      <c r="E3" s="5">
        <v>339714978</v>
      </c>
      <c r="F3" s="2">
        <v>0.39</v>
      </c>
      <c r="G3" s="5">
        <v>531300000</v>
      </c>
      <c r="H3" s="2">
        <v>0.61</v>
      </c>
      <c r="I3" t="str">
        <f t="shared" ref="I3:I66" si="0">IF(F3&gt;10%,"USA","International")</f>
        <v>USA</v>
      </c>
    </row>
    <row r="4" spans="1:9" x14ac:dyDescent="0.3">
      <c r="A4">
        <v>2003</v>
      </c>
      <c r="B4">
        <v>3</v>
      </c>
      <c r="C4" t="s">
        <v>3771</v>
      </c>
      <c r="D4" s="5">
        <v>739412035</v>
      </c>
      <c r="E4" s="5">
        <v>281576461</v>
      </c>
      <c r="F4" s="1">
        <v>0.38100000000000001</v>
      </c>
      <c r="G4" s="5">
        <v>457835574</v>
      </c>
      <c r="H4" s="1">
        <v>0.61899999999999999</v>
      </c>
      <c r="I4" t="str">
        <f t="shared" si="0"/>
        <v>USA</v>
      </c>
    </row>
    <row r="5" spans="1:9" x14ac:dyDescent="0.3">
      <c r="A5">
        <v>2003</v>
      </c>
      <c r="B5">
        <v>4</v>
      </c>
      <c r="C5" t="s">
        <v>3772</v>
      </c>
      <c r="D5" s="5">
        <v>654264015</v>
      </c>
      <c r="E5" s="5">
        <v>305413918</v>
      </c>
      <c r="F5" s="1">
        <v>0.46700000000000003</v>
      </c>
      <c r="G5" s="5">
        <v>348850097</v>
      </c>
      <c r="H5" s="1">
        <v>0.53300000000000003</v>
      </c>
      <c r="I5" t="str">
        <f t="shared" si="0"/>
        <v>USA</v>
      </c>
    </row>
    <row r="6" spans="1:9" x14ac:dyDescent="0.3">
      <c r="A6">
        <v>2003</v>
      </c>
      <c r="B6">
        <v>5</v>
      </c>
      <c r="C6" t="s">
        <v>3773</v>
      </c>
      <c r="D6" s="5">
        <v>484592874</v>
      </c>
      <c r="E6" s="5">
        <v>242829261</v>
      </c>
      <c r="F6" s="1">
        <v>0.501</v>
      </c>
      <c r="G6" s="5">
        <v>241763613</v>
      </c>
      <c r="H6" s="1">
        <v>0.499</v>
      </c>
      <c r="I6" t="str">
        <f t="shared" si="0"/>
        <v>USA</v>
      </c>
    </row>
    <row r="7" spans="1:9" x14ac:dyDescent="0.3">
      <c r="A7">
        <v>2003</v>
      </c>
      <c r="B7">
        <v>6</v>
      </c>
      <c r="C7" t="s">
        <v>3774</v>
      </c>
      <c r="D7" s="5">
        <v>454627263</v>
      </c>
      <c r="E7" s="5">
        <v>111127263</v>
      </c>
      <c r="F7" s="1">
        <v>0.24399999999999999</v>
      </c>
      <c r="G7" s="5">
        <v>343500000</v>
      </c>
      <c r="H7" s="1">
        <v>0.75600000000000001</v>
      </c>
      <c r="I7" t="str">
        <f t="shared" si="0"/>
        <v>USA</v>
      </c>
    </row>
    <row r="8" spans="1:9" x14ac:dyDescent="0.3">
      <c r="A8">
        <v>2003</v>
      </c>
      <c r="B8">
        <v>7</v>
      </c>
      <c r="C8" t="s">
        <v>3775</v>
      </c>
      <c r="D8" s="5">
        <v>433371112</v>
      </c>
      <c r="E8" s="5">
        <v>150371112</v>
      </c>
      <c r="F8" s="1">
        <v>0.34699999999999998</v>
      </c>
      <c r="G8" s="5">
        <v>283000000</v>
      </c>
      <c r="H8" s="1">
        <v>0.65300000000000002</v>
      </c>
      <c r="I8" t="str">
        <f t="shared" si="0"/>
        <v>USA</v>
      </c>
    </row>
    <row r="9" spans="1:9" x14ac:dyDescent="0.3">
      <c r="A9">
        <v>2003</v>
      </c>
      <c r="B9">
        <v>8</v>
      </c>
      <c r="C9" t="s">
        <v>3776</v>
      </c>
      <c r="D9" s="5">
        <v>427343298</v>
      </c>
      <c r="E9" s="5">
        <v>139313948</v>
      </c>
      <c r="F9" s="1">
        <v>0.32600000000000001</v>
      </c>
      <c r="G9" s="5">
        <v>288029350</v>
      </c>
      <c r="H9" s="1">
        <v>0.67400000000000004</v>
      </c>
      <c r="I9" t="str">
        <f t="shared" si="0"/>
        <v>USA</v>
      </c>
    </row>
    <row r="10" spans="1:9" x14ac:dyDescent="0.3">
      <c r="A10">
        <v>2003</v>
      </c>
      <c r="B10">
        <v>9</v>
      </c>
      <c r="C10" t="s">
        <v>3777</v>
      </c>
      <c r="D10" s="5">
        <v>407711549</v>
      </c>
      <c r="E10" s="5">
        <v>214949694</v>
      </c>
      <c r="F10" s="1">
        <v>0.52700000000000002</v>
      </c>
      <c r="G10" s="5">
        <v>192761855</v>
      </c>
      <c r="H10" s="1">
        <v>0.47299999999999998</v>
      </c>
      <c r="I10" t="str">
        <f t="shared" si="0"/>
        <v>USA</v>
      </c>
    </row>
    <row r="11" spans="1:9" x14ac:dyDescent="0.3">
      <c r="A11">
        <v>2003</v>
      </c>
      <c r="B11">
        <v>10</v>
      </c>
      <c r="C11" t="s">
        <v>3778</v>
      </c>
      <c r="D11" s="5">
        <v>273339556</v>
      </c>
      <c r="E11" s="5">
        <v>138608444</v>
      </c>
      <c r="F11" s="1">
        <v>0.50700000000000001</v>
      </c>
      <c r="G11" s="5">
        <v>134731112</v>
      </c>
      <c r="H11" s="1">
        <v>0.49299999999999999</v>
      </c>
      <c r="I11" t="str">
        <f t="shared" si="0"/>
        <v>USA</v>
      </c>
    </row>
    <row r="12" spans="1:9" x14ac:dyDescent="0.3">
      <c r="A12">
        <v>2003</v>
      </c>
      <c r="B12">
        <v>11</v>
      </c>
      <c r="C12" t="s">
        <v>3779</v>
      </c>
      <c r="D12" s="5">
        <v>265328738</v>
      </c>
      <c r="E12" s="5">
        <v>124728738</v>
      </c>
      <c r="F12" s="2">
        <v>0.47</v>
      </c>
      <c r="G12" s="5">
        <v>140600000</v>
      </c>
      <c r="H12" s="2">
        <v>0.53</v>
      </c>
      <c r="I12" t="str">
        <f t="shared" si="0"/>
        <v>USA</v>
      </c>
    </row>
    <row r="13" spans="1:9" x14ac:dyDescent="0.3">
      <c r="A13">
        <v>2003</v>
      </c>
      <c r="B13">
        <v>12</v>
      </c>
      <c r="C13" t="s">
        <v>3780</v>
      </c>
      <c r="D13" s="5">
        <v>259175788</v>
      </c>
      <c r="E13" s="5">
        <v>100830111</v>
      </c>
      <c r="F13" s="1">
        <v>0.38900000000000001</v>
      </c>
      <c r="G13" s="5">
        <v>158345677</v>
      </c>
      <c r="H13" s="1">
        <v>0.61099999999999999</v>
      </c>
      <c r="I13" t="str">
        <f t="shared" si="0"/>
        <v>USA</v>
      </c>
    </row>
    <row r="14" spans="1:9" x14ac:dyDescent="0.3">
      <c r="A14">
        <v>2003</v>
      </c>
      <c r="B14">
        <v>13</v>
      </c>
      <c r="C14" t="s">
        <v>3781</v>
      </c>
      <c r="D14" s="5">
        <v>256697520</v>
      </c>
      <c r="E14" s="5">
        <v>114197520</v>
      </c>
      <c r="F14" s="1">
        <v>0.44500000000000001</v>
      </c>
      <c r="G14" s="5">
        <v>142500000</v>
      </c>
      <c r="H14" s="1">
        <v>0.55500000000000005</v>
      </c>
      <c r="I14" t="str">
        <f t="shared" si="0"/>
        <v>USA</v>
      </c>
    </row>
    <row r="15" spans="1:9" x14ac:dyDescent="0.3">
      <c r="A15">
        <v>2003</v>
      </c>
      <c r="B15">
        <v>14</v>
      </c>
      <c r="C15" t="s">
        <v>3782</v>
      </c>
      <c r="D15" s="5">
        <v>250397798</v>
      </c>
      <c r="E15" s="5">
        <v>85336277</v>
      </c>
      <c r="F15" s="1">
        <v>0.34100000000000003</v>
      </c>
      <c r="G15" s="5">
        <v>165061521</v>
      </c>
      <c r="H15" s="1">
        <v>0.65900000000000003</v>
      </c>
      <c r="I15" t="str">
        <f t="shared" si="0"/>
        <v>USA</v>
      </c>
    </row>
    <row r="16" spans="1:9" x14ac:dyDescent="0.3">
      <c r="A16">
        <v>2003</v>
      </c>
      <c r="B16">
        <v>15</v>
      </c>
      <c r="C16" t="s">
        <v>3783</v>
      </c>
      <c r="D16" s="5">
        <v>245285165</v>
      </c>
      <c r="E16" s="5">
        <v>132177234</v>
      </c>
      <c r="F16" s="1">
        <v>0.53900000000000003</v>
      </c>
      <c r="G16" s="5">
        <v>113107931</v>
      </c>
      <c r="H16" s="1">
        <v>0.46100000000000002</v>
      </c>
      <c r="I16" t="str">
        <f t="shared" si="0"/>
        <v>USA</v>
      </c>
    </row>
    <row r="17" spans="1:9" x14ac:dyDescent="0.3">
      <c r="A17">
        <v>2003</v>
      </c>
      <c r="B17">
        <v>16</v>
      </c>
      <c r="C17" t="s">
        <v>3784</v>
      </c>
      <c r="D17" s="5">
        <v>244931766</v>
      </c>
      <c r="E17" s="5">
        <v>59696144</v>
      </c>
      <c r="F17" s="1">
        <v>0.24399999999999999</v>
      </c>
      <c r="G17" s="5">
        <v>185235622</v>
      </c>
      <c r="H17" s="1">
        <v>0.75600000000000001</v>
      </c>
      <c r="I17" t="str">
        <f t="shared" si="0"/>
        <v>USA</v>
      </c>
    </row>
    <row r="18" spans="1:9" x14ac:dyDescent="0.3">
      <c r="A18">
        <v>2003</v>
      </c>
      <c r="B18">
        <v>17</v>
      </c>
      <c r="C18" t="s">
        <v>3785</v>
      </c>
      <c r="D18" s="5">
        <v>236350661</v>
      </c>
      <c r="E18" s="5">
        <v>127154901</v>
      </c>
      <c r="F18" s="1">
        <v>0.53800000000000003</v>
      </c>
      <c r="G18" s="5">
        <v>109195760</v>
      </c>
      <c r="H18" s="1">
        <v>0.46200000000000002</v>
      </c>
      <c r="I18" t="str">
        <f t="shared" si="0"/>
        <v>USA</v>
      </c>
    </row>
    <row r="19" spans="1:9" x14ac:dyDescent="0.3">
      <c r="A19">
        <v>2003</v>
      </c>
      <c r="B19">
        <v>18</v>
      </c>
      <c r="C19" t="s">
        <v>3786</v>
      </c>
      <c r="D19" s="5">
        <v>232722935</v>
      </c>
      <c r="E19" s="5">
        <v>104565114</v>
      </c>
      <c r="F19" s="1">
        <v>0.44900000000000001</v>
      </c>
      <c r="G19" s="5">
        <v>128157821</v>
      </c>
      <c r="H19" s="1">
        <v>0.55100000000000005</v>
      </c>
      <c r="I19" t="str">
        <f t="shared" si="0"/>
        <v>USA</v>
      </c>
    </row>
    <row r="20" spans="1:9" x14ac:dyDescent="0.3">
      <c r="A20">
        <v>2003</v>
      </c>
      <c r="B20">
        <v>19</v>
      </c>
      <c r="C20" t="s">
        <v>3787</v>
      </c>
      <c r="D20" s="5">
        <v>220673217</v>
      </c>
      <c r="E20" s="5">
        <v>110003217</v>
      </c>
      <c r="F20" s="1">
        <v>0.498</v>
      </c>
      <c r="G20" s="5">
        <v>110670000</v>
      </c>
      <c r="H20" s="1">
        <v>0.502</v>
      </c>
      <c r="I20" t="str">
        <f t="shared" si="0"/>
        <v>USA</v>
      </c>
    </row>
    <row r="21" spans="1:9" x14ac:dyDescent="0.3">
      <c r="A21">
        <v>2003</v>
      </c>
      <c r="B21">
        <v>20</v>
      </c>
      <c r="C21" t="s">
        <v>3788</v>
      </c>
      <c r="D21" s="5">
        <v>220443451</v>
      </c>
      <c r="E21" s="5">
        <v>173398518</v>
      </c>
      <c r="F21" s="1">
        <v>0.78700000000000003</v>
      </c>
      <c r="G21" s="5">
        <v>47044933</v>
      </c>
      <c r="H21" s="1">
        <v>0.21299999999999999</v>
      </c>
      <c r="I21" t="str">
        <f t="shared" si="0"/>
        <v>USA</v>
      </c>
    </row>
    <row r="22" spans="1:9" x14ac:dyDescent="0.3">
      <c r="A22">
        <v>2003</v>
      </c>
      <c r="B22">
        <v>21</v>
      </c>
      <c r="C22" t="s">
        <v>3789</v>
      </c>
      <c r="D22" s="5">
        <v>211622535</v>
      </c>
      <c r="E22" s="5">
        <v>93927920</v>
      </c>
      <c r="F22" s="1">
        <v>0.44400000000000001</v>
      </c>
      <c r="G22" s="5">
        <v>117694615</v>
      </c>
      <c r="H22" s="1">
        <v>0.55600000000000005</v>
      </c>
      <c r="I22" t="str">
        <f t="shared" si="0"/>
        <v>USA</v>
      </c>
    </row>
    <row r="23" spans="1:9" x14ac:dyDescent="0.3">
      <c r="A23">
        <v>2003</v>
      </c>
      <c r="B23">
        <v>22</v>
      </c>
      <c r="C23" t="s">
        <v>3790</v>
      </c>
      <c r="D23" s="5">
        <v>207725639</v>
      </c>
      <c r="E23" s="5">
        <v>116934650</v>
      </c>
      <c r="F23" s="1">
        <v>0.56299999999999994</v>
      </c>
      <c r="G23" s="5">
        <v>90790989</v>
      </c>
      <c r="H23" s="1">
        <v>0.437</v>
      </c>
      <c r="I23" t="str">
        <f t="shared" si="0"/>
        <v>USA</v>
      </c>
    </row>
    <row r="24" spans="1:9" x14ac:dyDescent="0.3">
      <c r="A24">
        <v>2003</v>
      </c>
      <c r="B24">
        <v>23</v>
      </c>
      <c r="C24" t="s">
        <v>3791</v>
      </c>
      <c r="D24" s="5">
        <v>197011982</v>
      </c>
      <c r="E24" s="5">
        <v>111761982</v>
      </c>
      <c r="F24" s="1">
        <v>0.56699999999999995</v>
      </c>
      <c r="G24" s="5">
        <v>85250000</v>
      </c>
      <c r="H24" s="1">
        <v>0.433</v>
      </c>
      <c r="I24" t="str">
        <f t="shared" si="0"/>
        <v>USA</v>
      </c>
    </row>
    <row r="25" spans="1:9" x14ac:dyDescent="0.3">
      <c r="A25">
        <v>2003</v>
      </c>
      <c r="B25">
        <v>24</v>
      </c>
      <c r="C25" t="s">
        <v>3792</v>
      </c>
      <c r="D25" s="5">
        <v>195745823</v>
      </c>
      <c r="E25" s="5">
        <v>135645823</v>
      </c>
      <c r="F25" s="1">
        <v>0.69299999999999995</v>
      </c>
      <c r="G25" s="5">
        <v>60100000</v>
      </c>
      <c r="H25" s="1">
        <v>0.307</v>
      </c>
      <c r="I25" t="str">
        <f t="shared" si="0"/>
        <v>USA</v>
      </c>
    </row>
    <row r="26" spans="1:9" x14ac:dyDescent="0.3">
      <c r="A26">
        <v>2003</v>
      </c>
      <c r="B26">
        <v>25</v>
      </c>
      <c r="C26" t="s">
        <v>3793</v>
      </c>
      <c r="D26" s="5">
        <v>190212113</v>
      </c>
      <c r="E26" s="5">
        <v>138614544</v>
      </c>
      <c r="F26" s="1">
        <v>0.72899999999999998</v>
      </c>
      <c r="G26" s="5">
        <v>51597569</v>
      </c>
      <c r="H26" s="1">
        <v>0.27100000000000002</v>
      </c>
      <c r="I26" t="str">
        <f t="shared" si="0"/>
        <v>USA</v>
      </c>
    </row>
    <row r="27" spans="1:9" x14ac:dyDescent="0.3">
      <c r="A27">
        <v>2003</v>
      </c>
      <c r="B27">
        <v>26</v>
      </c>
      <c r="C27" t="s">
        <v>3794</v>
      </c>
      <c r="D27" s="5">
        <v>182290266</v>
      </c>
      <c r="E27" s="5">
        <v>75847266</v>
      </c>
      <c r="F27" s="1">
        <v>0.41599999999999998</v>
      </c>
      <c r="G27" s="5">
        <v>106443000</v>
      </c>
      <c r="H27" s="1">
        <v>0.58399999999999996</v>
      </c>
      <c r="I27" t="str">
        <f t="shared" si="0"/>
        <v>USA</v>
      </c>
    </row>
    <row r="28" spans="1:9" x14ac:dyDescent="0.3">
      <c r="A28">
        <v>2003</v>
      </c>
      <c r="B28">
        <v>27</v>
      </c>
      <c r="C28" t="s">
        <v>3795</v>
      </c>
      <c r="D28" s="5">
        <v>180899045</v>
      </c>
      <c r="E28" s="5">
        <v>70099045</v>
      </c>
      <c r="F28" s="1">
        <v>0.38800000000000001</v>
      </c>
      <c r="G28" s="5">
        <v>110800000</v>
      </c>
      <c r="H28" s="1">
        <v>0.61199999999999999</v>
      </c>
      <c r="I28" t="str">
        <f t="shared" si="0"/>
        <v>USA</v>
      </c>
    </row>
    <row r="29" spans="1:9" x14ac:dyDescent="0.3">
      <c r="A29">
        <v>2003</v>
      </c>
      <c r="B29">
        <v>28</v>
      </c>
      <c r="C29" t="s">
        <v>3796</v>
      </c>
      <c r="D29" s="5">
        <v>179265204</v>
      </c>
      <c r="E29" s="5">
        <v>66465204</v>
      </c>
      <c r="F29" s="1">
        <v>0.371</v>
      </c>
      <c r="G29" s="5">
        <v>112800000</v>
      </c>
      <c r="H29" s="1">
        <v>0.629</v>
      </c>
      <c r="I29" t="str">
        <f t="shared" si="0"/>
        <v>USA</v>
      </c>
    </row>
    <row r="30" spans="1:9" x14ac:dyDescent="0.3">
      <c r="A30">
        <v>2003</v>
      </c>
      <c r="B30">
        <v>29</v>
      </c>
      <c r="C30" t="s">
        <v>3797</v>
      </c>
      <c r="D30" s="5">
        <v>179179718</v>
      </c>
      <c r="E30" s="5">
        <v>102543518</v>
      </c>
      <c r="F30" s="1">
        <v>0.57199999999999995</v>
      </c>
      <c r="G30" s="5">
        <v>76636200</v>
      </c>
      <c r="H30" s="1">
        <v>0.42799999999999999</v>
      </c>
      <c r="I30" t="str">
        <f t="shared" si="0"/>
        <v>USA</v>
      </c>
    </row>
    <row r="31" spans="1:9" x14ac:dyDescent="0.3">
      <c r="A31">
        <v>2003</v>
      </c>
      <c r="B31">
        <v>30</v>
      </c>
      <c r="C31" t="s">
        <v>3798</v>
      </c>
      <c r="D31" s="5">
        <v>177502387</v>
      </c>
      <c r="E31" s="5">
        <v>105813373</v>
      </c>
      <c r="F31" s="1">
        <v>0.59599999999999997</v>
      </c>
      <c r="G31" s="5">
        <v>71689014</v>
      </c>
      <c r="H31" s="1">
        <v>0.40400000000000003</v>
      </c>
      <c r="I31" t="str">
        <f t="shared" si="0"/>
        <v>USA</v>
      </c>
    </row>
    <row r="32" spans="1:9" x14ac:dyDescent="0.3">
      <c r="A32">
        <v>2003</v>
      </c>
      <c r="B32">
        <v>31</v>
      </c>
      <c r="C32" t="s">
        <v>3799</v>
      </c>
      <c r="D32" s="5">
        <v>176070171</v>
      </c>
      <c r="E32" s="5">
        <v>106128601</v>
      </c>
      <c r="F32" s="1">
        <v>0.60299999999999998</v>
      </c>
      <c r="G32" s="5">
        <v>69941570</v>
      </c>
      <c r="H32" s="1">
        <v>0.39700000000000002</v>
      </c>
      <c r="I32" t="str">
        <f t="shared" si="0"/>
        <v>USA</v>
      </c>
    </row>
    <row r="33" spans="1:9" x14ac:dyDescent="0.3">
      <c r="A33">
        <v>2003</v>
      </c>
      <c r="B33">
        <v>32</v>
      </c>
      <c r="C33" t="s">
        <v>3800</v>
      </c>
      <c r="D33" s="5">
        <v>173013509</v>
      </c>
      <c r="E33" s="5">
        <v>95636509</v>
      </c>
      <c r="F33" s="1">
        <v>0.55300000000000005</v>
      </c>
      <c r="G33" s="5">
        <v>77377000</v>
      </c>
      <c r="H33" s="1">
        <v>0.44700000000000001</v>
      </c>
      <c r="I33" t="str">
        <f t="shared" si="0"/>
        <v>USA</v>
      </c>
    </row>
    <row r="34" spans="1:9" x14ac:dyDescent="0.3">
      <c r="A34">
        <v>2003</v>
      </c>
      <c r="B34">
        <v>33</v>
      </c>
      <c r="C34" t="s">
        <v>3801</v>
      </c>
      <c r="D34" s="5">
        <v>164729679</v>
      </c>
      <c r="E34" s="5">
        <v>132716677</v>
      </c>
      <c r="F34" s="1">
        <v>0.80600000000000005</v>
      </c>
      <c r="G34" s="5">
        <v>32013002</v>
      </c>
      <c r="H34" s="1">
        <v>0.19400000000000001</v>
      </c>
      <c r="I34" t="str">
        <f t="shared" si="0"/>
        <v>USA</v>
      </c>
    </row>
    <row r="35" spans="1:9" x14ac:dyDescent="0.3">
      <c r="A35">
        <v>2003</v>
      </c>
      <c r="B35">
        <v>34</v>
      </c>
      <c r="C35" t="s">
        <v>3802</v>
      </c>
      <c r="D35" s="5">
        <v>164433867</v>
      </c>
      <c r="E35" s="5">
        <v>104297061</v>
      </c>
      <c r="F35" s="1">
        <v>0.63400000000000001</v>
      </c>
      <c r="G35" s="5">
        <v>60136806</v>
      </c>
      <c r="H35" s="1">
        <v>0.36599999999999999</v>
      </c>
      <c r="I35" t="str">
        <f t="shared" si="0"/>
        <v>USA</v>
      </c>
    </row>
    <row r="36" spans="1:9" x14ac:dyDescent="0.3">
      <c r="A36">
        <v>2003</v>
      </c>
      <c r="B36">
        <v>35</v>
      </c>
      <c r="C36" t="s">
        <v>3803</v>
      </c>
      <c r="D36" s="5">
        <v>160846332</v>
      </c>
      <c r="E36" s="5">
        <v>110230332</v>
      </c>
      <c r="F36" s="1">
        <v>0.68500000000000005</v>
      </c>
      <c r="G36" s="5">
        <v>50616000</v>
      </c>
      <c r="H36" s="1">
        <v>0.315</v>
      </c>
      <c r="I36" t="str">
        <f t="shared" si="0"/>
        <v>USA</v>
      </c>
    </row>
    <row r="37" spans="1:9" x14ac:dyDescent="0.3">
      <c r="A37">
        <v>2003</v>
      </c>
      <c r="B37">
        <v>36</v>
      </c>
      <c r="C37" t="s">
        <v>3804</v>
      </c>
      <c r="D37" s="5">
        <v>160466000</v>
      </c>
      <c r="E37" s="5">
        <v>28082366</v>
      </c>
      <c r="F37" s="1">
        <v>0.17499999999999999</v>
      </c>
      <c r="G37" s="5">
        <v>132383634</v>
      </c>
      <c r="H37" s="1">
        <v>0.82499999999999996</v>
      </c>
      <c r="I37" t="str">
        <f t="shared" si="0"/>
        <v>USA</v>
      </c>
    </row>
    <row r="38" spans="1:9" x14ac:dyDescent="0.3">
      <c r="A38">
        <v>2003</v>
      </c>
      <c r="B38">
        <v>37</v>
      </c>
      <c r="C38" t="s">
        <v>3805</v>
      </c>
      <c r="D38" s="5">
        <v>160099222</v>
      </c>
      <c r="E38" s="5">
        <v>65660196</v>
      </c>
      <c r="F38" s="2">
        <v>0.41</v>
      </c>
      <c r="G38" s="5">
        <v>94439026</v>
      </c>
      <c r="H38" s="2">
        <v>0.59</v>
      </c>
      <c r="I38" t="str">
        <f t="shared" si="0"/>
        <v>USA</v>
      </c>
    </row>
    <row r="39" spans="1:9" x14ac:dyDescent="0.3">
      <c r="A39">
        <v>2003</v>
      </c>
      <c r="B39">
        <v>38</v>
      </c>
      <c r="C39" t="s">
        <v>3806</v>
      </c>
      <c r="D39" s="5">
        <v>156595191</v>
      </c>
      <c r="E39" s="5">
        <v>90135191</v>
      </c>
      <c r="F39" s="1">
        <v>0.57599999999999996</v>
      </c>
      <c r="G39" s="5">
        <v>66460000</v>
      </c>
      <c r="H39" s="1">
        <v>0.42399999999999999</v>
      </c>
      <c r="I39" t="str">
        <f t="shared" si="0"/>
        <v>USA</v>
      </c>
    </row>
    <row r="40" spans="1:9" x14ac:dyDescent="0.3">
      <c r="A40">
        <v>2003</v>
      </c>
      <c r="B40">
        <v>39</v>
      </c>
      <c r="C40" t="s">
        <v>3807</v>
      </c>
      <c r="D40" s="5">
        <v>155138312</v>
      </c>
      <c r="G40" s="5">
        <v>155138312</v>
      </c>
      <c r="H40" s="2">
        <v>1</v>
      </c>
      <c r="I40" t="str">
        <f t="shared" si="0"/>
        <v>International</v>
      </c>
    </row>
    <row r="41" spans="1:9" x14ac:dyDescent="0.3">
      <c r="A41">
        <v>2003</v>
      </c>
      <c r="B41">
        <v>40</v>
      </c>
      <c r="C41" t="s">
        <v>3808</v>
      </c>
      <c r="D41" s="5">
        <v>148336445</v>
      </c>
      <c r="E41" s="5">
        <v>120277854</v>
      </c>
      <c r="F41" s="1">
        <v>0.81100000000000005</v>
      </c>
      <c r="G41" s="5">
        <v>28058591</v>
      </c>
      <c r="H41" s="1">
        <v>0.189</v>
      </c>
      <c r="I41" t="str">
        <f t="shared" si="0"/>
        <v>USA</v>
      </c>
    </row>
    <row r="42" spans="1:9" x14ac:dyDescent="0.3">
      <c r="A42">
        <v>2003</v>
      </c>
      <c r="B42">
        <v>41</v>
      </c>
      <c r="C42" t="s">
        <v>3809</v>
      </c>
      <c r="D42" s="5">
        <v>141591324</v>
      </c>
      <c r="E42" s="5">
        <v>59694580</v>
      </c>
      <c r="F42" s="1">
        <v>0.42199999999999999</v>
      </c>
      <c r="G42" s="5">
        <v>81896744</v>
      </c>
      <c r="H42" s="1">
        <v>0.57799999999999996</v>
      </c>
      <c r="I42" t="str">
        <f t="shared" si="0"/>
        <v>USA</v>
      </c>
    </row>
    <row r="43" spans="1:9" x14ac:dyDescent="0.3">
      <c r="A43">
        <v>2003</v>
      </c>
      <c r="B43">
        <v>42</v>
      </c>
      <c r="C43" t="s">
        <v>3810</v>
      </c>
      <c r="D43" s="5">
        <v>141337989</v>
      </c>
      <c r="E43" s="5">
        <v>63860942</v>
      </c>
      <c r="F43" s="1">
        <v>0.45200000000000001</v>
      </c>
      <c r="G43" s="5">
        <v>77477047</v>
      </c>
      <c r="H43" s="1">
        <v>0.54800000000000004</v>
      </c>
      <c r="I43" t="str">
        <f t="shared" si="0"/>
        <v>USA</v>
      </c>
    </row>
    <row r="44" spans="1:9" x14ac:dyDescent="0.3">
      <c r="A44">
        <v>2003</v>
      </c>
      <c r="B44">
        <v>43</v>
      </c>
      <c r="C44" t="s">
        <v>3811</v>
      </c>
      <c r="D44" s="5">
        <v>135703599</v>
      </c>
      <c r="E44" s="5">
        <v>47901582</v>
      </c>
      <c r="F44" s="1">
        <v>0.35299999999999998</v>
      </c>
      <c r="G44" s="5">
        <v>87802017</v>
      </c>
      <c r="H44" s="1">
        <v>0.64700000000000002</v>
      </c>
      <c r="I44" t="str">
        <f t="shared" si="0"/>
        <v>USA</v>
      </c>
    </row>
    <row r="45" spans="1:9" x14ac:dyDescent="0.3">
      <c r="A45">
        <v>2003</v>
      </c>
      <c r="B45">
        <v>44</v>
      </c>
      <c r="C45" t="s">
        <v>3812</v>
      </c>
      <c r="D45" s="5">
        <v>133960541</v>
      </c>
      <c r="E45" s="5">
        <v>101149285</v>
      </c>
      <c r="F45" s="1">
        <v>0.755</v>
      </c>
      <c r="G45" s="5">
        <v>32811256</v>
      </c>
      <c r="H45" s="1">
        <v>0.245</v>
      </c>
      <c r="I45" t="str">
        <f t="shared" si="0"/>
        <v>USA</v>
      </c>
    </row>
    <row r="46" spans="1:9" x14ac:dyDescent="0.3">
      <c r="A46">
        <v>2003</v>
      </c>
      <c r="B46">
        <v>45</v>
      </c>
      <c r="C46" t="s">
        <v>3813</v>
      </c>
      <c r="D46" s="5">
        <v>131095614</v>
      </c>
      <c r="E46" s="5">
        <v>81261177</v>
      </c>
      <c r="F46" s="2">
        <v>0.62</v>
      </c>
      <c r="G46" s="5">
        <v>49834437</v>
      </c>
      <c r="H46" s="2">
        <v>0.38</v>
      </c>
      <c r="I46" t="str">
        <f t="shared" si="0"/>
        <v>USA</v>
      </c>
    </row>
    <row r="47" spans="1:9" x14ac:dyDescent="0.3">
      <c r="A47">
        <v>2003</v>
      </c>
      <c r="B47">
        <v>46</v>
      </c>
      <c r="C47" t="s">
        <v>3814</v>
      </c>
      <c r="D47" s="5">
        <v>124914842</v>
      </c>
      <c r="E47" s="5">
        <v>90186328</v>
      </c>
      <c r="F47" s="1">
        <v>0.72199999999999998</v>
      </c>
      <c r="G47" s="5">
        <v>34728514</v>
      </c>
      <c r="H47" s="1">
        <v>0.27800000000000002</v>
      </c>
      <c r="I47" t="str">
        <f t="shared" si="0"/>
        <v>USA</v>
      </c>
    </row>
    <row r="48" spans="1:9" x14ac:dyDescent="0.3">
      <c r="A48">
        <v>2003</v>
      </c>
      <c r="B48">
        <v>47</v>
      </c>
      <c r="C48" t="s">
        <v>3815</v>
      </c>
      <c r="D48" s="5">
        <v>123218424</v>
      </c>
      <c r="E48" s="5">
        <v>66809693</v>
      </c>
      <c r="F48" s="1">
        <v>0.54200000000000004</v>
      </c>
      <c r="G48" s="5">
        <v>56408731</v>
      </c>
      <c r="H48" s="1">
        <v>0.45800000000000002</v>
      </c>
      <c r="I48" t="str">
        <f t="shared" si="0"/>
        <v>USA</v>
      </c>
    </row>
    <row r="49" spans="1:9" x14ac:dyDescent="0.3">
      <c r="A49">
        <v>2003</v>
      </c>
      <c r="B49">
        <v>48</v>
      </c>
      <c r="C49" t="s">
        <v>3816</v>
      </c>
      <c r="D49" s="5">
        <v>121975011</v>
      </c>
      <c r="E49" s="5">
        <v>48462608</v>
      </c>
      <c r="F49" s="1">
        <v>0.39700000000000002</v>
      </c>
      <c r="G49" s="5">
        <v>73512403</v>
      </c>
      <c r="H49" s="1">
        <v>0.60299999999999998</v>
      </c>
      <c r="I49" t="str">
        <f t="shared" si="0"/>
        <v>USA</v>
      </c>
    </row>
    <row r="50" spans="1:9" x14ac:dyDescent="0.3">
      <c r="A50">
        <v>2003</v>
      </c>
      <c r="B50">
        <v>49</v>
      </c>
      <c r="C50" t="s">
        <v>3817</v>
      </c>
      <c r="D50" s="5">
        <v>120801243</v>
      </c>
      <c r="E50" s="5">
        <v>35327628</v>
      </c>
      <c r="F50" s="1">
        <v>0.29199999999999998</v>
      </c>
      <c r="G50" s="5">
        <v>85473615</v>
      </c>
      <c r="H50" s="1">
        <v>0.70799999999999996</v>
      </c>
      <c r="I50" t="str">
        <f t="shared" si="0"/>
        <v>USA</v>
      </c>
    </row>
    <row r="51" spans="1:9" x14ac:dyDescent="0.3">
      <c r="A51">
        <v>2003</v>
      </c>
      <c r="B51">
        <v>50</v>
      </c>
      <c r="C51" t="s">
        <v>3818</v>
      </c>
      <c r="D51" s="5">
        <v>118685453</v>
      </c>
      <c r="E51" s="5">
        <v>44585453</v>
      </c>
      <c r="F51" s="1">
        <v>0.376</v>
      </c>
      <c r="G51" s="5">
        <v>74100000</v>
      </c>
      <c r="H51" s="1">
        <v>0.624</v>
      </c>
      <c r="I51" t="str">
        <f t="shared" si="0"/>
        <v>USA</v>
      </c>
    </row>
    <row r="52" spans="1:9" x14ac:dyDescent="0.3">
      <c r="A52">
        <v>2003</v>
      </c>
      <c r="B52">
        <v>51</v>
      </c>
      <c r="C52" t="s">
        <v>3819</v>
      </c>
      <c r="D52" s="5">
        <v>117248958</v>
      </c>
      <c r="E52" s="5">
        <v>53790451</v>
      </c>
      <c r="F52" s="1">
        <v>0.45900000000000002</v>
      </c>
      <c r="G52" s="5">
        <v>63458507</v>
      </c>
      <c r="H52" s="1">
        <v>0.54100000000000004</v>
      </c>
      <c r="I52" t="str">
        <f t="shared" si="0"/>
        <v>USA</v>
      </c>
    </row>
    <row r="53" spans="1:9" x14ac:dyDescent="0.3">
      <c r="A53">
        <v>2003</v>
      </c>
      <c r="B53">
        <v>52</v>
      </c>
      <c r="C53" t="s">
        <v>3820</v>
      </c>
      <c r="D53" s="5">
        <v>116632628</v>
      </c>
      <c r="E53" s="5">
        <v>82622655</v>
      </c>
      <c r="F53" s="1">
        <v>0.70799999999999996</v>
      </c>
      <c r="G53" s="5">
        <v>34009973</v>
      </c>
      <c r="H53" s="1">
        <v>0.29199999999999998</v>
      </c>
      <c r="I53" t="str">
        <f t="shared" si="0"/>
        <v>USA</v>
      </c>
    </row>
    <row r="54" spans="1:9" x14ac:dyDescent="0.3">
      <c r="A54">
        <v>2003</v>
      </c>
      <c r="B54">
        <v>53</v>
      </c>
      <c r="C54" t="s">
        <v>3821</v>
      </c>
      <c r="D54" s="5">
        <v>107071655</v>
      </c>
      <c r="E54" s="5">
        <v>80571655</v>
      </c>
      <c r="F54" s="1">
        <v>0.753</v>
      </c>
      <c r="G54" s="5">
        <v>26500000</v>
      </c>
      <c r="H54" s="1">
        <v>0.247</v>
      </c>
      <c r="I54" t="str">
        <f t="shared" si="0"/>
        <v>USA</v>
      </c>
    </row>
    <row r="55" spans="1:9" x14ac:dyDescent="0.3">
      <c r="A55">
        <v>2003</v>
      </c>
      <c r="B55">
        <v>54</v>
      </c>
      <c r="C55" t="s">
        <v>3822</v>
      </c>
      <c r="D55" s="5">
        <v>101564935</v>
      </c>
      <c r="E55" s="5">
        <v>56127162</v>
      </c>
      <c r="F55" s="1">
        <v>0.55300000000000005</v>
      </c>
      <c r="G55" s="5">
        <v>45437773</v>
      </c>
      <c r="H55" s="1">
        <v>0.44700000000000001</v>
      </c>
      <c r="I55" t="str">
        <f t="shared" si="0"/>
        <v>USA</v>
      </c>
    </row>
    <row r="56" spans="1:9" x14ac:dyDescent="0.3">
      <c r="A56">
        <v>2003</v>
      </c>
      <c r="B56">
        <v>55</v>
      </c>
      <c r="C56" t="s">
        <v>3823</v>
      </c>
      <c r="D56" s="5">
        <v>101191884</v>
      </c>
      <c r="E56" s="5">
        <v>52802140</v>
      </c>
      <c r="F56" s="1">
        <v>0.52200000000000002</v>
      </c>
      <c r="G56" s="5">
        <v>48389744</v>
      </c>
      <c r="H56" s="1">
        <v>0.47799999999999998</v>
      </c>
      <c r="I56" t="str">
        <f t="shared" si="0"/>
        <v>USA</v>
      </c>
    </row>
    <row r="57" spans="1:9" x14ac:dyDescent="0.3">
      <c r="A57">
        <v>2003</v>
      </c>
      <c r="B57">
        <v>56</v>
      </c>
      <c r="C57" t="s">
        <v>3824</v>
      </c>
      <c r="D57" s="5">
        <v>98096026</v>
      </c>
      <c r="E57" s="5">
        <v>56359780</v>
      </c>
      <c r="F57" s="1">
        <v>0.57499999999999996</v>
      </c>
      <c r="G57" s="5">
        <v>41736246</v>
      </c>
      <c r="H57" s="1">
        <v>0.42499999999999999</v>
      </c>
      <c r="I57" t="str">
        <f t="shared" si="0"/>
        <v>USA</v>
      </c>
    </row>
    <row r="58" spans="1:9" x14ac:dyDescent="0.3">
      <c r="A58">
        <v>2003</v>
      </c>
      <c r="B58">
        <v>57</v>
      </c>
      <c r="C58" t="s">
        <v>3825</v>
      </c>
      <c r="D58" s="5">
        <v>97837138</v>
      </c>
      <c r="E58" s="5">
        <v>46566212</v>
      </c>
      <c r="F58" s="1">
        <v>0.47599999999999998</v>
      </c>
      <c r="G58" s="5">
        <v>51270926</v>
      </c>
      <c r="H58" s="1">
        <v>0.52400000000000002</v>
      </c>
      <c r="I58" t="str">
        <f t="shared" si="0"/>
        <v>USA</v>
      </c>
    </row>
    <row r="59" spans="1:9" x14ac:dyDescent="0.3">
      <c r="A59">
        <v>2003</v>
      </c>
      <c r="B59">
        <v>58</v>
      </c>
      <c r="C59" t="s">
        <v>3826</v>
      </c>
      <c r="D59" s="5">
        <v>95708457</v>
      </c>
      <c r="E59" s="5">
        <v>51970690</v>
      </c>
      <c r="F59" s="1">
        <v>0.54300000000000004</v>
      </c>
      <c r="G59" s="5">
        <v>43737767</v>
      </c>
      <c r="H59" s="1">
        <v>0.45700000000000002</v>
      </c>
      <c r="I59" t="str">
        <f t="shared" si="0"/>
        <v>USA</v>
      </c>
    </row>
    <row r="60" spans="1:9" x14ac:dyDescent="0.3">
      <c r="A60">
        <v>2003</v>
      </c>
      <c r="B60">
        <v>59</v>
      </c>
      <c r="C60" t="s">
        <v>92</v>
      </c>
      <c r="D60" s="5">
        <v>93400759</v>
      </c>
      <c r="E60" s="5">
        <v>31041759</v>
      </c>
      <c r="F60" s="1">
        <v>0.33200000000000002</v>
      </c>
      <c r="G60" s="5">
        <v>62359000</v>
      </c>
      <c r="H60" s="1">
        <v>0.66800000000000004</v>
      </c>
      <c r="I60" t="str">
        <f t="shared" si="0"/>
        <v>USA</v>
      </c>
    </row>
    <row r="61" spans="1:9" x14ac:dyDescent="0.3">
      <c r="A61">
        <v>2003</v>
      </c>
      <c r="B61">
        <v>60</v>
      </c>
      <c r="C61" t="s">
        <v>3827</v>
      </c>
      <c r="D61" s="5">
        <v>90941129</v>
      </c>
      <c r="E61" s="5">
        <v>46961214</v>
      </c>
      <c r="F61" s="1">
        <v>0.51600000000000001</v>
      </c>
      <c r="G61" s="5">
        <v>43979915</v>
      </c>
      <c r="H61" s="1">
        <v>0.48399999999999999</v>
      </c>
      <c r="I61" t="str">
        <f t="shared" si="0"/>
        <v>USA</v>
      </c>
    </row>
    <row r="62" spans="1:9" x14ac:dyDescent="0.3">
      <c r="A62">
        <v>2003</v>
      </c>
      <c r="B62">
        <v>61</v>
      </c>
      <c r="C62" t="s">
        <v>3828</v>
      </c>
      <c r="D62" s="5">
        <v>90259536</v>
      </c>
      <c r="E62" s="5">
        <v>52159536</v>
      </c>
      <c r="F62" s="1">
        <v>0.57799999999999996</v>
      </c>
      <c r="G62" s="5">
        <v>38100000</v>
      </c>
      <c r="H62" s="1">
        <v>0.42199999999999999</v>
      </c>
      <c r="I62" t="str">
        <f t="shared" si="0"/>
        <v>USA</v>
      </c>
    </row>
    <row r="63" spans="1:9" x14ac:dyDescent="0.3">
      <c r="A63">
        <v>2003</v>
      </c>
      <c r="B63">
        <v>62</v>
      </c>
      <c r="C63" t="s">
        <v>3829</v>
      </c>
      <c r="D63" s="5">
        <v>88929111</v>
      </c>
      <c r="E63" s="5">
        <v>66934963</v>
      </c>
      <c r="F63" s="1">
        <v>0.753</v>
      </c>
      <c r="G63" s="5">
        <v>21994148</v>
      </c>
      <c r="H63" s="1">
        <v>0.247</v>
      </c>
      <c r="I63" t="str">
        <f t="shared" si="0"/>
        <v>USA</v>
      </c>
    </row>
    <row r="64" spans="1:9" x14ac:dyDescent="0.3">
      <c r="A64">
        <v>2003</v>
      </c>
      <c r="B64">
        <v>63</v>
      </c>
      <c r="C64" t="s">
        <v>3830</v>
      </c>
      <c r="D64" s="5">
        <v>88323487</v>
      </c>
      <c r="E64" s="5">
        <v>60476872</v>
      </c>
      <c r="F64" s="1">
        <v>0.68500000000000005</v>
      </c>
      <c r="G64" s="5">
        <v>27846615</v>
      </c>
      <c r="H64" s="1">
        <v>0.315</v>
      </c>
      <c r="I64" t="str">
        <f t="shared" si="0"/>
        <v>USA</v>
      </c>
    </row>
    <row r="65" spans="1:9" x14ac:dyDescent="0.3">
      <c r="A65">
        <v>2003</v>
      </c>
      <c r="B65">
        <v>64</v>
      </c>
      <c r="C65" t="s">
        <v>3831</v>
      </c>
      <c r="D65" s="5">
        <v>87135520</v>
      </c>
      <c r="E65" s="5">
        <v>75585093</v>
      </c>
      <c r="F65" s="1">
        <v>0.86699999999999999</v>
      </c>
      <c r="G65" s="5">
        <v>11550427</v>
      </c>
      <c r="H65" s="1">
        <v>0.13300000000000001</v>
      </c>
      <c r="I65" t="str">
        <f t="shared" si="0"/>
        <v>USA</v>
      </c>
    </row>
    <row r="66" spans="1:9" x14ac:dyDescent="0.3">
      <c r="A66">
        <v>2003</v>
      </c>
      <c r="B66">
        <v>65</v>
      </c>
      <c r="C66" t="s">
        <v>3832</v>
      </c>
      <c r="D66" s="5">
        <v>86468162</v>
      </c>
      <c r="E66" s="5">
        <v>43734876</v>
      </c>
      <c r="F66" s="1">
        <v>0.50600000000000001</v>
      </c>
      <c r="G66" s="5">
        <v>42733286</v>
      </c>
      <c r="H66" s="1">
        <v>0.49399999999999999</v>
      </c>
      <c r="I66" t="str">
        <f t="shared" si="0"/>
        <v>USA</v>
      </c>
    </row>
    <row r="67" spans="1:9" x14ac:dyDescent="0.3">
      <c r="A67">
        <v>2003</v>
      </c>
      <c r="B67">
        <v>66</v>
      </c>
      <c r="C67" t="s">
        <v>3833</v>
      </c>
      <c r="D67" s="5">
        <v>80773077</v>
      </c>
      <c r="E67" s="5">
        <v>26483452</v>
      </c>
      <c r="F67" s="1">
        <v>0.32800000000000001</v>
      </c>
      <c r="G67" s="5">
        <v>54289625</v>
      </c>
      <c r="H67" s="1">
        <v>0.67200000000000004</v>
      </c>
      <c r="I67" t="str">
        <f t="shared" ref="I67:I130" si="1">IF(F67&gt;10%,"USA","International")</f>
        <v>USA</v>
      </c>
    </row>
    <row r="68" spans="1:9" x14ac:dyDescent="0.3">
      <c r="A68">
        <v>2003</v>
      </c>
      <c r="B68">
        <v>67</v>
      </c>
      <c r="C68" t="s">
        <v>3834</v>
      </c>
      <c r="D68" s="5">
        <v>80657921</v>
      </c>
      <c r="E68" s="5">
        <v>47726342</v>
      </c>
      <c r="F68" s="1">
        <v>0.59199999999999997</v>
      </c>
      <c r="G68" s="5">
        <v>32931579</v>
      </c>
      <c r="H68" s="1">
        <v>0.40799999999999997</v>
      </c>
      <c r="I68" t="str">
        <f t="shared" si="1"/>
        <v>USA</v>
      </c>
    </row>
    <row r="69" spans="1:9" x14ac:dyDescent="0.3">
      <c r="A69">
        <v>2003</v>
      </c>
      <c r="B69">
        <v>68</v>
      </c>
      <c r="C69" t="s">
        <v>3835</v>
      </c>
      <c r="D69" s="5">
        <v>80154140</v>
      </c>
      <c r="E69" s="5">
        <v>49443628</v>
      </c>
      <c r="F69" s="1">
        <v>0.61699999999999999</v>
      </c>
      <c r="G69" s="5">
        <v>30710512</v>
      </c>
      <c r="H69" s="1">
        <v>0.38300000000000001</v>
      </c>
      <c r="I69" t="str">
        <f t="shared" si="1"/>
        <v>USA</v>
      </c>
    </row>
    <row r="70" spans="1:9" x14ac:dyDescent="0.3">
      <c r="A70">
        <v>2003</v>
      </c>
      <c r="B70">
        <v>69</v>
      </c>
      <c r="C70" t="s">
        <v>3836</v>
      </c>
      <c r="D70" s="5">
        <v>79316957</v>
      </c>
      <c r="E70" s="5">
        <v>4064200</v>
      </c>
      <c r="F70" s="1">
        <v>5.0999999999999997E-2</v>
      </c>
      <c r="G70" s="5">
        <v>75252757</v>
      </c>
      <c r="H70" s="1">
        <v>0.94899999999999995</v>
      </c>
      <c r="I70" t="str">
        <f t="shared" si="1"/>
        <v>International</v>
      </c>
    </row>
    <row r="71" spans="1:9" x14ac:dyDescent="0.3">
      <c r="A71">
        <v>2003</v>
      </c>
      <c r="B71">
        <v>70</v>
      </c>
      <c r="C71" t="s">
        <v>3837</v>
      </c>
      <c r="D71" s="5">
        <v>76488889</v>
      </c>
      <c r="E71" s="5">
        <v>60060328</v>
      </c>
      <c r="F71" s="1">
        <v>0.78500000000000003</v>
      </c>
      <c r="G71" s="5">
        <v>16428561</v>
      </c>
      <c r="H71" s="1">
        <v>0.215</v>
      </c>
      <c r="I71" t="str">
        <f t="shared" si="1"/>
        <v>USA</v>
      </c>
    </row>
    <row r="72" spans="1:9" x14ac:dyDescent="0.3">
      <c r="A72">
        <v>2003</v>
      </c>
      <c r="B72">
        <v>71</v>
      </c>
      <c r="C72" t="s">
        <v>3838</v>
      </c>
      <c r="D72" s="5">
        <v>75715436</v>
      </c>
      <c r="E72" s="5">
        <v>33715436</v>
      </c>
      <c r="F72" s="1">
        <v>0.44500000000000001</v>
      </c>
      <c r="G72" s="5">
        <v>42000000</v>
      </c>
      <c r="H72" s="1">
        <v>0.55500000000000005</v>
      </c>
      <c r="I72" t="str">
        <f t="shared" si="1"/>
        <v>USA</v>
      </c>
    </row>
    <row r="73" spans="1:9" x14ac:dyDescent="0.3">
      <c r="A73">
        <v>2003</v>
      </c>
      <c r="B73">
        <v>72</v>
      </c>
      <c r="C73" t="s">
        <v>3839</v>
      </c>
      <c r="D73" s="5">
        <v>73498611</v>
      </c>
      <c r="E73" s="5">
        <v>31186896</v>
      </c>
      <c r="F73" s="1">
        <v>0.42399999999999999</v>
      </c>
      <c r="G73" s="5">
        <v>42311715</v>
      </c>
      <c r="H73" s="1">
        <v>0.57599999999999996</v>
      </c>
      <c r="I73" t="str">
        <f t="shared" si="1"/>
        <v>USA</v>
      </c>
    </row>
    <row r="74" spans="1:9" x14ac:dyDescent="0.3">
      <c r="A74">
        <v>2003</v>
      </c>
      <c r="B74">
        <v>73</v>
      </c>
      <c r="C74" t="s">
        <v>3840</v>
      </c>
      <c r="D74" s="5">
        <v>71406573</v>
      </c>
      <c r="E74" s="5">
        <v>67406573</v>
      </c>
      <c r="F74" s="1">
        <v>0.94399999999999995</v>
      </c>
      <c r="G74" s="5">
        <v>4000000</v>
      </c>
      <c r="H74" s="1">
        <v>5.6000000000000001E-2</v>
      </c>
      <c r="I74" t="str">
        <f t="shared" si="1"/>
        <v>USA</v>
      </c>
    </row>
    <row r="75" spans="1:9" x14ac:dyDescent="0.3">
      <c r="A75">
        <v>2003</v>
      </c>
      <c r="B75">
        <v>74</v>
      </c>
      <c r="C75" t="s">
        <v>3841</v>
      </c>
      <c r="D75" s="5">
        <v>68514844</v>
      </c>
      <c r="E75" s="5">
        <v>20991364</v>
      </c>
      <c r="F75" s="1">
        <v>0.30599999999999999</v>
      </c>
      <c r="G75" s="5">
        <v>47523480</v>
      </c>
      <c r="H75" s="1">
        <v>0.69399999999999995</v>
      </c>
      <c r="I75" t="str">
        <f t="shared" si="1"/>
        <v>USA</v>
      </c>
    </row>
    <row r="76" spans="1:9" x14ac:dyDescent="0.3">
      <c r="A76">
        <v>2003</v>
      </c>
      <c r="B76">
        <v>75</v>
      </c>
      <c r="C76" t="s">
        <v>3842</v>
      </c>
      <c r="D76" s="5">
        <v>68296293</v>
      </c>
      <c r="E76" s="5">
        <v>58331254</v>
      </c>
      <c r="F76" s="1">
        <v>0.85399999999999998</v>
      </c>
      <c r="G76" s="5">
        <v>9965039</v>
      </c>
      <c r="H76" s="1">
        <v>0.14599999999999999</v>
      </c>
      <c r="I76" t="str">
        <f t="shared" si="1"/>
        <v>USA</v>
      </c>
    </row>
    <row r="77" spans="1:9" x14ac:dyDescent="0.3">
      <c r="A77">
        <v>2003</v>
      </c>
      <c r="B77">
        <v>76</v>
      </c>
      <c r="C77" t="s">
        <v>3843</v>
      </c>
      <c r="D77" s="5">
        <v>65784503</v>
      </c>
      <c r="E77" s="5">
        <v>33832741</v>
      </c>
      <c r="F77" s="1">
        <v>0.51400000000000001</v>
      </c>
      <c r="G77" s="5">
        <v>31951762</v>
      </c>
      <c r="H77" s="1">
        <v>0.48599999999999999</v>
      </c>
      <c r="I77" t="str">
        <f t="shared" si="1"/>
        <v>USA</v>
      </c>
    </row>
    <row r="78" spans="1:9" x14ac:dyDescent="0.3">
      <c r="A78">
        <v>2003</v>
      </c>
      <c r="B78">
        <v>77</v>
      </c>
      <c r="C78" t="s">
        <v>3844</v>
      </c>
      <c r="D78" s="5">
        <v>65565672</v>
      </c>
      <c r="E78" s="5">
        <v>36906460</v>
      </c>
      <c r="F78" s="1">
        <v>0.56299999999999994</v>
      </c>
      <c r="G78" s="5">
        <v>28659212</v>
      </c>
      <c r="H78" s="1">
        <v>0.437</v>
      </c>
      <c r="I78" t="str">
        <f t="shared" si="1"/>
        <v>USA</v>
      </c>
    </row>
    <row r="79" spans="1:9" x14ac:dyDescent="0.3">
      <c r="A79">
        <v>2003</v>
      </c>
      <c r="B79">
        <v>78</v>
      </c>
      <c r="C79" t="s">
        <v>3845</v>
      </c>
      <c r="D79" s="5">
        <v>65497208</v>
      </c>
      <c r="E79" s="5">
        <v>497208</v>
      </c>
      <c r="F79" s="1">
        <v>8.0000000000000002E-3</v>
      </c>
      <c r="G79" s="5">
        <v>65000000</v>
      </c>
      <c r="H79" s="1">
        <v>0.99199999999999999</v>
      </c>
      <c r="I79" t="str">
        <f t="shared" si="1"/>
        <v>International</v>
      </c>
    </row>
    <row r="80" spans="1:9" x14ac:dyDescent="0.3">
      <c r="A80">
        <v>2003</v>
      </c>
      <c r="B80">
        <v>79</v>
      </c>
      <c r="C80" t="s">
        <v>3846</v>
      </c>
      <c r="D80" s="5">
        <v>63102666</v>
      </c>
      <c r="E80" s="5">
        <v>35667218</v>
      </c>
      <c r="F80" s="1">
        <v>0.56499999999999995</v>
      </c>
      <c r="G80" s="5">
        <v>27435448</v>
      </c>
      <c r="H80" s="1">
        <v>0.435</v>
      </c>
      <c r="I80" t="str">
        <f t="shared" si="1"/>
        <v>USA</v>
      </c>
    </row>
    <row r="81" spans="1:9" x14ac:dyDescent="0.3">
      <c r="A81">
        <v>2003</v>
      </c>
      <c r="B81">
        <v>80</v>
      </c>
      <c r="C81" t="s">
        <v>3847</v>
      </c>
      <c r="D81" s="5">
        <v>62870546</v>
      </c>
      <c r="E81" s="5">
        <v>23103423</v>
      </c>
      <c r="F81" s="1">
        <v>0.36699999999999999</v>
      </c>
      <c r="G81" s="5">
        <v>39767123</v>
      </c>
      <c r="H81" s="1">
        <v>0.63300000000000001</v>
      </c>
      <c r="I81" t="str">
        <f t="shared" si="1"/>
        <v>USA</v>
      </c>
    </row>
    <row r="82" spans="1:9" x14ac:dyDescent="0.3">
      <c r="A82">
        <v>2003</v>
      </c>
      <c r="B82">
        <v>81</v>
      </c>
      <c r="C82" t="s">
        <v>3848</v>
      </c>
      <c r="D82" s="5">
        <v>62228395</v>
      </c>
      <c r="E82" s="5">
        <v>30308417</v>
      </c>
      <c r="F82" s="1">
        <v>0.48699999999999999</v>
      </c>
      <c r="G82" s="5">
        <v>31919978</v>
      </c>
      <c r="H82" s="1">
        <v>0.51300000000000001</v>
      </c>
      <c r="I82" t="str">
        <f t="shared" si="1"/>
        <v>USA</v>
      </c>
    </row>
    <row r="83" spans="1:9" x14ac:dyDescent="0.3">
      <c r="A83">
        <v>2003</v>
      </c>
      <c r="B83">
        <v>82</v>
      </c>
      <c r="C83" t="s">
        <v>3849</v>
      </c>
      <c r="D83" s="5">
        <v>60427839</v>
      </c>
      <c r="E83" s="5">
        <v>16290476</v>
      </c>
      <c r="F83" s="2">
        <v>0.27</v>
      </c>
      <c r="G83" s="5">
        <v>44137363</v>
      </c>
      <c r="H83" s="2">
        <v>0.73</v>
      </c>
      <c r="I83" t="str">
        <f t="shared" si="1"/>
        <v>USA</v>
      </c>
    </row>
    <row r="84" spans="1:9" x14ac:dyDescent="0.3">
      <c r="A84">
        <v>2003</v>
      </c>
      <c r="B84">
        <v>83</v>
      </c>
      <c r="C84" t="s">
        <v>3850</v>
      </c>
      <c r="D84" s="5">
        <v>58878723</v>
      </c>
      <c r="E84" s="5">
        <v>43610723</v>
      </c>
      <c r="F84" s="1">
        <v>0.74099999999999999</v>
      </c>
      <c r="G84" s="5">
        <v>15268000</v>
      </c>
      <c r="H84" s="1">
        <v>0.25900000000000001</v>
      </c>
      <c r="I84" t="str">
        <f t="shared" si="1"/>
        <v>USA</v>
      </c>
    </row>
    <row r="85" spans="1:9" x14ac:dyDescent="0.3">
      <c r="A85">
        <v>2003</v>
      </c>
      <c r="B85">
        <v>84</v>
      </c>
      <c r="C85" t="s">
        <v>3851</v>
      </c>
      <c r="D85" s="5">
        <v>58795814</v>
      </c>
      <c r="E85" s="5">
        <v>47938330</v>
      </c>
      <c r="F85" s="1">
        <v>0.81499999999999995</v>
      </c>
      <c r="G85" s="5">
        <v>10857484</v>
      </c>
      <c r="H85" s="1">
        <v>0.185</v>
      </c>
      <c r="I85" t="str">
        <f t="shared" si="1"/>
        <v>USA</v>
      </c>
    </row>
    <row r="86" spans="1:9" x14ac:dyDescent="0.3">
      <c r="A86">
        <v>2003</v>
      </c>
      <c r="B86">
        <v>85</v>
      </c>
      <c r="C86" t="s">
        <v>144</v>
      </c>
      <c r="D86" s="5">
        <v>58469210</v>
      </c>
      <c r="E86" s="5">
        <v>34469210</v>
      </c>
      <c r="F86" s="2">
        <v>0.59</v>
      </c>
      <c r="G86" s="5">
        <v>24000000</v>
      </c>
      <c r="H86" s="2">
        <v>0.41</v>
      </c>
      <c r="I86" t="str">
        <f t="shared" si="1"/>
        <v>USA</v>
      </c>
    </row>
    <row r="87" spans="1:9" x14ac:dyDescent="0.3">
      <c r="A87">
        <v>2003</v>
      </c>
      <c r="B87">
        <v>86</v>
      </c>
      <c r="C87" t="s">
        <v>3852</v>
      </c>
      <c r="D87" s="5">
        <v>56489558</v>
      </c>
      <c r="E87" s="5">
        <v>34712347</v>
      </c>
      <c r="F87" s="1">
        <v>0.61399999999999999</v>
      </c>
      <c r="G87" s="5">
        <v>21777211</v>
      </c>
      <c r="H87" s="1">
        <v>0.38600000000000001</v>
      </c>
      <c r="I87" t="str">
        <f t="shared" si="1"/>
        <v>USA</v>
      </c>
    </row>
    <row r="88" spans="1:9" x14ac:dyDescent="0.3">
      <c r="A88">
        <v>2003</v>
      </c>
      <c r="B88">
        <v>87</v>
      </c>
      <c r="C88" t="s">
        <v>3853</v>
      </c>
      <c r="D88" s="5">
        <v>55534455</v>
      </c>
      <c r="E88" s="5">
        <v>42734455</v>
      </c>
      <c r="F88" s="2">
        <v>0.77</v>
      </c>
      <c r="G88" s="5">
        <v>12800000</v>
      </c>
      <c r="H88" s="2">
        <v>0.23</v>
      </c>
      <c r="I88" t="str">
        <f t="shared" si="1"/>
        <v>USA</v>
      </c>
    </row>
    <row r="89" spans="1:9" x14ac:dyDescent="0.3">
      <c r="A89">
        <v>2003</v>
      </c>
      <c r="B89">
        <v>88</v>
      </c>
      <c r="C89" t="s">
        <v>3854</v>
      </c>
      <c r="D89" s="5">
        <v>55495563</v>
      </c>
      <c r="E89" s="5">
        <v>41088845</v>
      </c>
      <c r="F89" s="2">
        <v>0.74</v>
      </c>
      <c r="G89" s="5">
        <v>14406718</v>
      </c>
      <c r="H89" s="2">
        <v>0.26</v>
      </c>
      <c r="I89" t="str">
        <f t="shared" si="1"/>
        <v>USA</v>
      </c>
    </row>
    <row r="90" spans="1:9" x14ac:dyDescent="0.3">
      <c r="A90">
        <v>2003</v>
      </c>
      <c r="B90">
        <v>89</v>
      </c>
      <c r="C90" t="s">
        <v>3855</v>
      </c>
      <c r="D90" s="5">
        <v>55250496</v>
      </c>
      <c r="E90" s="5">
        <v>39402572</v>
      </c>
      <c r="F90" s="1">
        <v>0.71299999999999997</v>
      </c>
      <c r="G90" s="5">
        <v>15847924</v>
      </c>
      <c r="H90" s="1">
        <v>0.28699999999999998</v>
      </c>
      <c r="I90" t="str">
        <f t="shared" si="1"/>
        <v>USA</v>
      </c>
    </row>
    <row r="91" spans="1:9" x14ac:dyDescent="0.3">
      <c r="A91">
        <v>2003</v>
      </c>
      <c r="B91">
        <v>90</v>
      </c>
      <c r="C91" t="s">
        <v>3856</v>
      </c>
      <c r="D91" s="5">
        <v>53293628</v>
      </c>
      <c r="E91" s="5">
        <v>52333738</v>
      </c>
      <c r="F91" s="1">
        <v>0.98199999999999998</v>
      </c>
      <c r="G91" s="5">
        <v>959890</v>
      </c>
      <c r="H91" s="1">
        <v>1.7999999999999999E-2</v>
      </c>
      <c r="I91" t="str">
        <f t="shared" si="1"/>
        <v>USA</v>
      </c>
    </row>
    <row r="92" spans="1:9" x14ac:dyDescent="0.3">
      <c r="A92">
        <v>2003</v>
      </c>
      <c r="B92">
        <v>91</v>
      </c>
      <c r="C92" t="s">
        <v>3857</v>
      </c>
      <c r="D92" s="5">
        <v>51142659</v>
      </c>
      <c r="E92" s="5">
        <v>30940691</v>
      </c>
      <c r="F92" s="1">
        <v>0.60499999999999998</v>
      </c>
      <c r="G92" s="5">
        <v>20201968</v>
      </c>
      <c r="H92" s="1">
        <v>0.39500000000000002</v>
      </c>
      <c r="I92" t="str">
        <f t="shared" si="1"/>
        <v>USA</v>
      </c>
    </row>
    <row r="93" spans="1:9" x14ac:dyDescent="0.3">
      <c r="A93">
        <v>2003</v>
      </c>
      <c r="B93">
        <v>92</v>
      </c>
      <c r="C93" t="s">
        <v>3858</v>
      </c>
      <c r="D93" s="5">
        <v>50732139</v>
      </c>
      <c r="E93" s="5">
        <v>36105433</v>
      </c>
      <c r="F93" s="1">
        <v>0.71199999999999997</v>
      </c>
      <c r="G93" s="5">
        <v>14626706</v>
      </c>
      <c r="H93" s="1">
        <v>0.28799999999999998</v>
      </c>
      <c r="I93" t="str">
        <f t="shared" si="1"/>
        <v>USA</v>
      </c>
    </row>
    <row r="94" spans="1:9" x14ac:dyDescent="0.3">
      <c r="A94">
        <v>2003</v>
      </c>
      <c r="B94">
        <v>93</v>
      </c>
      <c r="C94" t="s">
        <v>3859</v>
      </c>
      <c r="D94" s="5">
        <v>50600160</v>
      </c>
      <c r="G94" s="5">
        <v>50600160</v>
      </c>
      <c r="H94" s="2">
        <v>1</v>
      </c>
      <c r="I94" t="str">
        <f t="shared" si="1"/>
        <v>International</v>
      </c>
    </row>
    <row r="95" spans="1:9" x14ac:dyDescent="0.3">
      <c r="A95">
        <v>2003</v>
      </c>
      <c r="B95">
        <v>94</v>
      </c>
      <c r="C95" t="s">
        <v>3860</v>
      </c>
      <c r="D95" s="5">
        <v>50097949</v>
      </c>
      <c r="E95" s="5">
        <v>36381186</v>
      </c>
      <c r="F95" s="1">
        <v>0.72599999999999998</v>
      </c>
      <c r="G95" s="5">
        <v>13716763</v>
      </c>
      <c r="H95" s="1">
        <v>0.27400000000000002</v>
      </c>
      <c r="I95" t="str">
        <f t="shared" si="1"/>
        <v>USA</v>
      </c>
    </row>
    <row r="96" spans="1:9" x14ac:dyDescent="0.3">
      <c r="A96">
        <v>2003</v>
      </c>
      <c r="B96">
        <v>95</v>
      </c>
      <c r="C96" t="s">
        <v>3861</v>
      </c>
      <c r="D96" s="5">
        <v>48249017</v>
      </c>
      <c r="E96" s="5">
        <v>42070939</v>
      </c>
      <c r="F96" s="1">
        <v>0.872</v>
      </c>
      <c r="G96" s="5">
        <v>6178078</v>
      </c>
      <c r="H96" s="1">
        <v>0.128</v>
      </c>
      <c r="I96" t="str">
        <f t="shared" si="1"/>
        <v>USA</v>
      </c>
    </row>
    <row r="97" spans="1:9" x14ac:dyDescent="0.3">
      <c r="A97">
        <v>2003</v>
      </c>
      <c r="B97">
        <v>96</v>
      </c>
      <c r="C97" t="s">
        <v>3862</v>
      </c>
      <c r="D97" s="5">
        <v>47488536</v>
      </c>
      <c r="E97" s="5">
        <v>32551396</v>
      </c>
      <c r="F97" s="1">
        <v>0.68500000000000005</v>
      </c>
      <c r="G97" s="5">
        <v>14937140</v>
      </c>
      <c r="H97" s="1">
        <v>0.315</v>
      </c>
      <c r="I97" t="str">
        <f t="shared" si="1"/>
        <v>USA</v>
      </c>
    </row>
    <row r="98" spans="1:9" x14ac:dyDescent="0.3">
      <c r="A98">
        <v>2003</v>
      </c>
      <c r="B98">
        <v>97</v>
      </c>
      <c r="C98" t="s">
        <v>3863</v>
      </c>
      <c r="D98" s="5">
        <v>46546197</v>
      </c>
      <c r="E98" s="5">
        <v>21215059</v>
      </c>
      <c r="F98" s="1">
        <v>0.45600000000000002</v>
      </c>
      <c r="G98" s="5">
        <v>25331138</v>
      </c>
      <c r="H98" s="1">
        <v>0.54400000000000004</v>
      </c>
      <c r="I98" t="str">
        <f t="shared" si="1"/>
        <v>USA</v>
      </c>
    </row>
    <row r="99" spans="1:9" x14ac:dyDescent="0.3">
      <c r="A99">
        <v>2003</v>
      </c>
      <c r="B99">
        <v>98</v>
      </c>
      <c r="C99" t="s">
        <v>3864</v>
      </c>
      <c r="D99" s="5">
        <v>46061847</v>
      </c>
      <c r="E99" s="5">
        <v>34244097</v>
      </c>
      <c r="F99" s="1">
        <v>0.74299999999999999</v>
      </c>
      <c r="G99" s="5">
        <v>11817750</v>
      </c>
      <c r="H99" s="1">
        <v>0.25700000000000001</v>
      </c>
      <c r="I99" t="str">
        <f t="shared" si="1"/>
        <v>USA</v>
      </c>
    </row>
    <row r="100" spans="1:9" x14ac:dyDescent="0.3">
      <c r="A100">
        <v>2003</v>
      </c>
      <c r="B100">
        <v>99</v>
      </c>
      <c r="C100" t="s">
        <v>3865</v>
      </c>
      <c r="D100" s="5">
        <v>45312217</v>
      </c>
      <c r="E100" s="5">
        <v>37667746</v>
      </c>
      <c r="F100" s="1">
        <v>0.83099999999999996</v>
      </c>
      <c r="G100" s="5">
        <v>7644471</v>
      </c>
      <c r="H100" s="1">
        <v>0.16900000000000001</v>
      </c>
      <c r="I100" t="str">
        <f t="shared" si="1"/>
        <v>USA</v>
      </c>
    </row>
    <row r="101" spans="1:9" x14ac:dyDescent="0.3">
      <c r="A101">
        <v>2003</v>
      </c>
      <c r="B101">
        <v>100</v>
      </c>
      <c r="C101" t="s">
        <v>3866</v>
      </c>
      <c r="D101" s="5">
        <v>44617342</v>
      </c>
      <c r="E101" s="5">
        <v>37182494</v>
      </c>
      <c r="F101" s="1">
        <v>0.83299999999999996</v>
      </c>
      <c r="G101" s="5">
        <v>7434848</v>
      </c>
      <c r="H101" s="1">
        <v>0.16700000000000001</v>
      </c>
      <c r="I101" t="str">
        <f t="shared" si="1"/>
        <v>USA</v>
      </c>
    </row>
    <row r="102" spans="1:9" x14ac:dyDescent="0.3">
      <c r="A102">
        <v>2003</v>
      </c>
      <c r="B102">
        <v>101</v>
      </c>
      <c r="C102" t="s">
        <v>3867</v>
      </c>
      <c r="D102" s="5">
        <v>44350926</v>
      </c>
      <c r="E102" s="5">
        <v>26736098</v>
      </c>
      <c r="F102" s="1">
        <v>0.60299999999999998</v>
      </c>
      <c r="G102" s="5">
        <v>17614828</v>
      </c>
      <c r="H102" s="1">
        <v>0.39700000000000002</v>
      </c>
      <c r="I102" t="str">
        <f t="shared" si="1"/>
        <v>USA</v>
      </c>
    </row>
    <row r="103" spans="1:9" x14ac:dyDescent="0.3">
      <c r="A103">
        <v>2003</v>
      </c>
      <c r="B103">
        <v>102</v>
      </c>
      <c r="C103" t="s">
        <v>3868</v>
      </c>
      <c r="D103" s="5">
        <v>43935763</v>
      </c>
      <c r="E103" s="5">
        <v>19481943</v>
      </c>
      <c r="F103" s="1">
        <v>0.443</v>
      </c>
      <c r="G103" s="5">
        <v>24453820</v>
      </c>
      <c r="H103" s="1">
        <v>0.55700000000000005</v>
      </c>
      <c r="I103" t="str">
        <f t="shared" si="1"/>
        <v>USA</v>
      </c>
    </row>
    <row r="104" spans="1:9" x14ac:dyDescent="0.3">
      <c r="A104">
        <v>2003</v>
      </c>
      <c r="B104">
        <v>103</v>
      </c>
      <c r="C104" t="s">
        <v>3869</v>
      </c>
      <c r="D104" s="5">
        <v>42792561</v>
      </c>
      <c r="E104" s="5">
        <v>26793311</v>
      </c>
      <c r="F104" s="1">
        <v>0.626</v>
      </c>
      <c r="G104" s="5">
        <v>15999250</v>
      </c>
      <c r="H104" s="1">
        <v>0.374</v>
      </c>
      <c r="I104" t="str">
        <f t="shared" si="1"/>
        <v>USA</v>
      </c>
    </row>
    <row r="105" spans="1:9" x14ac:dyDescent="0.3">
      <c r="A105">
        <v>2003</v>
      </c>
      <c r="B105">
        <v>104</v>
      </c>
      <c r="C105" t="s">
        <v>3870</v>
      </c>
      <c r="D105" s="5">
        <v>41062976</v>
      </c>
      <c r="E105" s="5">
        <v>20779666</v>
      </c>
      <c r="F105" s="1">
        <v>0.50600000000000001</v>
      </c>
      <c r="G105" s="5">
        <v>20283310</v>
      </c>
      <c r="H105" s="1">
        <v>0.49399999999999999</v>
      </c>
      <c r="I105" t="str">
        <f t="shared" si="1"/>
        <v>USA</v>
      </c>
    </row>
    <row r="106" spans="1:9" x14ac:dyDescent="0.3">
      <c r="A106">
        <v>2003</v>
      </c>
      <c r="B106">
        <v>105</v>
      </c>
      <c r="C106" t="s">
        <v>3871</v>
      </c>
      <c r="D106" s="5">
        <v>39468111</v>
      </c>
      <c r="E106" s="5">
        <v>20305251</v>
      </c>
      <c r="F106" s="1">
        <v>0.51400000000000001</v>
      </c>
      <c r="G106" s="5">
        <v>19162860</v>
      </c>
      <c r="H106" s="1">
        <v>0.48599999999999999</v>
      </c>
      <c r="I106" t="str">
        <f t="shared" si="1"/>
        <v>USA</v>
      </c>
    </row>
    <row r="107" spans="1:9" x14ac:dyDescent="0.3">
      <c r="A107">
        <v>2003</v>
      </c>
      <c r="B107">
        <v>106</v>
      </c>
      <c r="C107" t="s">
        <v>3872</v>
      </c>
      <c r="D107" s="5">
        <v>39267515</v>
      </c>
      <c r="E107" s="5">
        <v>26276465</v>
      </c>
      <c r="F107" s="1">
        <v>0.66900000000000004</v>
      </c>
      <c r="G107" s="5">
        <v>12991050</v>
      </c>
      <c r="H107" s="1">
        <v>0.33100000000000002</v>
      </c>
      <c r="I107" t="str">
        <f t="shared" si="1"/>
        <v>USA</v>
      </c>
    </row>
    <row r="108" spans="1:9" x14ac:dyDescent="0.3">
      <c r="A108">
        <v>2003</v>
      </c>
      <c r="B108">
        <v>107</v>
      </c>
      <c r="C108" t="s">
        <v>3873</v>
      </c>
      <c r="D108" s="5">
        <v>38955598</v>
      </c>
      <c r="E108" s="5">
        <v>19955598</v>
      </c>
      <c r="F108" s="1">
        <v>0.51200000000000001</v>
      </c>
      <c r="G108" s="5">
        <v>19000000</v>
      </c>
      <c r="H108" s="1">
        <v>0.48799999999999999</v>
      </c>
      <c r="I108" t="str">
        <f t="shared" si="1"/>
        <v>USA</v>
      </c>
    </row>
    <row r="109" spans="1:9" x14ac:dyDescent="0.3">
      <c r="A109">
        <v>2003</v>
      </c>
      <c r="B109">
        <v>108</v>
      </c>
      <c r="C109" t="s">
        <v>3874</v>
      </c>
      <c r="D109" s="5">
        <v>38620484</v>
      </c>
      <c r="E109" s="5">
        <v>38125247</v>
      </c>
      <c r="F109" s="1">
        <v>0.98699999999999999</v>
      </c>
      <c r="G109" s="5">
        <v>495237</v>
      </c>
      <c r="H109" s="1">
        <v>1.2999999999999999E-2</v>
      </c>
      <c r="I109" t="str">
        <f t="shared" si="1"/>
        <v>USA</v>
      </c>
    </row>
    <row r="110" spans="1:9" x14ac:dyDescent="0.3">
      <c r="A110">
        <v>2003</v>
      </c>
      <c r="B110">
        <v>109</v>
      </c>
      <c r="C110" t="s">
        <v>3875</v>
      </c>
      <c r="D110" s="5">
        <v>38364277</v>
      </c>
      <c r="E110" s="5">
        <v>27011180</v>
      </c>
      <c r="F110" s="1">
        <v>0.70399999999999996</v>
      </c>
      <c r="G110" s="5">
        <v>11353097</v>
      </c>
      <c r="H110" s="1">
        <v>0.29599999999999999</v>
      </c>
      <c r="I110" t="str">
        <f t="shared" si="1"/>
        <v>USA</v>
      </c>
    </row>
    <row r="111" spans="1:9" x14ac:dyDescent="0.3">
      <c r="A111">
        <v>2003</v>
      </c>
      <c r="B111">
        <v>110</v>
      </c>
      <c r="C111" t="s">
        <v>3876</v>
      </c>
      <c r="D111" s="5">
        <v>37713879</v>
      </c>
      <c r="E111" s="5">
        <v>23358708</v>
      </c>
      <c r="F111" s="1">
        <v>0.61899999999999999</v>
      </c>
      <c r="G111" s="5">
        <v>14355171</v>
      </c>
      <c r="H111" s="1">
        <v>0.38100000000000001</v>
      </c>
      <c r="I111" t="str">
        <f t="shared" si="1"/>
        <v>USA</v>
      </c>
    </row>
    <row r="112" spans="1:9" x14ac:dyDescent="0.3">
      <c r="A112">
        <v>2003</v>
      </c>
      <c r="B112">
        <v>111</v>
      </c>
      <c r="C112" t="s">
        <v>3877</v>
      </c>
      <c r="D112" s="5">
        <v>34622504</v>
      </c>
      <c r="E112" s="5">
        <v>34432201</v>
      </c>
      <c r="F112" s="1">
        <v>0.995</v>
      </c>
      <c r="G112" s="5">
        <v>190303</v>
      </c>
      <c r="H112" s="1">
        <v>5.0000000000000001E-3</v>
      </c>
      <c r="I112" t="str">
        <f t="shared" si="1"/>
        <v>USA</v>
      </c>
    </row>
    <row r="113" spans="1:9" x14ac:dyDescent="0.3">
      <c r="A113">
        <v>2003</v>
      </c>
      <c r="B113">
        <v>112</v>
      </c>
      <c r="C113" t="s">
        <v>3878</v>
      </c>
      <c r="D113" s="5">
        <v>34268701</v>
      </c>
      <c r="E113" s="5">
        <v>22219192</v>
      </c>
      <c r="F113" s="1">
        <v>0.64800000000000002</v>
      </c>
      <c r="G113" s="5">
        <v>12049509</v>
      </c>
      <c r="H113" s="1">
        <v>0.35199999999999998</v>
      </c>
      <c r="I113" t="str">
        <f t="shared" si="1"/>
        <v>USA</v>
      </c>
    </row>
    <row r="114" spans="1:9" x14ac:dyDescent="0.3">
      <c r="A114">
        <v>2003</v>
      </c>
      <c r="B114">
        <v>113</v>
      </c>
      <c r="C114" t="s">
        <v>3879</v>
      </c>
      <c r="D114" s="5">
        <v>33972062</v>
      </c>
      <c r="E114" s="5">
        <v>30250745</v>
      </c>
      <c r="F114" s="2">
        <v>0.89</v>
      </c>
      <c r="G114" s="5">
        <v>3721317</v>
      </c>
      <c r="H114" s="2">
        <v>0.11</v>
      </c>
      <c r="I114" t="str">
        <f t="shared" si="1"/>
        <v>USA</v>
      </c>
    </row>
    <row r="115" spans="1:9" x14ac:dyDescent="0.3">
      <c r="A115">
        <v>2003</v>
      </c>
      <c r="B115">
        <v>114</v>
      </c>
      <c r="C115" t="s">
        <v>3880</v>
      </c>
      <c r="D115" s="5">
        <v>33393751</v>
      </c>
      <c r="G115" s="5">
        <v>33393751</v>
      </c>
      <c r="H115" s="2">
        <v>1</v>
      </c>
      <c r="I115" t="str">
        <f t="shared" si="1"/>
        <v>International</v>
      </c>
    </row>
    <row r="116" spans="1:9" x14ac:dyDescent="0.3">
      <c r="A116">
        <v>2003</v>
      </c>
      <c r="B116">
        <v>115</v>
      </c>
      <c r="C116" t="s">
        <v>3881</v>
      </c>
      <c r="D116" s="5">
        <v>33030115</v>
      </c>
      <c r="E116" s="5">
        <v>11670971</v>
      </c>
      <c r="F116" s="1">
        <v>0.35299999999999998</v>
      </c>
      <c r="G116" s="5">
        <v>21359144</v>
      </c>
      <c r="H116" s="1">
        <v>0.64700000000000002</v>
      </c>
      <c r="I116" t="str">
        <f t="shared" si="1"/>
        <v>USA</v>
      </c>
    </row>
    <row r="117" spans="1:9" x14ac:dyDescent="0.3">
      <c r="A117">
        <v>2003</v>
      </c>
      <c r="B117">
        <v>116</v>
      </c>
      <c r="C117" t="s">
        <v>3882</v>
      </c>
      <c r="D117" s="5">
        <v>31679869</v>
      </c>
      <c r="G117" s="5">
        <v>31679869</v>
      </c>
      <c r="H117" s="2">
        <v>1</v>
      </c>
      <c r="I117" t="str">
        <f t="shared" si="1"/>
        <v>International</v>
      </c>
    </row>
    <row r="118" spans="1:9" x14ac:dyDescent="0.3">
      <c r="A118">
        <v>2003</v>
      </c>
      <c r="B118">
        <v>117</v>
      </c>
      <c r="C118" t="s">
        <v>3883</v>
      </c>
      <c r="D118" s="5">
        <v>31167430</v>
      </c>
      <c r="G118" s="5">
        <v>31167430</v>
      </c>
      <c r="H118" s="2">
        <v>1</v>
      </c>
      <c r="I118" t="str">
        <f t="shared" si="1"/>
        <v>International</v>
      </c>
    </row>
    <row r="119" spans="1:9" x14ac:dyDescent="0.3">
      <c r="A119">
        <v>2003</v>
      </c>
      <c r="B119">
        <v>118</v>
      </c>
      <c r="C119" t="s">
        <v>3884</v>
      </c>
      <c r="D119" s="5">
        <v>30553394</v>
      </c>
      <c r="E119" s="5">
        <v>21158188</v>
      </c>
      <c r="F119" s="1">
        <v>0.69199999999999995</v>
      </c>
      <c r="G119" s="5">
        <v>9395206</v>
      </c>
      <c r="H119" s="1">
        <v>0.308</v>
      </c>
      <c r="I119" t="str">
        <f t="shared" si="1"/>
        <v>USA</v>
      </c>
    </row>
    <row r="120" spans="1:9" x14ac:dyDescent="0.3">
      <c r="A120">
        <v>2003</v>
      </c>
      <c r="B120">
        <v>119</v>
      </c>
      <c r="C120" t="s">
        <v>3885</v>
      </c>
      <c r="D120" s="5">
        <v>30031874</v>
      </c>
      <c r="E120" s="5">
        <v>17871255</v>
      </c>
      <c r="F120" s="1">
        <v>0.59499999999999997</v>
      </c>
      <c r="G120" s="5">
        <v>12160619</v>
      </c>
      <c r="H120" s="1">
        <v>0.40500000000000003</v>
      </c>
      <c r="I120" t="str">
        <f t="shared" si="1"/>
        <v>USA</v>
      </c>
    </row>
    <row r="121" spans="1:9" x14ac:dyDescent="0.3">
      <c r="A121">
        <v>2003</v>
      </c>
      <c r="B121">
        <v>120</v>
      </c>
      <c r="C121" t="s">
        <v>3886</v>
      </c>
      <c r="D121" s="5">
        <v>29413900</v>
      </c>
      <c r="E121" s="5">
        <v>5791328</v>
      </c>
      <c r="F121" s="1">
        <v>0.19700000000000001</v>
      </c>
      <c r="G121" s="5">
        <v>23622572</v>
      </c>
      <c r="H121" s="1">
        <v>0.80300000000000005</v>
      </c>
      <c r="I121" t="str">
        <f t="shared" si="1"/>
        <v>USA</v>
      </c>
    </row>
    <row r="122" spans="1:9" x14ac:dyDescent="0.3">
      <c r="A122">
        <v>2003</v>
      </c>
      <c r="B122">
        <v>121</v>
      </c>
      <c r="C122" t="s">
        <v>3887</v>
      </c>
      <c r="D122" s="5">
        <v>29388999</v>
      </c>
      <c r="E122" s="5">
        <v>19063544</v>
      </c>
      <c r="F122" s="1">
        <v>0.64900000000000002</v>
      </c>
      <c r="G122" s="5">
        <v>10325455</v>
      </c>
      <c r="H122" s="1">
        <v>0.35099999999999998</v>
      </c>
      <c r="I122" t="str">
        <f t="shared" si="1"/>
        <v>USA</v>
      </c>
    </row>
    <row r="123" spans="1:9" x14ac:dyDescent="0.3">
      <c r="A123">
        <v>2003</v>
      </c>
      <c r="B123">
        <v>122</v>
      </c>
      <c r="C123" t="s">
        <v>3888</v>
      </c>
      <c r="D123" s="5">
        <v>29119434</v>
      </c>
      <c r="E123" s="5">
        <v>21386011</v>
      </c>
      <c r="F123" s="1">
        <v>0.73399999999999999</v>
      </c>
      <c r="G123" s="5">
        <v>7733423</v>
      </c>
      <c r="H123" s="1">
        <v>0.26600000000000001</v>
      </c>
      <c r="I123" t="str">
        <f t="shared" si="1"/>
        <v>USA</v>
      </c>
    </row>
    <row r="124" spans="1:9" x14ac:dyDescent="0.3">
      <c r="A124">
        <v>2003</v>
      </c>
      <c r="B124">
        <v>123</v>
      </c>
      <c r="C124" t="s">
        <v>3889</v>
      </c>
      <c r="D124" s="5">
        <v>28650575</v>
      </c>
      <c r="E124" s="5">
        <v>15418790</v>
      </c>
      <c r="F124" s="1">
        <v>0.53800000000000003</v>
      </c>
      <c r="G124" s="5">
        <v>13231785</v>
      </c>
      <c r="H124" s="1">
        <v>0.46200000000000002</v>
      </c>
      <c r="I124" t="str">
        <f t="shared" si="1"/>
        <v>USA</v>
      </c>
    </row>
    <row r="125" spans="1:9" x14ac:dyDescent="0.3">
      <c r="A125">
        <v>2003</v>
      </c>
      <c r="B125">
        <v>124</v>
      </c>
      <c r="C125" t="s">
        <v>3890</v>
      </c>
      <c r="D125" s="5">
        <v>27720972</v>
      </c>
      <c r="E125" s="5">
        <v>312824</v>
      </c>
      <c r="F125" s="1">
        <v>1.0999999999999999E-2</v>
      </c>
      <c r="G125" s="5">
        <v>27408148</v>
      </c>
      <c r="H125" s="1">
        <v>0.98899999999999999</v>
      </c>
      <c r="I125" t="str">
        <f t="shared" si="1"/>
        <v>International</v>
      </c>
    </row>
    <row r="126" spans="1:9" x14ac:dyDescent="0.3">
      <c r="A126">
        <v>2003</v>
      </c>
      <c r="B126">
        <v>125</v>
      </c>
      <c r="C126" t="s">
        <v>3891</v>
      </c>
      <c r="D126" s="5">
        <v>26891849</v>
      </c>
      <c r="E126" s="5">
        <v>20453431</v>
      </c>
      <c r="F126" s="1">
        <v>0.76100000000000001</v>
      </c>
      <c r="G126" s="5">
        <v>6438418</v>
      </c>
      <c r="H126" s="1">
        <v>0.23899999999999999</v>
      </c>
      <c r="I126" t="str">
        <f t="shared" si="1"/>
        <v>USA</v>
      </c>
    </row>
    <row r="127" spans="1:9" x14ac:dyDescent="0.3">
      <c r="A127">
        <v>2003</v>
      </c>
      <c r="B127">
        <v>126</v>
      </c>
      <c r="C127" t="s">
        <v>3892</v>
      </c>
      <c r="D127" s="5">
        <v>25382911</v>
      </c>
      <c r="E127" s="5">
        <v>15539656</v>
      </c>
      <c r="F127" s="1">
        <v>0.61199999999999999</v>
      </c>
      <c r="G127" s="5">
        <v>9843255</v>
      </c>
      <c r="H127" s="1">
        <v>0.38800000000000001</v>
      </c>
      <c r="I127" t="str">
        <f t="shared" si="1"/>
        <v>USA</v>
      </c>
    </row>
    <row r="128" spans="1:9" x14ac:dyDescent="0.3">
      <c r="A128">
        <v>2003</v>
      </c>
      <c r="B128">
        <v>127</v>
      </c>
      <c r="C128" t="s">
        <v>3893</v>
      </c>
      <c r="D128" s="5">
        <v>24816394</v>
      </c>
      <c r="G128" s="5">
        <v>24816394</v>
      </c>
      <c r="H128" s="2">
        <v>1</v>
      </c>
      <c r="I128" t="str">
        <f t="shared" si="1"/>
        <v>International</v>
      </c>
    </row>
    <row r="129" spans="1:9" x14ac:dyDescent="0.3">
      <c r="A129">
        <v>2003</v>
      </c>
      <c r="B129">
        <v>128</v>
      </c>
      <c r="C129" t="s">
        <v>3894</v>
      </c>
      <c r="D129" s="5">
        <v>24342320</v>
      </c>
      <c r="G129" s="5">
        <v>24342320</v>
      </c>
      <c r="H129" s="2">
        <v>1</v>
      </c>
      <c r="I129" t="str">
        <f t="shared" si="1"/>
        <v>International</v>
      </c>
    </row>
    <row r="130" spans="1:9" x14ac:dyDescent="0.3">
      <c r="A130">
        <v>2003</v>
      </c>
      <c r="B130">
        <v>129</v>
      </c>
      <c r="C130" t="s">
        <v>3895</v>
      </c>
      <c r="D130" s="5">
        <v>23920411</v>
      </c>
      <c r="G130" s="5">
        <v>23920411</v>
      </c>
      <c r="H130" s="2">
        <v>1</v>
      </c>
      <c r="I130" t="str">
        <f t="shared" si="1"/>
        <v>International</v>
      </c>
    </row>
    <row r="131" spans="1:9" x14ac:dyDescent="0.3">
      <c r="A131">
        <v>2003</v>
      </c>
      <c r="B131">
        <v>130</v>
      </c>
      <c r="C131" t="s">
        <v>3896</v>
      </c>
      <c r="D131" s="5">
        <v>23769505</v>
      </c>
      <c r="E131" s="5">
        <v>22738671</v>
      </c>
      <c r="F131" s="1">
        <v>0.95699999999999996</v>
      </c>
      <c r="G131" s="5">
        <v>1030834</v>
      </c>
      <c r="H131" s="1">
        <v>4.2999999999999997E-2</v>
      </c>
      <c r="I131" t="str">
        <f t="shared" ref="I131:I194" si="2">IF(F131&gt;10%,"USA","International")</f>
        <v>USA</v>
      </c>
    </row>
    <row r="132" spans="1:9" x14ac:dyDescent="0.3">
      <c r="A132">
        <v>2003</v>
      </c>
      <c r="B132">
        <v>131</v>
      </c>
      <c r="C132" t="s">
        <v>3897</v>
      </c>
      <c r="D132" s="5">
        <v>23726793</v>
      </c>
      <c r="E132" s="5">
        <v>4750602</v>
      </c>
      <c r="F132" s="2">
        <v>0.2</v>
      </c>
      <c r="G132" s="5">
        <v>18976191</v>
      </c>
      <c r="H132" s="2">
        <v>0.8</v>
      </c>
      <c r="I132" t="str">
        <f t="shared" si="2"/>
        <v>USA</v>
      </c>
    </row>
    <row r="133" spans="1:9" x14ac:dyDescent="0.3">
      <c r="A133">
        <v>2003</v>
      </c>
      <c r="B133">
        <v>132</v>
      </c>
      <c r="C133" t="s">
        <v>3898</v>
      </c>
      <c r="D133" s="5">
        <v>23510621</v>
      </c>
      <c r="E133" s="5">
        <v>22076772</v>
      </c>
      <c r="F133" s="1">
        <v>0.93899999999999995</v>
      </c>
      <c r="G133" s="5">
        <v>1433849</v>
      </c>
      <c r="H133" s="1">
        <v>6.0999999999999999E-2</v>
      </c>
      <c r="I133" t="str">
        <f t="shared" si="2"/>
        <v>USA</v>
      </c>
    </row>
    <row r="134" spans="1:9" x14ac:dyDescent="0.3">
      <c r="A134">
        <v>2003</v>
      </c>
      <c r="B134">
        <v>133</v>
      </c>
      <c r="C134" t="s">
        <v>3899</v>
      </c>
      <c r="D134" s="5">
        <v>23259542</v>
      </c>
      <c r="G134" s="5">
        <v>23259542</v>
      </c>
      <c r="H134" s="2">
        <v>1</v>
      </c>
      <c r="I134" t="str">
        <f t="shared" si="2"/>
        <v>International</v>
      </c>
    </row>
    <row r="135" spans="1:9" x14ac:dyDescent="0.3">
      <c r="A135">
        <v>2003</v>
      </c>
      <c r="B135">
        <v>134</v>
      </c>
      <c r="C135" t="s">
        <v>3900</v>
      </c>
      <c r="D135" s="5">
        <v>23014206</v>
      </c>
      <c r="E135" s="5">
        <v>12251640</v>
      </c>
      <c r="F135" s="1">
        <v>0.53200000000000003</v>
      </c>
      <c r="G135" s="5">
        <v>10762566</v>
      </c>
      <c r="H135" s="1">
        <v>0.46800000000000003</v>
      </c>
      <c r="I135" t="str">
        <f t="shared" si="2"/>
        <v>USA</v>
      </c>
    </row>
    <row r="136" spans="1:9" x14ac:dyDescent="0.3">
      <c r="A136">
        <v>2003</v>
      </c>
      <c r="B136">
        <v>135</v>
      </c>
      <c r="C136" t="s">
        <v>3901</v>
      </c>
      <c r="D136" s="5">
        <v>22954068</v>
      </c>
      <c r="E136" s="5">
        <v>5381908</v>
      </c>
      <c r="F136" s="1">
        <v>0.23400000000000001</v>
      </c>
      <c r="G136" s="5">
        <v>17572160</v>
      </c>
      <c r="H136" s="1">
        <v>0.76600000000000001</v>
      </c>
      <c r="I136" t="str">
        <f t="shared" si="2"/>
        <v>USA</v>
      </c>
    </row>
    <row r="137" spans="1:9" x14ac:dyDescent="0.3">
      <c r="A137">
        <v>2003</v>
      </c>
      <c r="B137">
        <v>136</v>
      </c>
      <c r="C137" t="s">
        <v>3902</v>
      </c>
      <c r="D137" s="5">
        <v>22441497</v>
      </c>
      <c r="E137" s="5">
        <v>10130108</v>
      </c>
      <c r="F137" s="1">
        <v>0.45100000000000001</v>
      </c>
      <c r="G137" s="5">
        <v>12311389</v>
      </c>
      <c r="H137" s="1">
        <v>0.54900000000000004</v>
      </c>
      <c r="I137" t="str">
        <f t="shared" si="2"/>
        <v>USA</v>
      </c>
    </row>
    <row r="138" spans="1:9" x14ac:dyDescent="0.3">
      <c r="A138">
        <v>2003</v>
      </c>
      <c r="B138">
        <v>137</v>
      </c>
      <c r="C138" t="s">
        <v>3903</v>
      </c>
      <c r="D138" s="5">
        <v>22288364</v>
      </c>
      <c r="G138" s="5">
        <v>22288364</v>
      </c>
      <c r="H138" s="2">
        <v>1</v>
      </c>
      <c r="I138" t="str">
        <f t="shared" si="2"/>
        <v>International</v>
      </c>
    </row>
    <row r="139" spans="1:9" x14ac:dyDescent="0.3">
      <c r="A139">
        <v>2003</v>
      </c>
      <c r="B139">
        <v>138</v>
      </c>
      <c r="C139" t="s">
        <v>3904</v>
      </c>
      <c r="D139" s="5">
        <v>22141539</v>
      </c>
      <c r="E139" s="5">
        <v>17040871</v>
      </c>
      <c r="F139" s="2">
        <v>0.77</v>
      </c>
      <c r="G139" s="5">
        <v>5100668</v>
      </c>
      <c r="H139" s="2">
        <v>0.23</v>
      </c>
      <c r="I139" t="str">
        <f t="shared" si="2"/>
        <v>USA</v>
      </c>
    </row>
    <row r="140" spans="1:9" x14ac:dyDescent="0.3">
      <c r="A140">
        <v>2003</v>
      </c>
      <c r="B140">
        <v>139</v>
      </c>
      <c r="C140" t="s">
        <v>3905</v>
      </c>
      <c r="D140" s="5">
        <v>21964072</v>
      </c>
      <c r="E140" s="5">
        <v>21924226</v>
      </c>
      <c r="F140" s="1">
        <v>0.998</v>
      </c>
      <c r="G140" s="5">
        <v>39846</v>
      </c>
      <c r="H140" s="1">
        <v>2E-3</v>
      </c>
      <c r="I140" t="str">
        <f t="shared" si="2"/>
        <v>USA</v>
      </c>
    </row>
    <row r="141" spans="1:9" x14ac:dyDescent="0.3">
      <c r="A141">
        <v>2003</v>
      </c>
      <c r="B141">
        <v>140</v>
      </c>
      <c r="C141" t="s">
        <v>3906</v>
      </c>
      <c r="D141" s="5">
        <v>21815430</v>
      </c>
      <c r="E141" s="5">
        <v>3435749</v>
      </c>
      <c r="F141" s="1">
        <v>0.157</v>
      </c>
      <c r="G141" s="5">
        <v>18379681</v>
      </c>
      <c r="H141" s="1">
        <v>0.84299999999999997</v>
      </c>
      <c r="I141" t="str">
        <f t="shared" si="2"/>
        <v>USA</v>
      </c>
    </row>
    <row r="142" spans="1:9" x14ac:dyDescent="0.3">
      <c r="A142">
        <v>2003</v>
      </c>
      <c r="B142">
        <v>141</v>
      </c>
      <c r="C142" t="s">
        <v>3907</v>
      </c>
      <c r="D142" s="5">
        <v>20428491</v>
      </c>
      <c r="G142" s="5">
        <v>20428491</v>
      </c>
      <c r="H142" s="2">
        <v>1</v>
      </c>
      <c r="I142" t="str">
        <f t="shared" si="2"/>
        <v>International</v>
      </c>
    </row>
    <row r="143" spans="1:9" x14ac:dyDescent="0.3">
      <c r="A143">
        <v>2003</v>
      </c>
      <c r="B143">
        <v>142</v>
      </c>
      <c r="C143" t="s">
        <v>3908</v>
      </c>
      <c r="D143" s="5">
        <v>20235426</v>
      </c>
      <c r="E143" s="5">
        <v>4563167</v>
      </c>
      <c r="F143" s="1">
        <v>0.22600000000000001</v>
      </c>
      <c r="G143" s="5">
        <v>15672259</v>
      </c>
      <c r="H143" s="1">
        <v>0.77400000000000002</v>
      </c>
      <c r="I143" t="str">
        <f t="shared" si="2"/>
        <v>USA</v>
      </c>
    </row>
    <row r="144" spans="1:9" x14ac:dyDescent="0.3">
      <c r="A144">
        <v>2003</v>
      </c>
      <c r="B144">
        <v>143</v>
      </c>
      <c r="C144" t="s">
        <v>3909</v>
      </c>
      <c r="D144" s="5">
        <v>19526014</v>
      </c>
      <c r="E144" s="5">
        <v>15614000</v>
      </c>
      <c r="F144" s="2">
        <v>0.8</v>
      </c>
      <c r="G144" s="5">
        <v>3912014</v>
      </c>
      <c r="H144" s="2">
        <v>0.2</v>
      </c>
      <c r="I144" t="str">
        <f t="shared" si="2"/>
        <v>USA</v>
      </c>
    </row>
    <row r="145" spans="1:9" x14ac:dyDescent="0.3">
      <c r="A145">
        <v>2003</v>
      </c>
      <c r="B145">
        <v>144</v>
      </c>
      <c r="C145" t="s">
        <v>3910</v>
      </c>
      <c r="D145" s="5">
        <v>19322135</v>
      </c>
      <c r="E145" s="5">
        <v>9692135</v>
      </c>
      <c r="F145" s="1">
        <v>0.502</v>
      </c>
      <c r="G145" s="5">
        <v>9630000</v>
      </c>
      <c r="H145" s="1">
        <v>0.498</v>
      </c>
      <c r="I145" t="str">
        <f t="shared" si="2"/>
        <v>USA</v>
      </c>
    </row>
    <row r="146" spans="1:9" x14ac:dyDescent="0.3">
      <c r="A146">
        <v>2003</v>
      </c>
      <c r="B146">
        <v>145</v>
      </c>
      <c r="C146" t="s">
        <v>3911</v>
      </c>
      <c r="D146" s="5">
        <v>19288261</v>
      </c>
      <c r="E146" s="5">
        <v>132261</v>
      </c>
      <c r="F146" s="1">
        <v>7.0000000000000001E-3</v>
      </c>
      <c r="G146" s="5">
        <v>19156000</v>
      </c>
      <c r="H146" s="1">
        <v>0.99299999999999999</v>
      </c>
      <c r="I146" t="str">
        <f t="shared" si="2"/>
        <v>International</v>
      </c>
    </row>
    <row r="147" spans="1:9" x14ac:dyDescent="0.3">
      <c r="A147">
        <v>2003</v>
      </c>
      <c r="B147">
        <v>146</v>
      </c>
      <c r="C147" t="s">
        <v>3912</v>
      </c>
      <c r="D147" s="5">
        <v>18750246</v>
      </c>
      <c r="E147" s="5">
        <v>17781006</v>
      </c>
      <c r="F147" s="1">
        <v>0.94799999999999995</v>
      </c>
      <c r="G147" s="5">
        <v>969240</v>
      </c>
      <c r="H147" s="1">
        <v>5.1999999999999998E-2</v>
      </c>
      <c r="I147" t="str">
        <f t="shared" si="2"/>
        <v>USA</v>
      </c>
    </row>
    <row r="148" spans="1:9" x14ac:dyDescent="0.3">
      <c r="A148">
        <v>2003</v>
      </c>
      <c r="B148">
        <v>147</v>
      </c>
      <c r="C148" t="s">
        <v>3913</v>
      </c>
      <c r="D148" s="5">
        <v>18191005</v>
      </c>
      <c r="E148" s="5">
        <v>15550605</v>
      </c>
      <c r="F148" s="1">
        <v>0.85499999999999998</v>
      </c>
      <c r="G148" s="5">
        <v>2640400</v>
      </c>
      <c r="H148" s="1">
        <v>0.14499999999999999</v>
      </c>
      <c r="I148" t="str">
        <f t="shared" si="2"/>
        <v>USA</v>
      </c>
    </row>
    <row r="149" spans="1:9" x14ac:dyDescent="0.3">
      <c r="A149">
        <v>2003</v>
      </c>
      <c r="B149">
        <v>148</v>
      </c>
      <c r="C149" t="s">
        <v>3914</v>
      </c>
      <c r="D149" s="5">
        <v>17896209</v>
      </c>
      <c r="G149" s="5">
        <v>17896209</v>
      </c>
      <c r="H149" s="2">
        <v>1</v>
      </c>
      <c r="I149" t="str">
        <f t="shared" si="2"/>
        <v>International</v>
      </c>
    </row>
    <row r="150" spans="1:9" x14ac:dyDescent="0.3">
      <c r="A150">
        <v>2003</v>
      </c>
      <c r="B150">
        <v>149</v>
      </c>
      <c r="C150" t="s">
        <v>3915</v>
      </c>
      <c r="D150" s="5">
        <v>17823920</v>
      </c>
      <c r="G150" s="5">
        <v>17823920</v>
      </c>
      <c r="H150" s="2">
        <v>1</v>
      </c>
      <c r="I150" t="str">
        <f t="shared" si="2"/>
        <v>International</v>
      </c>
    </row>
    <row r="151" spans="1:9" x14ac:dyDescent="0.3">
      <c r="A151">
        <v>2003</v>
      </c>
      <c r="B151">
        <v>150</v>
      </c>
      <c r="C151" t="s">
        <v>3916</v>
      </c>
      <c r="D151" s="5">
        <v>17573594</v>
      </c>
      <c r="E151" s="5">
        <v>17573594</v>
      </c>
      <c r="F151" s="2">
        <v>1</v>
      </c>
      <c r="I151" t="str">
        <f t="shared" si="2"/>
        <v>USA</v>
      </c>
    </row>
    <row r="152" spans="1:9" x14ac:dyDescent="0.3">
      <c r="A152">
        <v>2003</v>
      </c>
      <c r="B152">
        <v>151</v>
      </c>
      <c r="C152" t="s">
        <v>3917</v>
      </c>
      <c r="D152" s="5">
        <v>17432163</v>
      </c>
      <c r="E152" s="5">
        <v>15545431</v>
      </c>
      <c r="F152" s="1">
        <v>0.89200000000000002</v>
      </c>
      <c r="G152" s="5">
        <v>1886732</v>
      </c>
      <c r="H152" s="1">
        <v>0.108</v>
      </c>
      <c r="I152" t="str">
        <f t="shared" si="2"/>
        <v>USA</v>
      </c>
    </row>
    <row r="153" spans="1:9" x14ac:dyDescent="0.3">
      <c r="A153">
        <v>2003</v>
      </c>
      <c r="B153">
        <v>152</v>
      </c>
      <c r="C153" t="s">
        <v>3918</v>
      </c>
      <c r="D153" s="5">
        <v>17317084</v>
      </c>
      <c r="G153" s="5">
        <v>17317084</v>
      </c>
      <c r="H153" s="2">
        <v>1</v>
      </c>
      <c r="I153" t="str">
        <f t="shared" si="2"/>
        <v>International</v>
      </c>
    </row>
    <row r="154" spans="1:9" x14ac:dyDescent="0.3">
      <c r="A154">
        <v>2003</v>
      </c>
      <c r="B154">
        <v>153</v>
      </c>
      <c r="C154" t="s">
        <v>3919</v>
      </c>
      <c r="D154" s="5">
        <v>16829545</v>
      </c>
      <c r="E154" s="5">
        <v>12634962</v>
      </c>
      <c r="F154" s="1">
        <v>0.751</v>
      </c>
      <c r="G154" s="5">
        <v>4194583</v>
      </c>
      <c r="H154" s="1">
        <v>0.249</v>
      </c>
      <c r="I154" t="str">
        <f t="shared" si="2"/>
        <v>USA</v>
      </c>
    </row>
    <row r="155" spans="1:9" x14ac:dyDescent="0.3">
      <c r="A155">
        <v>2003</v>
      </c>
      <c r="B155">
        <v>154</v>
      </c>
      <c r="C155" t="s">
        <v>3920</v>
      </c>
      <c r="D155" s="5">
        <v>16763804</v>
      </c>
      <c r="E155" s="5">
        <v>13040288</v>
      </c>
      <c r="F155" s="1">
        <v>0.77800000000000002</v>
      </c>
      <c r="G155" s="5">
        <v>3723516</v>
      </c>
      <c r="H155" s="1">
        <v>0.222</v>
      </c>
      <c r="I155" t="str">
        <f t="shared" si="2"/>
        <v>USA</v>
      </c>
    </row>
    <row r="156" spans="1:9" x14ac:dyDescent="0.3">
      <c r="A156">
        <v>2003</v>
      </c>
      <c r="B156">
        <v>155</v>
      </c>
      <c r="C156" t="s">
        <v>3921</v>
      </c>
      <c r="D156" s="5">
        <v>16680836</v>
      </c>
      <c r="E156" s="5">
        <v>1535286</v>
      </c>
      <c r="F156" s="1">
        <v>9.1999999999999998E-2</v>
      </c>
      <c r="G156" s="5">
        <v>15145550</v>
      </c>
      <c r="H156" s="1">
        <v>0.90800000000000003</v>
      </c>
      <c r="I156" t="str">
        <f t="shared" si="2"/>
        <v>International</v>
      </c>
    </row>
    <row r="157" spans="1:9" x14ac:dyDescent="0.3">
      <c r="A157">
        <v>2003</v>
      </c>
      <c r="B157">
        <v>156</v>
      </c>
      <c r="C157" t="s">
        <v>3922</v>
      </c>
      <c r="D157" s="5">
        <v>15530077</v>
      </c>
      <c r="E157" s="5">
        <v>543354</v>
      </c>
      <c r="F157" s="1">
        <v>3.5000000000000003E-2</v>
      </c>
      <c r="G157" s="5">
        <v>14986723</v>
      </c>
      <c r="H157" s="1">
        <v>0.96499999999999997</v>
      </c>
      <c r="I157" t="str">
        <f t="shared" si="2"/>
        <v>International</v>
      </c>
    </row>
    <row r="158" spans="1:9" x14ac:dyDescent="0.3">
      <c r="A158">
        <v>2003</v>
      </c>
      <c r="B158">
        <v>157</v>
      </c>
      <c r="C158" t="s">
        <v>3923</v>
      </c>
      <c r="D158" s="5">
        <v>15461305</v>
      </c>
      <c r="E158" s="5">
        <v>330033</v>
      </c>
      <c r="F158" s="1">
        <v>2.1000000000000001E-2</v>
      </c>
      <c r="G158" s="5">
        <v>15131272</v>
      </c>
      <c r="H158" s="1">
        <v>0.97899999999999998</v>
      </c>
      <c r="I158" t="str">
        <f t="shared" si="2"/>
        <v>International</v>
      </c>
    </row>
    <row r="159" spans="1:9" x14ac:dyDescent="0.3">
      <c r="A159">
        <v>2003</v>
      </c>
      <c r="B159">
        <v>158</v>
      </c>
      <c r="C159" t="s">
        <v>3924</v>
      </c>
      <c r="D159" s="5">
        <v>15368897</v>
      </c>
      <c r="E159" s="5">
        <v>14218698</v>
      </c>
      <c r="F159" s="1">
        <v>0.92500000000000004</v>
      </c>
      <c r="G159" s="5">
        <v>1150199</v>
      </c>
      <c r="H159" s="1">
        <v>7.4999999999999997E-2</v>
      </c>
      <c r="I159" t="str">
        <f t="shared" si="2"/>
        <v>USA</v>
      </c>
    </row>
    <row r="160" spans="1:9" x14ac:dyDescent="0.3">
      <c r="A160">
        <v>2003</v>
      </c>
      <c r="B160">
        <v>159</v>
      </c>
      <c r="C160" t="s">
        <v>3925</v>
      </c>
      <c r="D160" s="5">
        <v>15121165</v>
      </c>
      <c r="E160" s="5">
        <v>2532228</v>
      </c>
      <c r="F160" s="1">
        <v>0.16700000000000001</v>
      </c>
      <c r="G160" s="5">
        <v>12588937</v>
      </c>
      <c r="H160" s="1">
        <v>0.83299999999999996</v>
      </c>
      <c r="I160" t="str">
        <f t="shared" si="2"/>
        <v>USA</v>
      </c>
    </row>
    <row r="161" spans="1:9" x14ac:dyDescent="0.3">
      <c r="A161">
        <v>2003</v>
      </c>
      <c r="B161">
        <v>160</v>
      </c>
      <c r="C161" t="s">
        <v>3926</v>
      </c>
      <c r="D161" s="5">
        <v>14980005</v>
      </c>
      <c r="E161" s="5">
        <v>707481</v>
      </c>
      <c r="F161" s="1">
        <v>4.7E-2</v>
      </c>
      <c r="G161" s="5">
        <v>14272524</v>
      </c>
      <c r="H161" s="1">
        <v>0.95299999999999996</v>
      </c>
      <c r="I161" t="str">
        <f t="shared" si="2"/>
        <v>International</v>
      </c>
    </row>
    <row r="162" spans="1:9" x14ac:dyDescent="0.3">
      <c r="A162">
        <v>2003</v>
      </c>
      <c r="B162">
        <v>161</v>
      </c>
      <c r="C162" t="s">
        <v>3927</v>
      </c>
      <c r="D162" s="5">
        <v>14899584</v>
      </c>
      <c r="G162" s="5">
        <v>14899584</v>
      </c>
      <c r="H162" s="2">
        <v>1</v>
      </c>
      <c r="I162" t="str">
        <f t="shared" si="2"/>
        <v>International</v>
      </c>
    </row>
    <row r="163" spans="1:9" x14ac:dyDescent="0.3">
      <c r="A163">
        <v>2003</v>
      </c>
      <c r="B163">
        <v>162</v>
      </c>
      <c r="C163" t="s">
        <v>3928</v>
      </c>
      <c r="D163" s="5">
        <v>14817006</v>
      </c>
      <c r="G163" s="5">
        <v>14817006</v>
      </c>
      <c r="H163" s="2">
        <v>1</v>
      </c>
      <c r="I163" t="str">
        <f t="shared" si="2"/>
        <v>International</v>
      </c>
    </row>
    <row r="164" spans="1:9" x14ac:dyDescent="0.3">
      <c r="A164">
        <v>2003</v>
      </c>
      <c r="B164">
        <v>163</v>
      </c>
      <c r="C164" t="s">
        <v>3929</v>
      </c>
      <c r="D164" s="5">
        <v>14776760</v>
      </c>
      <c r="E164" s="5">
        <v>7007149</v>
      </c>
      <c r="F164" s="1">
        <v>0.47399999999999998</v>
      </c>
      <c r="G164" s="5">
        <v>7769611</v>
      </c>
      <c r="H164" s="1">
        <v>0.52600000000000002</v>
      </c>
      <c r="I164" t="str">
        <f t="shared" si="2"/>
        <v>USA</v>
      </c>
    </row>
    <row r="165" spans="1:9" x14ac:dyDescent="0.3">
      <c r="A165">
        <v>2003</v>
      </c>
      <c r="B165">
        <v>164</v>
      </c>
      <c r="C165" t="s">
        <v>3930</v>
      </c>
      <c r="D165" s="5">
        <v>14687167</v>
      </c>
      <c r="E165" s="5">
        <v>1151941</v>
      </c>
      <c r="F165" s="1">
        <v>7.8E-2</v>
      </c>
      <c r="G165" s="5">
        <v>13535226</v>
      </c>
      <c r="H165" s="1">
        <v>0.92200000000000004</v>
      </c>
      <c r="I165" t="str">
        <f t="shared" si="2"/>
        <v>International</v>
      </c>
    </row>
    <row r="166" spans="1:9" x14ac:dyDescent="0.3">
      <c r="A166">
        <v>2003</v>
      </c>
      <c r="B166">
        <v>165</v>
      </c>
      <c r="C166" t="s">
        <v>3931</v>
      </c>
      <c r="D166" s="5">
        <v>14390329</v>
      </c>
      <c r="E166" s="5">
        <v>14195227</v>
      </c>
      <c r="F166" s="1">
        <v>0.98599999999999999</v>
      </c>
      <c r="G166" s="5">
        <v>195102</v>
      </c>
      <c r="H166" s="1">
        <v>1.4E-2</v>
      </c>
      <c r="I166" t="str">
        <f t="shared" si="2"/>
        <v>USA</v>
      </c>
    </row>
    <row r="167" spans="1:9" x14ac:dyDescent="0.3">
      <c r="A167">
        <v>2003</v>
      </c>
      <c r="B167">
        <v>166</v>
      </c>
      <c r="C167" t="s">
        <v>3932</v>
      </c>
      <c r="D167" s="5">
        <v>14117202</v>
      </c>
      <c r="G167" s="5">
        <v>14117202</v>
      </c>
      <c r="H167" s="2">
        <v>1</v>
      </c>
      <c r="I167" t="str">
        <f t="shared" si="2"/>
        <v>International</v>
      </c>
    </row>
    <row r="168" spans="1:9" x14ac:dyDescent="0.3">
      <c r="A168">
        <v>2003</v>
      </c>
      <c r="B168">
        <v>167</v>
      </c>
      <c r="C168" t="s">
        <v>3933</v>
      </c>
      <c r="D168" s="5">
        <v>13885802</v>
      </c>
      <c r="E168" s="5">
        <v>4593598</v>
      </c>
      <c r="F168" s="1">
        <v>0.33100000000000002</v>
      </c>
      <c r="G168" s="5">
        <v>9292204</v>
      </c>
      <c r="H168" s="1">
        <v>0.66900000000000004</v>
      </c>
      <c r="I168" t="str">
        <f t="shared" si="2"/>
        <v>USA</v>
      </c>
    </row>
    <row r="169" spans="1:9" x14ac:dyDescent="0.3">
      <c r="A169">
        <v>2003</v>
      </c>
      <c r="B169">
        <v>168</v>
      </c>
      <c r="C169" t="s">
        <v>3934</v>
      </c>
      <c r="D169" s="5">
        <v>13818181</v>
      </c>
      <c r="E169" s="5">
        <v>10249719</v>
      </c>
      <c r="F169" s="1">
        <v>0.74199999999999999</v>
      </c>
      <c r="G169" s="5">
        <v>3568462</v>
      </c>
      <c r="H169" s="1">
        <v>0.25800000000000001</v>
      </c>
      <c r="I169" t="str">
        <f t="shared" si="2"/>
        <v>USA</v>
      </c>
    </row>
    <row r="170" spans="1:9" x14ac:dyDescent="0.3">
      <c r="A170">
        <v>2003</v>
      </c>
      <c r="B170">
        <v>169</v>
      </c>
      <c r="C170" t="s">
        <v>3935</v>
      </c>
      <c r="D170" s="5">
        <v>13585075</v>
      </c>
      <c r="E170" s="5">
        <v>3212310</v>
      </c>
      <c r="F170" s="1">
        <v>0.23599999999999999</v>
      </c>
      <c r="G170" s="5">
        <v>10372765</v>
      </c>
      <c r="H170" s="1">
        <v>0.76400000000000001</v>
      </c>
      <c r="I170" t="str">
        <f t="shared" si="2"/>
        <v>USA</v>
      </c>
    </row>
    <row r="171" spans="1:9" x14ac:dyDescent="0.3">
      <c r="A171">
        <v>2003</v>
      </c>
      <c r="B171">
        <v>170</v>
      </c>
      <c r="C171" t="s">
        <v>3936</v>
      </c>
      <c r="D171" s="5">
        <v>13200241</v>
      </c>
      <c r="E171" s="5">
        <v>1991922</v>
      </c>
      <c r="F171" s="1">
        <v>0.151</v>
      </c>
      <c r="G171" s="5">
        <v>11208319</v>
      </c>
      <c r="H171" s="1">
        <v>0.84899999999999998</v>
      </c>
      <c r="I171" t="str">
        <f t="shared" si="2"/>
        <v>USA</v>
      </c>
    </row>
    <row r="172" spans="1:9" x14ac:dyDescent="0.3">
      <c r="A172">
        <v>2003</v>
      </c>
      <c r="B172">
        <v>171</v>
      </c>
      <c r="C172" t="s">
        <v>3937</v>
      </c>
      <c r="D172" s="5">
        <v>13065317</v>
      </c>
      <c r="E172" s="5">
        <v>5109226</v>
      </c>
      <c r="F172" s="1">
        <v>0.39100000000000001</v>
      </c>
      <c r="G172" s="5">
        <v>7956091</v>
      </c>
      <c r="H172" s="1">
        <v>0.60899999999999999</v>
      </c>
      <c r="I172" t="str">
        <f t="shared" si="2"/>
        <v>USA</v>
      </c>
    </row>
    <row r="173" spans="1:9" x14ac:dyDescent="0.3">
      <c r="A173">
        <v>2003</v>
      </c>
      <c r="B173">
        <v>172</v>
      </c>
      <c r="C173" t="s">
        <v>3938</v>
      </c>
      <c r="D173" s="5">
        <v>13022862</v>
      </c>
      <c r="G173" s="5">
        <v>13022862</v>
      </c>
      <c r="H173" s="2">
        <v>1</v>
      </c>
      <c r="I173" t="str">
        <f t="shared" si="2"/>
        <v>International</v>
      </c>
    </row>
    <row r="174" spans="1:9" x14ac:dyDescent="0.3">
      <c r="A174">
        <v>2003</v>
      </c>
      <c r="B174">
        <v>173</v>
      </c>
      <c r="C174" t="s">
        <v>3939</v>
      </c>
      <c r="D174" s="5">
        <v>12991996</v>
      </c>
      <c r="E174" s="5">
        <v>9081057</v>
      </c>
      <c r="F174" s="1">
        <v>0.69899999999999995</v>
      </c>
      <c r="G174" s="5">
        <v>3910939</v>
      </c>
      <c r="H174" s="1">
        <v>0.30099999999999999</v>
      </c>
      <c r="I174" t="str">
        <f t="shared" si="2"/>
        <v>USA</v>
      </c>
    </row>
    <row r="175" spans="1:9" x14ac:dyDescent="0.3">
      <c r="A175">
        <v>2003</v>
      </c>
      <c r="B175">
        <v>174</v>
      </c>
      <c r="C175" t="s">
        <v>3940</v>
      </c>
      <c r="D175" s="5">
        <v>12923936</v>
      </c>
      <c r="E175" s="5">
        <v>12882934</v>
      </c>
      <c r="F175" s="1">
        <v>0.997</v>
      </c>
      <c r="G175" s="5">
        <v>41002</v>
      </c>
      <c r="H175" s="1">
        <v>3.0000000000000001E-3</v>
      </c>
      <c r="I175" t="str">
        <f t="shared" si="2"/>
        <v>USA</v>
      </c>
    </row>
    <row r="176" spans="1:9" x14ac:dyDescent="0.3">
      <c r="A176">
        <v>2003</v>
      </c>
      <c r="B176">
        <v>175</v>
      </c>
      <c r="C176" t="s">
        <v>3941</v>
      </c>
      <c r="D176" s="5">
        <v>12671306</v>
      </c>
      <c r="E176" s="5">
        <v>227986</v>
      </c>
      <c r="F176" s="1">
        <v>1.7999999999999999E-2</v>
      </c>
      <c r="G176" s="5">
        <v>12443320</v>
      </c>
      <c r="H176" s="1">
        <v>0.98199999999999998</v>
      </c>
      <c r="I176" t="str">
        <f t="shared" si="2"/>
        <v>International</v>
      </c>
    </row>
    <row r="177" spans="1:9" x14ac:dyDescent="0.3">
      <c r="A177">
        <v>2003</v>
      </c>
      <c r="B177">
        <v>176</v>
      </c>
      <c r="C177" t="s">
        <v>3942</v>
      </c>
      <c r="D177" s="5">
        <v>12661189</v>
      </c>
      <c r="E177" s="5">
        <v>6130049</v>
      </c>
      <c r="F177" s="1">
        <v>0.48399999999999999</v>
      </c>
      <c r="G177" s="5">
        <v>6531140</v>
      </c>
      <c r="H177" s="1">
        <v>0.51600000000000001</v>
      </c>
      <c r="I177" t="str">
        <f t="shared" si="2"/>
        <v>USA</v>
      </c>
    </row>
    <row r="178" spans="1:9" x14ac:dyDescent="0.3">
      <c r="A178">
        <v>2003</v>
      </c>
      <c r="B178">
        <v>177</v>
      </c>
      <c r="C178" t="s">
        <v>3943</v>
      </c>
      <c r="D178" s="5">
        <v>12634963</v>
      </c>
      <c r="E178" s="5">
        <v>10764402</v>
      </c>
      <c r="F178" s="1">
        <v>0.85199999999999998</v>
      </c>
      <c r="G178" s="5">
        <v>1870561</v>
      </c>
      <c r="H178" s="1">
        <v>0.14799999999999999</v>
      </c>
      <c r="I178" t="str">
        <f t="shared" si="2"/>
        <v>USA</v>
      </c>
    </row>
    <row r="179" spans="1:9" x14ac:dyDescent="0.3">
      <c r="A179">
        <v>2003</v>
      </c>
      <c r="B179">
        <v>178</v>
      </c>
      <c r="C179" t="s">
        <v>3944</v>
      </c>
      <c r="D179" s="5">
        <v>12504038</v>
      </c>
      <c r="E179" s="5">
        <v>9354342</v>
      </c>
      <c r="F179" s="1">
        <v>0.748</v>
      </c>
      <c r="G179" s="5">
        <v>3149696</v>
      </c>
      <c r="H179" s="1">
        <v>0.252</v>
      </c>
      <c r="I179" t="str">
        <f t="shared" si="2"/>
        <v>USA</v>
      </c>
    </row>
    <row r="180" spans="1:9" x14ac:dyDescent="0.3">
      <c r="A180">
        <v>2003</v>
      </c>
      <c r="B180">
        <v>179</v>
      </c>
      <c r="C180" t="s">
        <v>3945</v>
      </c>
      <c r="D180" s="5">
        <v>12364836</v>
      </c>
      <c r="E180" s="5">
        <v>2823890</v>
      </c>
      <c r="F180" s="1">
        <v>0.22800000000000001</v>
      </c>
      <c r="G180" s="5">
        <v>9540946</v>
      </c>
      <c r="H180" s="1">
        <v>0.77200000000000002</v>
      </c>
      <c r="I180" t="str">
        <f t="shared" si="2"/>
        <v>USA</v>
      </c>
    </row>
    <row r="181" spans="1:9" x14ac:dyDescent="0.3">
      <c r="A181">
        <v>2003</v>
      </c>
      <c r="B181">
        <v>180</v>
      </c>
      <c r="C181" t="s">
        <v>3946</v>
      </c>
      <c r="D181" s="5">
        <v>12168232</v>
      </c>
      <c r="E181" s="5">
        <v>671372</v>
      </c>
      <c r="F181" s="1">
        <v>5.5E-2</v>
      </c>
      <c r="G181" s="5">
        <v>11496860</v>
      </c>
      <c r="H181" s="1">
        <v>0.94499999999999995</v>
      </c>
      <c r="I181" t="str">
        <f t="shared" si="2"/>
        <v>International</v>
      </c>
    </row>
    <row r="182" spans="1:9" x14ac:dyDescent="0.3">
      <c r="A182">
        <v>2003</v>
      </c>
      <c r="B182">
        <v>181</v>
      </c>
      <c r="C182" t="s">
        <v>3947</v>
      </c>
      <c r="D182" s="5">
        <v>12150301</v>
      </c>
      <c r="E182" s="5">
        <v>9250301</v>
      </c>
      <c r="F182" s="1">
        <v>0.76100000000000001</v>
      </c>
      <c r="G182" s="5">
        <v>2900000</v>
      </c>
      <c r="H182" s="1">
        <v>0.23899999999999999</v>
      </c>
      <c r="I182" t="str">
        <f t="shared" si="2"/>
        <v>USA</v>
      </c>
    </row>
    <row r="183" spans="1:9" x14ac:dyDescent="0.3">
      <c r="A183">
        <v>2003</v>
      </c>
      <c r="B183">
        <v>182</v>
      </c>
      <c r="C183" t="s">
        <v>3948</v>
      </c>
      <c r="D183" s="5">
        <v>11705002</v>
      </c>
      <c r="E183" s="5">
        <v>4430101</v>
      </c>
      <c r="F183" s="1">
        <v>0.378</v>
      </c>
      <c r="G183" s="5">
        <v>7274901</v>
      </c>
      <c r="H183" s="1">
        <v>0.622</v>
      </c>
      <c r="I183" t="str">
        <f t="shared" si="2"/>
        <v>USA</v>
      </c>
    </row>
    <row r="184" spans="1:9" x14ac:dyDescent="0.3">
      <c r="A184">
        <v>2003</v>
      </c>
      <c r="B184">
        <v>183</v>
      </c>
      <c r="C184" t="s">
        <v>3949</v>
      </c>
      <c r="D184" s="5">
        <v>11289473</v>
      </c>
      <c r="G184" s="5">
        <v>11289473</v>
      </c>
      <c r="H184" s="2">
        <v>1</v>
      </c>
      <c r="I184" t="str">
        <f t="shared" si="2"/>
        <v>International</v>
      </c>
    </row>
    <row r="185" spans="1:9" x14ac:dyDescent="0.3">
      <c r="A185">
        <v>2003</v>
      </c>
      <c r="B185">
        <v>184</v>
      </c>
      <c r="C185" t="s">
        <v>3950</v>
      </c>
      <c r="D185" s="5">
        <v>11067556</v>
      </c>
      <c r="G185" s="5">
        <v>11067556</v>
      </c>
      <c r="H185" s="2">
        <v>1</v>
      </c>
      <c r="I185" t="str">
        <f t="shared" si="2"/>
        <v>International</v>
      </c>
    </row>
    <row r="186" spans="1:9" x14ac:dyDescent="0.3">
      <c r="A186">
        <v>2003</v>
      </c>
      <c r="B186">
        <v>185</v>
      </c>
      <c r="C186" t="s">
        <v>3951</v>
      </c>
      <c r="D186" s="5">
        <v>10724345</v>
      </c>
      <c r="G186" s="5">
        <v>10724345</v>
      </c>
      <c r="H186" s="2">
        <v>1</v>
      </c>
      <c r="I186" t="str">
        <f t="shared" si="2"/>
        <v>International</v>
      </c>
    </row>
    <row r="187" spans="1:9" x14ac:dyDescent="0.3">
      <c r="A187">
        <v>2003</v>
      </c>
      <c r="B187">
        <v>186</v>
      </c>
      <c r="C187" t="s">
        <v>3952</v>
      </c>
      <c r="D187" s="5">
        <v>10464788</v>
      </c>
      <c r="E187" s="5">
        <v>8291572</v>
      </c>
      <c r="F187" s="1">
        <v>0.79200000000000004</v>
      </c>
      <c r="G187" s="5">
        <v>2173216</v>
      </c>
      <c r="H187" s="1">
        <v>0.20799999999999999</v>
      </c>
      <c r="I187" t="str">
        <f t="shared" si="2"/>
        <v>USA</v>
      </c>
    </row>
    <row r="188" spans="1:9" x14ac:dyDescent="0.3">
      <c r="A188">
        <v>2003</v>
      </c>
      <c r="B188">
        <v>187</v>
      </c>
      <c r="C188" t="s">
        <v>3953</v>
      </c>
      <c r="D188" s="5">
        <v>10395779</v>
      </c>
      <c r="G188" s="5">
        <v>10395779</v>
      </c>
      <c r="H188" s="2">
        <v>1</v>
      </c>
      <c r="I188" t="str">
        <f t="shared" si="2"/>
        <v>International</v>
      </c>
    </row>
    <row r="189" spans="1:9" x14ac:dyDescent="0.3">
      <c r="A189">
        <v>2003</v>
      </c>
      <c r="B189">
        <v>188</v>
      </c>
      <c r="C189" t="s">
        <v>3954</v>
      </c>
      <c r="D189" s="5">
        <v>10128960</v>
      </c>
      <c r="E189" s="5">
        <v>4601043</v>
      </c>
      <c r="F189" s="1">
        <v>0.45400000000000001</v>
      </c>
      <c r="G189" s="5">
        <v>5527917</v>
      </c>
      <c r="H189" s="1">
        <v>0.54600000000000004</v>
      </c>
      <c r="I189" t="str">
        <f t="shared" si="2"/>
        <v>USA</v>
      </c>
    </row>
    <row r="190" spans="1:9" x14ac:dyDescent="0.3">
      <c r="A190">
        <v>2003</v>
      </c>
      <c r="B190">
        <v>189</v>
      </c>
      <c r="C190" t="s">
        <v>3955</v>
      </c>
      <c r="D190" s="5">
        <v>10029866</v>
      </c>
      <c r="G190" s="5">
        <v>10029866</v>
      </c>
      <c r="H190" s="2">
        <v>1</v>
      </c>
      <c r="I190" t="str">
        <f t="shared" si="2"/>
        <v>International</v>
      </c>
    </row>
    <row r="191" spans="1:9" x14ac:dyDescent="0.3">
      <c r="A191">
        <v>2003</v>
      </c>
      <c r="B191">
        <v>190</v>
      </c>
      <c r="C191" t="s">
        <v>3956</v>
      </c>
      <c r="D191" s="5">
        <v>10012022</v>
      </c>
      <c r="E191" s="5">
        <v>1266955</v>
      </c>
      <c r="F191" s="1">
        <v>0.127</v>
      </c>
      <c r="G191" s="5">
        <v>8745067</v>
      </c>
      <c r="H191" s="1">
        <v>0.873</v>
      </c>
      <c r="I191" t="str">
        <f t="shared" si="2"/>
        <v>USA</v>
      </c>
    </row>
    <row r="192" spans="1:9" x14ac:dyDescent="0.3">
      <c r="A192">
        <v>2003</v>
      </c>
      <c r="B192">
        <v>191</v>
      </c>
      <c r="C192" t="s">
        <v>3957</v>
      </c>
      <c r="D192" s="5">
        <v>9851449</v>
      </c>
      <c r="G192" s="5">
        <v>9851449</v>
      </c>
      <c r="H192" s="2">
        <v>1</v>
      </c>
      <c r="I192" t="str">
        <f t="shared" si="2"/>
        <v>International</v>
      </c>
    </row>
    <row r="193" spans="1:9" x14ac:dyDescent="0.3">
      <c r="A193">
        <v>2003</v>
      </c>
      <c r="B193">
        <v>192</v>
      </c>
      <c r="C193" t="s">
        <v>3958</v>
      </c>
      <c r="D193" s="5">
        <v>9726954</v>
      </c>
      <c r="E193" s="5">
        <v>400948</v>
      </c>
      <c r="F193" s="1">
        <v>4.1000000000000002E-2</v>
      </c>
      <c r="G193" s="5">
        <v>9326006</v>
      </c>
      <c r="H193" s="1">
        <v>0.95899999999999996</v>
      </c>
      <c r="I193" t="str">
        <f t="shared" si="2"/>
        <v>International</v>
      </c>
    </row>
    <row r="194" spans="1:9" x14ac:dyDescent="0.3">
      <c r="A194">
        <v>2003</v>
      </c>
      <c r="B194">
        <v>193</v>
      </c>
      <c r="C194" t="s">
        <v>3959</v>
      </c>
      <c r="D194" s="5">
        <v>9638389</v>
      </c>
      <c r="E194" s="5">
        <v>6751389</v>
      </c>
      <c r="F194" s="2">
        <v>0.7</v>
      </c>
      <c r="G194" s="5">
        <v>2887000</v>
      </c>
      <c r="H194" s="2">
        <v>0.3</v>
      </c>
      <c r="I194" t="str">
        <f t="shared" si="2"/>
        <v>USA</v>
      </c>
    </row>
    <row r="195" spans="1:9" x14ac:dyDescent="0.3">
      <c r="A195">
        <v>2003</v>
      </c>
      <c r="B195">
        <v>194</v>
      </c>
      <c r="C195" t="s">
        <v>3960</v>
      </c>
      <c r="D195" s="5">
        <v>9545175</v>
      </c>
      <c r="G195" s="5">
        <v>9545175</v>
      </c>
      <c r="H195" s="2">
        <v>1</v>
      </c>
      <c r="I195" t="str">
        <f t="shared" ref="I195:I201" si="3">IF(F195&gt;10%,"USA","International")</f>
        <v>International</v>
      </c>
    </row>
    <row r="196" spans="1:9" x14ac:dyDescent="0.3">
      <c r="A196">
        <v>2003</v>
      </c>
      <c r="B196">
        <v>195</v>
      </c>
      <c r="C196" t="s">
        <v>3961</v>
      </c>
      <c r="D196" s="5">
        <v>9439660</v>
      </c>
      <c r="E196" s="5">
        <v>1571504</v>
      </c>
      <c r="F196" s="1">
        <v>0.16600000000000001</v>
      </c>
      <c r="G196" s="5">
        <v>7868156</v>
      </c>
      <c r="H196" s="1">
        <v>0.83399999999999996</v>
      </c>
      <c r="I196" t="str">
        <f t="shared" si="3"/>
        <v>USA</v>
      </c>
    </row>
    <row r="197" spans="1:9" x14ac:dyDescent="0.3">
      <c r="A197">
        <v>2003</v>
      </c>
      <c r="B197">
        <v>196</v>
      </c>
      <c r="C197" t="s">
        <v>3962</v>
      </c>
      <c r="D197" s="5">
        <v>9378807</v>
      </c>
      <c r="G197" s="5">
        <v>9378807</v>
      </c>
      <c r="H197" s="2">
        <v>1</v>
      </c>
      <c r="I197" t="str">
        <f t="shared" si="3"/>
        <v>International</v>
      </c>
    </row>
    <row r="198" spans="1:9" x14ac:dyDescent="0.3">
      <c r="A198">
        <v>2003</v>
      </c>
      <c r="B198">
        <v>197</v>
      </c>
      <c r="C198" t="s">
        <v>3963</v>
      </c>
      <c r="D198" s="5">
        <v>8944914</v>
      </c>
      <c r="E198" s="5">
        <v>2380788</v>
      </c>
      <c r="F198" s="1">
        <v>0.26600000000000001</v>
      </c>
      <c r="G198" s="5">
        <v>6564126</v>
      </c>
      <c r="H198" s="1">
        <v>0.73399999999999999</v>
      </c>
      <c r="I198" t="str">
        <f t="shared" si="3"/>
        <v>USA</v>
      </c>
    </row>
    <row r="199" spans="1:9" x14ac:dyDescent="0.3">
      <c r="A199">
        <v>2003</v>
      </c>
      <c r="B199">
        <v>198</v>
      </c>
      <c r="C199" t="s">
        <v>3964</v>
      </c>
      <c r="D199" s="5">
        <v>8852763</v>
      </c>
      <c r="E199" s="5">
        <v>830292</v>
      </c>
      <c r="F199" s="1">
        <v>9.4E-2</v>
      </c>
      <c r="G199" s="5">
        <v>8022471</v>
      </c>
      <c r="H199" s="1">
        <v>0.90600000000000003</v>
      </c>
      <c r="I199" t="str">
        <f t="shared" si="3"/>
        <v>International</v>
      </c>
    </row>
    <row r="200" spans="1:9" x14ac:dyDescent="0.3">
      <c r="A200">
        <v>2003</v>
      </c>
      <c r="B200">
        <v>199</v>
      </c>
      <c r="C200" t="s">
        <v>3965</v>
      </c>
      <c r="D200" s="5">
        <v>8785730</v>
      </c>
      <c r="E200" s="5">
        <v>25611</v>
      </c>
      <c r="F200" s="1">
        <v>3.0000000000000001E-3</v>
      </c>
      <c r="G200" s="5">
        <v>8760119</v>
      </c>
      <c r="H200" s="1">
        <v>0.997</v>
      </c>
      <c r="I200" t="str">
        <f t="shared" si="3"/>
        <v>International</v>
      </c>
    </row>
    <row r="201" spans="1:9" x14ac:dyDescent="0.3">
      <c r="A201">
        <v>2003</v>
      </c>
      <c r="B201">
        <v>200</v>
      </c>
      <c r="C201" t="s">
        <v>3966</v>
      </c>
      <c r="D201" s="5">
        <v>8755325</v>
      </c>
      <c r="G201" s="5">
        <v>8755325</v>
      </c>
      <c r="H201" s="2">
        <v>1</v>
      </c>
      <c r="I201" t="str">
        <f t="shared" si="3"/>
        <v>International</v>
      </c>
    </row>
    <row r="202" spans="1:9" x14ac:dyDescent="0.3">
      <c r="A202">
        <v>2003</v>
      </c>
      <c r="C202" t="s">
        <v>203</v>
      </c>
      <c r="D202" s="5">
        <f>SUM(D2:D201)</f>
        <v>18765376329</v>
      </c>
      <c r="E202" s="5">
        <f>SUM(E2:E201)</f>
        <v>8906811608</v>
      </c>
      <c r="F202" s="5"/>
      <c r="G202" s="5">
        <f t="shared" ref="G202" si="4">SUM(G2:G201)</f>
        <v>9858564721</v>
      </c>
    </row>
    <row r="203" spans="1:9" x14ac:dyDescent="0.3">
      <c r="C203" t="s">
        <v>204</v>
      </c>
      <c r="D203" s="5">
        <f>AVERAGE(D2:D201)</f>
        <v>93826881.644999996</v>
      </c>
      <c r="E203" s="5">
        <f>AVERAGE(E2:E201)</f>
        <v>51484460.161849707</v>
      </c>
      <c r="F203" s="5"/>
      <c r="G203" s="5">
        <f t="shared" ref="G203" si="5">AVERAGE(G2:G201)</f>
        <v>49540526.236180902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5B8425-F4BA-42D0-B24D-6FDDBC7F94E5}">
  <dimension ref="A1:I203"/>
  <sheetViews>
    <sheetView workbookViewId="0">
      <selection activeCell="G407" sqref="G407"/>
    </sheetView>
  </sheetViews>
  <sheetFormatPr defaultRowHeight="14.4" x14ac:dyDescent="0.3"/>
  <cols>
    <col min="4" max="5" width="15.6640625" style="5" bestFit="1" customWidth="1"/>
    <col min="7" max="7" width="15.6640625" style="5" bestFit="1" customWidth="1"/>
  </cols>
  <sheetData>
    <row r="1" spans="1:9" x14ac:dyDescent="0.3">
      <c r="A1" t="s">
        <v>4559</v>
      </c>
      <c r="B1" t="s">
        <v>0</v>
      </c>
      <c r="C1" t="s">
        <v>1</v>
      </c>
      <c r="D1" s="5" t="s">
        <v>2</v>
      </c>
      <c r="E1" s="5" t="s">
        <v>3</v>
      </c>
      <c r="F1" t="s">
        <v>604</v>
      </c>
      <c r="G1" s="5" t="s">
        <v>4</v>
      </c>
      <c r="H1" t="s">
        <v>605</v>
      </c>
      <c r="I1" s="5" t="s">
        <v>1005</v>
      </c>
    </row>
    <row r="2" spans="1:9" x14ac:dyDescent="0.3">
      <c r="A2">
        <v>2002</v>
      </c>
      <c r="B2">
        <v>1</v>
      </c>
      <c r="C2" t="s">
        <v>3967</v>
      </c>
      <c r="D2" s="5">
        <v>936689735</v>
      </c>
      <c r="E2" s="5">
        <v>339789881</v>
      </c>
      <c r="F2" s="1">
        <v>0.36299999999999999</v>
      </c>
      <c r="G2" s="5">
        <v>596899854</v>
      </c>
      <c r="H2" s="1">
        <v>0.63700000000000001</v>
      </c>
      <c r="I2" t="str">
        <f>IF(F2&gt;10%,"USA","International")</f>
        <v>USA</v>
      </c>
    </row>
    <row r="3" spans="1:9" x14ac:dyDescent="0.3">
      <c r="A3">
        <v>2002</v>
      </c>
      <c r="B3">
        <v>2</v>
      </c>
      <c r="C3" t="s">
        <v>3968</v>
      </c>
      <c r="D3" s="5">
        <v>878979634</v>
      </c>
      <c r="E3" s="5">
        <v>261988482</v>
      </c>
      <c r="F3" s="1">
        <v>0.29799999999999999</v>
      </c>
      <c r="G3" s="5">
        <v>616991152</v>
      </c>
      <c r="H3" s="1">
        <v>0.70199999999999996</v>
      </c>
      <c r="I3" t="str">
        <f t="shared" ref="I3:I66" si="0">IF(F3&gt;10%,"USA","International")</f>
        <v>USA</v>
      </c>
    </row>
    <row r="4" spans="1:9" x14ac:dyDescent="0.3">
      <c r="A4">
        <v>2002</v>
      </c>
      <c r="B4">
        <v>3</v>
      </c>
      <c r="C4" t="s">
        <v>3969</v>
      </c>
      <c r="D4" s="5">
        <v>821708551</v>
      </c>
      <c r="E4" s="5">
        <v>403706375</v>
      </c>
      <c r="F4" s="1">
        <v>0.49099999999999999</v>
      </c>
      <c r="G4" s="5">
        <v>418002176</v>
      </c>
      <c r="H4" s="1">
        <v>0.50900000000000001</v>
      </c>
      <c r="I4" t="str">
        <f t="shared" si="0"/>
        <v>USA</v>
      </c>
    </row>
    <row r="5" spans="1:9" x14ac:dyDescent="0.3">
      <c r="A5">
        <v>2002</v>
      </c>
      <c r="B5">
        <v>4</v>
      </c>
      <c r="C5" t="s">
        <v>3970</v>
      </c>
      <c r="D5" s="5">
        <v>645256452</v>
      </c>
      <c r="E5" s="5">
        <v>302191252</v>
      </c>
      <c r="F5" s="1">
        <v>0.46800000000000003</v>
      </c>
      <c r="G5" s="5">
        <v>343065200</v>
      </c>
      <c r="H5" s="1">
        <v>0.53200000000000003</v>
      </c>
      <c r="I5" t="str">
        <f t="shared" si="0"/>
        <v>USA</v>
      </c>
    </row>
    <row r="6" spans="1:9" x14ac:dyDescent="0.3">
      <c r="A6">
        <v>2002</v>
      </c>
      <c r="B6">
        <v>5</v>
      </c>
      <c r="C6" t="s">
        <v>3971</v>
      </c>
      <c r="D6" s="5">
        <v>441818803</v>
      </c>
      <c r="E6" s="5">
        <v>190418803</v>
      </c>
      <c r="F6" s="1">
        <v>0.43099999999999999</v>
      </c>
      <c r="G6" s="5">
        <v>251400000</v>
      </c>
      <c r="H6" s="1">
        <v>0.56899999999999995</v>
      </c>
      <c r="I6" t="str">
        <f t="shared" si="0"/>
        <v>USA</v>
      </c>
    </row>
    <row r="7" spans="1:9" x14ac:dyDescent="0.3">
      <c r="A7">
        <v>2002</v>
      </c>
      <c r="B7">
        <v>6</v>
      </c>
      <c r="C7" t="s">
        <v>3972</v>
      </c>
      <c r="D7" s="5">
        <v>431971116</v>
      </c>
      <c r="E7" s="5">
        <v>160942139</v>
      </c>
      <c r="F7" s="1">
        <v>0.373</v>
      </c>
      <c r="G7" s="5">
        <v>271028977</v>
      </c>
      <c r="H7" s="1">
        <v>0.627</v>
      </c>
      <c r="I7" t="str">
        <f t="shared" si="0"/>
        <v>USA</v>
      </c>
    </row>
    <row r="8" spans="1:9" x14ac:dyDescent="0.3">
      <c r="A8">
        <v>2002</v>
      </c>
      <c r="B8">
        <v>7</v>
      </c>
      <c r="C8" t="s">
        <v>3973</v>
      </c>
      <c r="D8" s="5">
        <v>408247917</v>
      </c>
      <c r="E8" s="5">
        <v>227966634</v>
      </c>
      <c r="F8" s="1">
        <v>0.55800000000000005</v>
      </c>
      <c r="G8" s="5">
        <v>180281283</v>
      </c>
      <c r="H8" s="1">
        <v>0.442</v>
      </c>
      <c r="I8" t="str">
        <f t="shared" si="0"/>
        <v>USA</v>
      </c>
    </row>
    <row r="9" spans="1:9" x14ac:dyDescent="0.3">
      <c r="A9">
        <v>2002</v>
      </c>
      <c r="B9">
        <v>8</v>
      </c>
      <c r="C9" t="s">
        <v>3974</v>
      </c>
      <c r="D9" s="5">
        <v>383257136</v>
      </c>
      <c r="E9" s="5">
        <v>176387405</v>
      </c>
      <c r="F9" s="2">
        <v>0.46</v>
      </c>
      <c r="G9" s="5">
        <v>206869731</v>
      </c>
      <c r="H9" s="2">
        <v>0.54</v>
      </c>
      <c r="I9" t="str">
        <f t="shared" si="0"/>
        <v>USA</v>
      </c>
    </row>
    <row r="10" spans="1:9" x14ac:dyDescent="0.3">
      <c r="A10">
        <v>2002</v>
      </c>
      <c r="B10">
        <v>9</v>
      </c>
      <c r="C10" t="s">
        <v>3975</v>
      </c>
      <c r="D10" s="5">
        <v>368744044</v>
      </c>
      <c r="E10" s="5">
        <v>241438208</v>
      </c>
      <c r="F10" s="1">
        <v>0.65500000000000003</v>
      </c>
      <c r="G10" s="5">
        <v>127305836</v>
      </c>
      <c r="H10" s="1">
        <v>0.34499999999999997</v>
      </c>
      <c r="I10" t="str">
        <f t="shared" si="0"/>
        <v>USA</v>
      </c>
    </row>
    <row r="11" spans="1:9" x14ac:dyDescent="0.3">
      <c r="A11">
        <v>2002</v>
      </c>
      <c r="B11">
        <v>10</v>
      </c>
      <c r="C11" t="s">
        <v>3976</v>
      </c>
      <c r="D11" s="5">
        <v>358372926</v>
      </c>
      <c r="E11" s="5">
        <v>132072926</v>
      </c>
      <c r="F11" s="1">
        <v>0.36899999999999999</v>
      </c>
      <c r="G11" s="5">
        <v>226300000</v>
      </c>
      <c r="H11" s="1">
        <v>0.63100000000000001</v>
      </c>
      <c r="I11" t="str">
        <f t="shared" si="0"/>
        <v>USA</v>
      </c>
    </row>
    <row r="12" spans="1:9" x14ac:dyDescent="0.3">
      <c r="A12">
        <v>2002</v>
      </c>
      <c r="B12">
        <v>11</v>
      </c>
      <c r="C12" t="s">
        <v>3977</v>
      </c>
      <c r="D12" s="5">
        <v>352114312</v>
      </c>
      <c r="E12" s="5">
        <v>164615351</v>
      </c>
      <c r="F12" s="1">
        <v>0.46800000000000003</v>
      </c>
      <c r="G12" s="5">
        <v>187498961</v>
      </c>
      <c r="H12" s="1">
        <v>0.53200000000000003</v>
      </c>
      <c r="I12" t="str">
        <f t="shared" si="0"/>
        <v>USA</v>
      </c>
    </row>
    <row r="13" spans="1:9" x14ac:dyDescent="0.3">
      <c r="A13">
        <v>2002</v>
      </c>
      <c r="B13">
        <v>12</v>
      </c>
      <c r="C13" t="s">
        <v>3978</v>
      </c>
      <c r="D13" s="5">
        <v>306776732</v>
      </c>
      <c r="E13" s="5">
        <v>170687518</v>
      </c>
      <c r="F13" s="1">
        <v>0.55600000000000005</v>
      </c>
      <c r="G13" s="5">
        <v>136089214</v>
      </c>
      <c r="H13" s="1">
        <v>0.44400000000000001</v>
      </c>
      <c r="I13" t="str">
        <f t="shared" si="0"/>
        <v>USA</v>
      </c>
    </row>
    <row r="14" spans="1:9" x14ac:dyDescent="0.3">
      <c r="A14">
        <v>2002</v>
      </c>
      <c r="B14">
        <v>13</v>
      </c>
      <c r="C14" t="s">
        <v>3979</v>
      </c>
      <c r="D14" s="5">
        <v>296938801</v>
      </c>
      <c r="E14" s="5">
        <v>213307889</v>
      </c>
      <c r="F14" s="1">
        <v>0.71799999999999997</v>
      </c>
      <c r="G14" s="5">
        <v>83630912</v>
      </c>
      <c r="H14" s="1">
        <v>0.28199999999999997</v>
      </c>
      <c r="I14" t="str">
        <f t="shared" si="0"/>
        <v>USA</v>
      </c>
    </row>
    <row r="15" spans="1:9" x14ac:dyDescent="0.3">
      <c r="A15">
        <v>2002</v>
      </c>
      <c r="B15">
        <v>14</v>
      </c>
      <c r="C15" t="s">
        <v>3980</v>
      </c>
      <c r="D15" s="5">
        <v>277448382</v>
      </c>
      <c r="E15" s="5">
        <v>142109382</v>
      </c>
      <c r="F15" s="1">
        <v>0.51200000000000001</v>
      </c>
      <c r="G15" s="5">
        <v>135339000</v>
      </c>
      <c r="H15" s="1">
        <v>0.48799999999999999</v>
      </c>
      <c r="I15" t="str">
        <f t="shared" si="0"/>
        <v>USA</v>
      </c>
    </row>
    <row r="16" spans="1:9" x14ac:dyDescent="0.3">
      <c r="A16">
        <v>2002</v>
      </c>
      <c r="B16">
        <v>15</v>
      </c>
      <c r="C16" t="s">
        <v>3981</v>
      </c>
      <c r="D16" s="5">
        <v>275650703</v>
      </c>
      <c r="E16" s="5">
        <v>153294164</v>
      </c>
      <c r="F16" s="1">
        <v>0.55600000000000005</v>
      </c>
      <c r="G16" s="5">
        <v>122356539</v>
      </c>
      <c r="H16" s="1">
        <v>0.44400000000000001</v>
      </c>
      <c r="I16" t="str">
        <f t="shared" si="0"/>
        <v>USA</v>
      </c>
    </row>
    <row r="17" spans="1:9" x14ac:dyDescent="0.3">
      <c r="A17">
        <v>2002</v>
      </c>
      <c r="B17">
        <v>16</v>
      </c>
      <c r="C17" t="s">
        <v>3982</v>
      </c>
      <c r="D17" s="5">
        <v>273144151</v>
      </c>
      <c r="E17" s="5">
        <v>145794338</v>
      </c>
      <c r="F17" s="1">
        <v>0.53400000000000003</v>
      </c>
      <c r="G17" s="5">
        <v>127349813</v>
      </c>
      <c r="H17" s="1">
        <v>0.46600000000000003</v>
      </c>
      <c r="I17" t="str">
        <f t="shared" si="0"/>
        <v>USA</v>
      </c>
    </row>
    <row r="18" spans="1:9" x14ac:dyDescent="0.3">
      <c r="A18">
        <v>2002</v>
      </c>
      <c r="B18">
        <v>17</v>
      </c>
      <c r="C18" t="s">
        <v>3983</v>
      </c>
      <c r="D18" s="5">
        <v>249348933</v>
      </c>
      <c r="E18" s="5">
        <v>129128133</v>
      </c>
      <c r="F18" s="1">
        <v>0.51800000000000002</v>
      </c>
      <c r="G18" s="5">
        <v>120220800</v>
      </c>
      <c r="H18" s="1">
        <v>0.48199999999999998</v>
      </c>
      <c r="I18" t="str">
        <f t="shared" si="0"/>
        <v>USA</v>
      </c>
    </row>
    <row r="19" spans="1:9" x14ac:dyDescent="0.3">
      <c r="A19">
        <v>2002</v>
      </c>
      <c r="B19">
        <v>18</v>
      </c>
      <c r="C19" t="s">
        <v>3984</v>
      </c>
      <c r="D19" s="5">
        <v>242875078</v>
      </c>
      <c r="E19" s="5">
        <v>116750901</v>
      </c>
      <c r="F19" s="1">
        <v>0.48099999999999998</v>
      </c>
      <c r="G19" s="5">
        <v>126124177</v>
      </c>
      <c r="H19" s="1">
        <v>0.51900000000000002</v>
      </c>
      <c r="I19" t="str">
        <f t="shared" si="0"/>
        <v>USA</v>
      </c>
    </row>
    <row r="20" spans="1:9" x14ac:dyDescent="0.3">
      <c r="A20">
        <v>2002</v>
      </c>
      <c r="B20">
        <v>19</v>
      </c>
      <c r="C20" t="s">
        <v>3985</v>
      </c>
      <c r="D20" s="5">
        <v>214034224</v>
      </c>
      <c r="E20" s="5">
        <v>121661683</v>
      </c>
      <c r="F20" s="1">
        <v>0.56799999999999995</v>
      </c>
      <c r="G20" s="5">
        <v>92372541</v>
      </c>
      <c r="H20" s="1">
        <v>0.432</v>
      </c>
      <c r="I20" t="str">
        <f t="shared" si="0"/>
        <v>USA</v>
      </c>
    </row>
    <row r="21" spans="1:9" x14ac:dyDescent="0.3">
      <c r="A21">
        <v>2002</v>
      </c>
      <c r="B21">
        <v>20</v>
      </c>
      <c r="C21" t="s">
        <v>3986</v>
      </c>
      <c r="D21" s="5">
        <v>209196298</v>
      </c>
      <c r="E21" s="5">
        <v>93149898</v>
      </c>
      <c r="F21" s="1">
        <v>0.44500000000000001</v>
      </c>
      <c r="G21" s="5">
        <v>116046400</v>
      </c>
      <c r="H21" s="1">
        <v>0.55500000000000005</v>
      </c>
      <c r="I21" t="str">
        <f t="shared" si="0"/>
        <v>USA</v>
      </c>
    </row>
    <row r="22" spans="1:9" x14ac:dyDescent="0.3">
      <c r="A22">
        <v>2002</v>
      </c>
      <c r="B22">
        <v>21</v>
      </c>
      <c r="C22" t="s">
        <v>3987</v>
      </c>
      <c r="D22" s="5">
        <v>199043242</v>
      </c>
      <c r="E22" s="5">
        <v>93354851</v>
      </c>
      <c r="F22" s="1">
        <v>0.46899999999999997</v>
      </c>
      <c r="G22" s="5">
        <v>105688391</v>
      </c>
      <c r="H22" s="1">
        <v>0.53100000000000003</v>
      </c>
      <c r="I22" t="str">
        <f t="shared" si="0"/>
        <v>USA</v>
      </c>
    </row>
    <row r="23" spans="1:9" x14ac:dyDescent="0.3">
      <c r="A23">
        <v>2002</v>
      </c>
      <c r="B23">
        <v>22</v>
      </c>
      <c r="C23" t="s">
        <v>3988</v>
      </c>
      <c r="D23" s="5">
        <v>196397415</v>
      </c>
      <c r="E23" s="5">
        <v>96397334</v>
      </c>
      <c r="F23" s="1">
        <v>0.49099999999999999</v>
      </c>
      <c r="G23" s="5">
        <v>100000081</v>
      </c>
      <c r="H23" s="1">
        <v>0.50900000000000001</v>
      </c>
      <c r="I23" t="str">
        <f t="shared" si="0"/>
        <v>USA</v>
      </c>
    </row>
    <row r="24" spans="1:9" x14ac:dyDescent="0.3">
      <c r="A24">
        <v>2002</v>
      </c>
      <c r="B24">
        <v>23</v>
      </c>
      <c r="C24" t="s">
        <v>3989</v>
      </c>
      <c r="D24" s="5">
        <v>193921372</v>
      </c>
      <c r="E24" s="5">
        <v>118907036</v>
      </c>
      <c r="F24" s="1">
        <v>0.61299999999999999</v>
      </c>
      <c r="G24" s="5">
        <v>75014336</v>
      </c>
      <c r="H24" s="1">
        <v>0.38700000000000001</v>
      </c>
      <c r="I24" t="str">
        <f t="shared" si="0"/>
        <v>USA</v>
      </c>
    </row>
    <row r="25" spans="1:9" x14ac:dyDescent="0.3">
      <c r="A25">
        <v>2002</v>
      </c>
      <c r="B25">
        <v>24</v>
      </c>
      <c r="C25" t="s">
        <v>3990</v>
      </c>
      <c r="D25" s="5">
        <v>193772504</v>
      </c>
      <c r="E25" s="5">
        <v>77812000</v>
      </c>
      <c r="F25" s="1">
        <v>0.40200000000000002</v>
      </c>
      <c r="G25" s="5">
        <v>115960504</v>
      </c>
      <c r="H25" s="1">
        <v>0.59799999999999998</v>
      </c>
      <c r="I25" t="str">
        <f t="shared" si="0"/>
        <v>USA</v>
      </c>
    </row>
    <row r="26" spans="1:9" x14ac:dyDescent="0.3">
      <c r="A26">
        <v>2002</v>
      </c>
      <c r="B26">
        <v>25</v>
      </c>
      <c r="C26" t="s">
        <v>3991</v>
      </c>
      <c r="D26" s="5">
        <v>181001478</v>
      </c>
      <c r="E26" s="5">
        <v>104454762</v>
      </c>
      <c r="F26" s="1">
        <v>0.57699999999999996</v>
      </c>
      <c r="G26" s="5">
        <v>76546716</v>
      </c>
      <c r="H26" s="1">
        <v>0.42299999999999999</v>
      </c>
      <c r="I26" t="str">
        <f t="shared" si="0"/>
        <v>USA</v>
      </c>
    </row>
    <row r="27" spans="1:9" x14ac:dyDescent="0.3">
      <c r="A27">
        <v>2002</v>
      </c>
      <c r="B27">
        <v>26</v>
      </c>
      <c r="C27" t="s">
        <v>3992</v>
      </c>
      <c r="D27" s="5">
        <v>180622424</v>
      </c>
      <c r="E27" s="5">
        <v>127223418</v>
      </c>
      <c r="F27" s="1">
        <v>0.70399999999999996</v>
      </c>
      <c r="G27" s="5">
        <v>53399006</v>
      </c>
      <c r="H27" s="1">
        <v>0.29599999999999999</v>
      </c>
      <c r="I27" t="str">
        <f t="shared" si="0"/>
        <v>USA</v>
      </c>
    </row>
    <row r="28" spans="1:9" x14ac:dyDescent="0.3">
      <c r="A28">
        <v>2002</v>
      </c>
      <c r="B28">
        <v>27</v>
      </c>
      <c r="C28" t="s">
        <v>3993</v>
      </c>
      <c r="D28" s="5">
        <v>178799308</v>
      </c>
      <c r="E28" s="5">
        <v>91047077</v>
      </c>
      <c r="F28" s="1">
        <v>0.50900000000000001</v>
      </c>
      <c r="G28" s="5">
        <v>87752231</v>
      </c>
      <c r="H28" s="1">
        <v>0.49099999999999999</v>
      </c>
      <c r="I28" t="str">
        <f t="shared" si="0"/>
        <v>USA</v>
      </c>
    </row>
    <row r="29" spans="1:9" x14ac:dyDescent="0.3">
      <c r="A29">
        <v>2002</v>
      </c>
      <c r="B29">
        <v>28</v>
      </c>
      <c r="C29" t="s">
        <v>94</v>
      </c>
      <c r="D29" s="5">
        <v>177395557</v>
      </c>
      <c r="E29" s="5">
        <v>53710019</v>
      </c>
      <c r="F29" s="1">
        <v>0.30299999999999999</v>
      </c>
      <c r="G29" s="5">
        <v>123685538</v>
      </c>
      <c r="H29" s="1">
        <v>0.69699999999999995</v>
      </c>
      <c r="I29" t="str">
        <f t="shared" si="0"/>
        <v>USA</v>
      </c>
    </row>
    <row r="30" spans="1:9" x14ac:dyDescent="0.3">
      <c r="A30">
        <v>2002</v>
      </c>
      <c r="B30">
        <v>29</v>
      </c>
      <c r="C30" t="s">
        <v>3994</v>
      </c>
      <c r="D30" s="5">
        <v>172855065</v>
      </c>
      <c r="E30" s="5">
        <v>139236327</v>
      </c>
      <c r="F30" s="1">
        <v>0.80600000000000005</v>
      </c>
      <c r="G30" s="5">
        <v>33618738</v>
      </c>
      <c r="H30" s="1">
        <v>0.19400000000000001</v>
      </c>
      <c r="I30" t="str">
        <f t="shared" si="0"/>
        <v>USA</v>
      </c>
    </row>
    <row r="31" spans="1:9" x14ac:dyDescent="0.3">
      <c r="A31">
        <v>2002</v>
      </c>
      <c r="B31">
        <v>30</v>
      </c>
      <c r="C31" t="s">
        <v>3995</v>
      </c>
      <c r="D31" s="5">
        <v>171269535</v>
      </c>
      <c r="E31" s="5">
        <v>126293452</v>
      </c>
      <c r="F31" s="1">
        <v>0.73699999999999999</v>
      </c>
      <c r="G31" s="5">
        <v>44976083</v>
      </c>
      <c r="H31" s="1">
        <v>0.26300000000000001</v>
      </c>
      <c r="I31" t="str">
        <f t="shared" si="0"/>
        <v>USA</v>
      </c>
    </row>
    <row r="32" spans="1:9" x14ac:dyDescent="0.3">
      <c r="A32">
        <v>2002</v>
      </c>
      <c r="B32">
        <v>31</v>
      </c>
      <c r="C32" t="s">
        <v>3996</v>
      </c>
      <c r="D32" s="5">
        <v>169956806</v>
      </c>
      <c r="E32" s="5">
        <v>64956806</v>
      </c>
      <c r="F32" s="1">
        <v>0.38200000000000001</v>
      </c>
      <c r="G32" s="5">
        <v>105000000</v>
      </c>
      <c r="H32" s="1">
        <v>0.61799999999999999</v>
      </c>
      <c r="I32" t="str">
        <f t="shared" si="0"/>
        <v>USA</v>
      </c>
    </row>
    <row r="33" spans="1:9" x14ac:dyDescent="0.3">
      <c r="A33">
        <v>2002</v>
      </c>
      <c r="B33">
        <v>32</v>
      </c>
      <c r="C33" t="s">
        <v>3997</v>
      </c>
      <c r="D33" s="5">
        <v>155010032</v>
      </c>
      <c r="E33" s="5">
        <v>82348319</v>
      </c>
      <c r="F33" s="1">
        <v>0.53100000000000003</v>
      </c>
      <c r="G33" s="5">
        <v>72661713</v>
      </c>
      <c r="H33" s="1">
        <v>0.46899999999999997</v>
      </c>
      <c r="I33" t="str">
        <f t="shared" si="0"/>
        <v>USA</v>
      </c>
    </row>
    <row r="34" spans="1:9" x14ac:dyDescent="0.3">
      <c r="A34">
        <v>2002</v>
      </c>
      <c r="B34">
        <v>33</v>
      </c>
      <c r="C34" t="s">
        <v>3998</v>
      </c>
      <c r="D34" s="5">
        <v>154906693</v>
      </c>
      <c r="E34" s="5">
        <v>94011225</v>
      </c>
      <c r="F34" s="1">
        <v>0.60699999999999998</v>
      </c>
      <c r="G34" s="5">
        <v>60895468</v>
      </c>
      <c r="H34" s="1">
        <v>0.39300000000000002</v>
      </c>
      <c r="I34" t="str">
        <f t="shared" si="0"/>
        <v>USA</v>
      </c>
    </row>
    <row r="35" spans="1:9" x14ac:dyDescent="0.3">
      <c r="A35">
        <v>2002</v>
      </c>
      <c r="B35">
        <v>34</v>
      </c>
      <c r="C35" t="s">
        <v>3999</v>
      </c>
      <c r="D35" s="5">
        <v>130549455</v>
      </c>
      <c r="E35" s="5">
        <v>41385278</v>
      </c>
      <c r="F35" s="1">
        <v>0.317</v>
      </c>
      <c r="G35" s="5">
        <v>89164177</v>
      </c>
      <c r="H35" s="1">
        <v>0.68300000000000005</v>
      </c>
      <c r="I35" t="str">
        <f t="shared" si="0"/>
        <v>USA</v>
      </c>
    </row>
    <row r="36" spans="1:9" x14ac:dyDescent="0.3">
      <c r="A36">
        <v>2002</v>
      </c>
      <c r="B36">
        <v>35</v>
      </c>
      <c r="C36" t="s">
        <v>4000</v>
      </c>
      <c r="D36" s="5">
        <v>128363881</v>
      </c>
      <c r="E36" s="5">
        <v>93383953</v>
      </c>
      <c r="F36" s="1">
        <v>0.72699999999999998</v>
      </c>
      <c r="G36" s="5">
        <v>34979928</v>
      </c>
      <c r="H36" s="1">
        <v>0.27300000000000002</v>
      </c>
      <c r="I36" t="str">
        <f t="shared" si="0"/>
        <v>USA</v>
      </c>
    </row>
    <row r="37" spans="1:9" x14ac:dyDescent="0.3">
      <c r="A37">
        <v>2002</v>
      </c>
      <c r="B37">
        <v>36</v>
      </c>
      <c r="C37" t="s">
        <v>4001</v>
      </c>
      <c r="D37" s="5">
        <v>123729176</v>
      </c>
      <c r="E37" s="5">
        <v>56832494</v>
      </c>
      <c r="F37" s="1">
        <v>0.45900000000000002</v>
      </c>
      <c r="G37" s="5">
        <v>66896682</v>
      </c>
      <c r="H37" s="1">
        <v>0.54100000000000004</v>
      </c>
      <c r="I37" t="str">
        <f t="shared" si="0"/>
        <v>USA</v>
      </c>
    </row>
    <row r="38" spans="1:9" x14ac:dyDescent="0.3">
      <c r="A38">
        <v>2002</v>
      </c>
      <c r="B38">
        <v>37</v>
      </c>
      <c r="C38" t="s">
        <v>4002</v>
      </c>
      <c r="D38" s="5">
        <v>122563539</v>
      </c>
      <c r="E38" s="5">
        <v>73280117</v>
      </c>
      <c r="F38" s="1">
        <v>0.59799999999999998</v>
      </c>
      <c r="G38" s="5">
        <v>49283422</v>
      </c>
      <c r="H38" s="1">
        <v>0.40200000000000002</v>
      </c>
      <c r="I38" t="str">
        <f t="shared" si="0"/>
        <v>USA</v>
      </c>
    </row>
    <row r="39" spans="1:9" x14ac:dyDescent="0.3">
      <c r="A39">
        <v>2002</v>
      </c>
      <c r="B39">
        <v>38</v>
      </c>
      <c r="C39" t="s">
        <v>4003</v>
      </c>
      <c r="D39" s="5">
        <v>120072577</v>
      </c>
      <c r="E39" s="5">
        <v>32572577</v>
      </c>
      <c r="F39" s="1">
        <v>0.27100000000000002</v>
      </c>
      <c r="G39" s="5">
        <v>87500000</v>
      </c>
      <c r="H39" s="1">
        <v>0.72899999999999998</v>
      </c>
      <c r="I39" t="str">
        <f t="shared" si="0"/>
        <v>USA</v>
      </c>
    </row>
    <row r="40" spans="1:9" x14ac:dyDescent="0.3">
      <c r="A40">
        <v>2002</v>
      </c>
      <c r="B40">
        <v>39</v>
      </c>
      <c r="C40" t="s">
        <v>4004</v>
      </c>
      <c r="D40" s="5">
        <v>119723358</v>
      </c>
      <c r="E40" s="5">
        <v>85846429</v>
      </c>
      <c r="F40" s="1">
        <v>0.71699999999999997</v>
      </c>
      <c r="G40" s="5">
        <v>33876929</v>
      </c>
      <c r="H40" s="1">
        <v>0.28299999999999997</v>
      </c>
      <c r="I40" t="str">
        <f t="shared" si="0"/>
        <v>USA</v>
      </c>
    </row>
    <row r="41" spans="1:9" x14ac:dyDescent="0.3">
      <c r="A41">
        <v>2002</v>
      </c>
      <c r="B41">
        <v>40</v>
      </c>
      <c r="C41" t="s">
        <v>4005</v>
      </c>
      <c r="D41" s="5">
        <v>119137784</v>
      </c>
      <c r="E41" s="5">
        <v>52775765</v>
      </c>
      <c r="F41" s="1">
        <v>0.443</v>
      </c>
      <c r="G41" s="5">
        <v>66362019</v>
      </c>
      <c r="H41" s="1">
        <v>0.55700000000000005</v>
      </c>
      <c r="I41" t="str">
        <f t="shared" si="0"/>
        <v>USA</v>
      </c>
    </row>
    <row r="42" spans="1:9" x14ac:dyDescent="0.3">
      <c r="A42">
        <v>2002</v>
      </c>
      <c r="B42">
        <v>41</v>
      </c>
      <c r="C42" t="s">
        <v>4006</v>
      </c>
      <c r="D42" s="5">
        <v>115035090</v>
      </c>
      <c r="E42" s="5">
        <v>81172560</v>
      </c>
      <c r="F42" s="1">
        <v>0.70599999999999996</v>
      </c>
      <c r="G42" s="5">
        <v>33862530</v>
      </c>
      <c r="H42" s="1">
        <v>0.29399999999999998</v>
      </c>
      <c r="I42" t="str">
        <f t="shared" si="0"/>
        <v>USA</v>
      </c>
    </row>
    <row r="43" spans="1:9" x14ac:dyDescent="0.3">
      <c r="A43">
        <v>2002</v>
      </c>
      <c r="B43">
        <v>42</v>
      </c>
      <c r="C43" t="s">
        <v>4007</v>
      </c>
      <c r="D43" s="5">
        <v>114660784</v>
      </c>
      <c r="E43" s="5">
        <v>78122718</v>
      </c>
      <c r="F43" s="1">
        <v>0.68100000000000005</v>
      </c>
      <c r="G43" s="5">
        <v>36538066</v>
      </c>
      <c r="H43" s="1">
        <v>0.31900000000000001</v>
      </c>
      <c r="I43" t="str">
        <f t="shared" si="0"/>
        <v>USA</v>
      </c>
    </row>
    <row r="44" spans="1:9" x14ac:dyDescent="0.3">
      <c r="A44">
        <v>2002</v>
      </c>
      <c r="B44">
        <v>43</v>
      </c>
      <c r="C44" t="s">
        <v>4008</v>
      </c>
      <c r="D44" s="5">
        <v>113714830</v>
      </c>
      <c r="E44" s="5">
        <v>67355513</v>
      </c>
      <c r="F44" s="1">
        <v>0.59199999999999997</v>
      </c>
      <c r="G44" s="5">
        <v>46359317</v>
      </c>
      <c r="H44" s="1">
        <v>0.40799999999999997</v>
      </c>
      <c r="I44" t="str">
        <f t="shared" si="0"/>
        <v>USA</v>
      </c>
    </row>
    <row r="45" spans="1:9" x14ac:dyDescent="0.3">
      <c r="A45">
        <v>2002</v>
      </c>
      <c r="B45">
        <v>44</v>
      </c>
      <c r="C45" t="s">
        <v>4009</v>
      </c>
      <c r="D45" s="5">
        <v>109862682</v>
      </c>
      <c r="E45" s="5">
        <v>48430258</v>
      </c>
      <c r="F45" s="1">
        <v>0.441</v>
      </c>
      <c r="G45" s="5">
        <v>61432424</v>
      </c>
      <c r="H45" s="1">
        <v>0.55900000000000005</v>
      </c>
      <c r="I45" t="str">
        <f t="shared" si="0"/>
        <v>USA</v>
      </c>
    </row>
    <row r="46" spans="1:9" x14ac:dyDescent="0.3">
      <c r="A46">
        <v>2002</v>
      </c>
      <c r="B46">
        <v>45</v>
      </c>
      <c r="C46" t="s">
        <v>4010</v>
      </c>
      <c r="D46" s="5">
        <v>109578115</v>
      </c>
      <c r="E46" s="5">
        <v>38176783</v>
      </c>
      <c r="F46" s="1">
        <v>0.34799999999999998</v>
      </c>
      <c r="G46" s="5">
        <v>71401332</v>
      </c>
      <c r="H46" s="1">
        <v>0.65200000000000002</v>
      </c>
      <c r="I46" t="str">
        <f t="shared" si="0"/>
        <v>USA</v>
      </c>
    </row>
    <row r="47" spans="1:9" x14ac:dyDescent="0.3">
      <c r="A47">
        <v>2002</v>
      </c>
      <c r="B47">
        <v>46</v>
      </c>
      <c r="C47" t="s">
        <v>4011</v>
      </c>
      <c r="D47" s="5">
        <v>108846072</v>
      </c>
      <c r="E47" s="5">
        <v>41675994</v>
      </c>
      <c r="F47" s="1">
        <v>0.38300000000000001</v>
      </c>
      <c r="G47" s="5">
        <v>67170078</v>
      </c>
      <c r="H47" s="1">
        <v>0.61699999999999999</v>
      </c>
      <c r="I47" t="str">
        <f t="shared" si="0"/>
        <v>USA</v>
      </c>
    </row>
    <row r="48" spans="1:9" x14ac:dyDescent="0.3">
      <c r="A48">
        <v>2002</v>
      </c>
      <c r="B48">
        <v>47</v>
      </c>
      <c r="C48" t="s">
        <v>4012</v>
      </c>
      <c r="D48" s="5">
        <v>108012365</v>
      </c>
      <c r="G48" s="5">
        <v>108012365</v>
      </c>
      <c r="H48" s="2">
        <v>1</v>
      </c>
      <c r="I48" t="str">
        <f t="shared" si="0"/>
        <v>International</v>
      </c>
    </row>
    <row r="49" spans="1:9" x14ac:dyDescent="0.3">
      <c r="A49">
        <v>2002</v>
      </c>
      <c r="B49">
        <v>48</v>
      </c>
      <c r="C49" t="s">
        <v>4013</v>
      </c>
      <c r="D49" s="5">
        <v>105834556</v>
      </c>
      <c r="E49" s="5">
        <v>65016287</v>
      </c>
      <c r="F49" s="1">
        <v>0.61399999999999999</v>
      </c>
      <c r="G49" s="5">
        <v>40818269</v>
      </c>
      <c r="H49" s="1">
        <v>0.38600000000000001</v>
      </c>
      <c r="I49" t="str">
        <f t="shared" si="0"/>
        <v>USA</v>
      </c>
    </row>
    <row r="50" spans="1:9" x14ac:dyDescent="0.3">
      <c r="A50">
        <v>2002</v>
      </c>
      <c r="B50">
        <v>49</v>
      </c>
      <c r="C50" t="s">
        <v>4014</v>
      </c>
      <c r="D50" s="5">
        <v>104391623</v>
      </c>
      <c r="E50" s="5">
        <v>50547998</v>
      </c>
      <c r="F50" s="1">
        <v>0.48399999999999999</v>
      </c>
      <c r="G50" s="5">
        <v>53843625</v>
      </c>
      <c r="H50" s="1">
        <v>0.51600000000000001</v>
      </c>
      <c r="I50" t="str">
        <f t="shared" si="0"/>
        <v>USA</v>
      </c>
    </row>
    <row r="51" spans="1:9" x14ac:dyDescent="0.3">
      <c r="A51">
        <v>2002</v>
      </c>
      <c r="B51">
        <v>50</v>
      </c>
      <c r="C51" t="s">
        <v>4015</v>
      </c>
      <c r="D51" s="5">
        <v>102984862</v>
      </c>
      <c r="E51" s="5">
        <v>40119709</v>
      </c>
      <c r="F51" s="2">
        <v>0.39</v>
      </c>
      <c r="G51" s="5">
        <v>62865153</v>
      </c>
      <c r="H51" s="2">
        <v>0.61</v>
      </c>
      <c r="I51" t="str">
        <f t="shared" si="0"/>
        <v>USA</v>
      </c>
    </row>
    <row r="52" spans="1:9" x14ac:dyDescent="0.3">
      <c r="A52">
        <v>2002</v>
      </c>
      <c r="B52">
        <v>51</v>
      </c>
      <c r="C52" t="s">
        <v>4016</v>
      </c>
      <c r="D52" s="5">
        <v>102244770</v>
      </c>
      <c r="E52" s="5">
        <v>71756802</v>
      </c>
      <c r="F52" s="1">
        <v>0.70199999999999996</v>
      </c>
      <c r="G52" s="5">
        <v>30487968</v>
      </c>
      <c r="H52" s="1">
        <v>0.29799999999999999</v>
      </c>
      <c r="I52" t="str">
        <f t="shared" si="0"/>
        <v>USA</v>
      </c>
    </row>
    <row r="53" spans="1:9" x14ac:dyDescent="0.3">
      <c r="A53">
        <v>2002</v>
      </c>
      <c r="B53">
        <v>52</v>
      </c>
      <c r="C53" t="s">
        <v>4017</v>
      </c>
      <c r="D53" s="5">
        <v>95146283</v>
      </c>
      <c r="E53" s="5">
        <v>37950822</v>
      </c>
      <c r="F53" s="1">
        <v>0.39900000000000002</v>
      </c>
      <c r="G53" s="5">
        <v>57195461</v>
      </c>
      <c r="H53" s="1">
        <v>0.60099999999999998</v>
      </c>
      <c r="I53" t="str">
        <f t="shared" si="0"/>
        <v>USA</v>
      </c>
    </row>
    <row r="54" spans="1:9" x14ac:dyDescent="0.3">
      <c r="A54">
        <v>2002</v>
      </c>
      <c r="B54">
        <v>53</v>
      </c>
      <c r="C54" t="s">
        <v>4018</v>
      </c>
      <c r="D54" s="5">
        <v>94935764</v>
      </c>
      <c r="E54" s="5">
        <v>66818548</v>
      </c>
      <c r="F54" s="1">
        <v>0.70399999999999996</v>
      </c>
      <c r="G54" s="5">
        <v>28117216</v>
      </c>
      <c r="H54" s="1">
        <v>0.29599999999999999</v>
      </c>
      <c r="I54" t="str">
        <f t="shared" si="0"/>
        <v>USA</v>
      </c>
    </row>
    <row r="55" spans="1:9" x14ac:dyDescent="0.3">
      <c r="A55">
        <v>2002</v>
      </c>
      <c r="B55">
        <v>54</v>
      </c>
      <c r="C55" t="s">
        <v>4019</v>
      </c>
      <c r="D55" s="5">
        <v>82719885</v>
      </c>
      <c r="E55" s="5">
        <v>45064915</v>
      </c>
      <c r="F55" s="1">
        <v>0.54500000000000004</v>
      </c>
      <c r="G55" s="5">
        <v>37654970</v>
      </c>
      <c r="H55" s="1">
        <v>0.45500000000000002</v>
      </c>
      <c r="I55" t="str">
        <f t="shared" si="0"/>
        <v>USA</v>
      </c>
    </row>
    <row r="56" spans="1:9" x14ac:dyDescent="0.3">
      <c r="A56">
        <v>2002</v>
      </c>
      <c r="B56">
        <v>55</v>
      </c>
      <c r="C56" t="s">
        <v>4020</v>
      </c>
      <c r="D56" s="5">
        <v>82150183</v>
      </c>
      <c r="E56" s="5">
        <v>43061982</v>
      </c>
      <c r="F56" s="1">
        <v>0.52400000000000002</v>
      </c>
      <c r="G56" s="5">
        <v>39088201</v>
      </c>
      <c r="H56" s="1">
        <v>0.47599999999999998</v>
      </c>
      <c r="I56" t="str">
        <f t="shared" si="0"/>
        <v>USA</v>
      </c>
    </row>
    <row r="57" spans="1:9" x14ac:dyDescent="0.3">
      <c r="A57">
        <v>2002</v>
      </c>
      <c r="B57">
        <v>56</v>
      </c>
      <c r="C57" t="s">
        <v>4021</v>
      </c>
      <c r="D57" s="5">
        <v>80693537</v>
      </c>
      <c r="E57" s="5">
        <v>75600072</v>
      </c>
      <c r="F57" s="1">
        <v>0.93700000000000006</v>
      </c>
      <c r="G57" s="5">
        <v>5093465</v>
      </c>
      <c r="H57" s="1">
        <v>6.3E-2</v>
      </c>
      <c r="I57" t="str">
        <f t="shared" si="0"/>
        <v>USA</v>
      </c>
    </row>
    <row r="58" spans="1:9" x14ac:dyDescent="0.3">
      <c r="A58">
        <v>2002</v>
      </c>
      <c r="B58">
        <v>57</v>
      </c>
      <c r="C58" t="s">
        <v>4022</v>
      </c>
      <c r="D58" s="5">
        <v>79493831</v>
      </c>
      <c r="E58" s="5">
        <v>64255312</v>
      </c>
      <c r="F58" s="1">
        <v>0.80800000000000005</v>
      </c>
      <c r="G58" s="5">
        <v>15238519</v>
      </c>
      <c r="H58" s="1">
        <v>0.192</v>
      </c>
      <c r="I58" t="str">
        <f t="shared" si="0"/>
        <v>USA</v>
      </c>
    </row>
    <row r="59" spans="1:9" x14ac:dyDescent="0.3">
      <c r="A59">
        <v>2002</v>
      </c>
      <c r="B59">
        <v>58</v>
      </c>
      <c r="C59" t="s">
        <v>4023</v>
      </c>
      <c r="D59" s="5">
        <v>78382433</v>
      </c>
      <c r="E59" s="5">
        <v>40077257</v>
      </c>
      <c r="F59" s="1">
        <v>0.51100000000000001</v>
      </c>
      <c r="G59" s="5">
        <v>38305176</v>
      </c>
      <c r="H59" s="1">
        <v>0.48899999999999999</v>
      </c>
      <c r="I59" t="str">
        <f t="shared" si="0"/>
        <v>USA</v>
      </c>
    </row>
    <row r="60" spans="1:9" x14ac:dyDescent="0.3">
      <c r="A60">
        <v>2002</v>
      </c>
      <c r="B60">
        <v>59</v>
      </c>
      <c r="C60" t="s">
        <v>4024</v>
      </c>
      <c r="D60" s="5">
        <v>77741732</v>
      </c>
      <c r="E60" s="5">
        <v>38082712</v>
      </c>
      <c r="F60" s="2">
        <v>0.49</v>
      </c>
      <c r="G60" s="5">
        <v>39659020</v>
      </c>
      <c r="H60" s="2">
        <v>0.51</v>
      </c>
      <c r="I60" t="str">
        <f t="shared" si="0"/>
        <v>USA</v>
      </c>
    </row>
    <row r="61" spans="1:9" x14ac:dyDescent="0.3">
      <c r="A61">
        <v>2002</v>
      </c>
      <c r="B61">
        <v>60</v>
      </c>
      <c r="C61" t="s">
        <v>4025</v>
      </c>
      <c r="D61" s="5">
        <v>77628265</v>
      </c>
      <c r="E61" s="5">
        <v>40914068</v>
      </c>
      <c r="F61" s="1">
        <v>0.52700000000000002</v>
      </c>
      <c r="G61" s="5">
        <v>36714197</v>
      </c>
      <c r="H61" s="1">
        <v>0.47299999999999998</v>
      </c>
      <c r="I61" t="str">
        <f t="shared" si="0"/>
        <v>USA</v>
      </c>
    </row>
    <row r="62" spans="1:9" x14ac:dyDescent="0.3">
      <c r="A62">
        <v>2002</v>
      </c>
      <c r="B62">
        <v>61</v>
      </c>
      <c r="C62" t="s">
        <v>4026</v>
      </c>
      <c r="D62" s="5">
        <v>77063924</v>
      </c>
      <c r="E62" s="5">
        <v>75782105</v>
      </c>
      <c r="F62" s="1">
        <v>0.98299999999999998</v>
      </c>
      <c r="G62" s="5">
        <v>1281819</v>
      </c>
      <c r="H62" s="1">
        <v>1.7000000000000001E-2</v>
      </c>
      <c r="I62" t="str">
        <f t="shared" si="0"/>
        <v>USA</v>
      </c>
    </row>
    <row r="63" spans="1:9" x14ac:dyDescent="0.3">
      <c r="A63">
        <v>2002</v>
      </c>
      <c r="B63">
        <v>62</v>
      </c>
      <c r="C63" t="s">
        <v>4027</v>
      </c>
      <c r="D63" s="5">
        <v>76583333</v>
      </c>
      <c r="E63" s="5">
        <v>32543449</v>
      </c>
      <c r="F63" s="1">
        <v>0.42499999999999999</v>
      </c>
      <c r="G63" s="5">
        <v>44039884</v>
      </c>
      <c r="H63" s="1">
        <v>0.57499999999999996</v>
      </c>
      <c r="I63" t="str">
        <f t="shared" si="0"/>
        <v>USA</v>
      </c>
    </row>
    <row r="64" spans="1:9" x14ac:dyDescent="0.3">
      <c r="A64">
        <v>2002</v>
      </c>
      <c r="B64">
        <v>63</v>
      </c>
      <c r="C64" t="s">
        <v>4028</v>
      </c>
      <c r="D64" s="5">
        <v>75395048</v>
      </c>
      <c r="E64" s="5">
        <v>54234062</v>
      </c>
      <c r="F64" s="1">
        <v>0.71899999999999997</v>
      </c>
      <c r="G64" s="5">
        <v>21160986</v>
      </c>
      <c r="H64" s="1">
        <v>0.28100000000000003</v>
      </c>
      <c r="I64" t="str">
        <f t="shared" si="0"/>
        <v>USA</v>
      </c>
    </row>
    <row r="65" spans="1:9" x14ac:dyDescent="0.3">
      <c r="A65">
        <v>2002</v>
      </c>
      <c r="B65">
        <v>64</v>
      </c>
      <c r="C65" t="s">
        <v>4029</v>
      </c>
      <c r="D65" s="5">
        <v>73839240</v>
      </c>
      <c r="E65" s="5">
        <v>69599016</v>
      </c>
      <c r="F65" s="1">
        <v>0.94299999999999995</v>
      </c>
      <c r="G65" s="5">
        <v>4240224</v>
      </c>
      <c r="H65" s="1">
        <v>5.7000000000000002E-2</v>
      </c>
      <c r="I65" t="str">
        <f t="shared" si="0"/>
        <v>USA</v>
      </c>
    </row>
    <row r="66" spans="1:9" x14ac:dyDescent="0.3">
      <c r="A66">
        <v>2002</v>
      </c>
      <c r="B66">
        <v>65</v>
      </c>
      <c r="C66" t="s">
        <v>4030</v>
      </c>
      <c r="D66" s="5">
        <v>69177751</v>
      </c>
      <c r="E66" s="5">
        <v>35306015</v>
      </c>
      <c r="F66" s="2">
        <v>0.51</v>
      </c>
      <c r="G66" s="5">
        <v>33871736</v>
      </c>
      <c r="H66" s="2">
        <v>0.49</v>
      </c>
      <c r="I66" t="str">
        <f t="shared" si="0"/>
        <v>USA</v>
      </c>
    </row>
    <row r="67" spans="1:9" x14ac:dyDescent="0.3">
      <c r="A67">
        <v>2002</v>
      </c>
      <c r="B67">
        <v>66</v>
      </c>
      <c r="C67" t="s">
        <v>4031</v>
      </c>
      <c r="D67" s="5">
        <v>68696770</v>
      </c>
      <c r="E67" s="5">
        <v>24718164</v>
      </c>
      <c r="F67" s="2">
        <v>0.36</v>
      </c>
      <c r="G67" s="5">
        <v>43978606</v>
      </c>
      <c r="H67" s="2">
        <v>0.64</v>
      </c>
      <c r="I67" t="str">
        <f t="shared" ref="I67:I130" si="1">IF(F67&gt;10%,"USA","International")</f>
        <v>USA</v>
      </c>
    </row>
    <row r="68" spans="1:9" x14ac:dyDescent="0.3">
      <c r="A68">
        <v>2002</v>
      </c>
      <c r="B68">
        <v>67</v>
      </c>
      <c r="C68" t="s">
        <v>4032</v>
      </c>
      <c r="D68" s="5">
        <v>68349884</v>
      </c>
      <c r="E68" s="5">
        <v>30113491</v>
      </c>
      <c r="F68" s="1">
        <v>0.441</v>
      </c>
      <c r="G68" s="5">
        <v>38236393</v>
      </c>
      <c r="H68" s="1">
        <v>0.55900000000000005</v>
      </c>
      <c r="I68" t="str">
        <f t="shared" si="1"/>
        <v>USA</v>
      </c>
    </row>
    <row r="69" spans="1:9" x14ac:dyDescent="0.3">
      <c r="A69">
        <v>2002</v>
      </c>
      <c r="B69">
        <v>68</v>
      </c>
      <c r="C69" t="s">
        <v>4033</v>
      </c>
      <c r="D69" s="5">
        <v>67336470</v>
      </c>
      <c r="E69" s="5">
        <v>43254409</v>
      </c>
      <c r="F69" s="1">
        <v>0.64200000000000002</v>
      </c>
      <c r="G69" s="5">
        <v>24082061</v>
      </c>
      <c r="H69" s="1">
        <v>0.35799999999999998</v>
      </c>
      <c r="I69" t="str">
        <f t="shared" si="1"/>
        <v>USA</v>
      </c>
    </row>
    <row r="70" spans="1:9" x14ac:dyDescent="0.3">
      <c r="A70">
        <v>2002</v>
      </c>
      <c r="B70">
        <v>69</v>
      </c>
      <c r="C70" t="s">
        <v>4034</v>
      </c>
      <c r="D70" s="5">
        <v>65977295</v>
      </c>
      <c r="E70" s="5">
        <v>30160161</v>
      </c>
      <c r="F70" s="1">
        <v>0.45700000000000002</v>
      </c>
      <c r="G70" s="5">
        <v>35817134</v>
      </c>
      <c r="H70" s="1">
        <v>0.54300000000000004</v>
      </c>
      <c r="I70" t="str">
        <f t="shared" si="1"/>
        <v>USA</v>
      </c>
    </row>
    <row r="71" spans="1:9" x14ac:dyDescent="0.3">
      <c r="A71">
        <v>2002</v>
      </c>
      <c r="B71">
        <v>70</v>
      </c>
      <c r="C71" t="s">
        <v>4035</v>
      </c>
      <c r="D71" s="5">
        <v>65716126</v>
      </c>
      <c r="E71" s="5">
        <v>35168966</v>
      </c>
      <c r="F71" s="1">
        <v>0.53500000000000003</v>
      </c>
      <c r="G71" s="5">
        <v>30547160</v>
      </c>
      <c r="H71" s="1">
        <v>0.46500000000000002</v>
      </c>
      <c r="I71" t="str">
        <f t="shared" si="1"/>
        <v>USA</v>
      </c>
    </row>
    <row r="72" spans="1:9" x14ac:dyDescent="0.3">
      <c r="A72">
        <v>2002</v>
      </c>
      <c r="B72">
        <v>71</v>
      </c>
      <c r="C72" t="s">
        <v>4036</v>
      </c>
      <c r="D72" s="5">
        <v>63781810</v>
      </c>
      <c r="E72" s="5">
        <v>41543917</v>
      </c>
      <c r="F72" s="1">
        <v>0.65100000000000002</v>
      </c>
      <c r="G72" s="5">
        <v>22237893</v>
      </c>
      <c r="H72" s="1">
        <v>0.34899999999999998</v>
      </c>
      <c r="I72" t="str">
        <f t="shared" si="1"/>
        <v>USA</v>
      </c>
    </row>
    <row r="73" spans="1:9" x14ac:dyDescent="0.3">
      <c r="A73">
        <v>2002</v>
      </c>
      <c r="B73">
        <v>72</v>
      </c>
      <c r="C73" t="s">
        <v>4037</v>
      </c>
      <c r="D73" s="5">
        <v>62274780</v>
      </c>
      <c r="E73" s="5">
        <v>51432760</v>
      </c>
      <c r="F73" s="1">
        <v>0.82599999999999996</v>
      </c>
      <c r="G73" s="5">
        <v>10842020</v>
      </c>
      <c r="H73" s="1">
        <v>0.17399999999999999</v>
      </c>
      <c r="I73" t="str">
        <f t="shared" si="1"/>
        <v>USA</v>
      </c>
    </row>
    <row r="74" spans="1:9" x14ac:dyDescent="0.3">
      <c r="A74">
        <v>2002</v>
      </c>
      <c r="B74">
        <v>73</v>
      </c>
      <c r="C74" t="s">
        <v>4038</v>
      </c>
      <c r="D74" s="5">
        <v>61141030</v>
      </c>
      <c r="E74" s="5">
        <v>37191304</v>
      </c>
      <c r="F74" s="1">
        <v>0.60799999999999998</v>
      </c>
      <c r="G74" s="5">
        <v>23949726</v>
      </c>
      <c r="H74" s="1">
        <v>0.39200000000000002</v>
      </c>
      <c r="I74" t="str">
        <f t="shared" si="1"/>
        <v>USA</v>
      </c>
    </row>
    <row r="75" spans="1:9" x14ac:dyDescent="0.3">
      <c r="A75">
        <v>2002</v>
      </c>
      <c r="B75">
        <v>74</v>
      </c>
      <c r="C75" t="s">
        <v>4039</v>
      </c>
      <c r="D75" s="5">
        <v>60694737</v>
      </c>
      <c r="E75" s="5">
        <v>40108697</v>
      </c>
      <c r="F75" s="1">
        <v>0.66100000000000003</v>
      </c>
      <c r="G75" s="5">
        <v>20586040</v>
      </c>
      <c r="H75" s="1">
        <v>0.33900000000000002</v>
      </c>
      <c r="I75" t="str">
        <f t="shared" si="1"/>
        <v>USA</v>
      </c>
    </row>
    <row r="76" spans="1:9" x14ac:dyDescent="0.3">
      <c r="A76">
        <v>2002</v>
      </c>
      <c r="B76">
        <v>75</v>
      </c>
      <c r="C76" t="s">
        <v>4040</v>
      </c>
      <c r="D76" s="5">
        <v>58008423</v>
      </c>
      <c r="E76" s="5">
        <v>21576018</v>
      </c>
      <c r="F76" s="1">
        <v>0.372</v>
      </c>
      <c r="G76" s="5">
        <v>36432405</v>
      </c>
      <c r="H76" s="1">
        <v>0.628</v>
      </c>
      <c r="I76" t="str">
        <f t="shared" si="1"/>
        <v>USA</v>
      </c>
    </row>
    <row r="77" spans="1:9" x14ac:dyDescent="0.3">
      <c r="A77">
        <v>2002</v>
      </c>
      <c r="B77">
        <v>76</v>
      </c>
      <c r="C77" t="s">
        <v>4041</v>
      </c>
      <c r="D77" s="5">
        <v>57588485</v>
      </c>
      <c r="E77" s="5">
        <v>56399184</v>
      </c>
      <c r="F77" s="1">
        <v>0.97899999999999998</v>
      </c>
      <c r="G77" s="5">
        <v>1189301</v>
      </c>
      <c r="H77" s="1">
        <v>2.1000000000000001E-2</v>
      </c>
      <c r="I77" t="str">
        <f t="shared" si="1"/>
        <v>USA</v>
      </c>
    </row>
    <row r="78" spans="1:9" x14ac:dyDescent="0.3">
      <c r="A78">
        <v>2002</v>
      </c>
      <c r="B78">
        <v>77</v>
      </c>
      <c r="C78" t="s">
        <v>4042</v>
      </c>
      <c r="D78" s="5">
        <v>56714147</v>
      </c>
      <c r="E78" s="5">
        <v>31945749</v>
      </c>
      <c r="F78" s="1">
        <v>0.56299999999999994</v>
      </c>
      <c r="G78" s="5">
        <v>24768398</v>
      </c>
      <c r="H78" s="1">
        <v>0.437</v>
      </c>
      <c r="I78" t="str">
        <f t="shared" si="1"/>
        <v>USA</v>
      </c>
    </row>
    <row r="79" spans="1:9" x14ac:dyDescent="0.3">
      <c r="A79">
        <v>2002</v>
      </c>
      <c r="B79">
        <v>78</v>
      </c>
      <c r="C79" t="s">
        <v>4043</v>
      </c>
      <c r="D79" s="5">
        <v>56298474</v>
      </c>
      <c r="E79" s="5">
        <v>25885000</v>
      </c>
      <c r="F79" s="2">
        <v>0.46</v>
      </c>
      <c r="G79" s="5">
        <v>30413474</v>
      </c>
      <c r="H79" s="2">
        <v>0.54</v>
      </c>
      <c r="I79" t="str">
        <f t="shared" si="1"/>
        <v>USA</v>
      </c>
    </row>
    <row r="80" spans="1:9" x14ac:dyDescent="0.3">
      <c r="A80">
        <v>2002</v>
      </c>
      <c r="B80">
        <v>79</v>
      </c>
      <c r="C80" t="s">
        <v>4044</v>
      </c>
      <c r="D80" s="5">
        <v>55157539</v>
      </c>
      <c r="E80" s="5">
        <v>35746370</v>
      </c>
      <c r="F80" s="1">
        <v>0.64800000000000002</v>
      </c>
      <c r="G80" s="5">
        <v>19411169</v>
      </c>
      <c r="H80" s="1">
        <v>0.35199999999999998</v>
      </c>
      <c r="I80" t="str">
        <f t="shared" si="1"/>
        <v>USA</v>
      </c>
    </row>
    <row r="81" spans="1:9" x14ac:dyDescent="0.3">
      <c r="A81">
        <v>2002</v>
      </c>
      <c r="B81">
        <v>80</v>
      </c>
      <c r="C81" t="s">
        <v>4045</v>
      </c>
      <c r="D81" s="5">
        <v>55003135</v>
      </c>
      <c r="E81" s="5">
        <v>32130627</v>
      </c>
      <c r="F81" s="1">
        <v>0.58399999999999996</v>
      </c>
      <c r="G81" s="5">
        <v>22872508</v>
      </c>
      <c r="H81" s="1">
        <v>0.41599999999999998</v>
      </c>
      <c r="I81" t="str">
        <f t="shared" si="1"/>
        <v>USA</v>
      </c>
    </row>
    <row r="82" spans="1:9" x14ac:dyDescent="0.3">
      <c r="A82">
        <v>2002</v>
      </c>
      <c r="B82">
        <v>81</v>
      </c>
      <c r="C82" t="s">
        <v>4046</v>
      </c>
      <c r="D82" s="5">
        <v>54639553</v>
      </c>
      <c r="E82" s="5">
        <v>35081594</v>
      </c>
      <c r="F82" s="1">
        <v>0.64200000000000002</v>
      </c>
      <c r="G82" s="5">
        <v>19557959</v>
      </c>
      <c r="H82" s="1">
        <v>0.35799999999999998</v>
      </c>
      <c r="I82" t="str">
        <f t="shared" si="1"/>
        <v>USA</v>
      </c>
    </row>
    <row r="83" spans="1:9" x14ac:dyDescent="0.3">
      <c r="A83">
        <v>2002</v>
      </c>
      <c r="B83">
        <v>82</v>
      </c>
      <c r="C83" t="s">
        <v>4047</v>
      </c>
      <c r="D83" s="5">
        <v>53452652</v>
      </c>
      <c r="G83" s="5">
        <v>53452652</v>
      </c>
      <c r="H83" s="2">
        <v>1</v>
      </c>
      <c r="I83" t="str">
        <f t="shared" si="1"/>
        <v>International</v>
      </c>
    </row>
    <row r="84" spans="1:9" x14ac:dyDescent="0.3">
      <c r="A84">
        <v>2002</v>
      </c>
      <c r="B84">
        <v>83</v>
      </c>
      <c r="C84" t="s">
        <v>4048</v>
      </c>
      <c r="D84" s="5">
        <v>52970014</v>
      </c>
      <c r="E84" s="5">
        <v>48360547</v>
      </c>
      <c r="F84" s="1">
        <v>0.91300000000000003</v>
      </c>
      <c r="G84" s="5">
        <v>4609467</v>
      </c>
      <c r="H84" s="1">
        <v>8.6999999999999994E-2</v>
      </c>
      <c r="I84" t="str">
        <f t="shared" si="1"/>
        <v>USA</v>
      </c>
    </row>
    <row r="85" spans="1:9" x14ac:dyDescent="0.3">
      <c r="A85">
        <v>2002</v>
      </c>
      <c r="B85">
        <v>84</v>
      </c>
      <c r="C85" t="s">
        <v>4049</v>
      </c>
      <c r="D85" s="5">
        <v>52323400</v>
      </c>
      <c r="E85" s="5">
        <v>30323400</v>
      </c>
      <c r="F85" s="2">
        <v>0.57999999999999996</v>
      </c>
      <c r="G85" s="5">
        <v>22000000</v>
      </c>
      <c r="H85" s="2">
        <v>0.42</v>
      </c>
      <c r="I85" t="str">
        <f t="shared" si="1"/>
        <v>USA</v>
      </c>
    </row>
    <row r="86" spans="1:9" x14ac:dyDescent="0.3">
      <c r="A86">
        <v>2002</v>
      </c>
      <c r="B86">
        <v>85</v>
      </c>
      <c r="C86" t="s">
        <v>4050</v>
      </c>
      <c r="D86" s="5">
        <v>52223306</v>
      </c>
      <c r="E86" s="5">
        <v>31597131</v>
      </c>
      <c r="F86" s="1">
        <v>0.60499999999999998</v>
      </c>
      <c r="G86" s="5">
        <v>20626175</v>
      </c>
      <c r="H86" s="1">
        <v>0.39500000000000002</v>
      </c>
      <c r="I86" t="str">
        <f t="shared" si="1"/>
        <v>USA</v>
      </c>
    </row>
    <row r="87" spans="1:9" x14ac:dyDescent="0.3">
      <c r="A87">
        <v>2002</v>
      </c>
      <c r="B87">
        <v>86</v>
      </c>
      <c r="C87" t="s">
        <v>4051</v>
      </c>
      <c r="D87" s="5">
        <v>51843679</v>
      </c>
      <c r="E87" s="5">
        <v>40390647</v>
      </c>
      <c r="F87" s="1">
        <v>0.77900000000000003</v>
      </c>
      <c r="G87" s="5">
        <v>11453032</v>
      </c>
      <c r="H87" s="1">
        <v>0.221</v>
      </c>
      <c r="I87" t="str">
        <f t="shared" si="1"/>
        <v>USA</v>
      </c>
    </row>
    <row r="88" spans="1:9" x14ac:dyDescent="0.3">
      <c r="A88">
        <v>2002</v>
      </c>
      <c r="B88">
        <v>87</v>
      </c>
      <c r="C88" t="s">
        <v>4052</v>
      </c>
      <c r="D88" s="5">
        <v>51806184</v>
      </c>
      <c r="E88" s="5">
        <v>40007742</v>
      </c>
      <c r="F88" s="1">
        <v>0.77200000000000002</v>
      </c>
      <c r="G88" s="5">
        <v>11798442</v>
      </c>
      <c r="H88" s="1">
        <v>0.22800000000000001</v>
      </c>
      <c r="I88" t="str">
        <f t="shared" si="1"/>
        <v>USA</v>
      </c>
    </row>
    <row r="89" spans="1:9" x14ac:dyDescent="0.3">
      <c r="A89">
        <v>2002</v>
      </c>
      <c r="B89">
        <v>88</v>
      </c>
      <c r="C89" t="s">
        <v>4053</v>
      </c>
      <c r="D89" s="5">
        <v>51386477</v>
      </c>
      <c r="E89" s="5">
        <v>33561137</v>
      </c>
      <c r="F89" s="1">
        <v>0.65300000000000002</v>
      </c>
      <c r="G89" s="5">
        <v>17825340</v>
      </c>
      <c r="H89" s="1">
        <v>0.34699999999999998</v>
      </c>
      <c r="I89" t="str">
        <f t="shared" si="1"/>
        <v>USA</v>
      </c>
    </row>
    <row r="90" spans="1:9" x14ac:dyDescent="0.3">
      <c r="A90">
        <v>2002</v>
      </c>
      <c r="B90">
        <v>89</v>
      </c>
      <c r="C90" t="s">
        <v>4054</v>
      </c>
      <c r="D90" s="5">
        <v>51001550</v>
      </c>
      <c r="E90" s="5">
        <v>9285469</v>
      </c>
      <c r="F90" s="1">
        <v>0.182</v>
      </c>
      <c r="G90" s="5">
        <v>41716081</v>
      </c>
      <c r="H90" s="1">
        <v>0.81799999999999995</v>
      </c>
      <c r="I90" t="str">
        <f t="shared" si="1"/>
        <v>USA</v>
      </c>
    </row>
    <row r="91" spans="1:9" x14ac:dyDescent="0.3">
      <c r="A91">
        <v>2002</v>
      </c>
      <c r="B91">
        <v>90</v>
      </c>
      <c r="C91" t="s">
        <v>4055</v>
      </c>
      <c r="D91" s="5">
        <v>47494916</v>
      </c>
      <c r="E91" s="5">
        <v>41281092</v>
      </c>
      <c r="F91" s="1">
        <v>0.86899999999999999</v>
      </c>
      <c r="G91" s="5">
        <v>6213824</v>
      </c>
      <c r="H91" s="1">
        <v>0.13100000000000001</v>
      </c>
      <c r="I91" t="str">
        <f t="shared" si="1"/>
        <v>USA</v>
      </c>
    </row>
    <row r="92" spans="1:9" x14ac:dyDescent="0.3">
      <c r="A92">
        <v>2002</v>
      </c>
      <c r="B92">
        <v>91</v>
      </c>
      <c r="C92" t="s">
        <v>4056</v>
      </c>
      <c r="D92" s="5">
        <v>45867333</v>
      </c>
      <c r="E92" s="5">
        <v>17322606</v>
      </c>
      <c r="F92" s="1">
        <v>0.378</v>
      </c>
      <c r="G92" s="5">
        <v>28544727</v>
      </c>
      <c r="H92" s="1">
        <v>0.622</v>
      </c>
      <c r="I92" t="str">
        <f t="shared" si="1"/>
        <v>USA</v>
      </c>
    </row>
    <row r="93" spans="1:9" x14ac:dyDescent="0.3">
      <c r="A93">
        <v>2002</v>
      </c>
      <c r="B93">
        <v>92</v>
      </c>
      <c r="C93" t="s">
        <v>4057</v>
      </c>
      <c r="D93" s="5">
        <v>45479110</v>
      </c>
      <c r="E93" s="5">
        <v>30336800</v>
      </c>
      <c r="F93" s="1">
        <v>0.66700000000000004</v>
      </c>
      <c r="G93" s="5">
        <v>15142310</v>
      </c>
      <c r="H93" s="1">
        <v>0.33300000000000002</v>
      </c>
      <c r="I93" t="str">
        <f t="shared" si="1"/>
        <v>USA</v>
      </c>
    </row>
    <row r="94" spans="1:9" x14ac:dyDescent="0.3">
      <c r="A94">
        <v>2002</v>
      </c>
      <c r="B94">
        <v>93</v>
      </c>
      <c r="C94" t="s">
        <v>4058</v>
      </c>
      <c r="D94" s="5">
        <v>43928932</v>
      </c>
      <c r="E94" s="5">
        <v>25296447</v>
      </c>
      <c r="F94" s="1">
        <v>0.57599999999999996</v>
      </c>
      <c r="G94" s="5">
        <v>18632485</v>
      </c>
      <c r="H94" s="1">
        <v>0.42399999999999999</v>
      </c>
      <c r="I94" t="str">
        <f t="shared" si="1"/>
        <v>USA</v>
      </c>
    </row>
    <row r="95" spans="1:9" x14ac:dyDescent="0.3">
      <c r="A95">
        <v>2002</v>
      </c>
      <c r="B95">
        <v>94</v>
      </c>
      <c r="C95" t="s">
        <v>4059</v>
      </c>
      <c r="D95" s="5">
        <v>43411001</v>
      </c>
      <c r="E95" s="5">
        <v>40388794</v>
      </c>
      <c r="F95" s="2">
        <v>0.93</v>
      </c>
      <c r="G95" s="5">
        <v>3022207</v>
      </c>
      <c r="H95" s="2">
        <v>7.0000000000000007E-2</v>
      </c>
      <c r="I95" t="str">
        <f t="shared" si="1"/>
        <v>USA</v>
      </c>
    </row>
    <row r="96" spans="1:9" x14ac:dyDescent="0.3">
      <c r="A96">
        <v>2002</v>
      </c>
      <c r="B96">
        <v>95</v>
      </c>
      <c r="C96" t="s">
        <v>4060</v>
      </c>
      <c r="D96" s="5">
        <v>43325009</v>
      </c>
      <c r="E96" s="5">
        <v>41076018</v>
      </c>
      <c r="F96" s="1">
        <v>0.94799999999999995</v>
      </c>
      <c r="G96" s="5">
        <v>2248991</v>
      </c>
      <c r="H96" s="1">
        <v>5.1999999999999998E-2</v>
      </c>
      <c r="I96" t="str">
        <f t="shared" si="1"/>
        <v>USA</v>
      </c>
    </row>
    <row r="97" spans="1:9" x14ac:dyDescent="0.3">
      <c r="A97">
        <v>2002</v>
      </c>
      <c r="B97">
        <v>96</v>
      </c>
      <c r="C97" t="s">
        <v>4061</v>
      </c>
      <c r="D97" s="5">
        <v>42426583</v>
      </c>
      <c r="E97" s="5">
        <v>3098776</v>
      </c>
      <c r="F97" s="1">
        <v>7.2999999999999995E-2</v>
      </c>
      <c r="G97" s="5">
        <v>39327807</v>
      </c>
      <c r="H97" s="1">
        <v>0.92700000000000005</v>
      </c>
      <c r="I97" t="str">
        <f t="shared" si="1"/>
        <v>International</v>
      </c>
    </row>
    <row r="98" spans="1:9" x14ac:dyDescent="0.3">
      <c r="A98">
        <v>2002</v>
      </c>
      <c r="B98">
        <v>97</v>
      </c>
      <c r="C98" t="s">
        <v>4062</v>
      </c>
      <c r="D98" s="5">
        <v>41604473</v>
      </c>
      <c r="E98" s="5">
        <v>39089928</v>
      </c>
      <c r="F98" s="2">
        <v>0.94</v>
      </c>
      <c r="G98" s="5">
        <v>2514545</v>
      </c>
      <c r="H98" s="2">
        <v>0.06</v>
      </c>
      <c r="I98" t="str">
        <f t="shared" si="1"/>
        <v>USA</v>
      </c>
    </row>
    <row r="99" spans="1:9" x14ac:dyDescent="0.3">
      <c r="A99">
        <v>2002</v>
      </c>
      <c r="B99">
        <v>98</v>
      </c>
      <c r="C99" t="s">
        <v>783</v>
      </c>
      <c r="D99" s="5">
        <v>41314585</v>
      </c>
      <c r="E99" s="5">
        <v>3675719</v>
      </c>
      <c r="F99" s="1">
        <v>8.8999999999999996E-2</v>
      </c>
      <c r="G99" s="5">
        <v>37638866</v>
      </c>
      <c r="H99" s="1">
        <v>0.91100000000000003</v>
      </c>
      <c r="I99" t="str">
        <f t="shared" si="1"/>
        <v>International</v>
      </c>
    </row>
    <row r="100" spans="1:9" x14ac:dyDescent="0.3">
      <c r="A100">
        <v>2002</v>
      </c>
      <c r="B100">
        <v>99</v>
      </c>
      <c r="C100" t="s">
        <v>4063</v>
      </c>
      <c r="D100" s="5">
        <v>38793283</v>
      </c>
      <c r="E100" s="5">
        <v>36989956</v>
      </c>
      <c r="F100" s="1">
        <v>0.95399999999999996</v>
      </c>
      <c r="G100" s="5">
        <v>1803327</v>
      </c>
      <c r="H100" s="1">
        <v>4.5999999999999999E-2</v>
      </c>
      <c r="I100" t="str">
        <f t="shared" si="1"/>
        <v>USA</v>
      </c>
    </row>
    <row r="101" spans="1:9" x14ac:dyDescent="0.3">
      <c r="A101">
        <v>2002</v>
      </c>
      <c r="B101">
        <v>100</v>
      </c>
      <c r="C101" t="s">
        <v>4064</v>
      </c>
      <c r="D101" s="5">
        <v>38275483</v>
      </c>
      <c r="E101" s="5">
        <v>21305259</v>
      </c>
      <c r="F101" s="1">
        <v>0.55700000000000005</v>
      </c>
      <c r="G101" s="5">
        <v>16970224</v>
      </c>
      <c r="H101" s="1">
        <v>0.443</v>
      </c>
      <c r="I101" t="str">
        <f t="shared" si="1"/>
        <v>USA</v>
      </c>
    </row>
    <row r="102" spans="1:9" x14ac:dyDescent="0.3">
      <c r="A102">
        <v>2002</v>
      </c>
      <c r="B102">
        <v>101</v>
      </c>
      <c r="C102" t="s">
        <v>4065</v>
      </c>
      <c r="D102" s="5">
        <v>38068353</v>
      </c>
      <c r="E102" s="5">
        <v>30307416</v>
      </c>
      <c r="F102" s="1">
        <v>0.79600000000000004</v>
      </c>
      <c r="G102" s="5">
        <v>7760937</v>
      </c>
      <c r="H102" s="1">
        <v>0.20399999999999999</v>
      </c>
      <c r="I102" t="str">
        <f t="shared" si="1"/>
        <v>USA</v>
      </c>
    </row>
    <row r="103" spans="1:9" x14ac:dyDescent="0.3">
      <c r="A103">
        <v>2002</v>
      </c>
      <c r="B103">
        <v>102</v>
      </c>
      <c r="C103" t="s">
        <v>4066</v>
      </c>
      <c r="D103" s="5">
        <v>37664855</v>
      </c>
      <c r="E103" s="5">
        <v>30354442</v>
      </c>
      <c r="F103" s="1">
        <v>0.80600000000000005</v>
      </c>
      <c r="G103" s="5">
        <v>7310413</v>
      </c>
      <c r="H103" s="1">
        <v>0.19400000000000001</v>
      </c>
      <c r="I103" t="str">
        <f t="shared" si="1"/>
        <v>USA</v>
      </c>
    </row>
    <row r="104" spans="1:9" x14ac:dyDescent="0.3">
      <c r="A104">
        <v>2002</v>
      </c>
      <c r="B104">
        <v>103</v>
      </c>
      <c r="C104" t="s">
        <v>4067</v>
      </c>
      <c r="D104" s="5">
        <v>34411240</v>
      </c>
      <c r="E104" s="5">
        <v>28564995</v>
      </c>
      <c r="F104" s="2">
        <v>0.83</v>
      </c>
      <c r="G104" s="5">
        <v>5846245</v>
      </c>
      <c r="H104" s="2">
        <v>0.17</v>
      </c>
      <c r="I104" t="str">
        <f t="shared" si="1"/>
        <v>USA</v>
      </c>
    </row>
    <row r="105" spans="1:9" x14ac:dyDescent="0.3">
      <c r="A105">
        <v>2002</v>
      </c>
      <c r="B105">
        <v>104</v>
      </c>
      <c r="C105" t="s">
        <v>4068</v>
      </c>
      <c r="D105" s="5">
        <v>33988736</v>
      </c>
      <c r="E105" s="5">
        <v>22163442</v>
      </c>
      <c r="F105" s="1">
        <v>0.65200000000000002</v>
      </c>
      <c r="G105" s="5">
        <v>11825294</v>
      </c>
      <c r="H105" s="1">
        <v>0.34799999999999998</v>
      </c>
      <c r="I105" t="str">
        <f t="shared" si="1"/>
        <v>USA</v>
      </c>
    </row>
    <row r="106" spans="1:9" x14ac:dyDescent="0.3">
      <c r="A106">
        <v>2002</v>
      </c>
      <c r="B106">
        <v>105</v>
      </c>
      <c r="C106" t="s">
        <v>4069</v>
      </c>
      <c r="D106" s="5">
        <v>33526835</v>
      </c>
      <c r="E106" s="5">
        <v>33253609</v>
      </c>
      <c r="F106" s="1">
        <v>0.99199999999999999</v>
      </c>
      <c r="G106" s="5">
        <v>273226</v>
      </c>
      <c r="H106" s="1">
        <v>8.0000000000000002E-3</v>
      </c>
      <c r="I106" t="str">
        <f t="shared" si="1"/>
        <v>USA</v>
      </c>
    </row>
    <row r="107" spans="1:9" x14ac:dyDescent="0.3">
      <c r="A107">
        <v>2002</v>
      </c>
      <c r="B107">
        <v>106</v>
      </c>
      <c r="C107" t="s">
        <v>4070</v>
      </c>
      <c r="D107" s="5">
        <v>33082548</v>
      </c>
      <c r="E107" s="5">
        <v>28442574</v>
      </c>
      <c r="F107" s="2">
        <v>0.86</v>
      </c>
      <c r="G107" s="5">
        <v>4639974</v>
      </c>
      <c r="H107" s="2">
        <v>0.14000000000000001</v>
      </c>
      <c r="I107" t="str">
        <f t="shared" si="1"/>
        <v>USA</v>
      </c>
    </row>
    <row r="108" spans="1:9" x14ac:dyDescent="0.3">
      <c r="A108">
        <v>2002</v>
      </c>
      <c r="B108">
        <v>107</v>
      </c>
      <c r="C108" t="s">
        <v>4071</v>
      </c>
      <c r="D108" s="5">
        <v>33013805</v>
      </c>
      <c r="E108" s="5">
        <v>16007718</v>
      </c>
      <c r="F108" s="1">
        <v>0.48499999999999999</v>
      </c>
      <c r="G108" s="5">
        <v>17006087</v>
      </c>
      <c r="H108" s="1">
        <v>0.51500000000000001</v>
      </c>
      <c r="I108" t="str">
        <f t="shared" si="1"/>
        <v>USA</v>
      </c>
    </row>
    <row r="109" spans="1:9" x14ac:dyDescent="0.3">
      <c r="A109">
        <v>2002</v>
      </c>
      <c r="B109">
        <v>108</v>
      </c>
      <c r="C109" t="s">
        <v>4072</v>
      </c>
      <c r="D109" s="5">
        <v>32801173</v>
      </c>
      <c r="E109" s="5">
        <v>22498520</v>
      </c>
      <c r="F109" s="1">
        <v>0.68600000000000005</v>
      </c>
      <c r="G109" s="5">
        <v>10302653</v>
      </c>
      <c r="H109" s="1">
        <v>0.314</v>
      </c>
      <c r="I109" t="str">
        <f t="shared" si="1"/>
        <v>USA</v>
      </c>
    </row>
    <row r="110" spans="1:9" x14ac:dyDescent="0.3">
      <c r="A110">
        <v>2002</v>
      </c>
      <c r="B110">
        <v>109</v>
      </c>
      <c r="C110" t="s">
        <v>4073</v>
      </c>
      <c r="D110" s="5">
        <v>32287044</v>
      </c>
      <c r="E110" s="5">
        <v>19077641</v>
      </c>
      <c r="F110" s="1">
        <v>0.59099999999999997</v>
      </c>
      <c r="G110" s="5">
        <v>13209403</v>
      </c>
      <c r="H110" s="1">
        <v>0.40899999999999997</v>
      </c>
      <c r="I110" t="str">
        <f t="shared" si="1"/>
        <v>USA</v>
      </c>
    </row>
    <row r="111" spans="1:9" x14ac:dyDescent="0.3">
      <c r="A111">
        <v>2002</v>
      </c>
      <c r="B111">
        <v>110</v>
      </c>
      <c r="C111" t="s">
        <v>4074</v>
      </c>
      <c r="D111" s="5">
        <v>31794718</v>
      </c>
      <c r="E111" s="5">
        <v>26235081</v>
      </c>
      <c r="F111" s="1">
        <v>0.82499999999999996</v>
      </c>
      <c r="G111" s="5">
        <v>5559637</v>
      </c>
      <c r="H111" s="1">
        <v>0.17499999999999999</v>
      </c>
      <c r="I111" t="str">
        <f t="shared" si="1"/>
        <v>USA</v>
      </c>
    </row>
    <row r="112" spans="1:9" x14ac:dyDescent="0.3">
      <c r="A112">
        <v>2002</v>
      </c>
      <c r="B112">
        <v>111</v>
      </c>
      <c r="C112" t="s">
        <v>4075</v>
      </c>
      <c r="D112" s="5">
        <v>31167388</v>
      </c>
      <c r="E112" s="5">
        <v>29760152</v>
      </c>
      <c r="F112" s="1">
        <v>0.95499999999999996</v>
      </c>
      <c r="G112" s="5">
        <v>1407236</v>
      </c>
      <c r="H112" s="1">
        <v>4.4999999999999998E-2</v>
      </c>
      <c r="I112" t="str">
        <f t="shared" si="1"/>
        <v>USA</v>
      </c>
    </row>
    <row r="113" spans="1:9" x14ac:dyDescent="0.3">
      <c r="A113">
        <v>2002</v>
      </c>
      <c r="B113">
        <v>112</v>
      </c>
      <c r="C113" t="s">
        <v>4076</v>
      </c>
      <c r="D113" s="5">
        <v>30641770</v>
      </c>
      <c r="E113" s="5">
        <v>7564459</v>
      </c>
      <c r="F113" s="1">
        <v>0.247</v>
      </c>
      <c r="G113" s="5">
        <v>23077311</v>
      </c>
      <c r="H113" s="1">
        <v>0.753</v>
      </c>
      <c r="I113" t="str">
        <f t="shared" si="1"/>
        <v>USA</v>
      </c>
    </row>
    <row r="114" spans="1:9" x14ac:dyDescent="0.3">
      <c r="A114">
        <v>2002</v>
      </c>
      <c r="B114">
        <v>113</v>
      </c>
      <c r="C114" t="s">
        <v>4077</v>
      </c>
      <c r="D114" s="5">
        <v>30002758</v>
      </c>
      <c r="E114" s="5">
        <v>14973382</v>
      </c>
      <c r="F114" s="1">
        <v>0.499</v>
      </c>
      <c r="G114" s="5">
        <v>15029376</v>
      </c>
      <c r="H114" s="1">
        <v>0.501</v>
      </c>
      <c r="I114" t="str">
        <f t="shared" si="1"/>
        <v>USA</v>
      </c>
    </row>
    <row r="115" spans="1:9" x14ac:dyDescent="0.3">
      <c r="A115">
        <v>2002</v>
      </c>
      <c r="B115">
        <v>114</v>
      </c>
      <c r="C115" t="s">
        <v>4078</v>
      </c>
      <c r="D115" s="5">
        <v>29882645</v>
      </c>
      <c r="E115" s="5">
        <v>18306166</v>
      </c>
      <c r="F115" s="1">
        <v>0.61299999999999999</v>
      </c>
      <c r="G115" s="5">
        <v>11576479</v>
      </c>
      <c r="H115" s="1">
        <v>0.38700000000000001</v>
      </c>
      <c r="I115" t="str">
        <f t="shared" si="1"/>
        <v>USA</v>
      </c>
    </row>
    <row r="116" spans="1:9" x14ac:dyDescent="0.3">
      <c r="A116">
        <v>2002</v>
      </c>
      <c r="B116">
        <v>115</v>
      </c>
      <c r="C116" t="s">
        <v>4079</v>
      </c>
      <c r="D116" s="5">
        <v>29414087</v>
      </c>
      <c r="E116" s="5">
        <v>22449000</v>
      </c>
      <c r="F116" s="1">
        <v>0.76300000000000001</v>
      </c>
      <c r="G116" s="5">
        <v>6965087</v>
      </c>
      <c r="H116" s="1">
        <v>0.23699999999999999</v>
      </c>
      <c r="I116" t="str">
        <f t="shared" si="1"/>
        <v>USA</v>
      </c>
    </row>
    <row r="117" spans="1:9" x14ac:dyDescent="0.3">
      <c r="A117">
        <v>2002</v>
      </c>
      <c r="B117">
        <v>116</v>
      </c>
      <c r="C117" t="s">
        <v>4080</v>
      </c>
      <c r="D117" s="5">
        <v>29320869</v>
      </c>
      <c r="G117" s="5">
        <v>29320869</v>
      </c>
      <c r="H117" s="2">
        <v>1</v>
      </c>
      <c r="I117" t="str">
        <f t="shared" si="1"/>
        <v>International</v>
      </c>
    </row>
    <row r="118" spans="1:9" x14ac:dyDescent="0.3">
      <c r="A118">
        <v>2002</v>
      </c>
      <c r="B118">
        <v>117</v>
      </c>
      <c r="C118" t="s">
        <v>4081</v>
      </c>
      <c r="D118" s="5">
        <v>29027914</v>
      </c>
      <c r="E118" s="5">
        <v>15901849</v>
      </c>
      <c r="F118" s="1">
        <v>0.54800000000000004</v>
      </c>
      <c r="G118" s="5">
        <v>13126065</v>
      </c>
      <c r="H118" s="1">
        <v>0.45200000000000001</v>
      </c>
      <c r="I118" t="str">
        <f t="shared" si="1"/>
        <v>USA</v>
      </c>
    </row>
    <row r="119" spans="1:9" x14ac:dyDescent="0.3">
      <c r="A119">
        <v>2002</v>
      </c>
      <c r="B119">
        <v>118</v>
      </c>
      <c r="C119" t="s">
        <v>4082</v>
      </c>
      <c r="D119" s="5">
        <v>28903789</v>
      </c>
      <c r="G119" s="5">
        <v>28903789</v>
      </c>
      <c r="H119" s="2">
        <v>1</v>
      </c>
      <c r="I119" t="str">
        <f t="shared" si="1"/>
        <v>International</v>
      </c>
    </row>
    <row r="120" spans="1:9" x14ac:dyDescent="0.3">
      <c r="A120">
        <v>2002</v>
      </c>
      <c r="B120">
        <v>119</v>
      </c>
      <c r="C120" t="s">
        <v>4083</v>
      </c>
      <c r="D120" s="5">
        <v>28316451</v>
      </c>
      <c r="E120" s="5">
        <v>27363891</v>
      </c>
      <c r="F120" s="1">
        <v>0.96599999999999997</v>
      </c>
      <c r="G120" s="5">
        <v>952560</v>
      </c>
      <c r="H120" s="1">
        <v>3.4000000000000002E-2</v>
      </c>
      <c r="I120" t="str">
        <f t="shared" si="1"/>
        <v>USA</v>
      </c>
    </row>
    <row r="121" spans="1:9" x14ac:dyDescent="0.3">
      <c r="A121">
        <v>2002</v>
      </c>
      <c r="B121">
        <v>120</v>
      </c>
      <c r="C121" t="s">
        <v>4084</v>
      </c>
      <c r="D121" s="5">
        <v>28193749</v>
      </c>
      <c r="E121" s="5">
        <v>1067438</v>
      </c>
      <c r="F121" s="1">
        <v>3.7999999999999999E-2</v>
      </c>
      <c r="G121" s="5">
        <v>27126311</v>
      </c>
      <c r="H121" s="1">
        <v>0.96199999999999997</v>
      </c>
      <c r="I121" t="str">
        <f t="shared" si="1"/>
        <v>International</v>
      </c>
    </row>
    <row r="122" spans="1:9" x14ac:dyDescent="0.3">
      <c r="A122">
        <v>2002</v>
      </c>
      <c r="B122">
        <v>121</v>
      </c>
      <c r="C122" t="s">
        <v>4085</v>
      </c>
      <c r="D122" s="5">
        <v>28023563</v>
      </c>
      <c r="E122" s="5">
        <v>1727447</v>
      </c>
      <c r="F122" s="1">
        <v>6.2E-2</v>
      </c>
      <c r="G122" s="5">
        <v>26296116</v>
      </c>
      <c r="H122" s="1">
        <v>0.93799999999999994</v>
      </c>
      <c r="I122" t="str">
        <f t="shared" si="1"/>
        <v>International</v>
      </c>
    </row>
    <row r="123" spans="1:9" x14ac:dyDescent="0.3">
      <c r="A123">
        <v>2002</v>
      </c>
      <c r="B123">
        <v>122</v>
      </c>
      <c r="C123" t="s">
        <v>4086</v>
      </c>
      <c r="D123" s="5">
        <v>27674124</v>
      </c>
      <c r="E123" s="5">
        <v>12988801</v>
      </c>
      <c r="F123" s="1">
        <v>0.46899999999999997</v>
      </c>
      <c r="G123" s="5">
        <v>14685323</v>
      </c>
      <c r="H123" s="1">
        <v>0.53100000000000003</v>
      </c>
      <c r="I123" t="str">
        <f t="shared" si="1"/>
        <v>USA</v>
      </c>
    </row>
    <row r="124" spans="1:9" x14ac:dyDescent="0.3">
      <c r="A124">
        <v>2002</v>
      </c>
      <c r="B124">
        <v>123</v>
      </c>
      <c r="C124" t="s">
        <v>4087</v>
      </c>
      <c r="D124" s="5">
        <v>26996738</v>
      </c>
      <c r="E124" s="5">
        <v>5717044</v>
      </c>
      <c r="F124" s="1">
        <v>0.21199999999999999</v>
      </c>
      <c r="G124" s="5">
        <v>21279694</v>
      </c>
      <c r="H124" s="1">
        <v>0.78800000000000003</v>
      </c>
      <c r="I124" t="str">
        <f t="shared" si="1"/>
        <v>USA</v>
      </c>
    </row>
    <row r="125" spans="1:9" x14ac:dyDescent="0.3">
      <c r="A125">
        <v>2002</v>
      </c>
      <c r="B125">
        <v>124</v>
      </c>
      <c r="C125" t="s">
        <v>4088</v>
      </c>
      <c r="D125" s="5">
        <v>26306533</v>
      </c>
      <c r="E125" s="5">
        <v>25916319</v>
      </c>
      <c r="F125" s="1">
        <v>0.98499999999999999</v>
      </c>
      <c r="G125" s="5">
        <v>390214</v>
      </c>
      <c r="H125" s="1">
        <v>1.4999999999999999E-2</v>
      </c>
      <c r="I125" t="str">
        <f t="shared" si="1"/>
        <v>USA</v>
      </c>
    </row>
    <row r="126" spans="1:9" x14ac:dyDescent="0.3">
      <c r="A126">
        <v>2002</v>
      </c>
      <c r="B126">
        <v>125</v>
      </c>
      <c r="C126" t="s">
        <v>4089</v>
      </c>
      <c r="D126" s="5">
        <v>25852764</v>
      </c>
      <c r="E126" s="5">
        <v>18990798</v>
      </c>
      <c r="F126" s="1">
        <v>0.73499999999999999</v>
      </c>
      <c r="G126" s="5">
        <v>6861966</v>
      </c>
      <c r="H126" s="1">
        <v>0.26500000000000001</v>
      </c>
      <c r="I126" t="str">
        <f t="shared" si="1"/>
        <v>USA</v>
      </c>
    </row>
    <row r="127" spans="1:9" x14ac:dyDescent="0.3">
      <c r="A127">
        <v>2002</v>
      </c>
      <c r="B127">
        <v>126</v>
      </c>
      <c r="C127" t="s">
        <v>4090</v>
      </c>
      <c r="D127" s="5">
        <v>25615231</v>
      </c>
      <c r="E127" s="5">
        <v>25581229</v>
      </c>
      <c r="F127" s="1">
        <v>0.999</v>
      </c>
      <c r="G127" s="5">
        <v>34002</v>
      </c>
      <c r="H127" s="1">
        <v>1E-3</v>
      </c>
      <c r="I127" t="str">
        <f t="shared" si="1"/>
        <v>USA</v>
      </c>
    </row>
    <row r="128" spans="1:9" x14ac:dyDescent="0.3">
      <c r="A128">
        <v>2002</v>
      </c>
      <c r="B128">
        <v>127</v>
      </c>
      <c r="C128" t="s">
        <v>4091</v>
      </c>
      <c r="D128" s="5">
        <v>24952738</v>
      </c>
      <c r="E128" s="5">
        <v>445367</v>
      </c>
      <c r="F128" s="1">
        <v>1.7999999999999999E-2</v>
      </c>
      <c r="G128" s="5">
        <v>24507371</v>
      </c>
      <c r="H128" s="1">
        <v>0.98199999999999998</v>
      </c>
      <c r="I128" t="str">
        <f t="shared" si="1"/>
        <v>International</v>
      </c>
    </row>
    <row r="129" spans="1:9" x14ac:dyDescent="0.3">
      <c r="A129">
        <v>2002</v>
      </c>
      <c r="B129">
        <v>128</v>
      </c>
      <c r="C129" t="s">
        <v>4092</v>
      </c>
      <c r="D129" s="5">
        <v>24665649</v>
      </c>
      <c r="E129" s="5">
        <v>17844216</v>
      </c>
      <c r="F129" s="1">
        <v>0.72299999999999998</v>
      </c>
      <c r="G129" s="5">
        <v>6821433</v>
      </c>
      <c r="H129" s="1">
        <v>0.27700000000000002</v>
      </c>
      <c r="I129" t="str">
        <f t="shared" si="1"/>
        <v>USA</v>
      </c>
    </row>
    <row r="130" spans="1:9" x14ac:dyDescent="0.3">
      <c r="A130">
        <v>2002</v>
      </c>
      <c r="B130">
        <v>129</v>
      </c>
      <c r="C130" t="s">
        <v>4093</v>
      </c>
      <c r="D130" s="5">
        <v>24128852</v>
      </c>
      <c r="E130" s="5">
        <v>3095506</v>
      </c>
      <c r="F130" s="1">
        <v>0.128</v>
      </c>
      <c r="G130" s="5">
        <v>21033346</v>
      </c>
      <c r="H130" s="1">
        <v>0.872</v>
      </c>
      <c r="I130" t="str">
        <f t="shared" si="1"/>
        <v>USA</v>
      </c>
    </row>
    <row r="131" spans="1:9" x14ac:dyDescent="0.3">
      <c r="A131">
        <v>2002</v>
      </c>
      <c r="B131">
        <v>130</v>
      </c>
      <c r="C131" t="s">
        <v>4094</v>
      </c>
      <c r="D131" s="5">
        <v>24010000</v>
      </c>
      <c r="G131" s="5">
        <v>24010000</v>
      </c>
      <c r="H131" s="2">
        <v>1</v>
      </c>
      <c r="I131" t="str">
        <f t="shared" ref="I131:I194" si="2">IF(F131&gt;10%,"USA","International")</f>
        <v>International</v>
      </c>
    </row>
    <row r="132" spans="1:9" x14ac:dyDescent="0.3">
      <c r="A132">
        <v>2002</v>
      </c>
      <c r="B132">
        <v>131</v>
      </c>
      <c r="C132" t="s">
        <v>4095</v>
      </c>
      <c r="D132" s="5">
        <v>23928503</v>
      </c>
      <c r="E132" s="5">
        <v>13084595</v>
      </c>
      <c r="F132" s="1">
        <v>0.54700000000000004</v>
      </c>
      <c r="G132" s="5">
        <v>10843908</v>
      </c>
      <c r="H132" s="1">
        <v>0.45300000000000001</v>
      </c>
      <c r="I132" t="str">
        <f t="shared" si="2"/>
        <v>USA</v>
      </c>
    </row>
    <row r="133" spans="1:9" x14ac:dyDescent="0.3">
      <c r="A133">
        <v>2002</v>
      </c>
      <c r="B133">
        <v>132</v>
      </c>
      <c r="C133" t="s">
        <v>4096</v>
      </c>
      <c r="D133" s="5">
        <v>23915279</v>
      </c>
      <c r="G133" s="5">
        <v>23915279</v>
      </c>
      <c r="H133" s="2">
        <v>1</v>
      </c>
      <c r="I133" t="str">
        <f t="shared" si="2"/>
        <v>International</v>
      </c>
    </row>
    <row r="134" spans="1:9" x14ac:dyDescent="0.3">
      <c r="A134">
        <v>2002</v>
      </c>
      <c r="B134">
        <v>133</v>
      </c>
      <c r="C134" t="s">
        <v>4097</v>
      </c>
      <c r="D134" s="5">
        <v>23833131</v>
      </c>
      <c r="E134" s="5">
        <v>23586598</v>
      </c>
      <c r="F134" s="2">
        <v>0.99</v>
      </c>
      <c r="G134" s="5">
        <v>246533</v>
      </c>
      <c r="H134" s="2">
        <v>0.01</v>
      </c>
      <c r="I134" t="str">
        <f t="shared" si="2"/>
        <v>USA</v>
      </c>
    </row>
    <row r="135" spans="1:9" x14ac:dyDescent="0.3">
      <c r="A135">
        <v>2002</v>
      </c>
      <c r="B135">
        <v>134</v>
      </c>
      <c r="C135" t="s">
        <v>4098</v>
      </c>
      <c r="D135" s="5">
        <v>23786606</v>
      </c>
      <c r="G135" s="5">
        <v>23786606</v>
      </c>
      <c r="H135" s="2">
        <v>1</v>
      </c>
      <c r="I135" t="str">
        <f t="shared" si="2"/>
        <v>International</v>
      </c>
    </row>
    <row r="136" spans="1:9" x14ac:dyDescent="0.3">
      <c r="A136">
        <v>2002</v>
      </c>
      <c r="B136">
        <v>135</v>
      </c>
      <c r="C136" t="s">
        <v>4099</v>
      </c>
      <c r="D136" s="5">
        <v>23367586</v>
      </c>
      <c r="E136" s="5">
        <v>21078145</v>
      </c>
      <c r="F136" s="1">
        <v>0.90200000000000002</v>
      </c>
      <c r="G136" s="5">
        <v>2289441</v>
      </c>
      <c r="H136" s="1">
        <v>9.8000000000000004E-2</v>
      </c>
      <c r="I136" t="str">
        <f t="shared" si="2"/>
        <v>USA</v>
      </c>
    </row>
    <row r="137" spans="1:9" x14ac:dyDescent="0.3">
      <c r="A137">
        <v>2002</v>
      </c>
      <c r="B137">
        <v>136</v>
      </c>
      <c r="C137" t="s">
        <v>4100</v>
      </c>
      <c r="D137" s="5">
        <v>23280529</v>
      </c>
      <c r="G137" s="5">
        <v>23280529</v>
      </c>
      <c r="H137" s="2">
        <v>1</v>
      </c>
      <c r="I137" t="str">
        <f t="shared" si="2"/>
        <v>International</v>
      </c>
    </row>
    <row r="138" spans="1:9" x14ac:dyDescent="0.3">
      <c r="A138">
        <v>2002</v>
      </c>
      <c r="B138">
        <v>137</v>
      </c>
      <c r="C138" t="s">
        <v>4101</v>
      </c>
      <c r="D138" s="5">
        <v>23182223</v>
      </c>
      <c r="E138" s="5">
        <v>18492362</v>
      </c>
      <c r="F138" s="1">
        <v>0.79800000000000004</v>
      </c>
      <c r="G138" s="5">
        <v>4689861</v>
      </c>
      <c r="H138" s="1">
        <v>0.20200000000000001</v>
      </c>
      <c r="I138" t="str">
        <f t="shared" si="2"/>
        <v>USA</v>
      </c>
    </row>
    <row r="139" spans="1:9" x14ac:dyDescent="0.3">
      <c r="A139">
        <v>2002</v>
      </c>
      <c r="B139">
        <v>138</v>
      </c>
      <c r="C139" t="s">
        <v>4102</v>
      </c>
      <c r="D139" s="5">
        <v>23039985</v>
      </c>
      <c r="G139" s="5">
        <v>23039985</v>
      </c>
      <c r="H139" s="2">
        <v>1</v>
      </c>
      <c r="I139" t="str">
        <f t="shared" si="2"/>
        <v>International</v>
      </c>
    </row>
    <row r="140" spans="1:9" x14ac:dyDescent="0.3">
      <c r="A140">
        <v>2002</v>
      </c>
      <c r="B140">
        <v>139</v>
      </c>
      <c r="C140" t="s">
        <v>4103</v>
      </c>
      <c r="D140" s="5">
        <v>21784403</v>
      </c>
      <c r="G140" s="5">
        <v>21784403</v>
      </c>
      <c r="H140" s="2">
        <v>1</v>
      </c>
      <c r="I140" t="str">
        <f t="shared" si="2"/>
        <v>International</v>
      </c>
    </row>
    <row r="141" spans="1:9" x14ac:dyDescent="0.3">
      <c r="A141">
        <v>2002</v>
      </c>
      <c r="B141">
        <v>140</v>
      </c>
      <c r="C141" t="s">
        <v>4104</v>
      </c>
      <c r="D141" s="5">
        <v>21672284</v>
      </c>
      <c r="E141" s="5">
        <v>16357770</v>
      </c>
      <c r="F141" s="1">
        <v>0.755</v>
      </c>
      <c r="G141" s="5">
        <v>5314514</v>
      </c>
      <c r="H141" s="1">
        <v>0.245</v>
      </c>
      <c r="I141" t="str">
        <f t="shared" si="2"/>
        <v>USA</v>
      </c>
    </row>
    <row r="142" spans="1:9" x14ac:dyDescent="0.3">
      <c r="A142">
        <v>2002</v>
      </c>
      <c r="B142">
        <v>141</v>
      </c>
      <c r="C142" t="s">
        <v>4105</v>
      </c>
      <c r="D142" s="5">
        <v>20867919</v>
      </c>
      <c r="E142" s="5">
        <v>746381</v>
      </c>
      <c r="F142" s="1">
        <v>3.5999999999999997E-2</v>
      </c>
      <c r="G142" s="5">
        <v>20121538</v>
      </c>
      <c r="H142" s="1">
        <v>0.96399999999999997</v>
      </c>
      <c r="I142" t="str">
        <f t="shared" si="2"/>
        <v>International</v>
      </c>
    </row>
    <row r="143" spans="1:9" x14ac:dyDescent="0.3">
      <c r="A143">
        <v>2002</v>
      </c>
      <c r="B143">
        <v>142</v>
      </c>
      <c r="C143" t="s">
        <v>4106</v>
      </c>
      <c r="D143" s="5">
        <v>20146150</v>
      </c>
      <c r="E143" s="5">
        <v>16930185</v>
      </c>
      <c r="F143" s="2">
        <v>0.84</v>
      </c>
      <c r="G143" s="5">
        <v>3215965</v>
      </c>
      <c r="H143" s="2">
        <v>0.16</v>
      </c>
      <c r="I143" t="str">
        <f t="shared" si="2"/>
        <v>USA</v>
      </c>
    </row>
    <row r="144" spans="1:9" x14ac:dyDescent="0.3">
      <c r="A144">
        <v>2002</v>
      </c>
      <c r="B144">
        <v>143</v>
      </c>
      <c r="C144" t="s">
        <v>4107</v>
      </c>
      <c r="D144" s="5">
        <v>20015611</v>
      </c>
      <c r="E144" s="5">
        <v>3115188</v>
      </c>
      <c r="F144" s="1">
        <v>0.156</v>
      </c>
      <c r="G144" s="5">
        <v>16900423</v>
      </c>
      <c r="H144" s="1">
        <v>0.84399999999999997</v>
      </c>
      <c r="I144" t="str">
        <f t="shared" si="2"/>
        <v>USA</v>
      </c>
    </row>
    <row r="145" spans="1:9" x14ac:dyDescent="0.3">
      <c r="A145">
        <v>2002</v>
      </c>
      <c r="B145">
        <v>144</v>
      </c>
      <c r="C145" t="s">
        <v>4108</v>
      </c>
      <c r="D145" s="5">
        <v>19924033</v>
      </c>
      <c r="E145" s="5">
        <v>14307963</v>
      </c>
      <c r="F145" s="1">
        <v>0.71799999999999997</v>
      </c>
      <c r="G145" s="5">
        <v>5616070</v>
      </c>
      <c r="H145" s="1">
        <v>0.28199999999999997</v>
      </c>
      <c r="I145" t="str">
        <f t="shared" si="2"/>
        <v>USA</v>
      </c>
    </row>
    <row r="146" spans="1:9" x14ac:dyDescent="0.3">
      <c r="A146">
        <v>2002</v>
      </c>
      <c r="B146">
        <v>145</v>
      </c>
      <c r="C146" t="s">
        <v>4109</v>
      </c>
      <c r="D146" s="5">
        <v>19576023</v>
      </c>
      <c r="E146" s="5">
        <v>9688676</v>
      </c>
      <c r="F146" s="1">
        <v>0.495</v>
      </c>
      <c r="G146" s="5">
        <v>9887347</v>
      </c>
      <c r="H146" s="1">
        <v>0.505</v>
      </c>
      <c r="I146" t="str">
        <f t="shared" si="2"/>
        <v>USA</v>
      </c>
    </row>
    <row r="147" spans="1:9" x14ac:dyDescent="0.3">
      <c r="A147">
        <v>2002</v>
      </c>
      <c r="B147">
        <v>146</v>
      </c>
      <c r="C147" t="s">
        <v>4110</v>
      </c>
      <c r="D147" s="5">
        <v>19486215</v>
      </c>
      <c r="E147" s="5">
        <v>15686215</v>
      </c>
      <c r="F147" s="1">
        <v>0.80500000000000005</v>
      </c>
      <c r="G147" s="5">
        <v>3800000</v>
      </c>
      <c r="H147" s="1">
        <v>0.19500000000000001</v>
      </c>
      <c r="I147" t="str">
        <f t="shared" si="2"/>
        <v>USA</v>
      </c>
    </row>
    <row r="148" spans="1:9" x14ac:dyDescent="0.3">
      <c r="A148">
        <v>2002</v>
      </c>
      <c r="B148">
        <v>147</v>
      </c>
      <c r="C148" t="s">
        <v>4111</v>
      </c>
      <c r="D148" s="5">
        <v>19344615</v>
      </c>
      <c r="E148" s="5">
        <v>19161999</v>
      </c>
      <c r="F148" s="1">
        <v>0.99099999999999999</v>
      </c>
      <c r="G148" s="5">
        <v>182616</v>
      </c>
      <c r="H148" s="1">
        <v>8.9999999999999993E-3</v>
      </c>
      <c r="I148" t="str">
        <f t="shared" si="2"/>
        <v>USA</v>
      </c>
    </row>
    <row r="149" spans="1:9" x14ac:dyDescent="0.3">
      <c r="A149">
        <v>2002</v>
      </c>
      <c r="B149">
        <v>148</v>
      </c>
      <c r="C149" t="s">
        <v>4112</v>
      </c>
      <c r="D149" s="5">
        <v>19233280</v>
      </c>
      <c r="E149" s="5">
        <v>15567860</v>
      </c>
      <c r="F149" s="1">
        <v>0.80900000000000005</v>
      </c>
      <c r="G149" s="5">
        <v>3665420</v>
      </c>
      <c r="H149" s="1">
        <v>0.191</v>
      </c>
      <c r="I149" t="str">
        <f t="shared" si="2"/>
        <v>USA</v>
      </c>
    </row>
    <row r="150" spans="1:9" x14ac:dyDescent="0.3">
      <c r="A150">
        <v>2002</v>
      </c>
      <c r="B150">
        <v>149</v>
      </c>
      <c r="C150" t="s">
        <v>4113</v>
      </c>
      <c r="D150" s="5">
        <v>19184820</v>
      </c>
      <c r="E150" s="5">
        <v>19184820</v>
      </c>
      <c r="F150" s="2">
        <v>1</v>
      </c>
      <c r="I150" t="str">
        <f t="shared" si="2"/>
        <v>USA</v>
      </c>
    </row>
    <row r="151" spans="1:9" x14ac:dyDescent="0.3">
      <c r="A151">
        <v>2002</v>
      </c>
      <c r="B151">
        <v>150</v>
      </c>
      <c r="C151" t="s">
        <v>4114</v>
      </c>
      <c r="D151" s="5">
        <v>18902015</v>
      </c>
      <c r="E151" s="5">
        <v>13258249</v>
      </c>
      <c r="F151" s="1">
        <v>0.70099999999999996</v>
      </c>
      <c r="G151" s="5">
        <v>5643766</v>
      </c>
      <c r="H151" s="1">
        <v>0.29899999999999999</v>
      </c>
      <c r="I151" t="str">
        <f t="shared" si="2"/>
        <v>USA</v>
      </c>
    </row>
    <row r="152" spans="1:9" x14ac:dyDescent="0.3">
      <c r="A152">
        <v>2002</v>
      </c>
      <c r="B152">
        <v>151</v>
      </c>
      <c r="C152" t="s">
        <v>4115</v>
      </c>
      <c r="D152" s="5">
        <v>18591272</v>
      </c>
      <c r="E152" s="5">
        <v>17600423</v>
      </c>
      <c r="F152" s="1">
        <v>0.94699999999999995</v>
      </c>
      <c r="G152" s="5">
        <v>990849</v>
      </c>
      <c r="H152" s="1">
        <v>5.2999999999999999E-2</v>
      </c>
      <c r="I152" t="str">
        <f t="shared" si="2"/>
        <v>USA</v>
      </c>
    </row>
    <row r="153" spans="1:9" x14ac:dyDescent="0.3">
      <c r="A153">
        <v>2002</v>
      </c>
      <c r="B153">
        <v>152</v>
      </c>
      <c r="C153" t="s">
        <v>4116</v>
      </c>
      <c r="D153" s="5">
        <v>18012097</v>
      </c>
      <c r="E153" s="5">
        <v>16990825</v>
      </c>
      <c r="F153" s="1">
        <v>0.94299999999999995</v>
      </c>
      <c r="G153" s="5">
        <v>1021272</v>
      </c>
      <c r="H153" s="1">
        <v>5.7000000000000002E-2</v>
      </c>
      <c r="I153" t="str">
        <f t="shared" si="2"/>
        <v>USA</v>
      </c>
    </row>
    <row r="154" spans="1:9" x14ac:dyDescent="0.3">
      <c r="A154">
        <v>2002</v>
      </c>
      <c r="B154">
        <v>153</v>
      </c>
      <c r="C154" t="s">
        <v>4117</v>
      </c>
      <c r="D154" s="5">
        <v>17797711</v>
      </c>
      <c r="G154" s="5">
        <v>17797711</v>
      </c>
      <c r="H154" s="2">
        <v>1</v>
      </c>
      <c r="I154" t="str">
        <f t="shared" si="2"/>
        <v>International</v>
      </c>
    </row>
    <row r="155" spans="1:9" x14ac:dyDescent="0.3">
      <c r="A155">
        <v>2002</v>
      </c>
      <c r="B155">
        <v>154</v>
      </c>
      <c r="C155" t="s">
        <v>4118</v>
      </c>
      <c r="D155" s="5">
        <v>17720347</v>
      </c>
      <c r="E155" s="5">
        <v>1048950</v>
      </c>
      <c r="F155" s="1">
        <v>5.8999999999999997E-2</v>
      </c>
      <c r="G155" s="5">
        <v>16671397</v>
      </c>
      <c r="H155" s="1">
        <v>0.94099999999999995</v>
      </c>
      <c r="I155" t="str">
        <f t="shared" si="2"/>
        <v>International</v>
      </c>
    </row>
    <row r="156" spans="1:9" x14ac:dyDescent="0.3">
      <c r="A156">
        <v>2002</v>
      </c>
      <c r="B156">
        <v>155</v>
      </c>
      <c r="C156" t="s">
        <v>4119</v>
      </c>
      <c r="D156" s="5">
        <v>17423030</v>
      </c>
      <c r="E156" s="5">
        <v>13110448</v>
      </c>
      <c r="F156" s="1">
        <v>0.752</v>
      </c>
      <c r="G156" s="5">
        <v>4312582</v>
      </c>
      <c r="H156" s="1">
        <v>0.248</v>
      </c>
      <c r="I156" t="str">
        <f t="shared" si="2"/>
        <v>USA</v>
      </c>
    </row>
    <row r="157" spans="1:9" x14ac:dyDescent="0.3">
      <c r="A157">
        <v>2002</v>
      </c>
      <c r="B157">
        <v>156</v>
      </c>
      <c r="C157" t="s">
        <v>4120</v>
      </c>
      <c r="D157" s="5">
        <v>17290970</v>
      </c>
      <c r="E157" s="5">
        <v>8384929</v>
      </c>
      <c r="F157" s="1">
        <v>0.48499999999999999</v>
      </c>
      <c r="G157" s="5">
        <v>8906041</v>
      </c>
      <c r="H157" s="1">
        <v>0.51500000000000001</v>
      </c>
      <c r="I157" t="str">
        <f t="shared" si="2"/>
        <v>USA</v>
      </c>
    </row>
    <row r="158" spans="1:9" x14ac:dyDescent="0.3">
      <c r="A158">
        <v>2002</v>
      </c>
      <c r="B158">
        <v>157</v>
      </c>
      <c r="C158" t="s">
        <v>4121</v>
      </c>
      <c r="D158" s="5">
        <v>16994625</v>
      </c>
      <c r="E158" s="5">
        <v>16037962</v>
      </c>
      <c r="F158" s="1">
        <v>0.94399999999999995</v>
      </c>
      <c r="G158" s="5">
        <v>956663</v>
      </c>
      <c r="H158" s="1">
        <v>5.6000000000000001E-2</v>
      </c>
      <c r="I158" t="str">
        <f t="shared" si="2"/>
        <v>USA</v>
      </c>
    </row>
    <row r="159" spans="1:9" x14ac:dyDescent="0.3">
      <c r="A159">
        <v>2002</v>
      </c>
      <c r="B159">
        <v>158</v>
      </c>
      <c r="C159" t="s">
        <v>4122</v>
      </c>
      <c r="D159" s="5">
        <v>16987957</v>
      </c>
      <c r="G159" s="5">
        <v>16987957</v>
      </c>
      <c r="H159" s="2">
        <v>1</v>
      </c>
      <c r="I159" t="str">
        <f t="shared" si="2"/>
        <v>International</v>
      </c>
    </row>
    <row r="160" spans="1:9" x14ac:dyDescent="0.3">
      <c r="A160">
        <v>2002</v>
      </c>
      <c r="B160">
        <v>159</v>
      </c>
      <c r="C160" t="s">
        <v>4123</v>
      </c>
      <c r="D160" s="5">
        <v>16872671</v>
      </c>
      <c r="E160" s="5">
        <v>14448589</v>
      </c>
      <c r="F160" s="1">
        <v>0.85599999999999998</v>
      </c>
      <c r="G160" s="5">
        <v>2424082</v>
      </c>
      <c r="H160" s="1">
        <v>0.14399999999999999</v>
      </c>
      <c r="I160" t="str">
        <f t="shared" si="2"/>
        <v>USA</v>
      </c>
    </row>
    <row r="161" spans="1:9" x14ac:dyDescent="0.3">
      <c r="A161">
        <v>2002</v>
      </c>
      <c r="B161">
        <v>160</v>
      </c>
      <c r="C161" t="s">
        <v>4124</v>
      </c>
      <c r="D161" s="5">
        <v>16856124</v>
      </c>
      <c r="E161" s="5">
        <v>14018296</v>
      </c>
      <c r="F161" s="1">
        <v>0.83199999999999996</v>
      </c>
      <c r="G161" s="5">
        <v>2837828</v>
      </c>
      <c r="H161" s="1">
        <v>0.16800000000000001</v>
      </c>
      <c r="I161" t="str">
        <f t="shared" si="2"/>
        <v>USA</v>
      </c>
    </row>
    <row r="162" spans="1:9" x14ac:dyDescent="0.3">
      <c r="A162">
        <v>2002</v>
      </c>
      <c r="B162">
        <v>161</v>
      </c>
      <c r="C162" t="s">
        <v>4125</v>
      </c>
      <c r="D162" s="5">
        <v>16838910</v>
      </c>
      <c r="E162" s="5">
        <v>6630252</v>
      </c>
      <c r="F162" s="1">
        <v>0.39400000000000002</v>
      </c>
      <c r="G162" s="5">
        <v>10208658</v>
      </c>
      <c r="H162" s="1">
        <v>0.60599999999999998</v>
      </c>
      <c r="I162" t="str">
        <f t="shared" si="2"/>
        <v>USA</v>
      </c>
    </row>
    <row r="163" spans="1:9" x14ac:dyDescent="0.3">
      <c r="A163">
        <v>2002</v>
      </c>
      <c r="B163">
        <v>162</v>
      </c>
      <c r="C163" t="s">
        <v>4126</v>
      </c>
      <c r="D163" s="5">
        <v>16446271</v>
      </c>
      <c r="E163" s="5">
        <v>12840842</v>
      </c>
      <c r="F163" s="1">
        <v>0.78100000000000003</v>
      </c>
      <c r="G163" s="5">
        <v>3605429</v>
      </c>
      <c r="H163" s="1">
        <v>0.219</v>
      </c>
      <c r="I163" t="str">
        <f t="shared" si="2"/>
        <v>USA</v>
      </c>
    </row>
    <row r="164" spans="1:9" x14ac:dyDescent="0.3">
      <c r="A164">
        <v>2002</v>
      </c>
      <c r="B164">
        <v>163</v>
      </c>
      <c r="C164" t="s">
        <v>4127</v>
      </c>
      <c r="D164" s="5">
        <v>16426471</v>
      </c>
      <c r="E164" s="5">
        <v>11412414</v>
      </c>
      <c r="F164" s="1">
        <v>0.69499999999999995</v>
      </c>
      <c r="G164" s="5">
        <v>5014057</v>
      </c>
      <c r="H164" s="1">
        <v>0.30499999999999999</v>
      </c>
      <c r="I164" t="str">
        <f t="shared" si="2"/>
        <v>USA</v>
      </c>
    </row>
    <row r="165" spans="1:9" x14ac:dyDescent="0.3">
      <c r="A165">
        <v>2002</v>
      </c>
      <c r="B165">
        <v>164</v>
      </c>
      <c r="C165" t="s">
        <v>4128</v>
      </c>
      <c r="D165" s="5">
        <v>16373112</v>
      </c>
      <c r="E165" s="5">
        <v>306989</v>
      </c>
      <c r="F165" s="1">
        <v>1.9E-2</v>
      </c>
      <c r="G165" s="5">
        <v>16066123</v>
      </c>
      <c r="H165" s="1">
        <v>0.98099999999999998</v>
      </c>
      <c r="I165" t="str">
        <f t="shared" si="2"/>
        <v>International</v>
      </c>
    </row>
    <row r="166" spans="1:9" x14ac:dyDescent="0.3">
      <c r="A166">
        <v>2002</v>
      </c>
      <c r="B166">
        <v>165</v>
      </c>
      <c r="C166" t="s">
        <v>4129</v>
      </c>
      <c r="D166" s="5">
        <v>16318449</v>
      </c>
      <c r="E166" s="5">
        <v>14118751</v>
      </c>
      <c r="F166" s="1">
        <v>0.86499999999999999</v>
      </c>
      <c r="G166" s="5">
        <v>2199698</v>
      </c>
      <c r="H166" s="1">
        <v>0.13500000000000001</v>
      </c>
      <c r="I166" t="str">
        <f t="shared" si="2"/>
        <v>USA</v>
      </c>
    </row>
    <row r="167" spans="1:9" x14ac:dyDescent="0.3">
      <c r="A167">
        <v>2002</v>
      </c>
      <c r="B167">
        <v>166</v>
      </c>
      <c r="C167" t="s">
        <v>4130</v>
      </c>
      <c r="D167" s="5">
        <v>16217411</v>
      </c>
      <c r="E167" s="5">
        <v>6199600</v>
      </c>
      <c r="F167" s="1">
        <v>0.38200000000000001</v>
      </c>
      <c r="G167" s="5">
        <v>10017811</v>
      </c>
      <c r="H167" s="1">
        <v>0.61799999999999999</v>
      </c>
      <c r="I167" t="str">
        <f t="shared" si="2"/>
        <v>USA</v>
      </c>
    </row>
    <row r="168" spans="1:9" x14ac:dyDescent="0.3">
      <c r="A168">
        <v>2002</v>
      </c>
      <c r="B168">
        <v>167</v>
      </c>
      <c r="C168" t="s">
        <v>4131</v>
      </c>
      <c r="D168" s="5">
        <v>16171098</v>
      </c>
      <c r="E168" s="5">
        <v>5142576</v>
      </c>
      <c r="F168" s="1">
        <v>0.318</v>
      </c>
      <c r="G168" s="5">
        <v>11028522</v>
      </c>
      <c r="H168" s="1">
        <v>0.68200000000000005</v>
      </c>
      <c r="I168" t="str">
        <f t="shared" si="2"/>
        <v>USA</v>
      </c>
    </row>
    <row r="169" spans="1:9" x14ac:dyDescent="0.3">
      <c r="A169">
        <v>2002</v>
      </c>
      <c r="B169">
        <v>168</v>
      </c>
      <c r="C169" t="s">
        <v>4132</v>
      </c>
      <c r="D169" s="5">
        <v>16063920</v>
      </c>
      <c r="E169" s="5">
        <v>777129</v>
      </c>
      <c r="F169" s="1">
        <v>4.8000000000000001E-2</v>
      </c>
      <c r="G169" s="5">
        <v>15286791</v>
      </c>
      <c r="H169" s="1">
        <v>0.95199999999999996</v>
      </c>
      <c r="I169" t="str">
        <f t="shared" si="2"/>
        <v>International</v>
      </c>
    </row>
    <row r="170" spans="1:9" x14ac:dyDescent="0.3">
      <c r="A170">
        <v>2002</v>
      </c>
      <c r="B170">
        <v>169</v>
      </c>
      <c r="C170" t="s">
        <v>4133</v>
      </c>
      <c r="D170" s="5">
        <v>16053687</v>
      </c>
      <c r="G170" s="5">
        <v>16053687</v>
      </c>
      <c r="H170" s="2">
        <v>1</v>
      </c>
      <c r="I170" t="str">
        <f t="shared" si="2"/>
        <v>International</v>
      </c>
    </row>
    <row r="171" spans="1:9" x14ac:dyDescent="0.3">
      <c r="A171">
        <v>2002</v>
      </c>
      <c r="B171">
        <v>170</v>
      </c>
      <c r="C171" t="s">
        <v>4134</v>
      </c>
      <c r="D171" s="5">
        <v>15897574</v>
      </c>
      <c r="G171" s="5">
        <v>15897574</v>
      </c>
      <c r="H171" s="2">
        <v>1</v>
      </c>
      <c r="I171" t="str">
        <f t="shared" si="2"/>
        <v>International</v>
      </c>
    </row>
    <row r="172" spans="1:9" x14ac:dyDescent="0.3">
      <c r="A172">
        <v>2002</v>
      </c>
      <c r="B172">
        <v>171</v>
      </c>
      <c r="C172" t="s">
        <v>4135</v>
      </c>
      <c r="D172" s="5">
        <v>15249308</v>
      </c>
      <c r="E172" s="5">
        <v>13728902</v>
      </c>
      <c r="F172" s="2">
        <v>0.9</v>
      </c>
      <c r="G172" s="5">
        <v>1520406</v>
      </c>
      <c r="H172" s="2">
        <v>0.1</v>
      </c>
      <c r="I172" t="str">
        <f t="shared" si="2"/>
        <v>USA</v>
      </c>
    </row>
    <row r="173" spans="1:9" x14ac:dyDescent="0.3">
      <c r="A173">
        <v>2002</v>
      </c>
      <c r="B173">
        <v>172</v>
      </c>
      <c r="C173" t="s">
        <v>4136</v>
      </c>
      <c r="D173" s="5">
        <v>15020293</v>
      </c>
      <c r="E173" s="5">
        <v>8600126</v>
      </c>
      <c r="F173" s="1">
        <v>0.57299999999999995</v>
      </c>
      <c r="G173" s="5">
        <v>6420167</v>
      </c>
      <c r="H173" s="1">
        <v>0.42699999999999999</v>
      </c>
      <c r="I173" t="str">
        <f t="shared" si="2"/>
        <v>USA</v>
      </c>
    </row>
    <row r="174" spans="1:9" x14ac:dyDescent="0.3">
      <c r="A174">
        <v>2002</v>
      </c>
      <c r="B174">
        <v>173</v>
      </c>
      <c r="C174" t="s">
        <v>4137</v>
      </c>
      <c r="D174" s="5">
        <v>14946150</v>
      </c>
      <c r="E174" s="5">
        <v>12764657</v>
      </c>
      <c r="F174" s="1">
        <v>0.85399999999999998</v>
      </c>
      <c r="G174" s="5">
        <v>2181493</v>
      </c>
      <c r="H174" s="1">
        <v>0.14599999999999999</v>
      </c>
      <c r="I174" t="str">
        <f t="shared" si="2"/>
        <v>USA</v>
      </c>
    </row>
    <row r="175" spans="1:9" x14ac:dyDescent="0.3">
      <c r="A175">
        <v>2002</v>
      </c>
      <c r="B175">
        <v>174</v>
      </c>
      <c r="C175" t="s">
        <v>4138</v>
      </c>
      <c r="D175" s="5">
        <v>14815898</v>
      </c>
      <c r="E175" s="5">
        <v>10113733</v>
      </c>
      <c r="F175" s="1">
        <v>0.68300000000000005</v>
      </c>
      <c r="G175" s="5">
        <v>4702165</v>
      </c>
      <c r="H175" s="1">
        <v>0.317</v>
      </c>
      <c r="I175" t="str">
        <f t="shared" si="2"/>
        <v>USA</v>
      </c>
    </row>
    <row r="176" spans="1:9" x14ac:dyDescent="0.3">
      <c r="A176">
        <v>2002</v>
      </c>
      <c r="B176">
        <v>175</v>
      </c>
      <c r="C176" t="s">
        <v>4139</v>
      </c>
      <c r="D176" s="5">
        <v>14569744</v>
      </c>
      <c r="E176" s="5">
        <v>4850753</v>
      </c>
      <c r="F176" s="1">
        <v>0.33300000000000002</v>
      </c>
      <c r="G176" s="5">
        <v>9718991</v>
      </c>
      <c r="H176" s="1">
        <v>0.66700000000000004</v>
      </c>
      <c r="I176" t="str">
        <f t="shared" si="2"/>
        <v>USA</v>
      </c>
    </row>
    <row r="177" spans="1:9" x14ac:dyDescent="0.3">
      <c r="A177">
        <v>2002</v>
      </c>
      <c r="B177">
        <v>176</v>
      </c>
      <c r="C177" t="s">
        <v>4140</v>
      </c>
      <c r="D177" s="5">
        <v>14277032</v>
      </c>
      <c r="E177" s="5">
        <v>14036406</v>
      </c>
      <c r="F177" s="1">
        <v>0.98299999999999998</v>
      </c>
      <c r="G177" s="5">
        <v>240626</v>
      </c>
      <c r="H177" s="1">
        <v>1.7000000000000001E-2</v>
      </c>
      <c r="I177" t="str">
        <f t="shared" si="2"/>
        <v>USA</v>
      </c>
    </row>
    <row r="178" spans="1:9" x14ac:dyDescent="0.3">
      <c r="A178">
        <v>2002</v>
      </c>
      <c r="B178">
        <v>177</v>
      </c>
      <c r="C178" t="s">
        <v>4141</v>
      </c>
      <c r="D178" s="5">
        <v>14122958</v>
      </c>
      <c r="G178" s="5">
        <v>14122958</v>
      </c>
      <c r="H178" s="2">
        <v>1</v>
      </c>
      <c r="I178" t="str">
        <f t="shared" si="2"/>
        <v>International</v>
      </c>
    </row>
    <row r="179" spans="1:9" x14ac:dyDescent="0.3">
      <c r="A179">
        <v>2002</v>
      </c>
      <c r="B179">
        <v>178</v>
      </c>
      <c r="C179" t="s">
        <v>4142</v>
      </c>
      <c r="D179" s="5">
        <v>13936317</v>
      </c>
      <c r="G179" s="5">
        <v>13936317</v>
      </c>
      <c r="H179" s="2">
        <v>1</v>
      </c>
      <c r="I179" t="str">
        <f t="shared" si="2"/>
        <v>International</v>
      </c>
    </row>
    <row r="180" spans="1:9" x14ac:dyDescent="0.3">
      <c r="A180">
        <v>2002</v>
      </c>
      <c r="B180">
        <v>179</v>
      </c>
      <c r="C180" t="s">
        <v>4143</v>
      </c>
      <c r="D180" s="5">
        <v>13904766</v>
      </c>
      <c r="E180" s="5">
        <v>8112414</v>
      </c>
      <c r="F180" s="1">
        <v>0.58299999999999996</v>
      </c>
      <c r="G180" s="5">
        <v>5792352</v>
      </c>
      <c r="H180" s="1">
        <v>0.41699999999999998</v>
      </c>
      <c r="I180" t="str">
        <f t="shared" si="2"/>
        <v>USA</v>
      </c>
    </row>
    <row r="181" spans="1:9" x14ac:dyDescent="0.3">
      <c r="A181">
        <v>2002</v>
      </c>
      <c r="B181">
        <v>180</v>
      </c>
      <c r="C181" t="s">
        <v>4144</v>
      </c>
      <c r="D181" s="5">
        <v>13802599</v>
      </c>
      <c r="E181" s="5">
        <v>13670733</v>
      </c>
      <c r="F181" s="2">
        <v>0.99</v>
      </c>
      <c r="G181" s="5">
        <v>131866</v>
      </c>
      <c r="H181" s="2">
        <v>0.01</v>
      </c>
      <c r="I181" t="str">
        <f t="shared" si="2"/>
        <v>USA</v>
      </c>
    </row>
    <row r="182" spans="1:9" x14ac:dyDescent="0.3">
      <c r="A182">
        <v>2002</v>
      </c>
      <c r="B182">
        <v>181</v>
      </c>
      <c r="C182" t="s">
        <v>4145</v>
      </c>
      <c r="D182" s="5">
        <v>13414416</v>
      </c>
      <c r="E182" s="5">
        <v>7073251</v>
      </c>
      <c r="F182" s="1">
        <v>0.52700000000000002</v>
      </c>
      <c r="G182" s="5">
        <v>6341165</v>
      </c>
      <c r="H182" s="1">
        <v>0.47299999999999998</v>
      </c>
      <c r="I182" t="str">
        <f t="shared" si="2"/>
        <v>USA</v>
      </c>
    </row>
    <row r="183" spans="1:9" x14ac:dyDescent="0.3">
      <c r="A183">
        <v>2002</v>
      </c>
      <c r="B183">
        <v>182</v>
      </c>
      <c r="C183" t="s">
        <v>4146</v>
      </c>
      <c r="D183" s="5">
        <v>13107237</v>
      </c>
      <c r="G183" s="5">
        <v>13107237</v>
      </c>
      <c r="H183" s="2">
        <v>1</v>
      </c>
      <c r="I183" t="str">
        <f t="shared" si="2"/>
        <v>International</v>
      </c>
    </row>
    <row r="184" spans="1:9" x14ac:dyDescent="0.3">
      <c r="A184">
        <v>2002</v>
      </c>
      <c r="B184">
        <v>183</v>
      </c>
      <c r="C184" t="s">
        <v>4147</v>
      </c>
      <c r="D184" s="5">
        <v>13102295</v>
      </c>
      <c r="G184" s="5">
        <v>13102295</v>
      </c>
      <c r="H184" s="2">
        <v>1</v>
      </c>
      <c r="I184" t="str">
        <f t="shared" si="2"/>
        <v>International</v>
      </c>
    </row>
    <row r="185" spans="1:9" x14ac:dyDescent="0.3">
      <c r="A185">
        <v>2002</v>
      </c>
      <c r="B185">
        <v>184</v>
      </c>
      <c r="C185" t="s">
        <v>4148</v>
      </c>
      <c r="D185" s="5">
        <v>12806614</v>
      </c>
      <c r="E185" s="5">
        <v>11715637</v>
      </c>
      <c r="F185" s="1">
        <v>0.91500000000000004</v>
      </c>
      <c r="G185" s="5">
        <v>1090977</v>
      </c>
      <c r="H185" s="1">
        <v>8.5000000000000006E-2</v>
      </c>
      <c r="I185" t="str">
        <f t="shared" si="2"/>
        <v>USA</v>
      </c>
    </row>
    <row r="186" spans="1:9" x14ac:dyDescent="0.3">
      <c r="A186">
        <v>2002</v>
      </c>
      <c r="B186">
        <v>185</v>
      </c>
      <c r="C186" t="s">
        <v>4149</v>
      </c>
      <c r="D186" s="5">
        <v>12633747</v>
      </c>
      <c r="E186" s="5">
        <v>10465659</v>
      </c>
      <c r="F186" s="1">
        <v>0.82799999999999996</v>
      </c>
      <c r="G186" s="5">
        <v>2168088</v>
      </c>
      <c r="H186" s="1">
        <v>0.17199999999999999</v>
      </c>
      <c r="I186" t="str">
        <f t="shared" si="2"/>
        <v>USA</v>
      </c>
    </row>
    <row r="187" spans="1:9" x14ac:dyDescent="0.3">
      <c r="A187">
        <v>2002</v>
      </c>
      <c r="B187">
        <v>186</v>
      </c>
      <c r="C187" t="s">
        <v>4150</v>
      </c>
      <c r="D187" s="5">
        <v>12630208</v>
      </c>
      <c r="G187" s="5">
        <v>12630208</v>
      </c>
      <c r="H187" s="2">
        <v>1</v>
      </c>
      <c r="I187" t="str">
        <f t="shared" si="2"/>
        <v>International</v>
      </c>
    </row>
    <row r="188" spans="1:9" x14ac:dyDescent="0.3">
      <c r="A188">
        <v>2002</v>
      </c>
      <c r="B188">
        <v>187</v>
      </c>
      <c r="C188" t="s">
        <v>4151</v>
      </c>
      <c r="D188" s="5">
        <v>12517488</v>
      </c>
      <c r="E188" s="5">
        <v>10200032</v>
      </c>
      <c r="F188" s="1">
        <v>0.81499999999999995</v>
      </c>
      <c r="G188" s="5">
        <v>2317456</v>
      </c>
      <c r="H188" s="1">
        <v>0.185</v>
      </c>
      <c r="I188" t="str">
        <f t="shared" si="2"/>
        <v>USA</v>
      </c>
    </row>
    <row r="189" spans="1:9" x14ac:dyDescent="0.3">
      <c r="A189">
        <v>2002</v>
      </c>
      <c r="B189">
        <v>188</v>
      </c>
      <c r="C189" t="s">
        <v>4152</v>
      </c>
      <c r="D189" s="5">
        <v>12413888</v>
      </c>
      <c r="E189" s="5">
        <v>1222889</v>
      </c>
      <c r="F189" s="1">
        <v>9.9000000000000005E-2</v>
      </c>
      <c r="G189" s="5">
        <v>11190999</v>
      </c>
      <c r="H189" s="1">
        <v>0.90100000000000002</v>
      </c>
      <c r="I189" t="str">
        <f t="shared" si="2"/>
        <v>International</v>
      </c>
    </row>
    <row r="190" spans="1:9" x14ac:dyDescent="0.3">
      <c r="A190">
        <v>2002</v>
      </c>
      <c r="B190">
        <v>189</v>
      </c>
      <c r="C190" t="s">
        <v>4153</v>
      </c>
      <c r="D190" s="5">
        <v>12302219</v>
      </c>
      <c r="E190" s="5">
        <v>10727683</v>
      </c>
      <c r="F190" s="1">
        <v>0.872</v>
      </c>
      <c r="G190" s="5">
        <v>1574536</v>
      </c>
      <c r="H190" s="1">
        <v>0.128</v>
      </c>
      <c r="I190" t="str">
        <f t="shared" si="2"/>
        <v>USA</v>
      </c>
    </row>
    <row r="191" spans="1:9" x14ac:dyDescent="0.3">
      <c r="A191">
        <v>2002</v>
      </c>
      <c r="B191">
        <v>190</v>
      </c>
      <c r="C191" t="s">
        <v>2878</v>
      </c>
      <c r="D191" s="5">
        <v>12165016</v>
      </c>
      <c r="E191" s="5">
        <v>512049</v>
      </c>
      <c r="F191" s="1">
        <v>4.2000000000000003E-2</v>
      </c>
      <c r="G191" s="5">
        <v>11652967</v>
      </c>
      <c r="H191" s="1">
        <v>0.95799999999999996</v>
      </c>
      <c r="I191" t="str">
        <f t="shared" si="2"/>
        <v>International</v>
      </c>
    </row>
    <row r="192" spans="1:9" x14ac:dyDescent="0.3">
      <c r="A192">
        <v>2002</v>
      </c>
      <c r="B192">
        <v>191</v>
      </c>
      <c r="C192" t="s">
        <v>4154</v>
      </c>
      <c r="D192" s="5">
        <v>12049825</v>
      </c>
      <c r="G192" s="5">
        <v>12049825</v>
      </c>
      <c r="H192" s="2">
        <v>1</v>
      </c>
      <c r="I192" t="str">
        <f t="shared" si="2"/>
        <v>International</v>
      </c>
    </row>
    <row r="193" spans="1:9" x14ac:dyDescent="0.3">
      <c r="A193">
        <v>2002</v>
      </c>
      <c r="B193">
        <v>192</v>
      </c>
      <c r="C193" t="s">
        <v>4155</v>
      </c>
      <c r="D193" s="5">
        <v>11819244</v>
      </c>
      <c r="E193" s="5">
        <v>6532619</v>
      </c>
      <c r="F193" s="1">
        <v>0.55300000000000005</v>
      </c>
      <c r="G193" s="5">
        <v>5286625</v>
      </c>
      <c r="H193" s="1">
        <v>0.44700000000000001</v>
      </c>
      <c r="I193" t="str">
        <f t="shared" si="2"/>
        <v>USA</v>
      </c>
    </row>
    <row r="194" spans="1:9" x14ac:dyDescent="0.3">
      <c r="A194">
        <v>2002</v>
      </c>
      <c r="B194">
        <v>193</v>
      </c>
      <c r="C194" t="s">
        <v>4156</v>
      </c>
      <c r="D194" s="5">
        <v>11702775</v>
      </c>
      <c r="G194" s="5">
        <v>11702775</v>
      </c>
      <c r="H194" s="2">
        <v>1</v>
      </c>
      <c r="I194" t="str">
        <f t="shared" si="2"/>
        <v>International</v>
      </c>
    </row>
    <row r="195" spans="1:9" x14ac:dyDescent="0.3">
      <c r="A195">
        <v>2002</v>
      </c>
      <c r="B195">
        <v>194</v>
      </c>
      <c r="C195" t="s">
        <v>4157</v>
      </c>
      <c r="D195" s="5">
        <v>11560806</v>
      </c>
      <c r="E195" s="5">
        <v>7660806</v>
      </c>
      <c r="F195" s="1">
        <v>0.66300000000000003</v>
      </c>
      <c r="G195" s="5">
        <v>3900000</v>
      </c>
      <c r="H195" s="1">
        <v>0.33700000000000002</v>
      </c>
      <c r="I195" t="str">
        <f t="shared" ref="I195:I201" si="3">IF(F195&gt;10%,"USA","International")</f>
        <v>USA</v>
      </c>
    </row>
    <row r="196" spans="1:9" x14ac:dyDescent="0.3">
      <c r="A196">
        <v>2002</v>
      </c>
      <c r="B196">
        <v>195</v>
      </c>
      <c r="C196" t="s">
        <v>4158</v>
      </c>
      <c r="D196" s="5">
        <v>11011932</v>
      </c>
      <c r="E196" s="5">
        <v>10994028</v>
      </c>
      <c r="F196" s="1">
        <v>0.998</v>
      </c>
      <c r="G196" s="5">
        <v>17904</v>
      </c>
      <c r="H196" s="1">
        <v>2E-3</v>
      </c>
      <c r="I196" t="str">
        <f t="shared" si="3"/>
        <v>USA</v>
      </c>
    </row>
    <row r="197" spans="1:9" x14ac:dyDescent="0.3">
      <c r="A197">
        <v>2002</v>
      </c>
      <c r="B197">
        <v>196</v>
      </c>
      <c r="C197" t="s">
        <v>4159</v>
      </c>
      <c r="D197" s="5">
        <v>10959475</v>
      </c>
      <c r="E197" s="5">
        <v>4842259</v>
      </c>
      <c r="F197" s="1">
        <v>0.442</v>
      </c>
      <c r="G197" s="5">
        <v>6117216</v>
      </c>
      <c r="H197" s="1">
        <v>0.55800000000000005</v>
      </c>
      <c r="I197" t="str">
        <f t="shared" si="3"/>
        <v>USA</v>
      </c>
    </row>
    <row r="198" spans="1:9" x14ac:dyDescent="0.3">
      <c r="A198">
        <v>2002</v>
      </c>
      <c r="B198">
        <v>197</v>
      </c>
      <c r="C198" t="s">
        <v>4160</v>
      </c>
      <c r="D198" s="5">
        <v>10569737</v>
      </c>
      <c r="G198" s="5">
        <v>10569737</v>
      </c>
      <c r="H198" s="2">
        <v>1</v>
      </c>
      <c r="I198" t="str">
        <f t="shared" si="3"/>
        <v>International</v>
      </c>
    </row>
    <row r="199" spans="1:9" x14ac:dyDescent="0.3">
      <c r="A199">
        <v>2002</v>
      </c>
      <c r="B199">
        <v>198</v>
      </c>
      <c r="C199" t="s">
        <v>4161</v>
      </c>
      <c r="D199" s="5">
        <v>10325928</v>
      </c>
      <c r="G199" s="5">
        <v>10325928</v>
      </c>
      <c r="H199" s="2">
        <v>1</v>
      </c>
      <c r="I199" t="str">
        <f t="shared" si="3"/>
        <v>International</v>
      </c>
    </row>
    <row r="200" spans="1:9" x14ac:dyDescent="0.3">
      <c r="A200">
        <v>2002</v>
      </c>
      <c r="B200">
        <v>199</v>
      </c>
      <c r="C200" t="s">
        <v>4162</v>
      </c>
      <c r="D200" s="5">
        <v>10112538</v>
      </c>
      <c r="G200" s="5">
        <v>10112538</v>
      </c>
      <c r="H200" s="2">
        <v>1</v>
      </c>
      <c r="I200" t="str">
        <f t="shared" si="3"/>
        <v>International</v>
      </c>
    </row>
    <row r="201" spans="1:9" x14ac:dyDescent="0.3">
      <c r="A201">
        <v>2002</v>
      </c>
      <c r="B201">
        <v>200</v>
      </c>
      <c r="C201" t="s">
        <v>4163</v>
      </c>
      <c r="D201" s="5">
        <v>10086514</v>
      </c>
      <c r="E201" s="5">
        <v>10086514</v>
      </c>
      <c r="F201" s="2">
        <v>1</v>
      </c>
      <c r="I201" t="str">
        <f t="shared" si="3"/>
        <v>USA</v>
      </c>
    </row>
    <row r="202" spans="1:9" x14ac:dyDescent="0.3">
      <c r="A202">
        <v>2002</v>
      </c>
      <c r="C202" t="s">
        <v>203</v>
      </c>
      <c r="D202" s="5">
        <f>SUM(D2:D201)</f>
        <v>17785587518</v>
      </c>
      <c r="E202" s="5">
        <f>SUM(E2:E201)</f>
        <v>9064565070</v>
      </c>
      <c r="F202" s="5"/>
      <c r="G202" s="5">
        <f t="shared" ref="G202" si="4">SUM(G2:G201)</f>
        <v>8721022448</v>
      </c>
    </row>
    <row r="203" spans="1:9" x14ac:dyDescent="0.3">
      <c r="C203" t="s">
        <v>204</v>
      </c>
      <c r="D203" s="5">
        <f>AVERAGE(D2:D201)</f>
        <v>88927937.590000004</v>
      </c>
      <c r="E203" s="5">
        <f>AVERAGE(E2:E201)</f>
        <v>51503210.625</v>
      </c>
      <c r="F203" s="5"/>
      <c r="G203" s="5">
        <f t="shared" ref="G203" si="5">AVERAGE(G2:G201)</f>
        <v>44045567.919191919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956B2F-A8D6-41E4-9C6A-509BB3E87B5A}">
  <dimension ref="A1:I203"/>
  <sheetViews>
    <sheetView workbookViewId="0">
      <selection activeCell="G407" sqref="G407"/>
    </sheetView>
  </sheetViews>
  <sheetFormatPr defaultRowHeight="14.4" x14ac:dyDescent="0.3"/>
  <cols>
    <col min="4" max="5" width="15.6640625" style="5" bestFit="1" customWidth="1"/>
    <col min="7" max="7" width="15.6640625" style="5" bestFit="1" customWidth="1"/>
  </cols>
  <sheetData>
    <row r="1" spans="1:9" x14ac:dyDescent="0.3">
      <c r="A1" t="s">
        <v>4559</v>
      </c>
      <c r="B1" t="s">
        <v>0</v>
      </c>
      <c r="C1" t="s">
        <v>1</v>
      </c>
      <c r="D1" s="5" t="s">
        <v>2</v>
      </c>
      <c r="E1" s="5" t="s">
        <v>3</v>
      </c>
      <c r="F1" t="s">
        <v>604</v>
      </c>
      <c r="G1" s="5" t="s">
        <v>4</v>
      </c>
      <c r="H1" t="s">
        <v>605</v>
      </c>
      <c r="I1" s="5" t="s">
        <v>1005</v>
      </c>
    </row>
    <row r="2" spans="1:9" x14ac:dyDescent="0.3">
      <c r="A2">
        <v>2001</v>
      </c>
      <c r="B2">
        <v>1</v>
      </c>
      <c r="C2" t="s">
        <v>4164</v>
      </c>
      <c r="D2" s="5">
        <v>974755371</v>
      </c>
      <c r="E2" s="5">
        <v>317575550</v>
      </c>
      <c r="F2" s="1">
        <v>0.32600000000000001</v>
      </c>
      <c r="G2" s="5">
        <v>657179821</v>
      </c>
      <c r="H2" s="1">
        <v>0.67400000000000004</v>
      </c>
      <c r="I2" t="str">
        <f>IF(F2&gt;10%,"USA","International")</f>
        <v>USA</v>
      </c>
    </row>
    <row r="3" spans="1:9" x14ac:dyDescent="0.3">
      <c r="A3">
        <v>2001</v>
      </c>
      <c r="B3">
        <v>2</v>
      </c>
      <c r="C3" t="s">
        <v>4165</v>
      </c>
      <c r="D3" s="5">
        <v>880839846</v>
      </c>
      <c r="E3" s="5">
        <v>313364114</v>
      </c>
      <c r="F3" s="1">
        <v>0.35599999999999998</v>
      </c>
      <c r="G3" s="5">
        <v>567475732</v>
      </c>
      <c r="H3" s="1">
        <v>0.64400000000000002</v>
      </c>
      <c r="I3" t="str">
        <f t="shared" ref="I3:I66" si="0">IF(F3&gt;10%,"USA","International")</f>
        <v>USA</v>
      </c>
    </row>
    <row r="4" spans="1:9" x14ac:dyDescent="0.3">
      <c r="A4">
        <v>2001</v>
      </c>
      <c r="B4">
        <v>3</v>
      </c>
      <c r="C4" t="s">
        <v>4166</v>
      </c>
      <c r="D4" s="5">
        <v>528773250</v>
      </c>
      <c r="E4" s="5">
        <v>255873250</v>
      </c>
      <c r="F4" s="1">
        <v>0.48399999999999999</v>
      </c>
      <c r="G4" s="5">
        <v>272900000</v>
      </c>
      <c r="H4" s="1">
        <v>0.51600000000000001</v>
      </c>
      <c r="I4" t="str">
        <f t="shared" si="0"/>
        <v>USA</v>
      </c>
    </row>
    <row r="5" spans="1:9" x14ac:dyDescent="0.3">
      <c r="A5">
        <v>2001</v>
      </c>
      <c r="B5">
        <v>4</v>
      </c>
      <c r="C5" t="s">
        <v>4167</v>
      </c>
      <c r="D5" s="5">
        <v>484409218</v>
      </c>
      <c r="E5" s="5">
        <v>267665011</v>
      </c>
      <c r="F5" s="1">
        <v>0.55300000000000005</v>
      </c>
      <c r="G5" s="5">
        <v>216744207</v>
      </c>
      <c r="H5" s="1">
        <v>0.44700000000000001</v>
      </c>
      <c r="I5" t="str">
        <f t="shared" si="0"/>
        <v>USA</v>
      </c>
    </row>
    <row r="6" spans="1:9" x14ac:dyDescent="0.3">
      <c r="A6">
        <v>2001</v>
      </c>
      <c r="B6">
        <v>5</v>
      </c>
      <c r="C6" t="s">
        <v>4168</v>
      </c>
      <c r="D6" s="5">
        <v>450717150</v>
      </c>
      <c r="E6" s="5">
        <v>183417150</v>
      </c>
      <c r="F6" s="1">
        <v>0.40699999999999997</v>
      </c>
      <c r="G6" s="5">
        <v>267300000</v>
      </c>
      <c r="H6" s="1">
        <v>0.59299999999999997</v>
      </c>
      <c r="I6" t="str">
        <f t="shared" si="0"/>
        <v>USA</v>
      </c>
    </row>
    <row r="7" spans="1:9" x14ac:dyDescent="0.3">
      <c r="A7">
        <v>2001</v>
      </c>
      <c r="B7">
        <v>6</v>
      </c>
      <c r="C7" t="s">
        <v>4169</v>
      </c>
      <c r="D7" s="5">
        <v>449220945</v>
      </c>
      <c r="E7" s="5">
        <v>198542554</v>
      </c>
      <c r="F7" s="1">
        <v>0.442</v>
      </c>
      <c r="G7" s="5">
        <v>250678391</v>
      </c>
      <c r="H7" s="1">
        <v>0.55800000000000005</v>
      </c>
      <c r="I7" t="str">
        <f t="shared" si="0"/>
        <v>USA</v>
      </c>
    </row>
    <row r="8" spans="1:9" x14ac:dyDescent="0.3">
      <c r="A8">
        <v>2001</v>
      </c>
      <c r="B8">
        <v>7</v>
      </c>
      <c r="C8" t="s">
        <v>4170</v>
      </c>
      <c r="D8" s="5">
        <v>433013274</v>
      </c>
      <c r="E8" s="5">
        <v>202019785</v>
      </c>
      <c r="F8" s="1">
        <v>0.46700000000000003</v>
      </c>
      <c r="G8" s="5">
        <v>230993489</v>
      </c>
      <c r="H8" s="1">
        <v>0.53300000000000003</v>
      </c>
      <c r="I8" t="str">
        <f t="shared" si="0"/>
        <v>USA</v>
      </c>
    </row>
    <row r="9" spans="1:9" x14ac:dyDescent="0.3">
      <c r="A9">
        <v>2001</v>
      </c>
      <c r="B9">
        <v>8</v>
      </c>
      <c r="C9" t="s">
        <v>4171</v>
      </c>
      <c r="D9" s="5">
        <v>368780809</v>
      </c>
      <c r="E9" s="5">
        <v>181171875</v>
      </c>
      <c r="F9" s="1">
        <v>0.49099999999999999</v>
      </c>
      <c r="G9" s="5">
        <v>187608934</v>
      </c>
      <c r="H9" s="1">
        <v>0.50900000000000001</v>
      </c>
      <c r="I9" t="str">
        <f t="shared" si="0"/>
        <v>USA</v>
      </c>
    </row>
    <row r="10" spans="1:9" x14ac:dyDescent="0.3">
      <c r="A10">
        <v>2001</v>
      </c>
      <c r="B10">
        <v>9</v>
      </c>
      <c r="C10" t="s">
        <v>4172</v>
      </c>
      <c r="D10" s="5">
        <v>362211740</v>
      </c>
      <c r="E10" s="5">
        <v>180011740</v>
      </c>
      <c r="F10" s="1">
        <v>0.497</v>
      </c>
      <c r="G10" s="5">
        <v>182200000</v>
      </c>
      <c r="H10" s="1">
        <v>0.503</v>
      </c>
      <c r="I10" t="str">
        <f t="shared" si="0"/>
        <v>USA</v>
      </c>
    </row>
    <row r="11" spans="1:9" x14ac:dyDescent="0.3">
      <c r="A11">
        <v>2001</v>
      </c>
      <c r="B11">
        <v>10</v>
      </c>
      <c r="C11" t="s">
        <v>4173</v>
      </c>
      <c r="D11" s="5">
        <v>351692268</v>
      </c>
      <c r="E11" s="5">
        <v>165092268</v>
      </c>
      <c r="F11" s="1">
        <v>0.46899999999999997</v>
      </c>
      <c r="G11" s="5">
        <v>186600000</v>
      </c>
      <c r="H11" s="1">
        <v>0.53100000000000003</v>
      </c>
      <c r="I11" t="str">
        <f t="shared" si="0"/>
        <v>USA</v>
      </c>
    </row>
    <row r="12" spans="1:9" x14ac:dyDescent="0.3">
      <c r="A12">
        <v>2001</v>
      </c>
      <c r="B12">
        <v>11</v>
      </c>
      <c r="C12" t="s">
        <v>4174</v>
      </c>
      <c r="D12" s="5">
        <v>347325802</v>
      </c>
      <c r="E12" s="5">
        <v>226164286</v>
      </c>
      <c r="F12" s="1">
        <v>0.65100000000000002</v>
      </c>
      <c r="G12" s="5">
        <v>121161516</v>
      </c>
      <c r="H12" s="1">
        <v>0.34899999999999998</v>
      </c>
      <c r="I12" t="str">
        <f t="shared" si="0"/>
        <v>USA</v>
      </c>
    </row>
    <row r="13" spans="1:9" x14ac:dyDescent="0.3">
      <c r="A13">
        <v>2001</v>
      </c>
      <c r="B13">
        <v>12</v>
      </c>
      <c r="C13" t="s">
        <v>4175</v>
      </c>
      <c r="D13" s="5">
        <v>313542341</v>
      </c>
      <c r="E13" s="5">
        <v>170742341</v>
      </c>
      <c r="F13" s="1">
        <v>0.54500000000000004</v>
      </c>
      <c r="G13" s="5">
        <v>142800000</v>
      </c>
      <c r="H13" s="1">
        <v>0.45500000000000002</v>
      </c>
      <c r="I13" t="str">
        <f t="shared" si="0"/>
        <v>USA</v>
      </c>
    </row>
    <row r="14" spans="1:9" x14ac:dyDescent="0.3">
      <c r="A14">
        <v>2001</v>
      </c>
      <c r="B14">
        <v>13</v>
      </c>
      <c r="C14" t="s">
        <v>4176</v>
      </c>
      <c r="D14" s="5">
        <v>287553595</v>
      </c>
      <c r="E14" s="5">
        <v>145103595</v>
      </c>
      <c r="F14" s="1">
        <v>0.505</v>
      </c>
      <c r="G14" s="5">
        <v>142450000</v>
      </c>
      <c r="H14" s="1">
        <v>0.495</v>
      </c>
      <c r="I14" t="str">
        <f t="shared" si="0"/>
        <v>USA</v>
      </c>
    </row>
    <row r="15" spans="1:9" x14ac:dyDescent="0.3">
      <c r="A15">
        <v>2001</v>
      </c>
      <c r="B15">
        <v>14</v>
      </c>
      <c r="C15" t="s">
        <v>4177</v>
      </c>
      <c r="D15" s="5">
        <v>281929795</v>
      </c>
      <c r="E15" s="5">
        <v>71543427</v>
      </c>
      <c r="F15" s="1">
        <v>0.254</v>
      </c>
      <c r="G15" s="5">
        <v>210386368</v>
      </c>
      <c r="H15" s="1">
        <v>0.746</v>
      </c>
      <c r="I15" t="str">
        <f t="shared" si="0"/>
        <v>USA</v>
      </c>
    </row>
    <row r="16" spans="1:9" x14ac:dyDescent="0.3">
      <c r="A16">
        <v>2001</v>
      </c>
      <c r="B16">
        <v>15</v>
      </c>
      <c r="C16" t="s">
        <v>4178</v>
      </c>
      <c r="D16" s="5">
        <v>274925095</v>
      </c>
      <c r="E16" s="5">
        <v>10055859</v>
      </c>
      <c r="F16" s="1">
        <v>3.6999999999999998E-2</v>
      </c>
      <c r="G16" s="5">
        <v>264869236</v>
      </c>
      <c r="H16" s="1">
        <v>0.96299999999999997</v>
      </c>
      <c r="I16" t="str">
        <f t="shared" si="0"/>
        <v>International</v>
      </c>
    </row>
    <row r="17" spans="1:9" x14ac:dyDescent="0.3">
      <c r="A17">
        <v>2001</v>
      </c>
      <c r="B17">
        <v>16</v>
      </c>
      <c r="C17" t="s">
        <v>4179</v>
      </c>
      <c r="D17" s="5">
        <v>274703340</v>
      </c>
      <c r="E17" s="5">
        <v>131168070</v>
      </c>
      <c r="F17" s="1">
        <v>0.47699999999999998</v>
      </c>
      <c r="G17" s="5">
        <v>143535270</v>
      </c>
      <c r="H17" s="1">
        <v>0.52300000000000002</v>
      </c>
      <c r="I17" t="str">
        <f t="shared" si="0"/>
        <v>USA</v>
      </c>
    </row>
    <row r="18" spans="1:9" x14ac:dyDescent="0.3">
      <c r="A18">
        <v>2001</v>
      </c>
      <c r="B18">
        <v>17</v>
      </c>
      <c r="C18" t="s">
        <v>4180</v>
      </c>
      <c r="D18" s="5">
        <v>235926552</v>
      </c>
      <c r="E18" s="5">
        <v>78616689</v>
      </c>
      <c r="F18" s="1">
        <v>0.33300000000000002</v>
      </c>
      <c r="G18" s="5">
        <v>157309863</v>
      </c>
      <c r="H18" s="1">
        <v>0.66700000000000004</v>
      </c>
      <c r="I18" t="str">
        <f t="shared" si="0"/>
        <v>USA</v>
      </c>
    </row>
    <row r="19" spans="1:9" x14ac:dyDescent="0.3">
      <c r="A19">
        <v>2001</v>
      </c>
      <c r="B19">
        <v>18</v>
      </c>
      <c r="C19" t="s">
        <v>4181</v>
      </c>
      <c r="D19" s="5">
        <v>209947037</v>
      </c>
      <c r="E19" s="5">
        <v>96522687</v>
      </c>
      <c r="F19" s="2">
        <v>0.46</v>
      </c>
      <c r="G19" s="5">
        <v>113424350</v>
      </c>
      <c r="H19" s="2">
        <v>0.54</v>
      </c>
      <c r="I19" t="str">
        <f t="shared" si="0"/>
        <v>USA</v>
      </c>
    </row>
    <row r="20" spans="1:9" x14ac:dyDescent="0.3">
      <c r="A20">
        <v>2001</v>
      </c>
      <c r="B20">
        <v>19</v>
      </c>
      <c r="C20" t="s">
        <v>4182</v>
      </c>
      <c r="D20" s="5">
        <v>207283925</v>
      </c>
      <c r="E20" s="5">
        <v>144533925</v>
      </c>
      <c r="F20" s="1">
        <v>0.69699999999999995</v>
      </c>
      <c r="G20" s="5">
        <v>62750000</v>
      </c>
      <c r="H20" s="1">
        <v>0.30299999999999999</v>
      </c>
      <c r="I20" t="str">
        <f t="shared" si="0"/>
        <v>USA</v>
      </c>
    </row>
    <row r="21" spans="1:9" x14ac:dyDescent="0.3">
      <c r="A21">
        <v>2001</v>
      </c>
      <c r="B21">
        <v>20</v>
      </c>
      <c r="C21" t="s">
        <v>4183</v>
      </c>
      <c r="D21" s="5">
        <v>203388341</v>
      </c>
      <c r="E21" s="5">
        <v>100618344</v>
      </c>
      <c r="F21" s="1">
        <v>0.495</v>
      </c>
      <c r="G21" s="5">
        <v>102769997</v>
      </c>
      <c r="H21" s="1">
        <v>0.505</v>
      </c>
      <c r="I21" t="str">
        <f t="shared" si="0"/>
        <v>USA</v>
      </c>
    </row>
    <row r="22" spans="1:9" x14ac:dyDescent="0.3">
      <c r="A22">
        <v>2001</v>
      </c>
      <c r="B22">
        <v>21</v>
      </c>
      <c r="C22" t="s">
        <v>4184</v>
      </c>
      <c r="D22" s="5">
        <v>200687492</v>
      </c>
      <c r="E22" s="5">
        <v>93385515</v>
      </c>
      <c r="F22" s="1">
        <v>0.46500000000000002</v>
      </c>
      <c r="G22" s="5">
        <v>107301977</v>
      </c>
      <c r="H22" s="1">
        <v>0.53500000000000003</v>
      </c>
      <c r="I22" t="str">
        <f t="shared" si="0"/>
        <v>USA</v>
      </c>
    </row>
    <row r="23" spans="1:9" x14ac:dyDescent="0.3">
      <c r="A23">
        <v>2001</v>
      </c>
      <c r="B23">
        <v>22</v>
      </c>
      <c r="C23" t="s">
        <v>4185</v>
      </c>
      <c r="D23" s="5">
        <v>186053725</v>
      </c>
      <c r="E23" s="5">
        <v>84056472</v>
      </c>
      <c r="F23" s="1">
        <v>0.45200000000000001</v>
      </c>
      <c r="G23" s="5">
        <v>101997253</v>
      </c>
      <c r="H23" s="1">
        <v>0.54800000000000004</v>
      </c>
      <c r="I23" t="str">
        <f t="shared" si="0"/>
        <v>USA</v>
      </c>
    </row>
    <row r="24" spans="1:9" x14ac:dyDescent="0.3">
      <c r="A24">
        <v>2001</v>
      </c>
      <c r="B24">
        <v>23</v>
      </c>
      <c r="C24" t="s">
        <v>4186</v>
      </c>
      <c r="D24" s="5">
        <v>179213434</v>
      </c>
      <c r="E24" s="5">
        <v>57386607</v>
      </c>
      <c r="F24" s="2">
        <v>0.32</v>
      </c>
      <c r="G24" s="5">
        <v>121826827</v>
      </c>
      <c r="H24" s="2">
        <v>0.68</v>
      </c>
      <c r="I24" t="str">
        <f t="shared" si="0"/>
        <v>USA</v>
      </c>
    </row>
    <row r="25" spans="1:9" x14ac:dyDescent="0.3">
      <c r="A25">
        <v>2001</v>
      </c>
      <c r="B25">
        <v>24</v>
      </c>
      <c r="C25" t="s">
        <v>4187</v>
      </c>
      <c r="D25" s="5">
        <v>176104344</v>
      </c>
      <c r="E25" s="5">
        <v>112952899</v>
      </c>
      <c r="F25" s="1">
        <v>0.64100000000000001</v>
      </c>
      <c r="G25" s="5">
        <v>63151445</v>
      </c>
      <c r="H25" s="1">
        <v>0.35899999999999999</v>
      </c>
      <c r="I25" t="str">
        <f t="shared" si="0"/>
        <v>USA</v>
      </c>
    </row>
    <row r="26" spans="1:9" x14ac:dyDescent="0.3">
      <c r="A26">
        <v>2001</v>
      </c>
      <c r="B26">
        <v>25</v>
      </c>
      <c r="C26" t="s">
        <v>4188</v>
      </c>
      <c r="D26" s="5">
        <v>173921954</v>
      </c>
      <c r="E26" s="5">
        <v>33225499</v>
      </c>
      <c r="F26" s="1">
        <v>0.191</v>
      </c>
      <c r="G26" s="5">
        <v>140696455</v>
      </c>
      <c r="H26" s="1">
        <v>0.80900000000000005</v>
      </c>
      <c r="I26" t="s">
        <v>606</v>
      </c>
    </row>
    <row r="27" spans="1:9" x14ac:dyDescent="0.3">
      <c r="A27">
        <v>2001</v>
      </c>
      <c r="B27">
        <v>26</v>
      </c>
      <c r="C27" t="s">
        <v>4189</v>
      </c>
      <c r="D27" s="5">
        <v>172989651</v>
      </c>
      <c r="E27" s="5">
        <v>108638745</v>
      </c>
      <c r="F27" s="1">
        <v>0.628</v>
      </c>
      <c r="G27" s="5">
        <v>64350906</v>
      </c>
      <c r="H27" s="1">
        <v>0.372</v>
      </c>
      <c r="I27" t="str">
        <f t="shared" si="0"/>
        <v>USA</v>
      </c>
    </row>
    <row r="28" spans="1:9" x14ac:dyDescent="0.3">
      <c r="A28">
        <v>2001</v>
      </c>
      <c r="B28">
        <v>27</v>
      </c>
      <c r="C28" t="s">
        <v>4190</v>
      </c>
      <c r="D28" s="5">
        <v>165335153</v>
      </c>
      <c r="E28" s="5">
        <v>108248956</v>
      </c>
      <c r="F28" s="1">
        <v>0.65500000000000003</v>
      </c>
      <c r="G28" s="5">
        <v>57086197</v>
      </c>
      <c r="H28" s="1">
        <v>0.34499999999999997</v>
      </c>
      <c r="I28" t="str">
        <f t="shared" si="0"/>
        <v>USA</v>
      </c>
    </row>
    <row r="29" spans="1:9" x14ac:dyDescent="0.3">
      <c r="A29">
        <v>2001</v>
      </c>
      <c r="B29">
        <v>28</v>
      </c>
      <c r="C29" t="s">
        <v>4191</v>
      </c>
      <c r="D29" s="5">
        <v>147934180</v>
      </c>
      <c r="E29" s="5">
        <v>112719001</v>
      </c>
      <c r="F29" s="1">
        <v>0.76200000000000001</v>
      </c>
      <c r="G29" s="5">
        <v>35215179</v>
      </c>
      <c r="H29" s="1">
        <v>0.23799999999999999</v>
      </c>
      <c r="I29" t="str">
        <f t="shared" si="0"/>
        <v>USA</v>
      </c>
    </row>
    <row r="30" spans="1:9" x14ac:dyDescent="0.3">
      <c r="A30">
        <v>2001</v>
      </c>
      <c r="B30">
        <v>29</v>
      </c>
      <c r="C30" t="s">
        <v>4192</v>
      </c>
      <c r="D30" s="5">
        <v>147845033</v>
      </c>
      <c r="E30" s="5">
        <v>66845033</v>
      </c>
      <c r="F30" s="1">
        <v>0.45200000000000001</v>
      </c>
      <c r="G30" s="5">
        <v>81000000</v>
      </c>
      <c r="H30" s="1">
        <v>0.54800000000000004</v>
      </c>
      <c r="I30" t="str">
        <f t="shared" si="0"/>
        <v>USA</v>
      </c>
    </row>
    <row r="31" spans="1:9" x14ac:dyDescent="0.3">
      <c r="A31">
        <v>2001</v>
      </c>
      <c r="B31">
        <v>30</v>
      </c>
      <c r="C31" t="s">
        <v>4193</v>
      </c>
      <c r="D31" s="5">
        <v>147080413</v>
      </c>
      <c r="E31" s="5">
        <v>69772969</v>
      </c>
      <c r="F31" s="1">
        <v>0.47399999999999998</v>
      </c>
      <c r="G31" s="5">
        <v>77307444</v>
      </c>
      <c r="H31" s="1">
        <v>0.52600000000000002</v>
      </c>
      <c r="I31" t="str">
        <f t="shared" si="0"/>
        <v>USA</v>
      </c>
    </row>
    <row r="32" spans="1:9" x14ac:dyDescent="0.3">
      <c r="A32">
        <v>2001</v>
      </c>
      <c r="B32">
        <v>31</v>
      </c>
      <c r="C32" t="s">
        <v>4194</v>
      </c>
      <c r="D32" s="5">
        <v>143049560</v>
      </c>
      <c r="E32" s="5">
        <v>62362560</v>
      </c>
      <c r="F32" s="1">
        <v>0.436</v>
      </c>
      <c r="G32" s="5">
        <v>80687000</v>
      </c>
      <c r="H32" s="1">
        <v>0.56399999999999995</v>
      </c>
      <c r="I32" t="str">
        <f t="shared" si="0"/>
        <v>USA</v>
      </c>
    </row>
    <row r="33" spans="1:9" x14ac:dyDescent="0.3">
      <c r="A33">
        <v>2001</v>
      </c>
      <c r="B33">
        <v>32</v>
      </c>
      <c r="C33" t="s">
        <v>4195</v>
      </c>
      <c r="D33" s="5">
        <v>141774679</v>
      </c>
      <c r="E33" s="5">
        <v>96520674</v>
      </c>
      <c r="F33" s="1">
        <v>0.68100000000000005</v>
      </c>
      <c r="G33" s="5">
        <v>45254005</v>
      </c>
      <c r="H33" s="1">
        <v>0.31900000000000001</v>
      </c>
      <c r="I33" t="str">
        <f t="shared" si="0"/>
        <v>USA</v>
      </c>
    </row>
    <row r="34" spans="1:9" x14ac:dyDescent="0.3">
      <c r="A34">
        <v>2001</v>
      </c>
      <c r="B34">
        <v>33</v>
      </c>
      <c r="C34" t="s">
        <v>4196</v>
      </c>
      <c r="D34" s="5">
        <v>141220678</v>
      </c>
      <c r="E34" s="5">
        <v>71308997</v>
      </c>
      <c r="F34" s="1">
        <v>0.505</v>
      </c>
      <c r="G34" s="5">
        <v>69911681</v>
      </c>
      <c r="H34" s="1">
        <v>0.495</v>
      </c>
      <c r="I34" t="str">
        <f t="shared" si="0"/>
        <v>USA</v>
      </c>
    </row>
    <row r="35" spans="1:9" x14ac:dyDescent="0.3">
      <c r="A35">
        <v>2001</v>
      </c>
      <c r="B35">
        <v>34</v>
      </c>
      <c r="C35" t="s">
        <v>4197</v>
      </c>
      <c r="D35" s="5">
        <v>141069860</v>
      </c>
      <c r="E35" s="5">
        <v>70839203</v>
      </c>
      <c r="F35" s="1">
        <v>0.502</v>
      </c>
      <c r="G35" s="5">
        <v>70230657</v>
      </c>
      <c r="H35" s="1">
        <v>0.498</v>
      </c>
      <c r="I35" t="str">
        <f t="shared" si="0"/>
        <v>USA</v>
      </c>
    </row>
    <row r="36" spans="1:9" x14ac:dyDescent="0.3">
      <c r="A36">
        <v>2001</v>
      </c>
      <c r="B36">
        <v>35</v>
      </c>
      <c r="C36" t="s">
        <v>4198</v>
      </c>
      <c r="D36" s="5">
        <v>138307673</v>
      </c>
      <c r="E36" s="5">
        <v>93607673</v>
      </c>
      <c r="F36" s="1">
        <v>0.67700000000000005</v>
      </c>
      <c r="G36" s="5">
        <v>44700000</v>
      </c>
      <c r="H36" s="1">
        <v>0.32300000000000001</v>
      </c>
      <c r="I36" t="str">
        <f t="shared" si="0"/>
        <v>USA</v>
      </c>
    </row>
    <row r="37" spans="1:9" x14ac:dyDescent="0.3">
      <c r="A37">
        <v>2001</v>
      </c>
      <c r="B37">
        <v>36</v>
      </c>
      <c r="C37" t="s">
        <v>4199</v>
      </c>
      <c r="D37" s="5">
        <v>131706809</v>
      </c>
      <c r="E37" s="5">
        <v>91057006</v>
      </c>
      <c r="F37" s="1">
        <v>0.69099999999999995</v>
      </c>
      <c r="G37" s="5">
        <v>40649803</v>
      </c>
      <c r="H37" s="1">
        <v>0.309</v>
      </c>
      <c r="I37" t="str">
        <f t="shared" si="0"/>
        <v>USA</v>
      </c>
    </row>
    <row r="38" spans="1:9" x14ac:dyDescent="0.3">
      <c r="A38">
        <v>2001</v>
      </c>
      <c r="B38">
        <v>37</v>
      </c>
      <c r="C38" t="s">
        <v>4200</v>
      </c>
      <c r="D38" s="5">
        <v>117487473</v>
      </c>
      <c r="E38" s="5">
        <v>56569702</v>
      </c>
      <c r="F38" s="1">
        <v>0.48099999999999998</v>
      </c>
      <c r="G38" s="5">
        <v>60917771</v>
      </c>
      <c r="H38" s="1">
        <v>0.51900000000000002</v>
      </c>
      <c r="I38" t="str">
        <f t="shared" si="0"/>
        <v>USA</v>
      </c>
    </row>
    <row r="39" spans="1:9" x14ac:dyDescent="0.3">
      <c r="A39">
        <v>2001</v>
      </c>
      <c r="B39">
        <v>38</v>
      </c>
      <c r="C39" t="s">
        <v>4201</v>
      </c>
      <c r="D39" s="5">
        <v>113579918</v>
      </c>
      <c r="E39" s="5">
        <v>71107711</v>
      </c>
      <c r="F39" s="1">
        <v>0.626</v>
      </c>
      <c r="G39" s="5">
        <v>42472207</v>
      </c>
      <c r="H39" s="1">
        <v>0.374</v>
      </c>
      <c r="I39" t="str">
        <f t="shared" si="0"/>
        <v>USA</v>
      </c>
    </row>
    <row r="40" spans="1:9" x14ac:dyDescent="0.3">
      <c r="A40">
        <v>2001</v>
      </c>
      <c r="B40">
        <v>39</v>
      </c>
      <c r="C40" t="s">
        <v>4202</v>
      </c>
      <c r="D40" s="5">
        <v>105178561</v>
      </c>
      <c r="E40" s="5">
        <v>74078174</v>
      </c>
      <c r="F40" s="1">
        <v>0.70399999999999996</v>
      </c>
      <c r="G40" s="5">
        <v>31100387</v>
      </c>
      <c r="H40" s="1">
        <v>0.29599999999999999</v>
      </c>
      <c r="I40" t="str">
        <f t="shared" si="0"/>
        <v>USA</v>
      </c>
    </row>
    <row r="41" spans="1:9" x14ac:dyDescent="0.3">
      <c r="A41">
        <v>2001</v>
      </c>
      <c r="B41">
        <v>40</v>
      </c>
      <c r="C41" t="s">
        <v>4203</v>
      </c>
      <c r="D41" s="5">
        <v>104876233</v>
      </c>
      <c r="E41" s="5">
        <v>76631907</v>
      </c>
      <c r="F41" s="1">
        <v>0.73099999999999998</v>
      </c>
      <c r="G41" s="5">
        <v>28244326</v>
      </c>
      <c r="H41" s="1">
        <v>0.26900000000000002</v>
      </c>
      <c r="I41" t="str">
        <f t="shared" si="0"/>
        <v>USA</v>
      </c>
    </row>
    <row r="42" spans="1:9" x14ac:dyDescent="0.3">
      <c r="A42">
        <v>2001</v>
      </c>
      <c r="B42">
        <v>41</v>
      </c>
      <c r="C42" t="s">
        <v>4204</v>
      </c>
      <c r="D42" s="5">
        <v>102992536</v>
      </c>
      <c r="E42" s="5">
        <v>80936232</v>
      </c>
      <c r="F42" s="1">
        <v>0.78600000000000003</v>
      </c>
      <c r="G42" s="5">
        <v>22056304</v>
      </c>
      <c r="H42" s="1">
        <v>0.214</v>
      </c>
      <c r="I42" t="str">
        <f t="shared" si="0"/>
        <v>USA</v>
      </c>
    </row>
    <row r="43" spans="1:9" x14ac:dyDescent="0.3">
      <c r="A43">
        <v>2001</v>
      </c>
      <c r="B43">
        <v>42</v>
      </c>
      <c r="C43" t="s">
        <v>4205</v>
      </c>
      <c r="D43" s="5">
        <v>100020092</v>
      </c>
      <c r="E43" s="5">
        <v>55001642</v>
      </c>
      <c r="F43" s="2">
        <v>0.55000000000000004</v>
      </c>
      <c r="G43" s="5">
        <v>45018450</v>
      </c>
      <c r="H43" s="2">
        <v>0.45</v>
      </c>
      <c r="I43" t="str">
        <f t="shared" si="0"/>
        <v>USA</v>
      </c>
    </row>
    <row r="44" spans="1:9" x14ac:dyDescent="0.3">
      <c r="A44">
        <v>2001</v>
      </c>
      <c r="B44">
        <v>43</v>
      </c>
      <c r="C44" t="s">
        <v>4206</v>
      </c>
      <c r="D44" s="5">
        <v>98376292</v>
      </c>
      <c r="E44" s="5">
        <v>38345494</v>
      </c>
      <c r="F44" s="2">
        <v>0.39</v>
      </c>
      <c r="G44" s="5">
        <v>60030798</v>
      </c>
      <c r="H44" s="2">
        <v>0.61</v>
      </c>
      <c r="I44" t="str">
        <f t="shared" si="0"/>
        <v>USA</v>
      </c>
    </row>
    <row r="45" spans="1:9" x14ac:dyDescent="0.3">
      <c r="A45">
        <v>2001</v>
      </c>
      <c r="B45">
        <v>44</v>
      </c>
      <c r="C45" t="s">
        <v>4207</v>
      </c>
      <c r="D45" s="5">
        <v>97818139</v>
      </c>
      <c r="E45" s="5">
        <v>40311852</v>
      </c>
      <c r="F45" s="1">
        <v>0.41199999999999998</v>
      </c>
      <c r="G45" s="5">
        <v>57506287</v>
      </c>
      <c r="H45" s="1">
        <v>0.58799999999999997</v>
      </c>
      <c r="I45" t="str">
        <f t="shared" si="0"/>
        <v>USA</v>
      </c>
    </row>
    <row r="46" spans="1:9" x14ac:dyDescent="0.3">
      <c r="A46">
        <v>2001</v>
      </c>
      <c r="B46">
        <v>45</v>
      </c>
      <c r="C46" t="s">
        <v>4208</v>
      </c>
      <c r="D46" s="5">
        <v>96976270</v>
      </c>
      <c r="E46" s="5">
        <v>51401758</v>
      </c>
      <c r="F46" s="2">
        <v>0.53</v>
      </c>
      <c r="G46" s="5">
        <v>45574512</v>
      </c>
      <c r="H46" s="2">
        <v>0.47</v>
      </c>
      <c r="I46" t="str">
        <f t="shared" si="0"/>
        <v>USA</v>
      </c>
    </row>
    <row r="47" spans="1:9" x14ac:dyDescent="0.3">
      <c r="A47">
        <v>2001</v>
      </c>
      <c r="B47">
        <v>46</v>
      </c>
      <c r="C47" t="s">
        <v>4209</v>
      </c>
      <c r="D47" s="5">
        <v>94728529</v>
      </c>
      <c r="E47" s="5">
        <v>60400856</v>
      </c>
      <c r="F47" s="1">
        <v>0.63800000000000001</v>
      </c>
      <c r="G47" s="5">
        <v>34327673</v>
      </c>
      <c r="H47" s="1">
        <v>0.36199999999999999</v>
      </c>
      <c r="I47" t="str">
        <f t="shared" si="0"/>
        <v>USA</v>
      </c>
    </row>
    <row r="48" spans="1:9" x14ac:dyDescent="0.3">
      <c r="A48">
        <v>2001</v>
      </c>
      <c r="B48">
        <v>47</v>
      </c>
      <c r="C48" t="s">
        <v>4210</v>
      </c>
      <c r="D48" s="5">
        <v>91753202</v>
      </c>
      <c r="E48" s="5">
        <v>58856790</v>
      </c>
      <c r="F48" s="1">
        <v>0.64100000000000001</v>
      </c>
      <c r="G48" s="5">
        <v>32896412</v>
      </c>
      <c r="H48" s="1">
        <v>0.35899999999999999</v>
      </c>
      <c r="I48" t="str">
        <f t="shared" si="0"/>
        <v>USA</v>
      </c>
    </row>
    <row r="49" spans="1:9" x14ac:dyDescent="0.3">
      <c r="A49">
        <v>2001</v>
      </c>
      <c r="B49">
        <v>48</v>
      </c>
      <c r="C49" t="s">
        <v>4211</v>
      </c>
      <c r="D49" s="5">
        <v>87754044</v>
      </c>
      <c r="E49" s="5">
        <v>41308615</v>
      </c>
      <c r="F49" s="1">
        <v>0.47099999999999997</v>
      </c>
      <c r="G49" s="5">
        <v>46445429</v>
      </c>
      <c r="H49" s="1">
        <v>0.52900000000000003</v>
      </c>
      <c r="I49" t="str">
        <f t="shared" si="0"/>
        <v>USA</v>
      </c>
    </row>
    <row r="50" spans="1:9" x14ac:dyDescent="0.3">
      <c r="A50">
        <v>2001</v>
      </c>
      <c r="B50">
        <v>49</v>
      </c>
      <c r="C50" t="s">
        <v>4212</v>
      </c>
      <c r="D50" s="5">
        <v>87713825</v>
      </c>
      <c r="E50" s="5">
        <v>58203105</v>
      </c>
      <c r="F50" s="1">
        <v>0.66400000000000003</v>
      </c>
      <c r="G50" s="5">
        <v>29510720</v>
      </c>
      <c r="H50" s="1">
        <v>0.33600000000000002</v>
      </c>
      <c r="I50" t="str">
        <f t="shared" si="0"/>
        <v>USA</v>
      </c>
    </row>
    <row r="51" spans="1:9" x14ac:dyDescent="0.3">
      <c r="A51">
        <v>2001</v>
      </c>
      <c r="B51">
        <v>50</v>
      </c>
      <c r="C51" t="s">
        <v>4213</v>
      </c>
      <c r="D51" s="5">
        <v>85498534</v>
      </c>
      <c r="E51" s="5">
        <v>56618055</v>
      </c>
      <c r="F51" s="1">
        <v>0.66200000000000003</v>
      </c>
      <c r="G51" s="5">
        <v>28880479</v>
      </c>
      <c r="H51" s="1">
        <v>0.33800000000000002</v>
      </c>
      <c r="I51" t="str">
        <f t="shared" si="0"/>
        <v>USA</v>
      </c>
    </row>
    <row r="52" spans="1:9" x14ac:dyDescent="0.3">
      <c r="A52">
        <v>2001</v>
      </c>
      <c r="B52">
        <v>51</v>
      </c>
      <c r="C52" t="s">
        <v>4214</v>
      </c>
      <c r="D52" s="5">
        <v>85131830</v>
      </c>
      <c r="E52" s="5">
        <v>32131830</v>
      </c>
      <c r="F52" s="1">
        <v>0.377</v>
      </c>
      <c r="G52" s="5">
        <v>53000000</v>
      </c>
      <c r="H52" s="1">
        <v>0.623</v>
      </c>
      <c r="I52" t="str">
        <f t="shared" si="0"/>
        <v>USA</v>
      </c>
    </row>
    <row r="53" spans="1:9" x14ac:dyDescent="0.3">
      <c r="A53">
        <v>2001</v>
      </c>
      <c r="B53">
        <v>52</v>
      </c>
      <c r="C53" t="s">
        <v>4215</v>
      </c>
      <c r="D53" s="5">
        <v>84772742</v>
      </c>
      <c r="E53" s="5">
        <v>57743062</v>
      </c>
      <c r="F53" s="1">
        <v>0.68100000000000005</v>
      </c>
      <c r="G53" s="5">
        <v>27029680</v>
      </c>
      <c r="H53" s="1">
        <v>0.31900000000000001</v>
      </c>
      <c r="I53" t="str">
        <f t="shared" si="0"/>
        <v>USA</v>
      </c>
    </row>
    <row r="54" spans="1:9" x14ac:dyDescent="0.3">
      <c r="A54">
        <v>2001</v>
      </c>
      <c r="B54">
        <v>53</v>
      </c>
      <c r="C54" t="s">
        <v>4216</v>
      </c>
      <c r="D54" s="5">
        <v>83282296</v>
      </c>
      <c r="E54" s="5">
        <v>52990775</v>
      </c>
      <c r="F54" s="1">
        <v>0.63600000000000001</v>
      </c>
      <c r="G54" s="5">
        <v>30291521</v>
      </c>
      <c r="H54" s="1">
        <v>0.36399999999999999</v>
      </c>
      <c r="I54" t="str">
        <f t="shared" si="0"/>
        <v>USA</v>
      </c>
    </row>
    <row r="55" spans="1:9" x14ac:dyDescent="0.3">
      <c r="A55">
        <v>2001</v>
      </c>
      <c r="B55">
        <v>54</v>
      </c>
      <c r="C55" t="s">
        <v>4217</v>
      </c>
      <c r="D55" s="5">
        <v>79958599</v>
      </c>
      <c r="E55" s="5">
        <v>51758599</v>
      </c>
      <c r="F55" s="1">
        <v>0.64700000000000002</v>
      </c>
      <c r="G55" s="5">
        <v>28200000</v>
      </c>
      <c r="H55" s="1">
        <v>0.35299999999999998</v>
      </c>
      <c r="I55" t="str">
        <f t="shared" si="0"/>
        <v>USA</v>
      </c>
    </row>
    <row r="56" spans="1:9" x14ac:dyDescent="0.3">
      <c r="A56">
        <v>2001</v>
      </c>
      <c r="B56">
        <v>55</v>
      </c>
      <c r="C56" t="s">
        <v>4218</v>
      </c>
      <c r="D56" s="5">
        <v>77516304</v>
      </c>
      <c r="E56" s="5">
        <v>50294317</v>
      </c>
      <c r="F56" s="1">
        <v>0.64900000000000002</v>
      </c>
      <c r="G56" s="5">
        <v>27221987</v>
      </c>
      <c r="H56" s="1">
        <v>0.35099999999999998</v>
      </c>
      <c r="I56" t="str">
        <f t="shared" si="0"/>
        <v>USA</v>
      </c>
    </row>
    <row r="57" spans="1:9" x14ac:dyDescent="0.3">
      <c r="A57">
        <v>2001</v>
      </c>
      <c r="B57">
        <v>56</v>
      </c>
      <c r="C57" t="s">
        <v>4219</v>
      </c>
      <c r="D57" s="5">
        <v>76019048</v>
      </c>
      <c r="E57" s="5">
        <v>47121859</v>
      </c>
      <c r="F57" s="2">
        <v>0.62</v>
      </c>
      <c r="G57" s="5">
        <v>28897189</v>
      </c>
      <c r="H57" s="2">
        <v>0.38</v>
      </c>
      <c r="I57" t="str">
        <f t="shared" si="0"/>
        <v>USA</v>
      </c>
    </row>
    <row r="58" spans="1:9" x14ac:dyDescent="0.3">
      <c r="A58">
        <v>2001</v>
      </c>
      <c r="B58">
        <v>57</v>
      </c>
      <c r="C58" t="s">
        <v>4220</v>
      </c>
      <c r="D58" s="5">
        <v>75482094</v>
      </c>
      <c r="G58" s="5">
        <v>75482094</v>
      </c>
      <c r="H58" s="2">
        <v>1</v>
      </c>
      <c r="I58" t="str">
        <f t="shared" si="0"/>
        <v>International</v>
      </c>
    </row>
    <row r="59" spans="1:9" x14ac:dyDescent="0.3">
      <c r="A59">
        <v>2001</v>
      </c>
      <c r="B59">
        <v>58</v>
      </c>
      <c r="C59" t="s">
        <v>4221</v>
      </c>
      <c r="D59" s="5">
        <v>74558115</v>
      </c>
      <c r="E59" s="5">
        <v>31602566</v>
      </c>
      <c r="F59" s="1">
        <v>0.42399999999999999</v>
      </c>
      <c r="G59" s="5">
        <v>42955549</v>
      </c>
      <c r="H59" s="1">
        <v>0.57599999999999996</v>
      </c>
      <c r="I59" t="str">
        <f t="shared" si="0"/>
        <v>USA</v>
      </c>
    </row>
    <row r="60" spans="1:9" x14ac:dyDescent="0.3">
      <c r="A60">
        <v>2001</v>
      </c>
      <c r="B60">
        <v>59</v>
      </c>
      <c r="C60" t="s">
        <v>4222</v>
      </c>
      <c r="D60" s="5">
        <v>72689126</v>
      </c>
      <c r="E60" s="5">
        <v>43905746</v>
      </c>
      <c r="F60" s="1">
        <v>0.60399999999999998</v>
      </c>
      <c r="G60" s="5">
        <v>28783380</v>
      </c>
      <c r="H60" s="1">
        <v>0.39600000000000002</v>
      </c>
      <c r="I60" t="str">
        <f t="shared" si="0"/>
        <v>USA</v>
      </c>
    </row>
    <row r="61" spans="1:9" x14ac:dyDescent="0.3">
      <c r="A61">
        <v>2001</v>
      </c>
      <c r="B61">
        <v>60</v>
      </c>
      <c r="C61" t="s">
        <v>4223</v>
      </c>
      <c r="D61" s="5">
        <v>71441250</v>
      </c>
      <c r="E61" s="5">
        <v>52364010</v>
      </c>
      <c r="F61" s="1">
        <v>0.73299999999999998</v>
      </c>
      <c r="G61" s="5">
        <v>19077240</v>
      </c>
      <c r="H61" s="1">
        <v>0.26700000000000002</v>
      </c>
      <c r="I61" t="str">
        <f t="shared" si="0"/>
        <v>USA</v>
      </c>
    </row>
    <row r="62" spans="1:9" x14ac:dyDescent="0.3">
      <c r="A62">
        <v>2001</v>
      </c>
      <c r="B62">
        <v>61</v>
      </c>
      <c r="C62" t="s">
        <v>4224</v>
      </c>
      <c r="D62" s="5">
        <v>71186502</v>
      </c>
      <c r="E62" s="5">
        <v>64186502</v>
      </c>
      <c r="F62" s="1">
        <v>0.90200000000000002</v>
      </c>
      <c r="G62" s="5">
        <v>7000000</v>
      </c>
      <c r="H62" s="1">
        <v>9.8000000000000004E-2</v>
      </c>
      <c r="I62" t="str">
        <f t="shared" si="0"/>
        <v>USA</v>
      </c>
    </row>
    <row r="63" spans="1:9" x14ac:dyDescent="0.3">
      <c r="A63">
        <v>2001</v>
      </c>
      <c r="B63">
        <v>62</v>
      </c>
      <c r="C63" t="s">
        <v>4225</v>
      </c>
      <c r="D63" s="5">
        <v>70752904</v>
      </c>
      <c r="E63" s="5">
        <v>11260096</v>
      </c>
      <c r="F63" s="1">
        <v>0.159</v>
      </c>
      <c r="G63" s="5">
        <v>59492808</v>
      </c>
      <c r="H63" s="1">
        <v>0.84099999999999997</v>
      </c>
      <c r="I63" t="str">
        <f t="shared" si="0"/>
        <v>USA</v>
      </c>
    </row>
    <row r="64" spans="1:9" x14ac:dyDescent="0.3">
      <c r="A64">
        <v>2001</v>
      </c>
      <c r="B64">
        <v>63</v>
      </c>
      <c r="C64" t="s">
        <v>4226</v>
      </c>
      <c r="D64" s="5">
        <v>68467960</v>
      </c>
      <c r="E64" s="5">
        <v>41867960</v>
      </c>
      <c r="F64" s="1">
        <v>0.61099999999999999</v>
      </c>
      <c r="G64" s="5">
        <v>26600000</v>
      </c>
      <c r="H64" s="1">
        <v>0.38900000000000001</v>
      </c>
      <c r="I64" t="str">
        <f t="shared" si="0"/>
        <v>USA</v>
      </c>
    </row>
    <row r="65" spans="1:9" x14ac:dyDescent="0.3">
      <c r="A65">
        <v>2001</v>
      </c>
      <c r="B65">
        <v>64</v>
      </c>
      <c r="C65" t="s">
        <v>4227</v>
      </c>
      <c r="D65" s="5">
        <v>68411275</v>
      </c>
      <c r="E65" s="5">
        <v>17052128</v>
      </c>
      <c r="F65" s="1">
        <v>0.249</v>
      </c>
      <c r="G65" s="5">
        <v>51359147</v>
      </c>
      <c r="H65" s="1">
        <v>0.751</v>
      </c>
      <c r="I65" t="str">
        <f t="shared" si="0"/>
        <v>USA</v>
      </c>
    </row>
    <row r="66" spans="1:9" x14ac:dyDescent="0.3">
      <c r="A66">
        <v>2001</v>
      </c>
      <c r="B66">
        <v>65</v>
      </c>
      <c r="C66" t="s">
        <v>4228</v>
      </c>
      <c r="D66" s="5">
        <v>67631903</v>
      </c>
      <c r="E66" s="5">
        <v>41575141</v>
      </c>
      <c r="F66" s="1">
        <v>0.61499999999999999</v>
      </c>
      <c r="G66" s="5">
        <v>26056762</v>
      </c>
      <c r="H66" s="1">
        <v>0.38500000000000001</v>
      </c>
      <c r="I66" t="str">
        <f t="shared" si="0"/>
        <v>USA</v>
      </c>
    </row>
    <row r="67" spans="1:9" x14ac:dyDescent="0.3">
      <c r="A67">
        <v>2001</v>
      </c>
      <c r="B67">
        <v>66</v>
      </c>
      <c r="C67" t="s">
        <v>4229</v>
      </c>
      <c r="D67" s="5">
        <v>66468332</v>
      </c>
      <c r="E67" s="5">
        <v>38252284</v>
      </c>
      <c r="F67" s="1">
        <v>0.57499999999999996</v>
      </c>
      <c r="G67" s="5">
        <v>28216048</v>
      </c>
      <c r="H67" s="1">
        <v>0.42499999999999999</v>
      </c>
      <c r="I67" t="str">
        <f t="shared" ref="I67:I130" si="1">IF(F67&gt;10%,"USA","International")</f>
        <v>USA</v>
      </c>
    </row>
    <row r="68" spans="1:9" x14ac:dyDescent="0.3">
      <c r="A68">
        <v>2001</v>
      </c>
      <c r="B68">
        <v>67</v>
      </c>
      <c r="C68" t="s">
        <v>4230</v>
      </c>
      <c r="D68" s="5">
        <v>65754228</v>
      </c>
      <c r="E68" s="5">
        <v>25288103</v>
      </c>
      <c r="F68" s="1">
        <v>0.38500000000000001</v>
      </c>
      <c r="G68" s="5">
        <v>40466125</v>
      </c>
      <c r="H68" s="1">
        <v>0.61499999999999999</v>
      </c>
      <c r="I68" t="str">
        <f t="shared" si="1"/>
        <v>USA</v>
      </c>
    </row>
    <row r="69" spans="1:9" x14ac:dyDescent="0.3">
      <c r="A69">
        <v>2001</v>
      </c>
      <c r="B69">
        <v>68</v>
      </c>
      <c r="C69" t="s">
        <v>4231</v>
      </c>
      <c r="D69" s="5">
        <v>65001485</v>
      </c>
      <c r="E69" s="5">
        <v>50338485</v>
      </c>
      <c r="F69" s="1">
        <v>0.77400000000000002</v>
      </c>
      <c r="G69" s="5">
        <v>14663000</v>
      </c>
      <c r="H69" s="1">
        <v>0.22600000000000001</v>
      </c>
      <c r="I69" t="str">
        <f t="shared" si="1"/>
        <v>USA</v>
      </c>
    </row>
    <row r="70" spans="1:9" x14ac:dyDescent="0.3">
      <c r="A70">
        <v>2001</v>
      </c>
      <c r="B70">
        <v>69</v>
      </c>
      <c r="C70" t="s">
        <v>4232</v>
      </c>
      <c r="D70" s="5">
        <v>64437847</v>
      </c>
      <c r="E70" s="5">
        <v>36845124</v>
      </c>
      <c r="F70" s="1">
        <v>0.57199999999999995</v>
      </c>
      <c r="G70" s="5">
        <v>27592723</v>
      </c>
      <c r="H70" s="1">
        <v>0.42799999999999999</v>
      </c>
      <c r="I70" t="str">
        <f t="shared" si="1"/>
        <v>USA</v>
      </c>
    </row>
    <row r="71" spans="1:9" x14ac:dyDescent="0.3">
      <c r="A71">
        <v>2001</v>
      </c>
      <c r="B71">
        <v>70</v>
      </c>
      <c r="C71" t="s">
        <v>4233</v>
      </c>
      <c r="D71" s="5">
        <v>62112895</v>
      </c>
      <c r="E71" s="5">
        <v>25543895</v>
      </c>
      <c r="F71" s="1">
        <v>0.41099999999999998</v>
      </c>
      <c r="G71" s="5">
        <v>36569000</v>
      </c>
      <c r="H71" s="1">
        <v>0.58899999999999997</v>
      </c>
      <c r="I71" t="str">
        <f t="shared" si="1"/>
        <v>USA</v>
      </c>
    </row>
    <row r="72" spans="1:9" x14ac:dyDescent="0.3">
      <c r="A72">
        <v>2001</v>
      </c>
      <c r="B72">
        <v>71</v>
      </c>
      <c r="C72" t="s">
        <v>4234</v>
      </c>
      <c r="D72" s="5">
        <v>60780981</v>
      </c>
      <c r="E72" s="5">
        <v>45172250</v>
      </c>
      <c r="F72" s="1">
        <v>0.74299999999999999</v>
      </c>
      <c r="G72" s="5">
        <v>15608731</v>
      </c>
      <c r="H72" s="1">
        <v>0.25700000000000001</v>
      </c>
      <c r="I72" t="str">
        <f t="shared" si="1"/>
        <v>USA</v>
      </c>
    </row>
    <row r="73" spans="1:9" x14ac:dyDescent="0.3">
      <c r="A73">
        <v>2001</v>
      </c>
      <c r="B73">
        <v>72</v>
      </c>
      <c r="C73" t="s">
        <v>4235</v>
      </c>
      <c r="D73" s="5">
        <v>60094966</v>
      </c>
      <c r="E73" s="5">
        <v>594966</v>
      </c>
      <c r="F73" s="2">
        <v>0.01</v>
      </c>
      <c r="G73" s="5">
        <v>59500000</v>
      </c>
      <c r="H73" s="2">
        <v>0.99</v>
      </c>
      <c r="I73" t="str">
        <f t="shared" si="1"/>
        <v>International</v>
      </c>
    </row>
    <row r="74" spans="1:9" x14ac:dyDescent="0.3">
      <c r="A74">
        <v>2001</v>
      </c>
      <c r="B74">
        <v>73</v>
      </c>
      <c r="C74" t="s">
        <v>4236</v>
      </c>
      <c r="D74" s="5">
        <v>59217789</v>
      </c>
      <c r="E74" s="5">
        <v>37904175</v>
      </c>
      <c r="F74" s="2">
        <v>0.64</v>
      </c>
      <c r="G74" s="5">
        <v>21313614</v>
      </c>
      <c r="H74" s="2">
        <v>0.36</v>
      </c>
      <c r="I74" t="str">
        <f t="shared" si="1"/>
        <v>USA</v>
      </c>
    </row>
    <row r="75" spans="1:9" x14ac:dyDescent="0.3">
      <c r="A75">
        <v>2001</v>
      </c>
      <c r="B75">
        <v>74</v>
      </c>
      <c r="C75" t="s">
        <v>4237</v>
      </c>
      <c r="D75" s="5">
        <v>57756408</v>
      </c>
      <c r="E75" s="5">
        <v>40336607</v>
      </c>
      <c r="F75" s="1">
        <v>0.69799999999999995</v>
      </c>
      <c r="G75" s="5">
        <v>17419801</v>
      </c>
      <c r="H75" s="1">
        <v>0.30199999999999999</v>
      </c>
      <c r="I75" t="str">
        <f t="shared" si="1"/>
        <v>USA</v>
      </c>
    </row>
    <row r="76" spans="1:9" x14ac:dyDescent="0.3">
      <c r="A76">
        <v>2001</v>
      </c>
      <c r="B76">
        <v>75</v>
      </c>
      <c r="C76" t="s">
        <v>4238</v>
      </c>
      <c r="D76" s="5">
        <v>56359980</v>
      </c>
      <c r="E76" s="5">
        <v>24403552</v>
      </c>
      <c r="F76" s="1">
        <v>0.433</v>
      </c>
      <c r="G76" s="5">
        <v>31956428</v>
      </c>
      <c r="H76" s="1">
        <v>0.56699999999999995</v>
      </c>
      <c r="I76" t="str">
        <f t="shared" si="1"/>
        <v>USA</v>
      </c>
    </row>
    <row r="77" spans="1:9" x14ac:dyDescent="0.3">
      <c r="A77">
        <v>2001</v>
      </c>
      <c r="B77">
        <v>76</v>
      </c>
      <c r="C77" t="s">
        <v>4239</v>
      </c>
      <c r="D77" s="5">
        <v>54744738</v>
      </c>
      <c r="E77" s="5">
        <v>32720065</v>
      </c>
      <c r="F77" s="1">
        <v>0.59799999999999998</v>
      </c>
      <c r="G77" s="5">
        <v>22024673</v>
      </c>
      <c r="H77" s="1">
        <v>0.40200000000000002</v>
      </c>
      <c r="I77" t="str">
        <f t="shared" si="1"/>
        <v>USA</v>
      </c>
    </row>
    <row r="78" spans="1:9" x14ac:dyDescent="0.3">
      <c r="A78">
        <v>2001</v>
      </c>
      <c r="B78">
        <v>77</v>
      </c>
      <c r="C78" t="s">
        <v>4240</v>
      </c>
      <c r="D78" s="5">
        <v>54249294</v>
      </c>
      <c r="E78" s="5">
        <v>45246095</v>
      </c>
      <c r="F78" s="1">
        <v>0.83399999999999996</v>
      </c>
      <c r="G78" s="5">
        <v>9003199</v>
      </c>
      <c r="H78" s="1">
        <v>0.16600000000000001</v>
      </c>
      <c r="I78" t="str">
        <f t="shared" si="1"/>
        <v>USA</v>
      </c>
    </row>
    <row r="79" spans="1:9" x14ac:dyDescent="0.3">
      <c r="A79">
        <v>2001</v>
      </c>
      <c r="B79">
        <v>78</v>
      </c>
      <c r="C79" t="s">
        <v>525</v>
      </c>
      <c r="D79" s="5">
        <v>50104745</v>
      </c>
      <c r="E79" s="5">
        <v>6678894</v>
      </c>
      <c r="F79" s="1">
        <v>0.13300000000000001</v>
      </c>
      <c r="G79" s="5">
        <v>43425851</v>
      </c>
      <c r="H79" s="1">
        <v>0.86699999999999999</v>
      </c>
      <c r="I79" t="str">
        <f t="shared" si="1"/>
        <v>USA</v>
      </c>
    </row>
    <row r="80" spans="1:9" x14ac:dyDescent="0.3">
      <c r="A80">
        <v>2001</v>
      </c>
      <c r="B80">
        <v>79</v>
      </c>
      <c r="C80" t="s">
        <v>4241</v>
      </c>
      <c r="D80" s="5">
        <v>44909486</v>
      </c>
      <c r="E80" s="5">
        <v>31273922</v>
      </c>
      <c r="F80" s="1">
        <v>0.69599999999999995</v>
      </c>
      <c r="G80" s="5">
        <v>13635564</v>
      </c>
      <c r="H80" s="1">
        <v>0.30399999999999999</v>
      </c>
      <c r="I80" t="str">
        <f t="shared" si="1"/>
        <v>USA</v>
      </c>
    </row>
    <row r="81" spans="1:9" x14ac:dyDescent="0.3">
      <c r="A81">
        <v>2001</v>
      </c>
      <c r="B81">
        <v>80</v>
      </c>
      <c r="C81" t="s">
        <v>4242</v>
      </c>
      <c r="D81" s="5">
        <v>44460850</v>
      </c>
      <c r="E81" s="5">
        <v>36706141</v>
      </c>
      <c r="F81" s="1">
        <v>0.82599999999999996</v>
      </c>
      <c r="G81" s="5">
        <v>7754709</v>
      </c>
      <c r="H81" s="1">
        <v>0.17399999999999999</v>
      </c>
      <c r="I81" t="str">
        <f t="shared" si="1"/>
        <v>USA</v>
      </c>
    </row>
    <row r="82" spans="1:9" x14ac:dyDescent="0.3">
      <c r="A82">
        <v>2001</v>
      </c>
      <c r="B82">
        <v>81</v>
      </c>
      <c r="C82" t="s">
        <v>4243</v>
      </c>
      <c r="D82" s="5">
        <v>44102389</v>
      </c>
      <c r="E82" s="5">
        <v>40222729</v>
      </c>
      <c r="F82" s="1">
        <v>0.91200000000000003</v>
      </c>
      <c r="G82" s="5">
        <v>3879660</v>
      </c>
      <c r="H82" s="1">
        <v>8.7999999999999995E-2</v>
      </c>
      <c r="I82" t="str">
        <f t="shared" si="1"/>
        <v>USA</v>
      </c>
    </row>
    <row r="83" spans="1:9" x14ac:dyDescent="0.3">
      <c r="A83">
        <v>2001</v>
      </c>
      <c r="B83">
        <v>82</v>
      </c>
      <c r="C83" t="s">
        <v>4244</v>
      </c>
      <c r="D83" s="5">
        <v>43368779</v>
      </c>
      <c r="E83" s="5">
        <v>35930604</v>
      </c>
      <c r="F83" s="1">
        <v>0.82799999999999996</v>
      </c>
      <c r="G83" s="5">
        <v>7438175</v>
      </c>
      <c r="H83" s="1">
        <v>0.17199999999999999</v>
      </c>
      <c r="I83" t="str">
        <f t="shared" si="1"/>
        <v>USA</v>
      </c>
    </row>
    <row r="84" spans="1:9" x14ac:dyDescent="0.3">
      <c r="A84">
        <v>2001</v>
      </c>
      <c r="B84">
        <v>83</v>
      </c>
      <c r="C84" t="s">
        <v>4245</v>
      </c>
      <c r="D84" s="5">
        <v>43057552</v>
      </c>
      <c r="E84" s="5">
        <v>33357476</v>
      </c>
      <c r="F84" s="1">
        <v>0.77500000000000002</v>
      </c>
      <c r="G84" s="5">
        <v>9700076</v>
      </c>
      <c r="H84" s="1">
        <v>0.22500000000000001</v>
      </c>
      <c r="I84" t="str">
        <f t="shared" si="1"/>
        <v>USA</v>
      </c>
    </row>
    <row r="85" spans="1:9" x14ac:dyDescent="0.3">
      <c r="A85">
        <v>2001</v>
      </c>
      <c r="B85">
        <v>84</v>
      </c>
      <c r="C85" t="s">
        <v>4246</v>
      </c>
      <c r="D85" s="5">
        <v>42776760</v>
      </c>
      <c r="E85" s="5">
        <v>489600</v>
      </c>
      <c r="F85" s="1">
        <v>1.0999999999999999E-2</v>
      </c>
      <c r="G85" s="5">
        <v>42287160</v>
      </c>
      <c r="H85" s="1">
        <v>0.98899999999999999</v>
      </c>
      <c r="I85" t="str">
        <f t="shared" si="1"/>
        <v>International</v>
      </c>
    </row>
    <row r="86" spans="1:9" x14ac:dyDescent="0.3">
      <c r="A86">
        <v>2001</v>
      </c>
      <c r="B86">
        <v>85</v>
      </c>
      <c r="C86" t="s">
        <v>4247</v>
      </c>
      <c r="D86" s="5">
        <v>39976235</v>
      </c>
      <c r="E86" s="5">
        <v>33426971</v>
      </c>
      <c r="F86" s="1">
        <v>0.83599999999999997</v>
      </c>
      <c r="G86" s="5">
        <v>6549264</v>
      </c>
      <c r="H86" s="1">
        <v>0.16400000000000001</v>
      </c>
      <c r="I86" t="str">
        <f t="shared" si="1"/>
        <v>USA</v>
      </c>
    </row>
    <row r="87" spans="1:9" x14ac:dyDescent="0.3">
      <c r="A87">
        <v>2001</v>
      </c>
      <c r="B87">
        <v>86</v>
      </c>
      <c r="C87" t="s">
        <v>4248</v>
      </c>
      <c r="D87" s="5">
        <v>39723096</v>
      </c>
      <c r="E87" s="5">
        <v>25544867</v>
      </c>
      <c r="F87" s="1">
        <v>0.64300000000000002</v>
      </c>
      <c r="G87" s="5">
        <v>14178229</v>
      </c>
      <c r="H87" s="1">
        <v>0.35699999999999998</v>
      </c>
      <c r="I87" t="str">
        <f t="shared" si="1"/>
        <v>USA</v>
      </c>
    </row>
    <row r="88" spans="1:9" x14ac:dyDescent="0.3">
      <c r="A88">
        <v>2001</v>
      </c>
      <c r="B88">
        <v>87</v>
      </c>
      <c r="C88" t="s">
        <v>4249</v>
      </c>
      <c r="D88" s="5">
        <v>39438674</v>
      </c>
      <c r="E88" s="5">
        <v>25635682</v>
      </c>
      <c r="F88" s="2">
        <v>0.65</v>
      </c>
      <c r="G88" s="5">
        <v>13802992</v>
      </c>
      <c r="H88" s="2">
        <v>0.35</v>
      </c>
      <c r="I88" t="str">
        <f t="shared" si="1"/>
        <v>USA</v>
      </c>
    </row>
    <row r="89" spans="1:9" x14ac:dyDescent="0.3">
      <c r="A89">
        <v>2001</v>
      </c>
      <c r="B89">
        <v>88</v>
      </c>
      <c r="C89" t="s">
        <v>4250</v>
      </c>
      <c r="D89" s="5">
        <v>39093166</v>
      </c>
      <c r="E89" s="5">
        <v>13651656</v>
      </c>
      <c r="F89" s="1">
        <v>0.34899999999999998</v>
      </c>
      <c r="G89" s="5">
        <v>25441510</v>
      </c>
      <c r="H89" s="1">
        <v>0.65100000000000002</v>
      </c>
      <c r="I89" t="str">
        <f t="shared" si="1"/>
        <v>USA</v>
      </c>
    </row>
    <row r="90" spans="1:9" x14ac:dyDescent="0.3">
      <c r="A90">
        <v>2001</v>
      </c>
      <c r="B90">
        <v>89</v>
      </c>
      <c r="C90" t="s">
        <v>4251</v>
      </c>
      <c r="D90" s="5">
        <v>38689940</v>
      </c>
      <c r="E90" s="5">
        <v>27343067</v>
      </c>
      <c r="F90" s="1">
        <v>0.70699999999999996</v>
      </c>
      <c r="G90" s="5">
        <v>11346873</v>
      </c>
      <c r="H90" s="1">
        <v>0.29299999999999998</v>
      </c>
      <c r="I90" t="str">
        <f t="shared" si="1"/>
        <v>USA</v>
      </c>
    </row>
    <row r="91" spans="1:9" x14ac:dyDescent="0.3">
      <c r="A91">
        <v>2001</v>
      </c>
      <c r="B91">
        <v>90</v>
      </c>
      <c r="C91" t="s">
        <v>4252</v>
      </c>
      <c r="D91" s="5">
        <v>38464131</v>
      </c>
      <c r="E91" s="5">
        <v>32269834</v>
      </c>
      <c r="F91" s="1">
        <v>0.83899999999999997</v>
      </c>
      <c r="G91" s="5">
        <v>6194297</v>
      </c>
      <c r="H91" s="1">
        <v>0.161</v>
      </c>
      <c r="I91" t="str">
        <f t="shared" si="1"/>
        <v>USA</v>
      </c>
    </row>
    <row r="92" spans="1:9" x14ac:dyDescent="0.3">
      <c r="A92">
        <v>2001</v>
      </c>
      <c r="B92">
        <v>91</v>
      </c>
      <c r="C92" t="s">
        <v>4253</v>
      </c>
      <c r="D92" s="5">
        <v>37317558</v>
      </c>
      <c r="E92" s="5">
        <v>27807266</v>
      </c>
      <c r="F92" s="1">
        <v>0.745</v>
      </c>
      <c r="G92" s="5">
        <v>9510292</v>
      </c>
      <c r="H92" s="1">
        <v>0.255</v>
      </c>
      <c r="I92" t="str">
        <f t="shared" si="1"/>
        <v>USA</v>
      </c>
    </row>
    <row r="93" spans="1:9" x14ac:dyDescent="0.3">
      <c r="A93">
        <v>2001</v>
      </c>
      <c r="B93">
        <v>92</v>
      </c>
      <c r="C93" t="s">
        <v>4254</v>
      </c>
      <c r="D93" s="5">
        <v>36684136</v>
      </c>
      <c r="E93" s="5">
        <v>20384136</v>
      </c>
      <c r="F93" s="1">
        <v>0.55600000000000005</v>
      </c>
      <c r="G93" s="5">
        <v>16300000</v>
      </c>
      <c r="H93" s="1">
        <v>0.44400000000000001</v>
      </c>
      <c r="I93" t="str">
        <f t="shared" si="1"/>
        <v>USA</v>
      </c>
    </row>
    <row r="94" spans="1:9" x14ac:dyDescent="0.3">
      <c r="A94">
        <v>2001</v>
      </c>
      <c r="B94">
        <v>93</v>
      </c>
      <c r="C94" t="s">
        <v>4255</v>
      </c>
      <c r="D94" s="5">
        <v>36642838</v>
      </c>
      <c r="E94" s="5">
        <v>21974919</v>
      </c>
      <c r="F94" s="2">
        <v>0.6</v>
      </c>
      <c r="G94" s="5">
        <v>14667919</v>
      </c>
      <c r="H94" s="2">
        <v>0.4</v>
      </c>
      <c r="I94" t="str">
        <f t="shared" si="1"/>
        <v>USA</v>
      </c>
    </row>
    <row r="95" spans="1:9" x14ac:dyDescent="0.3">
      <c r="A95">
        <v>2001</v>
      </c>
      <c r="B95">
        <v>94</v>
      </c>
      <c r="C95" t="s">
        <v>4256</v>
      </c>
      <c r="D95" s="5">
        <v>35743308</v>
      </c>
      <c r="E95" s="5">
        <v>30165536</v>
      </c>
      <c r="F95" s="1">
        <v>0.84399999999999997</v>
      </c>
      <c r="G95" s="5">
        <v>5577772</v>
      </c>
      <c r="H95" s="1">
        <v>0.156</v>
      </c>
      <c r="I95" t="str">
        <f t="shared" si="1"/>
        <v>USA</v>
      </c>
    </row>
    <row r="96" spans="1:9" x14ac:dyDescent="0.3">
      <c r="A96">
        <v>2001</v>
      </c>
      <c r="B96">
        <v>95</v>
      </c>
      <c r="C96" t="s">
        <v>4257</v>
      </c>
      <c r="D96" s="5">
        <v>35402320</v>
      </c>
      <c r="E96" s="5">
        <v>16534221</v>
      </c>
      <c r="F96" s="1">
        <v>0.46700000000000003</v>
      </c>
      <c r="G96" s="5">
        <v>18868099</v>
      </c>
      <c r="H96" s="1">
        <v>0.53300000000000003</v>
      </c>
      <c r="I96" t="str">
        <f t="shared" si="1"/>
        <v>USA</v>
      </c>
    </row>
    <row r="97" spans="1:9" x14ac:dyDescent="0.3">
      <c r="A97">
        <v>2001</v>
      </c>
      <c r="B97">
        <v>96</v>
      </c>
      <c r="C97" t="s">
        <v>4258</v>
      </c>
      <c r="D97" s="5">
        <v>33788161</v>
      </c>
      <c r="E97" s="5">
        <v>30085147</v>
      </c>
      <c r="F97" s="2">
        <v>0.89</v>
      </c>
      <c r="G97" s="5">
        <v>3703014</v>
      </c>
      <c r="H97" s="2">
        <v>0.11</v>
      </c>
      <c r="I97" t="str">
        <f t="shared" si="1"/>
        <v>USA</v>
      </c>
    </row>
    <row r="98" spans="1:9" x14ac:dyDescent="0.3">
      <c r="A98">
        <v>2001</v>
      </c>
      <c r="B98">
        <v>97</v>
      </c>
      <c r="C98" t="s">
        <v>4259</v>
      </c>
      <c r="D98" s="5">
        <v>33616692</v>
      </c>
      <c r="E98" s="5">
        <v>13839658</v>
      </c>
      <c r="F98" s="1">
        <v>0.41199999999999998</v>
      </c>
      <c r="G98" s="5">
        <v>19777034</v>
      </c>
      <c r="H98" s="1">
        <v>0.58799999999999997</v>
      </c>
      <c r="I98" t="str">
        <f t="shared" si="1"/>
        <v>USA</v>
      </c>
    </row>
    <row r="99" spans="1:9" x14ac:dyDescent="0.3">
      <c r="A99">
        <v>2001</v>
      </c>
      <c r="B99">
        <v>98</v>
      </c>
      <c r="C99" t="s">
        <v>4260</v>
      </c>
      <c r="D99" s="5">
        <v>32533802</v>
      </c>
      <c r="E99" s="5">
        <v>27073640</v>
      </c>
      <c r="F99" s="1">
        <v>0.83199999999999996</v>
      </c>
      <c r="G99" s="5">
        <v>5460162</v>
      </c>
      <c r="H99" s="1">
        <v>0.16800000000000001</v>
      </c>
      <c r="I99" t="str">
        <f t="shared" si="1"/>
        <v>USA</v>
      </c>
    </row>
    <row r="100" spans="1:9" x14ac:dyDescent="0.3">
      <c r="A100">
        <v>2001</v>
      </c>
      <c r="B100">
        <v>99</v>
      </c>
      <c r="C100" t="s">
        <v>4261</v>
      </c>
      <c r="D100" s="5">
        <v>31603059</v>
      </c>
      <c r="E100" s="5">
        <v>29831583</v>
      </c>
      <c r="F100" s="1">
        <v>0.94399999999999995</v>
      </c>
      <c r="G100" s="5">
        <v>1771476</v>
      </c>
      <c r="H100" s="1">
        <v>5.6000000000000001E-2</v>
      </c>
      <c r="I100" t="str">
        <f t="shared" si="1"/>
        <v>USA</v>
      </c>
    </row>
    <row r="101" spans="1:9" x14ac:dyDescent="0.3">
      <c r="A101">
        <v>2001</v>
      </c>
      <c r="B101">
        <v>100</v>
      </c>
      <c r="C101" t="s">
        <v>4262</v>
      </c>
      <c r="D101" s="5">
        <v>31283740</v>
      </c>
      <c r="E101" s="5">
        <v>31178740</v>
      </c>
      <c r="F101" s="1">
        <v>0.997</v>
      </c>
      <c r="G101" s="5">
        <v>105000</v>
      </c>
      <c r="H101" s="1">
        <v>3.0000000000000001E-3</v>
      </c>
      <c r="I101" t="str">
        <f t="shared" si="1"/>
        <v>USA</v>
      </c>
    </row>
    <row r="102" spans="1:9" x14ac:dyDescent="0.3">
      <c r="A102">
        <v>2001</v>
      </c>
      <c r="B102">
        <v>101</v>
      </c>
      <c r="C102" t="s">
        <v>4263</v>
      </c>
      <c r="D102" s="5">
        <v>31033346</v>
      </c>
      <c r="E102" s="5">
        <v>25487190</v>
      </c>
      <c r="F102" s="1">
        <v>0.82099999999999995</v>
      </c>
      <c r="G102" s="5">
        <v>5546156</v>
      </c>
      <c r="H102" s="1">
        <v>0.17899999999999999</v>
      </c>
      <c r="I102" t="str">
        <f t="shared" si="1"/>
        <v>USA</v>
      </c>
    </row>
    <row r="103" spans="1:9" x14ac:dyDescent="0.3">
      <c r="A103">
        <v>2001</v>
      </c>
      <c r="B103">
        <v>102</v>
      </c>
      <c r="C103" t="s">
        <v>4264</v>
      </c>
      <c r="D103" s="5">
        <v>30987695</v>
      </c>
      <c r="E103" s="5">
        <v>27087695</v>
      </c>
      <c r="F103" s="1">
        <v>0.874</v>
      </c>
      <c r="G103" s="5">
        <v>3900000</v>
      </c>
      <c r="H103" s="1">
        <v>0.126</v>
      </c>
      <c r="I103" t="str">
        <f t="shared" si="1"/>
        <v>USA</v>
      </c>
    </row>
    <row r="104" spans="1:9" x14ac:dyDescent="0.3">
      <c r="A104">
        <v>2001</v>
      </c>
      <c r="B104">
        <v>103</v>
      </c>
      <c r="C104" t="s">
        <v>4265</v>
      </c>
      <c r="D104" s="5">
        <v>30919415</v>
      </c>
      <c r="E104" s="5">
        <v>24185781</v>
      </c>
      <c r="F104" s="1">
        <v>0.78200000000000003</v>
      </c>
      <c r="G104" s="5">
        <v>6733634</v>
      </c>
      <c r="H104" s="1">
        <v>0.218</v>
      </c>
      <c r="I104" t="str">
        <f t="shared" si="1"/>
        <v>USA</v>
      </c>
    </row>
    <row r="105" spans="1:9" x14ac:dyDescent="0.3">
      <c r="A105">
        <v>2001</v>
      </c>
      <c r="B105">
        <v>104</v>
      </c>
      <c r="C105" t="s">
        <v>4266</v>
      </c>
      <c r="D105" s="5">
        <v>30787356</v>
      </c>
      <c r="E105" s="5">
        <v>13885966</v>
      </c>
      <c r="F105" s="1">
        <v>0.45100000000000001</v>
      </c>
      <c r="G105" s="5">
        <v>16901390</v>
      </c>
      <c r="H105" s="1">
        <v>0.54900000000000004</v>
      </c>
      <c r="I105" t="str">
        <f t="shared" si="1"/>
        <v>USA</v>
      </c>
    </row>
    <row r="106" spans="1:9" x14ac:dyDescent="0.3">
      <c r="A106">
        <v>2001</v>
      </c>
      <c r="B106">
        <v>105</v>
      </c>
      <c r="C106" t="s">
        <v>4267</v>
      </c>
      <c r="D106" s="5">
        <v>29715606</v>
      </c>
      <c r="E106" s="5">
        <v>24174218</v>
      </c>
      <c r="F106" s="1">
        <v>0.81399999999999995</v>
      </c>
      <c r="G106" s="5">
        <v>5541388</v>
      </c>
      <c r="H106" s="1">
        <v>0.186</v>
      </c>
      <c r="I106" t="str">
        <f t="shared" si="1"/>
        <v>USA</v>
      </c>
    </row>
    <row r="107" spans="1:9" x14ac:dyDescent="0.3">
      <c r="A107">
        <v>2001</v>
      </c>
      <c r="B107">
        <v>106</v>
      </c>
      <c r="C107" t="s">
        <v>4268</v>
      </c>
      <c r="D107" s="5">
        <v>29419291</v>
      </c>
      <c r="E107" s="5">
        <v>19733089</v>
      </c>
      <c r="F107" s="1">
        <v>0.67100000000000004</v>
      </c>
      <c r="G107" s="5">
        <v>9686202</v>
      </c>
      <c r="H107" s="1">
        <v>0.32900000000000001</v>
      </c>
      <c r="I107" t="str">
        <f t="shared" si="1"/>
        <v>USA</v>
      </c>
    </row>
    <row r="108" spans="1:9" x14ac:dyDescent="0.3">
      <c r="A108">
        <v>2001</v>
      </c>
      <c r="B108">
        <v>107</v>
      </c>
      <c r="C108" t="s">
        <v>4269</v>
      </c>
      <c r="D108" s="5">
        <v>29381649</v>
      </c>
      <c r="E108" s="5">
        <v>28734552</v>
      </c>
      <c r="F108" s="1">
        <v>0.97799999999999998</v>
      </c>
      <c r="G108" s="5">
        <v>647097</v>
      </c>
      <c r="H108" s="1">
        <v>2.1999999999999999E-2</v>
      </c>
      <c r="I108" t="str">
        <f t="shared" si="1"/>
        <v>USA</v>
      </c>
    </row>
    <row r="109" spans="1:9" x14ac:dyDescent="0.3">
      <c r="A109">
        <v>2001</v>
      </c>
      <c r="B109">
        <v>108</v>
      </c>
      <c r="C109" t="s">
        <v>4270</v>
      </c>
      <c r="D109" s="5">
        <v>28510652</v>
      </c>
      <c r="E109" s="5">
        <v>23510841</v>
      </c>
      <c r="F109" s="1">
        <v>0.82499999999999996</v>
      </c>
      <c r="G109" s="5">
        <v>4999811</v>
      </c>
      <c r="H109" s="1">
        <v>0.17499999999999999</v>
      </c>
      <c r="I109" t="str">
        <f t="shared" si="1"/>
        <v>USA</v>
      </c>
    </row>
    <row r="110" spans="1:9" x14ac:dyDescent="0.3">
      <c r="A110">
        <v>2001</v>
      </c>
      <c r="B110">
        <v>109</v>
      </c>
      <c r="C110" t="s">
        <v>4271</v>
      </c>
      <c r="D110" s="5">
        <v>28008462</v>
      </c>
      <c r="E110" s="5">
        <v>13729742</v>
      </c>
      <c r="F110" s="2">
        <v>0.49</v>
      </c>
      <c r="G110" s="5">
        <v>14278720</v>
      </c>
      <c r="H110" s="2">
        <v>0.51</v>
      </c>
      <c r="I110" t="str">
        <f t="shared" si="1"/>
        <v>USA</v>
      </c>
    </row>
    <row r="111" spans="1:9" x14ac:dyDescent="0.3">
      <c r="A111">
        <v>2001</v>
      </c>
      <c r="B111">
        <v>110</v>
      </c>
      <c r="C111" t="s">
        <v>4272</v>
      </c>
      <c r="D111" s="5">
        <v>27958191</v>
      </c>
      <c r="E111" s="5">
        <v>27457409</v>
      </c>
      <c r="F111" s="1">
        <v>0.98199999999999998</v>
      </c>
      <c r="G111" s="5">
        <v>500782</v>
      </c>
      <c r="H111" s="1">
        <v>1.7999999999999999E-2</v>
      </c>
      <c r="I111" t="str">
        <f t="shared" si="1"/>
        <v>USA</v>
      </c>
    </row>
    <row r="112" spans="1:9" x14ac:dyDescent="0.3">
      <c r="A112">
        <v>2001</v>
      </c>
      <c r="B112">
        <v>111</v>
      </c>
      <c r="C112" t="s">
        <v>4273</v>
      </c>
      <c r="D112" s="5">
        <v>27642707</v>
      </c>
      <c r="E112" s="5">
        <v>18244060</v>
      </c>
      <c r="F112" s="2">
        <v>0.66</v>
      </c>
      <c r="G112" s="5">
        <v>9398647</v>
      </c>
      <c r="H112" s="2">
        <v>0.34</v>
      </c>
      <c r="I112" t="str">
        <f t="shared" si="1"/>
        <v>USA</v>
      </c>
    </row>
    <row r="113" spans="1:9" x14ac:dyDescent="0.3">
      <c r="A113">
        <v>2001</v>
      </c>
      <c r="B113">
        <v>112</v>
      </c>
      <c r="C113" t="s">
        <v>4274</v>
      </c>
      <c r="D113" s="5">
        <v>26086706</v>
      </c>
      <c r="E113" s="5">
        <v>19402030</v>
      </c>
      <c r="F113" s="1">
        <v>0.74399999999999999</v>
      </c>
      <c r="G113" s="5">
        <v>6684676</v>
      </c>
      <c r="H113" s="1">
        <v>0.25600000000000001</v>
      </c>
      <c r="I113" t="str">
        <f t="shared" si="1"/>
        <v>USA</v>
      </c>
    </row>
    <row r="114" spans="1:9" x14ac:dyDescent="0.3">
      <c r="A114">
        <v>2001</v>
      </c>
      <c r="B114">
        <v>113</v>
      </c>
      <c r="C114" t="s">
        <v>4275</v>
      </c>
      <c r="D114" s="5">
        <v>25272752</v>
      </c>
      <c r="E114" s="5">
        <v>23980304</v>
      </c>
      <c r="F114" s="1">
        <v>0.94899999999999995</v>
      </c>
      <c r="G114" s="5">
        <v>1292448</v>
      </c>
      <c r="H114" s="1">
        <v>5.0999999999999997E-2</v>
      </c>
      <c r="I114" t="str">
        <f t="shared" si="1"/>
        <v>USA</v>
      </c>
    </row>
    <row r="115" spans="1:9" x14ac:dyDescent="0.3">
      <c r="A115">
        <v>2001</v>
      </c>
      <c r="B115">
        <v>114</v>
      </c>
      <c r="C115" t="s">
        <v>4276</v>
      </c>
      <c r="D115" s="5">
        <v>24690441</v>
      </c>
      <c r="E115" s="5">
        <v>11434216</v>
      </c>
      <c r="F115" s="1">
        <v>0.46300000000000002</v>
      </c>
      <c r="G115" s="5">
        <v>13256225</v>
      </c>
      <c r="H115" s="1">
        <v>0.53700000000000003</v>
      </c>
      <c r="I115" t="str">
        <f t="shared" si="1"/>
        <v>USA</v>
      </c>
    </row>
    <row r="116" spans="1:9" x14ac:dyDescent="0.3">
      <c r="A116">
        <v>2001</v>
      </c>
      <c r="B116">
        <v>115</v>
      </c>
      <c r="C116" t="s">
        <v>4277</v>
      </c>
      <c r="D116" s="5">
        <v>24516772</v>
      </c>
      <c r="E116" s="5">
        <v>22771646</v>
      </c>
      <c r="F116" s="1">
        <v>0.92900000000000005</v>
      </c>
      <c r="G116" s="5">
        <v>1745126</v>
      </c>
      <c r="H116" s="1">
        <v>7.0999999999999994E-2</v>
      </c>
      <c r="I116" t="str">
        <f t="shared" si="1"/>
        <v>USA</v>
      </c>
    </row>
    <row r="117" spans="1:9" x14ac:dyDescent="0.3">
      <c r="A117">
        <v>2001</v>
      </c>
      <c r="B117">
        <v>116</v>
      </c>
      <c r="C117" t="s">
        <v>4278</v>
      </c>
      <c r="D117" s="5">
        <v>24322180</v>
      </c>
      <c r="E117" s="5">
        <v>6180200</v>
      </c>
      <c r="F117" s="1">
        <v>0.254</v>
      </c>
      <c r="G117" s="5">
        <v>18141980</v>
      </c>
      <c r="H117" s="1">
        <v>0.746</v>
      </c>
      <c r="I117" t="str">
        <f t="shared" si="1"/>
        <v>USA</v>
      </c>
    </row>
    <row r="118" spans="1:9" x14ac:dyDescent="0.3">
      <c r="A118">
        <v>2001</v>
      </c>
      <c r="B118">
        <v>117</v>
      </c>
      <c r="C118" t="s">
        <v>4279</v>
      </c>
      <c r="D118" s="5">
        <v>24272365</v>
      </c>
      <c r="G118" s="5">
        <v>24272365</v>
      </c>
      <c r="H118" s="2">
        <v>1</v>
      </c>
      <c r="I118" t="str">
        <f t="shared" si="1"/>
        <v>International</v>
      </c>
    </row>
    <row r="119" spans="1:9" x14ac:dyDescent="0.3">
      <c r="A119">
        <v>2001</v>
      </c>
      <c r="B119">
        <v>118</v>
      </c>
      <c r="C119" t="s">
        <v>4280</v>
      </c>
      <c r="D119" s="5">
        <v>23903791</v>
      </c>
      <c r="E119" s="5">
        <v>15667270</v>
      </c>
      <c r="F119" s="1">
        <v>0.65500000000000003</v>
      </c>
      <c r="G119" s="5">
        <v>8236521</v>
      </c>
      <c r="H119" s="1">
        <v>0.34499999999999997</v>
      </c>
      <c r="I119" t="str">
        <f t="shared" si="1"/>
        <v>USA</v>
      </c>
    </row>
    <row r="120" spans="1:9" x14ac:dyDescent="0.3">
      <c r="A120">
        <v>2001</v>
      </c>
      <c r="B120">
        <v>119</v>
      </c>
      <c r="C120" t="s">
        <v>4281</v>
      </c>
      <c r="D120" s="5">
        <v>23619609</v>
      </c>
      <c r="E120" s="5">
        <v>18150259</v>
      </c>
      <c r="F120" s="1">
        <v>0.76800000000000002</v>
      </c>
      <c r="G120" s="5">
        <v>5469350</v>
      </c>
      <c r="H120" s="1">
        <v>0.23200000000000001</v>
      </c>
      <c r="I120" t="str">
        <f t="shared" si="1"/>
        <v>USA</v>
      </c>
    </row>
    <row r="121" spans="1:9" x14ac:dyDescent="0.3">
      <c r="A121">
        <v>2001</v>
      </c>
      <c r="B121">
        <v>120</v>
      </c>
      <c r="C121" t="s">
        <v>4282</v>
      </c>
      <c r="D121" s="5">
        <v>23430766</v>
      </c>
      <c r="E121" s="5">
        <v>13558739</v>
      </c>
      <c r="F121" s="1">
        <v>0.57899999999999996</v>
      </c>
      <c r="G121" s="5">
        <v>9872027</v>
      </c>
      <c r="H121" s="1">
        <v>0.42099999999999999</v>
      </c>
      <c r="I121" t="str">
        <f t="shared" si="1"/>
        <v>USA</v>
      </c>
    </row>
    <row r="122" spans="1:9" x14ac:dyDescent="0.3">
      <c r="A122">
        <v>2001</v>
      </c>
      <c r="B122">
        <v>121</v>
      </c>
      <c r="C122" t="s">
        <v>4283</v>
      </c>
      <c r="D122" s="5">
        <v>23396049</v>
      </c>
      <c r="E122" s="5">
        <v>23249649</v>
      </c>
      <c r="F122" s="1">
        <v>0.99399999999999999</v>
      </c>
      <c r="G122" s="5">
        <v>146400</v>
      </c>
      <c r="H122" s="1">
        <v>6.0000000000000001E-3</v>
      </c>
      <c r="I122" t="str">
        <f t="shared" si="1"/>
        <v>USA</v>
      </c>
    </row>
    <row r="123" spans="1:9" x14ac:dyDescent="0.3">
      <c r="A123">
        <v>2001</v>
      </c>
      <c r="B123">
        <v>122</v>
      </c>
      <c r="C123" t="s">
        <v>4284</v>
      </c>
      <c r="D123" s="5">
        <v>22391450</v>
      </c>
      <c r="E123" s="5">
        <v>22235901</v>
      </c>
      <c r="F123" s="1">
        <v>0.99299999999999999</v>
      </c>
      <c r="G123" s="5">
        <v>155549</v>
      </c>
      <c r="H123" s="1">
        <v>7.0000000000000001E-3</v>
      </c>
      <c r="I123" t="str">
        <f t="shared" si="1"/>
        <v>USA</v>
      </c>
    </row>
    <row r="124" spans="1:9" x14ac:dyDescent="0.3">
      <c r="A124">
        <v>2001</v>
      </c>
      <c r="B124">
        <v>123</v>
      </c>
      <c r="C124" t="s">
        <v>4285</v>
      </c>
      <c r="D124" s="5">
        <v>21493351</v>
      </c>
      <c r="E124" s="5">
        <v>924651</v>
      </c>
      <c r="F124" s="1">
        <v>4.2999999999999997E-2</v>
      </c>
      <c r="G124" s="5">
        <v>20568700</v>
      </c>
      <c r="H124" s="1">
        <v>0.95699999999999996</v>
      </c>
      <c r="I124" t="str">
        <f t="shared" si="1"/>
        <v>International</v>
      </c>
    </row>
    <row r="125" spans="1:9" x14ac:dyDescent="0.3">
      <c r="A125">
        <v>2001</v>
      </c>
      <c r="B125">
        <v>124</v>
      </c>
      <c r="C125" t="s">
        <v>4286</v>
      </c>
      <c r="D125" s="5">
        <v>20908467</v>
      </c>
      <c r="E125" s="5">
        <v>5408467</v>
      </c>
      <c r="F125" s="1">
        <v>0.25900000000000001</v>
      </c>
      <c r="G125" s="5">
        <v>15500000</v>
      </c>
      <c r="H125" s="1">
        <v>0.74099999999999999</v>
      </c>
      <c r="I125" t="str">
        <f t="shared" si="1"/>
        <v>USA</v>
      </c>
    </row>
    <row r="126" spans="1:9" x14ac:dyDescent="0.3">
      <c r="A126">
        <v>2001</v>
      </c>
      <c r="B126">
        <v>125</v>
      </c>
      <c r="C126" t="s">
        <v>4287</v>
      </c>
      <c r="D126" s="5">
        <v>20117339</v>
      </c>
      <c r="E126" s="5">
        <v>7220243</v>
      </c>
      <c r="F126" s="1">
        <v>0.35899999999999999</v>
      </c>
      <c r="G126" s="5">
        <v>12897096</v>
      </c>
      <c r="H126" s="1">
        <v>0.64100000000000001</v>
      </c>
      <c r="I126" t="str">
        <f t="shared" si="1"/>
        <v>USA</v>
      </c>
    </row>
    <row r="127" spans="1:9" x14ac:dyDescent="0.3">
      <c r="A127">
        <v>2001</v>
      </c>
      <c r="B127">
        <v>126</v>
      </c>
      <c r="C127" t="s">
        <v>4288</v>
      </c>
      <c r="D127" s="5">
        <v>19960881</v>
      </c>
      <c r="E127" s="5">
        <v>2487878</v>
      </c>
      <c r="F127" s="1">
        <v>0.125</v>
      </c>
      <c r="G127" s="5">
        <v>17473003</v>
      </c>
      <c r="H127" s="1">
        <v>0.875</v>
      </c>
      <c r="I127" t="str">
        <f t="shared" si="1"/>
        <v>USA</v>
      </c>
    </row>
    <row r="128" spans="1:9" x14ac:dyDescent="0.3">
      <c r="A128">
        <v>2001</v>
      </c>
      <c r="B128">
        <v>127</v>
      </c>
      <c r="C128" t="s">
        <v>4289</v>
      </c>
      <c r="D128" s="5">
        <v>19937988</v>
      </c>
      <c r="E128" s="5">
        <v>16937988</v>
      </c>
      <c r="F128" s="2">
        <v>0.85</v>
      </c>
      <c r="G128" s="5">
        <v>3000000</v>
      </c>
      <c r="H128" s="2">
        <v>0.15</v>
      </c>
      <c r="I128" t="str">
        <f t="shared" si="1"/>
        <v>USA</v>
      </c>
    </row>
    <row r="129" spans="1:9" x14ac:dyDescent="0.3">
      <c r="A129">
        <v>2001</v>
      </c>
      <c r="B129">
        <v>128</v>
      </c>
      <c r="C129" t="s">
        <v>4290</v>
      </c>
      <c r="D129" s="5">
        <v>19900366</v>
      </c>
      <c r="E129" s="5">
        <v>11576464</v>
      </c>
      <c r="F129" s="1">
        <v>0.58199999999999996</v>
      </c>
      <c r="G129" s="5">
        <v>8323902</v>
      </c>
      <c r="H129" s="1">
        <v>0.41799999999999998</v>
      </c>
      <c r="I129" t="str">
        <f t="shared" si="1"/>
        <v>USA</v>
      </c>
    </row>
    <row r="130" spans="1:9" x14ac:dyDescent="0.3">
      <c r="A130">
        <v>2001</v>
      </c>
      <c r="B130">
        <v>129</v>
      </c>
      <c r="C130" t="s">
        <v>4291</v>
      </c>
      <c r="D130" s="5">
        <v>19772447</v>
      </c>
      <c r="E130" s="5">
        <v>19753553</v>
      </c>
      <c r="F130" s="1">
        <v>0.999</v>
      </c>
      <c r="G130" s="5">
        <v>18894</v>
      </c>
      <c r="H130" s="1">
        <v>1E-3</v>
      </c>
      <c r="I130" t="str">
        <f t="shared" si="1"/>
        <v>USA</v>
      </c>
    </row>
    <row r="131" spans="1:9" x14ac:dyDescent="0.3">
      <c r="A131">
        <v>2001</v>
      </c>
      <c r="B131">
        <v>130</v>
      </c>
      <c r="C131" t="s">
        <v>4292</v>
      </c>
      <c r="D131" s="5">
        <v>19613216</v>
      </c>
      <c r="E131" s="5">
        <v>15553324</v>
      </c>
      <c r="F131" s="1">
        <v>0.79300000000000004</v>
      </c>
      <c r="G131" s="5">
        <v>4059892</v>
      </c>
      <c r="H131" s="1">
        <v>0.20699999999999999</v>
      </c>
      <c r="I131" t="str">
        <f t="shared" ref="I131:I194" si="2">IF(F131&gt;10%,"USA","International")</f>
        <v>USA</v>
      </c>
    </row>
    <row r="132" spans="1:9" x14ac:dyDescent="0.3">
      <c r="A132">
        <v>2001</v>
      </c>
      <c r="B132">
        <v>131</v>
      </c>
      <c r="C132" t="s">
        <v>4293</v>
      </c>
      <c r="D132" s="5">
        <v>19334145</v>
      </c>
      <c r="E132" s="5">
        <v>17008282</v>
      </c>
      <c r="F132" s="2">
        <v>0.88</v>
      </c>
      <c r="G132" s="5">
        <v>2325863</v>
      </c>
      <c r="H132" s="2">
        <v>0.12</v>
      </c>
      <c r="I132" t="str">
        <f t="shared" si="2"/>
        <v>USA</v>
      </c>
    </row>
    <row r="133" spans="1:9" x14ac:dyDescent="0.3">
      <c r="A133">
        <v>2001</v>
      </c>
      <c r="B133">
        <v>132</v>
      </c>
      <c r="C133" t="s">
        <v>4294</v>
      </c>
      <c r="D133" s="5">
        <v>19260537</v>
      </c>
      <c r="E133" s="5">
        <v>16025437</v>
      </c>
      <c r="F133" s="1">
        <v>0.83199999999999996</v>
      </c>
      <c r="G133" s="5">
        <v>3235100</v>
      </c>
      <c r="H133" s="1">
        <v>0.16800000000000001</v>
      </c>
      <c r="I133" t="str">
        <f t="shared" si="2"/>
        <v>USA</v>
      </c>
    </row>
    <row r="134" spans="1:9" x14ac:dyDescent="0.3">
      <c r="A134">
        <v>2001</v>
      </c>
      <c r="B134">
        <v>133</v>
      </c>
      <c r="C134" t="s">
        <v>4295</v>
      </c>
      <c r="D134" s="5">
        <v>18916623</v>
      </c>
      <c r="E134" s="5">
        <v>7504257</v>
      </c>
      <c r="F134" s="1">
        <v>0.39700000000000002</v>
      </c>
      <c r="G134" s="5">
        <v>11412366</v>
      </c>
      <c r="H134" s="1">
        <v>0.60299999999999998</v>
      </c>
      <c r="I134" t="str">
        <f t="shared" si="2"/>
        <v>USA</v>
      </c>
    </row>
    <row r="135" spans="1:9" x14ac:dyDescent="0.3">
      <c r="A135">
        <v>2001</v>
      </c>
      <c r="B135">
        <v>134</v>
      </c>
      <c r="C135" t="s">
        <v>4296</v>
      </c>
      <c r="D135" s="5">
        <v>18914307</v>
      </c>
      <c r="E135" s="5">
        <v>7517191</v>
      </c>
      <c r="F135" s="1">
        <v>0.39700000000000002</v>
      </c>
      <c r="G135" s="5">
        <v>11397116</v>
      </c>
      <c r="H135" s="1">
        <v>0.60299999999999998</v>
      </c>
      <c r="I135" t="str">
        <f t="shared" si="2"/>
        <v>USA</v>
      </c>
    </row>
    <row r="136" spans="1:9" x14ac:dyDescent="0.3">
      <c r="A136">
        <v>2001</v>
      </c>
      <c r="B136">
        <v>135</v>
      </c>
      <c r="C136" t="s">
        <v>4297</v>
      </c>
      <c r="D136" s="5">
        <v>18720175</v>
      </c>
      <c r="E136" s="5">
        <v>15749959</v>
      </c>
      <c r="F136" s="1">
        <v>0.84099999999999997</v>
      </c>
      <c r="G136" s="5">
        <v>2970216</v>
      </c>
      <c r="H136" s="1">
        <v>0.159</v>
      </c>
      <c r="I136" t="str">
        <f t="shared" si="2"/>
        <v>USA</v>
      </c>
    </row>
    <row r="137" spans="1:9" x14ac:dyDescent="0.3">
      <c r="A137">
        <v>2001</v>
      </c>
      <c r="B137">
        <v>136</v>
      </c>
      <c r="C137" t="s">
        <v>4298</v>
      </c>
      <c r="D137" s="5">
        <v>18634654</v>
      </c>
      <c r="E137" s="5">
        <v>17294293</v>
      </c>
      <c r="F137" s="1">
        <v>0.92800000000000005</v>
      </c>
      <c r="G137" s="5">
        <v>1340361</v>
      </c>
      <c r="H137" s="1">
        <v>7.1999999999999995E-2</v>
      </c>
      <c r="I137" t="str">
        <f t="shared" si="2"/>
        <v>USA</v>
      </c>
    </row>
    <row r="138" spans="1:9" x14ac:dyDescent="0.3">
      <c r="A138">
        <v>2001</v>
      </c>
      <c r="B138">
        <v>137</v>
      </c>
      <c r="C138" t="s">
        <v>4299</v>
      </c>
      <c r="D138" s="5">
        <v>18623382</v>
      </c>
      <c r="G138" s="5">
        <v>18623382</v>
      </c>
      <c r="H138" s="2">
        <v>1</v>
      </c>
      <c r="I138" t="str">
        <f t="shared" si="2"/>
        <v>International</v>
      </c>
    </row>
    <row r="139" spans="1:9" x14ac:dyDescent="0.3">
      <c r="A139">
        <v>2001</v>
      </c>
      <c r="B139">
        <v>138</v>
      </c>
      <c r="C139" t="s">
        <v>4300</v>
      </c>
      <c r="D139" s="5">
        <v>18195610</v>
      </c>
      <c r="E139" s="5">
        <v>11328094</v>
      </c>
      <c r="F139" s="1">
        <v>0.623</v>
      </c>
      <c r="G139" s="5">
        <v>6867516</v>
      </c>
      <c r="H139" s="1">
        <v>0.377</v>
      </c>
      <c r="I139" t="str">
        <f t="shared" si="2"/>
        <v>USA</v>
      </c>
    </row>
    <row r="140" spans="1:9" x14ac:dyDescent="0.3">
      <c r="A140">
        <v>2001</v>
      </c>
      <c r="B140">
        <v>139</v>
      </c>
      <c r="C140" t="s">
        <v>4301</v>
      </c>
      <c r="D140" s="5">
        <v>16951798</v>
      </c>
      <c r="E140" s="5">
        <v>13121555</v>
      </c>
      <c r="F140" s="1">
        <v>0.77400000000000002</v>
      </c>
      <c r="G140" s="5">
        <v>3830243</v>
      </c>
      <c r="H140" s="1">
        <v>0.22600000000000001</v>
      </c>
      <c r="I140" t="str">
        <f t="shared" si="2"/>
        <v>USA</v>
      </c>
    </row>
    <row r="141" spans="1:9" x14ac:dyDescent="0.3">
      <c r="A141">
        <v>2001</v>
      </c>
      <c r="B141">
        <v>140</v>
      </c>
      <c r="C141" t="s">
        <v>4302</v>
      </c>
      <c r="D141" s="5">
        <v>16908947</v>
      </c>
      <c r="E141" s="5">
        <v>13305101</v>
      </c>
      <c r="F141" s="1">
        <v>0.78700000000000003</v>
      </c>
      <c r="G141" s="5">
        <v>3603846</v>
      </c>
      <c r="H141" s="1">
        <v>0.21299999999999999</v>
      </c>
      <c r="I141" t="str">
        <f t="shared" si="2"/>
        <v>USA</v>
      </c>
    </row>
    <row r="142" spans="1:9" x14ac:dyDescent="0.3">
      <c r="A142">
        <v>2001</v>
      </c>
      <c r="B142">
        <v>141</v>
      </c>
      <c r="C142" t="s">
        <v>4303</v>
      </c>
      <c r="D142" s="5">
        <v>16176732</v>
      </c>
      <c r="E142" s="5">
        <v>4781539</v>
      </c>
      <c r="F142" s="1">
        <v>0.29599999999999999</v>
      </c>
      <c r="G142" s="5">
        <v>11395193</v>
      </c>
      <c r="H142" s="1">
        <v>0.70399999999999996</v>
      </c>
      <c r="I142" t="str">
        <f t="shared" si="2"/>
        <v>USA</v>
      </c>
    </row>
    <row r="143" spans="1:9" x14ac:dyDescent="0.3">
      <c r="A143">
        <v>2001</v>
      </c>
      <c r="B143">
        <v>142</v>
      </c>
      <c r="C143" t="s">
        <v>4304</v>
      </c>
      <c r="D143" s="5">
        <v>16153953</v>
      </c>
      <c r="E143" s="5">
        <v>5594617</v>
      </c>
      <c r="F143" s="1">
        <v>0.34599999999999997</v>
      </c>
      <c r="G143" s="5">
        <v>10559336</v>
      </c>
      <c r="H143" s="1">
        <v>0.65400000000000003</v>
      </c>
      <c r="I143" t="str">
        <f t="shared" si="2"/>
        <v>USA</v>
      </c>
    </row>
    <row r="144" spans="1:9" x14ac:dyDescent="0.3">
      <c r="A144">
        <v>2001</v>
      </c>
      <c r="B144">
        <v>143</v>
      </c>
      <c r="C144" t="s">
        <v>4305</v>
      </c>
      <c r="D144" s="5">
        <v>15747450</v>
      </c>
      <c r="E144" s="5">
        <v>4623189</v>
      </c>
      <c r="F144" s="1">
        <v>0.29399999999999998</v>
      </c>
      <c r="G144" s="5">
        <v>11124261</v>
      </c>
      <c r="H144" s="1">
        <v>0.70599999999999996</v>
      </c>
      <c r="I144" t="str">
        <f t="shared" si="2"/>
        <v>USA</v>
      </c>
    </row>
    <row r="145" spans="1:9" x14ac:dyDescent="0.3">
      <c r="A145">
        <v>2001</v>
      </c>
      <c r="B145">
        <v>144</v>
      </c>
      <c r="C145" t="s">
        <v>4306</v>
      </c>
      <c r="D145" s="5">
        <v>15705007</v>
      </c>
      <c r="E145" s="5">
        <v>4301582</v>
      </c>
      <c r="F145" s="1">
        <v>0.27400000000000002</v>
      </c>
      <c r="G145" s="5">
        <v>11403425</v>
      </c>
      <c r="H145" s="1">
        <v>0.72599999999999998</v>
      </c>
      <c r="I145" t="str">
        <f t="shared" si="2"/>
        <v>USA</v>
      </c>
    </row>
    <row r="146" spans="1:9" x14ac:dyDescent="0.3">
      <c r="A146">
        <v>2001</v>
      </c>
      <c r="B146">
        <v>145</v>
      </c>
      <c r="C146" t="s">
        <v>4307</v>
      </c>
      <c r="D146" s="5">
        <v>15472186</v>
      </c>
      <c r="E146" s="5">
        <v>3830441</v>
      </c>
      <c r="F146" s="1">
        <v>0.248</v>
      </c>
      <c r="G146" s="5">
        <v>11641745</v>
      </c>
      <c r="H146" s="1">
        <v>0.752</v>
      </c>
      <c r="I146" t="str">
        <f t="shared" si="2"/>
        <v>USA</v>
      </c>
    </row>
    <row r="147" spans="1:9" x14ac:dyDescent="0.3">
      <c r="A147">
        <v>2001</v>
      </c>
      <c r="B147">
        <v>146</v>
      </c>
      <c r="C147" t="s">
        <v>4308</v>
      </c>
      <c r="D147" s="5">
        <v>15250594</v>
      </c>
      <c r="E147" s="5">
        <v>450594</v>
      </c>
      <c r="F147" s="2">
        <v>0.03</v>
      </c>
      <c r="G147" s="5">
        <v>14800000</v>
      </c>
      <c r="H147" s="2">
        <v>0.97</v>
      </c>
      <c r="I147" t="str">
        <f t="shared" si="2"/>
        <v>International</v>
      </c>
    </row>
    <row r="148" spans="1:9" x14ac:dyDescent="0.3">
      <c r="A148">
        <v>2001</v>
      </c>
      <c r="B148">
        <v>147</v>
      </c>
      <c r="C148" t="s">
        <v>4309</v>
      </c>
      <c r="D148" s="5">
        <v>14866015</v>
      </c>
      <c r="E148" s="5">
        <v>14271015</v>
      </c>
      <c r="F148" s="2">
        <v>0.96</v>
      </c>
      <c r="G148" s="5">
        <v>595000</v>
      </c>
      <c r="H148" s="2">
        <v>0.04</v>
      </c>
      <c r="I148" t="str">
        <f t="shared" si="2"/>
        <v>USA</v>
      </c>
    </row>
    <row r="149" spans="1:9" x14ac:dyDescent="0.3">
      <c r="A149">
        <v>2001</v>
      </c>
      <c r="B149">
        <v>148</v>
      </c>
      <c r="C149" t="s">
        <v>4310</v>
      </c>
      <c r="D149" s="5">
        <v>14782676</v>
      </c>
      <c r="E149" s="5">
        <v>13906394</v>
      </c>
      <c r="F149" s="1">
        <v>0.94099999999999995</v>
      </c>
      <c r="G149" s="5">
        <v>876282</v>
      </c>
      <c r="H149" s="1">
        <v>5.8999999999999997E-2</v>
      </c>
      <c r="I149" t="str">
        <f t="shared" si="2"/>
        <v>USA</v>
      </c>
    </row>
    <row r="150" spans="1:9" x14ac:dyDescent="0.3">
      <c r="A150">
        <v>2001</v>
      </c>
      <c r="B150">
        <v>149</v>
      </c>
      <c r="C150" t="s">
        <v>4311</v>
      </c>
      <c r="D150" s="5">
        <v>14694904</v>
      </c>
      <c r="E150" s="5">
        <v>14694904</v>
      </c>
      <c r="F150" s="2">
        <v>1</v>
      </c>
      <c r="I150" t="str">
        <f t="shared" si="2"/>
        <v>USA</v>
      </c>
    </row>
    <row r="151" spans="1:9" x14ac:dyDescent="0.3">
      <c r="A151">
        <v>2001</v>
      </c>
      <c r="B151">
        <v>150</v>
      </c>
      <c r="C151" t="s">
        <v>4312</v>
      </c>
      <c r="D151" s="5">
        <v>14572229</v>
      </c>
      <c r="E151" s="5">
        <v>1034829</v>
      </c>
      <c r="F151" s="1">
        <v>7.0999999999999994E-2</v>
      </c>
      <c r="G151" s="5">
        <v>13537400</v>
      </c>
      <c r="H151" s="1">
        <v>0.92900000000000005</v>
      </c>
      <c r="I151" t="str">
        <f t="shared" si="2"/>
        <v>International</v>
      </c>
    </row>
    <row r="152" spans="1:9" x14ac:dyDescent="0.3">
      <c r="A152">
        <v>2001</v>
      </c>
      <c r="B152">
        <v>151</v>
      </c>
      <c r="C152" t="s">
        <v>4313</v>
      </c>
      <c r="D152" s="5">
        <v>14333252</v>
      </c>
      <c r="E152" s="5">
        <v>14254993</v>
      </c>
      <c r="F152" s="1">
        <v>0.995</v>
      </c>
      <c r="G152" s="5">
        <v>78259</v>
      </c>
      <c r="H152" s="1">
        <v>5.0000000000000001E-3</v>
      </c>
      <c r="I152" t="str">
        <f t="shared" si="2"/>
        <v>USA</v>
      </c>
    </row>
    <row r="153" spans="1:9" x14ac:dyDescent="0.3">
      <c r="A153">
        <v>2001</v>
      </c>
      <c r="B153">
        <v>152</v>
      </c>
      <c r="C153" t="s">
        <v>4314</v>
      </c>
      <c r="D153" s="5">
        <v>14026418</v>
      </c>
      <c r="E153" s="5">
        <v>13596911</v>
      </c>
      <c r="F153" s="1">
        <v>0.96899999999999997</v>
      </c>
      <c r="G153" s="5">
        <v>429507</v>
      </c>
      <c r="H153" s="1">
        <v>3.1E-2</v>
      </c>
      <c r="I153" t="str">
        <f t="shared" si="2"/>
        <v>USA</v>
      </c>
    </row>
    <row r="154" spans="1:9" x14ac:dyDescent="0.3">
      <c r="A154">
        <v>2001</v>
      </c>
      <c r="B154">
        <v>153</v>
      </c>
      <c r="C154" t="s">
        <v>4315</v>
      </c>
      <c r="D154" s="5">
        <v>14010832</v>
      </c>
      <c r="E154" s="5">
        <v>8709640</v>
      </c>
      <c r="F154" s="1">
        <v>0.622</v>
      </c>
      <c r="G154" s="5">
        <v>5301192</v>
      </c>
      <c r="H154" s="1">
        <v>0.378</v>
      </c>
      <c r="I154" t="str">
        <f t="shared" si="2"/>
        <v>USA</v>
      </c>
    </row>
    <row r="155" spans="1:9" x14ac:dyDescent="0.3">
      <c r="A155">
        <v>2001</v>
      </c>
      <c r="B155">
        <v>154</v>
      </c>
      <c r="C155" t="s">
        <v>4316</v>
      </c>
      <c r="D155" s="5">
        <v>13678913</v>
      </c>
      <c r="E155" s="5">
        <v>13342790</v>
      </c>
      <c r="F155" s="1">
        <v>0.97499999999999998</v>
      </c>
      <c r="G155" s="5">
        <v>336123</v>
      </c>
      <c r="H155" s="1">
        <v>2.5000000000000001E-2</v>
      </c>
      <c r="I155" t="str">
        <f t="shared" si="2"/>
        <v>USA</v>
      </c>
    </row>
    <row r="156" spans="1:9" x14ac:dyDescent="0.3">
      <c r="A156">
        <v>2001</v>
      </c>
      <c r="B156">
        <v>155</v>
      </c>
      <c r="C156" t="s">
        <v>4317</v>
      </c>
      <c r="D156" s="5">
        <v>13473370</v>
      </c>
      <c r="E156" s="5">
        <v>6290673</v>
      </c>
      <c r="F156" s="1">
        <v>0.46700000000000003</v>
      </c>
      <c r="G156" s="5">
        <v>7182697</v>
      </c>
      <c r="H156" s="1">
        <v>0.53300000000000003</v>
      </c>
      <c r="I156" t="str">
        <f t="shared" si="2"/>
        <v>USA</v>
      </c>
    </row>
    <row r="157" spans="1:9" x14ac:dyDescent="0.3">
      <c r="A157">
        <v>2001</v>
      </c>
      <c r="B157">
        <v>156</v>
      </c>
      <c r="C157" t="s">
        <v>4318</v>
      </c>
      <c r="D157" s="5">
        <v>13240767</v>
      </c>
      <c r="G157" s="5">
        <v>13240767</v>
      </c>
      <c r="H157" s="2">
        <v>1</v>
      </c>
      <c r="I157" t="str">
        <f t="shared" si="2"/>
        <v>International</v>
      </c>
    </row>
    <row r="158" spans="1:9" x14ac:dyDescent="0.3">
      <c r="A158">
        <v>2001</v>
      </c>
      <c r="B158">
        <v>157</v>
      </c>
      <c r="C158" t="s">
        <v>2591</v>
      </c>
      <c r="D158" s="5">
        <v>13127022</v>
      </c>
      <c r="E158" s="5">
        <v>10424470</v>
      </c>
      <c r="F158" s="1">
        <v>0.79400000000000004</v>
      </c>
      <c r="G158" s="5">
        <v>2702552</v>
      </c>
      <c r="H158" s="1">
        <v>0.20599999999999999</v>
      </c>
      <c r="I158" t="str">
        <f t="shared" si="2"/>
        <v>USA</v>
      </c>
    </row>
    <row r="159" spans="1:9" x14ac:dyDescent="0.3">
      <c r="A159">
        <v>2001</v>
      </c>
      <c r="B159">
        <v>158</v>
      </c>
      <c r="C159" t="s">
        <v>4319</v>
      </c>
      <c r="D159" s="5">
        <v>12881605</v>
      </c>
      <c r="E159" s="5">
        <v>5204007</v>
      </c>
      <c r="F159" s="1">
        <v>0.40400000000000003</v>
      </c>
      <c r="G159" s="5">
        <v>7677598</v>
      </c>
      <c r="H159" s="1">
        <v>0.59599999999999997</v>
      </c>
      <c r="I159" t="str">
        <f t="shared" si="2"/>
        <v>USA</v>
      </c>
    </row>
    <row r="160" spans="1:9" x14ac:dyDescent="0.3">
      <c r="A160">
        <v>2001</v>
      </c>
      <c r="B160">
        <v>159</v>
      </c>
      <c r="C160" t="s">
        <v>4320</v>
      </c>
      <c r="D160" s="5">
        <v>12812396</v>
      </c>
      <c r="E160" s="5">
        <v>183266</v>
      </c>
      <c r="F160" s="1">
        <v>1.4E-2</v>
      </c>
      <c r="G160" s="5">
        <v>12629130</v>
      </c>
      <c r="H160" s="1">
        <v>0.98599999999999999</v>
      </c>
      <c r="I160" t="str">
        <f t="shared" si="2"/>
        <v>International</v>
      </c>
    </row>
    <row r="161" spans="1:9" x14ac:dyDescent="0.3">
      <c r="A161">
        <v>2001</v>
      </c>
      <c r="B161">
        <v>160</v>
      </c>
      <c r="C161" t="s">
        <v>4321</v>
      </c>
      <c r="D161" s="5">
        <v>12543269</v>
      </c>
      <c r="E161" s="5">
        <v>4626290</v>
      </c>
      <c r="F161" s="1">
        <v>0.36899999999999999</v>
      </c>
      <c r="G161" s="5">
        <v>7916979</v>
      </c>
      <c r="H161" s="1">
        <v>0.63100000000000001</v>
      </c>
      <c r="I161" t="str">
        <f t="shared" si="2"/>
        <v>USA</v>
      </c>
    </row>
    <row r="162" spans="1:9" x14ac:dyDescent="0.3">
      <c r="A162">
        <v>2001</v>
      </c>
      <c r="B162">
        <v>161</v>
      </c>
      <c r="C162" t="s">
        <v>4322</v>
      </c>
      <c r="D162" s="5">
        <v>12320393</v>
      </c>
      <c r="E162" s="5">
        <v>5520393</v>
      </c>
      <c r="F162" s="1">
        <v>0.44800000000000001</v>
      </c>
      <c r="G162" s="5">
        <v>6800000</v>
      </c>
      <c r="H162" s="1">
        <v>0.55200000000000005</v>
      </c>
      <c r="I162" t="str">
        <f t="shared" si="2"/>
        <v>USA</v>
      </c>
    </row>
    <row r="163" spans="1:9" x14ac:dyDescent="0.3">
      <c r="A163">
        <v>2001</v>
      </c>
      <c r="B163">
        <v>162</v>
      </c>
      <c r="C163" t="s">
        <v>4323</v>
      </c>
      <c r="D163" s="5">
        <v>11767402</v>
      </c>
      <c r="E163" s="5">
        <v>1016340</v>
      </c>
      <c r="F163" s="1">
        <v>8.5999999999999993E-2</v>
      </c>
      <c r="G163" s="5">
        <v>10751062</v>
      </c>
      <c r="H163" s="1">
        <v>0.91400000000000003</v>
      </c>
      <c r="I163" t="str">
        <f t="shared" si="2"/>
        <v>International</v>
      </c>
    </row>
    <row r="164" spans="1:9" x14ac:dyDescent="0.3">
      <c r="A164">
        <v>2001</v>
      </c>
      <c r="B164">
        <v>163</v>
      </c>
      <c r="C164" t="s">
        <v>4324</v>
      </c>
      <c r="D164" s="5">
        <v>11702020</v>
      </c>
      <c r="G164" s="5">
        <v>11702020</v>
      </c>
      <c r="H164" s="2">
        <v>1</v>
      </c>
      <c r="I164" t="str">
        <f t="shared" si="2"/>
        <v>International</v>
      </c>
    </row>
    <row r="165" spans="1:9" x14ac:dyDescent="0.3">
      <c r="A165">
        <v>2001</v>
      </c>
      <c r="B165">
        <v>164</v>
      </c>
      <c r="C165" t="s">
        <v>4325</v>
      </c>
      <c r="D165" s="5">
        <v>11455141</v>
      </c>
      <c r="G165" s="5">
        <v>11455141</v>
      </c>
      <c r="H165" s="2">
        <v>1</v>
      </c>
      <c r="I165" t="str">
        <f t="shared" si="2"/>
        <v>International</v>
      </c>
    </row>
    <row r="166" spans="1:9" x14ac:dyDescent="0.3">
      <c r="A166">
        <v>2001</v>
      </c>
      <c r="B166">
        <v>165</v>
      </c>
      <c r="C166" t="s">
        <v>4326</v>
      </c>
      <c r="D166" s="5">
        <v>11329690</v>
      </c>
      <c r="E166" s="5">
        <v>2902000</v>
      </c>
      <c r="F166" s="1">
        <v>0.25600000000000001</v>
      </c>
      <c r="G166" s="5">
        <v>8427690</v>
      </c>
      <c r="H166" s="1">
        <v>0.74399999999999999</v>
      </c>
      <c r="I166" t="str">
        <f t="shared" si="2"/>
        <v>USA</v>
      </c>
    </row>
    <row r="167" spans="1:9" x14ac:dyDescent="0.3">
      <c r="A167">
        <v>2001</v>
      </c>
      <c r="B167">
        <v>166</v>
      </c>
      <c r="C167" t="s">
        <v>4327</v>
      </c>
      <c r="D167" s="5">
        <v>11243547</v>
      </c>
      <c r="G167" s="5">
        <v>11243547</v>
      </c>
      <c r="H167" s="2">
        <v>1</v>
      </c>
      <c r="I167" t="str">
        <f t="shared" si="2"/>
        <v>International</v>
      </c>
    </row>
    <row r="168" spans="1:9" x14ac:dyDescent="0.3">
      <c r="A168">
        <v>2001</v>
      </c>
      <c r="B168">
        <v>167</v>
      </c>
      <c r="C168" t="s">
        <v>4328</v>
      </c>
      <c r="D168" s="5">
        <v>10539779</v>
      </c>
      <c r="G168" s="5">
        <v>10539779</v>
      </c>
      <c r="H168" s="2">
        <v>1</v>
      </c>
      <c r="I168" t="str">
        <f t="shared" si="2"/>
        <v>International</v>
      </c>
    </row>
    <row r="169" spans="1:9" x14ac:dyDescent="0.3">
      <c r="A169">
        <v>2001</v>
      </c>
      <c r="B169">
        <v>168</v>
      </c>
      <c r="C169" t="s">
        <v>4329</v>
      </c>
      <c r="D169" s="5">
        <v>10372291</v>
      </c>
      <c r="E169" s="5">
        <v>6719973</v>
      </c>
      <c r="F169" s="1">
        <v>0.64800000000000002</v>
      </c>
      <c r="G169" s="5">
        <v>3652318</v>
      </c>
      <c r="H169" s="1">
        <v>0.35199999999999998</v>
      </c>
      <c r="I169" t="str">
        <f t="shared" si="2"/>
        <v>USA</v>
      </c>
    </row>
    <row r="170" spans="1:9" x14ac:dyDescent="0.3">
      <c r="A170">
        <v>2001</v>
      </c>
      <c r="B170">
        <v>169</v>
      </c>
      <c r="C170" t="s">
        <v>4330</v>
      </c>
      <c r="D170" s="5">
        <v>10366360</v>
      </c>
      <c r="E170" s="5">
        <v>97220</v>
      </c>
      <c r="F170" s="1">
        <v>8.9999999999999993E-3</v>
      </c>
      <c r="G170" s="5">
        <v>10269140</v>
      </c>
      <c r="H170" s="1">
        <v>0.99099999999999999</v>
      </c>
      <c r="I170" t="str">
        <f t="shared" si="2"/>
        <v>International</v>
      </c>
    </row>
    <row r="171" spans="1:9" x14ac:dyDescent="0.3">
      <c r="A171">
        <v>2001</v>
      </c>
      <c r="B171">
        <v>170</v>
      </c>
      <c r="C171" t="s">
        <v>4331</v>
      </c>
      <c r="D171" s="5">
        <v>10229331</v>
      </c>
      <c r="E171" s="5">
        <v>10097538</v>
      </c>
      <c r="F171" s="1">
        <v>0.98699999999999999</v>
      </c>
      <c r="G171" s="5">
        <v>131793</v>
      </c>
      <c r="H171" s="1">
        <v>1.2999999999999999E-2</v>
      </c>
      <c r="I171" t="str">
        <f t="shared" si="2"/>
        <v>USA</v>
      </c>
    </row>
    <row r="172" spans="1:9" x14ac:dyDescent="0.3">
      <c r="A172">
        <v>2001</v>
      </c>
      <c r="B172">
        <v>171</v>
      </c>
      <c r="C172" t="s">
        <v>4332</v>
      </c>
      <c r="D172" s="5">
        <v>10045677</v>
      </c>
      <c r="E172" s="5">
        <v>6946056</v>
      </c>
      <c r="F172" s="1">
        <v>0.69099999999999995</v>
      </c>
      <c r="G172" s="5">
        <v>3099621</v>
      </c>
      <c r="H172" s="1">
        <v>0.309</v>
      </c>
      <c r="I172" t="str">
        <f t="shared" si="2"/>
        <v>USA</v>
      </c>
    </row>
    <row r="173" spans="1:9" x14ac:dyDescent="0.3">
      <c r="A173">
        <v>2001</v>
      </c>
      <c r="B173">
        <v>172</v>
      </c>
      <c r="C173" t="s">
        <v>4333</v>
      </c>
      <c r="D173" s="5">
        <v>10038662</v>
      </c>
      <c r="G173" s="5">
        <v>10038662</v>
      </c>
      <c r="H173" s="2">
        <v>1</v>
      </c>
      <c r="I173" t="str">
        <f t="shared" si="2"/>
        <v>International</v>
      </c>
    </row>
    <row r="174" spans="1:9" x14ac:dyDescent="0.3">
      <c r="A174">
        <v>2001</v>
      </c>
      <c r="B174">
        <v>173</v>
      </c>
      <c r="C174" t="s">
        <v>4334</v>
      </c>
      <c r="D174" s="5">
        <v>10031529</v>
      </c>
      <c r="E174" s="5">
        <v>8823109</v>
      </c>
      <c r="F174" s="2">
        <v>0.88</v>
      </c>
      <c r="G174" s="5">
        <v>1208420</v>
      </c>
      <c r="H174" s="2">
        <v>0.12</v>
      </c>
      <c r="I174" t="str">
        <f t="shared" si="2"/>
        <v>USA</v>
      </c>
    </row>
    <row r="175" spans="1:9" x14ac:dyDescent="0.3">
      <c r="A175">
        <v>2001</v>
      </c>
      <c r="B175">
        <v>174</v>
      </c>
      <c r="C175" t="s">
        <v>4335</v>
      </c>
      <c r="D175" s="5">
        <v>9306362</v>
      </c>
      <c r="E175" s="5">
        <v>280046</v>
      </c>
      <c r="F175" s="2">
        <v>0.03</v>
      </c>
      <c r="G175" s="5">
        <v>9026316</v>
      </c>
      <c r="H175" s="2">
        <v>0.97</v>
      </c>
      <c r="I175" t="str">
        <f t="shared" si="2"/>
        <v>International</v>
      </c>
    </row>
    <row r="176" spans="1:9" x14ac:dyDescent="0.3">
      <c r="A176">
        <v>2001</v>
      </c>
      <c r="B176">
        <v>175</v>
      </c>
      <c r="C176" t="s">
        <v>4336</v>
      </c>
      <c r="D176" s="5">
        <v>8914751</v>
      </c>
      <c r="E176" s="5">
        <v>1418314</v>
      </c>
      <c r="F176" s="1">
        <v>0.159</v>
      </c>
      <c r="G176" s="5">
        <v>7496437</v>
      </c>
      <c r="H176" s="1">
        <v>0.84099999999999997</v>
      </c>
      <c r="I176" t="str">
        <f t="shared" si="2"/>
        <v>USA</v>
      </c>
    </row>
    <row r="177" spans="1:9" x14ac:dyDescent="0.3">
      <c r="A177">
        <v>2001</v>
      </c>
      <c r="B177">
        <v>176</v>
      </c>
      <c r="C177" t="s">
        <v>4337</v>
      </c>
      <c r="D177" s="5">
        <v>8772695</v>
      </c>
      <c r="E177" s="5">
        <v>624757</v>
      </c>
      <c r="F177" s="1">
        <v>7.0999999999999994E-2</v>
      </c>
      <c r="G177" s="5">
        <v>8147938</v>
      </c>
      <c r="H177" s="1">
        <v>0.92900000000000005</v>
      </c>
      <c r="I177" t="str">
        <f t="shared" si="2"/>
        <v>International</v>
      </c>
    </row>
    <row r="178" spans="1:9" x14ac:dyDescent="0.3">
      <c r="A178">
        <v>2001</v>
      </c>
      <c r="B178">
        <v>177</v>
      </c>
      <c r="C178" t="s">
        <v>4338</v>
      </c>
      <c r="D178" s="5">
        <v>8764007</v>
      </c>
      <c r="E178" s="5">
        <v>6217849</v>
      </c>
      <c r="F178" s="1">
        <v>0.70899999999999996</v>
      </c>
      <c r="G178" s="5">
        <v>2546158</v>
      </c>
      <c r="H178" s="1">
        <v>0.29099999999999998</v>
      </c>
      <c r="I178" t="str">
        <f t="shared" si="2"/>
        <v>USA</v>
      </c>
    </row>
    <row r="179" spans="1:9" x14ac:dyDescent="0.3">
      <c r="A179">
        <v>2001</v>
      </c>
      <c r="B179">
        <v>178</v>
      </c>
      <c r="C179" t="s">
        <v>4339</v>
      </c>
      <c r="D179" s="5">
        <v>8704851</v>
      </c>
      <c r="E179" s="5">
        <v>7288451</v>
      </c>
      <c r="F179" s="1">
        <v>0.83699999999999997</v>
      </c>
      <c r="G179" s="5">
        <v>1416400</v>
      </c>
      <c r="H179" s="1">
        <v>0.16300000000000001</v>
      </c>
      <c r="I179" t="str">
        <f t="shared" si="2"/>
        <v>USA</v>
      </c>
    </row>
    <row r="180" spans="1:9" x14ac:dyDescent="0.3">
      <c r="A180">
        <v>2001</v>
      </c>
      <c r="B180">
        <v>179</v>
      </c>
      <c r="C180" t="s">
        <v>4340</v>
      </c>
      <c r="D180" s="5">
        <v>8678476</v>
      </c>
      <c r="G180" s="5">
        <v>8678476</v>
      </c>
      <c r="H180" s="2">
        <v>1</v>
      </c>
      <c r="I180" t="str">
        <f t="shared" si="2"/>
        <v>International</v>
      </c>
    </row>
    <row r="181" spans="1:9" x14ac:dyDescent="0.3">
      <c r="A181">
        <v>2001</v>
      </c>
      <c r="B181">
        <v>180</v>
      </c>
      <c r="C181" t="s">
        <v>4341</v>
      </c>
      <c r="D181" s="5">
        <v>8579972</v>
      </c>
      <c r="G181" s="5">
        <v>8579972</v>
      </c>
      <c r="H181" s="2">
        <v>1</v>
      </c>
      <c r="I181" t="str">
        <f t="shared" si="2"/>
        <v>International</v>
      </c>
    </row>
    <row r="182" spans="1:9" x14ac:dyDescent="0.3">
      <c r="A182">
        <v>2001</v>
      </c>
      <c r="B182">
        <v>181</v>
      </c>
      <c r="C182" t="s">
        <v>4342</v>
      </c>
      <c r="D182" s="5">
        <v>8378853</v>
      </c>
      <c r="E182" s="5">
        <v>7316658</v>
      </c>
      <c r="F182" s="1">
        <v>0.873</v>
      </c>
      <c r="G182" s="5">
        <v>1062195</v>
      </c>
      <c r="H182" s="1">
        <v>0.127</v>
      </c>
      <c r="I182" t="str">
        <f t="shared" si="2"/>
        <v>USA</v>
      </c>
    </row>
    <row r="183" spans="1:9" x14ac:dyDescent="0.3">
      <c r="A183">
        <v>2001</v>
      </c>
      <c r="B183">
        <v>182</v>
      </c>
      <c r="C183" t="s">
        <v>4343</v>
      </c>
      <c r="D183" s="5">
        <v>8228560</v>
      </c>
      <c r="G183" s="5">
        <v>8228560</v>
      </c>
      <c r="H183" s="2">
        <v>1</v>
      </c>
      <c r="I183" t="str">
        <f t="shared" si="2"/>
        <v>International</v>
      </c>
    </row>
    <row r="184" spans="1:9" x14ac:dyDescent="0.3">
      <c r="A184">
        <v>2001</v>
      </c>
      <c r="B184">
        <v>183</v>
      </c>
      <c r="C184" t="s">
        <v>4344</v>
      </c>
      <c r="D184" s="5">
        <v>7644361</v>
      </c>
      <c r="G184" s="5">
        <v>7644361</v>
      </c>
      <c r="H184" s="2">
        <v>1</v>
      </c>
      <c r="I184" t="str">
        <f t="shared" si="2"/>
        <v>International</v>
      </c>
    </row>
    <row r="185" spans="1:9" x14ac:dyDescent="0.3">
      <c r="A185">
        <v>2001</v>
      </c>
      <c r="B185">
        <v>184</v>
      </c>
      <c r="C185" t="s">
        <v>4345</v>
      </c>
      <c r="D185" s="5">
        <v>7640680</v>
      </c>
      <c r="E185" s="5">
        <v>1594779</v>
      </c>
      <c r="F185" s="1">
        <v>0.20899999999999999</v>
      </c>
      <c r="G185" s="5">
        <v>6045901</v>
      </c>
      <c r="H185" s="1">
        <v>0.79100000000000004</v>
      </c>
      <c r="I185" t="str">
        <f t="shared" si="2"/>
        <v>USA</v>
      </c>
    </row>
    <row r="186" spans="1:9" x14ac:dyDescent="0.3">
      <c r="A186">
        <v>2001</v>
      </c>
      <c r="B186">
        <v>185</v>
      </c>
      <c r="C186" t="s">
        <v>4346</v>
      </c>
      <c r="D186" s="5">
        <v>7622365</v>
      </c>
      <c r="E186" s="5">
        <v>5411999</v>
      </c>
      <c r="F186" s="2">
        <v>0.71</v>
      </c>
      <c r="G186" s="5">
        <v>2210366</v>
      </c>
      <c r="H186" s="2">
        <v>0.28999999999999998</v>
      </c>
      <c r="I186" t="str">
        <f t="shared" si="2"/>
        <v>USA</v>
      </c>
    </row>
    <row r="187" spans="1:9" x14ac:dyDescent="0.3">
      <c r="A187">
        <v>2001</v>
      </c>
      <c r="B187">
        <v>186</v>
      </c>
      <c r="C187" t="s">
        <v>4347</v>
      </c>
      <c r="D187" s="5">
        <v>7310206</v>
      </c>
      <c r="E187" s="5">
        <v>92770</v>
      </c>
      <c r="F187" s="1">
        <v>1.2999999999999999E-2</v>
      </c>
      <c r="G187" s="5">
        <v>7217436</v>
      </c>
      <c r="H187" s="1">
        <v>0.98699999999999999</v>
      </c>
      <c r="I187" t="str">
        <f t="shared" si="2"/>
        <v>International</v>
      </c>
    </row>
    <row r="188" spans="1:9" x14ac:dyDescent="0.3">
      <c r="A188">
        <v>2001</v>
      </c>
      <c r="B188">
        <v>187</v>
      </c>
      <c r="C188" t="s">
        <v>4348</v>
      </c>
      <c r="D188" s="5">
        <v>6854681</v>
      </c>
      <c r="G188" s="5">
        <v>6854681</v>
      </c>
      <c r="H188" s="2">
        <v>1</v>
      </c>
      <c r="I188" t="str">
        <f t="shared" si="2"/>
        <v>International</v>
      </c>
    </row>
    <row r="189" spans="1:9" x14ac:dyDescent="0.3">
      <c r="A189">
        <v>2001</v>
      </c>
      <c r="B189">
        <v>188</v>
      </c>
      <c r="C189" t="s">
        <v>4349</v>
      </c>
      <c r="D189" s="5">
        <v>6784985</v>
      </c>
      <c r="E189" s="5">
        <v>3921642</v>
      </c>
      <c r="F189" s="1">
        <v>0.57799999999999996</v>
      </c>
      <c r="G189" s="5">
        <v>2863343</v>
      </c>
      <c r="H189" s="1">
        <v>0.42199999999999999</v>
      </c>
      <c r="I189" t="str">
        <f t="shared" si="2"/>
        <v>USA</v>
      </c>
    </row>
    <row r="190" spans="1:9" x14ac:dyDescent="0.3">
      <c r="A190">
        <v>2001</v>
      </c>
      <c r="B190">
        <v>189</v>
      </c>
      <c r="C190" t="s">
        <v>4350</v>
      </c>
      <c r="D190" s="5">
        <v>6780490</v>
      </c>
      <c r="E190" s="5">
        <v>1280490</v>
      </c>
      <c r="F190" s="1">
        <v>0.189</v>
      </c>
      <c r="G190" s="5">
        <v>5500000</v>
      </c>
      <c r="H190" s="1">
        <v>0.81100000000000005</v>
      </c>
      <c r="I190" t="str">
        <f t="shared" si="2"/>
        <v>USA</v>
      </c>
    </row>
    <row r="191" spans="1:9" x14ac:dyDescent="0.3">
      <c r="A191">
        <v>2001</v>
      </c>
      <c r="B191">
        <v>190</v>
      </c>
      <c r="C191" t="s">
        <v>4351</v>
      </c>
      <c r="D191" s="5">
        <v>6749315</v>
      </c>
      <c r="E191" s="5">
        <v>1012069</v>
      </c>
      <c r="F191" s="2">
        <v>0.15</v>
      </c>
      <c r="G191" s="5">
        <v>5737246</v>
      </c>
      <c r="H191" s="2">
        <v>0.85</v>
      </c>
      <c r="I191" t="str">
        <f t="shared" si="2"/>
        <v>USA</v>
      </c>
    </row>
    <row r="192" spans="1:9" x14ac:dyDescent="0.3">
      <c r="A192">
        <v>2001</v>
      </c>
      <c r="B192">
        <v>191</v>
      </c>
      <c r="C192" t="s">
        <v>4352</v>
      </c>
      <c r="D192" s="5">
        <v>6531687</v>
      </c>
      <c r="E192" s="5">
        <v>1452698</v>
      </c>
      <c r="F192" s="1">
        <v>0.222</v>
      </c>
      <c r="G192" s="5">
        <v>5078989</v>
      </c>
      <c r="H192" s="1">
        <v>0.77800000000000002</v>
      </c>
      <c r="I192" t="str">
        <f t="shared" si="2"/>
        <v>USA</v>
      </c>
    </row>
    <row r="193" spans="1:9" x14ac:dyDescent="0.3">
      <c r="A193">
        <v>2001</v>
      </c>
      <c r="B193">
        <v>192</v>
      </c>
      <c r="C193" t="s">
        <v>4353</v>
      </c>
      <c r="D193" s="5">
        <v>6459020</v>
      </c>
      <c r="E193" s="5">
        <v>755249</v>
      </c>
      <c r="F193" s="1">
        <v>0.11700000000000001</v>
      </c>
      <c r="G193" s="5">
        <v>5703771</v>
      </c>
      <c r="H193" s="1">
        <v>0.88300000000000001</v>
      </c>
      <c r="I193" t="str">
        <f t="shared" si="2"/>
        <v>USA</v>
      </c>
    </row>
    <row r="194" spans="1:9" x14ac:dyDescent="0.3">
      <c r="A194">
        <v>2001</v>
      </c>
      <c r="B194">
        <v>193</v>
      </c>
      <c r="C194" t="s">
        <v>4354</v>
      </c>
      <c r="D194" s="5">
        <v>6047691</v>
      </c>
      <c r="E194" s="5">
        <v>6047691</v>
      </c>
      <c r="F194" s="2">
        <v>1</v>
      </c>
      <c r="I194" t="str">
        <f t="shared" si="2"/>
        <v>USA</v>
      </c>
    </row>
    <row r="195" spans="1:9" x14ac:dyDescent="0.3">
      <c r="A195">
        <v>2001</v>
      </c>
      <c r="B195">
        <v>194</v>
      </c>
      <c r="C195" t="s">
        <v>4355</v>
      </c>
      <c r="D195" s="5">
        <v>6042938</v>
      </c>
      <c r="G195" s="5">
        <v>6042938</v>
      </c>
      <c r="H195" s="2">
        <v>1</v>
      </c>
      <c r="I195" t="str">
        <f t="shared" ref="I195:I202" si="3">IF(F195&gt;10%,"USA","International")</f>
        <v>International</v>
      </c>
    </row>
    <row r="196" spans="1:9" x14ac:dyDescent="0.3">
      <c r="A196">
        <v>2001</v>
      </c>
      <c r="B196">
        <v>195</v>
      </c>
      <c r="C196" t="s">
        <v>4356</v>
      </c>
      <c r="D196" s="5">
        <v>5867304</v>
      </c>
      <c r="G196" s="5">
        <v>5867304</v>
      </c>
      <c r="H196" s="2">
        <v>1</v>
      </c>
      <c r="I196" t="str">
        <f t="shared" si="3"/>
        <v>International</v>
      </c>
    </row>
    <row r="197" spans="1:9" x14ac:dyDescent="0.3">
      <c r="A197">
        <v>2001</v>
      </c>
      <c r="B197">
        <v>196</v>
      </c>
      <c r="C197" t="s">
        <v>4357</v>
      </c>
      <c r="D197" s="5">
        <v>5753678</v>
      </c>
      <c r="E197" s="5">
        <v>3050532</v>
      </c>
      <c r="F197" s="2">
        <v>0.53</v>
      </c>
      <c r="G197" s="5">
        <v>2703146</v>
      </c>
      <c r="H197" s="2">
        <v>0.47</v>
      </c>
      <c r="I197" t="str">
        <f t="shared" si="3"/>
        <v>USA</v>
      </c>
    </row>
    <row r="198" spans="1:9" x14ac:dyDescent="0.3">
      <c r="A198">
        <v>2001</v>
      </c>
      <c r="B198">
        <v>197</v>
      </c>
      <c r="C198" t="s">
        <v>4358</v>
      </c>
      <c r="D198" s="5">
        <v>5595327</v>
      </c>
      <c r="E198" s="5">
        <v>563911</v>
      </c>
      <c r="F198" s="1">
        <v>0.10100000000000001</v>
      </c>
      <c r="G198" s="5">
        <v>5031416</v>
      </c>
      <c r="H198" s="1">
        <v>0.89900000000000002</v>
      </c>
      <c r="I198" t="str">
        <f t="shared" si="3"/>
        <v>USA</v>
      </c>
    </row>
    <row r="199" spans="1:9" x14ac:dyDescent="0.3">
      <c r="A199">
        <v>2001</v>
      </c>
      <c r="B199">
        <v>198</v>
      </c>
      <c r="C199" t="s">
        <v>4359</v>
      </c>
      <c r="D199" s="5">
        <v>5480653</v>
      </c>
      <c r="E199" s="5">
        <v>5313300</v>
      </c>
      <c r="F199" s="1">
        <v>0.96899999999999997</v>
      </c>
      <c r="G199" s="5">
        <v>167353</v>
      </c>
      <c r="H199" s="1">
        <v>3.1E-2</v>
      </c>
      <c r="I199" t="str">
        <f t="shared" si="3"/>
        <v>USA</v>
      </c>
    </row>
    <row r="200" spans="1:9" x14ac:dyDescent="0.3">
      <c r="A200">
        <v>2001</v>
      </c>
      <c r="B200">
        <v>199</v>
      </c>
      <c r="C200" t="s">
        <v>4360</v>
      </c>
      <c r="D200" s="5">
        <v>5393526</v>
      </c>
      <c r="E200" s="5">
        <v>1471911</v>
      </c>
      <c r="F200" s="1">
        <v>0.27300000000000002</v>
      </c>
      <c r="G200" s="5">
        <v>3921615</v>
      </c>
      <c r="H200" s="1">
        <v>0.72699999999999998</v>
      </c>
      <c r="I200" t="str">
        <f t="shared" si="3"/>
        <v>USA</v>
      </c>
    </row>
    <row r="201" spans="1:9" x14ac:dyDescent="0.3">
      <c r="A201">
        <v>2001</v>
      </c>
      <c r="B201">
        <v>200</v>
      </c>
      <c r="C201" t="s">
        <v>4361</v>
      </c>
      <c r="D201" s="5">
        <v>5323109</v>
      </c>
      <c r="E201" s="5">
        <v>741394</v>
      </c>
      <c r="F201" s="1">
        <v>0.13900000000000001</v>
      </c>
      <c r="G201" s="5">
        <v>4581715</v>
      </c>
      <c r="H201" s="1">
        <v>0.86099999999999999</v>
      </c>
      <c r="I201" t="str">
        <f t="shared" si="3"/>
        <v>USA</v>
      </c>
    </row>
    <row r="202" spans="1:9" x14ac:dyDescent="0.3">
      <c r="A202">
        <v>2001</v>
      </c>
      <c r="C202" t="s">
        <v>203</v>
      </c>
      <c r="D202" s="5">
        <f>SUM(D2:D201)</f>
        <v>16146683727</v>
      </c>
      <c r="E202" s="5">
        <f>SUM(E2:E201)</f>
        <v>8046087480</v>
      </c>
      <c r="F202" s="5"/>
      <c r="G202" s="5">
        <f t="shared" ref="G202" si="4">SUM(G2:G201)</f>
        <v>8100596247</v>
      </c>
      <c r="I202" t="str">
        <f t="shared" si="3"/>
        <v>International</v>
      </c>
    </row>
    <row r="203" spans="1:9" x14ac:dyDescent="0.3">
      <c r="C203" t="s">
        <v>204</v>
      </c>
      <c r="D203" s="5">
        <f>AVERAGE(D2:D201)</f>
        <v>80733418.635000005</v>
      </c>
      <c r="E203" s="5">
        <f>AVERAGE(E2:E201)</f>
        <v>43728736.304347828</v>
      </c>
      <c r="F203" s="5"/>
      <c r="G203" s="5">
        <f t="shared" ref="G203" si="5">AVERAGE(G2:G201)</f>
        <v>40912102.257575758</v>
      </c>
    </row>
  </sheetData>
  <dataConsolidate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417B40-E491-4BD4-89AA-EFBD3E88A8AC}">
  <dimension ref="B1:I203"/>
  <sheetViews>
    <sheetView workbookViewId="0">
      <selection activeCell="G407" sqref="G407"/>
    </sheetView>
  </sheetViews>
  <sheetFormatPr defaultRowHeight="14.4" x14ac:dyDescent="0.3"/>
  <cols>
    <col min="4" max="5" width="15.6640625" style="5" bestFit="1" customWidth="1"/>
    <col min="7" max="7" width="15.6640625" style="5" bestFit="1" customWidth="1"/>
  </cols>
  <sheetData>
    <row r="1" spans="2:9" x14ac:dyDescent="0.3">
      <c r="B1" t="s">
        <v>0</v>
      </c>
      <c r="C1" t="s">
        <v>1</v>
      </c>
      <c r="D1" s="5" t="s">
        <v>2</v>
      </c>
      <c r="E1" s="5" t="s">
        <v>3</v>
      </c>
      <c r="F1" t="s">
        <v>604</v>
      </c>
      <c r="G1" s="5" t="s">
        <v>4</v>
      </c>
      <c r="H1" t="s">
        <v>605</v>
      </c>
      <c r="I1" s="5" t="s">
        <v>1005</v>
      </c>
    </row>
    <row r="2" spans="2:9" x14ac:dyDescent="0.3">
      <c r="B2">
        <v>1</v>
      </c>
      <c r="C2" t="s">
        <v>4362</v>
      </c>
      <c r="D2" s="5">
        <v>546388108</v>
      </c>
      <c r="E2" s="5">
        <v>215409889</v>
      </c>
      <c r="F2" s="1">
        <v>0.39400000000000002</v>
      </c>
      <c r="G2" s="5">
        <v>330978219</v>
      </c>
      <c r="H2" s="1">
        <v>0.60599999999999998</v>
      </c>
      <c r="I2" t="str">
        <f>IF(F2&gt;10%,"USA","International")</f>
        <v>USA</v>
      </c>
    </row>
    <row r="3" spans="2:9" x14ac:dyDescent="0.3">
      <c r="B3">
        <v>2</v>
      </c>
      <c r="C3" t="s">
        <v>4363</v>
      </c>
      <c r="D3" s="5">
        <v>460583960</v>
      </c>
      <c r="E3" s="5">
        <v>187705427</v>
      </c>
      <c r="F3" s="1">
        <v>0.40799999999999997</v>
      </c>
      <c r="G3" s="5">
        <v>272878533</v>
      </c>
      <c r="H3" s="1">
        <v>0.59199999999999997</v>
      </c>
      <c r="I3" t="str">
        <f t="shared" ref="I3:I66" si="0">IF(F3&gt;10%,"USA","International")</f>
        <v>USA</v>
      </c>
    </row>
    <row r="4" spans="2:9" x14ac:dyDescent="0.3">
      <c r="B4">
        <v>3</v>
      </c>
      <c r="C4" t="s">
        <v>4364</v>
      </c>
      <c r="D4" s="5">
        <v>429632142</v>
      </c>
      <c r="E4" s="5">
        <v>233632142</v>
      </c>
      <c r="F4" s="1">
        <v>0.54400000000000004</v>
      </c>
      <c r="G4" s="5">
        <v>196000000</v>
      </c>
      <c r="H4" s="1">
        <v>0.45600000000000002</v>
      </c>
      <c r="I4" t="str">
        <f t="shared" si="0"/>
        <v>USA</v>
      </c>
    </row>
    <row r="5" spans="2:9" x14ac:dyDescent="0.3">
      <c r="B5">
        <v>4</v>
      </c>
      <c r="C5" t="s">
        <v>4365</v>
      </c>
      <c r="D5" s="5">
        <v>374111707</v>
      </c>
      <c r="E5" s="5">
        <v>182811707</v>
      </c>
      <c r="F5" s="1">
        <v>0.48899999999999999</v>
      </c>
      <c r="G5" s="5">
        <v>191300000</v>
      </c>
      <c r="H5" s="1">
        <v>0.51100000000000001</v>
      </c>
      <c r="I5" t="str">
        <f t="shared" si="0"/>
        <v>USA</v>
      </c>
    </row>
    <row r="6" spans="2:9" x14ac:dyDescent="0.3">
      <c r="B6">
        <v>5</v>
      </c>
      <c r="C6" t="s">
        <v>4366</v>
      </c>
      <c r="D6" s="5">
        <v>349822765</v>
      </c>
      <c r="E6" s="5">
        <v>137748063</v>
      </c>
      <c r="F6" s="1">
        <v>0.39400000000000002</v>
      </c>
      <c r="G6" s="5">
        <v>212074702</v>
      </c>
      <c r="H6" s="1">
        <v>0.60599999999999998</v>
      </c>
      <c r="I6" t="str">
        <f t="shared" si="0"/>
        <v>USA</v>
      </c>
    </row>
    <row r="7" spans="2:9" x14ac:dyDescent="0.3">
      <c r="B7">
        <v>6</v>
      </c>
      <c r="C7" t="s">
        <v>4367</v>
      </c>
      <c r="D7" s="5">
        <v>345141403</v>
      </c>
      <c r="E7" s="5">
        <v>260044825</v>
      </c>
      <c r="F7" s="1">
        <v>0.753</v>
      </c>
      <c r="G7" s="5">
        <v>85096578</v>
      </c>
      <c r="H7" s="1">
        <v>0.247</v>
      </c>
      <c r="I7" t="str">
        <f t="shared" si="0"/>
        <v>USA</v>
      </c>
    </row>
    <row r="8" spans="2:9" x14ac:dyDescent="0.3">
      <c r="B8">
        <v>7</v>
      </c>
      <c r="C8" t="s">
        <v>4368</v>
      </c>
      <c r="D8" s="5">
        <v>330444045</v>
      </c>
      <c r="E8" s="5">
        <v>166244045</v>
      </c>
      <c r="F8" s="1">
        <v>0.503</v>
      </c>
      <c r="G8" s="5">
        <v>164200000</v>
      </c>
      <c r="H8" s="1">
        <v>0.497</v>
      </c>
      <c r="I8" t="str">
        <f t="shared" si="0"/>
        <v>USA</v>
      </c>
    </row>
    <row r="9" spans="2:9" x14ac:dyDescent="0.3">
      <c r="B9">
        <v>8</v>
      </c>
      <c r="C9" t="s">
        <v>4369</v>
      </c>
      <c r="D9" s="5">
        <v>328718434</v>
      </c>
      <c r="E9" s="5">
        <v>182618434</v>
      </c>
      <c r="F9" s="1">
        <v>0.55600000000000005</v>
      </c>
      <c r="G9" s="5">
        <v>146100000</v>
      </c>
      <c r="H9" s="1">
        <v>0.44400000000000001</v>
      </c>
      <c r="I9" t="str">
        <f t="shared" si="0"/>
        <v>USA</v>
      </c>
    </row>
    <row r="10" spans="2:9" x14ac:dyDescent="0.3">
      <c r="B10">
        <v>9</v>
      </c>
      <c r="C10" t="s">
        <v>4370</v>
      </c>
      <c r="D10" s="5">
        <v>296339528</v>
      </c>
      <c r="E10" s="5">
        <v>157299718</v>
      </c>
      <c r="F10" s="1">
        <v>0.53100000000000003</v>
      </c>
      <c r="G10" s="5">
        <v>139039810</v>
      </c>
      <c r="H10" s="1">
        <v>0.46899999999999997</v>
      </c>
      <c r="I10" t="str">
        <f t="shared" si="0"/>
        <v>USA</v>
      </c>
    </row>
    <row r="11" spans="2:9" x14ac:dyDescent="0.3">
      <c r="B11">
        <v>10</v>
      </c>
      <c r="C11" t="s">
        <v>4371</v>
      </c>
      <c r="D11" s="5">
        <v>291420351</v>
      </c>
      <c r="E11" s="5">
        <v>155464351</v>
      </c>
      <c r="F11" s="1">
        <v>0.53300000000000003</v>
      </c>
      <c r="G11" s="5">
        <v>135956000</v>
      </c>
      <c r="H11" s="1">
        <v>0.46700000000000003</v>
      </c>
      <c r="I11" t="str">
        <f t="shared" si="0"/>
        <v>USA</v>
      </c>
    </row>
    <row r="12" spans="2:9" x14ac:dyDescent="0.3">
      <c r="B12">
        <v>11</v>
      </c>
      <c r="C12" t="s">
        <v>4372</v>
      </c>
      <c r="D12" s="5">
        <v>278019771</v>
      </c>
      <c r="E12" s="5">
        <v>157019771</v>
      </c>
      <c r="F12" s="1">
        <v>0.56499999999999995</v>
      </c>
      <c r="G12" s="5">
        <v>121000000</v>
      </c>
      <c r="H12" s="1">
        <v>0.435</v>
      </c>
      <c r="I12" t="str">
        <f t="shared" si="0"/>
        <v>USA</v>
      </c>
    </row>
    <row r="13" spans="2:9" x14ac:dyDescent="0.3">
      <c r="B13">
        <v>12</v>
      </c>
      <c r="C13" t="s">
        <v>696</v>
      </c>
      <c r="D13" s="5">
        <v>264105545</v>
      </c>
      <c r="E13" s="5">
        <v>125305545</v>
      </c>
      <c r="F13" s="1">
        <v>0.47399999999999998</v>
      </c>
      <c r="G13" s="5">
        <v>138800000</v>
      </c>
      <c r="H13" s="1">
        <v>0.52600000000000002</v>
      </c>
      <c r="I13" t="str">
        <f t="shared" si="0"/>
        <v>USA</v>
      </c>
    </row>
    <row r="14" spans="2:9" x14ac:dyDescent="0.3">
      <c r="B14">
        <v>13</v>
      </c>
      <c r="C14" t="s">
        <v>4373</v>
      </c>
      <c r="D14" s="5">
        <v>256271286</v>
      </c>
      <c r="E14" s="5">
        <v>125595205</v>
      </c>
      <c r="F14" s="2">
        <v>0.49</v>
      </c>
      <c r="G14" s="5">
        <v>130676081</v>
      </c>
      <c r="H14" s="2">
        <v>0.51</v>
      </c>
      <c r="I14" t="str">
        <f t="shared" si="0"/>
        <v>USA</v>
      </c>
    </row>
    <row r="15" spans="2:9" x14ac:dyDescent="0.3">
      <c r="B15">
        <v>14</v>
      </c>
      <c r="C15" t="s">
        <v>4374</v>
      </c>
      <c r="D15" s="5">
        <v>248118121</v>
      </c>
      <c r="E15" s="5">
        <v>95011339</v>
      </c>
      <c r="F15" s="1">
        <v>0.38300000000000001</v>
      </c>
      <c r="G15" s="5">
        <v>153106782</v>
      </c>
      <c r="H15" s="1">
        <v>0.61699999999999999</v>
      </c>
      <c r="I15" t="str">
        <f t="shared" si="0"/>
        <v>USA</v>
      </c>
    </row>
    <row r="16" spans="2:9" x14ac:dyDescent="0.3">
      <c r="B16">
        <v>15</v>
      </c>
      <c r="C16" t="s">
        <v>4375</v>
      </c>
      <c r="D16" s="5">
        <v>237202299</v>
      </c>
      <c r="E16" s="5">
        <v>101648571</v>
      </c>
      <c r="F16" s="1">
        <v>0.42899999999999999</v>
      </c>
      <c r="G16" s="5">
        <v>135553728</v>
      </c>
      <c r="H16" s="1">
        <v>0.57099999999999995</v>
      </c>
      <c r="I16" t="str">
        <f t="shared" si="0"/>
        <v>USA</v>
      </c>
    </row>
    <row r="17" spans="2:9" x14ac:dyDescent="0.3">
      <c r="B17">
        <v>16</v>
      </c>
      <c r="C17" t="s">
        <v>4376</v>
      </c>
      <c r="D17" s="5">
        <v>224834564</v>
      </c>
      <c r="E17" s="5">
        <v>106834564</v>
      </c>
      <c r="F17" s="1">
        <v>0.47499999999999998</v>
      </c>
      <c r="G17" s="5">
        <v>118000000</v>
      </c>
      <c r="H17" s="1">
        <v>0.52500000000000002</v>
      </c>
      <c r="I17" t="str">
        <f t="shared" si="0"/>
        <v>USA</v>
      </c>
    </row>
    <row r="18" spans="2:9" x14ac:dyDescent="0.3">
      <c r="B18">
        <v>17</v>
      </c>
      <c r="C18" t="s">
        <v>4377</v>
      </c>
      <c r="D18" s="5">
        <v>215663859</v>
      </c>
      <c r="E18" s="5">
        <v>69243859</v>
      </c>
      <c r="F18" s="1">
        <v>0.32100000000000001</v>
      </c>
      <c r="G18" s="5">
        <v>146420000</v>
      </c>
      <c r="H18" s="1">
        <v>0.67900000000000005</v>
      </c>
      <c r="I18" t="str">
        <f t="shared" si="0"/>
        <v>USA</v>
      </c>
    </row>
    <row r="19" spans="2:9" x14ac:dyDescent="0.3">
      <c r="B19">
        <v>18</v>
      </c>
      <c r="C19" t="s">
        <v>4378</v>
      </c>
      <c r="D19" s="5">
        <v>215294342</v>
      </c>
      <c r="E19" s="5">
        <v>113330342</v>
      </c>
      <c r="F19" s="1">
        <v>0.52600000000000002</v>
      </c>
      <c r="G19" s="5">
        <v>101964000</v>
      </c>
      <c r="H19" s="1">
        <v>0.47399999999999998</v>
      </c>
      <c r="I19" t="str">
        <f t="shared" si="0"/>
        <v>USA</v>
      </c>
    </row>
    <row r="20" spans="2:9" x14ac:dyDescent="0.3">
      <c r="B20">
        <v>19</v>
      </c>
      <c r="C20" t="s">
        <v>4379</v>
      </c>
      <c r="D20" s="5">
        <v>213525736</v>
      </c>
      <c r="E20" s="5">
        <v>128078872</v>
      </c>
      <c r="F20" s="2">
        <v>0.6</v>
      </c>
      <c r="G20" s="5">
        <v>85446864</v>
      </c>
      <c r="H20" s="2">
        <v>0.4</v>
      </c>
      <c r="I20" t="str">
        <f t="shared" si="0"/>
        <v>USA</v>
      </c>
    </row>
    <row r="21" spans="2:9" x14ac:dyDescent="0.3">
      <c r="B21">
        <v>20</v>
      </c>
      <c r="C21" t="s">
        <v>4380</v>
      </c>
      <c r="D21" s="5">
        <v>212742720</v>
      </c>
      <c r="E21" s="5">
        <v>106807667</v>
      </c>
      <c r="F21" s="1">
        <v>0.502</v>
      </c>
      <c r="G21" s="5">
        <v>105935053</v>
      </c>
      <c r="H21" s="1">
        <v>0.498</v>
      </c>
      <c r="I21" t="str">
        <f t="shared" si="0"/>
        <v>USA</v>
      </c>
    </row>
    <row r="22" spans="2:9" x14ac:dyDescent="0.3">
      <c r="B22">
        <v>21</v>
      </c>
      <c r="C22" t="s">
        <v>4381</v>
      </c>
      <c r="D22" s="5">
        <v>207515725</v>
      </c>
      <c r="E22" s="5">
        <v>124115725</v>
      </c>
      <c r="F22" s="1">
        <v>0.59799999999999998</v>
      </c>
      <c r="G22" s="5">
        <v>83400000</v>
      </c>
      <c r="H22" s="1">
        <v>0.40200000000000002</v>
      </c>
      <c r="I22" t="str">
        <f t="shared" si="0"/>
        <v>USA</v>
      </c>
    </row>
    <row r="23" spans="2:9" x14ac:dyDescent="0.3">
      <c r="B23">
        <v>22</v>
      </c>
      <c r="C23" t="s">
        <v>4382</v>
      </c>
      <c r="D23" s="5">
        <v>190213455</v>
      </c>
      <c r="E23" s="5">
        <v>73209340</v>
      </c>
      <c r="F23" s="1">
        <v>0.38500000000000001</v>
      </c>
      <c r="G23" s="5">
        <v>117004115</v>
      </c>
      <c r="H23" s="1">
        <v>0.61499999999999999</v>
      </c>
      <c r="I23" t="str">
        <f t="shared" si="0"/>
        <v>USA</v>
      </c>
    </row>
    <row r="24" spans="2:9" x14ac:dyDescent="0.3">
      <c r="B24">
        <v>23</v>
      </c>
      <c r="C24" t="s">
        <v>4383</v>
      </c>
      <c r="D24" s="5">
        <v>183611771</v>
      </c>
      <c r="E24" s="5">
        <v>66957026</v>
      </c>
      <c r="F24" s="1">
        <v>0.36499999999999999</v>
      </c>
      <c r="G24" s="5">
        <v>116654745</v>
      </c>
      <c r="H24" s="1">
        <v>0.63500000000000001</v>
      </c>
      <c r="I24" t="str">
        <f t="shared" si="0"/>
        <v>USA</v>
      </c>
    </row>
    <row r="25" spans="2:9" x14ac:dyDescent="0.3">
      <c r="B25">
        <v>24</v>
      </c>
      <c r="C25" t="s">
        <v>4384</v>
      </c>
      <c r="D25" s="5">
        <v>173959438</v>
      </c>
      <c r="E25" s="5">
        <v>117559438</v>
      </c>
      <c r="F25" s="1">
        <v>0.67600000000000005</v>
      </c>
      <c r="G25" s="5">
        <v>56400000</v>
      </c>
      <c r="H25" s="1">
        <v>0.32400000000000001</v>
      </c>
      <c r="I25" t="str">
        <f t="shared" si="0"/>
        <v>USA</v>
      </c>
    </row>
    <row r="26" spans="2:9" x14ac:dyDescent="0.3">
      <c r="B26">
        <v>25</v>
      </c>
      <c r="C26" t="s">
        <v>4385</v>
      </c>
      <c r="D26" s="5">
        <v>169327687</v>
      </c>
      <c r="E26" s="5">
        <v>89302687</v>
      </c>
      <c r="F26" s="1">
        <v>0.52700000000000002</v>
      </c>
      <c r="G26" s="5">
        <v>80025000</v>
      </c>
      <c r="H26" s="1">
        <v>0.47299999999999998</v>
      </c>
      <c r="I26" t="str">
        <f t="shared" si="0"/>
        <v>USA</v>
      </c>
    </row>
    <row r="27" spans="2:9" x14ac:dyDescent="0.3">
      <c r="B27">
        <v>26</v>
      </c>
      <c r="C27" t="s">
        <v>4386</v>
      </c>
      <c r="D27" s="5">
        <v>166339890</v>
      </c>
      <c r="E27" s="5">
        <v>123309890</v>
      </c>
      <c r="F27" s="1">
        <v>0.74099999999999999</v>
      </c>
      <c r="G27" s="5">
        <v>43030000</v>
      </c>
      <c r="H27" s="1">
        <v>0.25900000000000001</v>
      </c>
      <c r="I27" t="str">
        <f t="shared" si="0"/>
        <v>USA</v>
      </c>
    </row>
    <row r="28" spans="2:9" x14ac:dyDescent="0.3">
      <c r="B28">
        <v>27</v>
      </c>
      <c r="C28" t="s">
        <v>4387</v>
      </c>
      <c r="D28" s="5">
        <v>161834276</v>
      </c>
      <c r="E28" s="5">
        <v>89143175</v>
      </c>
      <c r="F28" s="1">
        <v>0.55100000000000005</v>
      </c>
      <c r="G28" s="5">
        <v>72691101</v>
      </c>
      <c r="H28" s="1">
        <v>0.44900000000000001</v>
      </c>
      <c r="I28" t="str">
        <f t="shared" si="0"/>
        <v>USA</v>
      </c>
    </row>
    <row r="29" spans="2:9" x14ac:dyDescent="0.3">
      <c r="B29">
        <v>28</v>
      </c>
      <c r="C29" t="s">
        <v>4388</v>
      </c>
      <c r="D29" s="5">
        <v>152699946</v>
      </c>
      <c r="E29" s="5">
        <v>71509363</v>
      </c>
      <c r="F29" s="1">
        <v>0.46800000000000003</v>
      </c>
      <c r="G29" s="5">
        <v>81190583</v>
      </c>
      <c r="H29" s="1">
        <v>0.53200000000000003</v>
      </c>
      <c r="I29" t="str">
        <f t="shared" si="0"/>
        <v>USA</v>
      </c>
    </row>
    <row r="30" spans="2:9" x14ac:dyDescent="0.3">
      <c r="B30">
        <v>29</v>
      </c>
      <c r="C30" t="s">
        <v>4389</v>
      </c>
      <c r="D30" s="5">
        <v>149270999</v>
      </c>
      <c r="E30" s="5">
        <v>90570999</v>
      </c>
      <c r="F30" s="1">
        <v>0.60699999999999998</v>
      </c>
      <c r="G30" s="5">
        <v>58700000</v>
      </c>
      <c r="H30" s="1">
        <v>0.39300000000000002</v>
      </c>
      <c r="I30" t="str">
        <f t="shared" si="0"/>
        <v>USA</v>
      </c>
    </row>
    <row r="31" spans="2:9" x14ac:dyDescent="0.3">
      <c r="B31">
        <v>30</v>
      </c>
      <c r="C31" t="s">
        <v>4390</v>
      </c>
      <c r="D31" s="5">
        <v>144056873</v>
      </c>
      <c r="E31" s="5">
        <v>39785027</v>
      </c>
      <c r="F31" s="1">
        <v>0.27600000000000002</v>
      </c>
      <c r="G31" s="5">
        <v>104271846</v>
      </c>
      <c r="H31" s="1">
        <v>0.72399999999999998</v>
      </c>
      <c r="I31" t="str">
        <f t="shared" si="0"/>
        <v>USA</v>
      </c>
    </row>
    <row r="32" spans="2:9" x14ac:dyDescent="0.3">
      <c r="B32">
        <v>31</v>
      </c>
      <c r="C32" t="s">
        <v>4391</v>
      </c>
      <c r="D32" s="5">
        <v>136706683</v>
      </c>
      <c r="E32" s="5">
        <v>115654751</v>
      </c>
      <c r="F32" s="1">
        <v>0.84599999999999997</v>
      </c>
      <c r="G32" s="5">
        <v>21051932</v>
      </c>
      <c r="H32" s="1">
        <v>0.154</v>
      </c>
      <c r="I32" t="str">
        <f t="shared" si="0"/>
        <v>USA</v>
      </c>
    </row>
    <row r="33" spans="2:9" x14ac:dyDescent="0.3">
      <c r="B33">
        <v>32</v>
      </c>
      <c r="C33" t="s">
        <v>4392</v>
      </c>
      <c r="D33" s="5">
        <v>133949270</v>
      </c>
      <c r="E33" s="5">
        <v>43758684</v>
      </c>
      <c r="F33" s="1">
        <v>0.32700000000000001</v>
      </c>
      <c r="G33" s="5">
        <v>90190586</v>
      </c>
      <c r="H33" s="1">
        <v>0.67300000000000004</v>
      </c>
      <c r="I33" t="str">
        <f t="shared" si="0"/>
        <v>USA</v>
      </c>
    </row>
    <row r="34" spans="2:9" x14ac:dyDescent="0.3">
      <c r="B34">
        <v>33</v>
      </c>
      <c r="C34" t="s">
        <v>4393</v>
      </c>
      <c r="D34" s="5">
        <v>128884132</v>
      </c>
      <c r="E34" s="5">
        <v>90464773</v>
      </c>
      <c r="F34" s="1">
        <v>0.70199999999999996</v>
      </c>
      <c r="G34" s="5">
        <v>38419359</v>
      </c>
      <c r="H34" s="1">
        <v>0.29799999999999999</v>
      </c>
      <c r="I34" t="str">
        <f t="shared" si="0"/>
        <v>USA</v>
      </c>
    </row>
    <row r="35" spans="2:9" x14ac:dyDescent="0.3">
      <c r="B35">
        <v>34</v>
      </c>
      <c r="C35" t="s">
        <v>4394</v>
      </c>
      <c r="D35" s="5">
        <v>127666415</v>
      </c>
      <c r="E35" s="5">
        <v>77122415</v>
      </c>
      <c r="F35" s="1">
        <v>0.60399999999999998</v>
      </c>
      <c r="G35" s="5">
        <v>50544000</v>
      </c>
      <c r="H35" s="1">
        <v>0.39600000000000002</v>
      </c>
      <c r="I35" t="str">
        <f t="shared" si="0"/>
        <v>USA</v>
      </c>
    </row>
    <row r="36" spans="2:9" x14ac:dyDescent="0.3">
      <c r="B36">
        <v>35</v>
      </c>
      <c r="C36" t="s">
        <v>4395</v>
      </c>
      <c r="D36" s="5">
        <v>124745083</v>
      </c>
      <c r="E36" s="5">
        <v>75793305</v>
      </c>
      <c r="F36" s="1">
        <v>0.60799999999999998</v>
      </c>
      <c r="G36" s="5">
        <v>48951778</v>
      </c>
      <c r="H36" s="1">
        <v>0.39200000000000002</v>
      </c>
      <c r="I36" t="str">
        <f t="shared" si="0"/>
        <v>USA</v>
      </c>
    </row>
    <row r="37" spans="2:9" x14ac:dyDescent="0.3">
      <c r="B37">
        <v>36</v>
      </c>
      <c r="C37" t="s">
        <v>4396</v>
      </c>
      <c r="D37" s="5">
        <v>119754278</v>
      </c>
      <c r="E37" s="5">
        <v>68540777</v>
      </c>
      <c r="F37" s="1">
        <v>0.57199999999999995</v>
      </c>
      <c r="G37" s="5">
        <v>51213501</v>
      </c>
      <c r="H37" s="1">
        <v>0.42799999999999999</v>
      </c>
      <c r="I37" t="str">
        <f t="shared" si="0"/>
        <v>USA</v>
      </c>
    </row>
    <row r="38" spans="2:9" x14ac:dyDescent="0.3">
      <c r="B38">
        <v>37</v>
      </c>
      <c r="C38" t="s">
        <v>4397</v>
      </c>
      <c r="D38" s="5">
        <v>113916474</v>
      </c>
      <c r="E38" s="5">
        <v>60786269</v>
      </c>
      <c r="F38" s="1">
        <v>0.53400000000000003</v>
      </c>
      <c r="G38" s="5">
        <v>53130205</v>
      </c>
      <c r="H38" s="1">
        <v>0.46600000000000003</v>
      </c>
      <c r="I38" t="str">
        <f t="shared" si="0"/>
        <v>USA</v>
      </c>
    </row>
    <row r="39" spans="2:9" x14ac:dyDescent="0.3">
      <c r="B39">
        <v>38</v>
      </c>
      <c r="C39" t="s">
        <v>4398</v>
      </c>
      <c r="D39" s="5">
        <v>112880294</v>
      </c>
      <c r="E39" s="5">
        <v>53331147</v>
      </c>
      <c r="F39" s="1">
        <v>0.47199999999999998</v>
      </c>
      <c r="G39" s="5">
        <v>59549147</v>
      </c>
      <c r="H39" s="1">
        <v>0.52800000000000002</v>
      </c>
      <c r="I39" t="str">
        <f t="shared" si="0"/>
        <v>USA</v>
      </c>
    </row>
    <row r="40" spans="2:9" x14ac:dyDescent="0.3">
      <c r="B40">
        <v>39</v>
      </c>
      <c r="C40" t="s">
        <v>4399</v>
      </c>
      <c r="D40" s="5">
        <v>112053066</v>
      </c>
      <c r="E40" s="5">
        <v>39671011</v>
      </c>
      <c r="F40" s="1">
        <v>0.35399999999999998</v>
      </c>
      <c r="G40" s="5">
        <v>72382055</v>
      </c>
      <c r="H40" s="1">
        <v>0.64600000000000002</v>
      </c>
      <c r="I40" t="str">
        <f t="shared" si="0"/>
        <v>USA</v>
      </c>
    </row>
    <row r="41" spans="2:9" x14ac:dyDescent="0.3">
      <c r="B41">
        <v>40</v>
      </c>
      <c r="C41" t="s">
        <v>4400</v>
      </c>
      <c r="D41" s="5">
        <v>110983407</v>
      </c>
      <c r="E41" s="5">
        <v>60883407</v>
      </c>
      <c r="F41" s="1">
        <v>0.54900000000000004</v>
      </c>
      <c r="G41" s="5">
        <v>50100000</v>
      </c>
      <c r="H41" s="1">
        <v>0.45100000000000001</v>
      </c>
      <c r="I41" t="str">
        <f t="shared" si="0"/>
        <v>USA</v>
      </c>
    </row>
    <row r="42" spans="2:9" x14ac:dyDescent="0.3">
      <c r="B42">
        <v>41</v>
      </c>
      <c r="C42" t="s">
        <v>4401</v>
      </c>
      <c r="D42" s="5">
        <v>110317580</v>
      </c>
      <c r="E42" s="5">
        <v>69691949</v>
      </c>
      <c r="F42" s="1">
        <v>0.63200000000000001</v>
      </c>
      <c r="G42" s="5">
        <v>40625631</v>
      </c>
      <c r="H42" s="1">
        <v>0.36799999999999999</v>
      </c>
      <c r="I42" t="str">
        <f t="shared" si="0"/>
        <v>USA</v>
      </c>
    </row>
    <row r="43" spans="2:9" x14ac:dyDescent="0.3">
      <c r="B43">
        <v>42</v>
      </c>
      <c r="C43" t="s">
        <v>4402</v>
      </c>
      <c r="D43" s="5">
        <v>109280263</v>
      </c>
      <c r="E43" s="5">
        <v>21995263</v>
      </c>
      <c r="F43" s="1">
        <v>0.20100000000000001</v>
      </c>
      <c r="G43" s="5">
        <v>87285000</v>
      </c>
      <c r="H43" s="1">
        <v>0.79900000000000004</v>
      </c>
      <c r="I43" t="str">
        <f t="shared" si="0"/>
        <v>USA</v>
      </c>
    </row>
    <row r="44" spans="2:9" x14ac:dyDescent="0.3">
      <c r="B44">
        <v>43</v>
      </c>
      <c r="C44" t="s">
        <v>796</v>
      </c>
      <c r="D44" s="5">
        <v>107196498</v>
      </c>
      <c r="E44" s="5">
        <v>70334258</v>
      </c>
      <c r="F44" s="1">
        <v>0.65600000000000003</v>
      </c>
      <c r="G44" s="5">
        <v>36862240</v>
      </c>
      <c r="H44" s="1">
        <v>0.34399999999999997</v>
      </c>
      <c r="I44" t="str">
        <f t="shared" si="0"/>
        <v>USA</v>
      </c>
    </row>
    <row r="45" spans="2:9" x14ac:dyDescent="0.3">
      <c r="B45">
        <v>44</v>
      </c>
      <c r="C45" t="s">
        <v>4403</v>
      </c>
      <c r="D45" s="5">
        <v>106371651</v>
      </c>
      <c r="E45" s="5">
        <v>57262492</v>
      </c>
      <c r="F45" s="1">
        <v>0.53800000000000003</v>
      </c>
      <c r="G45" s="5">
        <v>49109159</v>
      </c>
      <c r="H45" s="1">
        <v>0.46200000000000002</v>
      </c>
      <c r="I45" t="str">
        <f t="shared" si="0"/>
        <v>USA</v>
      </c>
    </row>
    <row r="46" spans="2:9" x14ac:dyDescent="0.3">
      <c r="B46">
        <v>45</v>
      </c>
      <c r="C46" t="s">
        <v>4404</v>
      </c>
      <c r="D46" s="5">
        <v>104155843</v>
      </c>
      <c r="E46" s="5">
        <v>61334059</v>
      </c>
      <c r="F46" s="1">
        <v>0.58899999999999997</v>
      </c>
      <c r="G46" s="5">
        <v>42821784</v>
      </c>
      <c r="H46" s="1">
        <v>0.41099999999999998</v>
      </c>
      <c r="I46" t="str">
        <f t="shared" si="0"/>
        <v>USA</v>
      </c>
    </row>
    <row r="47" spans="2:9" x14ac:dyDescent="0.3">
      <c r="B47">
        <v>46</v>
      </c>
      <c r="C47" t="s">
        <v>4405</v>
      </c>
      <c r="D47" s="5">
        <v>103291131</v>
      </c>
      <c r="E47" s="5">
        <v>76507756</v>
      </c>
      <c r="F47" s="1">
        <v>0.74099999999999999</v>
      </c>
      <c r="G47" s="5">
        <v>26783375</v>
      </c>
      <c r="H47" s="1">
        <v>0.25900000000000001</v>
      </c>
      <c r="I47" t="str">
        <f t="shared" si="0"/>
        <v>USA</v>
      </c>
    </row>
    <row r="48" spans="2:9" x14ac:dyDescent="0.3">
      <c r="B48">
        <v>47</v>
      </c>
      <c r="C48" t="s">
        <v>4406</v>
      </c>
      <c r="D48" s="5">
        <v>99274467</v>
      </c>
      <c r="E48" s="5">
        <v>56937502</v>
      </c>
      <c r="F48" s="1">
        <v>0.57399999999999995</v>
      </c>
      <c r="G48" s="5">
        <v>42336965</v>
      </c>
      <c r="H48" s="1">
        <v>0.42599999999999999</v>
      </c>
      <c r="I48" t="str">
        <f t="shared" si="0"/>
        <v>USA</v>
      </c>
    </row>
    <row r="49" spans="2:9" x14ac:dyDescent="0.3">
      <c r="B49">
        <v>48</v>
      </c>
      <c r="C49" t="s">
        <v>4407</v>
      </c>
      <c r="D49" s="5">
        <v>96159800</v>
      </c>
      <c r="E49" s="5">
        <v>45554533</v>
      </c>
      <c r="F49" s="1">
        <v>0.47399999999999998</v>
      </c>
      <c r="G49" s="5">
        <v>50605267</v>
      </c>
      <c r="H49" s="1">
        <v>0.52600000000000002</v>
      </c>
      <c r="I49" t="str">
        <f t="shared" si="0"/>
        <v>USA</v>
      </c>
    </row>
    <row r="50" spans="2:9" x14ac:dyDescent="0.3">
      <c r="B50">
        <v>49</v>
      </c>
      <c r="C50" t="s">
        <v>4408</v>
      </c>
      <c r="D50" s="5">
        <v>96085477</v>
      </c>
      <c r="E50" s="5">
        <v>34604280</v>
      </c>
      <c r="F50" s="2">
        <v>0.36</v>
      </c>
      <c r="G50" s="5">
        <v>61481197</v>
      </c>
      <c r="H50" s="2">
        <v>0.64</v>
      </c>
      <c r="I50" t="str">
        <f t="shared" si="0"/>
        <v>USA</v>
      </c>
    </row>
    <row r="51" spans="2:9" x14ac:dyDescent="0.3">
      <c r="B51">
        <v>50</v>
      </c>
      <c r="C51" t="s">
        <v>4409</v>
      </c>
      <c r="D51" s="5">
        <v>91036760</v>
      </c>
      <c r="E51" s="5">
        <v>55973336</v>
      </c>
      <c r="F51" s="1">
        <v>0.61499999999999999</v>
      </c>
      <c r="G51" s="5">
        <v>35063424</v>
      </c>
      <c r="H51" s="1">
        <v>0.38500000000000001</v>
      </c>
      <c r="I51" t="str">
        <f t="shared" si="0"/>
        <v>USA</v>
      </c>
    </row>
    <row r="52" spans="2:9" x14ac:dyDescent="0.3">
      <c r="B52">
        <v>51</v>
      </c>
      <c r="C52" t="s">
        <v>4410</v>
      </c>
      <c r="D52" s="5">
        <v>90874570</v>
      </c>
      <c r="E52" s="5">
        <v>60655420</v>
      </c>
      <c r="F52" s="1">
        <v>0.66700000000000004</v>
      </c>
      <c r="G52" s="5">
        <v>30219150</v>
      </c>
      <c r="H52" s="1">
        <v>0.33300000000000002</v>
      </c>
      <c r="I52" t="str">
        <f t="shared" si="0"/>
        <v>USA</v>
      </c>
    </row>
    <row r="53" spans="2:9" x14ac:dyDescent="0.3">
      <c r="B53">
        <v>52</v>
      </c>
      <c r="C53" t="s">
        <v>4411</v>
      </c>
      <c r="D53" s="5">
        <v>90726668</v>
      </c>
      <c r="E53" s="5">
        <v>37761915</v>
      </c>
      <c r="F53" s="1">
        <v>0.41599999999999998</v>
      </c>
      <c r="G53" s="5">
        <v>52964753</v>
      </c>
      <c r="H53" s="1">
        <v>0.58399999999999996</v>
      </c>
      <c r="I53" t="str">
        <f t="shared" si="0"/>
        <v>USA</v>
      </c>
    </row>
    <row r="54" spans="2:9" x14ac:dyDescent="0.3">
      <c r="B54">
        <v>53</v>
      </c>
      <c r="C54" t="s">
        <v>4412</v>
      </c>
      <c r="D54" s="5">
        <v>90449929</v>
      </c>
      <c r="E54" s="5">
        <v>68379000</v>
      </c>
      <c r="F54" s="1">
        <v>0.75600000000000001</v>
      </c>
      <c r="G54" s="5">
        <v>22070929</v>
      </c>
      <c r="H54" s="1">
        <v>0.24399999999999999</v>
      </c>
      <c r="I54" t="str">
        <f t="shared" si="0"/>
        <v>USA</v>
      </c>
    </row>
    <row r="55" spans="2:9" x14ac:dyDescent="0.3">
      <c r="B55">
        <v>54</v>
      </c>
      <c r="C55" t="s">
        <v>4413</v>
      </c>
      <c r="D55" s="5">
        <v>90383208</v>
      </c>
      <c r="E55" s="5">
        <v>37886980</v>
      </c>
      <c r="F55" s="1">
        <v>0.41899999999999998</v>
      </c>
      <c r="G55" s="5">
        <v>52496228</v>
      </c>
      <c r="H55" s="1">
        <v>0.58099999999999996</v>
      </c>
      <c r="I55" t="str">
        <f t="shared" si="0"/>
        <v>USA</v>
      </c>
    </row>
    <row r="56" spans="2:9" x14ac:dyDescent="0.3">
      <c r="B56">
        <v>55</v>
      </c>
      <c r="C56" t="s">
        <v>4414</v>
      </c>
      <c r="D56" s="5">
        <v>83557872</v>
      </c>
      <c r="E56" s="5">
        <v>30328156</v>
      </c>
      <c r="F56" s="1">
        <v>0.36299999999999999</v>
      </c>
      <c r="G56" s="5">
        <v>53229716</v>
      </c>
      <c r="H56" s="1">
        <v>0.63700000000000001</v>
      </c>
      <c r="I56" t="str">
        <f t="shared" si="0"/>
        <v>USA</v>
      </c>
    </row>
    <row r="57" spans="2:9" x14ac:dyDescent="0.3">
      <c r="B57">
        <v>56</v>
      </c>
      <c r="C57" t="s">
        <v>4415</v>
      </c>
      <c r="D57" s="5">
        <v>82343495</v>
      </c>
      <c r="E57" s="5">
        <v>48818921</v>
      </c>
      <c r="F57" s="1">
        <v>0.59299999999999997</v>
      </c>
      <c r="G57" s="5">
        <v>33524574</v>
      </c>
      <c r="H57" s="1">
        <v>0.40699999999999997</v>
      </c>
      <c r="I57" t="str">
        <f t="shared" si="0"/>
        <v>USA</v>
      </c>
    </row>
    <row r="58" spans="2:9" x14ac:dyDescent="0.3">
      <c r="B58">
        <v>57</v>
      </c>
      <c r="C58" t="s">
        <v>4416</v>
      </c>
      <c r="D58" s="5">
        <v>80049764</v>
      </c>
      <c r="E58" s="5">
        <v>51804714</v>
      </c>
      <c r="F58" s="1">
        <v>0.64700000000000002</v>
      </c>
      <c r="G58" s="5">
        <v>28245050</v>
      </c>
      <c r="H58" s="1">
        <v>0.35299999999999998</v>
      </c>
      <c r="I58" t="str">
        <f t="shared" si="0"/>
        <v>USA</v>
      </c>
    </row>
    <row r="59" spans="2:9" x14ac:dyDescent="0.3">
      <c r="B59">
        <v>58</v>
      </c>
      <c r="C59" t="s">
        <v>4417</v>
      </c>
      <c r="D59" s="5">
        <v>76432727</v>
      </c>
      <c r="E59" s="5">
        <v>50863742</v>
      </c>
      <c r="F59" s="1">
        <v>0.66500000000000004</v>
      </c>
      <c r="G59" s="5">
        <v>25568985</v>
      </c>
      <c r="H59" s="1">
        <v>0.33500000000000002</v>
      </c>
      <c r="I59" t="str">
        <f t="shared" si="0"/>
        <v>USA</v>
      </c>
    </row>
    <row r="60" spans="2:9" x14ac:dyDescent="0.3">
      <c r="B60">
        <v>59</v>
      </c>
      <c r="C60" t="s">
        <v>4418</v>
      </c>
      <c r="D60" s="5">
        <v>73180723</v>
      </c>
      <c r="E60" s="5">
        <v>46729800</v>
      </c>
      <c r="F60" s="1">
        <v>0.63900000000000001</v>
      </c>
      <c r="G60" s="5">
        <v>26450923</v>
      </c>
      <c r="H60" s="1">
        <v>0.36099999999999999</v>
      </c>
      <c r="I60" t="str">
        <f t="shared" si="0"/>
        <v>USA</v>
      </c>
    </row>
    <row r="61" spans="2:9" x14ac:dyDescent="0.3">
      <c r="B61">
        <v>60</v>
      </c>
      <c r="C61" t="s">
        <v>4419</v>
      </c>
      <c r="D61" s="5">
        <v>71868327</v>
      </c>
      <c r="E61" s="5">
        <v>45512588</v>
      </c>
      <c r="F61" s="1">
        <v>0.63300000000000001</v>
      </c>
      <c r="G61" s="5">
        <v>26355739</v>
      </c>
      <c r="H61" s="1">
        <v>0.36699999999999999</v>
      </c>
      <c r="I61" t="str">
        <f t="shared" si="0"/>
        <v>USA</v>
      </c>
    </row>
    <row r="62" spans="2:9" x14ac:dyDescent="0.3">
      <c r="B62">
        <v>61</v>
      </c>
      <c r="C62" t="s">
        <v>4420</v>
      </c>
      <c r="D62" s="5">
        <v>71732303</v>
      </c>
      <c r="E62" s="5">
        <v>61335230</v>
      </c>
      <c r="F62" s="1">
        <v>0.85499999999999998</v>
      </c>
      <c r="G62" s="5">
        <v>10397073</v>
      </c>
      <c r="H62" s="1">
        <v>0.14499999999999999</v>
      </c>
      <c r="I62" t="str">
        <f t="shared" si="0"/>
        <v>USA</v>
      </c>
    </row>
    <row r="63" spans="2:9" x14ac:dyDescent="0.3">
      <c r="B63">
        <v>62</v>
      </c>
      <c r="C63" t="s">
        <v>4421</v>
      </c>
      <c r="D63" s="5">
        <v>68106245</v>
      </c>
      <c r="E63" s="5">
        <v>45010278</v>
      </c>
      <c r="F63" s="1">
        <v>0.66100000000000003</v>
      </c>
      <c r="G63" s="5">
        <v>23095967</v>
      </c>
      <c r="H63" s="1">
        <v>0.33900000000000002</v>
      </c>
      <c r="I63" t="str">
        <f t="shared" si="0"/>
        <v>USA</v>
      </c>
    </row>
    <row r="64" spans="2:9" x14ac:dyDescent="0.3">
      <c r="B64">
        <v>63</v>
      </c>
      <c r="C64" t="s">
        <v>4422</v>
      </c>
      <c r="D64" s="5">
        <v>66579890</v>
      </c>
      <c r="E64" s="5">
        <v>34592089</v>
      </c>
      <c r="F64" s="2">
        <v>0.52</v>
      </c>
      <c r="G64" s="5">
        <v>31987801</v>
      </c>
      <c r="H64" s="2">
        <v>0.48</v>
      </c>
      <c r="I64" t="str">
        <f t="shared" si="0"/>
        <v>USA</v>
      </c>
    </row>
    <row r="65" spans="2:9" x14ac:dyDescent="0.3">
      <c r="B65">
        <v>64</v>
      </c>
      <c r="C65" t="s">
        <v>4423</v>
      </c>
      <c r="D65" s="5">
        <v>62761005</v>
      </c>
      <c r="E65" s="5">
        <v>32598931</v>
      </c>
      <c r="F65" s="1">
        <v>0.51900000000000002</v>
      </c>
      <c r="G65" s="5">
        <v>30162074</v>
      </c>
      <c r="H65" s="1">
        <v>0.48099999999999998</v>
      </c>
      <c r="I65" t="str">
        <f t="shared" si="0"/>
        <v>USA</v>
      </c>
    </row>
    <row r="66" spans="2:9" x14ac:dyDescent="0.3">
      <c r="B66">
        <v>65</v>
      </c>
      <c r="C66" t="s">
        <v>4424</v>
      </c>
      <c r="D66" s="5">
        <v>62464731</v>
      </c>
      <c r="E66" s="5">
        <v>60020107</v>
      </c>
      <c r="F66" s="1">
        <v>0.96099999999999997</v>
      </c>
      <c r="G66" s="5">
        <v>2444624</v>
      </c>
      <c r="H66" s="1">
        <v>3.9E-2</v>
      </c>
      <c r="I66" t="str">
        <f t="shared" si="0"/>
        <v>USA</v>
      </c>
    </row>
    <row r="67" spans="2:9" x14ac:dyDescent="0.3">
      <c r="B67">
        <v>66</v>
      </c>
      <c r="C67" t="s">
        <v>4425</v>
      </c>
      <c r="D67" s="5">
        <v>62198945</v>
      </c>
      <c r="E67" s="5">
        <v>37170488</v>
      </c>
      <c r="F67" s="1">
        <v>0.59799999999999998</v>
      </c>
      <c r="G67" s="5">
        <v>25028457</v>
      </c>
      <c r="H67" s="1">
        <v>0.40200000000000002</v>
      </c>
      <c r="I67" t="str">
        <f t="shared" ref="I67:I130" si="1">IF(F67&gt;10%,"USA","International")</f>
        <v>USA</v>
      </c>
    </row>
    <row r="68" spans="2:9" x14ac:dyDescent="0.3">
      <c r="B68">
        <v>67</v>
      </c>
      <c r="C68" t="s">
        <v>4426</v>
      </c>
      <c r="D68" s="5">
        <v>60726164</v>
      </c>
      <c r="E68" s="5">
        <v>626164</v>
      </c>
      <c r="F68" s="2">
        <v>0.01</v>
      </c>
      <c r="G68" s="5">
        <v>60100000</v>
      </c>
      <c r="H68" s="2">
        <v>0.99</v>
      </c>
      <c r="I68" t="str">
        <f t="shared" si="1"/>
        <v>International</v>
      </c>
    </row>
    <row r="69" spans="2:9" x14ac:dyDescent="0.3">
      <c r="B69">
        <v>68</v>
      </c>
      <c r="C69" t="s">
        <v>4427</v>
      </c>
      <c r="D69" s="5">
        <v>59945183</v>
      </c>
      <c r="E69" s="5">
        <v>37047880</v>
      </c>
      <c r="F69" s="1">
        <v>0.61799999999999999</v>
      </c>
      <c r="G69" s="5">
        <v>22897303</v>
      </c>
      <c r="H69" s="1">
        <v>0.38200000000000001</v>
      </c>
      <c r="I69" t="str">
        <f t="shared" si="1"/>
        <v>USA</v>
      </c>
    </row>
    <row r="70" spans="2:9" x14ac:dyDescent="0.3">
      <c r="B70">
        <v>69</v>
      </c>
      <c r="C70" t="s">
        <v>4428</v>
      </c>
      <c r="D70" s="5">
        <v>59827328</v>
      </c>
      <c r="E70" s="5">
        <v>57328603</v>
      </c>
      <c r="F70" s="1">
        <v>0.95799999999999996</v>
      </c>
      <c r="G70" s="5">
        <v>2498725</v>
      </c>
      <c r="H70" s="1">
        <v>4.2000000000000003E-2</v>
      </c>
      <c r="I70" t="str">
        <f t="shared" si="1"/>
        <v>USA</v>
      </c>
    </row>
    <row r="71" spans="2:9" x14ac:dyDescent="0.3">
      <c r="B71">
        <v>70</v>
      </c>
      <c r="C71" t="s">
        <v>4429</v>
      </c>
      <c r="D71" s="5">
        <v>59468275</v>
      </c>
      <c r="E71" s="5">
        <v>35268275</v>
      </c>
      <c r="F71" s="1">
        <v>0.59299999999999997</v>
      </c>
      <c r="G71" s="5">
        <v>24200000</v>
      </c>
      <c r="H71" s="1">
        <v>0.40699999999999997</v>
      </c>
      <c r="I71" t="str">
        <f t="shared" si="1"/>
        <v>USA</v>
      </c>
    </row>
    <row r="72" spans="2:9" x14ac:dyDescent="0.3">
      <c r="B72">
        <v>71</v>
      </c>
      <c r="C72" t="s">
        <v>4430</v>
      </c>
      <c r="D72" s="5">
        <v>58292295</v>
      </c>
      <c r="E72" s="5">
        <v>39464775</v>
      </c>
      <c r="F72" s="1">
        <v>0.67700000000000005</v>
      </c>
      <c r="G72" s="5">
        <v>18827520</v>
      </c>
      <c r="H72" s="1">
        <v>0.32300000000000001</v>
      </c>
      <c r="I72" t="str">
        <f t="shared" si="1"/>
        <v>USA</v>
      </c>
    </row>
    <row r="73" spans="2:9" x14ac:dyDescent="0.3">
      <c r="B73">
        <v>72</v>
      </c>
      <c r="C73" t="s">
        <v>4431</v>
      </c>
      <c r="D73" s="5">
        <v>55707411</v>
      </c>
      <c r="E73" s="5">
        <v>33519628</v>
      </c>
      <c r="F73" s="1">
        <v>0.60199999999999998</v>
      </c>
      <c r="G73" s="5">
        <v>22187783</v>
      </c>
      <c r="H73" s="1">
        <v>0.39800000000000002</v>
      </c>
      <c r="I73" t="str">
        <f t="shared" si="1"/>
        <v>USA</v>
      </c>
    </row>
    <row r="74" spans="2:9" x14ac:dyDescent="0.3">
      <c r="B74">
        <v>73</v>
      </c>
      <c r="C74" t="s">
        <v>4432</v>
      </c>
      <c r="D74" s="5">
        <v>53425292</v>
      </c>
      <c r="E74" s="5">
        <v>36805288</v>
      </c>
      <c r="F74" s="1">
        <v>0.68899999999999995</v>
      </c>
      <c r="G74" s="5">
        <v>16620004</v>
      </c>
      <c r="H74" s="1">
        <v>0.311</v>
      </c>
      <c r="I74" t="str">
        <f t="shared" si="1"/>
        <v>USA</v>
      </c>
    </row>
    <row r="75" spans="2:9" x14ac:dyDescent="0.3">
      <c r="B75">
        <v>74</v>
      </c>
      <c r="C75" t="s">
        <v>4433</v>
      </c>
      <c r="D75" s="5">
        <v>53187659</v>
      </c>
      <c r="E75" s="5">
        <v>39240659</v>
      </c>
      <c r="F75" s="1">
        <v>0.73799999999999999</v>
      </c>
      <c r="G75" s="5">
        <v>13947000</v>
      </c>
      <c r="H75" s="1">
        <v>0.26200000000000001</v>
      </c>
      <c r="I75" t="str">
        <f t="shared" si="1"/>
        <v>USA</v>
      </c>
    </row>
    <row r="76" spans="2:9" x14ac:dyDescent="0.3">
      <c r="B76">
        <v>75</v>
      </c>
      <c r="C76" t="s">
        <v>4434</v>
      </c>
      <c r="D76" s="5">
        <v>51880044</v>
      </c>
      <c r="E76" s="5">
        <v>36050230</v>
      </c>
      <c r="F76" s="1">
        <v>0.69499999999999995</v>
      </c>
      <c r="G76" s="5">
        <v>15829814</v>
      </c>
      <c r="H76" s="1">
        <v>0.30499999999999999</v>
      </c>
      <c r="I76" t="str">
        <f t="shared" si="1"/>
        <v>USA</v>
      </c>
    </row>
    <row r="77" spans="2:9" x14ac:dyDescent="0.3">
      <c r="B77">
        <v>76</v>
      </c>
      <c r="C77" t="s">
        <v>4435</v>
      </c>
      <c r="D77" s="5">
        <v>50802120</v>
      </c>
      <c r="E77" s="5">
        <v>35046120</v>
      </c>
      <c r="F77" s="2">
        <v>0.69</v>
      </c>
      <c r="G77" s="5">
        <v>15756000</v>
      </c>
      <c r="H77" s="2">
        <v>0.31</v>
      </c>
      <c r="I77" t="str">
        <f t="shared" si="1"/>
        <v>USA</v>
      </c>
    </row>
    <row r="78" spans="2:9" x14ac:dyDescent="0.3">
      <c r="B78">
        <v>77</v>
      </c>
      <c r="C78" t="s">
        <v>4436</v>
      </c>
      <c r="D78" s="5">
        <v>50054511</v>
      </c>
      <c r="E78" s="5">
        <v>44737059</v>
      </c>
      <c r="F78" s="1">
        <v>0.89400000000000002</v>
      </c>
      <c r="G78" s="5">
        <v>5317452</v>
      </c>
      <c r="H78" s="1">
        <v>0.106</v>
      </c>
      <c r="I78" t="str">
        <f t="shared" si="1"/>
        <v>USA</v>
      </c>
    </row>
    <row r="79" spans="2:9" x14ac:dyDescent="0.3">
      <c r="B79">
        <v>78</v>
      </c>
      <c r="C79" t="s">
        <v>4437</v>
      </c>
      <c r="D79" s="5">
        <v>47737094</v>
      </c>
      <c r="E79" s="5">
        <v>26437094</v>
      </c>
      <c r="F79" s="1">
        <v>0.55400000000000005</v>
      </c>
      <c r="G79" s="5">
        <v>21300000</v>
      </c>
      <c r="H79" s="1">
        <v>0.44600000000000001</v>
      </c>
      <c r="I79" t="str">
        <f t="shared" si="1"/>
        <v>USA</v>
      </c>
    </row>
    <row r="80" spans="2:9" x14ac:dyDescent="0.3">
      <c r="B80">
        <v>79</v>
      </c>
      <c r="C80" t="s">
        <v>4438</v>
      </c>
      <c r="D80" s="5">
        <v>47383689</v>
      </c>
      <c r="E80" s="5">
        <v>32534850</v>
      </c>
      <c r="F80" s="1">
        <v>0.68700000000000006</v>
      </c>
      <c r="G80" s="5">
        <v>14848839</v>
      </c>
      <c r="H80" s="1">
        <v>0.313</v>
      </c>
      <c r="I80" t="str">
        <f t="shared" si="1"/>
        <v>USA</v>
      </c>
    </row>
    <row r="81" spans="2:9" x14ac:dyDescent="0.3">
      <c r="B81">
        <v>80</v>
      </c>
      <c r="C81" t="s">
        <v>4439</v>
      </c>
      <c r="D81" s="5">
        <v>47267829</v>
      </c>
      <c r="E81" s="5">
        <v>28946615</v>
      </c>
      <c r="F81" s="1">
        <v>0.61199999999999999</v>
      </c>
      <c r="G81" s="5">
        <v>18321214</v>
      </c>
      <c r="H81" s="1">
        <v>0.38800000000000001</v>
      </c>
      <c r="I81" t="str">
        <f t="shared" si="1"/>
        <v>USA</v>
      </c>
    </row>
    <row r="82" spans="2:9" x14ac:dyDescent="0.3">
      <c r="B82">
        <v>81</v>
      </c>
      <c r="C82" t="s">
        <v>4440</v>
      </c>
      <c r="D82" s="5">
        <v>47126295</v>
      </c>
      <c r="E82" s="5">
        <v>27287137</v>
      </c>
      <c r="F82" s="1">
        <v>0.57899999999999996</v>
      </c>
      <c r="G82" s="5">
        <v>19839158</v>
      </c>
      <c r="H82" s="1">
        <v>0.42099999999999999</v>
      </c>
      <c r="I82" t="str">
        <f t="shared" si="1"/>
        <v>USA</v>
      </c>
    </row>
    <row r="83" spans="2:9" x14ac:dyDescent="0.3">
      <c r="B83">
        <v>82</v>
      </c>
      <c r="C83" t="s">
        <v>4441</v>
      </c>
      <c r="D83" s="5">
        <v>47053625</v>
      </c>
      <c r="E83" s="5">
        <v>33022767</v>
      </c>
      <c r="F83" s="1">
        <v>0.70199999999999996</v>
      </c>
      <c r="G83" s="5">
        <v>14030858</v>
      </c>
      <c r="H83" s="1">
        <v>0.29799999999999999</v>
      </c>
      <c r="I83" t="str">
        <f t="shared" si="1"/>
        <v>USA</v>
      </c>
    </row>
    <row r="84" spans="2:9" x14ac:dyDescent="0.3">
      <c r="B84">
        <v>83</v>
      </c>
      <c r="C84" t="s">
        <v>1521</v>
      </c>
      <c r="D84" s="5">
        <v>44567606</v>
      </c>
      <c r="E84" s="5">
        <v>12008642</v>
      </c>
      <c r="F84" s="1">
        <v>0.26900000000000002</v>
      </c>
      <c r="G84" s="5">
        <v>32558964</v>
      </c>
      <c r="H84" s="1">
        <v>0.73099999999999998</v>
      </c>
      <c r="I84" t="str">
        <f t="shared" si="1"/>
        <v>USA</v>
      </c>
    </row>
    <row r="85" spans="2:9" x14ac:dyDescent="0.3">
      <c r="B85">
        <v>84</v>
      </c>
      <c r="C85" t="s">
        <v>4442</v>
      </c>
      <c r="D85" s="5">
        <v>40863718</v>
      </c>
      <c r="E85" s="5">
        <v>33772838</v>
      </c>
      <c r="F85" s="1">
        <v>0.82599999999999996</v>
      </c>
      <c r="G85" s="5">
        <v>7090880</v>
      </c>
      <c r="H85" s="1">
        <v>0.17399999999999999</v>
      </c>
      <c r="I85" t="str">
        <f t="shared" si="1"/>
        <v>USA</v>
      </c>
    </row>
    <row r="86" spans="2:9" x14ac:dyDescent="0.3">
      <c r="B86">
        <v>85</v>
      </c>
      <c r="C86" t="s">
        <v>4443</v>
      </c>
      <c r="D86" s="5">
        <v>40443010</v>
      </c>
      <c r="E86" s="5">
        <v>29381494</v>
      </c>
      <c r="F86" s="1">
        <v>0.72599999999999998</v>
      </c>
      <c r="G86" s="5">
        <v>11061516</v>
      </c>
      <c r="H86" s="1">
        <v>0.27400000000000002</v>
      </c>
      <c r="I86" t="str">
        <f t="shared" si="1"/>
        <v>USA</v>
      </c>
    </row>
    <row r="87" spans="2:9" x14ac:dyDescent="0.3">
      <c r="B87">
        <v>86</v>
      </c>
      <c r="C87" t="s">
        <v>4444</v>
      </c>
      <c r="D87" s="5">
        <v>40400425</v>
      </c>
      <c r="E87" s="5">
        <v>30208599</v>
      </c>
      <c r="F87" s="1">
        <v>0.748</v>
      </c>
      <c r="G87" s="5">
        <v>10191826</v>
      </c>
      <c r="H87" s="1">
        <v>0.252</v>
      </c>
      <c r="I87" t="str">
        <f t="shared" si="1"/>
        <v>USA</v>
      </c>
    </row>
    <row r="88" spans="2:9" x14ac:dyDescent="0.3">
      <c r="B88">
        <v>87</v>
      </c>
      <c r="C88" t="s">
        <v>4445</v>
      </c>
      <c r="D88" s="5">
        <v>40031879</v>
      </c>
      <c r="E88" s="5">
        <v>4184036</v>
      </c>
      <c r="F88" s="1">
        <v>0.105</v>
      </c>
      <c r="G88" s="5">
        <v>35847843</v>
      </c>
      <c r="H88" s="1">
        <v>0.89500000000000002</v>
      </c>
      <c r="I88" t="str">
        <f t="shared" si="1"/>
        <v>USA</v>
      </c>
    </row>
    <row r="89" spans="2:9" x14ac:dyDescent="0.3">
      <c r="B89">
        <v>88</v>
      </c>
      <c r="C89" t="s">
        <v>4446</v>
      </c>
      <c r="D89" s="5">
        <v>39459427</v>
      </c>
      <c r="E89" s="5">
        <v>30919168</v>
      </c>
      <c r="F89" s="1">
        <v>0.78400000000000003</v>
      </c>
      <c r="G89" s="5">
        <v>8540259</v>
      </c>
      <c r="H89" s="1">
        <v>0.216</v>
      </c>
      <c r="I89" t="str">
        <f t="shared" si="1"/>
        <v>USA</v>
      </c>
    </row>
    <row r="90" spans="2:9" x14ac:dyDescent="0.3">
      <c r="B90">
        <v>89</v>
      </c>
      <c r="C90" t="s">
        <v>4447</v>
      </c>
      <c r="D90" s="5">
        <v>38574362</v>
      </c>
      <c r="E90" s="5">
        <v>21468807</v>
      </c>
      <c r="F90" s="1">
        <v>0.55700000000000005</v>
      </c>
      <c r="G90" s="5">
        <v>17105555</v>
      </c>
      <c r="H90" s="1">
        <v>0.443</v>
      </c>
      <c r="I90" t="str">
        <f t="shared" si="1"/>
        <v>USA</v>
      </c>
    </row>
    <row r="91" spans="2:9" x14ac:dyDescent="0.3">
      <c r="B91">
        <v>90</v>
      </c>
      <c r="C91" t="s">
        <v>4448</v>
      </c>
      <c r="D91" s="5">
        <v>38182790</v>
      </c>
      <c r="E91" s="5">
        <v>38182790</v>
      </c>
      <c r="F91" s="2">
        <v>1</v>
      </c>
      <c r="I91" t="str">
        <f t="shared" si="1"/>
        <v>USA</v>
      </c>
    </row>
    <row r="92" spans="2:9" x14ac:dyDescent="0.3">
      <c r="B92">
        <v>91</v>
      </c>
      <c r="C92" t="s">
        <v>4449</v>
      </c>
      <c r="D92" s="5">
        <v>36754634</v>
      </c>
      <c r="E92" s="5">
        <v>22753426</v>
      </c>
      <c r="F92" s="1">
        <v>0.61899999999999999</v>
      </c>
      <c r="G92" s="5">
        <v>14001208</v>
      </c>
      <c r="H92" s="1">
        <v>0.38100000000000001</v>
      </c>
      <c r="I92" t="str">
        <f t="shared" si="1"/>
        <v>USA</v>
      </c>
    </row>
    <row r="93" spans="2:9" x14ac:dyDescent="0.3">
      <c r="B93">
        <v>92</v>
      </c>
      <c r="C93" t="s">
        <v>4450</v>
      </c>
      <c r="D93" s="5">
        <v>36609995</v>
      </c>
      <c r="E93" s="5">
        <v>32722798</v>
      </c>
      <c r="F93" s="1">
        <v>0.89400000000000002</v>
      </c>
      <c r="G93" s="5">
        <v>3887197</v>
      </c>
      <c r="H93" s="1">
        <v>0.106</v>
      </c>
      <c r="I93" t="str">
        <f t="shared" si="1"/>
        <v>USA</v>
      </c>
    </row>
    <row r="94" spans="2:9" x14ac:dyDescent="0.3">
      <c r="B94">
        <v>93</v>
      </c>
      <c r="C94" t="s">
        <v>4451</v>
      </c>
      <c r="D94" s="5">
        <v>35547761</v>
      </c>
      <c r="E94" s="5">
        <v>34134641</v>
      </c>
      <c r="F94" s="2">
        <v>0.96</v>
      </c>
      <c r="G94" s="5">
        <v>1413120</v>
      </c>
      <c r="H94" s="2">
        <v>0.04</v>
      </c>
      <c r="I94" t="str">
        <f t="shared" si="1"/>
        <v>USA</v>
      </c>
    </row>
    <row r="95" spans="2:9" x14ac:dyDescent="0.3">
      <c r="B95">
        <v>94</v>
      </c>
      <c r="C95" t="s">
        <v>4452</v>
      </c>
      <c r="D95" s="5">
        <v>35134820</v>
      </c>
      <c r="E95" s="5">
        <v>26005820</v>
      </c>
      <c r="F95" s="2">
        <v>0.74</v>
      </c>
      <c r="G95" s="5">
        <v>9129000</v>
      </c>
      <c r="H95" s="2">
        <v>0.26</v>
      </c>
      <c r="I95" t="str">
        <f t="shared" si="1"/>
        <v>USA</v>
      </c>
    </row>
    <row r="96" spans="2:9" x14ac:dyDescent="0.3">
      <c r="B96">
        <v>95</v>
      </c>
      <c r="C96" t="s">
        <v>4453</v>
      </c>
      <c r="D96" s="5">
        <v>34266564</v>
      </c>
      <c r="E96" s="5">
        <v>15070285</v>
      </c>
      <c r="F96" s="2">
        <v>0.44</v>
      </c>
      <c r="G96" s="5">
        <v>19196279</v>
      </c>
      <c r="H96" s="2">
        <v>0.56000000000000005</v>
      </c>
      <c r="I96" t="str">
        <f t="shared" si="1"/>
        <v>USA</v>
      </c>
    </row>
    <row r="97" spans="2:9" x14ac:dyDescent="0.3">
      <c r="B97">
        <v>96</v>
      </c>
      <c r="C97" t="s">
        <v>4454</v>
      </c>
      <c r="D97" s="5">
        <v>33978694</v>
      </c>
      <c r="E97" s="5">
        <v>15391970</v>
      </c>
      <c r="F97" s="1">
        <v>0.45300000000000001</v>
      </c>
      <c r="G97" s="5">
        <v>18586724</v>
      </c>
      <c r="H97" s="1">
        <v>0.54700000000000004</v>
      </c>
      <c r="I97" t="str">
        <f t="shared" si="1"/>
        <v>USA</v>
      </c>
    </row>
    <row r="98" spans="2:9" x14ac:dyDescent="0.3">
      <c r="B98">
        <v>97</v>
      </c>
      <c r="C98" t="s">
        <v>4455</v>
      </c>
      <c r="D98" s="5">
        <v>33463969</v>
      </c>
      <c r="E98" s="5">
        <v>17480890</v>
      </c>
      <c r="F98" s="1">
        <v>0.52200000000000002</v>
      </c>
      <c r="G98" s="5">
        <v>15983079</v>
      </c>
      <c r="H98" s="1">
        <v>0.47799999999999998</v>
      </c>
      <c r="I98" t="str">
        <f t="shared" si="1"/>
        <v>USA</v>
      </c>
    </row>
    <row r="99" spans="2:9" x14ac:dyDescent="0.3">
      <c r="B99">
        <v>98</v>
      </c>
      <c r="C99" t="s">
        <v>4456</v>
      </c>
      <c r="D99" s="5">
        <v>33426588</v>
      </c>
      <c r="E99" s="5">
        <v>19393557</v>
      </c>
      <c r="F99" s="2">
        <v>0.57999999999999996</v>
      </c>
      <c r="G99" s="5">
        <v>14033031</v>
      </c>
      <c r="H99" s="2">
        <v>0.42</v>
      </c>
      <c r="I99" t="str">
        <f t="shared" si="1"/>
        <v>USA</v>
      </c>
    </row>
    <row r="100" spans="2:9" x14ac:dyDescent="0.3">
      <c r="B100">
        <v>99</v>
      </c>
      <c r="C100" t="s">
        <v>4457</v>
      </c>
      <c r="D100" s="5">
        <v>32168970</v>
      </c>
      <c r="E100" s="5">
        <v>23368995</v>
      </c>
      <c r="F100" s="1">
        <v>0.72599999999999998</v>
      </c>
      <c r="G100" s="5">
        <v>8799975</v>
      </c>
      <c r="H100" s="1">
        <v>0.27400000000000002</v>
      </c>
      <c r="I100" t="str">
        <f t="shared" si="1"/>
        <v>USA</v>
      </c>
    </row>
    <row r="101" spans="2:9" x14ac:dyDescent="0.3">
      <c r="B101">
        <v>100</v>
      </c>
      <c r="C101" t="s">
        <v>4458</v>
      </c>
      <c r="D101" s="5">
        <v>31355910</v>
      </c>
      <c r="E101" s="5">
        <v>16815253</v>
      </c>
      <c r="F101" s="1">
        <v>0.53600000000000003</v>
      </c>
      <c r="G101" s="5">
        <v>14540657</v>
      </c>
      <c r="H101" s="1">
        <v>0.46400000000000002</v>
      </c>
      <c r="I101" t="str">
        <f t="shared" si="1"/>
        <v>USA</v>
      </c>
    </row>
    <row r="102" spans="2:9" x14ac:dyDescent="0.3">
      <c r="B102">
        <v>101</v>
      </c>
      <c r="C102" t="s">
        <v>4459</v>
      </c>
      <c r="D102" s="5">
        <v>29934477</v>
      </c>
      <c r="E102" s="5">
        <v>17266359</v>
      </c>
      <c r="F102" s="1">
        <v>0.57699999999999996</v>
      </c>
      <c r="G102" s="5">
        <v>12668118</v>
      </c>
      <c r="H102" s="1">
        <v>0.42299999999999999</v>
      </c>
      <c r="I102" t="str">
        <f t="shared" si="1"/>
        <v>USA</v>
      </c>
    </row>
    <row r="103" spans="2:9" x14ac:dyDescent="0.3">
      <c r="B103">
        <v>102</v>
      </c>
      <c r="C103" t="s">
        <v>4460</v>
      </c>
      <c r="D103" s="5">
        <v>29725663</v>
      </c>
      <c r="E103" s="5">
        <v>21471685</v>
      </c>
      <c r="F103" s="1">
        <v>0.72199999999999998</v>
      </c>
      <c r="G103" s="5">
        <v>8253978</v>
      </c>
      <c r="H103" s="1">
        <v>0.27800000000000002</v>
      </c>
      <c r="I103" t="str">
        <f t="shared" si="1"/>
        <v>USA</v>
      </c>
    </row>
    <row r="104" spans="2:9" x14ac:dyDescent="0.3">
      <c r="B104">
        <v>103</v>
      </c>
      <c r="C104" t="s">
        <v>4461</v>
      </c>
      <c r="D104" s="5">
        <v>29360400</v>
      </c>
      <c r="E104" s="5">
        <v>25170054</v>
      </c>
      <c r="F104" s="1">
        <v>0.85699999999999998</v>
      </c>
      <c r="G104" s="5">
        <v>4190346</v>
      </c>
      <c r="H104" s="1">
        <v>0.14299999999999999</v>
      </c>
      <c r="I104" t="str">
        <f t="shared" si="1"/>
        <v>USA</v>
      </c>
    </row>
    <row r="105" spans="2:9" x14ac:dyDescent="0.3">
      <c r="B105">
        <v>104</v>
      </c>
      <c r="C105" t="s">
        <v>4462</v>
      </c>
      <c r="D105" s="5">
        <v>28780255</v>
      </c>
      <c r="E105" s="5">
        <v>16970581</v>
      </c>
      <c r="F105" s="2">
        <v>0.59</v>
      </c>
      <c r="G105" s="5">
        <v>11809674</v>
      </c>
      <c r="H105" s="2">
        <v>0.41</v>
      </c>
      <c r="I105" t="str">
        <f t="shared" si="1"/>
        <v>USA</v>
      </c>
    </row>
    <row r="106" spans="2:9" x14ac:dyDescent="0.3">
      <c r="B106">
        <v>105</v>
      </c>
      <c r="C106" t="s">
        <v>4463</v>
      </c>
      <c r="D106" s="5">
        <v>27965865</v>
      </c>
      <c r="E106" s="5">
        <v>13572400</v>
      </c>
      <c r="F106" s="1">
        <v>0.48499999999999999</v>
      </c>
      <c r="G106" s="5">
        <v>14393465</v>
      </c>
      <c r="H106" s="1">
        <v>0.51500000000000001</v>
      </c>
      <c r="I106" t="str">
        <f t="shared" si="1"/>
        <v>USA</v>
      </c>
    </row>
    <row r="107" spans="2:9" x14ac:dyDescent="0.3">
      <c r="B107">
        <v>106</v>
      </c>
      <c r="C107" t="s">
        <v>4464</v>
      </c>
      <c r="D107" s="5">
        <v>27728118</v>
      </c>
      <c r="E107" s="5">
        <v>27459615</v>
      </c>
      <c r="F107" s="2">
        <v>0.99</v>
      </c>
      <c r="G107" s="5">
        <v>268503</v>
      </c>
      <c r="H107" s="2">
        <v>0.01</v>
      </c>
      <c r="I107" t="str">
        <f t="shared" si="1"/>
        <v>USA</v>
      </c>
    </row>
    <row r="108" spans="2:9" x14ac:dyDescent="0.3">
      <c r="B108">
        <v>107</v>
      </c>
      <c r="C108" t="s">
        <v>4465</v>
      </c>
      <c r="D108" s="5">
        <v>27538359</v>
      </c>
      <c r="E108" s="5">
        <v>15627434</v>
      </c>
      <c r="F108" s="1">
        <v>0.56699999999999995</v>
      </c>
      <c r="G108" s="5">
        <v>11910925</v>
      </c>
      <c r="H108" s="1">
        <v>0.433</v>
      </c>
      <c r="I108" t="str">
        <f t="shared" si="1"/>
        <v>USA</v>
      </c>
    </row>
    <row r="109" spans="2:9" x14ac:dyDescent="0.3">
      <c r="B109">
        <v>108</v>
      </c>
      <c r="C109" t="s">
        <v>4466</v>
      </c>
      <c r="D109" s="5">
        <v>26385941</v>
      </c>
      <c r="E109" s="5">
        <v>17200925</v>
      </c>
      <c r="F109" s="1">
        <v>0.65200000000000002</v>
      </c>
      <c r="G109" s="5">
        <v>9185016</v>
      </c>
      <c r="H109" s="1">
        <v>0.34799999999999998</v>
      </c>
      <c r="I109" t="str">
        <f t="shared" si="1"/>
        <v>USA</v>
      </c>
    </row>
    <row r="110" spans="2:9" x14ac:dyDescent="0.3">
      <c r="B110">
        <v>109</v>
      </c>
      <c r="C110" t="s">
        <v>4467</v>
      </c>
      <c r="D110" s="5">
        <v>26330482</v>
      </c>
      <c r="E110" s="5">
        <v>12178602</v>
      </c>
      <c r="F110" s="1">
        <v>0.46300000000000002</v>
      </c>
      <c r="G110" s="5">
        <v>14151880</v>
      </c>
      <c r="H110" s="1">
        <v>0.53700000000000003</v>
      </c>
      <c r="I110" t="str">
        <f t="shared" si="1"/>
        <v>USA</v>
      </c>
    </row>
    <row r="111" spans="2:9" x14ac:dyDescent="0.3">
      <c r="B111">
        <v>110</v>
      </c>
      <c r="C111" t="s">
        <v>4468</v>
      </c>
      <c r="D111" s="5">
        <v>25850615</v>
      </c>
      <c r="E111" s="5">
        <v>21799652</v>
      </c>
      <c r="F111" s="1">
        <v>0.84299999999999997</v>
      </c>
      <c r="G111" s="5">
        <v>4050963</v>
      </c>
      <c r="H111" s="1">
        <v>0.157</v>
      </c>
      <c r="I111" t="str">
        <f t="shared" si="1"/>
        <v>USA</v>
      </c>
    </row>
    <row r="112" spans="2:9" x14ac:dyDescent="0.3">
      <c r="B112">
        <v>111</v>
      </c>
      <c r="C112" t="s">
        <v>4469</v>
      </c>
      <c r="D112" s="5">
        <v>24419914</v>
      </c>
      <c r="E112" s="5">
        <v>20069008</v>
      </c>
      <c r="F112" s="1">
        <v>0.82199999999999995</v>
      </c>
      <c r="G112" s="5">
        <v>4350906</v>
      </c>
      <c r="H112" s="1">
        <v>0.17799999999999999</v>
      </c>
      <c r="I112" t="str">
        <f t="shared" si="1"/>
        <v>USA</v>
      </c>
    </row>
    <row r="113" spans="2:9" x14ac:dyDescent="0.3">
      <c r="B113">
        <v>112</v>
      </c>
      <c r="C113" t="s">
        <v>4470</v>
      </c>
      <c r="D113" s="5">
        <v>24362772</v>
      </c>
      <c r="E113" s="5">
        <v>14990582</v>
      </c>
      <c r="F113" s="1">
        <v>0.61499999999999999</v>
      </c>
      <c r="G113" s="5">
        <v>9372190</v>
      </c>
      <c r="H113" s="1">
        <v>0.38500000000000001</v>
      </c>
      <c r="I113" t="str">
        <f t="shared" si="1"/>
        <v>USA</v>
      </c>
    </row>
    <row r="114" spans="2:9" x14ac:dyDescent="0.3">
      <c r="B114">
        <v>113</v>
      </c>
      <c r="C114" t="s">
        <v>4471</v>
      </c>
      <c r="D114" s="5">
        <v>22844291</v>
      </c>
      <c r="E114" s="5">
        <v>13113041</v>
      </c>
      <c r="F114" s="1">
        <v>0.57399999999999995</v>
      </c>
      <c r="G114" s="5">
        <v>9731250</v>
      </c>
      <c r="H114" s="1">
        <v>0.42599999999999999</v>
      </c>
      <c r="I114" t="str">
        <f t="shared" si="1"/>
        <v>USA</v>
      </c>
    </row>
    <row r="115" spans="2:9" x14ac:dyDescent="0.3">
      <c r="B115">
        <v>114</v>
      </c>
      <c r="C115" t="s">
        <v>4472</v>
      </c>
      <c r="D115" s="5">
        <v>22361811</v>
      </c>
      <c r="E115" s="5">
        <v>17872723</v>
      </c>
      <c r="F115" s="1">
        <v>0.79900000000000004</v>
      </c>
      <c r="G115" s="5">
        <v>4489088</v>
      </c>
      <c r="H115" s="1">
        <v>0.20100000000000001</v>
      </c>
      <c r="I115" t="str">
        <f t="shared" si="1"/>
        <v>USA</v>
      </c>
    </row>
    <row r="116" spans="2:9" x14ac:dyDescent="0.3">
      <c r="B116">
        <v>115</v>
      </c>
      <c r="C116" t="s">
        <v>4473</v>
      </c>
      <c r="D116" s="5">
        <v>21268532</v>
      </c>
      <c r="E116" s="5">
        <v>18650521</v>
      </c>
      <c r="F116" s="1">
        <v>0.877</v>
      </c>
      <c r="G116" s="5">
        <v>2618011</v>
      </c>
      <c r="H116" s="1">
        <v>0.123</v>
      </c>
      <c r="I116" t="str">
        <f t="shared" si="1"/>
        <v>USA</v>
      </c>
    </row>
    <row r="117" spans="2:9" x14ac:dyDescent="0.3">
      <c r="B117">
        <v>116</v>
      </c>
      <c r="C117" t="s">
        <v>4474</v>
      </c>
      <c r="D117" s="5">
        <v>20789556</v>
      </c>
      <c r="E117" s="5">
        <v>18715392</v>
      </c>
      <c r="F117" s="2">
        <v>0.9</v>
      </c>
      <c r="G117" s="5">
        <v>2074164</v>
      </c>
      <c r="H117" s="2">
        <v>0.1</v>
      </c>
      <c r="I117" t="str">
        <f t="shared" si="1"/>
        <v>USA</v>
      </c>
    </row>
    <row r="118" spans="2:9" x14ac:dyDescent="0.3">
      <c r="B118">
        <v>117</v>
      </c>
      <c r="C118" t="s">
        <v>4475</v>
      </c>
      <c r="D118" s="5">
        <v>19748009</v>
      </c>
      <c r="E118" s="5">
        <v>15933506</v>
      </c>
      <c r="F118" s="1">
        <v>0.80700000000000005</v>
      </c>
      <c r="G118" s="5">
        <v>3814503</v>
      </c>
      <c r="H118" s="1">
        <v>0.193</v>
      </c>
      <c r="I118" t="str">
        <f t="shared" si="1"/>
        <v>USA</v>
      </c>
    </row>
    <row r="119" spans="2:9" x14ac:dyDescent="0.3">
      <c r="B119">
        <v>118</v>
      </c>
      <c r="C119" t="s">
        <v>4476</v>
      </c>
      <c r="D119" s="5">
        <v>19412993</v>
      </c>
      <c r="E119" s="5">
        <v>14967182</v>
      </c>
      <c r="F119" s="1">
        <v>0.77100000000000002</v>
      </c>
      <c r="G119" s="5">
        <v>4445811</v>
      </c>
      <c r="H119" s="1">
        <v>0.22900000000000001</v>
      </c>
      <c r="I119" t="str">
        <f t="shared" si="1"/>
        <v>USA</v>
      </c>
    </row>
    <row r="120" spans="2:9" x14ac:dyDescent="0.3">
      <c r="B120">
        <v>119</v>
      </c>
      <c r="C120" t="s">
        <v>4477</v>
      </c>
      <c r="D120" s="5">
        <v>18661336</v>
      </c>
      <c r="E120" s="5">
        <v>18661336</v>
      </c>
      <c r="F120" s="2">
        <v>1</v>
      </c>
      <c r="I120" t="str">
        <f t="shared" si="1"/>
        <v>USA</v>
      </c>
    </row>
    <row r="121" spans="2:9" x14ac:dyDescent="0.3">
      <c r="B121">
        <v>120</v>
      </c>
      <c r="C121" t="s">
        <v>4478</v>
      </c>
      <c r="D121" s="5">
        <v>18404706</v>
      </c>
      <c r="E121" s="5">
        <v>15618626</v>
      </c>
      <c r="F121" s="1">
        <v>0.84899999999999998</v>
      </c>
      <c r="G121" s="5">
        <v>2786080</v>
      </c>
      <c r="H121" s="1">
        <v>0.151</v>
      </c>
      <c r="I121" t="str">
        <f t="shared" si="1"/>
        <v>USA</v>
      </c>
    </row>
    <row r="122" spans="2:9" x14ac:dyDescent="0.3">
      <c r="B122">
        <v>121</v>
      </c>
      <c r="C122" t="s">
        <v>4479</v>
      </c>
      <c r="D122" s="5">
        <v>18133495</v>
      </c>
      <c r="E122" s="5">
        <v>15540353</v>
      </c>
      <c r="F122" s="1">
        <v>0.85699999999999998</v>
      </c>
      <c r="G122" s="5">
        <v>2593142</v>
      </c>
      <c r="H122" s="1">
        <v>0.14299999999999999</v>
      </c>
      <c r="I122" t="str">
        <f t="shared" si="1"/>
        <v>USA</v>
      </c>
    </row>
    <row r="123" spans="2:9" x14ac:dyDescent="0.3">
      <c r="B123">
        <v>122</v>
      </c>
      <c r="C123" t="s">
        <v>4480</v>
      </c>
      <c r="D123" s="5">
        <v>17989227</v>
      </c>
      <c r="E123" s="5">
        <v>7065332</v>
      </c>
      <c r="F123" s="1">
        <v>0.39300000000000002</v>
      </c>
      <c r="G123" s="5">
        <v>10923895</v>
      </c>
      <c r="H123" s="1">
        <v>0.60699999999999998</v>
      </c>
      <c r="I123" t="str">
        <f t="shared" si="1"/>
        <v>USA</v>
      </c>
    </row>
    <row r="124" spans="2:9" x14ac:dyDescent="0.3">
      <c r="B124">
        <v>123</v>
      </c>
      <c r="C124" t="s">
        <v>4481</v>
      </c>
      <c r="D124" s="5">
        <v>16653900</v>
      </c>
      <c r="E124" s="5">
        <v>11253900</v>
      </c>
      <c r="F124" s="1">
        <v>0.67600000000000005</v>
      </c>
      <c r="G124" s="5">
        <v>5400000</v>
      </c>
      <c r="H124" s="1">
        <v>0.32400000000000001</v>
      </c>
      <c r="I124" t="str">
        <f t="shared" si="1"/>
        <v>USA</v>
      </c>
    </row>
    <row r="125" spans="2:9" x14ac:dyDescent="0.3">
      <c r="B125">
        <v>124</v>
      </c>
      <c r="C125" t="s">
        <v>4482</v>
      </c>
      <c r="D125" s="5">
        <v>16643191</v>
      </c>
      <c r="E125" s="5">
        <v>9631153</v>
      </c>
      <c r="F125" s="1">
        <v>0.57899999999999996</v>
      </c>
      <c r="G125" s="5">
        <v>7012038</v>
      </c>
      <c r="H125" s="1">
        <v>0.42099999999999999</v>
      </c>
      <c r="I125" t="str">
        <f t="shared" si="1"/>
        <v>USA</v>
      </c>
    </row>
    <row r="126" spans="2:9" x14ac:dyDescent="0.3">
      <c r="B126">
        <v>125</v>
      </c>
      <c r="C126" t="s">
        <v>4483</v>
      </c>
      <c r="D126" s="5">
        <v>16575074</v>
      </c>
      <c r="E126" s="5">
        <v>2552992</v>
      </c>
      <c r="F126" s="1">
        <v>0.154</v>
      </c>
      <c r="G126" s="5">
        <v>14022082</v>
      </c>
      <c r="H126" s="1">
        <v>0.84599999999999997</v>
      </c>
      <c r="I126" t="str">
        <f t="shared" si="1"/>
        <v>USA</v>
      </c>
    </row>
    <row r="127" spans="2:9" x14ac:dyDescent="0.3">
      <c r="B127">
        <v>126</v>
      </c>
      <c r="C127" t="s">
        <v>4484</v>
      </c>
      <c r="D127" s="5">
        <v>16349568</v>
      </c>
      <c r="E127" s="5">
        <v>4544753</v>
      </c>
      <c r="F127" s="1">
        <v>0.27800000000000002</v>
      </c>
      <c r="G127" s="5">
        <v>11804815</v>
      </c>
      <c r="H127" s="1">
        <v>0.72199999999999998</v>
      </c>
      <c r="I127" t="str">
        <f t="shared" si="1"/>
        <v>USA</v>
      </c>
    </row>
    <row r="128" spans="2:9" x14ac:dyDescent="0.3">
      <c r="B128">
        <v>127</v>
      </c>
      <c r="C128" t="s">
        <v>4485</v>
      </c>
      <c r="D128" s="5">
        <v>15906764</v>
      </c>
      <c r="E128" s="5">
        <v>15506764</v>
      </c>
      <c r="F128" s="1">
        <v>0.97499999999999998</v>
      </c>
      <c r="G128" s="5">
        <v>400000</v>
      </c>
      <c r="H128" s="1">
        <v>2.5000000000000001E-2</v>
      </c>
      <c r="I128" t="str">
        <f t="shared" si="1"/>
        <v>USA</v>
      </c>
    </row>
    <row r="129" spans="2:9" x14ac:dyDescent="0.3">
      <c r="B129">
        <v>128</v>
      </c>
      <c r="C129" t="s">
        <v>4486</v>
      </c>
      <c r="D129" s="5">
        <v>15843608</v>
      </c>
      <c r="E129" s="5">
        <v>12811858</v>
      </c>
      <c r="F129" s="1">
        <v>0.80900000000000005</v>
      </c>
      <c r="G129" s="5">
        <v>3031750</v>
      </c>
      <c r="H129" s="1">
        <v>0.191</v>
      </c>
      <c r="I129" t="str">
        <f t="shared" si="1"/>
        <v>USA</v>
      </c>
    </row>
    <row r="130" spans="2:9" x14ac:dyDescent="0.3">
      <c r="B130">
        <v>129</v>
      </c>
      <c r="C130" t="s">
        <v>2143</v>
      </c>
      <c r="D130" s="5">
        <v>15471969</v>
      </c>
      <c r="E130" s="5">
        <v>15325127</v>
      </c>
      <c r="F130" s="1">
        <v>0.99099999999999999</v>
      </c>
      <c r="G130" s="5">
        <v>146842</v>
      </c>
      <c r="H130" s="1">
        <v>8.9999999999999993E-3</v>
      </c>
      <c r="I130" t="str">
        <f t="shared" si="1"/>
        <v>USA</v>
      </c>
    </row>
    <row r="131" spans="2:9" x14ac:dyDescent="0.3">
      <c r="B131">
        <v>130</v>
      </c>
      <c r="C131" t="s">
        <v>4487</v>
      </c>
      <c r="D131" s="5">
        <v>14828081</v>
      </c>
      <c r="E131" s="5">
        <v>14230455</v>
      </c>
      <c r="F131" s="2">
        <v>0.96</v>
      </c>
      <c r="G131" s="5">
        <v>597626</v>
      </c>
      <c r="H131" s="2">
        <v>0.04</v>
      </c>
      <c r="I131" t="str">
        <f t="shared" ref="I131:I194" si="2">IF(F131&gt;10%,"USA","International")</f>
        <v>USA</v>
      </c>
    </row>
    <row r="132" spans="2:9" x14ac:dyDescent="0.3">
      <c r="B132">
        <v>131</v>
      </c>
      <c r="C132" t="s">
        <v>4488</v>
      </c>
      <c r="D132" s="5">
        <v>14493284</v>
      </c>
      <c r="E132" s="5">
        <v>3448233</v>
      </c>
      <c r="F132" s="1">
        <v>0.23799999999999999</v>
      </c>
      <c r="G132" s="5">
        <v>11045051</v>
      </c>
      <c r="H132" s="1">
        <v>0.76200000000000001</v>
      </c>
      <c r="I132" t="str">
        <f t="shared" si="2"/>
        <v>USA</v>
      </c>
    </row>
    <row r="133" spans="2:9" x14ac:dyDescent="0.3">
      <c r="B133">
        <v>132</v>
      </c>
      <c r="C133" t="s">
        <v>4489</v>
      </c>
      <c r="D133" s="5">
        <v>14400327</v>
      </c>
      <c r="E133" s="5">
        <v>6651522</v>
      </c>
      <c r="F133" s="1">
        <v>0.46200000000000002</v>
      </c>
      <c r="G133" s="5">
        <v>7748805</v>
      </c>
      <c r="H133" s="1">
        <v>0.53800000000000003</v>
      </c>
      <c r="I133" t="str">
        <f t="shared" si="2"/>
        <v>USA</v>
      </c>
    </row>
    <row r="134" spans="2:9" x14ac:dyDescent="0.3">
      <c r="B134">
        <v>133</v>
      </c>
      <c r="C134" t="s">
        <v>4490</v>
      </c>
      <c r="D134" s="5">
        <v>14145677</v>
      </c>
      <c r="E134" s="5">
        <v>6291602</v>
      </c>
      <c r="F134" s="1">
        <v>0.44500000000000001</v>
      </c>
      <c r="G134" s="5">
        <v>7854075</v>
      </c>
      <c r="H134" s="1">
        <v>0.55500000000000005</v>
      </c>
      <c r="I134" t="str">
        <f t="shared" si="2"/>
        <v>USA</v>
      </c>
    </row>
    <row r="135" spans="2:9" x14ac:dyDescent="0.3">
      <c r="B135">
        <v>134</v>
      </c>
      <c r="C135" t="s">
        <v>4491</v>
      </c>
      <c r="D135" s="5">
        <v>13743212</v>
      </c>
      <c r="E135" s="5">
        <v>13616610</v>
      </c>
      <c r="F135" s="1">
        <v>0.99099999999999999</v>
      </c>
      <c r="G135" s="5">
        <v>126602</v>
      </c>
      <c r="H135" s="1">
        <v>8.9999999999999993E-3</v>
      </c>
      <c r="I135" t="str">
        <f t="shared" si="2"/>
        <v>USA</v>
      </c>
    </row>
    <row r="136" spans="2:9" x14ac:dyDescent="0.3">
      <c r="B136">
        <v>135</v>
      </c>
      <c r="C136" t="s">
        <v>4492</v>
      </c>
      <c r="D136" s="5">
        <v>13400161</v>
      </c>
      <c r="E136" s="5">
        <v>13400161</v>
      </c>
      <c r="F136" s="2">
        <v>1</v>
      </c>
      <c r="I136" t="str">
        <f t="shared" si="2"/>
        <v>USA</v>
      </c>
    </row>
    <row r="137" spans="2:9" x14ac:dyDescent="0.3">
      <c r="B137">
        <v>136</v>
      </c>
      <c r="C137" t="s">
        <v>4493</v>
      </c>
      <c r="D137" s="5">
        <v>13105853</v>
      </c>
      <c r="E137" s="5">
        <v>13023075</v>
      </c>
      <c r="F137" s="1">
        <v>0.99399999999999999</v>
      </c>
      <c r="G137" s="5">
        <v>82778</v>
      </c>
      <c r="H137" s="1">
        <v>6.0000000000000001E-3</v>
      </c>
      <c r="I137" t="str">
        <f t="shared" si="2"/>
        <v>USA</v>
      </c>
    </row>
    <row r="138" spans="2:9" x14ac:dyDescent="0.3">
      <c r="B138">
        <v>137</v>
      </c>
      <c r="C138" t="s">
        <v>4494</v>
      </c>
      <c r="D138" s="5">
        <v>13069740</v>
      </c>
      <c r="E138" s="5">
        <v>6055661</v>
      </c>
      <c r="F138" s="1">
        <v>0.46300000000000002</v>
      </c>
      <c r="G138" s="5">
        <v>7014079</v>
      </c>
      <c r="H138" s="1">
        <v>0.53700000000000003</v>
      </c>
      <c r="I138" t="str">
        <f t="shared" si="2"/>
        <v>USA</v>
      </c>
    </row>
    <row r="139" spans="2:9" x14ac:dyDescent="0.3">
      <c r="B139">
        <v>138</v>
      </c>
      <c r="C139" t="s">
        <v>4495</v>
      </c>
      <c r="D139" s="5">
        <v>12854953</v>
      </c>
      <c r="E139" s="5">
        <v>2738980</v>
      </c>
      <c r="F139" s="1">
        <v>0.21299999999999999</v>
      </c>
      <c r="G139" s="5">
        <v>10115973</v>
      </c>
      <c r="H139" s="1">
        <v>0.78700000000000003</v>
      </c>
      <c r="I139" t="str">
        <f t="shared" si="2"/>
        <v>USA</v>
      </c>
    </row>
    <row r="140" spans="2:9" x14ac:dyDescent="0.3">
      <c r="B140">
        <v>139</v>
      </c>
      <c r="C140" t="s">
        <v>4496</v>
      </c>
      <c r="D140" s="5">
        <v>12591270</v>
      </c>
      <c r="E140" s="5">
        <v>5108820</v>
      </c>
      <c r="F140" s="1">
        <v>0.40600000000000003</v>
      </c>
      <c r="G140" s="5">
        <v>7482450</v>
      </c>
      <c r="H140" s="1">
        <v>0.59399999999999997</v>
      </c>
      <c r="I140" t="str">
        <f t="shared" si="2"/>
        <v>USA</v>
      </c>
    </row>
    <row r="141" spans="2:9" x14ac:dyDescent="0.3">
      <c r="B141">
        <v>140</v>
      </c>
      <c r="C141" t="s">
        <v>4497</v>
      </c>
      <c r="D141" s="5">
        <v>12452362</v>
      </c>
      <c r="E141" s="5">
        <v>12394327</v>
      </c>
      <c r="F141" s="1">
        <v>0.995</v>
      </c>
      <c r="G141" s="5">
        <v>58035</v>
      </c>
      <c r="H141" s="1">
        <v>5.0000000000000001E-3</v>
      </c>
      <c r="I141" t="str">
        <f t="shared" si="2"/>
        <v>USA</v>
      </c>
    </row>
    <row r="142" spans="2:9" x14ac:dyDescent="0.3">
      <c r="B142">
        <v>141</v>
      </c>
      <c r="C142" t="s">
        <v>4498</v>
      </c>
      <c r="D142" s="5">
        <v>11555430</v>
      </c>
      <c r="E142" s="5">
        <v>11555430</v>
      </c>
      <c r="F142" s="2">
        <v>1</v>
      </c>
      <c r="I142" t="str">
        <f t="shared" si="2"/>
        <v>USA</v>
      </c>
    </row>
    <row r="143" spans="2:9" x14ac:dyDescent="0.3">
      <c r="B143">
        <v>142</v>
      </c>
      <c r="C143" t="s">
        <v>4499</v>
      </c>
      <c r="D143" s="5">
        <v>11242521</v>
      </c>
      <c r="E143" s="5">
        <v>9416804</v>
      </c>
      <c r="F143" s="1">
        <v>0.83799999999999997</v>
      </c>
      <c r="G143" s="5">
        <v>1825717</v>
      </c>
      <c r="H143" s="1">
        <v>0.16200000000000001</v>
      </c>
      <c r="I143" t="str">
        <f t="shared" si="2"/>
        <v>USA</v>
      </c>
    </row>
    <row r="144" spans="2:9" x14ac:dyDescent="0.3">
      <c r="B144">
        <v>143</v>
      </c>
      <c r="C144" t="s">
        <v>4500</v>
      </c>
      <c r="D144" s="5">
        <v>11155214</v>
      </c>
      <c r="E144" s="5">
        <v>8293784</v>
      </c>
      <c r="F144" s="1">
        <v>0.74299999999999999</v>
      </c>
      <c r="G144" s="5">
        <v>2861430</v>
      </c>
      <c r="H144" s="1">
        <v>0.25700000000000001</v>
      </c>
      <c r="I144" t="str">
        <f t="shared" si="2"/>
        <v>USA</v>
      </c>
    </row>
    <row r="145" spans="2:9" x14ac:dyDescent="0.3">
      <c r="B145">
        <v>144</v>
      </c>
      <c r="C145" t="s">
        <v>4501</v>
      </c>
      <c r="D145" s="5">
        <v>10890222</v>
      </c>
      <c r="E145" s="5">
        <v>10042516</v>
      </c>
      <c r="F145" s="1">
        <v>0.92200000000000004</v>
      </c>
      <c r="G145" s="5">
        <v>847706</v>
      </c>
      <c r="H145" s="1">
        <v>7.8E-2</v>
      </c>
      <c r="I145" t="str">
        <f t="shared" si="2"/>
        <v>USA</v>
      </c>
    </row>
    <row r="146" spans="2:9" x14ac:dyDescent="0.3">
      <c r="B146">
        <v>145</v>
      </c>
      <c r="C146" t="s">
        <v>4502</v>
      </c>
      <c r="D146" s="5">
        <v>10873148</v>
      </c>
      <c r="E146" s="5">
        <v>10522168</v>
      </c>
      <c r="F146" s="1">
        <v>0.96799999999999997</v>
      </c>
      <c r="G146" s="5">
        <v>350980</v>
      </c>
      <c r="H146" s="1">
        <v>3.2000000000000001E-2</v>
      </c>
      <c r="I146" t="str">
        <f t="shared" si="2"/>
        <v>USA</v>
      </c>
    </row>
    <row r="147" spans="2:9" x14ac:dyDescent="0.3">
      <c r="B147">
        <v>146</v>
      </c>
      <c r="C147" t="s">
        <v>4503</v>
      </c>
      <c r="D147" s="5">
        <v>10558970</v>
      </c>
      <c r="E147" s="5">
        <v>8598593</v>
      </c>
      <c r="F147" s="1">
        <v>0.81399999999999995</v>
      </c>
      <c r="G147" s="5">
        <v>1960377</v>
      </c>
      <c r="H147" s="1">
        <v>0.186</v>
      </c>
      <c r="I147" t="str">
        <f t="shared" si="2"/>
        <v>USA</v>
      </c>
    </row>
    <row r="148" spans="2:9" x14ac:dyDescent="0.3">
      <c r="B148">
        <v>147</v>
      </c>
      <c r="C148" t="s">
        <v>4504</v>
      </c>
      <c r="D148" s="5">
        <v>10501958</v>
      </c>
      <c r="E148" s="5">
        <v>9660</v>
      </c>
      <c r="F148" s="1">
        <v>1E-3</v>
      </c>
      <c r="G148" s="5">
        <v>10492298</v>
      </c>
      <c r="H148" s="1">
        <v>0.999</v>
      </c>
      <c r="I148" t="str">
        <f t="shared" si="2"/>
        <v>International</v>
      </c>
    </row>
    <row r="149" spans="2:9" x14ac:dyDescent="0.3">
      <c r="B149">
        <v>148</v>
      </c>
      <c r="C149" t="s">
        <v>4505</v>
      </c>
      <c r="D149" s="5">
        <v>10409377</v>
      </c>
      <c r="E149" s="5">
        <v>4906229</v>
      </c>
      <c r="F149" s="1">
        <v>0.47099999999999997</v>
      </c>
      <c r="G149" s="5">
        <v>5503148</v>
      </c>
      <c r="H149" s="1">
        <v>0.52900000000000003</v>
      </c>
      <c r="I149" t="str">
        <f t="shared" si="2"/>
        <v>USA</v>
      </c>
    </row>
    <row r="150" spans="2:9" x14ac:dyDescent="0.3">
      <c r="B150">
        <v>149</v>
      </c>
      <c r="C150" t="s">
        <v>4506</v>
      </c>
      <c r="D150" s="5">
        <v>10194274</v>
      </c>
      <c r="E150" s="5">
        <v>5020111</v>
      </c>
      <c r="F150" s="1">
        <v>0.49199999999999999</v>
      </c>
      <c r="G150" s="5">
        <v>5174163</v>
      </c>
      <c r="H150" s="1">
        <v>0.50800000000000001</v>
      </c>
      <c r="I150" t="str">
        <f t="shared" si="2"/>
        <v>USA</v>
      </c>
    </row>
    <row r="151" spans="2:9" x14ac:dyDescent="0.3">
      <c r="B151">
        <v>150</v>
      </c>
      <c r="C151" t="s">
        <v>4507</v>
      </c>
      <c r="D151" s="5">
        <v>10037390</v>
      </c>
      <c r="E151" s="5">
        <v>10037390</v>
      </c>
      <c r="F151" s="2">
        <v>1</v>
      </c>
      <c r="I151" t="str">
        <f t="shared" si="2"/>
        <v>USA</v>
      </c>
    </row>
    <row r="152" spans="2:9" x14ac:dyDescent="0.3">
      <c r="B152">
        <v>151</v>
      </c>
      <c r="C152" t="s">
        <v>4508</v>
      </c>
      <c r="D152" s="5">
        <v>9902115</v>
      </c>
      <c r="E152" s="5">
        <v>8745680</v>
      </c>
      <c r="F152" s="1">
        <v>0.88300000000000001</v>
      </c>
      <c r="G152" s="5">
        <v>1156435</v>
      </c>
      <c r="H152" s="1">
        <v>0.11700000000000001</v>
      </c>
      <c r="I152" t="str">
        <f t="shared" si="2"/>
        <v>USA</v>
      </c>
    </row>
    <row r="153" spans="2:9" x14ac:dyDescent="0.3">
      <c r="B153">
        <v>152</v>
      </c>
      <c r="C153" t="s">
        <v>4509</v>
      </c>
      <c r="D153" s="5">
        <v>9832166</v>
      </c>
      <c r="E153" s="5">
        <v>9832166</v>
      </c>
      <c r="F153" s="2">
        <v>1</v>
      </c>
      <c r="I153" t="str">
        <f t="shared" si="2"/>
        <v>USA</v>
      </c>
    </row>
    <row r="154" spans="2:9" x14ac:dyDescent="0.3">
      <c r="B154">
        <v>153</v>
      </c>
      <c r="C154" t="s">
        <v>4510</v>
      </c>
      <c r="D154" s="5">
        <v>9719848</v>
      </c>
      <c r="E154" s="5">
        <v>5318679</v>
      </c>
      <c r="F154" s="1">
        <v>0.54700000000000004</v>
      </c>
      <c r="G154" s="5">
        <v>4401169</v>
      </c>
      <c r="H154" s="1">
        <v>0.45300000000000001</v>
      </c>
      <c r="I154" t="str">
        <f t="shared" si="2"/>
        <v>USA</v>
      </c>
    </row>
    <row r="155" spans="2:9" x14ac:dyDescent="0.3">
      <c r="B155">
        <v>154</v>
      </c>
      <c r="C155" t="s">
        <v>4511</v>
      </c>
      <c r="D155" s="5">
        <v>9380473</v>
      </c>
      <c r="E155" s="5">
        <v>3308029</v>
      </c>
      <c r="F155" s="1">
        <v>0.35299999999999998</v>
      </c>
      <c r="G155" s="5">
        <v>6072444</v>
      </c>
      <c r="H155" s="1">
        <v>0.64700000000000002</v>
      </c>
      <c r="I155" t="str">
        <f t="shared" si="2"/>
        <v>USA</v>
      </c>
    </row>
    <row r="156" spans="2:9" x14ac:dyDescent="0.3">
      <c r="B156">
        <v>155</v>
      </c>
      <c r="C156" t="s">
        <v>4512</v>
      </c>
      <c r="D156" s="5">
        <v>9206279</v>
      </c>
      <c r="E156" s="5">
        <v>6944471</v>
      </c>
      <c r="F156" s="1">
        <v>0.754</v>
      </c>
      <c r="G156" s="5">
        <v>2261808</v>
      </c>
      <c r="H156" s="1">
        <v>0.246</v>
      </c>
      <c r="I156" t="str">
        <f t="shared" si="2"/>
        <v>USA</v>
      </c>
    </row>
    <row r="157" spans="2:9" x14ac:dyDescent="0.3">
      <c r="B157">
        <v>156</v>
      </c>
      <c r="C157" t="s">
        <v>4513</v>
      </c>
      <c r="D157" s="5">
        <v>8527517</v>
      </c>
      <c r="E157" s="5">
        <v>4242892</v>
      </c>
      <c r="F157" s="1">
        <v>0.498</v>
      </c>
      <c r="G157" s="5">
        <v>4284625</v>
      </c>
      <c r="H157" s="1">
        <v>0.502</v>
      </c>
      <c r="I157" t="str">
        <f t="shared" si="2"/>
        <v>USA</v>
      </c>
    </row>
    <row r="158" spans="2:9" x14ac:dyDescent="0.3">
      <c r="B158">
        <v>157</v>
      </c>
      <c r="C158" t="s">
        <v>4514</v>
      </c>
      <c r="D158" s="5">
        <v>7733894</v>
      </c>
      <c r="E158" s="5">
        <v>2092682</v>
      </c>
      <c r="F158" s="1">
        <v>0.27100000000000002</v>
      </c>
      <c r="G158" s="5">
        <v>5641212</v>
      </c>
      <c r="H158" s="1">
        <v>0.72899999999999998</v>
      </c>
      <c r="I158" t="str">
        <f t="shared" si="2"/>
        <v>USA</v>
      </c>
    </row>
    <row r="159" spans="2:9" x14ac:dyDescent="0.3">
      <c r="B159">
        <v>158</v>
      </c>
      <c r="C159" t="s">
        <v>4515</v>
      </c>
      <c r="D159" s="5">
        <v>7625967</v>
      </c>
      <c r="G159" s="5">
        <v>7625967</v>
      </c>
      <c r="H159" s="2">
        <v>1</v>
      </c>
      <c r="I159" t="str">
        <f t="shared" si="2"/>
        <v>International</v>
      </c>
    </row>
    <row r="160" spans="2:9" x14ac:dyDescent="0.3">
      <c r="B160">
        <v>159</v>
      </c>
      <c r="C160" t="s">
        <v>4516</v>
      </c>
      <c r="D160" s="5">
        <v>7390108</v>
      </c>
      <c r="E160" s="5">
        <v>3635482</v>
      </c>
      <c r="F160" s="1">
        <v>0.49199999999999999</v>
      </c>
      <c r="G160" s="5">
        <v>3754626</v>
      </c>
      <c r="H160" s="1">
        <v>0.50800000000000001</v>
      </c>
      <c r="I160" t="str">
        <f t="shared" si="2"/>
        <v>USA</v>
      </c>
    </row>
    <row r="161" spans="2:9" x14ac:dyDescent="0.3">
      <c r="B161">
        <v>160</v>
      </c>
      <c r="C161" t="s">
        <v>4517</v>
      </c>
      <c r="D161" s="5">
        <v>7243669</v>
      </c>
      <c r="E161" s="5">
        <v>5661798</v>
      </c>
      <c r="F161" s="1">
        <v>0.78200000000000003</v>
      </c>
      <c r="G161" s="5">
        <v>1581871</v>
      </c>
      <c r="H161" s="1">
        <v>0.218</v>
      </c>
      <c r="I161" t="str">
        <f t="shared" si="2"/>
        <v>USA</v>
      </c>
    </row>
    <row r="162" spans="2:9" x14ac:dyDescent="0.3">
      <c r="B162">
        <v>161</v>
      </c>
      <c r="C162" t="s">
        <v>4518</v>
      </c>
      <c r="D162" s="5">
        <v>7201701</v>
      </c>
      <c r="E162" s="5">
        <v>7027345</v>
      </c>
      <c r="F162" s="1">
        <v>0.97599999999999998</v>
      </c>
      <c r="G162" s="5">
        <v>174356</v>
      </c>
      <c r="H162" s="1">
        <v>2.4E-2</v>
      </c>
      <c r="I162" t="str">
        <f t="shared" si="2"/>
        <v>USA</v>
      </c>
    </row>
    <row r="163" spans="2:9" x14ac:dyDescent="0.3">
      <c r="B163">
        <v>162</v>
      </c>
      <c r="C163" t="s">
        <v>4519</v>
      </c>
      <c r="D163" s="5">
        <v>7193889</v>
      </c>
      <c r="E163" s="5">
        <v>3193889</v>
      </c>
      <c r="F163" s="1">
        <v>0.44400000000000001</v>
      </c>
      <c r="G163" s="5">
        <v>4000000</v>
      </c>
      <c r="H163" s="1">
        <v>0.55600000000000005</v>
      </c>
      <c r="I163" t="str">
        <f t="shared" si="2"/>
        <v>USA</v>
      </c>
    </row>
    <row r="164" spans="2:9" x14ac:dyDescent="0.3">
      <c r="B164">
        <v>163</v>
      </c>
      <c r="C164" t="s">
        <v>4520</v>
      </c>
      <c r="D164" s="5">
        <v>7075068</v>
      </c>
      <c r="E164" s="5">
        <v>6201143</v>
      </c>
      <c r="F164" s="1">
        <v>0.876</v>
      </c>
      <c r="G164" s="5">
        <v>873925</v>
      </c>
      <c r="H164" s="1">
        <v>0.124</v>
      </c>
      <c r="I164" t="str">
        <f t="shared" si="2"/>
        <v>USA</v>
      </c>
    </row>
    <row r="165" spans="2:9" x14ac:dyDescent="0.3">
      <c r="B165">
        <v>164</v>
      </c>
      <c r="C165" t="s">
        <v>4521</v>
      </c>
      <c r="D165" s="5">
        <v>6620242</v>
      </c>
      <c r="E165" s="5">
        <v>4739023</v>
      </c>
      <c r="F165" s="1">
        <v>0.71599999999999997</v>
      </c>
      <c r="G165" s="5">
        <v>1881219</v>
      </c>
      <c r="H165" s="1">
        <v>0.28399999999999997</v>
      </c>
      <c r="I165" t="str">
        <f t="shared" si="2"/>
        <v>USA</v>
      </c>
    </row>
    <row r="166" spans="2:9" x14ac:dyDescent="0.3">
      <c r="B166">
        <v>165</v>
      </c>
      <c r="C166" t="s">
        <v>4522</v>
      </c>
      <c r="D166" s="5">
        <v>5995963</v>
      </c>
      <c r="G166" s="5">
        <v>5995963</v>
      </c>
      <c r="H166" s="2">
        <v>1</v>
      </c>
      <c r="I166" t="str">
        <f t="shared" si="2"/>
        <v>International</v>
      </c>
    </row>
    <row r="167" spans="2:9" x14ac:dyDescent="0.3">
      <c r="B167">
        <v>166</v>
      </c>
      <c r="C167" t="s">
        <v>4523</v>
      </c>
      <c r="D167" s="5">
        <v>5541431</v>
      </c>
      <c r="E167" s="5">
        <v>5277299</v>
      </c>
      <c r="F167" s="1">
        <v>0.95199999999999996</v>
      </c>
      <c r="G167" s="5">
        <v>264132</v>
      </c>
      <c r="H167" s="1">
        <v>4.8000000000000001E-2</v>
      </c>
      <c r="I167" t="str">
        <f t="shared" si="2"/>
        <v>USA</v>
      </c>
    </row>
    <row r="168" spans="2:9" x14ac:dyDescent="0.3">
      <c r="B168">
        <v>167</v>
      </c>
      <c r="C168" t="s">
        <v>4524</v>
      </c>
      <c r="D168" s="5">
        <v>5280035</v>
      </c>
      <c r="E168" s="5">
        <v>5280035</v>
      </c>
      <c r="F168" s="2">
        <v>1</v>
      </c>
      <c r="I168" t="str">
        <f t="shared" si="2"/>
        <v>USA</v>
      </c>
    </row>
    <row r="169" spans="2:9" x14ac:dyDescent="0.3">
      <c r="B169">
        <v>168</v>
      </c>
      <c r="C169" t="s">
        <v>4525</v>
      </c>
      <c r="D169" s="5">
        <v>5164404</v>
      </c>
      <c r="E169" s="5">
        <v>3043284</v>
      </c>
      <c r="F169" s="1">
        <v>0.58899999999999997</v>
      </c>
      <c r="G169" s="5">
        <v>2121120</v>
      </c>
      <c r="H169" s="1">
        <v>0.41099999999999998</v>
      </c>
      <c r="I169" t="str">
        <f t="shared" si="2"/>
        <v>USA</v>
      </c>
    </row>
    <row r="170" spans="2:9" x14ac:dyDescent="0.3">
      <c r="B170">
        <v>169</v>
      </c>
      <c r="C170" t="s">
        <v>4526</v>
      </c>
      <c r="D170" s="5">
        <v>5058355</v>
      </c>
      <c r="G170" s="5">
        <v>5058355</v>
      </c>
      <c r="H170" s="2">
        <v>1</v>
      </c>
      <c r="I170" t="str">
        <f t="shared" si="2"/>
        <v>International</v>
      </c>
    </row>
    <row r="171" spans="2:9" x14ac:dyDescent="0.3">
      <c r="B171">
        <v>170</v>
      </c>
      <c r="C171" t="s">
        <v>4527</v>
      </c>
      <c r="D171" s="5">
        <v>4775009</v>
      </c>
      <c r="E171" s="5">
        <v>4159986</v>
      </c>
      <c r="F171" s="1">
        <v>0.871</v>
      </c>
      <c r="G171" s="5">
        <v>615023</v>
      </c>
      <c r="H171" s="1">
        <v>0.129</v>
      </c>
      <c r="I171" t="str">
        <f t="shared" si="2"/>
        <v>USA</v>
      </c>
    </row>
    <row r="172" spans="2:9" x14ac:dyDescent="0.3">
      <c r="B172">
        <v>171</v>
      </c>
      <c r="C172" t="s">
        <v>4528</v>
      </c>
      <c r="D172" s="5">
        <v>4705631</v>
      </c>
      <c r="E172" s="5">
        <v>4705631</v>
      </c>
      <c r="F172" s="2">
        <v>1</v>
      </c>
      <c r="I172" t="str">
        <f t="shared" si="2"/>
        <v>USA</v>
      </c>
    </row>
    <row r="173" spans="2:9" x14ac:dyDescent="0.3">
      <c r="B173">
        <v>172</v>
      </c>
      <c r="C173" t="s">
        <v>4529</v>
      </c>
      <c r="D173" s="5">
        <v>4466472</v>
      </c>
      <c r="G173" s="5">
        <v>4466472</v>
      </c>
      <c r="H173" s="2">
        <v>1</v>
      </c>
      <c r="I173" t="str">
        <f t="shared" si="2"/>
        <v>International</v>
      </c>
    </row>
    <row r="174" spans="2:9" x14ac:dyDescent="0.3">
      <c r="B174">
        <v>173</v>
      </c>
      <c r="C174" t="s">
        <v>4530</v>
      </c>
      <c r="D174" s="5">
        <v>4406030</v>
      </c>
      <c r="E174" s="5">
        <v>4342203</v>
      </c>
      <c r="F174" s="1">
        <v>0.98599999999999999</v>
      </c>
      <c r="G174" s="5">
        <v>63827</v>
      </c>
      <c r="H174" s="1">
        <v>1.4E-2</v>
      </c>
      <c r="I174" t="str">
        <f t="shared" si="2"/>
        <v>USA</v>
      </c>
    </row>
    <row r="175" spans="2:9" x14ac:dyDescent="0.3">
      <c r="B175">
        <v>174</v>
      </c>
      <c r="C175" t="s">
        <v>4531</v>
      </c>
      <c r="D175" s="5">
        <v>4279351</v>
      </c>
      <c r="E175" s="5">
        <v>1070000</v>
      </c>
      <c r="F175" s="2">
        <v>0.25</v>
      </c>
      <c r="G175" s="5">
        <v>3209351</v>
      </c>
      <c r="H175" s="2">
        <v>0.75</v>
      </c>
      <c r="I175" t="str">
        <f t="shared" si="2"/>
        <v>USA</v>
      </c>
    </row>
    <row r="176" spans="2:9" x14ac:dyDescent="0.3">
      <c r="B176">
        <v>175</v>
      </c>
      <c r="C176" t="s">
        <v>4532</v>
      </c>
      <c r="D176" s="5">
        <v>4177818</v>
      </c>
      <c r="E176" s="5">
        <v>4177818</v>
      </c>
      <c r="F176" s="2">
        <v>1</v>
      </c>
      <c r="I176" t="str">
        <f t="shared" si="2"/>
        <v>USA</v>
      </c>
    </row>
    <row r="177" spans="2:9" x14ac:dyDescent="0.3">
      <c r="B177">
        <v>176</v>
      </c>
      <c r="C177" t="s">
        <v>4533</v>
      </c>
      <c r="D177" s="5">
        <v>4069261</v>
      </c>
      <c r="E177" s="5">
        <v>1823297</v>
      </c>
      <c r="F177" s="1">
        <v>0.44800000000000001</v>
      </c>
      <c r="G177" s="5">
        <v>2245964</v>
      </c>
      <c r="H177" s="1">
        <v>0.55200000000000005</v>
      </c>
      <c r="I177" t="str">
        <f t="shared" si="2"/>
        <v>USA</v>
      </c>
    </row>
    <row r="178" spans="2:9" x14ac:dyDescent="0.3">
      <c r="B178">
        <v>177</v>
      </c>
      <c r="C178" t="s">
        <v>4534</v>
      </c>
      <c r="D178" s="5">
        <v>4026949</v>
      </c>
      <c r="G178" s="5">
        <v>4026949</v>
      </c>
      <c r="H178" s="2">
        <v>1</v>
      </c>
      <c r="I178" t="str">
        <f t="shared" si="2"/>
        <v>International</v>
      </c>
    </row>
    <row r="179" spans="2:9" x14ac:dyDescent="0.3">
      <c r="B179">
        <v>178</v>
      </c>
      <c r="C179" t="s">
        <v>4535</v>
      </c>
      <c r="D179" s="5">
        <v>3920489</v>
      </c>
      <c r="G179" s="5">
        <v>3920489</v>
      </c>
      <c r="H179" s="2">
        <v>1</v>
      </c>
      <c r="I179" t="str">
        <f t="shared" si="2"/>
        <v>International</v>
      </c>
    </row>
    <row r="180" spans="2:9" x14ac:dyDescent="0.3">
      <c r="B180">
        <v>179</v>
      </c>
      <c r="C180" t="s">
        <v>4536</v>
      </c>
      <c r="D180" s="5">
        <v>3740113</v>
      </c>
      <c r="E180" s="5">
        <v>2933161</v>
      </c>
      <c r="F180" s="1">
        <v>0.78400000000000003</v>
      </c>
      <c r="G180" s="5">
        <v>806952</v>
      </c>
      <c r="H180" s="1">
        <v>0.216</v>
      </c>
      <c r="I180" t="str">
        <f t="shared" si="2"/>
        <v>USA</v>
      </c>
    </row>
    <row r="181" spans="2:9" x14ac:dyDescent="0.3">
      <c r="B181">
        <v>180</v>
      </c>
      <c r="C181" t="s">
        <v>4537</v>
      </c>
      <c r="D181" s="5">
        <v>3728888</v>
      </c>
      <c r="E181" s="5">
        <v>3165544</v>
      </c>
      <c r="F181" s="1">
        <v>0.84899999999999998</v>
      </c>
      <c r="G181" s="5">
        <v>563344</v>
      </c>
      <c r="H181" s="1">
        <v>0.151</v>
      </c>
      <c r="I181" t="str">
        <f t="shared" si="2"/>
        <v>USA</v>
      </c>
    </row>
    <row r="182" spans="2:9" x14ac:dyDescent="0.3">
      <c r="B182">
        <v>181</v>
      </c>
      <c r="C182" t="s">
        <v>4538</v>
      </c>
      <c r="D182" s="5">
        <v>3548556</v>
      </c>
      <c r="E182" s="5">
        <v>3440228</v>
      </c>
      <c r="F182" s="1">
        <v>0.96899999999999997</v>
      </c>
      <c r="G182" s="5">
        <v>108328</v>
      </c>
      <c r="H182" s="1">
        <v>3.1E-2</v>
      </c>
      <c r="I182" t="str">
        <f t="shared" si="2"/>
        <v>USA</v>
      </c>
    </row>
    <row r="183" spans="2:9" x14ac:dyDescent="0.3">
      <c r="B183">
        <v>182</v>
      </c>
      <c r="C183" t="s">
        <v>4539</v>
      </c>
      <c r="D183" s="5">
        <v>3221280</v>
      </c>
      <c r="E183" s="5">
        <v>1638202</v>
      </c>
      <c r="F183" s="1">
        <v>0.50900000000000001</v>
      </c>
      <c r="G183" s="5">
        <v>1583078</v>
      </c>
      <c r="H183" s="1">
        <v>0.49099999999999999</v>
      </c>
      <c r="I183" t="str">
        <f t="shared" si="2"/>
        <v>USA</v>
      </c>
    </row>
    <row r="184" spans="2:9" x14ac:dyDescent="0.3">
      <c r="B184">
        <v>183</v>
      </c>
      <c r="C184" t="s">
        <v>4540</v>
      </c>
      <c r="D184" s="5">
        <v>3169930</v>
      </c>
      <c r="E184" s="5">
        <v>3157348</v>
      </c>
      <c r="F184" s="1">
        <v>0.996</v>
      </c>
      <c r="G184" s="5">
        <v>12582</v>
      </c>
      <c r="H184" s="1">
        <v>4.0000000000000001E-3</v>
      </c>
      <c r="I184" t="str">
        <f t="shared" si="2"/>
        <v>USA</v>
      </c>
    </row>
    <row r="185" spans="2:9" x14ac:dyDescent="0.3">
      <c r="B185">
        <v>184</v>
      </c>
      <c r="C185" t="s">
        <v>4541</v>
      </c>
      <c r="D185" s="5">
        <v>3003296</v>
      </c>
      <c r="E185" s="5">
        <v>2962465</v>
      </c>
      <c r="F185" s="1">
        <v>0.98599999999999999</v>
      </c>
      <c r="G185" s="5">
        <v>40831</v>
      </c>
      <c r="H185" s="1">
        <v>1.4E-2</v>
      </c>
      <c r="I185" t="str">
        <f t="shared" si="2"/>
        <v>USA</v>
      </c>
    </row>
    <row r="186" spans="2:9" x14ac:dyDescent="0.3">
      <c r="B186">
        <v>185</v>
      </c>
      <c r="C186" t="s">
        <v>4542</v>
      </c>
      <c r="D186" s="5">
        <v>2870533</v>
      </c>
      <c r="G186" s="5">
        <v>2870533</v>
      </c>
      <c r="H186" s="2">
        <v>1</v>
      </c>
      <c r="I186" t="str">
        <f t="shared" si="2"/>
        <v>International</v>
      </c>
    </row>
    <row r="187" spans="2:9" x14ac:dyDescent="0.3">
      <c r="B187">
        <v>186</v>
      </c>
      <c r="C187" t="s">
        <v>4543</v>
      </c>
      <c r="D187" s="5">
        <v>2760019</v>
      </c>
      <c r="G187" s="5">
        <v>2760019</v>
      </c>
      <c r="H187" s="2">
        <v>1</v>
      </c>
      <c r="I187" t="str">
        <f t="shared" si="2"/>
        <v>International</v>
      </c>
    </row>
    <row r="188" spans="2:9" x14ac:dyDescent="0.3">
      <c r="B188">
        <v>187</v>
      </c>
      <c r="C188" t="s">
        <v>4544</v>
      </c>
      <c r="D188" s="5">
        <v>2724595</v>
      </c>
      <c r="E188" s="5">
        <v>1817216</v>
      </c>
      <c r="F188" s="1">
        <v>0.66700000000000004</v>
      </c>
      <c r="G188" s="5">
        <v>907379</v>
      </c>
      <c r="H188" s="1">
        <v>0.33300000000000002</v>
      </c>
      <c r="I188" t="str">
        <f t="shared" si="2"/>
        <v>USA</v>
      </c>
    </row>
    <row r="189" spans="2:9" x14ac:dyDescent="0.3">
      <c r="B189">
        <v>188</v>
      </c>
      <c r="C189" t="s">
        <v>4545</v>
      </c>
      <c r="D189" s="5">
        <v>2637726</v>
      </c>
      <c r="E189" s="5">
        <v>2637726</v>
      </c>
      <c r="F189" s="2">
        <v>1</v>
      </c>
      <c r="I189" t="str">
        <f t="shared" si="2"/>
        <v>USA</v>
      </c>
    </row>
    <row r="190" spans="2:9" x14ac:dyDescent="0.3">
      <c r="B190">
        <v>189</v>
      </c>
      <c r="C190" t="s">
        <v>4546</v>
      </c>
      <c r="D190" s="5">
        <v>2595216</v>
      </c>
      <c r="E190" s="5">
        <v>2205627</v>
      </c>
      <c r="F190" s="2">
        <v>0.85</v>
      </c>
      <c r="G190" s="5">
        <v>389589</v>
      </c>
      <c r="H190" s="2">
        <v>0.15</v>
      </c>
      <c r="I190" t="str">
        <f t="shared" si="2"/>
        <v>USA</v>
      </c>
    </row>
    <row r="191" spans="2:9" x14ac:dyDescent="0.3">
      <c r="B191">
        <v>190</v>
      </c>
      <c r="C191" t="s">
        <v>4547</v>
      </c>
      <c r="D191" s="5">
        <v>2463650</v>
      </c>
      <c r="E191" s="5">
        <v>2274979</v>
      </c>
      <c r="F191" s="1">
        <v>0.92300000000000004</v>
      </c>
      <c r="G191" s="5">
        <v>188671</v>
      </c>
      <c r="H191" s="1">
        <v>7.6999999999999999E-2</v>
      </c>
      <c r="I191" t="str">
        <f t="shared" si="2"/>
        <v>USA</v>
      </c>
    </row>
    <row r="192" spans="2:9" x14ac:dyDescent="0.3">
      <c r="B192">
        <v>191</v>
      </c>
      <c r="C192" t="s">
        <v>4548</v>
      </c>
      <c r="D192" s="5">
        <v>2321029</v>
      </c>
      <c r="E192" s="5">
        <v>2321029</v>
      </c>
      <c r="F192" s="2">
        <v>1</v>
      </c>
      <c r="I192" t="str">
        <f t="shared" si="2"/>
        <v>USA</v>
      </c>
    </row>
    <row r="193" spans="2:9" x14ac:dyDescent="0.3">
      <c r="B193">
        <v>192</v>
      </c>
      <c r="C193" t="s">
        <v>4549</v>
      </c>
      <c r="D193" s="5">
        <v>2150929</v>
      </c>
      <c r="E193" s="5">
        <v>1157764</v>
      </c>
      <c r="F193" s="1">
        <v>0.53800000000000003</v>
      </c>
      <c r="G193" s="5">
        <v>993165</v>
      </c>
      <c r="H193" s="1">
        <v>0.46200000000000002</v>
      </c>
      <c r="I193" t="str">
        <f t="shared" si="2"/>
        <v>USA</v>
      </c>
    </row>
    <row r="194" spans="2:9" x14ac:dyDescent="0.3">
      <c r="B194">
        <v>193</v>
      </c>
      <c r="C194" t="s">
        <v>4550</v>
      </c>
      <c r="D194" s="5">
        <v>2111280</v>
      </c>
      <c r="E194" s="5">
        <v>1069540</v>
      </c>
      <c r="F194" s="1">
        <v>0.50700000000000001</v>
      </c>
      <c r="G194" s="5">
        <v>1041740</v>
      </c>
      <c r="H194" s="1">
        <v>0.49299999999999999</v>
      </c>
      <c r="I194" t="str">
        <f t="shared" si="2"/>
        <v>USA</v>
      </c>
    </row>
    <row r="195" spans="2:9" x14ac:dyDescent="0.3">
      <c r="B195">
        <v>194</v>
      </c>
      <c r="C195" t="s">
        <v>4551</v>
      </c>
      <c r="D195" s="5">
        <v>2068701</v>
      </c>
      <c r="E195" s="5">
        <v>1701855</v>
      </c>
      <c r="F195" s="1">
        <v>0.82299999999999995</v>
      </c>
      <c r="G195" s="5">
        <v>366846</v>
      </c>
      <c r="H195" s="1">
        <v>0.17699999999999999</v>
      </c>
      <c r="I195" t="str">
        <f t="shared" ref="I195:I201" si="3">IF(F195&gt;10%,"USA","International")</f>
        <v>USA</v>
      </c>
    </row>
    <row r="196" spans="2:9" x14ac:dyDescent="0.3">
      <c r="B196">
        <v>195</v>
      </c>
      <c r="C196" t="s">
        <v>4552</v>
      </c>
      <c r="D196" s="5">
        <v>2061924</v>
      </c>
      <c r="G196" s="5">
        <v>2061924</v>
      </c>
      <c r="H196" s="2">
        <v>1</v>
      </c>
      <c r="I196" t="str">
        <f t="shared" si="3"/>
        <v>International</v>
      </c>
    </row>
    <row r="197" spans="2:9" x14ac:dyDescent="0.3">
      <c r="B197">
        <v>196</v>
      </c>
      <c r="C197" t="s">
        <v>4553</v>
      </c>
      <c r="D197" s="5">
        <v>2046433</v>
      </c>
      <c r="E197" s="5">
        <v>1577287</v>
      </c>
      <c r="F197" s="1">
        <v>0.77100000000000002</v>
      </c>
      <c r="G197" s="5">
        <v>469146</v>
      </c>
      <c r="H197" s="1">
        <v>0.22900000000000001</v>
      </c>
      <c r="I197" t="str">
        <f t="shared" si="3"/>
        <v>USA</v>
      </c>
    </row>
    <row r="198" spans="2:9" x14ac:dyDescent="0.3">
      <c r="B198">
        <v>197</v>
      </c>
      <c r="C198" t="s">
        <v>4554</v>
      </c>
      <c r="D198" s="5">
        <v>2019121</v>
      </c>
      <c r="E198" s="5">
        <v>1746585</v>
      </c>
      <c r="F198" s="1">
        <v>0.86499999999999999</v>
      </c>
      <c r="G198" s="5">
        <v>272536</v>
      </c>
      <c r="H198" s="1">
        <v>0.13500000000000001</v>
      </c>
      <c r="I198" t="str">
        <f t="shared" si="3"/>
        <v>USA</v>
      </c>
    </row>
    <row r="199" spans="2:9" x14ac:dyDescent="0.3">
      <c r="B199">
        <v>198</v>
      </c>
      <c r="C199" t="s">
        <v>4555</v>
      </c>
      <c r="D199" s="5">
        <v>1961544</v>
      </c>
      <c r="E199" s="5">
        <v>1284646</v>
      </c>
      <c r="F199" s="1">
        <v>0.65500000000000003</v>
      </c>
      <c r="G199" s="5">
        <v>676898</v>
      </c>
      <c r="H199" s="1">
        <v>0.34499999999999997</v>
      </c>
      <c r="I199" t="str">
        <f t="shared" si="3"/>
        <v>USA</v>
      </c>
    </row>
    <row r="200" spans="2:9" x14ac:dyDescent="0.3">
      <c r="B200">
        <v>199</v>
      </c>
      <c r="C200" t="s">
        <v>4556</v>
      </c>
      <c r="D200" s="5">
        <v>1712385</v>
      </c>
      <c r="E200" s="5">
        <v>1712385</v>
      </c>
      <c r="F200" s="2">
        <v>1</v>
      </c>
      <c r="I200" t="str">
        <f t="shared" si="3"/>
        <v>USA</v>
      </c>
    </row>
    <row r="201" spans="2:9" x14ac:dyDescent="0.3">
      <c r="B201">
        <v>200</v>
      </c>
      <c r="C201" t="s">
        <v>4557</v>
      </c>
      <c r="D201" s="5">
        <v>1708839</v>
      </c>
      <c r="E201" s="5">
        <v>1708839</v>
      </c>
      <c r="F201" s="2">
        <v>1</v>
      </c>
      <c r="I201" t="str">
        <f t="shared" si="3"/>
        <v>USA</v>
      </c>
    </row>
    <row r="202" spans="2:9" x14ac:dyDescent="0.3">
      <c r="C202" t="s">
        <v>203</v>
      </c>
      <c r="D202" s="5">
        <f>SUM(D2:D201)</f>
        <v>13935836092</v>
      </c>
      <c r="E202" s="5">
        <f>SUM(E2:E201)</f>
        <v>7617853330</v>
      </c>
      <c r="F202" s="5"/>
      <c r="G202" s="5">
        <f t="shared" ref="G202" si="4">SUM(G2:G201)</f>
        <v>6317982762</v>
      </c>
      <c r="H202" t="s">
        <v>4558</v>
      </c>
    </row>
    <row r="203" spans="2:9" x14ac:dyDescent="0.3">
      <c r="C203" t="s">
        <v>204</v>
      </c>
      <c r="D203" s="5">
        <f>AVERAGE(D2:D201)</f>
        <v>69679180.459999993</v>
      </c>
      <c r="E203" s="5">
        <f>AVERAGE(E2:E201)</f>
        <v>39884048.848167539</v>
      </c>
      <c r="F203" s="5"/>
      <c r="G203" s="5">
        <f t="shared" ref="G203" si="5">AVERAGE(G2:G201)</f>
        <v>33786004.07486631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44F9AF-3EE9-4E09-9EB1-CAAC8505B6CD}">
  <dimension ref="A1"/>
  <sheetViews>
    <sheetView workbookViewId="0">
      <selection activeCell="G407" sqref="G407"/>
    </sheetView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33</vt:i4>
      </vt:variant>
    </vt:vector>
  </HeadingPairs>
  <TitlesOfParts>
    <vt:vector size="33" baseType="lpstr">
      <vt:lpstr>PivotYear</vt:lpstr>
      <vt:lpstr>Adjusted All With Inflation</vt:lpstr>
      <vt:lpstr>Domestic and International</vt:lpstr>
      <vt:lpstr>Domestic and International %</vt:lpstr>
      <vt:lpstr>Worldwide Grossing</vt:lpstr>
      <vt:lpstr>Adjusted All</vt:lpstr>
      <vt:lpstr>Regression</vt:lpstr>
      <vt:lpstr>Yearly Data</vt:lpstr>
      <vt:lpstr>All</vt:lpstr>
      <vt:lpstr>2022</vt:lpstr>
      <vt:lpstr>2021</vt:lpstr>
      <vt:lpstr>2020</vt:lpstr>
      <vt:lpstr>2019</vt:lpstr>
      <vt:lpstr>2018</vt:lpstr>
      <vt:lpstr>2017</vt:lpstr>
      <vt:lpstr>2016</vt:lpstr>
      <vt:lpstr>2015</vt:lpstr>
      <vt:lpstr>2014</vt:lpstr>
      <vt:lpstr>2013</vt:lpstr>
      <vt:lpstr>2012</vt:lpstr>
      <vt:lpstr>2011</vt:lpstr>
      <vt:lpstr>2010</vt:lpstr>
      <vt:lpstr>2009</vt:lpstr>
      <vt:lpstr>2008</vt:lpstr>
      <vt:lpstr>2007</vt:lpstr>
      <vt:lpstr>2006</vt:lpstr>
      <vt:lpstr>2005</vt:lpstr>
      <vt:lpstr>2004</vt:lpstr>
      <vt:lpstr>2003</vt:lpstr>
      <vt:lpstr>2002</vt:lpstr>
      <vt:lpstr>2001</vt:lpstr>
      <vt:lpstr>2000</vt:lpstr>
      <vt:lpstr>Sheet24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Knight</dc:creator>
  <cp:lastModifiedBy>Samuel Knight</cp:lastModifiedBy>
  <dcterms:created xsi:type="dcterms:W3CDTF">2023-08-25T23:27:45Z</dcterms:created>
  <dcterms:modified xsi:type="dcterms:W3CDTF">2023-09-20T22:55:21Z</dcterms:modified>
</cp:coreProperties>
</file>